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tables/table1.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5.xml" ContentType="application/vnd.openxmlformats-officedocument.drawingml.chart+xml"/>
  <Override PartName="/xl/drawings/drawing13.xml" ContentType="application/vnd.openxmlformats-officedocument.drawing+xml"/>
  <Override PartName="/xl/charts/chart16.xml" ContentType="application/vnd.openxmlformats-officedocument.drawingml.chart+xml"/>
  <Override PartName="/xl/drawings/drawing14.xml" ContentType="application/vnd.openxmlformats-officedocument.drawing+xml"/>
  <Override PartName="/xl/charts/chart17.xml" ContentType="application/vnd.openxmlformats-officedocument.drawingml.chart+xml"/>
  <Override PartName="/xl/drawings/drawing15.xml" ContentType="application/vnd.openxmlformats-officedocument.drawing+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xml"/>
  <Override PartName="/xl/comments3.xml" ContentType="application/vnd.openxmlformats-officedocument.spreadsheetml.comments+xml"/>
  <Override PartName="/xl/drawings/drawing18.xml" ContentType="application/vnd.openxmlformats-officedocument.drawing+xml"/>
  <Override PartName="/xl/comments4.xml" ContentType="application/vnd.openxmlformats-officedocument.spreadsheetml.comments+xml"/>
  <Override PartName="/xl/drawings/drawing19.xml" ContentType="application/vnd.openxmlformats-officedocument.drawing+xml"/>
  <Override PartName="/xl/comments5.xml" ContentType="application/vnd.openxmlformats-officedocument.spreadsheetml.comments+xml"/>
  <Override PartName="/xl/drawings/drawing20.xml" ContentType="application/vnd.openxmlformats-officedocument.drawing+xml"/>
  <Override PartName="/xl/comments6.xml" ContentType="application/vnd.openxmlformats-officedocument.spreadsheetml.comments+xml"/>
  <Override PartName="/xl/drawings/drawing21.xml" ContentType="application/vnd.openxmlformats-officedocument.drawing+xml"/>
  <Override PartName="/xl/comments7.xml" ContentType="application/vnd.openxmlformats-officedocument.spreadsheetml.comments+xml"/>
  <Override PartName="/xl/drawings/drawing22.xml" ContentType="application/vnd.openxmlformats-officedocument.drawing+xml"/>
  <Override PartName="/xl/comments8.xml" ContentType="application/vnd.openxmlformats-officedocument.spreadsheetml.comments+xml"/>
  <Override PartName="/xl/drawings/drawing23.xml" ContentType="application/vnd.openxmlformats-officedocument.drawing+xml"/>
  <Override PartName="/xl/activeX/activeX1.xml" ContentType="application/vnd.ms-office.activeX+xml"/>
  <Override PartName="/xl/activeX/activeX1.bin" ContentType="application/vnd.ms-office.activeX"/>
  <Override PartName="/xl/drawings/drawing24.xml" ContentType="application/vnd.openxmlformats-officedocument.drawing+xml"/>
  <Override PartName="/xl/drawings/drawing2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160" windowHeight="1185" tabRatio="956" firstSheet="2" activeTab="2"/>
  </bookViews>
  <sheets>
    <sheet name="RevisionHistoy" sheetId="50" state="hidden" r:id="rId1"/>
    <sheet name="ReadME" sheetId="51" r:id="rId2"/>
    <sheet name="Home" sheetId="22" r:id="rId3"/>
    <sheet name="Dashboard" sheetId="46" r:id="rId4"/>
    <sheet name="Defect Dashboard" sheetId="19" r:id="rId5"/>
    <sheet name="Defect_CR_Vs_RC_Calc" sheetId="47" state="hidden" r:id="rId6"/>
    <sheet name="Defect Detail" sheetId="2" r:id="rId7"/>
    <sheet name="Defects to Email " sheetId="57" r:id="rId8"/>
    <sheet name="Defect Metrics - Cumulative" sheetId="4" r:id="rId9"/>
    <sheet name="Historical Data" sheetId="5" state="hidden" r:id="rId10"/>
    <sheet name="Defects Trend" sheetId="45" state="hidden" r:id="rId11"/>
    <sheet name="Test_Exec_Plan" sheetId="48" r:id="rId12"/>
    <sheet name="Defect - Aging Report" sheetId="27" state="hidden" r:id="rId13"/>
    <sheet name="Daily Progress1" sheetId="25" r:id="rId14"/>
    <sheet name="Daily Progress2" sheetId="34" state="hidden" r:id="rId15"/>
    <sheet name="Daily Progress3" sheetId="35" state="hidden" r:id="rId16"/>
    <sheet name="Daily Progress4" sheetId="36" state="hidden" r:id="rId17"/>
    <sheet name="Daily Progress5" sheetId="37" state="hidden" r:id="rId18"/>
    <sheet name="QA" sheetId="6" r:id="rId19"/>
    <sheet name="Defect Fixes" sheetId="40" state="hidden" r:id="rId20"/>
    <sheet name="Service_Operations" sheetId="30" state="hidden" r:id="rId21"/>
    <sheet name="Downstream" sheetId="31" state="hidden" r:id="rId22"/>
    <sheet name="Discounts" sheetId="32" state="hidden" r:id="rId23"/>
    <sheet name="Others" sheetId="33" state="hidden" r:id="rId24"/>
    <sheet name="Table Columns" sheetId="24" r:id="rId25"/>
    <sheet name="List Values" sheetId="39" state="hidden" r:id="rId26"/>
    <sheet name="Locked" sheetId="44" state="hidden" r:id="rId27"/>
    <sheet name="Test Productivity" sheetId="43" state="hidden" r:id="rId28"/>
    <sheet name="Parameters" sheetId="28" r:id="rId29"/>
    <sheet name="Sheet1" sheetId="49" state="hidden" r:id="rId30"/>
    <sheet name="Sheet2" sheetId="52" state="hidden" r:id="rId31"/>
    <sheet name="Sheet3" sheetId="53" state="hidden" r:id="rId32"/>
    <sheet name="Sheet4" sheetId="54" state="hidden" r:id="rId33"/>
    <sheet name="Desktop Incidents" sheetId="56" state="hidden" r:id="rId34"/>
    <sheet name="Environment Down" sheetId="55" r:id="rId35"/>
    <sheet name="Sprint 10" sheetId="58" state="hidden" r:id="rId36"/>
    <sheet name="Sheet5" sheetId="59" state="hidden" r:id="rId37"/>
  </sheets>
  <functionGroups builtInGroupCount="17"/>
  <externalReferences>
    <externalReference r:id="rId38"/>
    <externalReference r:id="rId39"/>
    <externalReference r:id="rId40"/>
  </externalReferences>
  <definedNames>
    <definedName name="_xlnm._FilterDatabase" localSheetId="12" hidden="1">'Defect - Aging Report'!$A$8:$I$8</definedName>
    <definedName name="_xlnm._FilterDatabase" localSheetId="6" hidden="1">'Defect Detail'!$A$8:$M$8</definedName>
    <definedName name="_xlnm._FilterDatabase" localSheetId="7" hidden="1">'Defects to Email '!$A$8:$AC$8</definedName>
    <definedName name="_xlnm._FilterDatabase" localSheetId="33" hidden="1">'Desktop Incidents'!$A$2:$L$53</definedName>
    <definedName name="_xlnm._FilterDatabase" localSheetId="35" hidden="1">'Sprint 10'!$C$1:$C$20</definedName>
    <definedName name="CR_PR">Defect_CR_Vs_RC_Calc!$A$9:$A$200</definedName>
    <definedName name="DashboardHome" localSheetId="7">#REF!</definedName>
    <definedName name="DashboardHome">#REF!</definedName>
    <definedName name="DefectAgingReport">'Defect - Aging Report'!$A$1</definedName>
    <definedName name="DefectDashboard">'Defect Dashboard'!$A$1</definedName>
    <definedName name="DefectMetrics">'Defect Metrics - Cumulative'!$A$1</definedName>
    <definedName name="DefectOffVersion">'[1]List of Values'!$G$2:$G$19</definedName>
    <definedName name="Domain">'[2]List Values'!$A$2:$A$12</definedName>
    <definedName name="ExecType" localSheetId="5">'[3]List Values'!$A$2:$A$4</definedName>
    <definedName name="ExecType">'List Values'!$A$2:$A$4</definedName>
    <definedName name="Home">Home!$A$1</definedName>
    <definedName name="_xlnm.Print_Area" localSheetId="3">Dashboard!$A$1:$Q$106</definedName>
    <definedName name="_xlnm.Print_Area" localSheetId="4">'Defect Dashboard'!$A$1:$M$126</definedName>
    <definedName name="ProjectType">'[1]List of Values'!$C$2:$C$4</definedName>
    <definedName name="ReportDate" localSheetId="5">[3]Create_View_Modify_and_SearchA!$B$6</definedName>
    <definedName name="ReportDate">QA!$B$6</definedName>
    <definedName name="Settings">Parameters!$A$1</definedName>
    <definedName name="Version">'[2]List Values'!$B$5:$B$23</definedName>
    <definedName name="VersionList">'[2]List Values'!$B$2:$B$23</definedName>
    <definedName name="Versions">'[2]List Values'!$B$3:$B$23</definedName>
  </definedNames>
  <calcPr calcId="145621"/>
</workbook>
</file>

<file path=xl/calcChain.xml><?xml version="1.0" encoding="utf-8"?>
<calcChain xmlns="http://schemas.openxmlformats.org/spreadsheetml/2006/main">
  <c r="Q15" i="4" l="1"/>
  <c r="Q14" i="4"/>
  <c r="Q13" i="4"/>
  <c r="S13" i="4"/>
  <c r="R13" i="4"/>
  <c r="Q12" i="4"/>
  <c r="S12" i="4"/>
  <c r="R12" i="4"/>
  <c r="Q11" i="4"/>
  <c r="S11" i="4"/>
  <c r="R11" i="4"/>
  <c r="Q10" i="4"/>
  <c r="S10" i="4"/>
  <c r="R10" i="4"/>
  <c r="R3" i="5"/>
  <c r="Q3" i="5"/>
  <c r="P3" i="5"/>
  <c r="O3" i="5"/>
  <c r="N3" i="5"/>
  <c r="L3" i="5"/>
  <c r="K3" i="5"/>
  <c r="J3" i="5"/>
  <c r="I3" i="5"/>
  <c r="H3" i="5"/>
  <c r="G3" i="5"/>
  <c r="F3" i="5"/>
  <c r="E3" i="5"/>
  <c r="D3" i="5"/>
  <c r="C3" i="5"/>
  <c r="B3" i="5"/>
  <c r="G56" i="25"/>
  <c r="G55" i="25"/>
  <c r="G54" i="25"/>
  <c r="G53" i="25"/>
  <c r="G52" i="25"/>
  <c r="G51" i="25"/>
  <c r="G50" i="25"/>
  <c r="G49" i="25"/>
  <c r="G48" i="25"/>
  <c r="G47" i="25"/>
  <c r="G46" i="25"/>
  <c r="G45" i="25"/>
  <c r="G44" i="25"/>
  <c r="G43" i="25"/>
  <c r="G42" i="25"/>
  <c r="G41" i="25"/>
  <c r="G40" i="25"/>
  <c r="G39" i="25"/>
  <c r="G38" i="25"/>
  <c r="G37" i="25"/>
  <c r="G36" i="25"/>
  <c r="G35" i="25"/>
  <c r="G34" i="25"/>
  <c r="G33" i="25"/>
  <c r="G32" i="25"/>
  <c r="G31" i="25"/>
  <c r="J31" i="25"/>
  <c r="J32" i="25" s="1"/>
  <c r="J33" i="25" s="1"/>
  <c r="J34" i="25" s="1"/>
  <c r="J35" i="25" s="1"/>
  <c r="J36" i="25" s="1"/>
  <c r="J37" i="25" s="1"/>
  <c r="J38" i="25" s="1"/>
  <c r="J39" i="25" s="1"/>
  <c r="J40" i="25" s="1"/>
  <c r="J41" i="25" s="1"/>
  <c r="J42" i="25" s="1"/>
  <c r="J43" i="25" s="1"/>
  <c r="J44" i="25" s="1"/>
  <c r="J45" i="25" s="1"/>
  <c r="J46" i="25" s="1"/>
  <c r="J47" i="25" s="1"/>
  <c r="J48" i="25" s="1"/>
  <c r="J49" i="25" s="1"/>
  <c r="J50" i="25" s="1"/>
  <c r="J51" i="25" s="1"/>
  <c r="J52" i="25" s="1"/>
  <c r="J53" i="25" s="1"/>
  <c r="J54" i="25" s="1"/>
  <c r="J55" i="25" s="1"/>
  <c r="J56" i="25" s="1"/>
  <c r="H31" i="25"/>
  <c r="H32" i="25" s="1"/>
  <c r="H33" i="25" s="1"/>
  <c r="H34" i="25" s="1"/>
  <c r="H35" i="25" s="1"/>
  <c r="H36" i="25" s="1"/>
  <c r="H37" i="25" s="1"/>
  <c r="H38" i="25" s="1"/>
  <c r="H39" i="25" s="1"/>
  <c r="H40" i="25" s="1"/>
  <c r="H41" i="25" s="1"/>
  <c r="H42" i="25" s="1"/>
  <c r="H43" i="25" s="1"/>
  <c r="H44" i="25" s="1"/>
  <c r="H45" i="25" s="1"/>
  <c r="H46" i="25" s="1"/>
  <c r="H47" i="25" s="1"/>
  <c r="H48" i="25" s="1"/>
  <c r="H49" i="25" s="1"/>
  <c r="H50" i="25" s="1"/>
  <c r="H51" i="25" s="1"/>
  <c r="H52" i="25" s="1"/>
  <c r="H53" i="25" s="1"/>
  <c r="H54" i="25" s="1"/>
  <c r="H55" i="25" s="1"/>
  <c r="H56" i="25" s="1"/>
  <c r="N8" i="6" l="1"/>
  <c r="N9" i="6"/>
  <c r="Q11" i="6"/>
  <c r="R11" i="6"/>
  <c r="S11" i="6"/>
  <c r="T11" i="6"/>
  <c r="U11" i="6"/>
  <c r="V11" i="6"/>
  <c r="B8534" i="6"/>
  <c r="C8534" i="6"/>
  <c r="J8534" i="6"/>
  <c r="K8534" i="6"/>
  <c r="L8534" i="6"/>
  <c r="B8535" i="6"/>
  <c r="C8535" i="6"/>
  <c r="J8535" i="6"/>
  <c r="K8535" i="6"/>
  <c r="L8535" i="6"/>
  <c r="B8536" i="6"/>
  <c r="C8536" i="6"/>
  <c r="J8536" i="6"/>
  <c r="K8536" i="6"/>
  <c r="L8536" i="6"/>
  <c r="B8537" i="6"/>
  <c r="C8537" i="6"/>
  <c r="J8537" i="6"/>
  <c r="K8537" i="6"/>
  <c r="L8537" i="6"/>
  <c r="B8538" i="6"/>
  <c r="C8538" i="6"/>
  <c r="J8538" i="6"/>
  <c r="K8538" i="6"/>
  <c r="L8538" i="6"/>
  <c r="B8539" i="6"/>
  <c r="C8539" i="6"/>
  <c r="J8539" i="6"/>
  <c r="K8539" i="6"/>
  <c r="L8539" i="6"/>
  <c r="B8540" i="6"/>
  <c r="C8540" i="6"/>
  <c r="J8540" i="6"/>
  <c r="K8540" i="6"/>
  <c r="L8540" i="6"/>
  <c r="B8541" i="6"/>
  <c r="C8541" i="6"/>
  <c r="J8541" i="6"/>
  <c r="K8541" i="6"/>
  <c r="L8541" i="6"/>
  <c r="B8542" i="6"/>
  <c r="C8542" i="6"/>
  <c r="J8542" i="6"/>
  <c r="K8542" i="6"/>
  <c r="L8542" i="6"/>
  <c r="B8543" i="6"/>
  <c r="C8543" i="6"/>
  <c r="J8543" i="6"/>
  <c r="K8543" i="6"/>
  <c r="L8543" i="6"/>
  <c r="B8544" i="6"/>
  <c r="C8544" i="6"/>
  <c r="J8544" i="6"/>
  <c r="K8544" i="6"/>
  <c r="L8544" i="6"/>
  <c r="B8545" i="6"/>
  <c r="C8545" i="6"/>
  <c r="J8545" i="6"/>
  <c r="K8545" i="6"/>
  <c r="L8545" i="6"/>
  <c r="B8546" i="6"/>
  <c r="C8546" i="6"/>
  <c r="J8546" i="6"/>
  <c r="K8546" i="6"/>
  <c r="L8546" i="6"/>
  <c r="B8547" i="6"/>
  <c r="C8547" i="6"/>
  <c r="J8547" i="6"/>
  <c r="K8547" i="6"/>
  <c r="L8547" i="6"/>
  <c r="B8548" i="6"/>
  <c r="C8548" i="6"/>
  <c r="J8548" i="6"/>
  <c r="K8548" i="6"/>
  <c r="L8548" i="6"/>
  <c r="B8549" i="6"/>
  <c r="C8549" i="6"/>
  <c r="J8549" i="6"/>
  <c r="K8549" i="6"/>
  <c r="L8549" i="6"/>
  <c r="B8550" i="6"/>
  <c r="C8550" i="6"/>
  <c r="J8550" i="6"/>
  <c r="K8550" i="6"/>
  <c r="L8550" i="6"/>
  <c r="B8551" i="6"/>
  <c r="C8551" i="6"/>
  <c r="J8551" i="6"/>
  <c r="K8551" i="6"/>
  <c r="L8551" i="6"/>
  <c r="B8552" i="6"/>
  <c r="C8552" i="6"/>
  <c r="J8552" i="6"/>
  <c r="K8552" i="6"/>
  <c r="L8552" i="6"/>
  <c r="B8553" i="6"/>
  <c r="C8553" i="6"/>
  <c r="J8553" i="6"/>
  <c r="K8553" i="6"/>
  <c r="L8553" i="6"/>
  <c r="B8554" i="6"/>
  <c r="C8554" i="6"/>
  <c r="J8554" i="6"/>
  <c r="K8554" i="6"/>
  <c r="L8554" i="6"/>
  <c r="B8555" i="6"/>
  <c r="C8555" i="6"/>
  <c r="J8555" i="6"/>
  <c r="K8555" i="6"/>
  <c r="L8555" i="6"/>
  <c r="B8556" i="6"/>
  <c r="C8556" i="6"/>
  <c r="J8556" i="6"/>
  <c r="K8556" i="6"/>
  <c r="L8556" i="6"/>
  <c r="B8557" i="6"/>
  <c r="C8557" i="6"/>
  <c r="J8557" i="6"/>
  <c r="K8557" i="6"/>
  <c r="L8557" i="6"/>
  <c r="B8558" i="6"/>
  <c r="C8558" i="6"/>
  <c r="J8558" i="6"/>
  <c r="K8558" i="6"/>
  <c r="L8558" i="6"/>
  <c r="B8559" i="6"/>
  <c r="C8559" i="6"/>
  <c r="J8559" i="6"/>
  <c r="K8559" i="6"/>
  <c r="L8559" i="6"/>
  <c r="B8560" i="6"/>
  <c r="C8560" i="6"/>
  <c r="J8560" i="6"/>
  <c r="K8560" i="6"/>
  <c r="L8560" i="6"/>
  <c r="B8561" i="6"/>
  <c r="C8561" i="6"/>
  <c r="J8561" i="6"/>
  <c r="K8561" i="6"/>
  <c r="L8561" i="6"/>
  <c r="B8562" i="6"/>
  <c r="C8562" i="6"/>
  <c r="J8562" i="6"/>
  <c r="K8562" i="6"/>
  <c r="L8562" i="6"/>
  <c r="B8563" i="6"/>
  <c r="C8563" i="6"/>
  <c r="J8563" i="6"/>
  <c r="K8563" i="6"/>
  <c r="L8563" i="6"/>
  <c r="B8564" i="6"/>
  <c r="C8564" i="6"/>
  <c r="J8564" i="6"/>
  <c r="K8564" i="6"/>
  <c r="L8564" i="6"/>
  <c r="B8565" i="6"/>
  <c r="C8565" i="6"/>
  <c r="J8565" i="6"/>
  <c r="K8565" i="6"/>
  <c r="L8565" i="6"/>
  <c r="B8566" i="6"/>
  <c r="C8566" i="6"/>
  <c r="J8566" i="6"/>
  <c r="K8566" i="6"/>
  <c r="L8566" i="6"/>
  <c r="B8567" i="6"/>
  <c r="C8567" i="6"/>
  <c r="J8567" i="6"/>
  <c r="K8567" i="6"/>
  <c r="L8567" i="6"/>
  <c r="B8568" i="6"/>
  <c r="C8568" i="6"/>
  <c r="J8568" i="6"/>
  <c r="K8568" i="6"/>
  <c r="L8568" i="6"/>
  <c r="B8569" i="6"/>
  <c r="C8569" i="6"/>
  <c r="J8569" i="6"/>
  <c r="K8569" i="6"/>
  <c r="L8569" i="6"/>
  <c r="B8570" i="6"/>
  <c r="C8570" i="6"/>
  <c r="J8570" i="6"/>
  <c r="K8570" i="6"/>
  <c r="L8570" i="6"/>
  <c r="B8571" i="6"/>
  <c r="C8571" i="6"/>
  <c r="J8571" i="6"/>
  <c r="K8571" i="6"/>
  <c r="L8571" i="6"/>
  <c r="B8572" i="6"/>
  <c r="C8572" i="6"/>
  <c r="J8572" i="6"/>
  <c r="K8572" i="6"/>
  <c r="L8572" i="6"/>
  <c r="B8573" i="6"/>
  <c r="C8573" i="6"/>
  <c r="J8573" i="6"/>
  <c r="K8573" i="6"/>
  <c r="L8573" i="6"/>
  <c r="B8574" i="6"/>
  <c r="C8574" i="6"/>
  <c r="J8574" i="6"/>
  <c r="K8574" i="6"/>
  <c r="L8574" i="6"/>
  <c r="B8575" i="6"/>
  <c r="C8575" i="6"/>
  <c r="J8575" i="6"/>
  <c r="K8575" i="6"/>
  <c r="L8575" i="6"/>
  <c r="B8576" i="6"/>
  <c r="C8576" i="6"/>
  <c r="J8576" i="6"/>
  <c r="K8576" i="6"/>
  <c r="L8576" i="6"/>
  <c r="B8577" i="6"/>
  <c r="C8577" i="6"/>
  <c r="J8577" i="6"/>
  <c r="K8577" i="6"/>
  <c r="L8577" i="6"/>
  <c r="B8578" i="6"/>
  <c r="C8578" i="6"/>
  <c r="J8578" i="6"/>
  <c r="K8578" i="6"/>
  <c r="L8578" i="6"/>
  <c r="B8579" i="6"/>
  <c r="C8579" i="6"/>
  <c r="J8579" i="6"/>
  <c r="K8579" i="6"/>
  <c r="L8579" i="6"/>
  <c r="B8580" i="6"/>
  <c r="C8580" i="6"/>
  <c r="J8580" i="6"/>
  <c r="K8580" i="6"/>
  <c r="L8580" i="6"/>
  <c r="B8581" i="6"/>
  <c r="C8581" i="6"/>
  <c r="J8581" i="6"/>
  <c r="K8581" i="6"/>
  <c r="L8581" i="6"/>
  <c r="B8582" i="6"/>
  <c r="C8582" i="6"/>
  <c r="J8582" i="6"/>
  <c r="K8582" i="6"/>
  <c r="L8582" i="6"/>
  <c r="B8583" i="6"/>
  <c r="C8583" i="6"/>
  <c r="J8583" i="6"/>
  <c r="K8583" i="6"/>
  <c r="L8583" i="6"/>
  <c r="B8584" i="6"/>
  <c r="C8584" i="6"/>
  <c r="J8584" i="6"/>
  <c r="K8584" i="6"/>
  <c r="L8584" i="6"/>
  <c r="B8585" i="6"/>
  <c r="C8585" i="6"/>
  <c r="J8585" i="6"/>
  <c r="K8585" i="6"/>
  <c r="L8585" i="6"/>
  <c r="B8586" i="6"/>
  <c r="C8586" i="6"/>
  <c r="J8586" i="6"/>
  <c r="K8586" i="6"/>
  <c r="L8586" i="6"/>
  <c r="B8587" i="6"/>
  <c r="C8587" i="6"/>
  <c r="J8587" i="6"/>
  <c r="K8587" i="6"/>
  <c r="L8587" i="6"/>
  <c r="B8588" i="6"/>
  <c r="C8588" i="6"/>
  <c r="J8588" i="6"/>
  <c r="K8588" i="6"/>
  <c r="L8588" i="6"/>
  <c r="B8589" i="6"/>
  <c r="C8589" i="6"/>
  <c r="J8589" i="6"/>
  <c r="K8589" i="6"/>
  <c r="L8589" i="6"/>
  <c r="B8590" i="6"/>
  <c r="C8590" i="6"/>
  <c r="J8590" i="6"/>
  <c r="K8590" i="6"/>
  <c r="L8590" i="6"/>
  <c r="B8591" i="6"/>
  <c r="C8591" i="6"/>
  <c r="J8591" i="6"/>
  <c r="K8591" i="6"/>
  <c r="L8591" i="6"/>
  <c r="B8592" i="6"/>
  <c r="C8592" i="6"/>
  <c r="J8592" i="6"/>
  <c r="K8592" i="6"/>
  <c r="L8592" i="6"/>
  <c r="B8593" i="6"/>
  <c r="C8593" i="6"/>
  <c r="J8593" i="6"/>
  <c r="K8593" i="6"/>
  <c r="L8593" i="6"/>
  <c r="B8594" i="6"/>
  <c r="C8594" i="6"/>
  <c r="J8594" i="6"/>
  <c r="K8594" i="6"/>
  <c r="L8594" i="6"/>
  <c r="B8595" i="6"/>
  <c r="C8595" i="6"/>
  <c r="J8595" i="6"/>
  <c r="K8595" i="6"/>
  <c r="L8595" i="6"/>
  <c r="B8596" i="6"/>
  <c r="C8596" i="6"/>
  <c r="J8596" i="6"/>
  <c r="K8596" i="6"/>
  <c r="L8596" i="6"/>
  <c r="B8597" i="6"/>
  <c r="C8597" i="6"/>
  <c r="J8597" i="6"/>
  <c r="K8597" i="6"/>
  <c r="L8597" i="6"/>
  <c r="B8598" i="6"/>
  <c r="C8598" i="6"/>
  <c r="J8598" i="6"/>
  <c r="K8598" i="6"/>
  <c r="L8598" i="6"/>
  <c r="B8599" i="6"/>
  <c r="C8599" i="6"/>
  <c r="J8599" i="6"/>
  <c r="K8599" i="6"/>
  <c r="L8599" i="6"/>
  <c r="B8600" i="6"/>
  <c r="C8600" i="6"/>
  <c r="J8600" i="6"/>
  <c r="K8600" i="6"/>
  <c r="L8600" i="6"/>
  <c r="B8601" i="6"/>
  <c r="C8601" i="6"/>
  <c r="J8601" i="6"/>
  <c r="K8601" i="6"/>
  <c r="L8601" i="6"/>
  <c r="B8602" i="6"/>
  <c r="C8602" i="6"/>
  <c r="J8602" i="6"/>
  <c r="K8602" i="6"/>
  <c r="L8602" i="6"/>
  <c r="B8603" i="6"/>
  <c r="C8603" i="6"/>
  <c r="J8603" i="6"/>
  <c r="K8603" i="6"/>
  <c r="L8603" i="6"/>
  <c r="B8604" i="6"/>
  <c r="C8604" i="6"/>
  <c r="J8604" i="6"/>
  <c r="K8604" i="6"/>
  <c r="L8604" i="6"/>
  <c r="B8605" i="6"/>
  <c r="C8605" i="6"/>
  <c r="J8605" i="6"/>
  <c r="K8605" i="6"/>
  <c r="L8605" i="6"/>
  <c r="B8606" i="6"/>
  <c r="C8606" i="6"/>
  <c r="J8606" i="6"/>
  <c r="K8606" i="6"/>
  <c r="L8606" i="6"/>
  <c r="B8607" i="6"/>
  <c r="C8607" i="6"/>
  <c r="J8607" i="6"/>
  <c r="K8607" i="6"/>
  <c r="L8607" i="6"/>
  <c r="B8608" i="6"/>
  <c r="C8608" i="6"/>
  <c r="J8608" i="6"/>
  <c r="K8608" i="6"/>
  <c r="L8608" i="6"/>
  <c r="B8609" i="6"/>
  <c r="C8609" i="6"/>
  <c r="J8609" i="6"/>
  <c r="K8609" i="6"/>
  <c r="L8609" i="6"/>
  <c r="B8610" i="6"/>
  <c r="C8610" i="6"/>
  <c r="J8610" i="6"/>
  <c r="K8610" i="6"/>
  <c r="L8610" i="6"/>
  <c r="B8611" i="6"/>
  <c r="C8611" i="6"/>
  <c r="J8611" i="6"/>
  <c r="K8611" i="6"/>
  <c r="L8611" i="6"/>
  <c r="B8612" i="6"/>
  <c r="C8612" i="6"/>
  <c r="J8612" i="6"/>
  <c r="K8612" i="6"/>
  <c r="L8612" i="6"/>
  <c r="B8613" i="6"/>
  <c r="C8613" i="6"/>
  <c r="J8613" i="6"/>
  <c r="K8613" i="6"/>
  <c r="L8613" i="6"/>
  <c r="B8614" i="6"/>
  <c r="C8614" i="6"/>
  <c r="J8614" i="6"/>
  <c r="K8614" i="6"/>
  <c r="L8614" i="6"/>
  <c r="B8615" i="6"/>
  <c r="C8615" i="6"/>
  <c r="J8615" i="6"/>
  <c r="K8615" i="6"/>
  <c r="L8615" i="6"/>
  <c r="B8616" i="6"/>
  <c r="C8616" i="6"/>
  <c r="J8616" i="6"/>
  <c r="K8616" i="6"/>
  <c r="L8616" i="6"/>
  <c r="B8617" i="6"/>
  <c r="C8617" i="6"/>
  <c r="J8617" i="6"/>
  <c r="K8617" i="6"/>
  <c r="L8617" i="6"/>
  <c r="B8618" i="6"/>
  <c r="C8618" i="6"/>
  <c r="J8618" i="6"/>
  <c r="K8618" i="6"/>
  <c r="L8618" i="6"/>
  <c r="B8619" i="6"/>
  <c r="C8619" i="6"/>
  <c r="J8619" i="6"/>
  <c r="K8619" i="6"/>
  <c r="L8619" i="6"/>
  <c r="B8620" i="6"/>
  <c r="C8620" i="6"/>
  <c r="J8620" i="6"/>
  <c r="K8620" i="6"/>
  <c r="L8620" i="6"/>
  <c r="B8621" i="6"/>
  <c r="C8621" i="6"/>
  <c r="J8621" i="6"/>
  <c r="K8621" i="6"/>
  <c r="L8621" i="6"/>
  <c r="B8622" i="6"/>
  <c r="C8622" i="6"/>
  <c r="J8622" i="6"/>
  <c r="K8622" i="6"/>
  <c r="L8622" i="6"/>
  <c r="B8623" i="6"/>
  <c r="C8623" i="6"/>
  <c r="J8623" i="6"/>
  <c r="K8623" i="6"/>
  <c r="L8623" i="6"/>
  <c r="B8624" i="6"/>
  <c r="C8624" i="6"/>
  <c r="J8624" i="6"/>
  <c r="K8624" i="6"/>
  <c r="L8624" i="6"/>
  <c r="B8625" i="6"/>
  <c r="C8625" i="6"/>
  <c r="J8625" i="6"/>
  <c r="K8625" i="6"/>
  <c r="L8625" i="6"/>
  <c r="B8626" i="6"/>
  <c r="C8626" i="6"/>
  <c r="J8626" i="6"/>
  <c r="K8626" i="6"/>
  <c r="L8626" i="6"/>
  <c r="B8627" i="6"/>
  <c r="C8627" i="6"/>
  <c r="J8627" i="6"/>
  <c r="K8627" i="6"/>
  <c r="L8627" i="6"/>
  <c r="B8628" i="6"/>
  <c r="C8628" i="6"/>
  <c r="J8628" i="6"/>
  <c r="K8628" i="6"/>
  <c r="L8628" i="6"/>
  <c r="B8629" i="6"/>
  <c r="C8629" i="6"/>
  <c r="J8629" i="6"/>
  <c r="K8629" i="6"/>
  <c r="L8629" i="6"/>
  <c r="B8630" i="6"/>
  <c r="C8630" i="6"/>
  <c r="J8630" i="6"/>
  <c r="K8630" i="6"/>
  <c r="L8630" i="6"/>
  <c r="B8631" i="6"/>
  <c r="C8631" i="6"/>
  <c r="J8631" i="6"/>
  <c r="K8631" i="6"/>
  <c r="L8631" i="6"/>
  <c r="B8632" i="6"/>
  <c r="C8632" i="6"/>
  <c r="J8632" i="6"/>
  <c r="K8632" i="6"/>
  <c r="L8632" i="6"/>
  <c r="B8633" i="6"/>
  <c r="C8633" i="6"/>
  <c r="J8633" i="6"/>
  <c r="K8633" i="6"/>
  <c r="L8633" i="6"/>
  <c r="B8634" i="6"/>
  <c r="C8634" i="6"/>
  <c r="J8634" i="6"/>
  <c r="K8634" i="6"/>
  <c r="L8634" i="6"/>
  <c r="B8635" i="6"/>
  <c r="C8635" i="6"/>
  <c r="J8635" i="6"/>
  <c r="K8635" i="6"/>
  <c r="L8635" i="6"/>
  <c r="B8636" i="6"/>
  <c r="C8636" i="6"/>
  <c r="J8636" i="6"/>
  <c r="K8636" i="6"/>
  <c r="L8636" i="6"/>
  <c r="B8637" i="6"/>
  <c r="C8637" i="6"/>
  <c r="J8637" i="6"/>
  <c r="K8637" i="6"/>
  <c r="L8637" i="6"/>
  <c r="B8638" i="6"/>
  <c r="C8638" i="6"/>
  <c r="J8638" i="6"/>
  <c r="K8638" i="6"/>
  <c r="L8638" i="6"/>
  <c r="B8639" i="6"/>
  <c r="C8639" i="6"/>
  <c r="J8639" i="6"/>
  <c r="K8639" i="6"/>
  <c r="L8639" i="6"/>
  <c r="B8640" i="6"/>
  <c r="C8640" i="6"/>
  <c r="J8640" i="6"/>
  <c r="K8640" i="6"/>
  <c r="L8640" i="6"/>
  <c r="B8641" i="6"/>
  <c r="C8641" i="6"/>
  <c r="J8641" i="6"/>
  <c r="K8641" i="6"/>
  <c r="L8641" i="6"/>
  <c r="B8642" i="6"/>
  <c r="C8642" i="6"/>
  <c r="J8642" i="6"/>
  <c r="K8642" i="6"/>
  <c r="L8642" i="6"/>
  <c r="B8643" i="6"/>
  <c r="C8643" i="6"/>
  <c r="J8643" i="6"/>
  <c r="K8643" i="6"/>
  <c r="L8643" i="6"/>
  <c r="B8644" i="6"/>
  <c r="C8644" i="6"/>
  <c r="J8644" i="6"/>
  <c r="K8644" i="6"/>
  <c r="L8644" i="6"/>
  <c r="B8645" i="6"/>
  <c r="C8645" i="6"/>
  <c r="J8645" i="6"/>
  <c r="K8645" i="6"/>
  <c r="L8645" i="6"/>
  <c r="B8646" i="6"/>
  <c r="C8646" i="6"/>
  <c r="J8646" i="6"/>
  <c r="K8646" i="6"/>
  <c r="L8646" i="6"/>
  <c r="B8647" i="6"/>
  <c r="C8647" i="6"/>
  <c r="J8647" i="6"/>
  <c r="K8647" i="6"/>
  <c r="L8647" i="6"/>
  <c r="B8648" i="6"/>
  <c r="C8648" i="6"/>
  <c r="J8648" i="6"/>
  <c r="K8648" i="6"/>
  <c r="L8648" i="6"/>
  <c r="B8649" i="6"/>
  <c r="C8649" i="6"/>
  <c r="J8649" i="6"/>
  <c r="K8649" i="6"/>
  <c r="L8649" i="6"/>
  <c r="B8650" i="6"/>
  <c r="C8650" i="6"/>
  <c r="J8650" i="6"/>
  <c r="K8650" i="6"/>
  <c r="L8650" i="6"/>
  <c r="B8651" i="6"/>
  <c r="C8651" i="6"/>
  <c r="J8651" i="6"/>
  <c r="K8651" i="6"/>
  <c r="L8651" i="6"/>
  <c r="B8652" i="6"/>
  <c r="C8652" i="6"/>
  <c r="J8652" i="6"/>
  <c r="K8652" i="6"/>
  <c r="L8652" i="6"/>
  <c r="B8653" i="6"/>
  <c r="C8653" i="6"/>
  <c r="J8653" i="6"/>
  <c r="K8653" i="6"/>
  <c r="L8653" i="6"/>
  <c r="B8654" i="6"/>
  <c r="C8654" i="6"/>
  <c r="J8654" i="6"/>
  <c r="K8654" i="6"/>
  <c r="L8654" i="6"/>
  <c r="B8655" i="6"/>
  <c r="C8655" i="6"/>
  <c r="J8655" i="6"/>
  <c r="K8655" i="6"/>
  <c r="L8655" i="6"/>
  <c r="B8656" i="6"/>
  <c r="C8656" i="6"/>
  <c r="J8656" i="6"/>
  <c r="K8656" i="6"/>
  <c r="L8656" i="6"/>
  <c r="B8657" i="6"/>
  <c r="C8657" i="6"/>
  <c r="J8657" i="6"/>
  <c r="K8657" i="6"/>
  <c r="L8657" i="6"/>
  <c r="B8658" i="6"/>
  <c r="C8658" i="6"/>
  <c r="J8658" i="6"/>
  <c r="K8658" i="6"/>
  <c r="L8658" i="6"/>
  <c r="B8659" i="6"/>
  <c r="C8659" i="6"/>
  <c r="J8659" i="6"/>
  <c r="K8659" i="6"/>
  <c r="L8659" i="6"/>
  <c r="B8660" i="6"/>
  <c r="C8660" i="6"/>
  <c r="J8660" i="6"/>
  <c r="K8660" i="6"/>
  <c r="L8660" i="6"/>
  <c r="B8661" i="6"/>
  <c r="C8661" i="6"/>
  <c r="J8661" i="6"/>
  <c r="K8661" i="6"/>
  <c r="L8661" i="6"/>
  <c r="B8662" i="6"/>
  <c r="C8662" i="6"/>
  <c r="J8662" i="6"/>
  <c r="K8662" i="6"/>
  <c r="L8662" i="6"/>
  <c r="B8663" i="6"/>
  <c r="C8663" i="6"/>
  <c r="J8663" i="6"/>
  <c r="K8663" i="6"/>
  <c r="L8663" i="6"/>
  <c r="B8664" i="6"/>
  <c r="C8664" i="6"/>
  <c r="J8664" i="6"/>
  <c r="K8664" i="6"/>
  <c r="L8664" i="6"/>
  <c r="B8665" i="6"/>
  <c r="C8665" i="6"/>
  <c r="J8665" i="6"/>
  <c r="K8665" i="6"/>
  <c r="L8665" i="6"/>
  <c r="B8666" i="6"/>
  <c r="C8666" i="6"/>
  <c r="J8666" i="6"/>
  <c r="K8666" i="6"/>
  <c r="L8666" i="6"/>
  <c r="B8667" i="6"/>
  <c r="C8667" i="6"/>
  <c r="J8667" i="6"/>
  <c r="K8667" i="6"/>
  <c r="L8667" i="6"/>
  <c r="B8668" i="6"/>
  <c r="C8668" i="6"/>
  <c r="J8668" i="6"/>
  <c r="K8668" i="6"/>
  <c r="L8668" i="6"/>
  <c r="B8669" i="6"/>
  <c r="C8669" i="6"/>
  <c r="J8669" i="6"/>
  <c r="K8669" i="6"/>
  <c r="L8669" i="6"/>
  <c r="B8670" i="6"/>
  <c r="C8670" i="6"/>
  <c r="J8670" i="6"/>
  <c r="K8670" i="6"/>
  <c r="L8670" i="6"/>
  <c r="B8671" i="6"/>
  <c r="C8671" i="6"/>
  <c r="J8671" i="6"/>
  <c r="K8671" i="6"/>
  <c r="L8671" i="6"/>
  <c r="B8672" i="6"/>
  <c r="C8672" i="6"/>
  <c r="J8672" i="6"/>
  <c r="K8672" i="6"/>
  <c r="L8672" i="6"/>
  <c r="B8673" i="6"/>
  <c r="C8673" i="6"/>
  <c r="J8673" i="6"/>
  <c r="K8673" i="6"/>
  <c r="L8673" i="6"/>
  <c r="B8674" i="6"/>
  <c r="C8674" i="6"/>
  <c r="J8674" i="6"/>
  <c r="K8674" i="6"/>
  <c r="L8674" i="6"/>
  <c r="B8675" i="6"/>
  <c r="C8675" i="6"/>
  <c r="J8675" i="6"/>
  <c r="K8675" i="6"/>
  <c r="L8675" i="6"/>
  <c r="B8676" i="6"/>
  <c r="C8676" i="6"/>
  <c r="J8676" i="6"/>
  <c r="K8676" i="6"/>
  <c r="L8676" i="6"/>
  <c r="B8677" i="6"/>
  <c r="C8677" i="6"/>
  <c r="J8677" i="6"/>
  <c r="K8677" i="6"/>
  <c r="L8677" i="6"/>
  <c r="B8678" i="6"/>
  <c r="C8678" i="6"/>
  <c r="J8678" i="6"/>
  <c r="K8678" i="6"/>
  <c r="L8678" i="6"/>
  <c r="B8679" i="6"/>
  <c r="C8679" i="6"/>
  <c r="J8679" i="6"/>
  <c r="K8679" i="6"/>
  <c r="L8679" i="6"/>
  <c r="B8680" i="6"/>
  <c r="C8680" i="6"/>
  <c r="J8680" i="6"/>
  <c r="K8680" i="6"/>
  <c r="L8680" i="6"/>
  <c r="B8681" i="6"/>
  <c r="C8681" i="6"/>
  <c r="J8681" i="6"/>
  <c r="K8681" i="6"/>
  <c r="L8681" i="6"/>
  <c r="B8682" i="6"/>
  <c r="C8682" i="6"/>
  <c r="J8682" i="6"/>
  <c r="K8682" i="6"/>
  <c r="L8682" i="6"/>
  <c r="B8683" i="6"/>
  <c r="C8683" i="6"/>
  <c r="J8683" i="6"/>
  <c r="K8683" i="6"/>
  <c r="L8683" i="6"/>
  <c r="B8684" i="6"/>
  <c r="C8684" i="6"/>
  <c r="J8684" i="6"/>
  <c r="K8684" i="6"/>
  <c r="L8684" i="6"/>
  <c r="B8685" i="6"/>
  <c r="C8685" i="6"/>
  <c r="J8685" i="6"/>
  <c r="K8685" i="6"/>
  <c r="L8685" i="6"/>
  <c r="B8686" i="6"/>
  <c r="C8686" i="6"/>
  <c r="J8686" i="6"/>
  <c r="K8686" i="6"/>
  <c r="L8686" i="6"/>
  <c r="B8687" i="6"/>
  <c r="C8687" i="6"/>
  <c r="J8687" i="6"/>
  <c r="K8687" i="6"/>
  <c r="L8687" i="6"/>
  <c r="B8688" i="6"/>
  <c r="C8688" i="6"/>
  <c r="J8688" i="6"/>
  <c r="K8688" i="6"/>
  <c r="L8688" i="6"/>
  <c r="B8689" i="6"/>
  <c r="C8689" i="6"/>
  <c r="J8689" i="6"/>
  <c r="K8689" i="6"/>
  <c r="L8689" i="6"/>
  <c r="B8690" i="6"/>
  <c r="C8690" i="6"/>
  <c r="J8690" i="6"/>
  <c r="K8690" i="6"/>
  <c r="L8690" i="6"/>
  <c r="B8691" i="6"/>
  <c r="C8691" i="6"/>
  <c r="J8691" i="6"/>
  <c r="K8691" i="6"/>
  <c r="L8691" i="6"/>
  <c r="B8692" i="6"/>
  <c r="C8692" i="6"/>
  <c r="J8692" i="6"/>
  <c r="K8692" i="6"/>
  <c r="L8692" i="6"/>
  <c r="B8693" i="6"/>
  <c r="C8693" i="6"/>
  <c r="J8693" i="6"/>
  <c r="K8693" i="6"/>
  <c r="L8693" i="6"/>
  <c r="B8694" i="6"/>
  <c r="C8694" i="6"/>
  <c r="J8694" i="6"/>
  <c r="K8694" i="6"/>
  <c r="L8694" i="6"/>
  <c r="B8695" i="6"/>
  <c r="C8695" i="6"/>
  <c r="J8695" i="6"/>
  <c r="K8695" i="6"/>
  <c r="L8695" i="6"/>
  <c r="B8696" i="6"/>
  <c r="C8696" i="6"/>
  <c r="J8696" i="6"/>
  <c r="K8696" i="6"/>
  <c r="L8696" i="6"/>
  <c r="B8697" i="6"/>
  <c r="C8697" i="6"/>
  <c r="J8697" i="6"/>
  <c r="K8697" i="6"/>
  <c r="L8697" i="6"/>
  <c r="B8698" i="6"/>
  <c r="C8698" i="6"/>
  <c r="J8698" i="6"/>
  <c r="K8698" i="6"/>
  <c r="L8698" i="6"/>
  <c r="B8699" i="6"/>
  <c r="C8699" i="6"/>
  <c r="J8699" i="6"/>
  <c r="K8699" i="6"/>
  <c r="L8699" i="6"/>
  <c r="B8700" i="6"/>
  <c r="C8700" i="6"/>
  <c r="J8700" i="6"/>
  <c r="K8700" i="6"/>
  <c r="L8700" i="6"/>
  <c r="B8701" i="6"/>
  <c r="C8701" i="6"/>
  <c r="J8701" i="6"/>
  <c r="K8701" i="6"/>
  <c r="L8701" i="6"/>
  <c r="B8702" i="6"/>
  <c r="C8702" i="6"/>
  <c r="J8702" i="6"/>
  <c r="K8702" i="6"/>
  <c r="L8702" i="6"/>
  <c r="B8703" i="6"/>
  <c r="C8703" i="6"/>
  <c r="J8703" i="6"/>
  <c r="K8703" i="6"/>
  <c r="L8703" i="6"/>
  <c r="B8704" i="6"/>
  <c r="C8704" i="6"/>
  <c r="J8704" i="6"/>
  <c r="K8704" i="6"/>
  <c r="L8704" i="6"/>
  <c r="B8705" i="6"/>
  <c r="C8705" i="6"/>
  <c r="J8705" i="6"/>
  <c r="K8705" i="6"/>
  <c r="L8705" i="6"/>
  <c r="B8706" i="6"/>
  <c r="C8706" i="6"/>
  <c r="J8706" i="6"/>
  <c r="K8706" i="6"/>
  <c r="L8706" i="6"/>
  <c r="B8707" i="6"/>
  <c r="C8707" i="6"/>
  <c r="J8707" i="6"/>
  <c r="K8707" i="6"/>
  <c r="L8707" i="6"/>
  <c r="B8708" i="6"/>
  <c r="C8708" i="6"/>
  <c r="J8708" i="6"/>
  <c r="K8708" i="6"/>
  <c r="L8708" i="6"/>
  <c r="B8709" i="6"/>
  <c r="C8709" i="6"/>
  <c r="J8709" i="6"/>
  <c r="K8709" i="6"/>
  <c r="L8709" i="6"/>
  <c r="B8710" i="6"/>
  <c r="C8710" i="6"/>
  <c r="J8710" i="6"/>
  <c r="K8710" i="6"/>
  <c r="L8710" i="6"/>
  <c r="B8711" i="6"/>
  <c r="C8711" i="6"/>
  <c r="J8711" i="6"/>
  <c r="K8711" i="6"/>
  <c r="L8711" i="6"/>
  <c r="B8712" i="6"/>
  <c r="C8712" i="6"/>
  <c r="J8712" i="6"/>
  <c r="K8712" i="6"/>
  <c r="L8712" i="6"/>
  <c r="B8713" i="6"/>
  <c r="C8713" i="6"/>
  <c r="J8713" i="6"/>
  <c r="K8713" i="6"/>
  <c r="L8713" i="6"/>
  <c r="B8714" i="6"/>
  <c r="C8714" i="6"/>
  <c r="J8714" i="6"/>
  <c r="K8714" i="6"/>
  <c r="L8714" i="6"/>
  <c r="B8715" i="6"/>
  <c r="C8715" i="6"/>
  <c r="J8715" i="6"/>
  <c r="K8715" i="6"/>
  <c r="L8715" i="6"/>
  <c r="B8716" i="6"/>
  <c r="C8716" i="6"/>
  <c r="J8716" i="6"/>
  <c r="K8716" i="6"/>
  <c r="L8716" i="6"/>
  <c r="B8717" i="6"/>
  <c r="C8717" i="6"/>
  <c r="J8717" i="6"/>
  <c r="K8717" i="6"/>
  <c r="L8717" i="6"/>
  <c r="B8718" i="6"/>
  <c r="C8718" i="6"/>
  <c r="J8718" i="6"/>
  <c r="K8718" i="6"/>
  <c r="L8718" i="6"/>
  <c r="B8719" i="6"/>
  <c r="C8719" i="6"/>
  <c r="J8719" i="6"/>
  <c r="K8719" i="6"/>
  <c r="L8719" i="6"/>
  <c r="B8720" i="6"/>
  <c r="C8720" i="6"/>
  <c r="J8720" i="6"/>
  <c r="K8720" i="6"/>
  <c r="L8720" i="6"/>
  <c r="B8721" i="6"/>
  <c r="C8721" i="6"/>
  <c r="J8721" i="6"/>
  <c r="K8721" i="6"/>
  <c r="L8721" i="6"/>
  <c r="B8722" i="6"/>
  <c r="C8722" i="6"/>
  <c r="J8722" i="6"/>
  <c r="K8722" i="6"/>
  <c r="L8722" i="6"/>
  <c r="B8723" i="6"/>
  <c r="C8723" i="6"/>
  <c r="J8723" i="6"/>
  <c r="K8723" i="6"/>
  <c r="L8723" i="6"/>
  <c r="B8724" i="6"/>
  <c r="C8724" i="6"/>
  <c r="J8724" i="6"/>
  <c r="K8724" i="6"/>
  <c r="L8724" i="6"/>
  <c r="B8725" i="6"/>
  <c r="C8725" i="6"/>
  <c r="J8725" i="6"/>
  <c r="K8725" i="6"/>
  <c r="L8725" i="6"/>
  <c r="B8726" i="6"/>
  <c r="C8726" i="6"/>
  <c r="J8726" i="6"/>
  <c r="K8726" i="6"/>
  <c r="L8726" i="6"/>
  <c r="B8727" i="6"/>
  <c r="C8727" i="6"/>
  <c r="J8727" i="6"/>
  <c r="K8727" i="6"/>
  <c r="L8727" i="6"/>
  <c r="B8728" i="6"/>
  <c r="C8728" i="6"/>
  <c r="J8728" i="6"/>
  <c r="K8728" i="6"/>
  <c r="L8728" i="6"/>
  <c r="B8729" i="6"/>
  <c r="C8729" i="6"/>
  <c r="J8729" i="6"/>
  <c r="K8729" i="6"/>
  <c r="L8729" i="6"/>
  <c r="B8730" i="6"/>
  <c r="C8730" i="6"/>
  <c r="J8730" i="6"/>
  <c r="K8730" i="6"/>
  <c r="L8730" i="6"/>
  <c r="B8731" i="6"/>
  <c r="C8731" i="6"/>
  <c r="J8731" i="6"/>
  <c r="K8731" i="6"/>
  <c r="L8731" i="6"/>
  <c r="B8732" i="6"/>
  <c r="C8732" i="6"/>
  <c r="J8732" i="6"/>
  <c r="K8732" i="6"/>
  <c r="L8732" i="6"/>
  <c r="B8733" i="6"/>
  <c r="C8733" i="6"/>
  <c r="J8733" i="6"/>
  <c r="K8733" i="6"/>
  <c r="L8733" i="6"/>
  <c r="B8734" i="6"/>
  <c r="C8734" i="6"/>
  <c r="J8734" i="6"/>
  <c r="K8734" i="6"/>
  <c r="L8734" i="6"/>
  <c r="B8735" i="6"/>
  <c r="C8735" i="6"/>
  <c r="J8735" i="6"/>
  <c r="K8735" i="6"/>
  <c r="L8735" i="6"/>
  <c r="B8736" i="6"/>
  <c r="C8736" i="6"/>
  <c r="J8736" i="6"/>
  <c r="K8736" i="6"/>
  <c r="L8736" i="6"/>
  <c r="B8737" i="6"/>
  <c r="C8737" i="6"/>
  <c r="J8737" i="6"/>
  <c r="K8737" i="6"/>
  <c r="L8737" i="6"/>
  <c r="B8738" i="6"/>
  <c r="C8738" i="6"/>
  <c r="J8738" i="6"/>
  <c r="K8738" i="6"/>
  <c r="L8738" i="6"/>
  <c r="B8739" i="6"/>
  <c r="C8739" i="6"/>
  <c r="J8739" i="6"/>
  <c r="K8739" i="6"/>
  <c r="L8739" i="6"/>
  <c r="B8740" i="6"/>
  <c r="C8740" i="6"/>
  <c r="J8740" i="6"/>
  <c r="K8740" i="6"/>
  <c r="L8740" i="6"/>
  <c r="B8741" i="6"/>
  <c r="C8741" i="6"/>
  <c r="J8741" i="6"/>
  <c r="K8741" i="6"/>
  <c r="L8741" i="6"/>
  <c r="B8742" i="6"/>
  <c r="C8742" i="6"/>
  <c r="J8742" i="6"/>
  <c r="K8742" i="6"/>
  <c r="L8742" i="6"/>
  <c r="B8743" i="6"/>
  <c r="C8743" i="6"/>
  <c r="J8743" i="6"/>
  <c r="K8743" i="6"/>
  <c r="L8743" i="6"/>
  <c r="B8744" i="6"/>
  <c r="C8744" i="6"/>
  <c r="J8744" i="6"/>
  <c r="K8744" i="6"/>
  <c r="L8744" i="6"/>
  <c r="B8745" i="6"/>
  <c r="C8745" i="6"/>
  <c r="J8745" i="6"/>
  <c r="K8745" i="6"/>
  <c r="L8745" i="6"/>
  <c r="B8746" i="6"/>
  <c r="C8746" i="6"/>
  <c r="J8746" i="6"/>
  <c r="K8746" i="6"/>
  <c r="L8746" i="6"/>
  <c r="B8747" i="6"/>
  <c r="C8747" i="6"/>
  <c r="J8747" i="6"/>
  <c r="K8747" i="6"/>
  <c r="L8747" i="6"/>
  <c r="B8748" i="6"/>
  <c r="C8748" i="6"/>
  <c r="J8748" i="6"/>
  <c r="K8748" i="6"/>
  <c r="L8748" i="6"/>
  <c r="B8749" i="6"/>
  <c r="C8749" i="6"/>
  <c r="J8749" i="6"/>
  <c r="K8749" i="6"/>
  <c r="L8749" i="6"/>
  <c r="B8750" i="6"/>
  <c r="C8750" i="6"/>
  <c r="J8750" i="6"/>
  <c r="K8750" i="6"/>
  <c r="L8750" i="6"/>
  <c r="B8751" i="6"/>
  <c r="C8751" i="6"/>
  <c r="J8751" i="6"/>
  <c r="K8751" i="6"/>
  <c r="L8751" i="6"/>
  <c r="B8752" i="6"/>
  <c r="C8752" i="6"/>
  <c r="J8752" i="6"/>
  <c r="K8752" i="6"/>
  <c r="L8752" i="6"/>
  <c r="B8753" i="6"/>
  <c r="C8753" i="6"/>
  <c r="J8753" i="6"/>
  <c r="K8753" i="6"/>
  <c r="L8753" i="6"/>
  <c r="B8754" i="6"/>
  <c r="C8754" i="6"/>
  <c r="J8754" i="6"/>
  <c r="K8754" i="6"/>
  <c r="L8754" i="6"/>
  <c r="B8755" i="6"/>
  <c r="C8755" i="6"/>
  <c r="J8755" i="6"/>
  <c r="K8755" i="6"/>
  <c r="L8755" i="6"/>
  <c r="B8756" i="6"/>
  <c r="C8756" i="6"/>
  <c r="J8756" i="6"/>
  <c r="K8756" i="6"/>
  <c r="L8756" i="6"/>
  <c r="B8757" i="6"/>
  <c r="C8757" i="6"/>
  <c r="J8757" i="6"/>
  <c r="K8757" i="6"/>
  <c r="L8757" i="6"/>
  <c r="B8758" i="6"/>
  <c r="C8758" i="6"/>
  <c r="J8758" i="6"/>
  <c r="K8758" i="6"/>
  <c r="L8758" i="6"/>
  <c r="B8759" i="6"/>
  <c r="C8759" i="6"/>
  <c r="J8759" i="6"/>
  <c r="K8759" i="6"/>
  <c r="L8759" i="6"/>
  <c r="B8760" i="6"/>
  <c r="C8760" i="6"/>
  <c r="J8760" i="6"/>
  <c r="K8760" i="6"/>
  <c r="L8760" i="6"/>
  <c r="B8761" i="6"/>
  <c r="C8761" i="6"/>
  <c r="J8761" i="6"/>
  <c r="K8761" i="6"/>
  <c r="L8761" i="6"/>
  <c r="B8762" i="6"/>
  <c r="C8762" i="6"/>
  <c r="J8762" i="6"/>
  <c r="K8762" i="6"/>
  <c r="L8762" i="6"/>
  <c r="B8763" i="6"/>
  <c r="C8763" i="6"/>
  <c r="J8763" i="6"/>
  <c r="K8763" i="6"/>
  <c r="L8763" i="6"/>
  <c r="B8764" i="6"/>
  <c r="C8764" i="6"/>
  <c r="J8764" i="6"/>
  <c r="K8764" i="6"/>
  <c r="L8764" i="6"/>
  <c r="B8765" i="6"/>
  <c r="C8765" i="6"/>
  <c r="J8765" i="6"/>
  <c r="K8765" i="6"/>
  <c r="L8765" i="6"/>
  <c r="B8766" i="6"/>
  <c r="C8766" i="6"/>
  <c r="J8766" i="6"/>
  <c r="K8766" i="6"/>
  <c r="L8766" i="6"/>
  <c r="B8767" i="6"/>
  <c r="C8767" i="6"/>
  <c r="J8767" i="6"/>
  <c r="K8767" i="6"/>
  <c r="L8767" i="6"/>
  <c r="B8768" i="6"/>
  <c r="C8768" i="6"/>
  <c r="J8768" i="6"/>
  <c r="K8768" i="6"/>
  <c r="L8768" i="6"/>
  <c r="B8769" i="6"/>
  <c r="C8769" i="6"/>
  <c r="J8769" i="6"/>
  <c r="K8769" i="6"/>
  <c r="L8769" i="6"/>
  <c r="B8770" i="6"/>
  <c r="C8770" i="6"/>
  <c r="J8770" i="6"/>
  <c r="K8770" i="6"/>
  <c r="L8770" i="6"/>
  <c r="B8771" i="6"/>
  <c r="C8771" i="6"/>
  <c r="J8771" i="6"/>
  <c r="K8771" i="6"/>
  <c r="L8771" i="6"/>
  <c r="B8772" i="6"/>
  <c r="C8772" i="6"/>
  <c r="J8772" i="6"/>
  <c r="K8772" i="6"/>
  <c r="L8772" i="6"/>
  <c r="B8773" i="6"/>
  <c r="C8773" i="6"/>
  <c r="J8773" i="6"/>
  <c r="K8773" i="6"/>
  <c r="L8773" i="6"/>
  <c r="B8774" i="6"/>
  <c r="C8774" i="6"/>
  <c r="J8774" i="6"/>
  <c r="K8774" i="6"/>
  <c r="L8774" i="6"/>
  <c r="B8775" i="6"/>
  <c r="C8775" i="6"/>
  <c r="J8775" i="6"/>
  <c r="K8775" i="6"/>
  <c r="L8775" i="6"/>
  <c r="B8776" i="6"/>
  <c r="C8776" i="6"/>
  <c r="J8776" i="6"/>
  <c r="K8776" i="6"/>
  <c r="L8776" i="6"/>
  <c r="B8777" i="6"/>
  <c r="C8777" i="6"/>
  <c r="J8777" i="6"/>
  <c r="K8777" i="6"/>
  <c r="L8777" i="6"/>
  <c r="B8778" i="6"/>
  <c r="C8778" i="6"/>
  <c r="J8778" i="6"/>
  <c r="K8778" i="6"/>
  <c r="L8778" i="6"/>
  <c r="B8779" i="6"/>
  <c r="C8779" i="6"/>
  <c r="J8779" i="6"/>
  <c r="K8779" i="6"/>
  <c r="L8779" i="6"/>
  <c r="B8780" i="6"/>
  <c r="C8780" i="6"/>
  <c r="J8780" i="6"/>
  <c r="K8780" i="6"/>
  <c r="L8780" i="6"/>
  <c r="B8781" i="6"/>
  <c r="C8781" i="6"/>
  <c r="J8781" i="6"/>
  <c r="K8781" i="6"/>
  <c r="L8781" i="6"/>
  <c r="B8782" i="6"/>
  <c r="C8782" i="6"/>
  <c r="J8782" i="6"/>
  <c r="K8782" i="6"/>
  <c r="L8782" i="6"/>
  <c r="B8783" i="6"/>
  <c r="C8783" i="6"/>
  <c r="J8783" i="6"/>
  <c r="K8783" i="6"/>
  <c r="L8783" i="6"/>
  <c r="B8784" i="6"/>
  <c r="C8784" i="6"/>
  <c r="J8784" i="6"/>
  <c r="K8784" i="6"/>
  <c r="L8784" i="6"/>
  <c r="B8785" i="6"/>
  <c r="C8785" i="6"/>
  <c r="J8785" i="6"/>
  <c r="K8785" i="6"/>
  <c r="L8785" i="6"/>
  <c r="B8786" i="6"/>
  <c r="C8786" i="6"/>
  <c r="J8786" i="6"/>
  <c r="K8786" i="6"/>
  <c r="L8786" i="6"/>
  <c r="B8787" i="6"/>
  <c r="C8787" i="6"/>
  <c r="J8787" i="6"/>
  <c r="K8787" i="6"/>
  <c r="L8787" i="6"/>
  <c r="B8788" i="6"/>
  <c r="C8788" i="6"/>
  <c r="J8788" i="6"/>
  <c r="K8788" i="6"/>
  <c r="L8788" i="6"/>
  <c r="B8789" i="6"/>
  <c r="C8789" i="6"/>
  <c r="J8789" i="6"/>
  <c r="K8789" i="6"/>
  <c r="L8789" i="6"/>
  <c r="B8790" i="6"/>
  <c r="C8790" i="6"/>
  <c r="J8790" i="6"/>
  <c r="K8790" i="6"/>
  <c r="L8790" i="6"/>
  <c r="B8791" i="6"/>
  <c r="C8791" i="6"/>
  <c r="J8791" i="6"/>
  <c r="K8791" i="6"/>
  <c r="L8791" i="6"/>
  <c r="B8792" i="6"/>
  <c r="C8792" i="6"/>
  <c r="J8792" i="6"/>
  <c r="K8792" i="6"/>
  <c r="L8792" i="6"/>
  <c r="B8793" i="6"/>
  <c r="C8793" i="6"/>
  <c r="J8793" i="6"/>
  <c r="K8793" i="6"/>
  <c r="L8793" i="6"/>
  <c r="B8794" i="6"/>
  <c r="C8794" i="6"/>
  <c r="J8794" i="6"/>
  <c r="K8794" i="6"/>
  <c r="L8794" i="6"/>
  <c r="B8795" i="6"/>
  <c r="C8795" i="6"/>
  <c r="J8795" i="6"/>
  <c r="K8795" i="6"/>
  <c r="L8795" i="6"/>
  <c r="B8796" i="6"/>
  <c r="C8796" i="6"/>
  <c r="J8796" i="6"/>
  <c r="K8796" i="6"/>
  <c r="L8796" i="6"/>
  <c r="B8797" i="6"/>
  <c r="C8797" i="6"/>
  <c r="J8797" i="6"/>
  <c r="K8797" i="6"/>
  <c r="L8797" i="6"/>
  <c r="B8798" i="6"/>
  <c r="C8798" i="6"/>
  <c r="J8798" i="6"/>
  <c r="K8798" i="6"/>
  <c r="L8798" i="6"/>
  <c r="B8799" i="6"/>
  <c r="C8799" i="6"/>
  <c r="J8799" i="6"/>
  <c r="K8799" i="6"/>
  <c r="L8799" i="6"/>
  <c r="B8800" i="6"/>
  <c r="C8800" i="6"/>
  <c r="J8800" i="6"/>
  <c r="K8800" i="6"/>
  <c r="L8800" i="6"/>
  <c r="B8801" i="6"/>
  <c r="C8801" i="6"/>
  <c r="J8801" i="6"/>
  <c r="K8801" i="6"/>
  <c r="L8801" i="6"/>
  <c r="B8802" i="6"/>
  <c r="C8802" i="6"/>
  <c r="J8802" i="6"/>
  <c r="K8802" i="6"/>
  <c r="L8802" i="6"/>
  <c r="B8803" i="6"/>
  <c r="C8803" i="6"/>
  <c r="J8803" i="6"/>
  <c r="K8803" i="6"/>
  <c r="L8803" i="6"/>
  <c r="B8804" i="6"/>
  <c r="C8804" i="6"/>
  <c r="J8804" i="6"/>
  <c r="K8804" i="6"/>
  <c r="L8804" i="6"/>
  <c r="B8805" i="6"/>
  <c r="C8805" i="6"/>
  <c r="J8805" i="6"/>
  <c r="K8805" i="6"/>
  <c r="L8805" i="6"/>
  <c r="B8806" i="6"/>
  <c r="C8806" i="6"/>
  <c r="J8806" i="6"/>
  <c r="K8806" i="6"/>
  <c r="L8806" i="6"/>
  <c r="B8807" i="6"/>
  <c r="C8807" i="6"/>
  <c r="J8807" i="6"/>
  <c r="K8807" i="6"/>
  <c r="L8807" i="6"/>
  <c r="B8808" i="6"/>
  <c r="C8808" i="6"/>
  <c r="J8808" i="6"/>
  <c r="K8808" i="6"/>
  <c r="L8808" i="6"/>
  <c r="B8809" i="6"/>
  <c r="C8809" i="6"/>
  <c r="J8809" i="6"/>
  <c r="K8809" i="6"/>
  <c r="L8809" i="6"/>
  <c r="B8810" i="6"/>
  <c r="C8810" i="6"/>
  <c r="J8810" i="6"/>
  <c r="K8810" i="6"/>
  <c r="L8810" i="6"/>
  <c r="B8811" i="6"/>
  <c r="C8811" i="6"/>
  <c r="J8811" i="6"/>
  <c r="K8811" i="6"/>
  <c r="L8811" i="6"/>
  <c r="B8812" i="6"/>
  <c r="C8812" i="6"/>
  <c r="J8812" i="6"/>
  <c r="K8812" i="6"/>
  <c r="L8812" i="6"/>
  <c r="B8813" i="6"/>
  <c r="C8813" i="6"/>
  <c r="J8813" i="6"/>
  <c r="K8813" i="6"/>
  <c r="L8813" i="6"/>
  <c r="B8814" i="6"/>
  <c r="C8814" i="6"/>
  <c r="J8814" i="6"/>
  <c r="K8814" i="6"/>
  <c r="L8814" i="6"/>
  <c r="B8815" i="6"/>
  <c r="C8815" i="6"/>
  <c r="J8815" i="6"/>
  <c r="K8815" i="6"/>
  <c r="L8815" i="6"/>
  <c r="B8816" i="6"/>
  <c r="C8816" i="6"/>
  <c r="J8816" i="6"/>
  <c r="K8816" i="6"/>
  <c r="L8816" i="6"/>
  <c r="B8817" i="6"/>
  <c r="C8817" i="6"/>
  <c r="J8817" i="6"/>
  <c r="K8817" i="6"/>
  <c r="L8817" i="6"/>
  <c r="B8818" i="6"/>
  <c r="C8818" i="6"/>
  <c r="J8818" i="6"/>
  <c r="K8818" i="6"/>
  <c r="L8818" i="6"/>
  <c r="B8819" i="6"/>
  <c r="C8819" i="6"/>
  <c r="J8819" i="6"/>
  <c r="K8819" i="6"/>
  <c r="L8819" i="6"/>
  <c r="B8820" i="6"/>
  <c r="C8820" i="6"/>
  <c r="J8820" i="6"/>
  <c r="K8820" i="6"/>
  <c r="L8820" i="6"/>
  <c r="B8821" i="6"/>
  <c r="C8821" i="6"/>
  <c r="J8821" i="6"/>
  <c r="K8821" i="6"/>
  <c r="L8821" i="6"/>
  <c r="B8822" i="6"/>
  <c r="C8822" i="6"/>
  <c r="J8822" i="6"/>
  <c r="K8822" i="6"/>
  <c r="L8822" i="6"/>
  <c r="B8823" i="6"/>
  <c r="C8823" i="6"/>
  <c r="J8823" i="6"/>
  <c r="K8823" i="6"/>
  <c r="L8823" i="6"/>
  <c r="B8824" i="6"/>
  <c r="C8824" i="6"/>
  <c r="J8824" i="6"/>
  <c r="K8824" i="6"/>
  <c r="L8824" i="6"/>
  <c r="B8825" i="6"/>
  <c r="C8825" i="6"/>
  <c r="J8825" i="6"/>
  <c r="K8825" i="6"/>
  <c r="L8825" i="6"/>
  <c r="B8826" i="6"/>
  <c r="C8826" i="6"/>
  <c r="J8826" i="6"/>
  <c r="K8826" i="6"/>
  <c r="L8826" i="6"/>
  <c r="B8827" i="6"/>
  <c r="C8827" i="6"/>
  <c r="J8827" i="6"/>
  <c r="K8827" i="6"/>
  <c r="L8827" i="6"/>
  <c r="B8828" i="6"/>
  <c r="C8828" i="6"/>
  <c r="J8828" i="6"/>
  <c r="K8828" i="6"/>
  <c r="L8828" i="6"/>
  <c r="B8829" i="6"/>
  <c r="C8829" i="6"/>
  <c r="J8829" i="6"/>
  <c r="K8829" i="6"/>
  <c r="L8829" i="6"/>
  <c r="B8830" i="6"/>
  <c r="C8830" i="6"/>
  <c r="J8830" i="6"/>
  <c r="K8830" i="6"/>
  <c r="L8830" i="6"/>
  <c r="B8831" i="6"/>
  <c r="C8831" i="6"/>
  <c r="J8831" i="6"/>
  <c r="K8831" i="6"/>
  <c r="L8831" i="6"/>
  <c r="B8832" i="6"/>
  <c r="C8832" i="6"/>
  <c r="J8832" i="6"/>
  <c r="K8832" i="6"/>
  <c r="L8832" i="6"/>
  <c r="B8833" i="6"/>
  <c r="C8833" i="6"/>
  <c r="J8833" i="6"/>
  <c r="K8833" i="6"/>
  <c r="L8833" i="6"/>
  <c r="B8834" i="6"/>
  <c r="C8834" i="6"/>
  <c r="J8834" i="6"/>
  <c r="K8834" i="6"/>
  <c r="L8834" i="6"/>
  <c r="B8835" i="6"/>
  <c r="C8835" i="6"/>
  <c r="J8835" i="6"/>
  <c r="K8835" i="6"/>
  <c r="L8835" i="6"/>
  <c r="B8836" i="6"/>
  <c r="C8836" i="6"/>
  <c r="J8836" i="6"/>
  <c r="K8836" i="6"/>
  <c r="L8836" i="6"/>
  <c r="B8837" i="6"/>
  <c r="C8837" i="6"/>
  <c r="J8837" i="6"/>
  <c r="K8837" i="6"/>
  <c r="L8837" i="6"/>
  <c r="B8838" i="6"/>
  <c r="C8838" i="6"/>
  <c r="J8838" i="6"/>
  <c r="K8838" i="6"/>
  <c r="L8838" i="6"/>
  <c r="B8839" i="6"/>
  <c r="C8839" i="6"/>
  <c r="J8839" i="6"/>
  <c r="K8839" i="6"/>
  <c r="L8839" i="6"/>
  <c r="B8840" i="6"/>
  <c r="C8840" i="6"/>
  <c r="J8840" i="6"/>
  <c r="K8840" i="6"/>
  <c r="L8840" i="6"/>
  <c r="B8841" i="6"/>
  <c r="C8841" i="6"/>
  <c r="J8841" i="6"/>
  <c r="K8841" i="6"/>
  <c r="L8841" i="6"/>
  <c r="B8842" i="6"/>
  <c r="C8842" i="6"/>
  <c r="J8842" i="6"/>
  <c r="K8842" i="6"/>
  <c r="L8842" i="6"/>
  <c r="B8843" i="6"/>
  <c r="C8843" i="6"/>
  <c r="J8843" i="6"/>
  <c r="K8843" i="6"/>
  <c r="L8843" i="6"/>
  <c r="B8844" i="6"/>
  <c r="C8844" i="6"/>
  <c r="J8844" i="6"/>
  <c r="K8844" i="6"/>
  <c r="L8844" i="6"/>
  <c r="B8845" i="6"/>
  <c r="C8845" i="6"/>
  <c r="J8845" i="6"/>
  <c r="K8845" i="6"/>
  <c r="L8845" i="6"/>
  <c r="B8846" i="6"/>
  <c r="C8846" i="6"/>
  <c r="J8846" i="6"/>
  <c r="K8846" i="6"/>
  <c r="L8846" i="6"/>
  <c r="B8847" i="6"/>
  <c r="C8847" i="6"/>
  <c r="J8847" i="6"/>
  <c r="K8847" i="6"/>
  <c r="L8847" i="6"/>
  <c r="B8848" i="6"/>
  <c r="C8848" i="6"/>
  <c r="J8848" i="6"/>
  <c r="K8848" i="6"/>
  <c r="L8848" i="6"/>
  <c r="B8849" i="6"/>
  <c r="C8849" i="6"/>
  <c r="J8849" i="6"/>
  <c r="K8849" i="6"/>
  <c r="L8849" i="6"/>
  <c r="B8850" i="6"/>
  <c r="C8850" i="6"/>
  <c r="J8850" i="6"/>
  <c r="K8850" i="6"/>
  <c r="L8850" i="6"/>
  <c r="B8851" i="6"/>
  <c r="C8851" i="6"/>
  <c r="J8851" i="6"/>
  <c r="K8851" i="6"/>
  <c r="L8851" i="6"/>
  <c r="B8852" i="6"/>
  <c r="C8852" i="6"/>
  <c r="J8852" i="6"/>
  <c r="K8852" i="6"/>
  <c r="L8852" i="6"/>
  <c r="B8853" i="6"/>
  <c r="C8853" i="6"/>
  <c r="J8853" i="6"/>
  <c r="K8853" i="6"/>
  <c r="L8853" i="6"/>
  <c r="B8854" i="6"/>
  <c r="C8854" i="6"/>
  <c r="J8854" i="6"/>
  <c r="K8854" i="6"/>
  <c r="L8854" i="6"/>
  <c r="B8855" i="6"/>
  <c r="C8855" i="6"/>
  <c r="J8855" i="6"/>
  <c r="K8855" i="6"/>
  <c r="L8855" i="6"/>
  <c r="B8856" i="6"/>
  <c r="C8856" i="6"/>
  <c r="J8856" i="6"/>
  <c r="K8856" i="6"/>
  <c r="L8856" i="6"/>
  <c r="B8857" i="6"/>
  <c r="C8857" i="6"/>
  <c r="J8857" i="6"/>
  <c r="K8857" i="6"/>
  <c r="L8857" i="6"/>
  <c r="B8858" i="6"/>
  <c r="C8858" i="6"/>
  <c r="J8858" i="6"/>
  <c r="K8858" i="6"/>
  <c r="L8858" i="6"/>
  <c r="B8859" i="6"/>
  <c r="C8859" i="6"/>
  <c r="J8859" i="6"/>
  <c r="K8859" i="6"/>
  <c r="L8859" i="6"/>
  <c r="B8860" i="6"/>
  <c r="C8860" i="6"/>
  <c r="J8860" i="6"/>
  <c r="K8860" i="6"/>
  <c r="L8860" i="6"/>
  <c r="B8861" i="6"/>
  <c r="C8861" i="6"/>
  <c r="J8861" i="6"/>
  <c r="K8861" i="6"/>
  <c r="L8861" i="6"/>
  <c r="B8862" i="6"/>
  <c r="C8862" i="6"/>
  <c r="J8862" i="6"/>
  <c r="K8862" i="6"/>
  <c r="L8862" i="6"/>
  <c r="B8863" i="6"/>
  <c r="C8863" i="6"/>
  <c r="J8863" i="6"/>
  <c r="K8863" i="6"/>
  <c r="L8863" i="6"/>
  <c r="B8864" i="6"/>
  <c r="C8864" i="6"/>
  <c r="J8864" i="6"/>
  <c r="K8864" i="6"/>
  <c r="L8864" i="6"/>
  <c r="B8865" i="6"/>
  <c r="C8865" i="6"/>
  <c r="J8865" i="6"/>
  <c r="K8865" i="6"/>
  <c r="L8865" i="6"/>
  <c r="B8866" i="6"/>
  <c r="C8866" i="6"/>
  <c r="J8866" i="6"/>
  <c r="K8866" i="6"/>
  <c r="L8866" i="6"/>
  <c r="B8867" i="6"/>
  <c r="C8867" i="6"/>
  <c r="J8867" i="6"/>
  <c r="K8867" i="6"/>
  <c r="L8867" i="6"/>
  <c r="B8868" i="6"/>
  <c r="C8868" i="6"/>
  <c r="J8868" i="6"/>
  <c r="K8868" i="6"/>
  <c r="L8868" i="6"/>
  <c r="B8869" i="6"/>
  <c r="C8869" i="6"/>
  <c r="J8869" i="6"/>
  <c r="K8869" i="6"/>
  <c r="L8869" i="6"/>
  <c r="B8870" i="6"/>
  <c r="C8870" i="6"/>
  <c r="J8870" i="6"/>
  <c r="K8870" i="6"/>
  <c r="L8870" i="6"/>
  <c r="B8871" i="6"/>
  <c r="C8871" i="6"/>
  <c r="J8871" i="6"/>
  <c r="K8871" i="6"/>
  <c r="L8871" i="6"/>
  <c r="B8872" i="6"/>
  <c r="C8872" i="6"/>
  <c r="J8872" i="6"/>
  <c r="K8872" i="6"/>
  <c r="L8872" i="6"/>
  <c r="B8873" i="6"/>
  <c r="C8873" i="6"/>
  <c r="J8873" i="6"/>
  <c r="K8873" i="6"/>
  <c r="L8873" i="6"/>
  <c r="B8874" i="6"/>
  <c r="C8874" i="6"/>
  <c r="J8874" i="6"/>
  <c r="K8874" i="6"/>
  <c r="L8874" i="6"/>
  <c r="B8875" i="6"/>
  <c r="C8875" i="6"/>
  <c r="J8875" i="6"/>
  <c r="K8875" i="6"/>
  <c r="L8875" i="6"/>
  <c r="B8876" i="6"/>
  <c r="C8876" i="6"/>
  <c r="J8876" i="6"/>
  <c r="K8876" i="6"/>
  <c r="L8876" i="6"/>
  <c r="B8877" i="6"/>
  <c r="C8877" i="6"/>
  <c r="J8877" i="6"/>
  <c r="K8877" i="6"/>
  <c r="L8877" i="6"/>
  <c r="B8878" i="6"/>
  <c r="C8878" i="6"/>
  <c r="J8878" i="6"/>
  <c r="K8878" i="6"/>
  <c r="L8878" i="6"/>
  <c r="B8879" i="6"/>
  <c r="C8879" i="6"/>
  <c r="J8879" i="6"/>
  <c r="K8879" i="6"/>
  <c r="L8879" i="6"/>
  <c r="B8880" i="6"/>
  <c r="C8880" i="6"/>
  <c r="J8880" i="6"/>
  <c r="K8880" i="6"/>
  <c r="L8880" i="6"/>
  <c r="B8881" i="6"/>
  <c r="C8881" i="6"/>
  <c r="J8881" i="6"/>
  <c r="K8881" i="6"/>
  <c r="L8881" i="6"/>
  <c r="B8882" i="6"/>
  <c r="C8882" i="6"/>
  <c r="J8882" i="6"/>
  <c r="K8882" i="6"/>
  <c r="L8882" i="6"/>
  <c r="B8883" i="6"/>
  <c r="C8883" i="6"/>
  <c r="J8883" i="6"/>
  <c r="K8883" i="6"/>
  <c r="L8883" i="6"/>
  <c r="B8884" i="6"/>
  <c r="C8884" i="6"/>
  <c r="J8884" i="6"/>
  <c r="K8884" i="6"/>
  <c r="L8884" i="6"/>
  <c r="B8885" i="6"/>
  <c r="C8885" i="6"/>
  <c r="J8885" i="6"/>
  <c r="K8885" i="6"/>
  <c r="L8885" i="6"/>
  <c r="B8886" i="6"/>
  <c r="C8886" i="6"/>
  <c r="J8886" i="6"/>
  <c r="K8886" i="6"/>
  <c r="L8886" i="6"/>
  <c r="B8887" i="6"/>
  <c r="C8887" i="6"/>
  <c r="J8887" i="6"/>
  <c r="K8887" i="6"/>
  <c r="L8887" i="6"/>
  <c r="B8888" i="6"/>
  <c r="C8888" i="6"/>
  <c r="J8888" i="6"/>
  <c r="K8888" i="6"/>
  <c r="L8888" i="6"/>
  <c r="B8889" i="6"/>
  <c r="C8889" i="6"/>
  <c r="J8889" i="6"/>
  <c r="K8889" i="6"/>
  <c r="L8889" i="6"/>
  <c r="B8890" i="6"/>
  <c r="C8890" i="6"/>
  <c r="J8890" i="6"/>
  <c r="K8890" i="6"/>
  <c r="L8890" i="6"/>
  <c r="B8891" i="6"/>
  <c r="C8891" i="6"/>
  <c r="J8891" i="6"/>
  <c r="K8891" i="6"/>
  <c r="L8891" i="6"/>
  <c r="B8892" i="6"/>
  <c r="C8892" i="6"/>
  <c r="J8892" i="6"/>
  <c r="K8892" i="6"/>
  <c r="L8892" i="6"/>
  <c r="B8893" i="6"/>
  <c r="C8893" i="6"/>
  <c r="J8893" i="6"/>
  <c r="K8893" i="6"/>
  <c r="L8893" i="6"/>
  <c r="B8894" i="6"/>
  <c r="C8894" i="6"/>
  <c r="J8894" i="6"/>
  <c r="K8894" i="6"/>
  <c r="L8894" i="6"/>
  <c r="B8895" i="6"/>
  <c r="C8895" i="6"/>
  <c r="J8895" i="6"/>
  <c r="K8895" i="6"/>
  <c r="L8895" i="6"/>
  <c r="B8896" i="6"/>
  <c r="C8896" i="6"/>
  <c r="J8896" i="6"/>
  <c r="K8896" i="6"/>
  <c r="L8896" i="6"/>
  <c r="B8897" i="6"/>
  <c r="C8897" i="6"/>
  <c r="J8897" i="6"/>
  <c r="K8897" i="6"/>
  <c r="L8897" i="6"/>
  <c r="B8898" i="6"/>
  <c r="C8898" i="6"/>
  <c r="J8898" i="6"/>
  <c r="K8898" i="6"/>
  <c r="L8898" i="6"/>
  <c r="B8899" i="6"/>
  <c r="C8899" i="6"/>
  <c r="J8899" i="6"/>
  <c r="K8899" i="6"/>
  <c r="L8899" i="6"/>
  <c r="B8900" i="6"/>
  <c r="C8900" i="6"/>
  <c r="J8900" i="6"/>
  <c r="K8900" i="6"/>
  <c r="L8900" i="6"/>
  <c r="B8901" i="6"/>
  <c r="C8901" i="6"/>
  <c r="J8901" i="6"/>
  <c r="K8901" i="6"/>
  <c r="L8901" i="6"/>
  <c r="B8902" i="6"/>
  <c r="C8902" i="6"/>
  <c r="J8902" i="6"/>
  <c r="K8902" i="6"/>
  <c r="L8902" i="6"/>
  <c r="B8903" i="6"/>
  <c r="C8903" i="6"/>
  <c r="J8903" i="6"/>
  <c r="K8903" i="6"/>
  <c r="L8903" i="6"/>
  <c r="B8904" i="6"/>
  <c r="C8904" i="6"/>
  <c r="J8904" i="6"/>
  <c r="K8904" i="6"/>
  <c r="L8904" i="6"/>
  <c r="B8905" i="6"/>
  <c r="C8905" i="6"/>
  <c r="J8905" i="6"/>
  <c r="K8905" i="6"/>
  <c r="L8905" i="6"/>
  <c r="B8906" i="6"/>
  <c r="C8906" i="6"/>
  <c r="J8906" i="6"/>
  <c r="K8906" i="6"/>
  <c r="L8906" i="6"/>
  <c r="B8907" i="6"/>
  <c r="C8907" i="6"/>
  <c r="J8907" i="6"/>
  <c r="K8907" i="6"/>
  <c r="L8907" i="6"/>
  <c r="B8908" i="6"/>
  <c r="C8908" i="6"/>
  <c r="J8908" i="6"/>
  <c r="K8908" i="6"/>
  <c r="L8908" i="6"/>
  <c r="B8909" i="6"/>
  <c r="C8909" i="6"/>
  <c r="J8909" i="6"/>
  <c r="K8909" i="6"/>
  <c r="L8909" i="6"/>
  <c r="B8910" i="6"/>
  <c r="C8910" i="6"/>
  <c r="J8910" i="6"/>
  <c r="K8910" i="6"/>
  <c r="L8910" i="6"/>
  <c r="B8911" i="6"/>
  <c r="C8911" i="6"/>
  <c r="J8911" i="6"/>
  <c r="K8911" i="6"/>
  <c r="L8911" i="6"/>
  <c r="B8912" i="6"/>
  <c r="C8912" i="6"/>
  <c r="J8912" i="6"/>
  <c r="K8912" i="6"/>
  <c r="L8912" i="6"/>
  <c r="B8913" i="6"/>
  <c r="C8913" i="6"/>
  <c r="J8913" i="6"/>
  <c r="K8913" i="6"/>
  <c r="L8913" i="6"/>
  <c r="B8914" i="6"/>
  <c r="C8914" i="6"/>
  <c r="J8914" i="6"/>
  <c r="K8914" i="6"/>
  <c r="L8914" i="6"/>
  <c r="B8915" i="6"/>
  <c r="C8915" i="6"/>
  <c r="J8915" i="6"/>
  <c r="K8915" i="6"/>
  <c r="L8915" i="6"/>
  <c r="B8916" i="6"/>
  <c r="C8916" i="6"/>
  <c r="J8916" i="6"/>
  <c r="K8916" i="6"/>
  <c r="L8916" i="6"/>
  <c r="B8917" i="6"/>
  <c r="C8917" i="6"/>
  <c r="J8917" i="6"/>
  <c r="K8917" i="6"/>
  <c r="L8917" i="6"/>
  <c r="B8918" i="6"/>
  <c r="C8918" i="6"/>
  <c r="J8918" i="6"/>
  <c r="K8918" i="6"/>
  <c r="L8918" i="6"/>
  <c r="B8919" i="6"/>
  <c r="C8919" i="6"/>
  <c r="J8919" i="6"/>
  <c r="K8919" i="6"/>
  <c r="L8919" i="6"/>
  <c r="B8920" i="6"/>
  <c r="C8920" i="6"/>
  <c r="J8920" i="6"/>
  <c r="K8920" i="6"/>
  <c r="L8920" i="6"/>
  <c r="B8921" i="6"/>
  <c r="C8921" i="6"/>
  <c r="J8921" i="6"/>
  <c r="K8921" i="6"/>
  <c r="L8921" i="6"/>
  <c r="B8922" i="6"/>
  <c r="C8922" i="6"/>
  <c r="J8922" i="6"/>
  <c r="K8922" i="6"/>
  <c r="L8922" i="6"/>
  <c r="B8923" i="6"/>
  <c r="C8923" i="6"/>
  <c r="J8923" i="6"/>
  <c r="K8923" i="6"/>
  <c r="L8923" i="6"/>
  <c r="B8924" i="6"/>
  <c r="C8924" i="6"/>
  <c r="J8924" i="6"/>
  <c r="K8924" i="6"/>
  <c r="L8924" i="6"/>
  <c r="B8925" i="6"/>
  <c r="C8925" i="6"/>
  <c r="J8925" i="6"/>
  <c r="K8925" i="6"/>
  <c r="L8925" i="6"/>
  <c r="B8926" i="6"/>
  <c r="C8926" i="6"/>
  <c r="J8926" i="6"/>
  <c r="K8926" i="6"/>
  <c r="L8926" i="6"/>
  <c r="B8927" i="6"/>
  <c r="C8927" i="6"/>
  <c r="J8927" i="6"/>
  <c r="K8927" i="6"/>
  <c r="L8927" i="6"/>
  <c r="B8928" i="6"/>
  <c r="C8928" i="6"/>
  <c r="J8928" i="6"/>
  <c r="K8928" i="6"/>
  <c r="L8928" i="6"/>
  <c r="B8929" i="6"/>
  <c r="C8929" i="6"/>
  <c r="J8929" i="6"/>
  <c r="K8929" i="6"/>
  <c r="L8929" i="6"/>
  <c r="B8930" i="6"/>
  <c r="C8930" i="6"/>
  <c r="J8930" i="6"/>
  <c r="K8930" i="6"/>
  <c r="L8930" i="6"/>
  <c r="B8931" i="6"/>
  <c r="C8931" i="6"/>
  <c r="J8931" i="6"/>
  <c r="K8931" i="6"/>
  <c r="L8931" i="6"/>
  <c r="B8932" i="6"/>
  <c r="C8932" i="6"/>
  <c r="J8932" i="6"/>
  <c r="K8932" i="6"/>
  <c r="L8932" i="6"/>
  <c r="B8933" i="6"/>
  <c r="C8933" i="6"/>
  <c r="J8933" i="6"/>
  <c r="K8933" i="6"/>
  <c r="L8933" i="6"/>
  <c r="B8934" i="6"/>
  <c r="C8934" i="6"/>
  <c r="J8934" i="6"/>
  <c r="K8934" i="6"/>
  <c r="L8934" i="6"/>
  <c r="B8935" i="6"/>
  <c r="C8935" i="6"/>
  <c r="J8935" i="6"/>
  <c r="K8935" i="6"/>
  <c r="L8935" i="6"/>
  <c r="B8936" i="6"/>
  <c r="C8936" i="6"/>
  <c r="J8936" i="6"/>
  <c r="K8936" i="6"/>
  <c r="L8936" i="6"/>
  <c r="B8937" i="6"/>
  <c r="C8937" i="6"/>
  <c r="J8937" i="6"/>
  <c r="K8937" i="6"/>
  <c r="L8937" i="6"/>
  <c r="B8938" i="6"/>
  <c r="C8938" i="6"/>
  <c r="J8938" i="6"/>
  <c r="K8938" i="6"/>
  <c r="L8938" i="6"/>
  <c r="B8939" i="6"/>
  <c r="C8939" i="6"/>
  <c r="J8939" i="6"/>
  <c r="K8939" i="6"/>
  <c r="L8939" i="6"/>
  <c r="B8940" i="6"/>
  <c r="C8940" i="6"/>
  <c r="J8940" i="6"/>
  <c r="K8940" i="6"/>
  <c r="L8940" i="6"/>
  <c r="B8941" i="6"/>
  <c r="C8941" i="6"/>
  <c r="J8941" i="6"/>
  <c r="K8941" i="6"/>
  <c r="L8941" i="6"/>
  <c r="B8942" i="6"/>
  <c r="C8942" i="6"/>
  <c r="J8942" i="6"/>
  <c r="K8942" i="6"/>
  <c r="L8942" i="6"/>
  <c r="B8943" i="6"/>
  <c r="C8943" i="6"/>
  <c r="J8943" i="6"/>
  <c r="K8943" i="6"/>
  <c r="L8943" i="6"/>
  <c r="B8944" i="6"/>
  <c r="C8944" i="6"/>
  <c r="J8944" i="6"/>
  <c r="K8944" i="6"/>
  <c r="L8944" i="6"/>
  <c r="B8945" i="6"/>
  <c r="C8945" i="6"/>
  <c r="J8945" i="6"/>
  <c r="K8945" i="6"/>
  <c r="L8945" i="6"/>
  <c r="B8946" i="6"/>
  <c r="C8946" i="6"/>
  <c r="J8946" i="6"/>
  <c r="K8946" i="6"/>
  <c r="L8946" i="6"/>
  <c r="B8947" i="6"/>
  <c r="C8947" i="6"/>
  <c r="J8947" i="6"/>
  <c r="K8947" i="6"/>
  <c r="L8947" i="6"/>
  <c r="B8948" i="6"/>
  <c r="C8948" i="6"/>
  <c r="J8948" i="6"/>
  <c r="K8948" i="6"/>
  <c r="L8948" i="6"/>
  <c r="B8949" i="6"/>
  <c r="C8949" i="6"/>
  <c r="J8949" i="6"/>
  <c r="K8949" i="6"/>
  <c r="L8949" i="6"/>
  <c r="B8950" i="6"/>
  <c r="C8950" i="6"/>
  <c r="J8950" i="6"/>
  <c r="K8950" i="6"/>
  <c r="L8950" i="6"/>
  <c r="B8951" i="6"/>
  <c r="C8951" i="6"/>
  <c r="J8951" i="6"/>
  <c r="K8951" i="6"/>
  <c r="L8951" i="6"/>
  <c r="B8952" i="6"/>
  <c r="C8952" i="6"/>
  <c r="J8952" i="6"/>
  <c r="K8952" i="6"/>
  <c r="L8952" i="6"/>
  <c r="B8953" i="6"/>
  <c r="C8953" i="6"/>
  <c r="J8953" i="6"/>
  <c r="K8953" i="6"/>
  <c r="L8953" i="6"/>
  <c r="B8954" i="6"/>
  <c r="C8954" i="6"/>
  <c r="J8954" i="6"/>
  <c r="K8954" i="6"/>
  <c r="L8954" i="6"/>
  <c r="B8955" i="6"/>
  <c r="C8955" i="6"/>
  <c r="J8955" i="6"/>
  <c r="K8955" i="6"/>
  <c r="L8955" i="6"/>
  <c r="B8956" i="6"/>
  <c r="C8956" i="6"/>
  <c r="J8956" i="6"/>
  <c r="K8956" i="6"/>
  <c r="L8956" i="6"/>
  <c r="B8957" i="6"/>
  <c r="C8957" i="6"/>
  <c r="J8957" i="6"/>
  <c r="K8957" i="6"/>
  <c r="L8957" i="6"/>
  <c r="B8958" i="6"/>
  <c r="C8958" i="6"/>
  <c r="J8958" i="6"/>
  <c r="K8958" i="6"/>
  <c r="L8958" i="6"/>
  <c r="B8959" i="6"/>
  <c r="C8959" i="6"/>
  <c r="J8959" i="6"/>
  <c r="K8959" i="6"/>
  <c r="L8959" i="6"/>
  <c r="B8960" i="6"/>
  <c r="C8960" i="6"/>
  <c r="J8960" i="6"/>
  <c r="K8960" i="6"/>
  <c r="L8960" i="6"/>
  <c r="B8961" i="6"/>
  <c r="C8961" i="6"/>
  <c r="J8961" i="6"/>
  <c r="K8961" i="6"/>
  <c r="L8961" i="6"/>
  <c r="B8962" i="6"/>
  <c r="C8962" i="6"/>
  <c r="J8962" i="6"/>
  <c r="K8962" i="6"/>
  <c r="L8962" i="6"/>
  <c r="B8963" i="6"/>
  <c r="C8963" i="6"/>
  <c r="J8963" i="6"/>
  <c r="K8963" i="6"/>
  <c r="L8963" i="6"/>
  <c r="B8964" i="6"/>
  <c r="C8964" i="6"/>
  <c r="J8964" i="6"/>
  <c r="K8964" i="6"/>
  <c r="L8964" i="6"/>
  <c r="B8965" i="6"/>
  <c r="C8965" i="6"/>
  <c r="J8965" i="6"/>
  <c r="K8965" i="6"/>
  <c r="L8965" i="6"/>
  <c r="B8966" i="6"/>
  <c r="C8966" i="6"/>
  <c r="J8966" i="6"/>
  <c r="K8966" i="6"/>
  <c r="L8966" i="6"/>
  <c r="B8967" i="6"/>
  <c r="C8967" i="6"/>
  <c r="J8967" i="6"/>
  <c r="K8967" i="6"/>
  <c r="L8967" i="6"/>
  <c r="B8968" i="6"/>
  <c r="C8968" i="6"/>
  <c r="J8968" i="6"/>
  <c r="K8968" i="6"/>
  <c r="L8968" i="6"/>
  <c r="B8969" i="6"/>
  <c r="C8969" i="6"/>
  <c r="J8969" i="6"/>
  <c r="K8969" i="6"/>
  <c r="L8969" i="6"/>
  <c r="B8970" i="6"/>
  <c r="C8970" i="6"/>
  <c r="J8970" i="6"/>
  <c r="K8970" i="6"/>
  <c r="L8970" i="6"/>
  <c r="B8971" i="6"/>
  <c r="C8971" i="6"/>
  <c r="J8971" i="6"/>
  <c r="K8971" i="6"/>
  <c r="L8971" i="6"/>
  <c r="B8972" i="6"/>
  <c r="C8972" i="6"/>
  <c r="J8972" i="6"/>
  <c r="K8972" i="6"/>
  <c r="L8972" i="6"/>
  <c r="B8973" i="6"/>
  <c r="C8973" i="6"/>
  <c r="J8973" i="6"/>
  <c r="K8973" i="6"/>
  <c r="L8973" i="6"/>
  <c r="B8974" i="6"/>
  <c r="C8974" i="6"/>
  <c r="J8974" i="6"/>
  <c r="K8974" i="6"/>
  <c r="L8974" i="6"/>
  <c r="B8975" i="6"/>
  <c r="C8975" i="6"/>
  <c r="J8975" i="6"/>
  <c r="K8975" i="6"/>
  <c r="L8975" i="6"/>
  <c r="B8976" i="6"/>
  <c r="C8976" i="6"/>
  <c r="J8976" i="6"/>
  <c r="K8976" i="6"/>
  <c r="L8976" i="6"/>
  <c r="B8977" i="6"/>
  <c r="C8977" i="6"/>
  <c r="J8977" i="6"/>
  <c r="K8977" i="6"/>
  <c r="L8977" i="6"/>
  <c r="B8978" i="6"/>
  <c r="C8978" i="6"/>
  <c r="J8978" i="6"/>
  <c r="K8978" i="6"/>
  <c r="L8978" i="6"/>
  <c r="B8979" i="6"/>
  <c r="C8979" i="6"/>
  <c r="J8979" i="6"/>
  <c r="K8979" i="6"/>
  <c r="L8979" i="6"/>
  <c r="B8980" i="6"/>
  <c r="C8980" i="6"/>
  <c r="J8980" i="6"/>
  <c r="K8980" i="6"/>
  <c r="L8980" i="6"/>
  <c r="B8981" i="6"/>
  <c r="C8981" i="6"/>
  <c r="J8981" i="6"/>
  <c r="K8981" i="6"/>
  <c r="L8981" i="6"/>
  <c r="B8982" i="6"/>
  <c r="C8982" i="6"/>
  <c r="J8982" i="6"/>
  <c r="K8982" i="6"/>
  <c r="L8982" i="6"/>
  <c r="B8983" i="6"/>
  <c r="C8983" i="6"/>
  <c r="J8983" i="6"/>
  <c r="K8983" i="6"/>
  <c r="L8983" i="6"/>
  <c r="B8984" i="6"/>
  <c r="C8984" i="6"/>
  <c r="J8984" i="6"/>
  <c r="K8984" i="6"/>
  <c r="L8984" i="6"/>
  <c r="B8985" i="6"/>
  <c r="C8985" i="6"/>
  <c r="J8985" i="6"/>
  <c r="K8985" i="6"/>
  <c r="L8985" i="6"/>
  <c r="B8986" i="6"/>
  <c r="C8986" i="6"/>
  <c r="J8986" i="6"/>
  <c r="K8986" i="6"/>
  <c r="L8986" i="6"/>
  <c r="B8987" i="6"/>
  <c r="C8987" i="6"/>
  <c r="J8987" i="6"/>
  <c r="K8987" i="6"/>
  <c r="L8987" i="6"/>
  <c r="B8988" i="6"/>
  <c r="C8988" i="6"/>
  <c r="J8988" i="6"/>
  <c r="K8988" i="6"/>
  <c r="L8988" i="6"/>
  <c r="B8989" i="6"/>
  <c r="C8989" i="6"/>
  <c r="J8989" i="6"/>
  <c r="K8989" i="6"/>
  <c r="L8989" i="6"/>
  <c r="B8990" i="6"/>
  <c r="C8990" i="6"/>
  <c r="J8990" i="6"/>
  <c r="K8990" i="6"/>
  <c r="L8990" i="6"/>
  <c r="B8991" i="6"/>
  <c r="C8991" i="6"/>
  <c r="J8991" i="6"/>
  <c r="K8991" i="6"/>
  <c r="L8991" i="6"/>
  <c r="B8992" i="6"/>
  <c r="C8992" i="6"/>
  <c r="J8992" i="6"/>
  <c r="K8992" i="6"/>
  <c r="L8992" i="6"/>
  <c r="B8993" i="6"/>
  <c r="C8993" i="6"/>
  <c r="J8993" i="6"/>
  <c r="K8993" i="6"/>
  <c r="L8993" i="6"/>
  <c r="B8994" i="6"/>
  <c r="C8994" i="6"/>
  <c r="J8994" i="6"/>
  <c r="K8994" i="6"/>
  <c r="L8994" i="6"/>
  <c r="B8995" i="6"/>
  <c r="C8995" i="6"/>
  <c r="J8995" i="6"/>
  <c r="K8995" i="6"/>
  <c r="L8995" i="6"/>
  <c r="B8996" i="6"/>
  <c r="C8996" i="6"/>
  <c r="J8996" i="6"/>
  <c r="K8996" i="6"/>
  <c r="L8996" i="6"/>
  <c r="B8997" i="6"/>
  <c r="C8997" i="6"/>
  <c r="J8997" i="6"/>
  <c r="K8997" i="6"/>
  <c r="L8997" i="6"/>
  <c r="B8998" i="6"/>
  <c r="C8998" i="6"/>
  <c r="J8998" i="6"/>
  <c r="K8998" i="6"/>
  <c r="L8998" i="6"/>
  <c r="B8999" i="6"/>
  <c r="C8999" i="6"/>
  <c r="J8999" i="6"/>
  <c r="K8999" i="6"/>
  <c r="L8999" i="6"/>
  <c r="B9000" i="6"/>
  <c r="C9000" i="6"/>
  <c r="J9000" i="6"/>
  <c r="K9000" i="6"/>
  <c r="L9000" i="6"/>
  <c r="B12" i="6"/>
  <c r="C12" i="6"/>
  <c r="B13" i="6"/>
  <c r="C13" i="6"/>
  <c r="B14" i="6"/>
  <c r="C14" i="6"/>
  <c r="B15" i="6"/>
  <c r="C15" i="6"/>
  <c r="B16" i="6"/>
  <c r="C16" i="6"/>
  <c r="B17" i="6"/>
  <c r="C17" i="6"/>
  <c r="B18" i="6"/>
  <c r="C18" i="6"/>
  <c r="B19" i="6"/>
  <c r="C19" i="6"/>
  <c r="B20" i="6"/>
  <c r="C20" i="6"/>
  <c r="B21" i="6"/>
  <c r="C21" i="6"/>
  <c r="B22" i="6"/>
  <c r="C22" i="6"/>
  <c r="B23" i="6"/>
  <c r="C23" i="6"/>
  <c r="B24" i="6"/>
  <c r="C24" i="6"/>
  <c r="B25" i="6"/>
  <c r="C25" i="6"/>
  <c r="B26" i="6"/>
  <c r="C26" i="6"/>
  <c r="B27" i="6"/>
  <c r="C27" i="6"/>
  <c r="B28" i="6"/>
  <c r="C28" i="6"/>
  <c r="B29" i="6"/>
  <c r="C29" i="6"/>
  <c r="B30" i="6"/>
  <c r="C30" i="6"/>
  <c r="B31" i="6"/>
  <c r="C31" i="6"/>
  <c r="B32" i="6"/>
  <c r="C32" i="6"/>
  <c r="B33" i="6"/>
  <c r="C33" i="6"/>
  <c r="B34" i="6"/>
  <c r="C34" i="6"/>
  <c r="B35" i="6"/>
  <c r="C35" i="6"/>
  <c r="B36" i="6"/>
  <c r="C36" i="6"/>
  <c r="B37" i="6"/>
  <c r="C37" i="6"/>
  <c r="B38" i="6"/>
  <c r="C38" i="6"/>
  <c r="B39" i="6"/>
  <c r="C39" i="6"/>
  <c r="B40" i="6"/>
  <c r="C40" i="6"/>
  <c r="B41" i="6"/>
  <c r="C41" i="6"/>
  <c r="B42" i="6"/>
  <c r="C42" i="6"/>
  <c r="B43" i="6"/>
  <c r="C43" i="6"/>
  <c r="B44" i="6"/>
  <c r="C44" i="6"/>
  <c r="B45" i="6"/>
  <c r="C45" i="6"/>
  <c r="B46" i="6"/>
  <c r="C46" i="6"/>
  <c r="B47" i="6"/>
  <c r="C47" i="6"/>
  <c r="B48" i="6"/>
  <c r="C48" i="6"/>
  <c r="B49" i="6"/>
  <c r="C49" i="6"/>
  <c r="B50" i="6"/>
  <c r="C50" i="6"/>
  <c r="B51" i="6"/>
  <c r="C51" i="6"/>
  <c r="B52" i="6"/>
  <c r="C52" i="6"/>
  <c r="B53" i="6"/>
  <c r="C53" i="6"/>
  <c r="B54" i="6"/>
  <c r="C54" i="6"/>
  <c r="B55" i="6"/>
  <c r="C55" i="6"/>
  <c r="B56" i="6"/>
  <c r="C56" i="6"/>
  <c r="B57" i="6"/>
  <c r="C57" i="6"/>
  <c r="B58" i="6"/>
  <c r="C58" i="6"/>
  <c r="B59" i="6"/>
  <c r="C59" i="6"/>
  <c r="B60" i="6"/>
  <c r="C60" i="6"/>
  <c r="B61" i="6"/>
  <c r="C61" i="6"/>
  <c r="B62" i="6"/>
  <c r="C62" i="6"/>
  <c r="B63" i="6"/>
  <c r="C63" i="6"/>
  <c r="B64" i="6"/>
  <c r="C64" i="6"/>
  <c r="B65" i="6"/>
  <c r="C65" i="6"/>
  <c r="B66" i="6"/>
  <c r="C66" i="6"/>
  <c r="B67" i="6"/>
  <c r="C67" i="6"/>
  <c r="B68" i="6"/>
  <c r="C68" i="6"/>
  <c r="B69" i="6"/>
  <c r="C69" i="6"/>
  <c r="B70" i="6"/>
  <c r="C70" i="6"/>
  <c r="B71" i="6"/>
  <c r="C71" i="6"/>
  <c r="B72" i="6"/>
  <c r="C72" i="6"/>
  <c r="B73" i="6"/>
  <c r="C73" i="6"/>
  <c r="B74" i="6"/>
  <c r="C74" i="6"/>
  <c r="B75" i="6"/>
  <c r="C75" i="6"/>
  <c r="B76" i="6"/>
  <c r="C76" i="6"/>
  <c r="B77" i="6"/>
  <c r="C77" i="6"/>
  <c r="B78" i="6"/>
  <c r="C78" i="6"/>
  <c r="B79" i="6"/>
  <c r="C79" i="6"/>
  <c r="B80" i="6"/>
  <c r="C80" i="6"/>
  <c r="B81" i="6"/>
  <c r="C81" i="6"/>
  <c r="B82" i="6"/>
  <c r="C82" i="6"/>
  <c r="B83" i="6"/>
  <c r="C83" i="6"/>
  <c r="B84" i="6"/>
  <c r="C84" i="6"/>
  <c r="B85" i="6"/>
  <c r="C85" i="6"/>
  <c r="B86" i="6"/>
  <c r="C86" i="6"/>
  <c r="B87" i="6"/>
  <c r="C87" i="6"/>
  <c r="B88" i="6"/>
  <c r="C88" i="6"/>
  <c r="B89" i="6"/>
  <c r="C89" i="6"/>
  <c r="B90" i="6"/>
  <c r="C90" i="6"/>
  <c r="B91" i="6"/>
  <c r="C91" i="6"/>
  <c r="B92" i="6"/>
  <c r="C92" i="6"/>
  <c r="B93" i="6"/>
  <c r="C93" i="6"/>
  <c r="B94" i="6"/>
  <c r="C94" i="6"/>
  <c r="B95" i="6"/>
  <c r="C95" i="6"/>
  <c r="B96" i="6"/>
  <c r="C96" i="6"/>
  <c r="B97" i="6"/>
  <c r="C97" i="6"/>
  <c r="B98" i="6"/>
  <c r="C98" i="6"/>
  <c r="B99" i="6"/>
  <c r="C99" i="6"/>
  <c r="B100" i="6"/>
  <c r="C100" i="6"/>
  <c r="B101" i="6"/>
  <c r="C101" i="6"/>
  <c r="B102" i="6"/>
  <c r="C102" i="6"/>
  <c r="B103" i="6"/>
  <c r="C103" i="6"/>
  <c r="B104" i="6"/>
  <c r="C104" i="6"/>
  <c r="B105" i="6"/>
  <c r="C105" i="6"/>
  <c r="B106" i="6"/>
  <c r="C106" i="6"/>
  <c r="B107" i="6"/>
  <c r="C107" i="6"/>
  <c r="B108" i="6"/>
  <c r="C108" i="6"/>
  <c r="B109" i="6"/>
  <c r="C109" i="6"/>
  <c r="B110" i="6"/>
  <c r="C110" i="6"/>
  <c r="B111" i="6"/>
  <c r="C111" i="6"/>
  <c r="B112" i="6"/>
  <c r="C112" i="6"/>
  <c r="B113" i="6"/>
  <c r="C113" i="6"/>
  <c r="B114" i="6"/>
  <c r="C114" i="6"/>
  <c r="B115" i="6"/>
  <c r="C115" i="6"/>
  <c r="B116" i="6"/>
  <c r="C116" i="6"/>
  <c r="B117" i="6"/>
  <c r="C117" i="6"/>
  <c r="B118" i="6"/>
  <c r="C118" i="6"/>
  <c r="B119" i="6"/>
  <c r="C119" i="6"/>
  <c r="B120" i="6"/>
  <c r="C120" i="6"/>
  <c r="B121" i="6"/>
  <c r="C121" i="6"/>
  <c r="B122" i="6"/>
  <c r="C122" i="6"/>
  <c r="B123" i="6"/>
  <c r="C123" i="6"/>
  <c r="B124" i="6"/>
  <c r="C124" i="6"/>
  <c r="B125" i="6"/>
  <c r="C125" i="6"/>
  <c r="B126" i="6"/>
  <c r="C126" i="6"/>
  <c r="B127" i="6"/>
  <c r="C127" i="6"/>
  <c r="B128" i="6"/>
  <c r="C128" i="6"/>
  <c r="B129" i="6"/>
  <c r="C129" i="6"/>
  <c r="B130" i="6"/>
  <c r="C130" i="6"/>
  <c r="B131" i="6"/>
  <c r="C131" i="6"/>
  <c r="B132" i="6"/>
  <c r="C132" i="6"/>
  <c r="B133" i="6"/>
  <c r="C133" i="6"/>
  <c r="B134" i="6"/>
  <c r="C134" i="6"/>
  <c r="B135" i="6"/>
  <c r="C135" i="6"/>
  <c r="B136" i="6"/>
  <c r="C136" i="6"/>
  <c r="B137" i="6"/>
  <c r="C137" i="6"/>
  <c r="B138" i="6"/>
  <c r="C138" i="6"/>
  <c r="B139" i="6"/>
  <c r="C139" i="6"/>
  <c r="B140" i="6"/>
  <c r="C140" i="6"/>
  <c r="B141" i="6"/>
  <c r="C141" i="6"/>
  <c r="B142" i="6"/>
  <c r="C142" i="6"/>
  <c r="B143" i="6"/>
  <c r="C143" i="6"/>
  <c r="B144" i="6"/>
  <c r="C144" i="6"/>
  <c r="B145" i="6"/>
  <c r="C145" i="6"/>
  <c r="B146" i="6"/>
  <c r="C146" i="6"/>
  <c r="B147" i="6"/>
  <c r="C147" i="6"/>
  <c r="B148" i="6"/>
  <c r="C148" i="6"/>
  <c r="B149" i="6"/>
  <c r="C149" i="6"/>
  <c r="B150" i="6"/>
  <c r="C150" i="6"/>
  <c r="B151" i="6"/>
  <c r="C151" i="6"/>
  <c r="B152" i="6"/>
  <c r="C152" i="6"/>
  <c r="B153" i="6"/>
  <c r="C153" i="6"/>
  <c r="B154" i="6"/>
  <c r="C154" i="6"/>
  <c r="B155" i="6"/>
  <c r="C155" i="6"/>
  <c r="B156" i="6"/>
  <c r="C156" i="6"/>
  <c r="B157" i="6"/>
  <c r="C157" i="6"/>
  <c r="B158" i="6"/>
  <c r="C158" i="6"/>
  <c r="B159" i="6"/>
  <c r="C159" i="6"/>
  <c r="B160" i="6"/>
  <c r="C160" i="6"/>
  <c r="B161" i="6"/>
  <c r="C161" i="6"/>
  <c r="B162" i="6"/>
  <c r="C162" i="6"/>
  <c r="B163" i="6"/>
  <c r="C163" i="6"/>
  <c r="B164" i="6"/>
  <c r="C164" i="6"/>
  <c r="B165" i="6"/>
  <c r="C165" i="6"/>
  <c r="B166" i="6"/>
  <c r="C166" i="6"/>
  <c r="B167" i="6"/>
  <c r="C167" i="6"/>
  <c r="B168" i="6"/>
  <c r="C168" i="6"/>
  <c r="B169" i="6"/>
  <c r="C169" i="6"/>
  <c r="B170" i="6"/>
  <c r="C170" i="6"/>
  <c r="B171" i="6"/>
  <c r="C171" i="6"/>
  <c r="B172" i="6"/>
  <c r="C172" i="6"/>
  <c r="B173" i="6"/>
  <c r="C173" i="6"/>
  <c r="B174" i="6"/>
  <c r="C174" i="6"/>
  <c r="B175" i="6"/>
  <c r="C175" i="6"/>
  <c r="B176" i="6"/>
  <c r="C176" i="6"/>
  <c r="B177" i="6"/>
  <c r="C177" i="6"/>
  <c r="B178" i="6"/>
  <c r="C178" i="6"/>
  <c r="B179" i="6"/>
  <c r="C179" i="6"/>
  <c r="B180" i="6"/>
  <c r="C180" i="6"/>
  <c r="B181" i="6"/>
  <c r="C181" i="6"/>
  <c r="B182" i="6"/>
  <c r="C182" i="6"/>
  <c r="B183" i="6"/>
  <c r="C183" i="6"/>
  <c r="B184" i="6"/>
  <c r="C184" i="6"/>
  <c r="B185" i="6"/>
  <c r="C185" i="6"/>
  <c r="B186" i="6"/>
  <c r="C186" i="6"/>
  <c r="B187" i="6"/>
  <c r="C187" i="6"/>
  <c r="B188" i="6"/>
  <c r="C188" i="6"/>
  <c r="B189" i="6"/>
  <c r="C189" i="6"/>
  <c r="B190" i="6"/>
  <c r="C190" i="6"/>
  <c r="B191" i="6"/>
  <c r="C191" i="6"/>
  <c r="B192" i="6"/>
  <c r="C192" i="6"/>
  <c r="B193" i="6"/>
  <c r="C193" i="6"/>
  <c r="B194" i="6"/>
  <c r="C194" i="6"/>
  <c r="B195" i="6"/>
  <c r="C195" i="6"/>
  <c r="B196" i="6"/>
  <c r="C196" i="6"/>
  <c r="B197" i="6"/>
  <c r="C197" i="6"/>
  <c r="B198" i="6"/>
  <c r="C198" i="6"/>
  <c r="B199" i="6"/>
  <c r="C199" i="6"/>
  <c r="B200" i="6"/>
  <c r="C200" i="6"/>
  <c r="B201" i="6"/>
  <c r="C201" i="6"/>
  <c r="B202" i="6"/>
  <c r="C202" i="6"/>
  <c r="B203" i="6"/>
  <c r="C203" i="6"/>
  <c r="B204" i="6"/>
  <c r="C204" i="6"/>
  <c r="B205" i="6"/>
  <c r="C205" i="6"/>
  <c r="B206" i="6"/>
  <c r="C206" i="6"/>
  <c r="B207" i="6"/>
  <c r="C207" i="6"/>
  <c r="B208" i="6"/>
  <c r="C208" i="6"/>
  <c r="B209" i="6"/>
  <c r="C209" i="6"/>
  <c r="B210" i="6"/>
  <c r="C210" i="6"/>
  <c r="B211" i="6"/>
  <c r="C211" i="6"/>
  <c r="B212" i="6"/>
  <c r="C212" i="6"/>
  <c r="B213" i="6"/>
  <c r="C213" i="6"/>
  <c r="B214" i="6"/>
  <c r="C214" i="6"/>
  <c r="B215" i="6"/>
  <c r="C215" i="6"/>
  <c r="B216" i="6"/>
  <c r="C216" i="6"/>
  <c r="B217" i="6"/>
  <c r="C217" i="6"/>
  <c r="B218" i="6"/>
  <c r="C218" i="6"/>
  <c r="B219" i="6"/>
  <c r="C219" i="6"/>
  <c r="B220" i="6"/>
  <c r="C220" i="6"/>
  <c r="B221" i="6"/>
  <c r="C221" i="6"/>
  <c r="B222" i="6"/>
  <c r="C222" i="6"/>
  <c r="B223" i="6"/>
  <c r="C223" i="6"/>
  <c r="B224" i="6"/>
  <c r="C224" i="6"/>
  <c r="B225" i="6"/>
  <c r="C225" i="6"/>
  <c r="B226" i="6"/>
  <c r="C226" i="6"/>
  <c r="B227" i="6"/>
  <c r="C227" i="6"/>
  <c r="B228" i="6"/>
  <c r="C228" i="6"/>
  <c r="B229" i="6"/>
  <c r="C229" i="6"/>
  <c r="B230" i="6"/>
  <c r="C230" i="6"/>
  <c r="B231" i="6"/>
  <c r="C231" i="6"/>
  <c r="B232" i="6"/>
  <c r="C232" i="6"/>
  <c r="B233" i="6"/>
  <c r="C233" i="6"/>
  <c r="B234" i="6"/>
  <c r="C234" i="6"/>
  <c r="B235" i="6"/>
  <c r="C235" i="6"/>
  <c r="B236" i="6"/>
  <c r="C236" i="6"/>
  <c r="B237" i="6"/>
  <c r="C237" i="6"/>
  <c r="B238" i="6"/>
  <c r="C238" i="6"/>
  <c r="B239" i="6"/>
  <c r="C239" i="6"/>
  <c r="B240" i="6"/>
  <c r="C240" i="6"/>
  <c r="B241" i="6"/>
  <c r="C241" i="6"/>
  <c r="B242" i="6"/>
  <c r="C242" i="6"/>
  <c r="B243" i="6"/>
  <c r="C243" i="6"/>
  <c r="B244" i="6"/>
  <c r="C244" i="6"/>
  <c r="B245" i="6"/>
  <c r="C245" i="6"/>
  <c r="B246" i="6"/>
  <c r="C246" i="6"/>
  <c r="B247" i="6"/>
  <c r="C247" i="6"/>
  <c r="B248" i="6"/>
  <c r="C248" i="6"/>
  <c r="B249" i="6"/>
  <c r="C249" i="6"/>
  <c r="B250" i="6"/>
  <c r="C250" i="6"/>
  <c r="B251" i="6"/>
  <c r="C251" i="6"/>
  <c r="B252" i="6"/>
  <c r="C252" i="6"/>
  <c r="B253" i="6"/>
  <c r="C253" i="6"/>
  <c r="B254" i="6"/>
  <c r="C254" i="6"/>
  <c r="B255" i="6"/>
  <c r="C255" i="6"/>
  <c r="B256" i="6"/>
  <c r="C256" i="6"/>
  <c r="B257" i="6"/>
  <c r="C257" i="6"/>
  <c r="B258" i="6"/>
  <c r="C258" i="6"/>
  <c r="B259" i="6"/>
  <c r="C259" i="6"/>
  <c r="B260" i="6"/>
  <c r="C260" i="6"/>
  <c r="B261" i="6"/>
  <c r="C261" i="6"/>
  <c r="B262" i="6"/>
  <c r="C262" i="6"/>
  <c r="B263" i="6"/>
  <c r="C263" i="6"/>
  <c r="B264" i="6"/>
  <c r="C264" i="6"/>
  <c r="B265" i="6"/>
  <c r="C265" i="6"/>
  <c r="B266" i="6"/>
  <c r="C266" i="6"/>
  <c r="B267" i="6"/>
  <c r="C267" i="6"/>
  <c r="B268" i="6"/>
  <c r="C268" i="6"/>
  <c r="B269" i="6"/>
  <c r="C269" i="6"/>
  <c r="B270" i="6"/>
  <c r="C270" i="6"/>
  <c r="B271" i="6"/>
  <c r="C271" i="6"/>
  <c r="B272" i="6"/>
  <c r="C272" i="6"/>
  <c r="B273" i="6"/>
  <c r="C273" i="6"/>
  <c r="B274" i="6"/>
  <c r="C274" i="6"/>
  <c r="B275" i="6"/>
  <c r="C275" i="6"/>
  <c r="B276" i="6"/>
  <c r="C276" i="6"/>
  <c r="B277" i="6"/>
  <c r="C277" i="6"/>
  <c r="B278" i="6"/>
  <c r="C278" i="6"/>
  <c r="B279" i="6"/>
  <c r="C279" i="6"/>
  <c r="B280" i="6"/>
  <c r="C280" i="6"/>
  <c r="B281" i="6"/>
  <c r="C281" i="6"/>
  <c r="B282" i="6"/>
  <c r="C282" i="6"/>
  <c r="B283" i="6"/>
  <c r="C283" i="6"/>
  <c r="B284" i="6"/>
  <c r="C284" i="6"/>
  <c r="B285" i="6"/>
  <c r="C285" i="6"/>
  <c r="B286" i="6"/>
  <c r="C286" i="6"/>
  <c r="B287" i="6"/>
  <c r="C287" i="6"/>
  <c r="B288" i="6"/>
  <c r="C288" i="6"/>
  <c r="B289" i="6"/>
  <c r="C289" i="6"/>
  <c r="B290" i="6"/>
  <c r="C290" i="6"/>
  <c r="B291" i="6"/>
  <c r="C291" i="6"/>
  <c r="B292" i="6"/>
  <c r="C292" i="6"/>
  <c r="B293" i="6"/>
  <c r="C293" i="6"/>
  <c r="B294" i="6"/>
  <c r="C294" i="6"/>
  <c r="B295" i="6"/>
  <c r="C295" i="6"/>
  <c r="B296" i="6"/>
  <c r="C296" i="6"/>
  <c r="B297" i="6"/>
  <c r="C297" i="6"/>
  <c r="B298" i="6"/>
  <c r="C298" i="6"/>
  <c r="B299" i="6"/>
  <c r="C299" i="6"/>
  <c r="B300" i="6"/>
  <c r="C300" i="6"/>
  <c r="B301" i="6"/>
  <c r="C301" i="6"/>
  <c r="B302" i="6"/>
  <c r="C302" i="6"/>
  <c r="B303" i="6"/>
  <c r="C303" i="6"/>
  <c r="B304" i="6"/>
  <c r="C304" i="6"/>
  <c r="B305" i="6"/>
  <c r="C305" i="6"/>
  <c r="B306" i="6"/>
  <c r="C306" i="6"/>
  <c r="B307" i="6"/>
  <c r="C307" i="6"/>
  <c r="B308" i="6"/>
  <c r="C308" i="6"/>
  <c r="B309" i="6"/>
  <c r="C309" i="6"/>
  <c r="B310" i="6"/>
  <c r="C310" i="6"/>
  <c r="B311" i="6"/>
  <c r="C311" i="6"/>
  <c r="B312" i="6"/>
  <c r="C312" i="6"/>
  <c r="B313" i="6"/>
  <c r="C313" i="6"/>
  <c r="B314" i="6"/>
  <c r="C314" i="6"/>
  <c r="B315" i="6"/>
  <c r="C315" i="6"/>
  <c r="B316" i="6"/>
  <c r="C316" i="6"/>
  <c r="B317" i="6"/>
  <c r="C317" i="6"/>
  <c r="B318" i="6"/>
  <c r="C318" i="6"/>
  <c r="B319" i="6"/>
  <c r="C319" i="6"/>
  <c r="B320" i="6"/>
  <c r="C320" i="6"/>
  <c r="B321" i="6"/>
  <c r="C321" i="6"/>
  <c r="B322" i="6"/>
  <c r="C322" i="6"/>
  <c r="B323" i="6"/>
  <c r="C323" i="6"/>
  <c r="B324" i="6"/>
  <c r="C324" i="6"/>
  <c r="B325" i="6"/>
  <c r="C325" i="6"/>
  <c r="B326" i="6"/>
  <c r="C326" i="6"/>
  <c r="B327" i="6"/>
  <c r="C327" i="6"/>
  <c r="B328" i="6"/>
  <c r="C328" i="6"/>
  <c r="B329" i="6"/>
  <c r="C329" i="6"/>
  <c r="B330" i="6"/>
  <c r="C330" i="6"/>
  <c r="B331" i="6"/>
  <c r="C331" i="6"/>
  <c r="B332" i="6"/>
  <c r="C332" i="6"/>
  <c r="B333" i="6"/>
  <c r="C333" i="6"/>
  <c r="B334" i="6"/>
  <c r="C334" i="6"/>
  <c r="B335" i="6"/>
  <c r="C335" i="6"/>
  <c r="B336" i="6"/>
  <c r="C336" i="6"/>
  <c r="B337" i="6"/>
  <c r="C337" i="6"/>
  <c r="B338" i="6"/>
  <c r="C338" i="6"/>
  <c r="B339" i="6"/>
  <c r="C339" i="6"/>
  <c r="B340" i="6"/>
  <c r="C340" i="6"/>
  <c r="B341" i="6"/>
  <c r="C341" i="6"/>
  <c r="B342" i="6"/>
  <c r="C342" i="6"/>
  <c r="B343" i="6"/>
  <c r="C343" i="6"/>
  <c r="B344" i="6"/>
  <c r="C344" i="6"/>
  <c r="B345" i="6"/>
  <c r="C345" i="6"/>
  <c r="B346" i="6"/>
  <c r="C346" i="6"/>
  <c r="B347" i="6"/>
  <c r="C347" i="6"/>
  <c r="B348" i="6"/>
  <c r="C348" i="6"/>
  <c r="B349" i="6"/>
  <c r="C349" i="6"/>
  <c r="B350" i="6"/>
  <c r="C350" i="6"/>
  <c r="B351" i="6"/>
  <c r="C351" i="6"/>
  <c r="B352" i="6"/>
  <c r="C352" i="6"/>
  <c r="B353" i="6"/>
  <c r="C353" i="6"/>
  <c r="B354" i="6"/>
  <c r="C354" i="6"/>
  <c r="B355" i="6"/>
  <c r="C355" i="6"/>
  <c r="B356" i="6"/>
  <c r="C356" i="6"/>
  <c r="B357" i="6"/>
  <c r="C357" i="6"/>
  <c r="B358" i="6"/>
  <c r="C358" i="6"/>
  <c r="B359" i="6"/>
  <c r="C359" i="6"/>
  <c r="B360" i="6"/>
  <c r="C360" i="6"/>
  <c r="B361" i="6"/>
  <c r="C361" i="6"/>
  <c r="B362" i="6"/>
  <c r="C362" i="6"/>
  <c r="B363" i="6"/>
  <c r="C363" i="6"/>
  <c r="B364" i="6"/>
  <c r="C364" i="6"/>
  <c r="B365" i="6"/>
  <c r="C365" i="6"/>
  <c r="B366" i="6"/>
  <c r="C366" i="6"/>
  <c r="B367" i="6"/>
  <c r="C367" i="6"/>
  <c r="B368" i="6"/>
  <c r="C368" i="6"/>
  <c r="B369" i="6"/>
  <c r="C369" i="6"/>
  <c r="B370" i="6"/>
  <c r="C370" i="6"/>
  <c r="B371" i="6"/>
  <c r="C371" i="6"/>
  <c r="B372" i="6"/>
  <c r="C372" i="6"/>
  <c r="B373" i="6"/>
  <c r="C373" i="6"/>
  <c r="B374" i="6"/>
  <c r="C374" i="6"/>
  <c r="B375" i="6"/>
  <c r="C375" i="6"/>
  <c r="B376" i="6"/>
  <c r="C376" i="6"/>
  <c r="B377" i="6"/>
  <c r="C377" i="6"/>
  <c r="B378" i="6"/>
  <c r="C378" i="6"/>
  <c r="B379" i="6"/>
  <c r="C379" i="6"/>
  <c r="B380" i="6"/>
  <c r="C380" i="6"/>
  <c r="B381" i="6"/>
  <c r="C381" i="6"/>
  <c r="B382" i="6"/>
  <c r="C382" i="6"/>
  <c r="B383" i="6"/>
  <c r="C383" i="6"/>
  <c r="B384" i="6"/>
  <c r="C384" i="6"/>
  <c r="B385" i="6"/>
  <c r="C385" i="6"/>
  <c r="B386" i="6"/>
  <c r="C386" i="6"/>
  <c r="B387" i="6"/>
  <c r="C387" i="6"/>
  <c r="B388" i="6"/>
  <c r="C388" i="6"/>
  <c r="B389" i="6"/>
  <c r="C389" i="6"/>
  <c r="B390" i="6"/>
  <c r="C390" i="6"/>
  <c r="B391" i="6"/>
  <c r="C391" i="6"/>
  <c r="B392" i="6"/>
  <c r="C392" i="6"/>
  <c r="B393" i="6"/>
  <c r="C393" i="6"/>
  <c r="B394" i="6"/>
  <c r="C394" i="6"/>
  <c r="B395" i="6"/>
  <c r="C395" i="6"/>
  <c r="B396" i="6"/>
  <c r="C396" i="6"/>
  <c r="B397" i="6"/>
  <c r="C397" i="6"/>
  <c r="B398" i="6"/>
  <c r="C398" i="6"/>
  <c r="B399" i="6"/>
  <c r="C399" i="6"/>
  <c r="B400" i="6"/>
  <c r="C400" i="6"/>
  <c r="B401" i="6"/>
  <c r="C401" i="6"/>
  <c r="B402" i="6"/>
  <c r="C402" i="6"/>
  <c r="B403" i="6"/>
  <c r="C403" i="6"/>
  <c r="B404" i="6"/>
  <c r="C404" i="6"/>
  <c r="B405" i="6"/>
  <c r="C405" i="6"/>
  <c r="B406" i="6"/>
  <c r="C406" i="6"/>
  <c r="B407" i="6"/>
  <c r="C407" i="6"/>
  <c r="B408" i="6"/>
  <c r="C408" i="6"/>
  <c r="B409" i="6"/>
  <c r="C409" i="6"/>
  <c r="B410" i="6"/>
  <c r="C410" i="6"/>
  <c r="B411" i="6"/>
  <c r="C411" i="6"/>
  <c r="B412" i="6"/>
  <c r="C412" i="6"/>
  <c r="B413" i="6"/>
  <c r="C413" i="6"/>
  <c r="B414" i="6"/>
  <c r="C414" i="6"/>
  <c r="B415" i="6"/>
  <c r="C415" i="6"/>
  <c r="B416" i="6"/>
  <c r="C416" i="6"/>
  <c r="B417" i="6"/>
  <c r="C417" i="6"/>
  <c r="B418" i="6"/>
  <c r="C418" i="6"/>
  <c r="B419" i="6"/>
  <c r="C419" i="6"/>
  <c r="B420" i="6"/>
  <c r="C420" i="6"/>
  <c r="B421" i="6"/>
  <c r="C421" i="6"/>
  <c r="B422" i="6"/>
  <c r="C422" i="6"/>
  <c r="B423" i="6"/>
  <c r="C423" i="6"/>
  <c r="B424" i="6"/>
  <c r="C424" i="6"/>
  <c r="B425" i="6"/>
  <c r="C425" i="6"/>
  <c r="B426" i="6"/>
  <c r="C426" i="6"/>
  <c r="B427" i="6"/>
  <c r="C427" i="6"/>
  <c r="B428" i="6"/>
  <c r="C428" i="6"/>
  <c r="B429" i="6"/>
  <c r="C429" i="6"/>
  <c r="B430" i="6"/>
  <c r="C430" i="6"/>
  <c r="B431" i="6"/>
  <c r="C431" i="6"/>
  <c r="B432" i="6"/>
  <c r="C432" i="6"/>
  <c r="B433" i="6"/>
  <c r="C433" i="6"/>
  <c r="B434" i="6"/>
  <c r="C434" i="6"/>
  <c r="B435" i="6"/>
  <c r="C435" i="6"/>
  <c r="B436" i="6"/>
  <c r="C436" i="6"/>
  <c r="B437" i="6"/>
  <c r="C437" i="6"/>
  <c r="B438" i="6"/>
  <c r="C438" i="6"/>
  <c r="B439" i="6"/>
  <c r="C439" i="6"/>
  <c r="B440" i="6"/>
  <c r="C440" i="6"/>
  <c r="B441" i="6"/>
  <c r="C441" i="6"/>
  <c r="B442" i="6"/>
  <c r="C442" i="6"/>
  <c r="B443" i="6"/>
  <c r="C443" i="6"/>
  <c r="B444" i="6"/>
  <c r="C444" i="6"/>
  <c r="B445" i="6"/>
  <c r="C445" i="6"/>
  <c r="B446" i="6"/>
  <c r="C446" i="6"/>
  <c r="B447" i="6"/>
  <c r="C447" i="6"/>
  <c r="B448" i="6"/>
  <c r="C448" i="6"/>
  <c r="B449" i="6"/>
  <c r="C449" i="6"/>
  <c r="B450" i="6"/>
  <c r="C450" i="6"/>
  <c r="B451" i="6"/>
  <c r="C451" i="6"/>
  <c r="B452" i="6"/>
  <c r="C452" i="6"/>
  <c r="B453" i="6"/>
  <c r="C453" i="6"/>
  <c r="B454" i="6"/>
  <c r="C454" i="6"/>
  <c r="B455" i="6"/>
  <c r="C455" i="6"/>
  <c r="B456" i="6"/>
  <c r="C456" i="6"/>
  <c r="B457" i="6"/>
  <c r="C457" i="6"/>
  <c r="B458" i="6"/>
  <c r="C458" i="6"/>
  <c r="B459" i="6"/>
  <c r="C459" i="6"/>
  <c r="B460" i="6"/>
  <c r="C460" i="6"/>
  <c r="B461" i="6"/>
  <c r="C461" i="6"/>
  <c r="B462" i="6"/>
  <c r="C462" i="6"/>
  <c r="B463" i="6"/>
  <c r="C463" i="6"/>
  <c r="B464" i="6"/>
  <c r="C464" i="6"/>
  <c r="B465" i="6"/>
  <c r="C465" i="6"/>
  <c r="B466" i="6"/>
  <c r="C466" i="6"/>
  <c r="B467" i="6"/>
  <c r="C467" i="6"/>
  <c r="B468" i="6"/>
  <c r="C468" i="6"/>
  <c r="B469" i="6"/>
  <c r="C469" i="6"/>
  <c r="B470" i="6"/>
  <c r="C470" i="6"/>
  <c r="B471" i="6"/>
  <c r="C471" i="6"/>
  <c r="B472" i="6"/>
  <c r="C472" i="6"/>
  <c r="B473" i="6"/>
  <c r="C473" i="6"/>
  <c r="B474" i="6"/>
  <c r="C474" i="6"/>
  <c r="B475" i="6"/>
  <c r="C475" i="6"/>
  <c r="B476" i="6"/>
  <c r="C476" i="6"/>
  <c r="B477" i="6"/>
  <c r="C477" i="6"/>
  <c r="B478" i="6"/>
  <c r="C478" i="6"/>
  <c r="B479" i="6"/>
  <c r="C479" i="6"/>
  <c r="B480" i="6"/>
  <c r="C480" i="6"/>
  <c r="B481" i="6"/>
  <c r="C481" i="6"/>
  <c r="B482" i="6"/>
  <c r="C482" i="6"/>
  <c r="B483" i="6"/>
  <c r="C483" i="6"/>
  <c r="B484" i="6"/>
  <c r="C484" i="6"/>
  <c r="B485" i="6"/>
  <c r="C485" i="6"/>
  <c r="B486" i="6"/>
  <c r="C486" i="6"/>
  <c r="B487" i="6"/>
  <c r="C487" i="6"/>
  <c r="B488" i="6"/>
  <c r="C488" i="6"/>
  <c r="B489" i="6"/>
  <c r="C489" i="6"/>
  <c r="B490" i="6"/>
  <c r="C490" i="6"/>
  <c r="B491" i="6"/>
  <c r="C491" i="6"/>
  <c r="B492" i="6"/>
  <c r="C492" i="6"/>
  <c r="B493" i="6"/>
  <c r="C493" i="6"/>
  <c r="B494" i="6"/>
  <c r="C494" i="6"/>
  <c r="B495" i="6"/>
  <c r="C495" i="6"/>
  <c r="B496" i="6"/>
  <c r="C496" i="6"/>
  <c r="B497" i="6"/>
  <c r="C497" i="6"/>
  <c r="B498" i="6"/>
  <c r="C498" i="6"/>
  <c r="B499" i="6"/>
  <c r="C499" i="6"/>
  <c r="B500" i="6"/>
  <c r="C500" i="6"/>
  <c r="B501" i="6"/>
  <c r="C501" i="6"/>
  <c r="B502" i="6"/>
  <c r="C502" i="6"/>
  <c r="B503" i="6"/>
  <c r="C503" i="6"/>
  <c r="B504" i="6"/>
  <c r="C504" i="6"/>
  <c r="B505" i="6"/>
  <c r="C505" i="6"/>
  <c r="B506" i="6"/>
  <c r="C506" i="6"/>
  <c r="B507" i="6"/>
  <c r="C507" i="6"/>
  <c r="B508" i="6"/>
  <c r="C508" i="6"/>
  <c r="B509" i="6"/>
  <c r="C509" i="6"/>
  <c r="B510" i="6"/>
  <c r="C510" i="6"/>
  <c r="B511" i="6"/>
  <c r="C511" i="6"/>
  <c r="B512" i="6"/>
  <c r="C512" i="6"/>
  <c r="B513" i="6"/>
  <c r="C513" i="6"/>
  <c r="B514" i="6"/>
  <c r="C514" i="6"/>
  <c r="B515" i="6"/>
  <c r="C515" i="6"/>
  <c r="B516" i="6"/>
  <c r="C516" i="6"/>
  <c r="B517" i="6"/>
  <c r="C517" i="6"/>
  <c r="B518" i="6"/>
  <c r="C518" i="6"/>
  <c r="B519" i="6"/>
  <c r="C519" i="6"/>
  <c r="B520" i="6"/>
  <c r="C520" i="6"/>
  <c r="B521" i="6"/>
  <c r="C521" i="6"/>
  <c r="B522" i="6"/>
  <c r="C522" i="6"/>
  <c r="B523" i="6"/>
  <c r="C523" i="6"/>
  <c r="B524" i="6"/>
  <c r="C524" i="6"/>
  <c r="B525" i="6"/>
  <c r="C525" i="6"/>
  <c r="B526" i="6"/>
  <c r="C526" i="6"/>
  <c r="B527" i="6"/>
  <c r="C527" i="6"/>
  <c r="B528" i="6"/>
  <c r="C528" i="6"/>
  <c r="B529" i="6"/>
  <c r="C529" i="6"/>
  <c r="B530" i="6"/>
  <c r="C530" i="6"/>
  <c r="B531" i="6"/>
  <c r="C531" i="6"/>
  <c r="B532" i="6"/>
  <c r="C532" i="6"/>
  <c r="B533" i="6"/>
  <c r="C533" i="6"/>
  <c r="B534" i="6"/>
  <c r="C534" i="6"/>
  <c r="B535" i="6"/>
  <c r="C535" i="6"/>
  <c r="B536" i="6"/>
  <c r="C536" i="6"/>
  <c r="B537" i="6"/>
  <c r="C537" i="6"/>
  <c r="B538" i="6"/>
  <c r="C538" i="6"/>
  <c r="B539" i="6"/>
  <c r="C539" i="6"/>
  <c r="B540" i="6"/>
  <c r="C540" i="6"/>
  <c r="B541" i="6"/>
  <c r="C541" i="6"/>
  <c r="B542" i="6"/>
  <c r="C542" i="6"/>
  <c r="B543" i="6"/>
  <c r="C543" i="6"/>
  <c r="B544" i="6"/>
  <c r="C544" i="6"/>
  <c r="B545" i="6"/>
  <c r="C545" i="6"/>
  <c r="B546" i="6"/>
  <c r="C546" i="6"/>
  <c r="B547" i="6"/>
  <c r="C547" i="6"/>
  <c r="B548" i="6"/>
  <c r="C548" i="6"/>
  <c r="B549" i="6"/>
  <c r="C549" i="6"/>
  <c r="B550" i="6"/>
  <c r="C550" i="6"/>
  <c r="B551" i="6"/>
  <c r="C551" i="6"/>
  <c r="B552" i="6"/>
  <c r="C552" i="6"/>
  <c r="B553" i="6"/>
  <c r="C553" i="6"/>
  <c r="B554" i="6"/>
  <c r="C554" i="6"/>
  <c r="B555" i="6"/>
  <c r="C555" i="6"/>
  <c r="B556" i="6"/>
  <c r="C556" i="6"/>
  <c r="B557" i="6"/>
  <c r="C557" i="6"/>
  <c r="B558" i="6"/>
  <c r="C558" i="6"/>
  <c r="B559" i="6"/>
  <c r="C559" i="6"/>
  <c r="B560" i="6"/>
  <c r="C560" i="6"/>
  <c r="B561" i="6"/>
  <c r="C561" i="6"/>
  <c r="B562" i="6"/>
  <c r="C562" i="6"/>
  <c r="B563" i="6"/>
  <c r="C563" i="6"/>
  <c r="B564" i="6"/>
  <c r="C564" i="6"/>
  <c r="B565" i="6"/>
  <c r="C565" i="6"/>
  <c r="B566" i="6"/>
  <c r="C566" i="6"/>
  <c r="B567" i="6"/>
  <c r="C567" i="6"/>
  <c r="B568" i="6"/>
  <c r="C568" i="6"/>
  <c r="B569" i="6"/>
  <c r="C569" i="6"/>
  <c r="B570" i="6"/>
  <c r="C570" i="6"/>
  <c r="B571" i="6"/>
  <c r="C571" i="6"/>
  <c r="B572" i="6"/>
  <c r="C572" i="6"/>
  <c r="B573" i="6"/>
  <c r="C573" i="6"/>
  <c r="B574" i="6"/>
  <c r="C574" i="6"/>
  <c r="B575" i="6"/>
  <c r="C575" i="6"/>
  <c r="B576" i="6"/>
  <c r="C576" i="6"/>
  <c r="B577" i="6"/>
  <c r="C577" i="6"/>
  <c r="B578" i="6"/>
  <c r="C578" i="6"/>
  <c r="B579" i="6"/>
  <c r="C579" i="6"/>
  <c r="B580" i="6"/>
  <c r="C580" i="6"/>
  <c r="B581" i="6"/>
  <c r="C581" i="6"/>
  <c r="B582" i="6"/>
  <c r="C582" i="6"/>
  <c r="B583" i="6"/>
  <c r="C583" i="6"/>
  <c r="B584" i="6"/>
  <c r="C584" i="6"/>
  <c r="B585" i="6"/>
  <c r="C585" i="6"/>
  <c r="B586" i="6"/>
  <c r="C586" i="6"/>
  <c r="B587" i="6"/>
  <c r="C587" i="6"/>
  <c r="B588" i="6"/>
  <c r="C588" i="6"/>
  <c r="B589" i="6"/>
  <c r="C589" i="6"/>
  <c r="B590" i="6"/>
  <c r="C590" i="6"/>
  <c r="B591" i="6"/>
  <c r="C591" i="6"/>
  <c r="B592" i="6"/>
  <c r="C592" i="6"/>
  <c r="B593" i="6"/>
  <c r="C593" i="6"/>
  <c r="B594" i="6"/>
  <c r="C594" i="6"/>
  <c r="B595" i="6"/>
  <c r="C595" i="6"/>
  <c r="B596" i="6"/>
  <c r="C596" i="6"/>
  <c r="B597" i="6"/>
  <c r="C597" i="6"/>
  <c r="B598" i="6"/>
  <c r="C598" i="6"/>
  <c r="B599" i="6"/>
  <c r="C599" i="6"/>
  <c r="B600" i="6"/>
  <c r="C600" i="6"/>
  <c r="B601" i="6"/>
  <c r="C601" i="6"/>
  <c r="B602" i="6"/>
  <c r="C602" i="6"/>
  <c r="B603" i="6"/>
  <c r="C603" i="6"/>
  <c r="B604" i="6"/>
  <c r="C604" i="6"/>
  <c r="B605" i="6"/>
  <c r="C605" i="6"/>
  <c r="B606" i="6"/>
  <c r="C606" i="6"/>
  <c r="B607" i="6"/>
  <c r="C607" i="6"/>
  <c r="B608" i="6"/>
  <c r="C608" i="6"/>
  <c r="B609" i="6"/>
  <c r="C609" i="6"/>
  <c r="B610" i="6"/>
  <c r="C610" i="6"/>
  <c r="B611" i="6"/>
  <c r="C611" i="6"/>
  <c r="B612" i="6"/>
  <c r="C612" i="6"/>
  <c r="B613" i="6"/>
  <c r="C613" i="6"/>
  <c r="B614" i="6"/>
  <c r="C614" i="6"/>
  <c r="B615" i="6"/>
  <c r="C615" i="6"/>
  <c r="B616" i="6"/>
  <c r="C616" i="6"/>
  <c r="B617" i="6"/>
  <c r="C617" i="6"/>
  <c r="B618" i="6"/>
  <c r="C618" i="6"/>
  <c r="B619" i="6"/>
  <c r="C619" i="6"/>
  <c r="B620" i="6"/>
  <c r="C620" i="6"/>
  <c r="B621" i="6"/>
  <c r="C621" i="6"/>
  <c r="B622" i="6"/>
  <c r="C622" i="6"/>
  <c r="B623" i="6"/>
  <c r="C623" i="6"/>
  <c r="B624" i="6"/>
  <c r="C624" i="6"/>
  <c r="B625" i="6"/>
  <c r="C625" i="6"/>
  <c r="B626" i="6"/>
  <c r="C626" i="6"/>
  <c r="B627" i="6"/>
  <c r="C627" i="6"/>
  <c r="B628" i="6"/>
  <c r="C628" i="6"/>
  <c r="B629" i="6"/>
  <c r="C629" i="6"/>
  <c r="B630" i="6"/>
  <c r="C630" i="6"/>
  <c r="B631" i="6"/>
  <c r="C631" i="6"/>
  <c r="B632" i="6"/>
  <c r="C632" i="6"/>
  <c r="B633" i="6"/>
  <c r="C633" i="6"/>
  <c r="B634" i="6"/>
  <c r="C634" i="6"/>
  <c r="B635" i="6"/>
  <c r="C635" i="6"/>
  <c r="B636" i="6"/>
  <c r="C636" i="6"/>
  <c r="B637" i="6"/>
  <c r="C637" i="6"/>
  <c r="B638" i="6"/>
  <c r="C638" i="6"/>
  <c r="B639" i="6"/>
  <c r="C639" i="6"/>
  <c r="B640" i="6"/>
  <c r="C640" i="6"/>
  <c r="B641" i="6"/>
  <c r="C641" i="6"/>
  <c r="B642" i="6"/>
  <c r="C642" i="6"/>
  <c r="B643" i="6"/>
  <c r="C643" i="6"/>
  <c r="B644" i="6"/>
  <c r="C644" i="6"/>
  <c r="B645" i="6"/>
  <c r="C645" i="6"/>
  <c r="B646" i="6"/>
  <c r="C646" i="6"/>
  <c r="B647" i="6"/>
  <c r="C647" i="6"/>
  <c r="B648" i="6"/>
  <c r="C648" i="6"/>
  <c r="B649" i="6"/>
  <c r="C649" i="6"/>
  <c r="B650" i="6"/>
  <c r="C650" i="6"/>
  <c r="B651" i="6"/>
  <c r="C651" i="6"/>
  <c r="B652" i="6"/>
  <c r="C652" i="6"/>
  <c r="B653" i="6"/>
  <c r="C653" i="6"/>
  <c r="B654" i="6"/>
  <c r="C654" i="6"/>
  <c r="B655" i="6"/>
  <c r="C655" i="6"/>
  <c r="B656" i="6"/>
  <c r="C656" i="6"/>
  <c r="B657" i="6"/>
  <c r="C657" i="6"/>
  <c r="B658" i="6"/>
  <c r="C658" i="6"/>
  <c r="B659" i="6"/>
  <c r="C659" i="6"/>
  <c r="B660" i="6"/>
  <c r="C660" i="6"/>
  <c r="B661" i="6"/>
  <c r="C661" i="6"/>
  <c r="B662" i="6"/>
  <c r="C662" i="6"/>
  <c r="B663" i="6"/>
  <c r="C663" i="6"/>
  <c r="B664" i="6"/>
  <c r="C664" i="6"/>
  <c r="B665" i="6"/>
  <c r="C665" i="6"/>
  <c r="B666" i="6"/>
  <c r="C666" i="6"/>
  <c r="B667" i="6"/>
  <c r="C667" i="6"/>
  <c r="B668" i="6"/>
  <c r="C668" i="6"/>
  <c r="B669" i="6"/>
  <c r="C669" i="6"/>
  <c r="B670" i="6"/>
  <c r="C670" i="6"/>
  <c r="B671" i="6"/>
  <c r="C671" i="6"/>
  <c r="B672" i="6"/>
  <c r="C672" i="6"/>
  <c r="B673" i="6"/>
  <c r="C673" i="6"/>
  <c r="B674" i="6"/>
  <c r="C674" i="6"/>
  <c r="B675" i="6"/>
  <c r="C675" i="6"/>
  <c r="B676" i="6"/>
  <c r="C676" i="6"/>
  <c r="B677" i="6"/>
  <c r="C677" i="6"/>
  <c r="B678" i="6"/>
  <c r="C678" i="6"/>
  <c r="B679" i="6"/>
  <c r="C679" i="6"/>
  <c r="B680" i="6"/>
  <c r="C680" i="6"/>
  <c r="B681" i="6"/>
  <c r="C681" i="6"/>
  <c r="B682" i="6"/>
  <c r="C682" i="6"/>
  <c r="B683" i="6"/>
  <c r="C683" i="6"/>
  <c r="B684" i="6"/>
  <c r="C684" i="6"/>
  <c r="B685" i="6"/>
  <c r="C685" i="6"/>
  <c r="B686" i="6"/>
  <c r="C686" i="6"/>
  <c r="B687" i="6"/>
  <c r="C687" i="6"/>
  <c r="B688" i="6"/>
  <c r="C688" i="6"/>
  <c r="B689" i="6"/>
  <c r="C689" i="6"/>
  <c r="B690" i="6"/>
  <c r="C690" i="6"/>
  <c r="B691" i="6"/>
  <c r="C691" i="6"/>
  <c r="B692" i="6"/>
  <c r="C692" i="6"/>
  <c r="B693" i="6"/>
  <c r="C693" i="6"/>
  <c r="B694" i="6"/>
  <c r="C694" i="6"/>
  <c r="B695" i="6"/>
  <c r="C695" i="6"/>
  <c r="B696" i="6"/>
  <c r="C696" i="6"/>
  <c r="B697" i="6"/>
  <c r="C697" i="6"/>
  <c r="B698" i="6"/>
  <c r="C698" i="6"/>
  <c r="B699" i="6"/>
  <c r="C699" i="6"/>
  <c r="B700" i="6"/>
  <c r="C700" i="6"/>
  <c r="B701" i="6"/>
  <c r="C701" i="6"/>
  <c r="B702" i="6"/>
  <c r="C702" i="6"/>
  <c r="B703" i="6"/>
  <c r="C703" i="6"/>
  <c r="B704" i="6"/>
  <c r="C704" i="6"/>
  <c r="B705" i="6"/>
  <c r="C705" i="6"/>
  <c r="B706" i="6"/>
  <c r="C706" i="6"/>
  <c r="B707" i="6"/>
  <c r="C707" i="6"/>
  <c r="B708" i="6"/>
  <c r="C708" i="6"/>
  <c r="B709" i="6"/>
  <c r="C709" i="6"/>
  <c r="B710" i="6"/>
  <c r="C710" i="6"/>
  <c r="B711" i="6"/>
  <c r="C711" i="6"/>
  <c r="B712" i="6"/>
  <c r="C712" i="6"/>
  <c r="B713" i="6"/>
  <c r="C713" i="6"/>
  <c r="B714" i="6"/>
  <c r="C714" i="6"/>
  <c r="B715" i="6"/>
  <c r="C715" i="6"/>
  <c r="B716" i="6"/>
  <c r="C716" i="6"/>
  <c r="B717" i="6"/>
  <c r="C717" i="6"/>
  <c r="B718" i="6"/>
  <c r="C718" i="6"/>
  <c r="B719" i="6"/>
  <c r="C719" i="6"/>
  <c r="B720" i="6"/>
  <c r="C720" i="6"/>
  <c r="B721" i="6"/>
  <c r="C721" i="6"/>
  <c r="B722" i="6"/>
  <c r="C722" i="6"/>
  <c r="B723" i="6"/>
  <c r="C723" i="6"/>
  <c r="B724" i="6"/>
  <c r="C724" i="6"/>
  <c r="B725" i="6"/>
  <c r="C725" i="6"/>
  <c r="B726" i="6"/>
  <c r="C726" i="6"/>
  <c r="B727" i="6"/>
  <c r="C727" i="6"/>
  <c r="B728" i="6"/>
  <c r="C728" i="6"/>
  <c r="B729" i="6"/>
  <c r="C729" i="6"/>
  <c r="B730" i="6"/>
  <c r="C730" i="6"/>
  <c r="B731" i="6"/>
  <c r="C731" i="6"/>
  <c r="B732" i="6"/>
  <c r="C732" i="6"/>
  <c r="B733" i="6"/>
  <c r="C733" i="6"/>
  <c r="B734" i="6"/>
  <c r="C734" i="6"/>
  <c r="B735" i="6"/>
  <c r="C735" i="6"/>
  <c r="B736" i="6"/>
  <c r="C736" i="6"/>
  <c r="B737" i="6"/>
  <c r="C737" i="6"/>
  <c r="B738" i="6"/>
  <c r="C738" i="6"/>
  <c r="B739" i="6"/>
  <c r="C739" i="6"/>
  <c r="B740" i="6"/>
  <c r="C740" i="6"/>
  <c r="B741" i="6"/>
  <c r="C741" i="6"/>
  <c r="B742" i="6"/>
  <c r="C742" i="6"/>
  <c r="B743" i="6"/>
  <c r="C743" i="6"/>
  <c r="B744" i="6"/>
  <c r="C744" i="6"/>
  <c r="B745" i="6"/>
  <c r="C745" i="6"/>
  <c r="B746" i="6"/>
  <c r="C746" i="6"/>
  <c r="B747" i="6"/>
  <c r="C747" i="6"/>
  <c r="B748" i="6"/>
  <c r="C748" i="6"/>
  <c r="B749" i="6"/>
  <c r="C749" i="6"/>
  <c r="B750" i="6"/>
  <c r="C750" i="6"/>
  <c r="B751" i="6"/>
  <c r="C751" i="6"/>
  <c r="B752" i="6"/>
  <c r="C752" i="6"/>
  <c r="B753" i="6"/>
  <c r="C753" i="6"/>
  <c r="B754" i="6"/>
  <c r="C754" i="6"/>
  <c r="B755" i="6"/>
  <c r="C755" i="6"/>
  <c r="B756" i="6"/>
  <c r="C756" i="6"/>
  <c r="B757" i="6"/>
  <c r="C757" i="6"/>
  <c r="B758" i="6"/>
  <c r="C758" i="6"/>
  <c r="B759" i="6"/>
  <c r="C759" i="6"/>
  <c r="B760" i="6"/>
  <c r="C760" i="6"/>
  <c r="B761" i="6"/>
  <c r="C761" i="6"/>
  <c r="B762" i="6"/>
  <c r="C762" i="6"/>
  <c r="B763" i="6"/>
  <c r="C763" i="6"/>
  <c r="B764" i="6"/>
  <c r="C764" i="6"/>
  <c r="B765" i="6"/>
  <c r="C765" i="6"/>
  <c r="B766" i="6"/>
  <c r="C766" i="6"/>
  <c r="B767" i="6"/>
  <c r="C767" i="6"/>
  <c r="B768" i="6"/>
  <c r="C768" i="6"/>
  <c r="B769" i="6"/>
  <c r="C769" i="6"/>
  <c r="B770" i="6"/>
  <c r="C770" i="6"/>
  <c r="B771" i="6"/>
  <c r="C771" i="6"/>
  <c r="B772" i="6"/>
  <c r="C772" i="6"/>
  <c r="B773" i="6"/>
  <c r="C773" i="6"/>
  <c r="B774" i="6"/>
  <c r="C774" i="6"/>
  <c r="B775" i="6"/>
  <c r="C775" i="6"/>
  <c r="B776" i="6"/>
  <c r="C776" i="6"/>
  <c r="B777" i="6"/>
  <c r="C777" i="6"/>
  <c r="B778" i="6"/>
  <c r="C778" i="6"/>
  <c r="B779" i="6"/>
  <c r="C779" i="6"/>
  <c r="B780" i="6"/>
  <c r="C780" i="6"/>
  <c r="B781" i="6"/>
  <c r="C781" i="6"/>
  <c r="B782" i="6"/>
  <c r="C782" i="6"/>
  <c r="B783" i="6"/>
  <c r="C783" i="6"/>
  <c r="B784" i="6"/>
  <c r="C784" i="6"/>
  <c r="B785" i="6"/>
  <c r="C785" i="6"/>
  <c r="B786" i="6"/>
  <c r="C786" i="6"/>
  <c r="B787" i="6"/>
  <c r="C787" i="6"/>
  <c r="B788" i="6"/>
  <c r="C788" i="6"/>
  <c r="B789" i="6"/>
  <c r="C789" i="6"/>
  <c r="B790" i="6"/>
  <c r="C790" i="6"/>
  <c r="B791" i="6"/>
  <c r="C791" i="6"/>
  <c r="B792" i="6"/>
  <c r="C792" i="6"/>
  <c r="B793" i="6"/>
  <c r="C793" i="6"/>
  <c r="B794" i="6"/>
  <c r="C794" i="6"/>
  <c r="B795" i="6"/>
  <c r="C795" i="6"/>
  <c r="B796" i="6"/>
  <c r="C796" i="6"/>
  <c r="B797" i="6"/>
  <c r="C797" i="6"/>
  <c r="B798" i="6"/>
  <c r="C798" i="6"/>
  <c r="B799" i="6"/>
  <c r="C799" i="6"/>
  <c r="B800" i="6"/>
  <c r="C800" i="6"/>
  <c r="B801" i="6"/>
  <c r="C801" i="6"/>
  <c r="B802" i="6"/>
  <c r="C802" i="6"/>
  <c r="B803" i="6"/>
  <c r="C803" i="6"/>
  <c r="B804" i="6"/>
  <c r="C804" i="6"/>
  <c r="B805" i="6"/>
  <c r="C805" i="6"/>
  <c r="B806" i="6"/>
  <c r="C806" i="6"/>
  <c r="B807" i="6"/>
  <c r="C807" i="6"/>
  <c r="B808" i="6"/>
  <c r="C808" i="6"/>
  <c r="B809" i="6"/>
  <c r="C809" i="6"/>
  <c r="B810" i="6"/>
  <c r="C810" i="6"/>
  <c r="B811" i="6"/>
  <c r="C811" i="6"/>
  <c r="B812" i="6"/>
  <c r="C812" i="6"/>
  <c r="B813" i="6"/>
  <c r="C813" i="6"/>
  <c r="B814" i="6"/>
  <c r="C814" i="6"/>
  <c r="B815" i="6"/>
  <c r="C815" i="6"/>
  <c r="B816" i="6"/>
  <c r="C816" i="6"/>
  <c r="B817" i="6"/>
  <c r="C817" i="6"/>
  <c r="B818" i="6"/>
  <c r="C818" i="6"/>
  <c r="B819" i="6"/>
  <c r="C819" i="6"/>
  <c r="B820" i="6"/>
  <c r="C820" i="6"/>
  <c r="B821" i="6"/>
  <c r="C821" i="6"/>
  <c r="B822" i="6"/>
  <c r="C822" i="6"/>
  <c r="B823" i="6"/>
  <c r="C823" i="6"/>
  <c r="B824" i="6"/>
  <c r="C824" i="6"/>
  <c r="B825" i="6"/>
  <c r="C825" i="6"/>
  <c r="B826" i="6"/>
  <c r="C826" i="6"/>
  <c r="B827" i="6"/>
  <c r="C827" i="6"/>
  <c r="B828" i="6"/>
  <c r="C828" i="6"/>
  <c r="B829" i="6"/>
  <c r="C829" i="6"/>
  <c r="B830" i="6"/>
  <c r="C830" i="6"/>
  <c r="B831" i="6"/>
  <c r="C831" i="6"/>
  <c r="B832" i="6"/>
  <c r="C832" i="6"/>
  <c r="B833" i="6"/>
  <c r="C833" i="6"/>
  <c r="B834" i="6"/>
  <c r="C834" i="6"/>
  <c r="B835" i="6"/>
  <c r="C835" i="6"/>
  <c r="B836" i="6"/>
  <c r="C836" i="6"/>
  <c r="B837" i="6"/>
  <c r="C837" i="6"/>
  <c r="B838" i="6"/>
  <c r="C838" i="6"/>
  <c r="B839" i="6"/>
  <c r="C839" i="6"/>
  <c r="B840" i="6"/>
  <c r="C840" i="6"/>
  <c r="B841" i="6"/>
  <c r="C841" i="6"/>
  <c r="B842" i="6"/>
  <c r="C842" i="6"/>
  <c r="B843" i="6"/>
  <c r="C843" i="6"/>
  <c r="B844" i="6"/>
  <c r="C844" i="6"/>
  <c r="B845" i="6"/>
  <c r="C845" i="6"/>
  <c r="B846" i="6"/>
  <c r="C846" i="6"/>
  <c r="B847" i="6"/>
  <c r="C847" i="6"/>
  <c r="B848" i="6"/>
  <c r="C848" i="6"/>
  <c r="B849" i="6"/>
  <c r="C849" i="6"/>
  <c r="B850" i="6"/>
  <c r="C850" i="6"/>
  <c r="B851" i="6"/>
  <c r="C851" i="6"/>
  <c r="B852" i="6"/>
  <c r="C852" i="6"/>
  <c r="B853" i="6"/>
  <c r="C853" i="6"/>
  <c r="B854" i="6"/>
  <c r="C854" i="6"/>
  <c r="B855" i="6"/>
  <c r="C855" i="6"/>
  <c r="B856" i="6"/>
  <c r="C856" i="6"/>
  <c r="B857" i="6"/>
  <c r="C857" i="6"/>
  <c r="B858" i="6"/>
  <c r="C858" i="6"/>
  <c r="B859" i="6"/>
  <c r="C859" i="6"/>
  <c r="B860" i="6"/>
  <c r="C860" i="6"/>
  <c r="B861" i="6"/>
  <c r="C861" i="6"/>
  <c r="B862" i="6"/>
  <c r="C862" i="6"/>
  <c r="B863" i="6"/>
  <c r="C863" i="6"/>
  <c r="B864" i="6"/>
  <c r="C864" i="6"/>
  <c r="B865" i="6"/>
  <c r="C865" i="6"/>
  <c r="B866" i="6"/>
  <c r="C866" i="6"/>
  <c r="B867" i="6"/>
  <c r="C867" i="6"/>
  <c r="B868" i="6"/>
  <c r="C868" i="6"/>
  <c r="B869" i="6"/>
  <c r="C869" i="6"/>
  <c r="B870" i="6"/>
  <c r="C870" i="6"/>
  <c r="B871" i="6"/>
  <c r="C871" i="6"/>
  <c r="B872" i="6"/>
  <c r="C872" i="6"/>
  <c r="B873" i="6"/>
  <c r="C873" i="6"/>
  <c r="B874" i="6"/>
  <c r="C874" i="6"/>
  <c r="B875" i="6"/>
  <c r="C875" i="6"/>
  <c r="B876" i="6"/>
  <c r="C876" i="6"/>
  <c r="B877" i="6"/>
  <c r="C877" i="6"/>
  <c r="B878" i="6"/>
  <c r="C878" i="6"/>
  <c r="B879" i="6"/>
  <c r="C879" i="6"/>
  <c r="B880" i="6"/>
  <c r="C880" i="6"/>
  <c r="B881" i="6"/>
  <c r="C881" i="6"/>
  <c r="B882" i="6"/>
  <c r="C882" i="6"/>
  <c r="B883" i="6"/>
  <c r="C883" i="6"/>
  <c r="B884" i="6"/>
  <c r="C884" i="6"/>
  <c r="B885" i="6"/>
  <c r="C885" i="6"/>
  <c r="B886" i="6"/>
  <c r="C886" i="6"/>
  <c r="B887" i="6"/>
  <c r="C887" i="6"/>
  <c r="B888" i="6"/>
  <c r="C888" i="6"/>
  <c r="B889" i="6"/>
  <c r="C889" i="6"/>
  <c r="B890" i="6"/>
  <c r="C890" i="6"/>
  <c r="B891" i="6"/>
  <c r="C891" i="6"/>
  <c r="B892" i="6"/>
  <c r="C892" i="6"/>
  <c r="B893" i="6"/>
  <c r="C893" i="6"/>
  <c r="B894" i="6"/>
  <c r="C894" i="6"/>
  <c r="B895" i="6"/>
  <c r="C895" i="6"/>
  <c r="B896" i="6"/>
  <c r="C896" i="6"/>
  <c r="B897" i="6"/>
  <c r="C897" i="6"/>
  <c r="B898" i="6"/>
  <c r="C898" i="6"/>
  <c r="B899" i="6"/>
  <c r="C899" i="6"/>
  <c r="B900" i="6"/>
  <c r="C900" i="6"/>
  <c r="B901" i="6"/>
  <c r="C901" i="6"/>
  <c r="B902" i="6"/>
  <c r="C902" i="6"/>
  <c r="B903" i="6"/>
  <c r="C903" i="6"/>
  <c r="B904" i="6"/>
  <c r="C904" i="6"/>
  <c r="B905" i="6"/>
  <c r="C905" i="6"/>
  <c r="B906" i="6"/>
  <c r="C906" i="6"/>
  <c r="B907" i="6"/>
  <c r="C907" i="6"/>
  <c r="B908" i="6"/>
  <c r="C908" i="6"/>
  <c r="B909" i="6"/>
  <c r="C909" i="6"/>
  <c r="B910" i="6"/>
  <c r="C910" i="6"/>
  <c r="B911" i="6"/>
  <c r="C911" i="6"/>
  <c r="B912" i="6"/>
  <c r="C912" i="6"/>
  <c r="B913" i="6"/>
  <c r="C913" i="6"/>
  <c r="B914" i="6"/>
  <c r="C914" i="6"/>
  <c r="B915" i="6"/>
  <c r="C915" i="6"/>
  <c r="B916" i="6"/>
  <c r="C916" i="6"/>
  <c r="B917" i="6"/>
  <c r="C917" i="6"/>
  <c r="B918" i="6"/>
  <c r="C918" i="6"/>
  <c r="B919" i="6"/>
  <c r="C919" i="6"/>
  <c r="B920" i="6"/>
  <c r="C920" i="6"/>
  <c r="B921" i="6"/>
  <c r="C921" i="6"/>
  <c r="B922" i="6"/>
  <c r="C922" i="6"/>
  <c r="B923" i="6"/>
  <c r="C923" i="6"/>
  <c r="B924" i="6"/>
  <c r="C924" i="6"/>
  <c r="B925" i="6"/>
  <c r="C925" i="6"/>
  <c r="B926" i="6"/>
  <c r="C926" i="6"/>
  <c r="B927" i="6"/>
  <c r="C927" i="6"/>
  <c r="B928" i="6"/>
  <c r="C928" i="6"/>
  <c r="B929" i="6"/>
  <c r="C929" i="6"/>
  <c r="B930" i="6"/>
  <c r="C930" i="6"/>
  <c r="B931" i="6"/>
  <c r="C931" i="6"/>
  <c r="B932" i="6"/>
  <c r="C932" i="6"/>
  <c r="B933" i="6"/>
  <c r="C933" i="6"/>
  <c r="B934" i="6"/>
  <c r="C934" i="6"/>
  <c r="B935" i="6"/>
  <c r="C935" i="6"/>
  <c r="B936" i="6"/>
  <c r="C936" i="6"/>
  <c r="B937" i="6"/>
  <c r="C937" i="6"/>
  <c r="B938" i="6"/>
  <c r="C938" i="6"/>
  <c r="B939" i="6"/>
  <c r="C939" i="6"/>
  <c r="B940" i="6"/>
  <c r="C940" i="6"/>
  <c r="B941" i="6"/>
  <c r="C941" i="6"/>
  <c r="B942" i="6"/>
  <c r="C942" i="6"/>
  <c r="B943" i="6"/>
  <c r="C943" i="6"/>
  <c r="B944" i="6"/>
  <c r="C944" i="6"/>
  <c r="B945" i="6"/>
  <c r="C945" i="6"/>
  <c r="B946" i="6"/>
  <c r="C946" i="6"/>
  <c r="B947" i="6"/>
  <c r="C947" i="6"/>
  <c r="B948" i="6"/>
  <c r="C948" i="6"/>
  <c r="B949" i="6"/>
  <c r="C949" i="6"/>
  <c r="B950" i="6"/>
  <c r="C950" i="6"/>
  <c r="B951" i="6"/>
  <c r="C951" i="6"/>
  <c r="B952" i="6"/>
  <c r="C952" i="6"/>
  <c r="B953" i="6"/>
  <c r="C953" i="6"/>
  <c r="B954" i="6"/>
  <c r="C954" i="6"/>
  <c r="B955" i="6"/>
  <c r="C955" i="6"/>
  <c r="B956" i="6"/>
  <c r="C956" i="6"/>
  <c r="B957" i="6"/>
  <c r="C957" i="6"/>
  <c r="B958" i="6"/>
  <c r="C958" i="6"/>
  <c r="B959" i="6"/>
  <c r="C959" i="6"/>
  <c r="B960" i="6"/>
  <c r="C960" i="6"/>
  <c r="B961" i="6"/>
  <c r="C961" i="6"/>
  <c r="B962" i="6"/>
  <c r="C962" i="6"/>
  <c r="B963" i="6"/>
  <c r="C963" i="6"/>
  <c r="B964" i="6"/>
  <c r="C964" i="6"/>
  <c r="B965" i="6"/>
  <c r="C965" i="6"/>
  <c r="B966" i="6"/>
  <c r="C966" i="6"/>
  <c r="B967" i="6"/>
  <c r="C967" i="6"/>
  <c r="B968" i="6"/>
  <c r="C968" i="6"/>
  <c r="B969" i="6"/>
  <c r="C969" i="6"/>
  <c r="B970" i="6"/>
  <c r="C970" i="6"/>
  <c r="B971" i="6"/>
  <c r="C971" i="6"/>
  <c r="B972" i="6"/>
  <c r="C972" i="6"/>
  <c r="B973" i="6"/>
  <c r="C973" i="6"/>
  <c r="B974" i="6"/>
  <c r="C974" i="6"/>
  <c r="B975" i="6"/>
  <c r="C975" i="6"/>
  <c r="B976" i="6"/>
  <c r="C976" i="6"/>
  <c r="B977" i="6"/>
  <c r="C977" i="6"/>
  <c r="B978" i="6"/>
  <c r="C978" i="6"/>
  <c r="B979" i="6"/>
  <c r="C979" i="6"/>
  <c r="B980" i="6"/>
  <c r="C980" i="6"/>
  <c r="B981" i="6"/>
  <c r="C981" i="6"/>
  <c r="B982" i="6"/>
  <c r="C982" i="6"/>
  <c r="B983" i="6"/>
  <c r="C983" i="6"/>
  <c r="B984" i="6"/>
  <c r="C984" i="6"/>
  <c r="B985" i="6"/>
  <c r="C985" i="6"/>
  <c r="B986" i="6"/>
  <c r="C986" i="6"/>
  <c r="B987" i="6"/>
  <c r="C987" i="6"/>
  <c r="B988" i="6"/>
  <c r="C988" i="6"/>
  <c r="B989" i="6"/>
  <c r="C989" i="6"/>
  <c r="B990" i="6"/>
  <c r="C990" i="6"/>
  <c r="B991" i="6"/>
  <c r="C991" i="6"/>
  <c r="B992" i="6"/>
  <c r="C992" i="6"/>
  <c r="B993" i="6"/>
  <c r="C993" i="6"/>
  <c r="B994" i="6"/>
  <c r="C994" i="6"/>
  <c r="B995" i="6"/>
  <c r="C995" i="6"/>
  <c r="B996" i="6"/>
  <c r="C996" i="6"/>
  <c r="B997" i="6"/>
  <c r="C997" i="6"/>
  <c r="B998" i="6"/>
  <c r="C998" i="6"/>
  <c r="B999" i="6"/>
  <c r="C999" i="6"/>
  <c r="B1000" i="6"/>
  <c r="C1000" i="6"/>
  <c r="B1001" i="6"/>
  <c r="C1001" i="6"/>
  <c r="B1002" i="6"/>
  <c r="C1002" i="6"/>
  <c r="B1003" i="6"/>
  <c r="C1003" i="6"/>
  <c r="B1004" i="6"/>
  <c r="C1004" i="6"/>
  <c r="B1005" i="6"/>
  <c r="C1005" i="6"/>
  <c r="B1006" i="6"/>
  <c r="C1006" i="6"/>
  <c r="B1007" i="6"/>
  <c r="C1007" i="6"/>
  <c r="B1008" i="6"/>
  <c r="C1008" i="6"/>
  <c r="B1009" i="6"/>
  <c r="C1009" i="6"/>
  <c r="B1010" i="6"/>
  <c r="C1010" i="6"/>
  <c r="B1011" i="6"/>
  <c r="C1011" i="6"/>
  <c r="B1012" i="6"/>
  <c r="C1012" i="6"/>
  <c r="B1013" i="6"/>
  <c r="C1013" i="6"/>
  <c r="B1014" i="6"/>
  <c r="C1014" i="6"/>
  <c r="B1015" i="6"/>
  <c r="C1015" i="6"/>
  <c r="B1016" i="6"/>
  <c r="C1016" i="6"/>
  <c r="B1017" i="6"/>
  <c r="C1017" i="6"/>
  <c r="B1018" i="6"/>
  <c r="C1018" i="6"/>
  <c r="B1019" i="6"/>
  <c r="C1019" i="6"/>
  <c r="B1020" i="6"/>
  <c r="C1020" i="6"/>
  <c r="B1021" i="6"/>
  <c r="C1021" i="6"/>
  <c r="B1022" i="6"/>
  <c r="C1022" i="6"/>
  <c r="B1023" i="6"/>
  <c r="C1023" i="6"/>
  <c r="B1024" i="6"/>
  <c r="C1024" i="6"/>
  <c r="B1025" i="6"/>
  <c r="C1025" i="6"/>
  <c r="B1026" i="6"/>
  <c r="C1026" i="6"/>
  <c r="B1027" i="6"/>
  <c r="C1027" i="6"/>
  <c r="B1028" i="6"/>
  <c r="C1028" i="6"/>
  <c r="B1029" i="6"/>
  <c r="C1029" i="6"/>
  <c r="B1030" i="6"/>
  <c r="C1030" i="6"/>
  <c r="B1031" i="6"/>
  <c r="C1031" i="6"/>
  <c r="B1032" i="6"/>
  <c r="C1032" i="6"/>
  <c r="B1033" i="6"/>
  <c r="C1033" i="6"/>
  <c r="B1034" i="6"/>
  <c r="C1034" i="6"/>
  <c r="B1035" i="6"/>
  <c r="C1035" i="6"/>
  <c r="B1036" i="6"/>
  <c r="C1036" i="6"/>
  <c r="B1037" i="6"/>
  <c r="C1037" i="6"/>
  <c r="B1038" i="6"/>
  <c r="C1038" i="6"/>
  <c r="B1039" i="6"/>
  <c r="C1039" i="6"/>
  <c r="B1040" i="6"/>
  <c r="C1040" i="6"/>
  <c r="B1041" i="6"/>
  <c r="C1041" i="6"/>
  <c r="B1042" i="6"/>
  <c r="C1042" i="6"/>
  <c r="B1043" i="6"/>
  <c r="C1043" i="6"/>
  <c r="B1044" i="6"/>
  <c r="C1044" i="6"/>
  <c r="B1045" i="6"/>
  <c r="C1045" i="6"/>
  <c r="B1046" i="6"/>
  <c r="C1046" i="6"/>
  <c r="B1047" i="6"/>
  <c r="C1047" i="6"/>
  <c r="B1048" i="6"/>
  <c r="C1048" i="6"/>
  <c r="B1049" i="6"/>
  <c r="C1049" i="6"/>
  <c r="B1050" i="6"/>
  <c r="C1050" i="6"/>
  <c r="B1051" i="6"/>
  <c r="C1051" i="6"/>
  <c r="B1052" i="6"/>
  <c r="C1052" i="6"/>
  <c r="B1053" i="6"/>
  <c r="C1053" i="6"/>
  <c r="B1054" i="6"/>
  <c r="C1054" i="6"/>
  <c r="B1055" i="6"/>
  <c r="C1055" i="6"/>
  <c r="B1056" i="6"/>
  <c r="C1056" i="6"/>
  <c r="B1057" i="6"/>
  <c r="C1057" i="6"/>
  <c r="B1058" i="6"/>
  <c r="C1058" i="6"/>
  <c r="B1059" i="6"/>
  <c r="C1059" i="6"/>
  <c r="B1060" i="6"/>
  <c r="C1060" i="6"/>
  <c r="B1061" i="6"/>
  <c r="C1061" i="6"/>
  <c r="B1062" i="6"/>
  <c r="C1062" i="6"/>
  <c r="B1063" i="6"/>
  <c r="C1063" i="6"/>
  <c r="B1064" i="6"/>
  <c r="C1064" i="6"/>
  <c r="B1065" i="6"/>
  <c r="C1065" i="6"/>
  <c r="B1066" i="6"/>
  <c r="C1066" i="6"/>
  <c r="B1067" i="6"/>
  <c r="C1067" i="6"/>
  <c r="B1068" i="6"/>
  <c r="C1068" i="6"/>
  <c r="B1069" i="6"/>
  <c r="C1069" i="6"/>
  <c r="B1070" i="6"/>
  <c r="C1070" i="6"/>
  <c r="B1071" i="6"/>
  <c r="C1071" i="6"/>
  <c r="B1072" i="6"/>
  <c r="C1072" i="6"/>
  <c r="B1073" i="6"/>
  <c r="C1073" i="6"/>
  <c r="B1074" i="6"/>
  <c r="C1074" i="6"/>
  <c r="B1075" i="6"/>
  <c r="C1075" i="6"/>
  <c r="B1076" i="6"/>
  <c r="C1076" i="6"/>
  <c r="B1077" i="6"/>
  <c r="C1077" i="6"/>
  <c r="B1078" i="6"/>
  <c r="C1078" i="6"/>
  <c r="B1079" i="6"/>
  <c r="C1079" i="6"/>
  <c r="B1080" i="6"/>
  <c r="C1080" i="6"/>
  <c r="B1081" i="6"/>
  <c r="C1081" i="6"/>
  <c r="B1082" i="6"/>
  <c r="C1082" i="6"/>
  <c r="B1083" i="6"/>
  <c r="C1083" i="6"/>
  <c r="B1084" i="6"/>
  <c r="C1084" i="6"/>
  <c r="B1085" i="6"/>
  <c r="C1085" i="6"/>
  <c r="B1086" i="6"/>
  <c r="C1086" i="6"/>
  <c r="B1087" i="6"/>
  <c r="C1087" i="6"/>
  <c r="B1088" i="6"/>
  <c r="C1088" i="6"/>
  <c r="B1089" i="6"/>
  <c r="C1089" i="6"/>
  <c r="B1090" i="6"/>
  <c r="C1090" i="6"/>
  <c r="B1091" i="6"/>
  <c r="C1091" i="6"/>
  <c r="B1092" i="6"/>
  <c r="C1092" i="6"/>
  <c r="B1093" i="6"/>
  <c r="C1093" i="6"/>
  <c r="B1094" i="6"/>
  <c r="C1094" i="6"/>
  <c r="B1095" i="6"/>
  <c r="C1095" i="6"/>
  <c r="B1096" i="6"/>
  <c r="C1096" i="6"/>
  <c r="B1097" i="6"/>
  <c r="C1097" i="6"/>
  <c r="B1098" i="6"/>
  <c r="C1098" i="6"/>
  <c r="B1099" i="6"/>
  <c r="C1099" i="6"/>
  <c r="B1100" i="6"/>
  <c r="C1100" i="6"/>
  <c r="B1101" i="6"/>
  <c r="C1101" i="6"/>
  <c r="B1102" i="6"/>
  <c r="C1102" i="6"/>
  <c r="B1103" i="6"/>
  <c r="C1103" i="6"/>
  <c r="B1104" i="6"/>
  <c r="C1104" i="6"/>
  <c r="B1105" i="6"/>
  <c r="C1105" i="6"/>
  <c r="B1106" i="6"/>
  <c r="C1106" i="6"/>
  <c r="B1107" i="6"/>
  <c r="C1107" i="6"/>
  <c r="B1108" i="6"/>
  <c r="C1108" i="6"/>
  <c r="B1109" i="6"/>
  <c r="C1109" i="6"/>
  <c r="B1110" i="6"/>
  <c r="C1110" i="6"/>
  <c r="B1111" i="6"/>
  <c r="C1111" i="6"/>
  <c r="B1112" i="6"/>
  <c r="C1112" i="6"/>
  <c r="B1113" i="6"/>
  <c r="C1113" i="6"/>
  <c r="B1114" i="6"/>
  <c r="C1114" i="6"/>
  <c r="B1115" i="6"/>
  <c r="C1115" i="6"/>
  <c r="B1116" i="6"/>
  <c r="C1116" i="6"/>
  <c r="B1117" i="6"/>
  <c r="C1117" i="6"/>
  <c r="B1118" i="6"/>
  <c r="C1118" i="6"/>
  <c r="B1119" i="6"/>
  <c r="C1119" i="6"/>
  <c r="B1120" i="6"/>
  <c r="C1120" i="6"/>
  <c r="B1121" i="6"/>
  <c r="C1121" i="6"/>
  <c r="B1122" i="6"/>
  <c r="C1122" i="6"/>
  <c r="B1123" i="6"/>
  <c r="C1123" i="6"/>
  <c r="B1124" i="6"/>
  <c r="C1124" i="6"/>
  <c r="B1125" i="6"/>
  <c r="C1125" i="6"/>
  <c r="B1126" i="6"/>
  <c r="C1126" i="6"/>
  <c r="B1127" i="6"/>
  <c r="C1127" i="6"/>
  <c r="B1128" i="6"/>
  <c r="C1128" i="6"/>
  <c r="B1129" i="6"/>
  <c r="C1129" i="6"/>
  <c r="B1130" i="6"/>
  <c r="C1130" i="6"/>
  <c r="B1131" i="6"/>
  <c r="C1131" i="6"/>
  <c r="B1132" i="6"/>
  <c r="C1132" i="6"/>
  <c r="B1133" i="6"/>
  <c r="C1133" i="6"/>
  <c r="B1134" i="6"/>
  <c r="C1134" i="6"/>
  <c r="B1135" i="6"/>
  <c r="C1135" i="6"/>
  <c r="B1136" i="6"/>
  <c r="C1136" i="6"/>
  <c r="B1137" i="6"/>
  <c r="C1137" i="6"/>
  <c r="B1138" i="6"/>
  <c r="C1138" i="6"/>
  <c r="B1139" i="6"/>
  <c r="C1139" i="6"/>
  <c r="B1140" i="6"/>
  <c r="C1140" i="6"/>
  <c r="B1141" i="6"/>
  <c r="C1141" i="6"/>
  <c r="B1142" i="6"/>
  <c r="C1142" i="6"/>
  <c r="B1143" i="6"/>
  <c r="C1143" i="6"/>
  <c r="B1144" i="6"/>
  <c r="C1144" i="6"/>
  <c r="B1145" i="6"/>
  <c r="C1145" i="6"/>
  <c r="B1146" i="6"/>
  <c r="C1146" i="6"/>
  <c r="B1147" i="6"/>
  <c r="C1147" i="6"/>
  <c r="B1148" i="6"/>
  <c r="C1148" i="6"/>
  <c r="B1149" i="6"/>
  <c r="C1149" i="6"/>
  <c r="B1150" i="6"/>
  <c r="C1150" i="6"/>
  <c r="B1151" i="6"/>
  <c r="C1151" i="6"/>
  <c r="B1152" i="6"/>
  <c r="C1152" i="6"/>
  <c r="B1153" i="6"/>
  <c r="C1153" i="6"/>
  <c r="B1154" i="6"/>
  <c r="C1154" i="6"/>
  <c r="B1155" i="6"/>
  <c r="C1155" i="6"/>
  <c r="B1156" i="6"/>
  <c r="C1156" i="6"/>
  <c r="B1157" i="6"/>
  <c r="C1157" i="6"/>
  <c r="B1158" i="6"/>
  <c r="C1158" i="6"/>
  <c r="B1159" i="6"/>
  <c r="C1159" i="6"/>
  <c r="B1160" i="6"/>
  <c r="C1160" i="6"/>
  <c r="B1161" i="6"/>
  <c r="C1161" i="6"/>
  <c r="B1162" i="6"/>
  <c r="C1162" i="6"/>
  <c r="B1163" i="6"/>
  <c r="C1163" i="6"/>
  <c r="B1164" i="6"/>
  <c r="C1164" i="6"/>
  <c r="B1165" i="6"/>
  <c r="C1165" i="6"/>
  <c r="B1166" i="6"/>
  <c r="C1166" i="6"/>
  <c r="B1167" i="6"/>
  <c r="C1167" i="6"/>
  <c r="B1168" i="6"/>
  <c r="C1168" i="6"/>
  <c r="B1169" i="6"/>
  <c r="C1169" i="6"/>
  <c r="B1170" i="6"/>
  <c r="C1170" i="6"/>
  <c r="B1171" i="6"/>
  <c r="C1171" i="6"/>
  <c r="B1172" i="6"/>
  <c r="C1172" i="6"/>
  <c r="B1173" i="6"/>
  <c r="C1173" i="6"/>
  <c r="B1174" i="6"/>
  <c r="C1174" i="6"/>
  <c r="B1175" i="6"/>
  <c r="C1175" i="6"/>
  <c r="B1176" i="6"/>
  <c r="C1176" i="6"/>
  <c r="B1177" i="6"/>
  <c r="C1177" i="6"/>
  <c r="B1178" i="6"/>
  <c r="C1178" i="6"/>
  <c r="B1179" i="6"/>
  <c r="C1179" i="6"/>
  <c r="B1180" i="6"/>
  <c r="C1180" i="6"/>
  <c r="B1181" i="6"/>
  <c r="C1181" i="6"/>
  <c r="B1182" i="6"/>
  <c r="C1182" i="6"/>
  <c r="B1183" i="6"/>
  <c r="C1183" i="6"/>
  <c r="B1184" i="6"/>
  <c r="C1184" i="6"/>
  <c r="B1185" i="6"/>
  <c r="C1185" i="6"/>
  <c r="B1186" i="6"/>
  <c r="C1186" i="6"/>
  <c r="B1187" i="6"/>
  <c r="C1187" i="6"/>
  <c r="B1188" i="6"/>
  <c r="C1188" i="6"/>
  <c r="B1189" i="6"/>
  <c r="C1189" i="6"/>
  <c r="B1190" i="6"/>
  <c r="C1190" i="6"/>
  <c r="B1191" i="6"/>
  <c r="C1191" i="6"/>
  <c r="B1192" i="6"/>
  <c r="C1192" i="6"/>
  <c r="B1193" i="6"/>
  <c r="C1193" i="6"/>
  <c r="B1194" i="6"/>
  <c r="C1194" i="6"/>
  <c r="B1195" i="6"/>
  <c r="C1195" i="6"/>
  <c r="B1196" i="6"/>
  <c r="C1196" i="6"/>
  <c r="B1197" i="6"/>
  <c r="C1197" i="6"/>
  <c r="B1198" i="6"/>
  <c r="C1198" i="6"/>
  <c r="B1199" i="6"/>
  <c r="C1199" i="6"/>
  <c r="B1200" i="6"/>
  <c r="C1200" i="6"/>
  <c r="B1201" i="6"/>
  <c r="C1201" i="6"/>
  <c r="B1202" i="6"/>
  <c r="C1202" i="6"/>
  <c r="B1203" i="6"/>
  <c r="C1203" i="6"/>
  <c r="B1204" i="6"/>
  <c r="C1204" i="6"/>
  <c r="B1205" i="6"/>
  <c r="C1205" i="6"/>
  <c r="B1206" i="6"/>
  <c r="C1206" i="6"/>
  <c r="B1207" i="6"/>
  <c r="C1207" i="6"/>
  <c r="B1208" i="6"/>
  <c r="C1208" i="6"/>
  <c r="B1209" i="6"/>
  <c r="C1209" i="6"/>
  <c r="B1210" i="6"/>
  <c r="C1210" i="6"/>
  <c r="B1211" i="6"/>
  <c r="C1211" i="6"/>
  <c r="B1212" i="6"/>
  <c r="C1212" i="6"/>
  <c r="B1213" i="6"/>
  <c r="C1213" i="6"/>
  <c r="B1214" i="6"/>
  <c r="C1214" i="6"/>
  <c r="B1215" i="6"/>
  <c r="C1215" i="6"/>
  <c r="B1216" i="6"/>
  <c r="C1216" i="6"/>
  <c r="B1217" i="6"/>
  <c r="C1217" i="6"/>
  <c r="B1218" i="6"/>
  <c r="C1218" i="6"/>
  <c r="B1219" i="6"/>
  <c r="C1219" i="6"/>
  <c r="B1220" i="6"/>
  <c r="C1220" i="6"/>
  <c r="B1221" i="6"/>
  <c r="C1221" i="6"/>
  <c r="B1222" i="6"/>
  <c r="C1222" i="6"/>
  <c r="B1223" i="6"/>
  <c r="C1223" i="6"/>
  <c r="B1224" i="6"/>
  <c r="C1224" i="6"/>
  <c r="B1225" i="6"/>
  <c r="C1225" i="6"/>
  <c r="B1226" i="6"/>
  <c r="C1226" i="6"/>
  <c r="B1227" i="6"/>
  <c r="C1227" i="6"/>
  <c r="B1228" i="6"/>
  <c r="C1228" i="6"/>
  <c r="B1229" i="6"/>
  <c r="C1229" i="6"/>
  <c r="B1230" i="6"/>
  <c r="C1230" i="6"/>
  <c r="B1231" i="6"/>
  <c r="C1231" i="6"/>
  <c r="B1232" i="6"/>
  <c r="C1232" i="6"/>
  <c r="B1233" i="6"/>
  <c r="C1233" i="6"/>
  <c r="B1234" i="6"/>
  <c r="C1234" i="6"/>
  <c r="B1235" i="6"/>
  <c r="C1235" i="6"/>
  <c r="B1236" i="6"/>
  <c r="C1236" i="6"/>
  <c r="B1237" i="6"/>
  <c r="C1237" i="6"/>
  <c r="B1238" i="6"/>
  <c r="C1238" i="6"/>
  <c r="B1239" i="6"/>
  <c r="C1239" i="6"/>
  <c r="B1240" i="6"/>
  <c r="C1240" i="6"/>
  <c r="B1241" i="6"/>
  <c r="C1241" i="6"/>
  <c r="B1242" i="6"/>
  <c r="C1242" i="6"/>
  <c r="B1243" i="6"/>
  <c r="C1243" i="6"/>
  <c r="B1244" i="6"/>
  <c r="C1244" i="6"/>
  <c r="B1245" i="6"/>
  <c r="C1245" i="6"/>
  <c r="B1246" i="6"/>
  <c r="C1246" i="6"/>
  <c r="B1247" i="6"/>
  <c r="C1247" i="6"/>
  <c r="B1248" i="6"/>
  <c r="C1248" i="6"/>
  <c r="B1249" i="6"/>
  <c r="C1249" i="6"/>
  <c r="B1250" i="6"/>
  <c r="C1250" i="6"/>
  <c r="B1251" i="6"/>
  <c r="C1251" i="6"/>
  <c r="B1252" i="6"/>
  <c r="C1252" i="6"/>
  <c r="B1253" i="6"/>
  <c r="C1253" i="6"/>
  <c r="B1254" i="6"/>
  <c r="C1254" i="6"/>
  <c r="B1255" i="6"/>
  <c r="C1255" i="6"/>
  <c r="B1256" i="6"/>
  <c r="C1256" i="6"/>
  <c r="B1257" i="6"/>
  <c r="C1257" i="6"/>
  <c r="B1258" i="6"/>
  <c r="C1258" i="6"/>
  <c r="B1259" i="6"/>
  <c r="C1259" i="6"/>
  <c r="B1260" i="6"/>
  <c r="C1260" i="6"/>
  <c r="B1261" i="6"/>
  <c r="C1261" i="6"/>
  <c r="B1262" i="6"/>
  <c r="C1262" i="6"/>
  <c r="B1263" i="6"/>
  <c r="C1263" i="6"/>
  <c r="B1264" i="6"/>
  <c r="C1264" i="6"/>
  <c r="B1265" i="6"/>
  <c r="C1265" i="6"/>
  <c r="B1266" i="6"/>
  <c r="C1266" i="6"/>
  <c r="B1267" i="6"/>
  <c r="C1267" i="6"/>
  <c r="B1268" i="6"/>
  <c r="C1268" i="6"/>
  <c r="B1269" i="6"/>
  <c r="C1269" i="6"/>
  <c r="B1270" i="6"/>
  <c r="C1270" i="6"/>
  <c r="B1271" i="6"/>
  <c r="C1271" i="6"/>
  <c r="B1272" i="6"/>
  <c r="C1272" i="6"/>
  <c r="B1273" i="6"/>
  <c r="C1273" i="6"/>
  <c r="B1274" i="6"/>
  <c r="C1274" i="6"/>
  <c r="B1275" i="6"/>
  <c r="C1275" i="6"/>
  <c r="B1276" i="6"/>
  <c r="C1276" i="6"/>
  <c r="B1277" i="6"/>
  <c r="C1277" i="6"/>
  <c r="B1278" i="6"/>
  <c r="C1278" i="6"/>
  <c r="B1279" i="6"/>
  <c r="C1279" i="6"/>
  <c r="B1280" i="6"/>
  <c r="C1280" i="6"/>
  <c r="B1281" i="6"/>
  <c r="C1281" i="6"/>
  <c r="B1282" i="6"/>
  <c r="C1282" i="6"/>
  <c r="B1283" i="6"/>
  <c r="C1283" i="6"/>
  <c r="B1284" i="6"/>
  <c r="C1284" i="6"/>
  <c r="B1285" i="6"/>
  <c r="C1285" i="6"/>
  <c r="B1286" i="6"/>
  <c r="C1286" i="6"/>
  <c r="B1287" i="6"/>
  <c r="C1287" i="6"/>
  <c r="B1288" i="6"/>
  <c r="C1288" i="6"/>
  <c r="B1289" i="6"/>
  <c r="C1289" i="6"/>
  <c r="B1290" i="6"/>
  <c r="C1290" i="6"/>
  <c r="B1291" i="6"/>
  <c r="C1291" i="6"/>
  <c r="B1292" i="6"/>
  <c r="C1292" i="6"/>
  <c r="B1293" i="6"/>
  <c r="C1293" i="6"/>
  <c r="B1294" i="6"/>
  <c r="C1294" i="6"/>
  <c r="B1295" i="6"/>
  <c r="C1295" i="6"/>
  <c r="B1296" i="6"/>
  <c r="C1296" i="6"/>
  <c r="B1297" i="6"/>
  <c r="C1297" i="6"/>
  <c r="B1298" i="6"/>
  <c r="C1298" i="6"/>
  <c r="B1299" i="6"/>
  <c r="C1299" i="6"/>
  <c r="B1300" i="6"/>
  <c r="C1300" i="6"/>
  <c r="B1301" i="6"/>
  <c r="C1301" i="6"/>
  <c r="B1302" i="6"/>
  <c r="C1302" i="6"/>
  <c r="B1303" i="6"/>
  <c r="C1303" i="6"/>
  <c r="B1304" i="6"/>
  <c r="C1304" i="6"/>
  <c r="B1305" i="6"/>
  <c r="C1305" i="6"/>
  <c r="B1306" i="6"/>
  <c r="C1306" i="6"/>
  <c r="B1307" i="6"/>
  <c r="C1307" i="6"/>
  <c r="B1308" i="6"/>
  <c r="C1308" i="6"/>
  <c r="B1309" i="6"/>
  <c r="C1309" i="6"/>
  <c r="B1310" i="6"/>
  <c r="C1310" i="6"/>
  <c r="B1311" i="6"/>
  <c r="C1311" i="6"/>
  <c r="B1312" i="6"/>
  <c r="C1312" i="6"/>
  <c r="B1313" i="6"/>
  <c r="C1313" i="6"/>
  <c r="B1314" i="6"/>
  <c r="C1314" i="6"/>
  <c r="B1315" i="6"/>
  <c r="C1315" i="6"/>
  <c r="B1316" i="6"/>
  <c r="C1316" i="6"/>
  <c r="B1317" i="6"/>
  <c r="C1317" i="6"/>
  <c r="B1318" i="6"/>
  <c r="C1318" i="6"/>
  <c r="B1319" i="6"/>
  <c r="C1319" i="6"/>
  <c r="B1320" i="6"/>
  <c r="C1320" i="6"/>
  <c r="B1321" i="6"/>
  <c r="C1321" i="6"/>
  <c r="B1322" i="6"/>
  <c r="C1322" i="6"/>
  <c r="B1323" i="6"/>
  <c r="C1323" i="6"/>
  <c r="B1324" i="6"/>
  <c r="C1324" i="6"/>
  <c r="B1325" i="6"/>
  <c r="C1325" i="6"/>
  <c r="B1326" i="6"/>
  <c r="C1326" i="6"/>
  <c r="B1327" i="6"/>
  <c r="C1327" i="6"/>
  <c r="B1328" i="6"/>
  <c r="C1328" i="6"/>
  <c r="B1329" i="6"/>
  <c r="C1329" i="6"/>
  <c r="B1330" i="6"/>
  <c r="C1330" i="6"/>
  <c r="B1331" i="6"/>
  <c r="C1331" i="6"/>
  <c r="B1332" i="6"/>
  <c r="C1332" i="6"/>
  <c r="B1333" i="6"/>
  <c r="C1333" i="6"/>
  <c r="B1334" i="6"/>
  <c r="C1334" i="6"/>
  <c r="B1335" i="6"/>
  <c r="C1335" i="6"/>
  <c r="B1336" i="6"/>
  <c r="C1336" i="6"/>
  <c r="B1337" i="6"/>
  <c r="C1337" i="6"/>
  <c r="B1338" i="6"/>
  <c r="C1338" i="6"/>
  <c r="B1339" i="6"/>
  <c r="C1339" i="6"/>
  <c r="B1340" i="6"/>
  <c r="C1340" i="6"/>
  <c r="B1341" i="6"/>
  <c r="C1341" i="6"/>
  <c r="B1342" i="6"/>
  <c r="C1342" i="6"/>
  <c r="B1343" i="6"/>
  <c r="C1343" i="6"/>
  <c r="B1344" i="6"/>
  <c r="C1344" i="6"/>
  <c r="B1345" i="6"/>
  <c r="C1345" i="6"/>
  <c r="B1346" i="6"/>
  <c r="C1346" i="6"/>
  <c r="B1347" i="6"/>
  <c r="C1347" i="6"/>
  <c r="B1348" i="6"/>
  <c r="C1348" i="6"/>
  <c r="B1349" i="6"/>
  <c r="C1349" i="6"/>
  <c r="B1350" i="6"/>
  <c r="C1350" i="6"/>
  <c r="B1351" i="6"/>
  <c r="C1351" i="6"/>
  <c r="B1352" i="6"/>
  <c r="C1352" i="6"/>
  <c r="B1353" i="6"/>
  <c r="C1353" i="6"/>
  <c r="B1354" i="6"/>
  <c r="C1354" i="6"/>
  <c r="B1355" i="6"/>
  <c r="C1355" i="6"/>
  <c r="B1356" i="6"/>
  <c r="C1356" i="6"/>
  <c r="B1357" i="6"/>
  <c r="C1357" i="6"/>
  <c r="B1358" i="6"/>
  <c r="C1358" i="6"/>
  <c r="B1359" i="6"/>
  <c r="C1359" i="6"/>
  <c r="B1360" i="6"/>
  <c r="C1360" i="6"/>
  <c r="B1361" i="6"/>
  <c r="C1361" i="6"/>
  <c r="B1362" i="6"/>
  <c r="C1362" i="6"/>
  <c r="B1363" i="6"/>
  <c r="C1363" i="6"/>
  <c r="B1364" i="6"/>
  <c r="C1364" i="6"/>
  <c r="B1365" i="6"/>
  <c r="C1365" i="6"/>
  <c r="B1366" i="6"/>
  <c r="C1366" i="6"/>
  <c r="B1367" i="6"/>
  <c r="C1367" i="6"/>
  <c r="B1368" i="6"/>
  <c r="C1368" i="6"/>
  <c r="B1369" i="6"/>
  <c r="C1369" i="6"/>
  <c r="B1370" i="6"/>
  <c r="C1370" i="6"/>
  <c r="B1371" i="6"/>
  <c r="C1371" i="6"/>
  <c r="B1372" i="6"/>
  <c r="C1372" i="6"/>
  <c r="B1373" i="6"/>
  <c r="C1373" i="6"/>
  <c r="B1374" i="6"/>
  <c r="C1374" i="6"/>
  <c r="B1375" i="6"/>
  <c r="C1375" i="6"/>
  <c r="B1376" i="6"/>
  <c r="C1376" i="6"/>
  <c r="B1377" i="6"/>
  <c r="C1377" i="6"/>
  <c r="B1378" i="6"/>
  <c r="C1378" i="6"/>
  <c r="B1379" i="6"/>
  <c r="C1379" i="6"/>
  <c r="B1380" i="6"/>
  <c r="C1380" i="6"/>
  <c r="B1381" i="6"/>
  <c r="C1381" i="6"/>
  <c r="B1382" i="6"/>
  <c r="C1382" i="6"/>
  <c r="B1383" i="6"/>
  <c r="C1383" i="6"/>
  <c r="B1384" i="6"/>
  <c r="C1384" i="6"/>
  <c r="B1385" i="6"/>
  <c r="C1385" i="6"/>
  <c r="B1386" i="6"/>
  <c r="C1386" i="6"/>
  <c r="B1387" i="6"/>
  <c r="C1387" i="6"/>
  <c r="B1388" i="6"/>
  <c r="C1388" i="6"/>
  <c r="B1389" i="6"/>
  <c r="C1389" i="6"/>
  <c r="B1390" i="6"/>
  <c r="C1390" i="6"/>
  <c r="B1391" i="6"/>
  <c r="C1391" i="6"/>
  <c r="B1392" i="6"/>
  <c r="C1392" i="6"/>
  <c r="B1393" i="6"/>
  <c r="C1393" i="6"/>
  <c r="B1394" i="6"/>
  <c r="C1394" i="6"/>
  <c r="B1395" i="6"/>
  <c r="C1395" i="6"/>
  <c r="B1396" i="6"/>
  <c r="C1396" i="6"/>
  <c r="B1397" i="6"/>
  <c r="C1397" i="6"/>
  <c r="B1398" i="6"/>
  <c r="C1398" i="6"/>
  <c r="B1399" i="6"/>
  <c r="C1399" i="6"/>
  <c r="B1400" i="6"/>
  <c r="C1400" i="6"/>
  <c r="B1401" i="6"/>
  <c r="C1401" i="6"/>
  <c r="B1402" i="6"/>
  <c r="C1402" i="6"/>
  <c r="B1403" i="6"/>
  <c r="C1403" i="6"/>
  <c r="B1404" i="6"/>
  <c r="C1404" i="6"/>
  <c r="B1405" i="6"/>
  <c r="C1405" i="6"/>
  <c r="B1406" i="6"/>
  <c r="C1406" i="6"/>
  <c r="B1407" i="6"/>
  <c r="C1407" i="6"/>
  <c r="B1408" i="6"/>
  <c r="C1408" i="6"/>
  <c r="B1409" i="6"/>
  <c r="C1409" i="6"/>
  <c r="B1410" i="6"/>
  <c r="C1410" i="6"/>
  <c r="B1411" i="6"/>
  <c r="C1411" i="6"/>
  <c r="B1412" i="6"/>
  <c r="C1412" i="6"/>
  <c r="B1413" i="6"/>
  <c r="C1413" i="6"/>
  <c r="B1414" i="6"/>
  <c r="C1414" i="6"/>
  <c r="B1415" i="6"/>
  <c r="C1415" i="6"/>
  <c r="B1416" i="6"/>
  <c r="C1416" i="6"/>
  <c r="B1417" i="6"/>
  <c r="C1417" i="6"/>
  <c r="B1418" i="6"/>
  <c r="C1418" i="6"/>
  <c r="B1419" i="6"/>
  <c r="C1419" i="6"/>
  <c r="B1420" i="6"/>
  <c r="C1420" i="6"/>
  <c r="B1421" i="6"/>
  <c r="C1421" i="6"/>
  <c r="B1422" i="6"/>
  <c r="C1422" i="6"/>
  <c r="B1423" i="6"/>
  <c r="C1423" i="6"/>
  <c r="B1424" i="6"/>
  <c r="C1424" i="6"/>
  <c r="B1425" i="6"/>
  <c r="C1425" i="6"/>
  <c r="B1426" i="6"/>
  <c r="C1426" i="6"/>
  <c r="B1427" i="6"/>
  <c r="C1427" i="6"/>
  <c r="B1428" i="6"/>
  <c r="C1428" i="6"/>
  <c r="B1429" i="6"/>
  <c r="C1429" i="6"/>
  <c r="B1430" i="6"/>
  <c r="C1430" i="6"/>
  <c r="B1431" i="6"/>
  <c r="C1431" i="6"/>
  <c r="B1432" i="6"/>
  <c r="C1432" i="6"/>
  <c r="B1433" i="6"/>
  <c r="C1433" i="6"/>
  <c r="B1434" i="6"/>
  <c r="C1434" i="6"/>
  <c r="B1435" i="6"/>
  <c r="C1435" i="6"/>
  <c r="B1436" i="6"/>
  <c r="C1436" i="6"/>
  <c r="B1437" i="6"/>
  <c r="C1437" i="6"/>
  <c r="B1438" i="6"/>
  <c r="C1438" i="6"/>
  <c r="B1439" i="6"/>
  <c r="C1439" i="6"/>
  <c r="B1440" i="6"/>
  <c r="C1440" i="6"/>
  <c r="B1441" i="6"/>
  <c r="C1441" i="6"/>
  <c r="B1442" i="6"/>
  <c r="C1442" i="6"/>
  <c r="B1443" i="6"/>
  <c r="C1443" i="6"/>
  <c r="B1444" i="6"/>
  <c r="C1444" i="6"/>
  <c r="B1445" i="6"/>
  <c r="C1445" i="6"/>
  <c r="B1446" i="6"/>
  <c r="C1446" i="6"/>
  <c r="B1447" i="6"/>
  <c r="C1447" i="6"/>
  <c r="B1448" i="6"/>
  <c r="C1448" i="6"/>
  <c r="B1449" i="6"/>
  <c r="C1449" i="6"/>
  <c r="B1450" i="6"/>
  <c r="C1450" i="6"/>
  <c r="B1451" i="6"/>
  <c r="C1451" i="6"/>
  <c r="B1452" i="6"/>
  <c r="C1452" i="6"/>
  <c r="B1453" i="6"/>
  <c r="C1453" i="6"/>
  <c r="B1454" i="6"/>
  <c r="C1454" i="6"/>
  <c r="B1455" i="6"/>
  <c r="C1455" i="6"/>
  <c r="B1456" i="6"/>
  <c r="C1456" i="6"/>
  <c r="B1457" i="6"/>
  <c r="C1457" i="6"/>
  <c r="B1458" i="6"/>
  <c r="C1458" i="6"/>
  <c r="B1459" i="6"/>
  <c r="C1459" i="6"/>
  <c r="B1460" i="6"/>
  <c r="C1460" i="6"/>
  <c r="B1461" i="6"/>
  <c r="C1461" i="6"/>
  <c r="B1462" i="6"/>
  <c r="C1462" i="6"/>
  <c r="B1463" i="6"/>
  <c r="C1463" i="6"/>
  <c r="B1464" i="6"/>
  <c r="C1464" i="6"/>
  <c r="B1465" i="6"/>
  <c r="C1465" i="6"/>
  <c r="B1466" i="6"/>
  <c r="C1466" i="6"/>
  <c r="B1467" i="6"/>
  <c r="C1467" i="6"/>
  <c r="B1468" i="6"/>
  <c r="C1468" i="6"/>
  <c r="B1469" i="6"/>
  <c r="C1469" i="6"/>
  <c r="B1470" i="6"/>
  <c r="C1470" i="6"/>
  <c r="B1471" i="6"/>
  <c r="C1471" i="6"/>
  <c r="B1472" i="6"/>
  <c r="C1472" i="6"/>
  <c r="B1473" i="6"/>
  <c r="C1473" i="6"/>
  <c r="B1474" i="6"/>
  <c r="C1474" i="6"/>
  <c r="B1475" i="6"/>
  <c r="C1475" i="6"/>
  <c r="B1476" i="6"/>
  <c r="C1476" i="6"/>
  <c r="B1477" i="6"/>
  <c r="C1477" i="6"/>
  <c r="B1478" i="6"/>
  <c r="C1478" i="6"/>
  <c r="B1479" i="6"/>
  <c r="C1479" i="6"/>
  <c r="B1480" i="6"/>
  <c r="C1480" i="6"/>
  <c r="B1481" i="6"/>
  <c r="C1481" i="6"/>
  <c r="B1482" i="6"/>
  <c r="C1482" i="6"/>
  <c r="B1483" i="6"/>
  <c r="C1483" i="6"/>
  <c r="B1484" i="6"/>
  <c r="C1484" i="6"/>
  <c r="B1485" i="6"/>
  <c r="C1485" i="6"/>
  <c r="B1486" i="6"/>
  <c r="C1486" i="6"/>
  <c r="B1487" i="6"/>
  <c r="C1487" i="6"/>
  <c r="B1488" i="6"/>
  <c r="C1488" i="6"/>
  <c r="B1489" i="6"/>
  <c r="C1489" i="6"/>
  <c r="B1490" i="6"/>
  <c r="C1490" i="6"/>
  <c r="B1491" i="6"/>
  <c r="C1491" i="6"/>
  <c r="B1492" i="6"/>
  <c r="C1492" i="6"/>
  <c r="B1493" i="6"/>
  <c r="C1493" i="6"/>
  <c r="B1494" i="6"/>
  <c r="C1494" i="6"/>
  <c r="B1495" i="6"/>
  <c r="C1495" i="6"/>
  <c r="B1496" i="6"/>
  <c r="C1496" i="6"/>
  <c r="B1497" i="6"/>
  <c r="C1497" i="6"/>
  <c r="B1498" i="6"/>
  <c r="C1498" i="6"/>
  <c r="B1499" i="6"/>
  <c r="C1499" i="6"/>
  <c r="B1500" i="6"/>
  <c r="C1500" i="6"/>
  <c r="B1501" i="6"/>
  <c r="C1501" i="6"/>
  <c r="B1502" i="6"/>
  <c r="C1502" i="6"/>
  <c r="B1503" i="6"/>
  <c r="C1503" i="6"/>
  <c r="B1504" i="6"/>
  <c r="C1504" i="6"/>
  <c r="B1505" i="6"/>
  <c r="C1505" i="6"/>
  <c r="B1506" i="6"/>
  <c r="C1506" i="6"/>
  <c r="B1507" i="6"/>
  <c r="C1507" i="6"/>
  <c r="B1508" i="6"/>
  <c r="C1508" i="6"/>
  <c r="B1509" i="6"/>
  <c r="C1509" i="6"/>
  <c r="B1510" i="6"/>
  <c r="C1510" i="6"/>
  <c r="B1511" i="6"/>
  <c r="C1511" i="6"/>
  <c r="B1512" i="6"/>
  <c r="C1512" i="6"/>
  <c r="B1513" i="6"/>
  <c r="C1513" i="6"/>
  <c r="B1514" i="6"/>
  <c r="C1514" i="6"/>
  <c r="B1515" i="6"/>
  <c r="C1515" i="6"/>
  <c r="B1516" i="6"/>
  <c r="C1516" i="6"/>
  <c r="B1517" i="6"/>
  <c r="C1517" i="6"/>
  <c r="B1518" i="6"/>
  <c r="C1518" i="6"/>
  <c r="B1519" i="6"/>
  <c r="C1519" i="6"/>
  <c r="B1520" i="6"/>
  <c r="C1520" i="6"/>
  <c r="B1521" i="6"/>
  <c r="C1521" i="6"/>
  <c r="B1522" i="6"/>
  <c r="C1522" i="6"/>
  <c r="B1523" i="6"/>
  <c r="C1523" i="6"/>
  <c r="B1524" i="6"/>
  <c r="C1524" i="6"/>
  <c r="B1525" i="6"/>
  <c r="C1525" i="6"/>
  <c r="B1526" i="6"/>
  <c r="C1526" i="6"/>
  <c r="B1527" i="6"/>
  <c r="C1527" i="6"/>
  <c r="B1528" i="6"/>
  <c r="C1528" i="6"/>
  <c r="B1529" i="6"/>
  <c r="C1529" i="6"/>
  <c r="B1530" i="6"/>
  <c r="C1530" i="6"/>
  <c r="B1531" i="6"/>
  <c r="C1531" i="6"/>
  <c r="B1532" i="6"/>
  <c r="C1532" i="6"/>
  <c r="B1533" i="6"/>
  <c r="C1533" i="6"/>
  <c r="B1534" i="6"/>
  <c r="C1534" i="6"/>
  <c r="B1535" i="6"/>
  <c r="C1535" i="6"/>
  <c r="B1536" i="6"/>
  <c r="C1536" i="6"/>
  <c r="B1537" i="6"/>
  <c r="C1537" i="6"/>
  <c r="B1538" i="6"/>
  <c r="C1538" i="6"/>
  <c r="B1539" i="6"/>
  <c r="C1539" i="6"/>
  <c r="B1540" i="6"/>
  <c r="C1540" i="6"/>
  <c r="B1541" i="6"/>
  <c r="C1541" i="6"/>
  <c r="B1542" i="6"/>
  <c r="C1542" i="6"/>
  <c r="B1543" i="6"/>
  <c r="C1543" i="6"/>
  <c r="B1544" i="6"/>
  <c r="C1544" i="6"/>
  <c r="B1545" i="6"/>
  <c r="C1545" i="6"/>
  <c r="B1546" i="6"/>
  <c r="C1546" i="6"/>
  <c r="B1547" i="6"/>
  <c r="C1547" i="6"/>
  <c r="B1548" i="6"/>
  <c r="C1548" i="6"/>
  <c r="B1549" i="6"/>
  <c r="C1549" i="6"/>
  <c r="B1550" i="6"/>
  <c r="C1550" i="6"/>
  <c r="B1551" i="6"/>
  <c r="C1551" i="6"/>
  <c r="B1552" i="6"/>
  <c r="C1552" i="6"/>
  <c r="B1553" i="6"/>
  <c r="C1553" i="6"/>
  <c r="B1554" i="6"/>
  <c r="C1554" i="6"/>
  <c r="B1555" i="6"/>
  <c r="C1555" i="6"/>
  <c r="B1556" i="6"/>
  <c r="C1556" i="6"/>
  <c r="B1557" i="6"/>
  <c r="C1557" i="6"/>
  <c r="B1558" i="6"/>
  <c r="C1558" i="6"/>
  <c r="B1559" i="6"/>
  <c r="C1559" i="6"/>
  <c r="B1560" i="6"/>
  <c r="C1560" i="6"/>
  <c r="B1561" i="6"/>
  <c r="C1561" i="6"/>
  <c r="B1562" i="6"/>
  <c r="C1562" i="6"/>
  <c r="B1563" i="6"/>
  <c r="C1563" i="6"/>
  <c r="B1564" i="6"/>
  <c r="C1564" i="6"/>
  <c r="B1565" i="6"/>
  <c r="C1565" i="6"/>
  <c r="B1566" i="6"/>
  <c r="C1566" i="6"/>
  <c r="B1567" i="6"/>
  <c r="C1567" i="6"/>
  <c r="B1568" i="6"/>
  <c r="C1568" i="6"/>
  <c r="B1569" i="6"/>
  <c r="C1569" i="6"/>
  <c r="B1570" i="6"/>
  <c r="C1570" i="6"/>
  <c r="B1571" i="6"/>
  <c r="C1571" i="6"/>
  <c r="B1572" i="6"/>
  <c r="C1572" i="6"/>
  <c r="B1573" i="6"/>
  <c r="C1573" i="6"/>
  <c r="B1574" i="6"/>
  <c r="C1574" i="6"/>
  <c r="B1575" i="6"/>
  <c r="C1575" i="6"/>
  <c r="B1576" i="6"/>
  <c r="C1576" i="6"/>
  <c r="B1577" i="6"/>
  <c r="C1577" i="6"/>
  <c r="B1578" i="6"/>
  <c r="C1578" i="6"/>
  <c r="B1579" i="6"/>
  <c r="C1579" i="6"/>
  <c r="B1580" i="6"/>
  <c r="C1580" i="6"/>
  <c r="B1581" i="6"/>
  <c r="C1581" i="6"/>
  <c r="B1582" i="6"/>
  <c r="C1582" i="6"/>
  <c r="B1583" i="6"/>
  <c r="C1583" i="6"/>
  <c r="B1584" i="6"/>
  <c r="C1584" i="6"/>
  <c r="B1585" i="6"/>
  <c r="C1585" i="6"/>
  <c r="B1586" i="6"/>
  <c r="C1586" i="6"/>
  <c r="B1587" i="6"/>
  <c r="C1587" i="6"/>
  <c r="B1588" i="6"/>
  <c r="C1588" i="6"/>
  <c r="B1589" i="6"/>
  <c r="C1589" i="6"/>
  <c r="B1590" i="6"/>
  <c r="C1590" i="6"/>
  <c r="B1591" i="6"/>
  <c r="C1591" i="6"/>
  <c r="B1592" i="6"/>
  <c r="C1592" i="6"/>
  <c r="B1593" i="6"/>
  <c r="C1593" i="6"/>
  <c r="B1594" i="6"/>
  <c r="C1594" i="6"/>
  <c r="B1595" i="6"/>
  <c r="C1595" i="6"/>
  <c r="B1596" i="6"/>
  <c r="C1596" i="6"/>
  <c r="B1597" i="6"/>
  <c r="C1597" i="6"/>
  <c r="B1598" i="6"/>
  <c r="C1598" i="6"/>
  <c r="B1599" i="6"/>
  <c r="C1599" i="6"/>
  <c r="B1600" i="6"/>
  <c r="C1600" i="6"/>
  <c r="B1601" i="6"/>
  <c r="C1601" i="6"/>
  <c r="B1602" i="6"/>
  <c r="C1602" i="6"/>
  <c r="B1603" i="6"/>
  <c r="C1603" i="6"/>
  <c r="B1604" i="6"/>
  <c r="C1604" i="6"/>
  <c r="B1605" i="6"/>
  <c r="C1605" i="6"/>
  <c r="B1606" i="6"/>
  <c r="C1606" i="6"/>
  <c r="B1607" i="6"/>
  <c r="C1607" i="6"/>
  <c r="B1608" i="6"/>
  <c r="C1608" i="6"/>
  <c r="B1609" i="6"/>
  <c r="C1609" i="6"/>
  <c r="B1610" i="6"/>
  <c r="C1610" i="6"/>
  <c r="B1611" i="6"/>
  <c r="C1611" i="6"/>
  <c r="B1612" i="6"/>
  <c r="C1612" i="6"/>
  <c r="B1613" i="6"/>
  <c r="C1613" i="6"/>
  <c r="B1614" i="6"/>
  <c r="C1614" i="6"/>
  <c r="B1615" i="6"/>
  <c r="C1615" i="6"/>
  <c r="B1616" i="6"/>
  <c r="C1616" i="6"/>
  <c r="B1617" i="6"/>
  <c r="C1617" i="6"/>
  <c r="B1618" i="6"/>
  <c r="C1618" i="6"/>
  <c r="B1619" i="6"/>
  <c r="C1619" i="6"/>
  <c r="B1620" i="6"/>
  <c r="C1620" i="6"/>
  <c r="B1621" i="6"/>
  <c r="C1621" i="6"/>
  <c r="B1622" i="6"/>
  <c r="C1622" i="6"/>
  <c r="B1623" i="6"/>
  <c r="C1623" i="6"/>
  <c r="B1624" i="6"/>
  <c r="C1624" i="6"/>
  <c r="B1625" i="6"/>
  <c r="C1625" i="6"/>
  <c r="B1626" i="6"/>
  <c r="C1626" i="6"/>
  <c r="B1627" i="6"/>
  <c r="C1627" i="6"/>
  <c r="B1628" i="6"/>
  <c r="C1628" i="6"/>
  <c r="B1629" i="6"/>
  <c r="C1629" i="6"/>
  <c r="B1630" i="6"/>
  <c r="C1630" i="6"/>
  <c r="B1631" i="6"/>
  <c r="C1631" i="6"/>
  <c r="B1632" i="6"/>
  <c r="C1632" i="6"/>
  <c r="B1633" i="6"/>
  <c r="C1633" i="6"/>
  <c r="B1634" i="6"/>
  <c r="C1634" i="6"/>
  <c r="B1635" i="6"/>
  <c r="C1635" i="6"/>
  <c r="B1636" i="6"/>
  <c r="C1636" i="6"/>
  <c r="B1637" i="6"/>
  <c r="C1637" i="6"/>
  <c r="B1638" i="6"/>
  <c r="C1638" i="6"/>
  <c r="B1639" i="6"/>
  <c r="C1639" i="6"/>
  <c r="B1640" i="6"/>
  <c r="C1640" i="6"/>
  <c r="B1641" i="6"/>
  <c r="C1641" i="6"/>
  <c r="B1642" i="6"/>
  <c r="C1642" i="6"/>
  <c r="B1643" i="6"/>
  <c r="C1643" i="6"/>
  <c r="B1644" i="6"/>
  <c r="C1644" i="6"/>
  <c r="B1645" i="6"/>
  <c r="C1645" i="6"/>
  <c r="B1646" i="6"/>
  <c r="C1646" i="6"/>
  <c r="B1647" i="6"/>
  <c r="C1647" i="6"/>
  <c r="B1648" i="6"/>
  <c r="C1648" i="6"/>
  <c r="B1649" i="6"/>
  <c r="C1649" i="6"/>
  <c r="B1650" i="6"/>
  <c r="C1650" i="6"/>
  <c r="B1651" i="6"/>
  <c r="C1651" i="6"/>
  <c r="B1652" i="6"/>
  <c r="C1652" i="6"/>
  <c r="B1653" i="6"/>
  <c r="C1653" i="6"/>
  <c r="B1654" i="6"/>
  <c r="C1654" i="6"/>
  <c r="B1655" i="6"/>
  <c r="C1655" i="6"/>
  <c r="B1656" i="6"/>
  <c r="C1656" i="6"/>
  <c r="B1657" i="6"/>
  <c r="C1657" i="6"/>
  <c r="B1658" i="6"/>
  <c r="C1658" i="6"/>
  <c r="B1659" i="6"/>
  <c r="C1659" i="6"/>
  <c r="B1660" i="6"/>
  <c r="C1660" i="6"/>
  <c r="B1661" i="6"/>
  <c r="C1661" i="6"/>
  <c r="B1662" i="6"/>
  <c r="C1662" i="6"/>
  <c r="B1663" i="6"/>
  <c r="C1663" i="6"/>
  <c r="B1664" i="6"/>
  <c r="C1664" i="6"/>
  <c r="B1665" i="6"/>
  <c r="C1665" i="6"/>
  <c r="B1666" i="6"/>
  <c r="C1666" i="6"/>
  <c r="B1667" i="6"/>
  <c r="C1667" i="6"/>
  <c r="B1668" i="6"/>
  <c r="C1668" i="6"/>
  <c r="B1669" i="6"/>
  <c r="C1669" i="6"/>
  <c r="B1670" i="6"/>
  <c r="C1670" i="6"/>
  <c r="B1671" i="6"/>
  <c r="C1671" i="6"/>
  <c r="B1672" i="6"/>
  <c r="C1672" i="6"/>
  <c r="B1673" i="6"/>
  <c r="C1673" i="6"/>
  <c r="B1674" i="6"/>
  <c r="C1674" i="6"/>
  <c r="B1675" i="6"/>
  <c r="C1675" i="6"/>
  <c r="B1676" i="6"/>
  <c r="C1676" i="6"/>
  <c r="B1677" i="6"/>
  <c r="C1677" i="6"/>
  <c r="B1678" i="6"/>
  <c r="C1678" i="6"/>
  <c r="B1679" i="6"/>
  <c r="C1679" i="6"/>
  <c r="B1680" i="6"/>
  <c r="C1680" i="6"/>
  <c r="B1681" i="6"/>
  <c r="C1681" i="6"/>
  <c r="B1682" i="6"/>
  <c r="C1682" i="6"/>
  <c r="B1683" i="6"/>
  <c r="C1683" i="6"/>
  <c r="B1684" i="6"/>
  <c r="C1684" i="6"/>
  <c r="B1685" i="6"/>
  <c r="C1685" i="6"/>
  <c r="B1686" i="6"/>
  <c r="C1686" i="6"/>
  <c r="B1687" i="6"/>
  <c r="C1687" i="6"/>
  <c r="B1688" i="6"/>
  <c r="C1688" i="6"/>
  <c r="B1689" i="6"/>
  <c r="C1689" i="6"/>
  <c r="B1690" i="6"/>
  <c r="C1690" i="6"/>
  <c r="B1691" i="6"/>
  <c r="C1691" i="6"/>
  <c r="B1692" i="6"/>
  <c r="C1692" i="6"/>
  <c r="B1693" i="6"/>
  <c r="C1693" i="6"/>
  <c r="B1694" i="6"/>
  <c r="C1694" i="6"/>
  <c r="B1695" i="6"/>
  <c r="C1695" i="6"/>
  <c r="B1696" i="6"/>
  <c r="C1696" i="6"/>
  <c r="B1697" i="6"/>
  <c r="C1697" i="6"/>
  <c r="B1698" i="6"/>
  <c r="C1698" i="6"/>
  <c r="B1699" i="6"/>
  <c r="C1699" i="6"/>
  <c r="B1700" i="6"/>
  <c r="C1700" i="6"/>
  <c r="B1701" i="6"/>
  <c r="C1701" i="6"/>
  <c r="B1702" i="6"/>
  <c r="C1702" i="6"/>
  <c r="B1703" i="6"/>
  <c r="C1703" i="6"/>
  <c r="B1704" i="6"/>
  <c r="C1704" i="6"/>
  <c r="B1705" i="6"/>
  <c r="C1705" i="6"/>
  <c r="B1706" i="6"/>
  <c r="C1706" i="6"/>
  <c r="B1707" i="6"/>
  <c r="C1707" i="6"/>
  <c r="B1708" i="6"/>
  <c r="C1708" i="6"/>
  <c r="B1709" i="6"/>
  <c r="C1709" i="6"/>
  <c r="B1710" i="6"/>
  <c r="C1710" i="6"/>
  <c r="B1711" i="6"/>
  <c r="C1711" i="6"/>
  <c r="B1712" i="6"/>
  <c r="C1712" i="6"/>
  <c r="B1713" i="6"/>
  <c r="C1713" i="6"/>
  <c r="B1714" i="6"/>
  <c r="C1714" i="6"/>
  <c r="B1715" i="6"/>
  <c r="C1715" i="6"/>
  <c r="B1716" i="6"/>
  <c r="C1716" i="6"/>
  <c r="B1717" i="6"/>
  <c r="C1717" i="6"/>
  <c r="B1718" i="6"/>
  <c r="C1718" i="6"/>
  <c r="B1719" i="6"/>
  <c r="C1719" i="6"/>
  <c r="B1720" i="6"/>
  <c r="C1720" i="6"/>
  <c r="B1721" i="6"/>
  <c r="C1721" i="6"/>
  <c r="B1722" i="6"/>
  <c r="C1722" i="6"/>
  <c r="B1723" i="6"/>
  <c r="C1723" i="6"/>
  <c r="B1724" i="6"/>
  <c r="C1724" i="6"/>
  <c r="B1725" i="6"/>
  <c r="C1725" i="6"/>
  <c r="B1726" i="6"/>
  <c r="C1726" i="6"/>
  <c r="B1727" i="6"/>
  <c r="C1727" i="6"/>
  <c r="B1728" i="6"/>
  <c r="C1728" i="6"/>
  <c r="B1729" i="6"/>
  <c r="C1729" i="6"/>
  <c r="B1730" i="6"/>
  <c r="C1730" i="6"/>
  <c r="B1731" i="6"/>
  <c r="C1731" i="6"/>
  <c r="B1732" i="6"/>
  <c r="C1732" i="6"/>
  <c r="B1733" i="6"/>
  <c r="C1733" i="6"/>
  <c r="B1734" i="6"/>
  <c r="C1734" i="6"/>
  <c r="B1735" i="6"/>
  <c r="C1735" i="6"/>
  <c r="B1736" i="6"/>
  <c r="C1736" i="6"/>
  <c r="B1737" i="6"/>
  <c r="C1737" i="6"/>
  <c r="B1738" i="6"/>
  <c r="C1738" i="6"/>
  <c r="B1739" i="6"/>
  <c r="C1739" i="6"/>
  <c r="B1740" i="6"/>
  <c r="C1740" i="6"/>
  <c r="B1741" i="6"/>
  <c r="C1741" i="6"/>
  <c r="B1742" i="6"/>
  <c r="C1742" i="6"/>
  <c r="B1743" i="6"/>
  <c r="C1743" i="6"/>
  <c r="B1744" i="6"/>
  <c r="C1744" i="6"/>
  <c r="B1745" i="6"/>
  <c r="C1745" i="6"/>
  <c r="B1746" i="6"/>
  <c r="C1746" i="6"/>
  <c r="B1747" i="6"/>
  <c r="C1747" i="6"/>
  <c r="B1748" i="6"/>
  <c r="C1748" i="6"/>
  <c r="B1749" i="6"/>
  <c r="C1749" i="6"/>
  <c r="B1750" i="6"/>
  <c r="C1750" i="6"/>
  <c r="B1751" i="6"/>
  <c r="C1751" i="6"/>
  <c r="B1752" i="6"/>
  <c r="C1752" i="6"/>
  <c r="B1753" i="6"/>
  <c r="C1753" i="6"/>
  <c r="B1754" i="6"/>
  <c r="C1754" i="6"/>
  <c r="B1755" i="6"/>
  <c r="C1755" i="6"/>
  <c r="B1756" i="6"/>
  <c r="C1756" i="6"/>
  <c r="B1757" i="6"/>
  <c r="C1757" i="6"/>
  <c r="B1758" i="6"/>
  <c r="C1758" i="6"/>
  <c r="B1759" i="6"/>
  <c r="C1759" i="6"/>
  <c r="B1760" i="6"/>
  <c r="C1760" i="6"/>
  <c r="B1761" i="6"/>
  <c r="C1761" i="6"/>
  <c r="B1762" i="6"/>
  <c r="C1762" i="6"/>
  <c r="B1763" i="6"/>
  <c r="C1763" i="6"/>
  <c r="B1764" i="6"/>
  <c r="C1764" i="6"/>
  <c r="B1765" i="6"/>
  <c r="C1765" i="6"/>
  <c r="B1766" i="6"/>
  <c r="C1766" i="6"/>
  <c r="B1767" i="6"/>
  <c r="C1767" i="6"/>
  <c r="B1768" i="6"/>
  <c r="C1768" i="6"/>
  <c r="B1769" i="6"/>
  <c r="C1769" i="6"/>
  <c r="B1770" i="6"/>
  <c r="C1770" i="6"/>
  <c r="B1771" i="6"/>
  <c r="C1771" i="6"/>
  <c r="B1772" i="6"/>
  <c r="C1772" i="6"/>
  <c r="B1773" i="6"/>
  <c r="C1773" i="6"/>
  <c r="B1774" i="6"/>
  <c r="C1774" i="6"/>
  <c r="B1775" i="6"/>
  <c r="C1775" i="6"/>
  <c r="B1776" i="6"/>
  <c r="C1776" i="6"/>
  <c r="B1777" i="6"/>
  <c r="C1777" i="6"/>
  <c r="B1778" i="6"/>
  <c r="C1778" i="6"/>
  <c r="B1779" i="6"/>
  <c r="C1779" i="6"/>
  <c r="B1780" i="6"/>
  <c r="C1780" i="6"/>
  <c r="B1781" i="6"/>
  <c r="C1781" i="6"/>
  <c r="B1782" i="6"/>
  <c r="C1782" i="6"/>
  <c r="B1783" i="6"/>
  <c r="C1783" i="6"/>
  <c r="B1784" i="6"/>
  <c r="C1784" i="6"/>
  <c r="B1785" i="6"/>
  <c r="C1785" i="6"/>
  <c r="B1786" i="6"/>
  <c r="C1786" i="6"/>
  <c r="B1787" i="6"/>
  <c r="C1787" i="6"/>
  <c r="B1788" i="6"/>
  <c r="C1788" i="6"/>
  <c r="B1789" i="6"/>
  <c r="C1789" i="6"/>
  <c r="B1790" i="6"/>
  <c r="C1790" i="6"/>
  <c r="B1791" i="6"/>
  <c r="C1791" i="6"/>
  <c r="B1792" i="6"/>
  <c r="C1792" i="6"/>
  <c r="B1793" i="6"/>
  <c r="C1793" i="6"/>
  <c r="B1794" i="6"/>
  <c r="C1794" i="6"/>
  <c r="B1795" i="6"/>
  <c r="C1795" i="6"/>
  <c r="B1796" i="6"/>
  <c r="C1796" i="6"/>
  <c r="B1797" i="6"/>
  <c r="C1797" i="6"/>
  <c r="B1798" i="6"/>
  <c r="C1798" i="6"/>
  <c r="B1799" i="6"/>
  <c r="C1799" i="6"/>
  <c r="B1800" i="6"/>
  <c r="C1800" i="6"/>
  <c r="B1801" i="6"/>
  <c r="C1801" i="6"/>
  <c r="B1802" i="6"/>
  <c r="C1802" i="6"/>
  <c r="B1803" i="6"/>
  <c r="C1803" i="6"/>
  <c r="B1804" i="6"/>
  <c r="C1804" i="6"/>
  <c r="B1805" i="6"/>
  <c r="C1805" i="6"/>
  <c r="B1806" i="6"/>
  <c r="C1806" i="6"/>
  <c r="B1807" i="6"/>
  <c r="C1807" i="6"/>
  <c r="B1808" i="6"/>
  <c r="C1808" i="6"/>
  <c r="B1809" i="6"/>
  <c r="C1809" i="6"/>
  <c r="B1810" i="6"/>
  <c r="C1810" i="6"/>
  <c r="B1811" i="6"/>
  <c r="C1811" i="6"/>
  <c r="B1812" i="6"/>
  <c r="C1812" i="6"/>
  <c r="B1813" i="6"/>
  <c r="C1813" i="6"/>
  <c r="B1814" i="6"/>
  <c r="C1814" i="6"/>
  <c r="B1815" i="6"/>
  <c r="C1815" i="6"/>
  <c r="B1816" i="6"/>
  <c r="C1816" i="6"/>
  <c r="B1817" i="6"/>
  <c r="C1817" i="6"/>
  <c r="B1818" i="6"/>
  <c r="C1818" i="6"/>
  <c r="B1819" i="6"/>
  <c r="C1819" i="6"/>
  <c r="B1820" i="6"/>
  <c r="C1820" i="6"/>
  <c r="B1821" i="6"/>
  <c r="C1821" i="6"/>
  <c r="B1822" i="6"/>
  <c r="C1822" i="6"/>
  <c r="B1823" i="6"/>
  <c r="C1823" i="6"/>
  <c r="B1824" i="6"/>
  <c r="C1824" i="6"/>
  <c r="B1825" i="6"/>
  <c r="C1825" i="6"/>
  <c r="B1826" i="6"/>
  <c r="C1826" i="6"/>
  <c r="B1827" i="6"/>
  <c r="C1827" i="6"/>
  <c r="B1828" i="6"/>
  <c r="C1828" i="6"/>
  <c r="B1829" i="6"/>
  <c r="C1829" i="6"/>
  <c r="B1830" i="6"/>
  <c r="C1830" i="6"/>
  <c r="B1831" i="6"/>
  <c r="C1831" i="6"/>
  <c r="B1832" i="6"/>
  <c r="C1832" i="6"/>
  <c r="B1833" i="6"/>
  <c r="C1833" i="6"/>
  <c r="B1834" i="6"/>
  <c r="C1834" i="6"/>
  <c r="B1835" i="6"/>
  <c r="C1835" i="6"/>
  <c r="B1836" i="6"/>
  <c r="C1836" i="6"/>
  <c r="B1837" i="6"/>
  <c r="C1837" i="6"/>
  <c r="B1838" i="6"/>
  <c r="C1838" i="6"/>
  <c r="B1839" i="6"/>
  <c r="C1839" i="6"/>
  <c r="B1840" i="6"/>
  <c r="C1840" i="6"/>
  <c r="B1841" i="6"/>
  <c r="C1841" i="6"/>
  <c r="B1842" i="6"/>
  <c r="C1842" i="6"/>
  <c r="B1843" i="6"/>
  <c r="C1843" i="6"/>
  <c r="B1844" i="6"/>
  <c r="C1844" i="6"/>
  <c r="B1845" i="6"/>
  <c r="C1845" i="6"/>
  <c r="B1846" i="6"/>
  <c r="C1846" i="6"/>
  <c r="B1847" i="6"/>
  <c r="C1847" i="6"/>
  <c r="B1848" i="6"/>
  <c r="C1848" i="6"/>
  <c r="B1849" i="6"/>
  <c r="C1849" i="6"/>
  <c r="B1850" i="6"/>
  <c r="C1850" i="6"/>
  <c r="B1851" i="6"/>
  <c r="C1851" i="6"/>
  <c r="B1852" i="6"/>
  <c r="C1852" i="6"/>
  <c r="B1853" i="6"/>
  <c r="C1853" i="6"/>
  <c r="B1854" i="6"/>
  <c r="C1854" i="6"/>
  <c r="B1855" i="6"/>
  <c r="C1855" i="6"/>
  <c r="B1856" i="6"/>
  <c r="C1856" i="6"/>
  <c r="B1857" i="6"/>
  <c r="C1857" i="6"/>
  <c r="B1858" i="6"/>
  <c r="C1858" i="6"/>
  <c r="B1859" i="6"/>
  <c r="C1859" i="6"/>
  <c r="B1860" i="6"/>
  <c r="C1860" i="6"/>
  <c r="B1861" i="6"/>
  <c r="C1861" i="6"/>
  <c r="B1862" i="6"/>
  <c r="C1862" i="6"/>
  <c r="B1863" i="6"/>
  <c r="C1863" i="6"/>
  <c r="B1864" i="6"/>
  <c r="C1864" i="6"/>
  <c r="B1865" i="6"/>
  <c r="C1865" i="6"/>
  <c r="B1866" i="6"/>
  <c r="C1866" i="6"/>
  <c r="B1867" i="6"/>
  <c r="C1867" i="6"/>
  <c r="B1868" i="6"/>
  <c r="C1868" i="6"/>
  <c r="B1869" i="6"/>
  <c r="C1869" i="6"/>
  <c r="B1870" i="6"/>
  <c r="C1870" i="6"/>
  <c r="B1871" i="6"/>
  <c r="C1871" i="6"/>
  <c r="B1872" i="6"/>
  <c r="C1872" i="6"/>
  <c r="B1873" i="6"/>
  <c r="C1873" i="6"/>
  <c r="B1874" i="6"/>
  <c r="C1874" i="6"/>
  <c r="B1875" i="6"/>
  <c r="C1875" i="6"/>
  <c r="B1876" i="6"/>
  <c r="C1876" i="6"/>
  <c r="B1877" i="6"/>
  <c r="C1877" i="6"/>
  <c r="B1878" i="6"/>
  <c r="C1878" i="6"/>
  <c r="B1879" i="6"/>
  <c r="C1879" i="6"/>
  <c r="B1880" i="6"/>
  <c r="C1880" i="6"/>
  <c r="B1881" i="6"/>
  <c r="C1881" i="6"/>
  <c r="B1882" i="6"/>
  <c r="C1882" i="6"/>
  <c r="B1883" i="6"/>
  <c r="C1883" i="6"/>
  <c r="B1884" i="6"/>
  <c r="C1884" i="6"/>
  <c r="B1885" i="6"/>
  <c r="C1885" i="6"/>
  <c r="B1886" i="6"/>
  <c r="C1886" i="6"/>
  <c r="B1887" i="6"/>
  <c r="C1887" i="6"/>
  <c r="B1888" i="6"/>
  <c r="C1888" i="6"/>
  <c r="B1889" i="6"/>
  <c r="C1889" i="6"/>
  <c r="B1890" i="6"/>
  <c r="C1890" i="6"/>
  <c r="B1891" i="6"/>
  <c r="C1891" i="6"/>
  <c r="B1892" i="6"/>
  <c r="C1892" i="6"/>
  <c r="B1893" i="6"/>
  <c r="C1893" i="6"/>
  <c r="B1894" i="6"/>
  <c r="C1894" i="6"/>
  <c r="B1895" i="6"/>
  <c r="C1895" i="6"/>
  <c r="B1896" i="6"/>
  <c r="C1896" i="6"/>
  <c r="B1897" i="6"/>
  <c r="C1897" i="6"/>
  <c r="B1898" i="6"/>
  <c r="C1898" i="6"/>
  <c r="B1899" i="6"/>
  <c r="C1899" i="6"/>
  <c r="B1900" i="6"/>
  <c r="C1900" i="6"/>
  <c r="B1901" i="6"/>
  <c r="C1901" i="6"/>
  <c r="B1902" i="6"/>
  <c r="C1902" i="6"/>
  <c r="B1903" i="6"/>
  <c r="C1903" i="6"/>
  <c r="B1904" i="6"/>
  <c r="C1904" i="6"/>
  <c r="B1905" i="6"/>
  <c r="C1905" i="6"/>
  <c r="B1906" i="6"/>
  <c r="C1906" i="6"/>
  <c r="B1907" i="6"/>
  <c r="C1907" i="6"/>
  <c r="B1908" i="6"/>
  <c r="C1908" i="6"/>
  <c r="B1909" i="6"/>
  <c r="C1909" i="6"/>
  <c r="B1910" i="6"/>
  <c r="C1910" i="6"/>
  <c r="B1911" i="6"/>
  <c r="C1911" i="6"/>
  <c r="B1912" i="6"/>
  <c r="C1912" i="6"/>
  <c r="B1913" i="6"/>
  <c r="C1913" i="6"/>
  <c r="B1914" i="6"/>
  <c r="C1914" i="6"/>
  <c r="B1915" i="6"/>
  <c r="C1915" i="6"/>
  <c r="B1916" i="6"/>
  <c r="C1916" i="6"/>
  <c r="B1917" i="6"/>
  <c r="C1917" i="6"/>
  <c r="B1918" i="6"/>
  <c r="C1918" i="6"/>
  <c r="B1919" i="6"/>
  <c r="C1919" i="6"/>
  <c r="B1920" i="6"/>
  <c r="C1920" i="6"/>
  <c r="B1921" i="6"/>
  <c r="C1921" i="6"/>
  <c r="B1922" i="6"/>
  <c r="C1922" i="6"/>
  <c r="B1923" i="6"/>
  <c r="C1923" i="6"/>
  <c r="B1924" i="6"/>
  <c r="C1924" i="6"/>
  <c r="B1925" i="6"/>
  <c r="C1925" i="6"/>
  <c r="B1926" i="6"/>
  <c r="C1926" i="6"/>
  <c r="B1927" i="6"/>
  <c r="C1927" i="6"/>
  <c r="B1928" i="6"/>
  <c r="C1928" i="6"/>
  <c r="B1929" i="6"/>
  <c r="C1929" i="6"/>
  <c r="B1930" i="6"/>
  <c r="C1930" i="6"/>
  <c r="B1931" i="6"/>
  <c r="C1931" i="6"/>
  <c r="B1932" i="6"/>
  <c r="C1932" i="6"/>
  <c r="B1933" i="6"/>
  <c r="C1933" i="6"/>
  <c r="B1934" i="6"/>
  <c r="C1934" i="6"/>
  <c r="B1935" i="6"/>
  <c r="C1935" i="6"/>
  <c r="B1936" i="6"/>
  <c r="C1936" i="6"/>
  <c r="B1937" i="6"/>
  <c r="C1937" i="6"/>
  <c r="B1938" i="6"/>
  <c r="C1938" i="6"/>
  <c r="B1939" i="6"/>
  <c r="C1939" i="6"/>
  <c r="B1940" i="6"/>
  <c r="C1940" i="6"/>
  <c r="B1941" i="6"/>
  <c r="C1941" i="6"/>
  <c r="B1942" i="6"/>
  <c r="C1942" i="6"/>
  <c r="B1943" i="6"/>
  <c r="C1943" i="6"/>
  <c r="B1944" i="6"/>
  <c r="C1944" i="6"/>
  <c r="B1945" i="6"/>
  <c r="C1945" i="6"/>
  <c r="B1946" i="6"/>
  <c r="C1946" i="6"/>
  <c r="B1947" i="6"/>
  <c r="C1947" i="6"/>
  <c r="B1948" i="6"/>
  <c r="C1948" i="6"/>
  <c r="B1949" i="6"/>
  <c r="C1949" i="6"/>
  <c r="B1950" i="6"/>
  <c r="C1950" i="6"/>
  <c r="B1951" i="6"/>
  <c r="C1951" i="6"/>
  <c r="B1952" i="6"/>
  <c r="C1952" i="6"/>
  <c r="B1953" i="6"/>
  <c r="C1953" i="6"/>
  <c r="B1954" i="6"/>
  <c r="C1954" i="6"/>
  <c r="B1955" i="6"/>
  <c r="C1955" i="6"/>
  <c r="B1956" i="6"/>
  <c r="C1956" i="6"/>
  <c r="B1957" i="6"/>
  <c r="C1957" i="6"/>
  <c r="B1958" i="6"/>
  <c r="C1958" i="6"/>
  <c r="B1959" i="6"/>
  <c r="C1959" i="6"/>
  <c r="B1960" i="6"/>
  <c r="C1960" i="6"/>
  <c r="B1961" i="6"/>
  <c r="C1961" i="6"/>
  <c r="B1962" i="6"/>
  <c r="C1962" i="6"/>
  <c r="B1963" i="6"/>
  <c r="C1963" i="6"/>
  <c r="B1964" i="6"/>
  <c r="C1964" i="6"/>
  <c r="B1965" i="6"/>
  <c r="C1965" i="6"/>
  <c r="B1966" i="6"/>
  <c r="C1966" i="6"/>
  <c r="B1967" i="6"/>
  <c r="C1967" i="6"/>
  <c r="B1968" i="6"/>
  <c r="C1968" i="6"/>
  <c r="B1969" i="6"/>
  <c r="C1969" i="6"/>
  <c r="B1970" i="6"/>
  <c r="C1970" i="6"/>
  <c r="B1971" i="6"/>
  <c r="C1971" i="6"/>
  <c r="B1972" i="6"/>
  <c r="C1972" i="6"/>
  <c r="B1973" i="6"/>
  <c r="C1973" i="6"/>
  <c r="B1974" i="6"/>
  <c r="C1974" i="6"/>
  <c r="B1975" i="6"/>
  <c r="C1975" i="6"/>
  <c r="B1976" i="6"/>
  <c r="C1976" i="6"/>
  <c r="B1977" i="6"/>
  <c r="C1977" i="6"/>
  <c r="B1978" i="6"/>
  <c r="C1978" i="6"/>
  <c r="B1979" i="6"/>
  <c r="C1979" i="6"/>
  <c r="B1980" i="6"/>
  <c r="C1980" i="6"/>
  <c r="B1981" i="6"/>
  <c r="C1981" i="6"/>
  <c r="B1982" i="6"/>
  <c r="C1982" i="6"/>
  <c r="B1983" i="6"/>
  <c r="C1983" i="6"/>
  <c r="B1984" i="6"/>
  <c r="C1984" i="6"/>
  <c r="B1985" i="6"/>
  <c r="C1985" i="6"/>
  <c r="B1986" i="6"/>
  <c r="C1986" i="6"/>
  <c r="B1987" i="6"/>
  <c r="C1987" i="6"/>
  <c r="B1988" i="6"/>
  <c r="C1988" i="6"/>
  <c r="B1989" i="6"/>
  <c r="C1989" i="6"/>
  <c r="B1990" i="6"/>
  <c r="C1990" i="6"/>
  <c r="B1991" i="6"/>
  <c r="C1991" i="6"/>
  <c r="B1992" i="6"/>
  <c r="C1992" i="6"/>
  <c r="B1993" i="6"/>
  <c r="C1993" i="6"/>
  <c r="B1994" i="6"/>
  <c r="C1994" i="6"/>
  <c r="B1995" i="6"/>
  <c r="C1995" i="6"/>
  <c r="B1996" i="6"/>
  <c r="C1996" i="6"/>
  <c r="B1997" i="6"/>
  <c r="C1997" i="6"/>
  <c r="B1998" i="6"/>
  <c r="C1998" i="6"/>
  <c r="B1999" i="6"/>
  <c r="C1999" i="6"/>
  <c r="B2000" i="6"/>
  <c r="C2000" i="6"/>
  <c r="B2001" i="6"/>
  <c r="C2001" i="6"/>
  <c r="B2002" i="6"/>
  <c r="C2002" i="6"/>
  <c r="B2003" i="6"/>
  <c r="C2003" i="6"/>
  <c r="B2004" i="6"/>
  <c r="C2004" i="6"/>
  <c r="B2005" i="6"/>
  <c r="C2005" i="6"/>
  <c r="B2006" i="6"/>
  <c r="C2006" i="6"/>
  <c r="B2007" i="6"/>
  <c r="C2007" i="6"/>
  <c r="B2008" i="6"/>
  <c r="C2008" i="6"/>
  <c r="B2009" i="6"/>
  <c r="C2009" i="6"/>
  <c r="B2010" i="6"/>
  <c r="C2010" i="6"/>
  <c r="B2011" i="6"/>
  <c r="C2011" i="6"/>
  <c r="B2012" i="6"/>
  <c r="C2012" i="6"/>
  <c r="B2013" i="6"/>
  <c r="C2013" i="6"/>
  <c r="B2014" i="6"/>
  <c r="C2014" i="6"/>
  <c r="B2015" i="6"/>
  <c r="C2015" i="6"/>
  <c r="B2016" i="6"/>
  <c r="C2016" i="6"/>
  <c r="B2017" i="6"/>
  <c r="C2017" i="6"/>
  <c r="B2018" i="6"/>
  <c r="C2018" i="6"/>
  <c r="B2019" i="6"/>
  <c r="C2019" i="6"/>
  <c r="B2020" i="6"/>
  <c r="C2020" i="6"/>
  <c r="B2021" i="6"/>
  <c r="C2021" i="6"/>
  <c r="B2022" i="6"/>
  <c r="C2022" i="6"/>
  <c r="B2023" i="6"/>
  <c r="C2023" i="6"/>
  <c r="B2024" i="6"/>
  <c r="C2024" i="6"/>
  <c r="B2025" i="6"/>
  <c r="C2025" i="6"/>
  <c r="B2026" i="6"/>
  <c r="C2026" i="6"/>
  <c r="B2027" i="6"/>
  <c r="C2027" i="6"/>
  <c r="B2028" i="6"/>
  <c r="C2028" i="6"/>
  <c r="B2029" i="6"/>
  <c r="C2029" i="6"/>
  <c r="B2030" i="6"/>
  <c r="C2030" i="6"/>
  <c r="B2031" i="6"/>
  <c r="C2031" i="6"/>
  <c r="B2032" i="6"/>
  <c r="C2032" i="6"/>
  <c r="B2033" i="6"/>
  <c r="C2033" i="6"/>
  <c r="B2034" i="6"/>
  <c r="C2034" i="6"/>
  <c r="B2035" i="6"/>
  <c r="C2035" i="6"/>
  <c r="B2036" i="6"/>
  <c r="C2036" i="6"/>
  <c r="B2037" i="6"/>
  <c r="C2037" i="6"/>
  <c r="B2038" i="6"/>
  <c r="C2038" i="6"/>
  <c r="B2039" i="6"/>
  <c r="C2039" i="6"/>
  <c r="B2040" i="6"/>
  <c r="C2040" i="6"/>
  <c r="B2041" i="6"/>
  <c r="C2041" i="6"/>
  <c r="B2042" i="6"/>
  <c r="C2042" i="6"/>
  <c r="B2043" i="6"/>
  <c r="C2043" i="6"/>
  <c r="B2044" i="6"/>
  <c r="C2044" i="6"/>
  <c r="B2045" i="6"/>
  <c r="C2045" i="6"/>
  <c r="B2046" i="6"/>
  <c r="C2046" i="6"/>
  <c r="B2047" i="6"/>
  <c r="C2047" i="6"/>
  <c r="B2048" i="6"/>
  <c r="C2048" i="6"/>
  <c r="B2049" i="6"/>
  <c r="C2049" i="6"/>
  <c r="B2050" i="6"/>
  <c r="C2050" i="6"/>
  <c r="B2051" i="6"/>
  <c r="C2051" i="6"/>
  <c r="B2052" i="6"/>
  <c r="C2052" i="6"/>
  <c r="B2053" i="6"/>
  <c r="C2053" i="6"/>
  <c r="B2054" i="6"/>
  <c r="C2054" i="6"/>
  <c r="B2055" i="6"/>
  <c r="C2055" i="6"/>
  <c r="B2056" i="6"/>
  <c r="C2056" i="6"/>
  <c r="B2057" i="6"/>
  <c r="C2057" i="6"/>
  <c r="B2058" i="6"/>
  <c r="C2058" i="6"/>
  <c r="B2059" i="6"/>
  <c r="C2059" i="6"/>
  <c r="B2060" i="6"/>
  <c r="C2060" i="6"/>
  <c r="B2061" i="6"/>
  <c r="C2061" i="6"/>
  <c r="B2062" i="6"/>
  <c r="C2062" i="6"/>
  <c r="B2063" i="6"/>
  <c r="C2063" i="6"/>
  <c r="B2064" i="6"/>
  <c r="C2064" i="6"/>
  <c r="B2065" i="6"/>
  <c r="C2065" i="6"/>
  <c r="B2066" i="6"/>
  <c r="C2066" i="6"/>
  <c r="B2067" i="6"/>
  <c r="C2067" i="6"/>
  <c r="B2068" i="6"/>
  <c r="C2068" i="6"/>
  <c r="B2069" i="6"/>
  <c r="C2069" i="6"/>
  <c r="B2070" i="6"/>
  <c r="C2070" i="6"/>
  <c r="B2071" i="6"/>
  <c r="C2071" i="6"/>
  <c r="B2072" i="6"/>
  <c r="C2072" i="6"/>
  <c r="B2073" i="6"/>
  <c r="C2073" i="6"/>
  <c r="B2074" i="6"/>
  <c r="C2074" i="6"/>
  <c r="B2075" i="6"/>
  <c r="C2075" i="6"/>
  <c r="B2076" i="6"/>
  <c r="C2076" i="6"/>
  <c r="B2077" i="6"/>
  <c r="C2077" i="6"/>
  <c r="B2078" i="6"/>
  <c r="C2078" i="6"/>
  <c r="B2079" i="6"/>
  <c r="C2079" i="6"/>
  <c r="B2080" i="6"/>
  <c r="C2080" i="6"/>
  <c r="B2081" i="6"/>
  <c r="C2081" i="6"/>
  <c r="B2082" i="6"/>
  <c r="C2082" i="6"/>
  <c r="B2083" i="6"/>
  <c r="C2083" i="6"/>
  <c r="B2084" i="6"/>
  <c r="C2084" i="6"/>
  <c r="B2085" i="6"/>
  <c r="C2085" i="6"/>
  <c r="B2086" i="6"/>
  <c r="C2086" i="6"/>
  <c r="B2087" i="6"/>
  <c r="C2087" i="6"/>
  <c r="B2088" i="6"/>
  <c r="C2088" i="6"/>
  <c r="B2089" i="6"/>
  <c r="C2089" i="6"/>
  <c r="B2090" i="6"/>
  <c r="C2090" i="6"/>
  <c r="B2091" i="6"/>
  <c r="C2091" i="6"/>
  <c r="B2092" i="6"/>
  <c r="C2092" i="6"/>
  <c r="B2093" i="6"/>
  <c r="C2093" i="6"/>
  <c r="B2094" i="6"/>
  <c r="C2094" i="6"/>
  <c r="B2095" i="6"/>
  <c r="C2095" i="6"/>
  <c r="B2096" i="6"/>
  <c r="C2096" i="6"/>
  <c r="B2097" i="6"/>
  <c r="C2097" i="6"/>
  <c r="B2098" i="6"/>
  <c r="C2098" i="6"/>
  <c r="B2099" i="6"/>
  <c r="C2099" i="6"/>
  <c r="B2100" i="6"/>
  <c r="C2100" i="6"/>
  <c r="B2101" i="6"/>
  <c r="C2101" i="6"/>
  <c r="B2102" i="6"/>
  <c r="C2102" i="6"/>
  <c r="B2103" i="6"/>
  <c r="C2103" i="6"/>
  <c r="B2104" i="6"/>
  <c r="C2104" i="6"/>
  <c r="B2105" i="6"/>
  <c r="C2105" i="6"/>
  <c r="B2106" i="6"/>
  <c r="C2106" i="6"/>
  <c r="B2107" i="6"/>
  <c r="C2107" i="6"/>
  <c r="B2108" i="6"/>
  <c r="C2108" i="6"/>
  <c r="B2109" i="6"/>
  <c r="C2109" i="6"/>
  <c r="B2110" i="6"/>
  <c r="C2110" i="6"/>
  <c r="B2111" i="6"/>
  <c r="C2111" i="6"/>
  <c r="B2112" i="6"/>
  <c r="C2112" i="6"/>
  <c r="B2113" i="6"/>
  <c r="C2113" i="6"/>
  <c r="B2114" i="6"/>
  <c r="C2114" i="6"/>
  <c r="B2115" i="6"/>
  <c r="C2115" i="6"/>
  <c r="B2116" i="6"/>
  <c r="C2116" i="6"/>
  <c r="B2117" i="6"/>
  <c r="C2117" i="6"/>
  <c r="B2118" i="6"/>
  <c r="C2118" i="6"/>
  <c r="B2119" i="6"/>
  <c r="C2119" i="6"/>
  <c r="B2120" i="6"/>
  <c r="C2120" i="6"/>
  <c r="B2121" i="6"/>
  <c r="C2121" i="6"/>
  <c r="B2122" i="6"/>
  <c r="C2122" i="6"/>
  <c r="B2123" i="6"/>
  <c r="C2123" i="6"/>
  <c r="B2124" i="6"/>
  <c r="C2124" i="6"/>
  <c r="B2125" i="6"/>
  <c r="C2125" i="6"/>
  <c r="B2126" i="6"/>
  <c r="C2126" i="6"/>
  <c r="B2127" i="6"/>
  <c r="C2127" i="6"/>
  <c r="B2128" i="6"/>
  <c r="C2128" i="6"/>
  <c r="B2129" i="6"/>
  <c r="C2129" i="6"/>
  <c r="B2130" i="6"/>
  <c r="C2130" i="6"/>
  <c r="B2131" i="6"/>
  <c r="C2131" i="6"/>
  <c r="B2132" i="6"/>
  <c r="C2132" i="6"/>
  <c r="B2133" i="6"/>
  <c r="C2133" i="6"/>
  <c r="B2134" i="6"/>
  <c r="C2134" i="6"/>
  <c r="B2135" i="6"/>
  <c r="C2135" i="6"/>
  <c r="B2136" i="6"/>
  <c r="C2136" i="6"/>
  <c r="B2137" i="6"/>
  <c r="C2137" i="6"/>
  <c r="B2138" i="6"/>
  <c r="C2138" i="6"/>
  <c r="B2139" i="6"/>
  <c r="C2139" i="6"/>
  <c r="B2140" i="6"/>
  <c r="C2140" i="6"/>
  <c r="B2141" i="6"/>
  <c r="C2141" i="6"/>
  <c r="B2142" i="6"/>
  <c r="C2142" i="6"/>
  <c r="B2143" i="6"/>
  <c r="C2143" i="6"/>
  <c r="B2144" i="6"/>
  <c r="C2144" i="6"/>
  <c r="B2145" i="6"/>
  <c r="C2145" i="6"/>
  <c r="B2146" i="6"/>
  <c r="C2146" i="6"/>
  <c r="B2147" i="6"/>
  <c r="C2147" i="6"/>
  <c r="B2148" i="6"/>
  <c r="C2148" i="6"/>
  <c r="B2149" i="6"/>
  <c r="C2149" i="6"/>
  <c r="B2150" i="6"/>
  <c r="C2150" i="6"/>
  <c r="B2151" i="6"/>
  <c r="C2151" i="6"/>
  <c r="B2152" i="6"/>
  <c r="C2152" i="6"/>
  <c r="B2153" i="6"/>
  <c r="C2153" i="6"/>
  <c r="B2154" i="6"/>
  <c r="C2154" i="6"/>
  <c r="B2155" i="6"/>
  <c r="C2155" i="6"/>
  <c r="B2156" i="6"/>
  <c r="C2156" i="6"/>
  <c r="B2157" i="6"/>
  <c r="C2157" i="6"/>
  <c r="B2158" i="6"/>
  <c r="C2158" i="6"/>
  <c r="B2159" i="6"/>
  <c r="C2159" i="6"/>
  <c r="B2160" i="6"/>
  <c r="C2160" i="6"/>
  <c r="B2161" i="6"/>
  <c r="C2161" i="6"/>
  <c r="B2162" i="6"/>
  <c r="C2162" i="6"/>
  <c r="B2163" i="6"/>
  <c r="C2163" i="6"/>
  <c r="B2164" i="6"/>
  <c r="C2164" i="6"/>
  <c r="B2165" i="6"/>
  <c r="C2165" i="6"/>
  <c r="B2166" i="6"/>
  <c r="C2166" i="6"/>
  <c r="B2167" i="6"/>
  <c r="C2167" i="6"/>
  <c r="B2168" i="6"/>
  <c r="C2168" i="6"/>
  <c r="B2169" i="6"/>
  <c r="C2169" i="6"/>
  <c r="B2170" i="6"/>
  <c r="C2170" i="6"/>
  <c r="B2171" i="6"/>
  <c r="C2171" i="6"/>
  <c r="B2172" i="6"/>
  <c r="C2172" i="6"/>
  <c r="B2173" i="6"/>
  <c r="C2173" i="6"/>
  <c r="B2174" i="6"/>
  <c r="C2174" i="6"/>
  <c r="B2175" i="6"/>
  <c r="C2175" i="6"/>
  <c r="B2176" i="6"/>
  <c r="C2176" i="6"/>
  <c r="B2177" i="6"/>
  <c r="C2177" i="6"/>
  <c r="B2178" i="6"/>
  <c r="C2178" i="6"/>
  <c r="B2179" i="6"/>
  <c r="C2179" i="6"/>
  <c r="B2180" i="6"/>
  <c r="C2180" i="6"/>
  <c r="B2181" i="6"/>
  <c r="C2181" i="6"/>
  <c r="B2182" i="6"/>
  <c r="C2182" i="6"/>
  <c r="B2183" i="6"/>
  <c r="C2183" i="6"/>
  <c r="B2184" i="6"/>
  <c r="C2184" i="6"/>
  <c r="B2185" i="6"/>
  <c r="C2185" i="6"/>
  <c r="B2186" i="6"/>
  <c r="C2186" i="6"/>
  <c r="B2187" i="6"/>
  <c r="C2187" i="6"/>
  <c r="B2188" i="6"/>
  <c r="C2188" i="6"/>
  <c r="B2189" i="6"/>
  <c r="C2189" i="6"/>
  <c r="B2190" i="6"/>
  <c r="C2190" i="6"/>
  <c r="B2191" i="6"/>
  <c r="C2191" i="6"/>
  <c r="B2192" i="6"/>
  <c r="C2192" i="6"/>
  <c r="B2193" i="6"/>
  <c r="C2193" i="6"/>
  <c r="B2194" i="6"/>
  <c r="C2194" i="6"/>
  <c r="B2195" i="6"/>
  <c r="C2195" i="6"/>
  <c r="B2196" i="6"/>
  <c r="C2196" i="6"/>
  <c r="B2197" i="6"/>
  <c r="C2197" i="6"/>
  <c r="B2198" i="6"/>
  <c r="C2198" i="6"/>
  <c r="B2199" i="6"/>
  <c r="C2199" i="6"/>
  <c r="B2200" i="6"/>
  <c r="C2200" i="6"/>
  <c r="B2201" i="6"/>
  <c r="C2201" i="6"/>
  <c r="B2202" i="6"/>
  <c r="C2202" i="6"/>
  <c r="B2203" i="6"/>
  <c r="C2203" i="6"/>
  <c r="B2204" i="6"/>
  <c r="C2204" i="6"/>
  <c r="B2205" i="6"/>
  <c r="C2205" i="6"/>
  <c r="B2206" i="6"/>
  <c r="C2206" i="6"/>
  <c r="B2207" i="6"/>
  <c r="C2207" i="6"/>
  <c r="B2208" i="6"/>
  <c r="C2208" i="6"/>
  <c r="B2209" i="6"/>
  <c r="C2209" i="6"/>
  <c r="B2210" i="6"/>
  <c r="C2210" i="6"/>
  <c r="B2211" i="6"/>
  <c r="C2211" i="6"/>
  <c r="B2212" i="6"/>
  <c r="C2212" i="6"/>
  <c r="B2213" i="6"/>
  <c r="C2213" i="6"/>
  <c r="B2214" i="6"/>
  <c r="C2214" i="6"/>
  <c r="B2215" i="6"/>
  <c r="C2215" i="6"/>
  <c r="B2216" i="6"/>
  <c r="C2216" i="6"/>
  <c r="B2217" i="6"/>
  <c r="C2217" i="6"/>
  <c r="B2218" i="6"/>
  <c r="C2218" i="6"/>
  <c r="B2219" i="6"/>
  <c r="C2219" i="6"/>
  <c r="B2220" i="6"/>
  <c r="C2220" i="6"/>
  <c r="B2221" i="6"/>
  <c r="C2221" i="6"/>
  <c r="B2222" i="6"/>
  <c r="C2222" i="6"/>
  <c r="B2223" i="6"/>
  <c r="C2223" i="6"/>
  <c r="B2224" i="6"/>
  <c r="C2224" i="6"/>
  <c r="B2225" i="6"/>
  <c r="C2225" i="6"/>
  <c r="B2226" i="6"/>
  <c r="C2226" i="6"/>
  <c r="B2227" i="6"/>
  <c r="C2227" i="6"/>
  <c r="B2228" i="6"/>
  <c r="C2228" i="6"/>
  <c r="B2229" i="6"/>
  <c r="C2229" i="6"/>
  <c r="B2230" i="6"/>
  <c r="C2230" i="6"/>
  <c r="B2231" i="6"/>
  <c r="C2231" i="6"/>
  <c r="B2232" i="6"/>
  <c r="C2232" i="6"/>
  <c r="B2233" i="6"/>
  <c r="C2233" i="6"/>
  <c r="B2234" i="6"/>
  <c r="C2234" i="6"/>
  <c r="B2235" i="6"/>
  <c r="C2235" i="6"/>
  <c r="B2236" i="6"/>
  <c r="C2236" i="6"/>
  <c r="B2237" i="6"/>
  <c r="C2237" i="6"/>
  <c r="B2238" i="6"/>
  <c r="C2238" i="6"/>
  <c r="B2239" i="6"/>
  <c r="C2239" i="6"/>
  <c r="B2240" i="6"/>
  <c r="C2240" i="6"/>
  <c r="B2241" i="6"/>
  <c r="C2241" i="6"/>
  <c r="B2242" i="6"/>
  <c r="C2242" i="6"/>
  <c r="B2243" i="6"/>
  <c r="C2243" i="6"/>
  <c r="B2244" i="6"/>
  <c r="C2244" i="6"/>
  <c r="B2245" i="6"/>
  <c r="C2245" i="6"/>
  <c r="B2246" i="6"/>
  <c r="C2246" i="6"/>
  <c r="B2247" i="6"/>
  <c r="C2247" i="6"/>
  <c r="B2248" i="6"/>
  <c r="C2248" i="6"/>
  <c r="B2249" i="6"/>
  <c r="C2249" i="6"/>
  <c r="B2250" i="6"/>
  <c r="C2250" i="6"/>
  <c r="B2251" i="6"/>
  <c r="C2251" i="6"/>
  <c r="B2252" i="6"/>
  <c r="C2252" i="6"/>
  <c r="B2253" i="6"/>
  <c r="C2253" i="6"/>
  <c r="B2254" i="6"/>
  <c r="C2254" i="6"/>
  <c r="B2255" i="6"/>
  <c r="C2255" i="6"/>
  <c r="B2256" i="6"/>
  <c r="C2256" i="6"/>
  <c r="B2257" i="6"/>
  <c r="C2257" i="6"/>
  <c r="B2258" i="6"/>
  <c r="C2258" i="6"/>
  <c r="B2259" i="6"/>
  <c r="C2259" i="6"/>
  <c r="B2260" i="6"/>
  <c r="C2260" i="6"/>
  <c r="B2261" i="6"/>
  <c r="C2261" i="6"/>
  <c r="B2262" i="6"/>
  <c r="C2262" i="6"/>
  <c r="B2263" i="6"/>
  <c r="C2263" i="6"/>
  <c r="B2264" i="6"/>
  <c r="C2264" i="6"/>
  <c r="B2265" i="6"/>
  <c r="C2265" i="6"/>
  <c r="B2266" i="6"/>
  <c r="C2266" i="6"/>
  <c r="B2267" i="6"/>
  <c r="C2267" i="6"/>
  <c r="B2268" i="6"/>
  <c r="C2268" i="6"/>
  <c r="B2269" i="6"/>
  <c r="C2269" i="6"/>
  <c r="B2270" i="6"/>
  <c r="C2270" i="6"/>
  <c r="B2271" i="6"/>
  <c r="C2271" i="6"/>
  <c r="B2272" i="6"/>
  <c r="C2272" i="6"/>
  <c r="B2273" i="6"/>
  <c r="C2273" i="6"/>
  <c r="B2274" i="6"/>
  <c r="C2274" i="6"/>
  <c r="B2275" i="6"/>
  <c r="C2275" i="6"/>
  <c r="B2276" i="6"/>
  <c r="C2276" i="6"/>
  <c r="B2277" i="6"/>
  <c r="C2277" i="6"/>
  <c r="B2278" i="6"/>
  <c r="C2278" i="6"/>
  <c r="B2279" i="6"/>
  <c r="C2279" i="6"/>
  <c r="B2280" i="6"/>
  <c r="C2280" i="6"/>
  <c r="B2281" i="6"/>
  <c r="C2281" i="6"/>
  <c r="B2282" i="6"/>
  <c r="C2282" i="6"/>
  <c r="B2283" i="6"/>
  <c r="C2283" i="6"/>
  <c r="B2284" i="6"/>
  <c r="C2284" i="6"/>
  <c r="B2285" i="6"/>
  <c r="C2285" i="6"/>
  <c r="B2286" i="6"/>
  <c r="C2286" i="6"/>
  <c r="B2287" i="6"/>
  <c r="C2287" i="6"/>
  <c r="B2288" i="6"/>
  <c r="C2288" i="6"/>
  <c r="B2289" i="6"/>
  <c r="C2289" i="6"/>
  <c r="B2290" i="6"/>
  <c r="C2290" i="6"/>
  <c r="B2291" i="6"/>
  <c r="C2291" i="6"/>
  <c r="B2292" i="6"/>
  <c r="C2292" i="6"/>
  <c r="B2293" i="6"/>
  <c r="C2293" i="6"/>
  <c r="B2294" i="6"/>
  <c r="C2294" i="6"/>
  <c r="B2295" i="6"/>
  <c r="C2295" i="6"/>
  <c r="B2296" i="6"/>
  <c r="C2296" i="6"/>
  <c r="B2297" i="6"/>
  <c r="C2297" i="6"/>
  <c r="B2298" i="6"/>
  <c r="C2298" i="6"/>
  <c r="B2299" i="6"/>
  <c r="C2299" i="6"/>
  <c r="B2300" i="6"/>
  <c r="C2300" i="6"/>
  <c r="B2301" i="6"/>
  <c r="C2301" i="6"/>
  <c r="B2302" i="6"/>
  <c r="C2302" i="6"/>
  <c r="B2303" i="6"/>
  <c r="C2303" i="6"/>
  <c r="B2304" i="6"/>
  <c r="C2304" i="6"/>
  <c r="B2305" i="6"/>
  <c r="C2305" i="6"/>
  <c r="B2306" i="6"/>
  <c r="C2306" i="6"/>
  <c r="B2307" i="6"/>
  <c r="C2307" i="6"/>
  <c r="B2308" i="6"/>
  <c r="C2308" i="6"/>
  <c r="B2309" i="6"/>
  <c r="C2309" i="6"/>
  <c r="B2310" i="6"/>
  <c r="C2310" i="6"/>
  <c r="B2311" i="6"/>
  <c r="C2311" i="6"/>
  <c r="B2312" i="6"/>
  <c r="C2312" i="6"/>
  <c r="B2313" i="6"/>
  <c r="C2313" i="6"/>
  <c r="B2314" i="6"/>
  <c r="C2314" i="6"/>
  <c r="B2315" i="6"/>
  <c r="C2315" i="6"/>
  <c r="B2316" i="6"/>
  <c r="C2316" i="6"/>
  <c r="B2317" i="6"/>
  <c r="C2317" i="6"/>
  <c r="B2318" i="6"/>
  <c r="C2318" i="6"/>
  <c r="B2319" i="6"/>
  <c r="C2319" i="6"/>
  <c r="B2320" i="6"/>
  <c r="C2320" i="6"/>
  <c r="B2321" i="6"/>
  <c r="C2321" i="6"/>
  <c r="B2322" i="6"/>
  <c r="C2322" i="6"/>
  <c r="B2323" i="6"/>
  <c r="C2323" i="6"/>
  <c r="B2324" i="6"/>
  <c r="C2324" i="6"/>
  <c r="B2325" i="6"/>
  <c r="C2325" i="6"/>
  <c r="B2326" i="6"/>
  <c r="C2326" i="6"/>
  <c r="B2327" i="6"/>
  <c r="C2327" i="6"/>
  <c r="B2328" i="6"/>
  <c r="C2328" i="6"/>
  <c r="B2329" i="6"/>
  <c r="C2329" i="6"/>
  <c r="B2330" i="6"/>
  <c r="C2330" i="6"/>
  <c r="B2331" i="6"/>
  <c r="C2331" i="6"/>
  <c r="B2332" i="6"/>
  <c r="C2332" i="6"/>
  <c r="B2333" i="6"/>
  <c r="C2333" i="6"/>
  <c r="B2334" i="6"/>
  <c r="C2334" i="6"/>
  <c r="B2335" i="6"/>
  <c r="C2335" i="6"/>
  <c r="B2336" i="6"/>
  <c r="C2336" i="6"/>
  <c r="B2337" i="6"/>
  <c r="C2337" i="6"/>
  <c r="B2338" i="6"/>
  <c r="C2338" i="6"/>
  <c r="B2339" i="6"/>
  <c r="C2339" i="6"/>
  <c r="B2340" i="6"/>
  <c r="C2340" i="6"/>
  <c r="B2341" i="6"/>
  <c r="C2341" i="6"/>
  <c r="B2342" i="6"/>
  <c r="C2342" i="6"/>
  <c r="B2343" i="6"/>
  <c r="C2343" i="6"/>
  <c r="B2344" i="6"/>
  <c r="C2344" i="6"/>
  <c r="B2345" i="6"/>
  <c r="C2345" i="6"/>
  <c r="B2346" i="6"/>
  <c r="C2346" i="6"/>
  <c r="B2347" i="6"/>
  <c r="C2347" i="6"/>
  <c r="B2348" i="6"/>
  <c r="C2348" i="6"/>
  <c r="B2349" i="6"/>
  <c r="C2349" i="6"/>
  <c r="B2350" i="6"/>
  <c r="C2350" i="6"/>
  <c r="B2351" i="6"/>
  <c r="C2351" i="6"/>
  <c r="B2352" i="6"/>
  <c r="C2352" i="6"/>
  <c r="B2353" i="6"/>
  <c r="C2353" i="6"/>
  <c r="B2354" i="6"/>
  <c r="C2354" i="6"/>
  <c r="B2355" i="6"/>
  <c r="C2355" i="6"/>
  <c r="B2356" i="6"/>
  <c r="C2356" i="6"/>
  <c r="B2357" i="6"/>
  <c r="C2357" i="6"/>
  <c r="B2358" i="6"/>
  <c r="C2358" i="6"/>
  <c r="B2359" i="6"/>
  <c r="C2359" i="6"/>
  <c r="B2360" i="6"/>
  <c r="C2360" i="6"/>
  <c r="B2361" i="6"/>
  <c r="C2361" i="6"/>
  <c r="B2362" i="6"/>
  <c r="C2362" i="6"/>
  <c r="B2363" i="6"/>
  <c r="C2363" i="6"/>
  <c r="B2364" i="6"/>
  <c r="C2364" i="6"/>
  <c r="B2365" i="6"/>
  <c r="C2365" i="6"/>
  <c r="B2366" i="6"/>
  <c r="C2366" i="6"/>
  <c r="B2367" i="6"/>
  <c r="C2367" i="6"/>
  <c r="B2368" i="6"/>
  <c r="C2368" i="6"/>
  <c r="B2369" i="6"/>
  <c r="C2369" i="6"/>
  <c r="B2370" i="6"/>
  <c r="C2370" i="6"/>
  <c r="B2371" i="6"/>
  <c r="C2371" i="6"/>
  <c r="B2372" i="6"/>
  <c r="C2372" i="6"/>
  <c r="B2373" i="6"/>
  <c r="C2373" i="6"/>
  <c r="B2374" i="6"/>
  <c r="C2374" i="6"/>
  <c r="B2375" i="6"/>
  <c r="C2375" i="6"/>
  <c r="B2376" i="6"/>
  <c r="C2376" i="6"/>
  <c r="B2377" i="6"/>
  <c r="C2377" i="6"/>
  <c r="B2378" i="6"/>
  <c r="C2378" i="6"/>
  <c r="B2379" i="6"/>
  <c r="C2379" i="6"/>
  <c r="B2380" i="6"/>
  <c r="C2380" i="6"/>
  <c r="B2381" i="6"/>
  <c r="C2381" i="6"/>
  <c r="B2382" i="6"/>
  <c r="C2382" i="6"/>
  <c r="B2383" i="6"/>
  <c r="C2383" i="6"/>
  <c r="B2384" i="6"/>
  <c r="C2384" i="6"/>
  <c r="B2385" i="6"/>
  <c r="C2385" i="6"/>
  <c r="B2386" i="6"/>
  <c r="C2386" i="6"/>
  <c r="B2387" i="6"/>
  <c r="C2387" i="6"/>
  <c r="B2388" i="6"/>
  <c r="C2388" i="6"/>
  <c r="B2389" i="6"/>
  <c r="C2389" i="6"/>
  <c r="B2390" i="6"/>
  <c r="C2390" i="6"/>
  <c r="B2391" i="6"/>
  <c r="C2391" i="6"/>
  <c r="B2392" i="6"/>
  <c r="C2392" i="6"/>
  <c r="B2393" i="6"/>
  <c r="C2393" i="6"/>
  <c r="B2394" i="6"/>
  <c r="C2394" i="6"/>
  <c r="B2395" i="6"/>
  <c r="C2395" i="6"/>
  <c r="B2396" i="6"/>
  <c r="C2396" i="6"/>
  <c r="B2397" i="6"/>
  <c r="C2397" i="6"/>
  <c r="B2398" i="6"/>
  <c r="C2398" i="6"/>
  <c r="B2399" i="6"/>
  <c r="C2399" i="6"/>
  <c r="B2400" i="6"/>
  <c r="C2400" i="6"/>
  <c r="B2401" i="6"/>
  <c r="C2401" i="6"/>
  <c r="B2402" i="6"/>
  <c r="C2402" i="6"/>
  <c r="B2403" i="6"/>
  <c r="C2403" i="6"/>
  <c r="B2404" i="6"/>
  <c r="C2404" i="6"/>
  <c r="B2405" i="6"/>
  <c r="C2405" i="6"/>
  <c r="B2406" i="6"/>
  <c r="C2406" i="6"/>
  <c r="B2407" i="6"/>
  <c r="C2407" i="6"/>
  <c r="B2408" i="6"/>
  <c r="C2408" i="6"/>
  <c r="B2409" i="6"/>
  <c r="C2409" i="6"/>
  <c r="B2410" i="6"/>
  <c r="C2410" i="6"/>
  <c r="B2411" i="6"/>
  <c r="C2411" i="6"/>
  <c r="B2412" i="6"/>
  <c r="C2412" i="6"/>
  <c r="B2413" i="6"/>
  <c r="C2413" i="6"/>
  <c r="B2414" i="6"/>
  <c r="C2414" i="6"/>
  <c r="B2415" i="6"/>
  <c r="C2415" i="6"/>
  <c r="B2416" i="6"/>
  <c r="C2416" i="6"/>
  <c r="B2417" i="6"/>
  <c r="C2417" i="6"/>
  <c r="B2418" i="6"/>
  <c r="C2418" i="6"/>
  <c r="B2419" i="6"/>
  <c r="C2419" i="6"/>
  <c r="B2420" i="6"/>
  <c r="C2420" i="6"/>
  <c r="B2421" i="6"/>
  <c r="C2421" i="6"/>
  <c r="B2422" i="6"/>
  <c r="C2422" i="6"/>
  <c r="B2423" i="6"/>
  <c r="C2423" i="6"/>
  <c r="B2424" i="6"/>
  <c r="C2424" i="6"/>
  <c r="B2425" i="6"/>
  <c r="C2425" i="6"/>
  <c r="B2426" i="6"/>
  <c r="C2426" i="6"/>
  <c r="B2427" i="6"/>
  <c r="C2427" i="6"/>
  <c r="B2428" i="6"/>
  <c r="C2428" i="6"/>
  <c r="B2429" i="6"/>
  <c r="C2429" i="6"/>
  <c r="B2430" i="6"/>
  <c r="C2430" i="6"/>
  <c r="B2431" i="6"/>
  <c r="C2431" i="6"/>
  <c r="B2432" i="6"/>
  <c r="C2432" i="6"/>
  <c r="B2433" i="6"/>
  <c r="C2433" i="6"/>
  <c r="B2434" i="6"/>
  <c r="C2434" i="6"/>
  <c r="B2435" i="6"/>
  <c r="C2435" i="6"/>
  <c r="B2436" i="6"/>
  <c r="C2436" i="6"/>
  <c r="B2437" i="6"/>
  <c r="C2437" i="6"/>
  <c r="B2438" i="6"/>
  <c r="C2438" i="6"/>
  <c r="B2439" i="6"/>
  <c r="C2439" i="6"/>
  <c r="B2440" i="6"/>
  <c r="C2440" i="6"/>
  <c r="B2441" i="6"/>
  <c r="C2441" i="6"/>
  <c r="B2442" i="6"/>
  <c r="C2442" i="6"/>
  <c r="B2443" i="6"/>
  <c r="C2443" i="6"/>
  <c r="B2444" i="6"/>
  <c r="C2444" i="6"/>
  <c r="B2445" i="6"/>
  <c r="C2445" i="6"/>
  <c r="B2446" i="6"/>
  <c r="C2446" i="6"/>
  <c r="B2447" i="6"/>
  <c r="C2447" i="6"/>
  <c r="B2448" i="6"/>
  <c r="C2448" i="6"/>
  <c r="B2449" i="6"/>
  <c r="C2449" i="6"/>
  <c r="B2450" i="6"/>
  <c r="C2450" i="6"/>
  <c r="B2451" i="6"/>
  <c r="C2451" i="6"/>
  <c r="B2452" i="6"/>
  <c r="C2452" i="6"/>
  <c r="B2453" i="6"/>
  <c r="C2453" i="6"/>
  <c r="B2454" i="6"/>
  <c r="C2454" i="6"/>
  <c r="B2455" i="6"/>
  <c r="C2455" i="6"/>
  <c r="B2456" i="6"/>
  <c r="C2456" i="6"/>
  <c r="B2457" i="6"/>
  <c r="C2457" i="6"/>
  <c r="B2458" i="6"/>
  <c r="C2458" i="6"/>
  <c r="B2459" i="6"/>
  <c r="C2459" i="6"/>
  <c r="B2460" i="6"/>
  <c r="C2460" i="6"/>
  <c r="B2461" i="6"/>
  <c r="C2461" i="6"/>
  <c r="B2462" i="6"/>
  <c r="C2462" i="6"/>
  <c r="B2463" i="6"/>
  <c r="C2463" i="6"/>
  <c r="B2464" i="6"/>
  <c r="C2464" i="6"/>
  <c r="B2465" i="6"/>
  <c r="C2465" i="6"/>
  <c r="B2466" i="6"/>
  <c r="C2466" i="6"/>
  <c r="B2467" i="6"/>
  <c r="C2467" i="6"/>
  <c r="B2468" i="6"/>
  <c r="C2468" i="6"/>
  <c r="B2469" i="6"/>
  <c r="C2469" i="6"/>
  <c r="B2470" i="6"/>
  <c r="C2470" i="6"/>
  <c r="B2471" i="6"/>
  <c r="C2471" i="6"/>
  <c r="B2472" i="6"/>
  <c r="C2472" i="6"/>
  <c r="B2473" i="6"/>
  <c r="C2473" i="6"/>
  <c r="B2474" i="6"/>
  <c r="C2474" i="6"/>
  <c r="B2475" i="6"/>
  <c r="C2475" i="6"/>
  <c r="B2476" i="6"/>
  <c r="C2476" i="6"/>
  <c r="B2477" i="6"/>
  <c r="C2477" i="6"/>
  <c r="B2478" i="6"/>
  <c r="C2478" i="6"/>
  <c r="B2479" i="6"/>
  <c r="C2479" i="6"/>
  <c r="B2480" i="6"/>
  <c r="C2480" i="6"/>
  <c r="B2481" i="6"/>
  <c r="C2481" i="6"/>
  <c r="B2482" i="6"/>
  <c r="C2482" i="6"/>
  <c r="B2483" i="6"/>
  <c r="C2483" i="6"/>
  <c r="B2484" i="6"/>
  <c r="C2484" i="6"/>
  <c r="B2485" i="6"/>
  <c r="C2485" i="6"/>
  <c r="B2486" i="6"/>
  <c r="C2486" i="6"/>
  <c r="B2487" i="6"/>
  <c r="C2487" i="6"/>
  <c r="B2488" i="6"/>
  <c r="C2488" i="6"/>
  <c r="B2489" i="6"/>
  <c r="C2489" i="6"/>
  <c r="B2490" i="6"/>
  <c r="C2490" i="6"/>
  <c r="B2491" i="6"/>
  <c r="C2491" i="6"/>
  <c r="B2492" i="6"/>
  <c r="C2492" i="6"/>
  <c r="B2493" i="6"/>
  <c r="C2493" i="6"/>
  <c r="B2494" i="6"/>
  <c r="C2494" i="6"/>
  <c r="B2495" i="6"/>
  <c r="C2495" i="6"/>
  <c r="B2496" i="6"/>
  <c r="C2496" i="6"/>
  <c r="B2497" i="6"/>
  <c r="C2497" i="6"/>
  <c r="B2498" i="6"/>
  <c r="C2498" i="6"/>
  <c r="B2499" i="6"/>
  <c r="C2499" i="6"/>
  <c r="B2500" i="6"/>
  <c r="C2500" i="6"/>
  <c r="B2501" i="6"/>
  <c r="C2501" i="6"/>
  <c r="B2502" i="6"/>
  <c r="C2502" i="6"/>
  <c r="B2503" i="6"/>
  <c r="C2503" i="6"/>
  <c r="B2504" i="6"/>
  <c r="C2504" i="6"/>
  <c r="B2505" i="6"/>
  <c r="C2505" i="6"/>
  <c r="B2506" i="6"/>
  <c r="C2506" i="6"/>
  <c r="B2507" i="6"/>
  <c r="C2507" i="6"/>
  <c r="B2508" i="6"/>
  <c r="C2508" i="6"/>
  <c r="B2509" i="6"/>
  <c r="C2509" i="6"/>
  <c r="B2510" i="6"/>
  <c r="C2510" i="6"/>
  <c r="B2511" i="6"/>
  <c r="C2511" i="6"/>
  <c r="B2512" i="6"/>
  <c r="C2512" i="6"/>
  <c r="B2513" i="6"/>
  <c r="C2513" i="6"/>
  <c r="B2514" i="6"/>
  <c r="C2514" i="6"/>
  <c r="B2515" i="6"/>
  <c r="C2515" i="6"/>
  <c r="B2516" i="6"/>
  <c r="C2516" i="6"/>
  <c r="B2517" i="6"/>
  <c r="C2517" i="6"/>
  <c r="B2518" i="6"/>
  <c r="C2518" i="6"/>
  <c r="B2519" i="6"/>
  <c r="C2519" i="6"/>
  <c r="B2520" i="6"/>
  <c r="C2520" i="6"/>
  <c r="B2521" i="6"/>
  <c r="C2521" i="6"/>
  <c r="B2522" i="6"/>
  <c r="C2522" i="6"/>
  <c r="B2523" i="6"/>
  <c r="C2523" i="6"/>
  <c r="B2524" i="6"/>
  <c r="C2524" i="6"/>
  <c r="B2525" i="6"/>
  <c r="C2525" i="6"/>
  <c r="B2526" i="6"/>
  <c r="C2526" i="6"/>
  <c r="B2527" i="6"/>
  <c r="C2527" i="6"/>
  <c r="B2528" i="6"/>
  <c r="C2528" i="6"/>
  <c r="B2529" i="6"/>
  <c r="C2529" i="6"/>
  <c r="B2530" i="6"/>
  <c r="C2530" i="6"/>
  <c r="B2531" i="6"/>
  <c r="C2531" i="6"/>
  <c r="B2532" i="6"/>
  <c r="C2532" i="6"/>
  <c r="B2533" i="6"/>
  <c r="C2533" i="6"/>
  <c r="B2534" i="6"/>
  <c r="C2534" i="6"/>
  <c r="B2535" i="6"/>
  <c r="C2535" i="6"/>
  <c r="B2536" i="6"/>
  <c r="C2536" i="6"/>
  <c r="B2537" i="6"/>
  <c r="C2537" i="6"/>
  <c r="B2538" i="6"/>
  <c r="C2538" i="6"/>
  <c r="B2539" i="6"/>
  <c r="C2539" i="6"/>
  <c r="B2540" i="6"/>
  <c r="C2540" i="6"/>
  <c r="B2541" i="6"/>
  <c r="C2541" i="6"/>
  <c r="B2542" i="6"/>
  <c r="C2542" i="6"/>
  <c r="B2543" i="6"/>
  <c r="C2543" i="6"/>
  <c r="B2544" i="6"/>
  <c r="C2544" i="6"/>
  <c r="B2545" i="6"/>
  <c r="C2545" i="6"/>
  <c r="B2546" i="6"/>
  <c r="C2546" i="6"/>
  <c r="B2547" i="6"/>
  <c r="C2547" i="6"/>
  <c r="B2548" i="6"/>
  <c r="C2548" i="6"/>
  <c r="B2549" i="6"/>
  <c r="C2549" i="6"/>
  <c r="B2550" i="6"/>
  <c r="C2550" i="6"/>
  <c r="B2551" i="6"/>
  <c r="C2551" i="6"/>
  <c r="B2552" i="6"/>
  <c r="C2552" i="6"/>
  <c r="B2553" i="6"/>
  <c r="C2553" i="6"/>
  <c r="B2554" i="6"/>
  <c r="C2554" i="6"/>
  <c r="B2555" i="6"/>
  <c r="C2555" i="6"/>
  <c r="B2556" i="6"/>
  <c r="C2556" i="6"/>
  <c r="B2557" i="6"/>
  <c r="C2557" i="6"/>
  <c r="B2558" i="6"/>
  <c r="C2558" i="6"/>
  <c r="B2559" i="6"/>
  <c r="C2559" i="6"/>
  <c r="B2560" i="6"/>
  <c r="C2560" i="6"/>
  <c r="B2561" i="6"/>
  <c r="C2561" i="6"/>
  <c r="B2562" i="6"/>
  <c r="C2562" i="6"/>
  <c r="B2563" i="6"/>
  <c r="C2563" i="6"/>
  <c r="B2564" i="6"/>
  <c r="C2564" i="6"/>
  <c r="B2565" i="6"/>
  <c r="C2565" i="6"/>
  <c r="B2566" i="6"/>
  <c r="C2566" i="6"/>
  <c r="B2567" i="6"/>
  <c r="C2567" i="6"/>
  <c r="B2568" i="6"/>
  <c r="C2568" i="6"/>
  <c r="B2569" i="6"/>
  <c r="C2569" i="6"/>
  <c r="B2570" i="6"/>
  <c r="C2570" i="6"/>
  <c r="B2571" i="6"/>
  <c r="C2571" i="6"/>
  <c r="B2572" i="6"/>
  <c r="C2572" i="6"/>
  <c r="B2573" i="6"/>
  <c r="C2573" i="6"/>
  <c r="B2574" i="6"/>
  <c r="C2574" i="6"/>
  <c r="B2575" i="6"/>
  <c r="C2575" i="6"/>
  <c r="B2576" i="6"/>
  <c r="C2576" i="6"/>
  <c r="B2577" i="6"/>
  <c r="C2577" i="6"/>
  <c r="B2578" i="6"/>
  <c r="C2578" i="6"/>
  <c r="B2579" i="6"/>
  <c r="C2579" i="6"/>
  <c r="B2580" i="6"/>
  <c r="C2580" i="6"/>
  <c r="B2581" i="6"/>
  <c r="C2581" i="6"/>
  <c r="B2582" i="6"/>
  <c r="C2582" i="6"/>
  <c r="B2583" i="6"/>
  <c r="C2583" i="6"/>
  <c r="B2584" i="6"/>
  <c r="C2584" i="6"/>
  <c r="B2585" i="6"/>
  <c r="C2585" i="6"/>
  <c r="B2586" i="6"/>
  <c r="C2586" i="6"/>
  <c r="B2587" i="6"/>
  <c r="C2587" i="6"/>
  <c r="B2588" i="6"/>
  <c r="C2588" i="6"/>
  <c r="B2589" i="6"/>
  <c r="C2589" i="6"/>
  <c r="B2590" i="6"/>
  <c r="C2590" i="6"/>
  <c r="B2591" i="6"/>
  <c r="C2591" i="6"/>
  <c r="B2592" i="6"/>
  <c r="C2592" i="6"/>
  <c r="B2593" i="6"/>
  <c r="C2593" i="6"/>
  <c r="B2594" i="6"/>
  <c r="C2594" i="6"/>
  <c r="B2595" i="6"/>
  <c r="C2595" i="6"/>
  <c r="B2596" i="6"/>
  <c r="C2596" i="6"/>
  <c r="B2597" i="6"/>
  <c r="C2597" i="6"/>
  <c r="B2598" i="6"/>
  <c r="C2598" i="6"/>
  <c r="B2599" i="6"/>
  <c r="C2599" i="6"/>
  <c r="B2600" i="6"/>
  <c r="C2600" i="6"/>
  <c r="B2601" i="6"/>
  <c r="C2601" i="6"/>
  <c r="B2602" i="6"/>
  <c r="C2602" i="6"/>
  <c r="B2603" i="6"/>
  <c r="C2603" i="6"/>
  <c r="B2604" i="6"/>
  <c r="C2604" i="6"/>
  <c r="B2605" i="6"/>
  <c r="C2605" i="6"/>
  <c r="B2606" i="6"/>
  <c r="C2606" i="6"/>
  <c r="B2607" i="6"/>
  <c r="C2607" i="6"/>
  <c r="B2608" i="6"/>
  <c r="C2608" i="6"/>
  <c r="B2609" i="6"/>
  <c r="C2609" i="6"/>
  <c r="B2610" i="6"/>
  <c r="C2610" i="6"/>
  <c r="B2611" i="6"/>
  <c r="C2611" i="6"/>
  <c r="B2612" i="6"/>
  <c r="C2612" i="6"/>
  <c r="B2613" i="6"/>
  <c r="C2613" i="6"/>
  <c r="B2614" i="6"/>
  <c r="C2614" i="6"/>
  <c r="B2615" i="6"/>
  <c r="C2615" i="6"/>
  <c r="B2616" i="6"/>
  <c r="C2616" i="6"/>
  <c r="B2617" i="6"/>
  <c r="C2617" i="6"/>
  <c r="B2618" i="6"/>
  <c r="C2618" i="6"/>
  <c r="B2619" i="6"/>
  <c r="C2619" i="6"/>
  <c r="B2620" i="6"/>
  <c r="C2620" i="6"/>
  <c r="B2621" i="6"/>
  <c r="C2621" i="6"/>
  <c r="B2622" i="6"/>
  <c r="C2622" i="6"/>
  <c r="B2623" i="6"/>
  <c r="C2623" i="6"/>
  <c r="B2624" i="6"/>
  <c r="C2624" i="6"/>
  <c r="B2625" i="6"/>
  <c r="C2625" i="6"/>
  <c r="B2626" i="6"/>
  <c r="C2626" i="6"/>
  <c r="B2627" i="6"/>
  <c r="C2627" i="6"/>
  <c r="B2628" i="6"/>
  <c r="C2628" i="6"/>
  <c r="B2629" i="6"/>
  <c r="C2629" i="6"/>
  <c r="B2630" i="6"/>
  <c r="C2630" i="6"/>
  <c r="B2631" i="6"/>
  <c r="C2631" i="6"/>
  <c r="B2632" i="6"/>
  <c r="C2632" i="6"/>
  <c r="B2633" i="6"/>
  <c r="C2633" i="6"/>
  <c r="B2634" i="6"/>
  <c r="C2634" i="6"/>
  <c r="B2635" i="6"/>
  <c r="C2635" i="6"/>
  <c r="B2636" i="6"/>
  <c r="C2636" i="6"/>
  <c r="B2637" i="6"/>
  <c r="C2637" i="6"/>
  <c r="B2638" i="6"/>
  <c r="C2638" i="6"/>
  <c r="B2639" i="6"/>
  <c r="C2639" i="6"/>
  <c r="B2640" i="6"/>
  <c r="C2640" i="6"/>
  <c r="B2641" i="6"/>
  <c r="C2641" i="6"/>
  <c r="B2642" i="6"/>
  <c r="C2642" i="6"/>
  <c r="B2643" i="6"/>
  <c r="C2643" i="6"/>
  <c r="B2644" i="6"/>
  <c r="C2644" i="6"/>
  <c r="B2645" i="6"/>
  <c r="C2645" i="6"/>
  <c r="B2646" i="6"/>
  <c r="C2646" i="6"/>
  <c r="B2647" i="6"/>
  <c r="C2647" i="6"/>
  <c r="B2648" i="6"/>
  <c r="C2648" i="6"/>
  <c r="B2649" i="6"/>
  <c r="C2649" i="6"/>
  <c r="B2650" i="6"/>
  <c r="C2650" i="6"/>
  <c r="B2651" i="6"/>
  <c r="C2651" i="6"/>
  <c r="B2652" i="6"/>
  <c r="C2652" i="6"/>
  <c r="B2653" i="6"/>
  <c r="C2653" i="6"/>
  <c r="B2654" i="6"/>
  <c r="C2654" i="6"/>
  <c r="B2655" i="6"/>
  <c r="C2655" i="6"/>
  <c r="B2656" i="6"/>
  <c r="C2656" i="6"/>
  <c r="B2657" i="6"/>
  <c r="C2657" i="6"/>
  <c r="B2658" i="6"/>
  <c r="C2658" i="6"/>
  <c r="B2659" i="6"/>
  <c r="C2659" i="6"/>
  <c r="B2660" i="6"/>
  <c r="C2660" i="6"/>
  <c r="B2661" i="6"/>
  <c r="C2661" i="6"/>
  <c r="B2662" i="6"/>
  <c r="C2662" i="6"/>
  <c r="B2663" i="6"/>
  <c r="C2663" i="6"/>
  <c r="B2664" i="6"/>
  <c r="C2664" i="6"/>
  <c r="B2665" i="6"/>
  <c r="C2665" i="6"/>
  <c r="B2666" i="6"/>
  <c r="C2666" i="6"/>
  <c r="B2667" i="6"/>
  <c r="C2667" i="6"/>
  <c r="B2668" i="6"/>
  <c r="C2668" i="6"/>
  <c r="B2669" i="6"/>
  <c r="C2669" i="6"/>
  <c r="B2670" i="6"/>
  <c r="C2670" i="6"/>
  <c r="B2671" i="6"/>
  <c r="C2671" i="6"/>
  <c r="B2672" i="6"/>
  <c r="C2672" i="6"/>
  <c r="B2673" i="6"/>
  <c r="C2673" i="6"/>
  <c r="B2674" i="6"/>
  <c r="C2674" i="6"/>
  <c r="B2675" i="6"/>
  <c r="C2675" i="6"/>
  <c r="B2676" i="6"/>
  <c r="C2676" i="6"/>
  <c r="B2677" i="6"/>
  <c r="C2677" i="6"/>
  <c r="B2678" i="6"/>
  <c r="C2678" i="6"/>
  <c r="B2679" i="6"/>
  <c r="C2679" i="6"/>
  <c r="B2680" i="6"/>
  <c r="C2680" i="6"/>
  <c r="B2681" i="6"/>
  <c r="C2681" i="6"/>
  <c r="B2682" i="6"/>
  <c r="C2682" i="6"/>
  <c r="B2683" i="6"/>
  <c r="C2683" i="6"/>
  <c r="B2684" i="6"/>
  <c r="C2684" i="6"/>
  <c r="B2685" i="6"/>
  <c r="C2685" i="6"/>
  <c r="B2686" i="6"/>
  <c r="C2686" i="6"/>
  <c r="B2687" i="6"/>
  <c r="C2687" i="6"/>
  <c r="B2688" i="6"/>
  <c r="C2688" i="6"/>
  <c r="B2689" i="6"/>
  <c r="C2689" i="6"/>
  <c r="B2690" i="6"/>
  <c r="C2690" i="6"/>
  <c r="B2691" i="6"/>
  <c r="C2691" i="6"/>
  <c r="B2692" i="6"/>
  <c r="C2692" i="6"/>
  <c r="B2693" i="6"/>
  <c r="C2693" i="6"/>
  <c r="B2694" i="6"/>
  <c r="C2694" i="6"/>
  <c r="B2695" i="6"/>
  <c r="C2695" i="6"/>
  <c r="B2696" i="6"/>
  <c r="C2696" i="6"/>
  <c r="B2697" i="6"/>
  <c r="C2697" i="6"/>
  <c r="B2698" i="6"/>
  <c r="C2698" i="6"/>
  <c r="B2699" i="6"/>
  <c r="C2699" i="6"/>
  <c r="B2700" i="6"/>
  <c r="C2700" i="6"/>
  <c r="B2701" i="6"/>
  <c r="C2701" i="6"/>
  <c r="B2702" i="6"/>
  <c r="C2702" i="6"/>
  <c r="B2703" i="6"/>
  <c r="C2703" i="6"/>
  <c r="B2704" i="6"/>
  <c r="C2704" i="6"/>
  <c r="B2705" i="6"/>
  <c r="C2705" i="6"/>
  <c r="B2706" i="6"/>
  <c r="C2706" i="6"/>
  <c r="B2707" i="6"/>
  <c r="C2707" i="6"/>
  <c r="B2708" i="6"/>
  <c r="C2708" i="6"/>
  <c r="B2709" i="6"/>
  <c r="C2709" i="6"/>
  <c r="B2710" i="6"/>
  <c r="C2710" i="6"/>
  <c r="B2711" i="6"/>
  <c r="C2711" i="6"/>
  <c r="B2712" i="6"/>
  <c r="C2712" i="6"/>
  <c r="B2713" i="6"/>
  <c r="C2713" i="6"/>
  <c r="B2714" i="6"/>
  <c r="C2714" i="6"/>
  <c r="B2715" i="6"/>
  <c r="C2715" i="6"/>
  <c r="B2716" i="6"/>
  <c r="C2716" i="6"/>
  <c r="B2717" i="6"/>
  <c r="C2717" i="6"/>
  <c r="B2718" i="6"/>
  <c r="C2718" i="6"/>
  <c r="B2719" i="6"/>
  <c r="C2719" i="6"/>
  <c r="B2720" i="6"/>
  <c r="C2720" i="6"/>
  <c r="B2721" i="6"/>
  <c r="C2721" i="6"/>
  <c r="B2722" i="6"/>
  <c r="C2722" i="6"/>
  <c r="B2723" i="6"/>
  <c r="C2723" i="6"/>
  <c r="B2724" i="6"/>
  <c r="C2724" i="6"/>
  <c r="B2725" i="6"/>
  <c r="C2725" i="6"/>
  <c r="B2726" i="6"/>
  <c r="C2726" i="6"/>
  <c r="B2727" i="6"/>
  <c r="C2727" i="6"/>
  <c r="B2728" i="6"/>
  <c r="C2728" i="6"/>
  <c r="B2729" i="6"/>
  <c r="C2729" i="6"/>
  <c r="B2730" i="6"/>
  <c r="C2730" i="6"/>
  <c r="B2731" i="6"/>
  <c r="C2731" i="6"/>
  <c r="B2732" i="6"/>
  <c r="C2732" i="6"/>
  <c r="B2733" i="6"/>
  <c r="C2733" i="6"/>
  <c r="B2734" i="6"/>
  <c r="C2734" i="6"/>
  <c r="B2735" i="6"/>
  <c r="C2735" i="6"/>
  <c r="B2736" i="6"/>
  <c r="C2736" i="6"/>
  <c r="B2737" i="6"/>
  <c r="C2737" i="6"/>
  <c r="B2738" i="6"/>
  <c r="C2738" i="6"/>
  <c r="B2739" i="6"/>
  <c r="C2739" i="6"/>
  <c r="B2740" i="6"/>
  <c r="C2740" i="6"/>
  <c r="B2741" i="6"/>
  <c r="C2741" i="6"/>
  <c r="B2742" i="6"/>
  <c r="C2742" i="6"/>
  <c r="B2743" i="6"/>
  <c r="C2743" i="6"/>
  <c r="B2744" i="6"/>
  <c r="C2744" i="6"/>
  <c r="B2745" i="6"/>
  <c r="C2745" i="6"/>
  <c r="B2746" i="6"/>
  <c r="C2746" i="6"/>
  <c r="B2747" i="6"/>
  <c r="C2747" i="6"/>
  <c r="B2748" i="6"/>
  <c r="C2748" i="6"/>
  <c r="B2749" i="6"/>
  <c r="C2749" i="6"/>
  <c r="B2750" i="6"/>
  <c r="C2750" i="6"/>
  <c r="B2751" i="6"/>
  <c r="C2751" i="6"/>
  <c r="B2752" i="6"/>
  <c r="C2752" i="6"/>
  <c r="B2753" i="6"/>
  <c r="C2753" i="6"/>
  <c r="B2754" i="6"/>
  <c r="C2754" i="6"/>
  <c r="B2755" i="6"/>
  <c r="C2755" i="6"/>
  <c r="B2756" i="6"/>
  <c r="C2756" i="6"/>
  <c r="B2757" i="6"/>
  <c r="C2757" i="6"/>
  <c r="B2758" i="6"/>
  <c r="C2758" i="6"/>
  <c r="B2759" i="6"/>
  <c r="C2759" i="6"/>
  <c r="B2760" i="6"/>
  <c r="C2760" i="6"/>
  <c r="B2761" i="6"/>
  <c r="C2761" i="6"/>
  <c r="B2762" i="6"/>
  <c r="C2762" i="6"/>
  <c r="B2763" i="6"/>
  <c r="C2763" i="6"/>
  <c r="B2764" i="6"/>
  <c r="C2764" i="6"/>
  <c r="B2765" i="6"/>
  <c r="C2765" i="6"/>
  <c r="B2766" i="6"/>
  <c r="C2766" i="6"/>
  <c r="B2767" i="6"/>
  <c r="C2767" i="6"/>
  <c r="B2768" i="6"/>
  <c r="C2768" i="6"/>
  <c r="B2769" i="6"/>
  <c r="C2769" i="6"/>
  <c r="B2770" i="6"/>
  <c r="C2770" i="6"/>
  <c r="B2771" i="6"/>
  <c r="C2771" i="6"/>
  <c r="B2772" i="6"/>
  <c r="C2772" i="6"/>
  <c r="B2773" i="6"/>
  <c r="C2773" i="6"/>
  <c r="B2774" i="6"/>
  <c r="C2774" i="6"/>
  <c r="B2775" i="6"/>
  <c r="C2775" i="6"/>
  <c r="B2776" i="6"/>
  <c r="C2776" i="6"/>
  <c r="B2777" i="6"/>
  <c r="C2777" i="6"/>
  <c r="B2778" i="6"/>
  <c r="C2778" i="6"/>
  <c r="B2779" i="6"/>
  <c r="C2779" i="6"/>
  <c r="B2780" i="6"/>
  <c r="C2780" i="6"/>
  <c r="B2781" i="6"/>
  <c r="C2781" i="6"/>
  <c r="B2782" i="6"/>
  <c r="C2782" i="6"/>
  <c r="B2783" i="6"/>
  <c r="C2783" i="6"/>
  <c r="B2784" i="6"/>
  <c r="C2784" i="6"/>
  <c r="B2785" i="6"/>
  <c r="C2785" i="6"/>
  <c r="B2786" i="6"/>
  <c r="C2786" i="6"/>
  <c r="B2787" i="6"/>
  <c r="C2787" i="6"/>
  <c r="B2788" i="6"/>
  <c r="C2788" i="6"/>
  <c r="B2789" i="6"/>
  <c r="C2789" i="6"/>
  <c r="B2790" i="6"/>
  <c r="C2790" i="6"/>
  <c r="B2791" i="6"/>
  <c r="C2791" i="6"/>
  <c r="B2792" i="6"/>
  <c r="C2792" i="6"/>
  <c r="B2793" i="6"/>
  <c r="C2793" i="6"/>
  <c r="B2794" i="6"/>
  <c r="C2794" i="6"/>
  <c r="B2795" i="6"/>
  <c r="C2795" i="6"/>
  <c r="B2796" i="6"/>
  <c r="C2796" i="6"/>
  <c r="B2797" i="6"/>
  <c r="C2797" i="6"/>
  <c r="B2798" i="6"/>
  <c r="C2798" i="6"/>
  <c r="B2799" i="6"/>
  <c r="C2799" i="6"/>
  <c r="B2800" i="6"/>
  <c r="C2800" i="6"/>
  <c r="B2801" i="6"/>
  <c r="C2801" i="6"/>
  <c r="B2802" i="6"/>
  <c r="C2802" i="6"/>
  <c r="B2803" i="6"/>
  <c r="C2803" i="6"/>
  <c r="B2804" i="6"/>
  <c r="C2804" i="6"/>
  <c r="B2805" i="6"/>
  <c r="C2805" i="6"/>
  <c r="B2806" i="6"/>
  <c r="C2806" i="6"/>
  <c r="B2807" i="6"/>
  <c r="C2807" i="6"/>
  <c r="B2808" i="6"/>
  <c r="C2808" i="6"/>
  <c r="B2809" i="6"/>
  <c r="C2809" i="6"/>
  <c r="B2810" i="6"/>
  <c r="C2810" i="6"/>
  <c r="B2811" i="6"/>
  <c r="C2811" i="6"/>
  <c r="B2812" i="6"/>
  <c r="C2812" i="6"/>
  <c r="B2813" i="6"/>
  <c r="C2813" i="6"/>
  <c r="B2814" i="6"/>
  <c r="C2814" i="6"/>
  <c r="B2815" i="6"/>
  <c r="C2815" i="6"/>
  <c r="B2816" i="6"/>
  <c r="C2816" i="6"/>
  <c r="B2817" i="6"/>
  <c r="C2817" i="6"/>
  <c r="B2818" i="6"/>
  <c r="C2818" i="6"/>
  <c r="B2819" i="6"/>
  <c r="C2819" i="6"/>
  <c r="B2820" i="6"/>
  <c r="C2820" i="6"/>
  <c r="B2821" i="6"/>
  <c r="C2821" i="6"/>
  <c r="B2822" i="6"/>
  <c r="C2822" i="6"/>
  <c r="B2823" i="6"/>
  <c r="C2823" i="6"/>
  <c r="B2824" i="6"/>
  <c r="C2824" i="6"/>
  <c r="B2825" i="6"/>
  <c r="C2825" i="6"/>
  <c r="B2826" i="6"/>
  <c r="C2826" i="6"/>
  <c r="B2827" i="6"/>
  <c r="C2827" i="6"/>
  <c r="B2828" i="6"/>
  <c r="C2828" i="6"/>
  <c r="B2829" i="6"/>
  <c r="C2829" i="6"/>
  <c r="B2830" i="6"/>
  <c r="C2830" i="6"/>
  <c r="B2831" i="6"/>
  <c r="C2831" i="6"/>
  <c r="B2832" i="6"/>
  <c r="C2832" i="6"/>
  <c r="B2833" i="6"/>
  <c r="C2833" i="6"/>
  <c r="B2834" i="6"/>
  <c r="C2834" i="6"/>
  <c r="B2835" i="6"/>
  <c r="C2835" i="6"/>
  <c r="B2836" i="6"/>
  <c r="C2836" i="6"/>
  <c r="B2837" i="6"/>
  <c r="C2837" i="6"/>
  <c r="B2838" i="6"/>
  <c r="C2838" i="6"/>
  <c r="B2839" i="6"/>
  <c r="C2839" i="6"/>
  <c r="B2840" i="6"/>
  <c r="C2840" i="6"/>
  <c r="B2841" i="6"/>
  <c r="C2841" i="6"/>
  <c r="B2842" i="6"/>
  <c r="C2842" i="6"/>
  <c r="B2843" i="6"/>
  <c r="C2843" i="6"/>
  <c r="B2844" i="6"/>
  <c r="C2844" i="6"/>
  <c r="B2845" i="6"/>
  <c r="C2845" i="6"/>
  <c r="B2846" i="6"/>
  <c r="C2846" i="6"/>
  <c r="B2847" i="6"/>
  <c r="C2847" i="6"/>
  <c r="B2848" i="6"/>
  <c r="C2848" i="6"/>
  <c r="B2849" i="6"/>
  <c r="C2849" i="6"/>
  <c r="B2850" i="6"/>
  <c r="C2850" i="6"/>
  <c r="B2851" i="6"/>
  <c r="C2851" i="6"/>
  <c r="B2852" i="6"/>
  <c r="C2852" i="6"/>
  <c r="B2853" i="6"/>
  <c r="C2853" i="6"/>
  <c r="B2854" i="6"/>
  <c r="C2854" i="6"/>
  <c r="B2855" i="6"/>
  <c r="C2855" i="6"/>
  <c r="B2856" i="6"/>
  <c r="C2856" i="6"/>
  <c r="B2857" i="6"/>
  <c r="C2857" i="6"/>
  <c r="B2858" i="6"/>
  <c r="C2858" i="6"/>
  <c r="B2859" i="6"/>
  <c r="C2859" i="6"/>
  <c r="B2860" i="6"/>
  <c r="C2860" i="6"/>
  <c r="B2861" i="6"/>
  <c r="C2861" i="6"/>
  <c r="B2862" i="6"/>
  <c r="C2862" i="6"/>
  <c r="B2863" i="6"/>
  <c r="C2863" i="6"/>
  <c r="B2864" i="6"/>
  <c r="C2864" i="6"/>
  <c r="B2865" i="6"/>
  <c r="C2865" i="6"/>
  <c r="B2866" i="6"/>
  <c r="C2866" i="6"/>
  <c r="B2867" i="6"/>
  <c r="C2867" i="6"/>
  <c r="B2868" i="6"/>
  <c r="C2868" i="6"/>
  <c r="B2869" i="6"/>
  <c r="C2869" i="6"/>
  <c r="B2870" i="6"/>
  <c r="C2870" i="6"/>
  <c r="B2871" i="6"/>
  <c r="C2871" i="6"/>
  <c r="B2872" i="6"/>
  <c r="C2872" i="6"/>
  <c r="B2873" i="6"/>
  <c r="C2873" i="6"/>
  <c r="B2874" i="6"/>
  <c r="C2874" i="6"/>
  <c r="B2875" i="6"/>
  <c r="C2875" i="6"/>
  <c r="B2876" i="6"/>
  <c r="C2876" i="6"/>
  <c r="B2877" i="6"/>
  <c r="C2877" i="6"/>
  <c r="B2878" i="6"/>
  <c r="C2878" i="6"/>
  <c r="B2879" i="6"/>
  <c r="C2879" i="6"/>
  <c r="B2880" i="6"/>
  <c r="C2880" i="6"/>
  <c r="B2881" i="6"/>
  <c r="C2881" i="6"/>
  <c r="B2882" i="6"/>
  <c r="C2882" i="6"/>
  <c r="B2883" i="6"/>
  <c r="C2883" i="6"/>
  <c r="B2884" i="6"/>
  <c r="C2884" i="6"/>
  <c r="B2885" i="6"/>
  <c r="C2885" i="6"/>
  <c r="B2886" i="6"/>
  <c r="C2886" i="6"/>
  <c r="B2887" i="6"/>
  <c r="C2887" i="6"/>
  <c r="B2888" i="6"/>
  <c r="C2888" i="6"/>
  <c r="B2889" i="6"/>
  <c r="C2889" i="6"/>
  <c r="B2890" i="6"/>
  <c r="C2890" i="6"/>
  <c r="B2891" i="6"/>
  <c r="C2891" i="6"/>
  <c r="B2892" i="6"/>
  <c r="C2892" i="6"/>
  <c r="B2893" i="6"/>
  <c r="C2893" i="6"/>
  <c r="B2894" i="6"/>
  <c r="C2894" i="6"/>
  <c r="B2895" i="6"/>
  <c r="C2895" i="6"/>
  <c r="B2896" i="6"/>
  <c r="C2896" i="6"/>
  <c r="B2897" i="6"/>
  <c r="C2897" i="6"/>
  <c r="B2898" i="6"/>
  <c r="C2898" i="6"/>
  <c r="B2899" i="6"/>
  <c r="C2899" i="6"/>
  <c r="B2900" i="6"/>
  <c r="C2900" i="6"/>
  <c r="B2901" i="6"/>
  <c r="C2901" i="6"/>
  <c r="B2902" i="6"/>
  <c r="C2902" i="6"/>
  <c r="B2903" i="6"/>
  <c r="C2903" i="6"/>
  <c r="B2904" i="6"/>
  <c r="C2904" i="6"/>
  <c r="B2905" i="6"/>
  <c r="C2905" i="6"/>
  <c r="B2906" i="6"/>
  <c r="C2906" i="6"/>
  <c r="B2907" i="6"/>
  <c r="C2907" i="6"/>
  <c r="B2908" i="6"/>
  <c r="C2908" i="6"/>
  <c r="B2909" i="6"/>
  <c r="C2909" i="6"/>
  <c r="B2910" i="6"/>
  <c r="C2910" i="6"/>
  <c r="B2911" i="6"/>
  <c r="C2911" i="6"/>
  <c r="B2912" i="6"/>
  <c r="C2912" i="6"/>
  <c r="B2913" i="6"/>
  <c r="C2913" i="6"/>
  <c r="B2914" i="6"/>
  <c r="C2914" i="6"/>
  <c r="B2915" i="6"/>
  <c r="C2915" i="6"/>
  <c r="B2916" i="6"/>
  <c r="C2916" i="6"/>
  <c r="B2917" i="6"/>
  <c r="C2917" i="6"/>
  <c r="B2918" i="6"/>
  <c r="C2918" i="6"/>
  <c r="B2919" i="6"/>
  <c r="C2919" i="6"/>
  <c r="B2920" i="6"/>
  <c r="C2920" i="6"/>
  <c r="B2921" i="6"/>
  <c r="C2921" i="6"/>
  <c r="B2922" i="6"/>
  <c r="C2922" i="6"/>
  <c r="B2923" i="6"/>
  <c r="C2923" i="6"/>
  <c r="B2924" i="6"/>
  <c r="C2924" i="6"/>
  <c r="B2925" i="6"/>
  <c r="C2925" i="6"/>
  <c r="B2926" i="6"/>
  <c r="C2926" i="6"/>
  <c r="B2927" i="6"/>
  <c r="C2927" i="6"/>
  <c r="B2928" i="6"/>
  <c r="C2928" i="6"/>
  <c r="B2929" i="6"/>
  <c r="C2929" i="6"/>
  <c r="B2930" i="6"/>
  <c r="C2930" i="6"/>
  <c r="B2931" i="6"/>
  <c r="C2931" i="6"/>
  <c r="B2932" i="6"/>
  <c r="C2932" i="6"/>
  <c r="B2933" i="6"/>
  <c r="C2933" i="6"/>
  <c r="B2934" i="6"/>
  <c r="C2934" i="6"/>
  <c r="B2935" i="6"/>
  <c r="C2935" i="6"/>
  <c r="B2936" i="6"/>
  <c r="C2936" i="6"/>
  <c r="B2937" i="6"/>
  <c r="C2937" i="6"/>
  <c r="B2938" i="6"/>
  <c r="C2938" i="6"/>
  <c r="B2939" i="6"/>
  <c r="C2939" i="6"/>
  <c r="B2940" i="6"/>
  <c r="C2940" i="6"/>
  <c r="B2941" i="6"/>
  <c r="C2941" i="6"/>
  <c r="B2942" i="6"/>
  <c r="C2942" i="6"/>
  <c r="B2943" i="6"/>
  <c r="C2943" i="6"/>
  <c r="B2944" i="6"/>
  <c r="C2944" i="6"/>
  <c r="B2945" i="6"/>
  <c r="C2945" i="6"/>
  <c r="B2946" i="6"/>
  <c r="C2946" i="6"/>
  <c r="B2947" i="6"/>
  <c r="C2947" i="6"/>
  <c r="B2948" i="6"/>
  <c r="C2948" i="6"/>
  <c r="B2949" i="6"/>
  <c r="C2949" i="6"/>
  <c r="B2950" i="6"/>
  <c r="C2950" i="6"/>
  <c r="B2951" i="6"/>
  <c r="C2951" i="6"/>
  <c r="B2952" i="6"/>
  <c r="C2952" i="6"/>
  <c r="B2953" i="6"/>
  <c r="C2953" i="6"/>
  <c r="B2954" i="6"/>
  <c r="C2954" i="6"/>
  <c r="B2955" i="6"/>
  <c r="C2955" i="6"/>
  <c r="B2956" i="6"/>
  <c r="C2956" i="6"/>
  <c r="B2957" i="6"/>
  <c r="C2957" i="6"/>
  <c r="B2958" i="6"/>
  <c r="C2958" i="6"/>
  <c r="B2959" i="6"/>
  <c r="C2959" i="6"/>
  <c r="B2960" i="6"/>
  <c r="C2960" i="6"/>
  <c r="B2961" i="6"/>
  <c r="C2961" i="6"/>
  <c r="B2962" i="6"/>
  <c r="C2962" i="6"/>
  <c r="B2963" i="6"/>
  <c r="C2963" i="6"/>
  <c r="B2964" i="6"/>
  <c r="C2964" i="6"/>
  <c r="B2965" i="6"/>
  <c r="C2965" i="6"/>
  <c r="B2966" i="6"/>
  <c r="C2966" i="6"/>
  <c r="B2967" i="6"/>
  <c r="C2967" i="6"/>
  <c r="B2968" i="6"/>
  <c r="C2968" i="6"/>
  <c r="B2969" i="6"/>
  <c r="C2969" i="6"/>
  <c r="B2970" i="6"/>
  <c r="C2970" i="6"/>
  <c r="B2971" i="6"/>
  <c r="C2971" i="6"/>
  <c r="B2972" i="6"/>
  <c r="C2972" i="6"/>
  <c r="B2973" i="6"/>
  <c r="C2973" i="6"/>
  <c r="B2974" i="6"/>
  <c r="C2974" i="6"/>
  <c r="B2975" i="6"/>
  <c r="C2975" i="6"/>
  <c r="B2976" i="6"/>
  <c r="C2976" i="6"/>
  <c r="B2977" i="6"/>
  <c r="C2977" i="6"/>
  <c r="B2978" i="6"/>
  <c r="C2978" i="6"/>
  <c r="B2979" i="6"/>
  <c r="C2979" i="6"/>
  <c r="B2980" i="6"/>
  <c r="C2980" i="6"/>
  <c r="B2981" i="6"/>
  <c r="C2981" i="6"/>
  <c r="B2982" i="6"/>
  <c r="C2982" i="6"/>
  <c r="B2983" i="6"/>
  <c r="C2983" i="6"/>
  <c r="B2984" i="6"/>
  <c r="C2984" i="6"/>
  <c r="B2985" i="6"/>
  <c r="C2985" i="6"/>
  <c r="B2986" i="6"/>
  <c r="C2986" i="6"/>
  <c r="B2987" i="6"/>
  <c r="C2987" i="6"/>
  <c r="B2988" i="6"/>
  <c r="C2988" i="6"/>
  <c r="B2989" i="6"/>
  <c r="C2989" i="6"/>
  <c r="B2990" i="6"/>
  <c r="C2990" i="6"/>
  <c r="B2991" i="6"/>
  <c r="C2991" i="6"/>
  <c r="B2992" i="6"/>
  <c r="C2992" i="6"/>
  <c r="B2993" i="6"/>
  <c r="C2993" i="6"/>
  <c r="B2994" i="6"/>
  <c r="C2994" i="6"/>
  <c r="B2995" i="6"/>
  <c r="C2995" i="6"/>
  <c r="B2996" i="6"/>
  <c r="C2996" i="6"/>
  <c r="B2997" i="6"/>
  <c r="C2997" i="6"/>
  <c r="B2998" i="6"/>
  <c r="C2998" i="6"/>
  <c r="B2999" i="6"/>
  <c r="C2999" i="6"/>
  <c r="B3000" i="6"/>
  <c r="C3000" i="6"/>
  <c r="B3001" i="6"/>
  <c r="C3001" i="6"/>
  <c r="B3002" i="6"/>
  <c r="C3002" i="6"/>
  <c r="B3003" i="6"/>
  <c r="C3003" i="6"/>
  <c r="B3004" i="6"/>
  <c r="C3004" i="6"/>
  <c r="B3005" i="6"/>
  <c r="C3005" i="6"/>
  <c r="B3006" i="6"/>
  <c r="C3006" i="6"/>
  <c r="B3007" i="6"/>
  <c r="C3007" i="6"/>
  <c r="B3008" i="6"/>
  <c r="C3008" i="6"/>
  <c r="B3009" i="6"/>
  <c r="C3009" i="6"/>
  <c r="B3010" i="6"/>
  <c r="C3010" i="6"/>
  <c r="B3011" i="6"/>
  <c r="C3011" i="6"/>
  <c r="B3012" i="6"/>
  <c r="C3012" i="6"/>
  <c r="B3013" i="6"/>
  <c r="C3013" i="6"/>
  <c r="B3014" i="6"/>
  <c r="C3014" i="6"/>
  <c r="B3015" i="6"/>
  <c r="C3015" i="6"/>
  <c r="B3016" i="6"/>
  <c r="C3016" i="6"/>
  <c r="B3017" i="6"/>
  <c r="C3017" i="6"/>
  <c r="B3018" i="6"/>
  <c r="C3018" i="6"/>
  <c r="B3019" i="6"/>
  <c r="C3019" i="6"/>
  <c r="B3020" i="6"/>
  <c r="C3020" i="6"/>
  <c r="B3021" i="6"/>
  <c r="C3021" i="6"/>
  <c r="B3022" i="6"/>
  <c r="C3022" i="6"/>
  <c r="B3023" i="6"/>
  <c r="C3023" i="6"/>
  <c r="B3024" i="6"/>
  <c r="C3024" i="6"/>
  <c r="B3025" i="6"/>
  <c r="C3025" i="6"/>
  <c r="B3026" i="6"/>
  <c r="C3026" i="6"/>
  <c r="B3027" i="6"/>
  <c r="C3027" i="6"/>
  <c r="B3028" i="6"/>
  <c r="C3028" i="6"/>
  <c r="B3029" i="6"/>
  <c r="C3029" i="6"/>
  <c r="B3030" i="6"/>
  <c r="C3030" i="6"/>
  <c r="B3031" i="6"/>
  <c r="C3031" i="6"/>
  <c r="B3032" i="6"/>
  <c r="C3032" i="6"/>
  <c r="B3033" i="6"/>
  <c r="C3033" i="6"/>
  <c r="B3034" i="6"/>
  <c r="C3034" i="6"/>
  <c r="B3035" i="6"/>
  <c r="C3035" i="6"/>
  <c r="B3036" i="6"/>
  <c r="C3036" i="6"/>
  <c r="B3037" i="6"/>
  <c r="C3037" i="6"/>
  <c r="B3038" i="6"/>
  <c r="C3038" i="6"/>
  <c r="B3039" i="6"/>
  <c r="C3039" i="6"/>
  <c r="B3040" i="6"/>
  <c r="C3040" i="6"/>
  <c r="B3041" i="6"/>
  <c r="C3041" i="6"/>
  <c r="B3042" i="6"/>
  <c r="C3042" i="6"/>
  <c r="B3043" i="6"/>
  <c r="C3043" i="6"/>
  <c r="B3044" i="6"/>
  <c r="C3044" i="6"/>
  <c r="B3045" i="6"/>
  <c r="C3045" i="6"/>
  <c r="B3046" i="6"/>
  <c r="C3046" i="6"/>
  <c r="B3047" i="6"/>
  <c r="C3047" i="6"/>
  <c r="B3048" i="6"/>
  <c r="C3048" i="6"/>
  <c r="B3049" i="6"/>
  <c r="C3049" i="6"/>
  <c r="B3050" i="6"/>
  <c r="C3050" i="6"/>
  <c r="B3051" i="6"/>
  <c r="C3051" i="6"/>
  <c r="B3052" i="6"/>
  <c r="C3052" i="6"/>
  <c r="B3053" i="6"/>
  <c r="C3053" i="6"/>
  <c r="B3054" i="6"/>
  <c r="C3054" i="6"/>
  <c r="B3055" i="6"/>
  <c r="C3055" i="6"/>
  <c r="B3056" i="6"/>
  <c r="C3056" i="6"/>
  <c r="B3057" i="6"/>
  <c r="C3057" i="6"/>
  <c r="B3058" i="6"/>
  <c r="C3058" i="6"/>
  <c r="B3059" i="6"/>
  <c r="C3059" i="6"/>
  <c r="B3060" i="6"/>
  <c r="C3060" i="6"/>
  <c r="B3061" i="6"/>
  <c r="C3061" i="6"/>
  <c r="B3062" i="6"/>
  <c r="C3062" i="6"/>
  <c r="B3063" i="6"/>
  <c r="C3063" i="6"/>
  <c r="B3064" i="6"/>
  <c r="C3064" i="6"/>
  <c r="B3065" i="6"/>
  <c r="C3065" i="6"/>
  <c r="B3066" i="6"/>
  <c r="C3066" i="6"/>
  <c r="B3067" i="6"/>
  <c r="C3067" i="6"/>
  <c r="B3068" i="6"/>
  <c r="C3068" i="6"/>
  <c r="B3069" i="6"/>
  <c r="C3069" i="6"/>
  <c r="B3070" i="6"/>
  <c r="C3070" i="6"/>
  <c r="B3071" i="6"/>
  <c r="C3071" i="6"/>
  <c r="B3072" i="6"/>
  <c r="C3072" i="6"/>
  <c r="B3073" i="6"/>
  <c r="C3073" i="6"/>
  <c r="B3074" i="6"/>
  <c r="C3074" i="6"/>
  <c r="B3075" i="6"/>
  <c r="C3075" i="6"/>
  <c r="B3076" i="6"/>
  <c r="C3076" i="6"/>
  <c r="B3077" i="6"/>
  <c r="C3077" i="6"/>
  <c r="B3078" i="6"/>
  <c r="C3078" i="6"/>
  <c r="B3079" i="6"/>
  <c r="C3079" i="6"/>
  <c r="B3080" i="6"/>
  <c r="C3080" i="6"/>
  <c r="B3081" i="6"/>
  <c r="C3081" i="6"/>
  <c r="B3082" i="6"/>
  <c r="C3082" i="6"/>
  <c r="B3083" i="6"/>
  <c r="C3083" i="6"/>
  <c r="B3084" i="6"/>
  <c r="C3084" i="6"/>
  <c r="B3085" i="6"/>
  <c r="C3085" i="6"/>
  <c r="B3086" i="6"/>
  <c r="C3086" i="6"/>
  <c r="B3087" i="6"/>
  <c r="C3087" i="6"/>
  <c r="B3088" i="6"/>
  <c r="C3088" i="6"/>
  <c r="B3089" i="6"/>
  <c r="C3089" i="6"/>
  <c r="B3090" i="6"/>
  <c r="C3090" i="6"/>
  <c r="B3091" i="6"/>
  <c r="C3091" i="6"/>
  <c r="B3092" i="6"/>
  <c r="C3092" i="6"/>
  <c r="B3093" i="6"/>
  <c r="C3093" i="6"/>
  <c r="B3094" i="6"/>
  <c r="C3094" i="6"/>
  <c r="B3095" i="6"/>
  <c r="C3095" i="6"/>
  <c r="B3096" i="6"/>
  <c r="C3096" i="6"/>
  <c r="B3097" i="6"/>
  <c r="C3097" i="6"/>
  <c r="B3098" i="6"/>
  <c r="C3098" i="6"/>
  <c r="B3099" i="6"/>
  <c r="C3099" i="6"/>
  <c r="B3100" i="6"/>
  <c r="C3100" i="6"/>
  <c r="B3101" i="6"/>
  <c r="C3101" i="6"/>
  <c r="B3102" i="6"/>
  <c r="C3102" i="6"/>
  <c r="B3103" i="6"/>
  <c r="C3103" i="6"/>
  <c r="B3104" i="6"/>
  <c r="C3104" i="6"/>
  <c r="B3105" i="6"/>
  <c r="C3105" i="6"/>
  <c r="B3106" i="6"/>
  <c r="C3106" i="6"/>
  <c r="B3107" i="6"/>
  <c r="C3107" i="6"/>
  <c r="B3108" i="6"/>
  <c r="C3108" i="6"/>
  <c r="B3109" i="6"/>
  <c r="C3109" i="6"/>
  <c r="B3110" i="6"/>
  <c r="C3110" i="6"/>
  <c r="B3111" i="6"/>
  <c r="C3111" i="6"/>
  <c r="B3112" i="6"/>
  <c r="C3112" i="6"/>
  <c r="B3113" i="6"/>
  <c r="C3113" i="6"/>
  <c r="B3114" i="6"/>
  <c r="C3114" i="6"/>
  <c r="B3115" i="6"/>
  <c r="C3115" i="6"/>
  <c r="B3116" i="6"/>
  <c r="C3116" i="6"/>
  <c r="B3117" i="6"/>
  <c r="C3117" i="6"/>
  <c r="B3118" i="6"/>
  <c r="C3118" i="6"/>
  <c r="B3119" i="6"/>
  <c r="C3119" i="6"/>
  <c r="B3120" i="6"/>
  <c r="C3120" i="6"/>
  <c r="B3121" i="6"/>
  <c r="C3121" i="6"/>
  <c r="B3122" i="6"/>
  <c r="C3122" i="6"/>
  <c r="B3123" i="6"/>
  <c r="C3123" i="6"/>
  <c r="B3124" i="6"/>
  <c r="C3124" i="6"/>
  <c r="B3125" i="6"/>
  <c r="C3125" i="6"/>
  <c r="B3126" i="6"/>
  <c r="C3126" i="6"/>
  <c r="B3127" i="6"/>
  <c r="C3127" i="6"/>
  <c r="B3128" i="6"/>
  <c r="C3128" i="6"/>
  <c r="B3129" i="6"/>
  <c r="C3129" i="6"/>
  <c r="B3130" i="6"/>
  <c r="C3130" i="6"/>
  <c r="B3131" i="6"/>
  <c r="C3131" i="6"/>
  <c r="B3132" i="6"/>
  <c r="C3132" i="6"/>
  <c r="B3133" i="6"/>
  <c r="C3133" i="6"/>
  <c r="B3134" i="6"/>
  <c r="C3134" i="6"/>
  <c r="B3135" i="6"/>
  <c r="C3135" i="6"/>
  <c r="B3136" i="6"/>
  <c r="C3136" i="6"/>
  <c r="B3137" i="6"/>
  <c r="C3137" i="6"/>
  <c r="B3138" i="6"/>
  <c r="C3138" i="6"/>
  <c r="B3139" i="6"/>
  <c r="C3139" i="6"/>
  <c r="B3140" i="6"/>
  <c r="C3140" i="6"/>
  <c r="B3141" i="6"/>
  <c r="C3141" i="6"/>
  <c r="B3142" i="6"/>
  <c r="C3142" i="6"/>
  <c r="B3143" i="6"/>
  <c r="C3143" i="6"/>
  <c r="B3144" i="6"/>
  <c r="C3144" i="6"/>
  <c r="B3145" i="6"/>
  <c r="C3145" i="6"/>
  <c r="B3146" i="6"/>
  <c r="C3146" i="6"/>
  <c r="B3147" i="6"/>
  <c r="C3147" i="6"/>
  <c r="B3148" i="6"/>
  <c r="C3148" i="6"/>
  <c r="B3149" i="6"/>
  <c r="C3149" i="6"/>
  <c r="B3150" i="6"/>
  <c r="C3150" i="6"/>
  <c r="B3151" i="6"/>
  <c r="C3151" i="6"/>
  <c r="B3152" i="6"/>
  <c r="C3152" i="6"/>
  <c r="B3153" i="6"/>
  <c r="C3153" i="6"/>
  <c r="B3154" i="6"/>
  <c r="C3154" i="6"/>
  <c r="B3155" i="6"/>
  <c r="C3155" i="6"/>
  <c r="B3156" i="6"/>
  <c r="C3156" i="6"/>
  <c r="B3157" i="6"/>
  <c r="C3157" i="6"/>
  <c r="B3158" i="6"/>
  <c r="C3158" i="6"/>
  <c r="B3159" i="6"/>
  <c r="C3159" i="6"/>
  <c r="B3160" i="6"/>
  <c r="C3160" i="6"/>
  <c r="B3161" i="6"/>
  <c r="C3161" i="6"/>
  <c r="B3162" i="6"/>
  <c r="C3162" i="6"/>
  <c r="B3163" i="6"/>
  <c r="C3163" i="6"/>
  <c r="B3164" i="6"/>
  <c r="C3164" i="6"/>
  <c r="B3165" i="6"/>
  <c r="C3165" i="6"/>
  <c r="B3166" i="6"/>
  <c r="C3166" i="6"/>
  <c r="B3167" i="6"/>
  <c r="C3167" i="6"/>
  <c r="B3168" i="6"/>
  <c r="C3168" i="6"/>
  <c r="B3169" i="6"/>
  <c r="C3169" i="6"/>
  <c r="B3170" i="6"/>
  <c r="C3170" i="6"/>
  <c r="B3171" i="6"/>
  <c r="C3171" i="6"/>
  <c r="B3172" i="6"/>
  <c r="C3172" i="6"/>
  <c r="B3173" i="6"/>
  <c r="C3173" i="6"/>
  <c r="B3174" i="6"/>
  <c r="C3174" i="6"/>
  <c r="B3175" i="6"/>
  <c r="C3175" i="6"/>
  <c r="B3176" i="6"/>
  <c r="C3176" i="6"/>
  <c r="B3177" i="6"/>
  <c r="C3177" i="6"/>
  <c r="B3178" i="6"/>
  <c r="C3178" i="6"/>
  <c r="B3179" i="6"/>
  <c r="C3179" i="6"/>
  <c r="B3180" i="6"/>
  <c r="C3180" i="6"/>
  <c r="B3181" i="6"/>
  <c r="C3181" i="6"/>
  <c r="B3182" i="6"/>
  <c r="C3182" i="6"/>
  <c r="B3183" i="6"/>
  <c r="C3183" i="6"/>
  <c r="B3184" i="6"/>
  <c r="C3184" i="6"/>
  <c r="B3185" i="6"/>
  <c r="C3185" i="6"/>
  <c r="B3186" i="6"/>
  <c r="C3186" i="6"/>
  <c r="B3187" i="6"/>
  <c r="C3187" i="6"/>
  <c r="B3188" i="6"/>
  <c r="C3188" i="6"/>
  <c r="B3189" i="6"/>
  <c r="C3189" i="6"/>
  <c r="B3190" i="6"/>
  <c r="C3190" i="6"/>
  <c r="B3191" i="6"/>
  <c r="C3191" i="6"/>
  <c r="B3192" i="6"/>
  <c r="C3192" i="6"/>
  <c r="B3193" i="6"/>
  <c r="C3193" i="6"/>
  <c r="B3194" i="6"/>
  <c r="C3194" i="6"/>
  <c r="B3195" i="6"/>
  <c r="C3195" i="6"/>
  <c r="B3196" i="6"/>
  <c r="C3196" i="6"/>
  <c r="B3197" i="6"/>
  <c r="C3197" i="6"/>
  <c r="B3198" i="6"/>
  <c r="C3198" i="6"/>
  <c r="B3199" i="6"/>
  <c r="C3199" i="6"/>
  <c r="B3200" i="6"/>
  <c r="C3200" i="6"/>
  <c r="B3201" i="6"/>
  <c r="C3201" i="6"/>
  <c r="B3202" i="6"/>
  <c r="C3202" i="6"/>
  <c r="B3203" i="6"/>
  <c r="C3203" i="6"/>
  <c r="B3204" i="6"/>
  <c r="C3204" i="6"/>
  <c r="B3205" i="6"/>
  <c r="C3205" i="6"/>
  <c r="B3206" i="6"/>
  <c r="C3206" i="6"/>
  <c r="B3207" i="6"/>
  <c r="C3207" i="6"/>
  <c r="B3208" i="6"/>
  <c r="C3208" i="6"/>
  <c r="B3209" i="6"/>
  <c r="C3209" i="6"/>
  <c r="B3210" i="6"/>
  <c r="C3210" i="6"/>
  <c r="B3211" i="6"/>
  <c r="C3211" i="6"/>
  <c r="B3212" i="6"/>
  <c r="C3212" i="6"/>
  <c r="B3213" i="6"/>
  <c r="C3213" i="6"/>
  <c r="B3214" i="6"/>
  <c r="C3214" i="6"/>
  <c r="B3215" i="6"/>
  <c r="C3215" i="6"/>
  <c r="B3216" i="6"/>
  <c r="C3216" i="6"/>
  <c r="B3217" i="6"/>
  <c r="C3217" i="6"/>
  <c r="B3218" i="6"/>
  <c r="C3218" i="6"/>
  <c r="B3219" i="6"/>
  <c r="C3219" i="6"/>
  <c r="B3220" i="6"/>
  <c r="C3220" i="6"/>
  <c r="B3221" i="6"/>
  <c r="C3221" i="6"/>
  <c r="B3222" i="6"/>
  <c r="C3222" i="6"/>
  <c r="B3223" i="6"/>
  <c r="C3223" i="6"/>
  <c r="B3224" i="6"/>
  <c r="C3224" i="6"/>
  <c r="B3225" i="6"/>
  <c r="C3225" i="6"/>
  <c r="B3226" i="6"/>
  <c r="C3226" i="6"/>
  <c r="B3227" i="6"/>
  <c r="C3227" i="6"/>
  <c r="B3228" i="6"/>
  <c r="C3228" i="6"/>
  <c r="B3229" i="6"/>
  <c r="C3229" i="6"/>
  <c r="B3230" i="6"/>
  <c r="C3230" i="6"/>
  <c r="B3231" i="6"/>
  <c r="C3231" i="6"/>
  <c r="B3232" i="6"/>
  <c r="C3232" i="6"/>
  <c r="B3233" i="6"/>
  <c r="C3233" i="6"/>
  <c r="B3234" i="6"/>
  <c r="C3234" i="6"/>
  <c r="B3235" i="6"/>
  <c r="C3235" i="6"/>
  <c r="B3236" i="6"/>
  <c r="C3236" i="6"/>
  <c r="B3237" i="6"/>
  <c r="C3237" i="6"/>
  <c r="B3238" i="6"/>
  <c r="C3238" i="6"/>
  <c r="B3239" i="6"/>
  <c r="C3239" i="6"/>
  <c r="B3240" i="6"/>
  <c r="C3240" i="6"/>
  <c r="B3241" i="6"/>
  <c r="C3241" i="6"/>
  <c r="B3242" i="6"/>
  <c r="C3242" i="6"/>
  <c r="B3243" i="6"/>
  <c r="C3243" i="6"/>
  <c r="B3244" i="6"/>
  <c r="C3244" i="6"/>
  <c r="B3245" i="6"/>
  <c r="C3245" i="6"/>
  <c r="B3246" i="6"/>
  <c r="C3246" i="6"/>
  <c r="B3247" i="6"/>
  <c r="C3247" i="6"/>
  <c r="B3248" i="6"/>
  <c r="C3248" i="6"/>
  <c r="B3249" i="6"/>
  <c r="C3249" i="6"/>
  <c r="B3250" i="6"/>
  <c r="C3250" i="6"/>
  <c r="B3251" i="6"/>
  <c r="C3251" i="6"/>
  <c r="B3252" i="6"/>
  <c r="C3252" i="6"/>
  <c r="B3253" i="6"/>
  <c r="C3253" i="6"/>
  <c r="B3254" i="6"/>
  <c r="C3254" i="6"/>
  <c r="B3255" i="6"/>
  <c r="C3255" i="6"/>
  <c r="B3256" i="6"/>
  <c r="C3256" i="6"/>
  <c r="B3257" i="6"/>
  <c r="C3257" i="6"/>
  <c r="B3258" i="6"/>
  <c r="C3258" i="6"/>
  <c r="B3259" i="6"/>
  <c r="C3259" i="6"/>
  <c r="B3260" i="6"/>
  <c r="C3260" i="6"/>
  <c r="B3261" i="6"/>
  <c r="C3261" i="6"/>
  <c r="B3262" i="6"/>
  <c r="C3262" i="6"/>
  <c r="B3263" i="6"/>
  <c r="C3263" i="6"/>
  <c r="B3264" i="6"/>
  <c r="C3264" i="6"/>
  <c r="B3265" i="6"/>
  <c r="C3265" i="6"/>
  <c r="B3266" i="6"/>
  <c r="C3266" i="6"/>
  <c r="B3267" i="6"/>
  <c r="C3267" i="6"/>
  <c r="B3268" i="6"/>
  <c r="C3268" i="6"/>
  <c r="B3269" i="6"/>
  <c r="C3269" i="6"/>
  <c r="B3270" i="6"/>
  <c r="C3270" i="6"/>
  <c r="B3271" i="6"/>
  <c r="C3271" i="6"/>
  <c r="B3272" i="6"/>
  <c r="C3272" i="6"/>
  <c r="B3273" i="6"/>
  <c r="C3273" i="6"/>
  <c r="B3274" i="6"/>
  <c r="C3274" i="6"/>
  <c r="B3275" i="6"/>
  <c r="C3275" i="6"/>
  <c r="B3276" i="6"/>
  <c r="C3276" i="6"/>
  <c r="B3277" i="6"/>
  <c r="C3277" i="6"/>
  <c r="B3278" i="6"/>
  <c r="C3278" i="6"/>
  <c r="B3279" i="6"/>
  <c r="C3279" i="6"/>
  <c r="B3280" i="6"/>
  <c r="C3280" i="6"/>
  <c r="B3281" i="6"/>
  <c r="C3281" i="6"/>
  <c r="B3282" i="6"/>
  <c r="C3282" i="6"/>
  <c r="B3283" i="6"/>
  <c r="C3283" i="6"/>
  <c r="B3284" i="6"/>
  <c r="C3284" i="6"/>
  <c r="B3285" i="6"/>
  <c r="C3285" i="6"/>
  <c r="B3286" i="6"/>
  <c r="C3286" i="6"/>
  <c r="B3287" i="6"/>
  <c r="C3287" i="6"/>
  <c r="B3288" i="6"/>
  <c r="C3288" i="6"/>
  <c r="B3289" i="6"/>
  <c r="C3289" i="6"/>
  <c r="B3290" i="6"/>
  <c r="C3290" i="6"/>
  <c r="B3291" i="6"/>
  <c r="C3291" i="6"/>
  <c r="B3292" i="6"/>
  <c r="C3292" i="6"/>
  <c r="B3293" i="6"/>
  <c r="C3293" i="6"/>
  <c r="B3294" i="6"/>
  <c r="C3294" i="6"/>
  <c r="B3295" i="6"/>
  <c r="C3295" i="6"/>
  <c r="B3296" i="6"/>
  <c r="C3296" i="6"/>
  <c r="B3297" i="6"/>
  <c r="C3297" i="6"/>
  <c r="B3298" i="6"/>
  <c r="C3298" i="6"/>
  <c r="B3299" i="6"/>
  <c r="C3299" i="6"/>
  <c r="B3300" i="6"/>
  <c r="C3300" i="6"/>
  <c r="B3301" i="6"/>
  <c r="C3301" i="6"/>
  <c r="B3302" i="6"/>
  <c r="C3302" i="6"/>
  <c r="B3303" i="6"/>
  <c r="C3303" i="6"/>
  <c r="B3304" i="6"/>
  <c r="C3304" i="6"/>
  <c r="B3305" i="6"/>
  <c r="C3305" i="6"/>
  <c r="B3306" i="6"/>
  <c r="C3306" i="6"/>
  <c r="B3307" i="6"/>
  <c r="C3307" i="6"/>
  <c r="B3308" i="6"/>
  <c r="C3308" i="6"/>
  <c r="B3309" i="6"/>
  <c r="C3309" i="6"/>
  <c r="B3310" i="6"/>
  <c r="C3310" i="6"/>
  <c r="B3311" i="6"/>
  <c r="C3311" i="6"/>
  <c r="B3312" i="6"/>
  <c r="C3312" i="6"/>
  <c r="B3313" i="6"/>
  <c r="C3313" i="6"/>
  <c r="B3314" i="6"/>
  <c r="C3314" i="6"/>
  <c r="B3315" i="6"/>
  <c r="C3315" i="6"/>
  <c r="B3316" i="6"/>
  <c r="C3316" i="6"/>
  <c r="B3317" i="6"/>
  <c r="C3317" i="6"/>
  <c r="B3318" i="6"/>
  <c r="C3318" i="6"/>
  <c r="B3319" i="6"/>
  <c r="C3319" i="6"/>
  <c r="B3320" i="6"/>
  <c r="C3320" i="6"/>
  <c r="B3321" i="6"/>
  <c r="C3321" i="6"/>
  <c r="B3322" i="6"/>
  <c r="C3322" i="6"/>
  <c r="B3323" i="6"/>
  <c r="C3323" i="6"/>
  <c r="B3324" i="6"/>
  <c r="C3324" i="6"/>
  <c r="B3325" i="6"/>
  <c r="C3325" i="6"/>
  <c r="B3326" i="6"/>
  <c r="C3326" i="6"/>
  <c r="B3327" i="6"/>
  <c r="C3327" i="6"/>
  <c r="B3328" i="6"/>
  <c r="C3328" i="6"/>
  <c r="B3329" i="6"/>
  <c r="C3329" i="6"/>
  <c r="B3330" i="6"/>
  <c r="C3330" i="6"/>
  <c r="B3331" i="6"/>
  <c r="C3331" i="6"/>
  <c r="B3332" i="6"/>
  <c r="C3332" i="6"/>
  <c r="B3333" i="6"/>
  <c r="C3333" i="6"/>
  <c r="B3334" i="6"/>
  <c r="C3334" i="6"/>
  <c r="B3335" i="6"/>
  <c r="C3335" i="6"/>
  <c r="B3336" i="6"/>
  <c r="C3336" i="6"/>
  <c r="B3337" i="6"/>
  <c r="C3337" i="6"/>
  <c r="B3338" i="6"/>
  <c r="C3338" i="6"/>
  <c r="B3339" i="6"/>
  <c r="C3339" i="6"/>
  <c r="B3340" i="6"/>
  <c r="C3340" i="6"/>
  <c r="B3341" i="6"/>
  <c r="C3341" i="6"/>
  <c r="B3342" i="6"/>
  <c r="C3342" i="6"/>
  <c r="B3343" i="6"/>
  <c r="C3343" i="6"/>
  <c r="B3344" i="6"/>
  <c r="C3344" i="6"/>
  <c r="B3345" i="6"/>
  <c r="C3345" i="6"/>
  <c r="B3346" i="6"/>
  <c r="C3346" i="6"/>
  <c r="B3347" i="6"/>
  <c r="C3347" i="6"/>
  <c r="B3348" i="6"/>
  <c r="C3348" i="6"/>
  <c r="B3349" i="6"/>
  <c r="C3349" i="6"/>
  <c r="B3350" i="6"/>
  <c r="C3350" i="6"/>
  <c r="B3351" i="6"/>
  <c r="C3351" i="6"/>
  <c r="B3352" i="6"/>
  <c r="C3352" i="6"/>
  <c r="B3353" i="6"/>
  <c r="C3353" i="6"/>
  <c r="B3354" i="6"/>
  <c r="C3354" i="6"/>
  <c r="B3355" i="6"/>
  <c r="C3355" i="6"/>
  <c r="B3356" i="6"/>
  <c r="C3356" i="6"/>
  <c r="B3357" i="6"/>
  <c r="C3357" i="6"/>
  <c r="B3358" i="6"/>
  <c r="C3358" i="6"/>
  <c r="B3359" i="6"/>
  <c r="C3359" i="6"/>
  <c r="B3360" i="6"/>
  <c r="C3360" i="6"/>
  <c r="B3361" i="6"/>
  <c r="C3361" i="6"/>
  <c r="B3362" i="6"/>
  <c r="C3362" i="6"/>
  <c r="B3363" i="6"/>
  <c r="C3363" i="6"/>
  <c r="B3364" i="6"/>
  <c r="C3364" i="6"/>
  <c r="B3365" i="6"/>
  <c r="C3365" i="6"/>
  <c r="B3366" i="6"/>
  <c r="C3366" i="6"/>
  <c r="B3367" i="6"/>
  <c r="C3367" i="6"/>
  <c r="B3368" i="6"/>
  <c r="C3368" i="6"/>
  <c r="B3369" i="6"/>
  <c r="C3369" i="6"/>
  <c r="B3370" i="6"/>
  <c r="C3370" i="6"/>
  <c r="B3371" i="6"/>
  <c r="C3371" i="6"/>
  <c r="B3372" i="6"/>
  <c r="C3372" i="6"/>
  <c r="B3373" i="6"/>
  <c r="C3373" i="6"/>
  <c r="B3374" i="6"/>
  <c r="C3374" i="6"/>
  <c r="B3375" i="6"/>
  <c r="C3375" i="6"/>
  <c r="B3376" i="6"/>
  <c r="C3376" i="6"/>
  <c r="B3377" i="6"/>
  <c r="C3377" i="6"/>
  <c r="B3378" i="6"/>
  <c r="C3378" i="6"/>
  <c r="B3379" i="6"/>
  <c r="C3379" i="6"/>
  <c r="B3380" i="6"/>
  <c r="C3380" i="6"/>
  <c r="B3381" i="6"/>
  <c r="C3381" i="6"/>
  <c r="B3382" i="6"/>
  <c r="C3382" i="6"/>
  <c r="B3383" i="6"/>
  <c r="C3383" i="6"/>
  <c r="B3384" i="6"/>
  <c r="C3384" i="6"/>
  <c r="B3385" i="6"/>
  <c r="C3385" i="6"/>
  <c r="B3386" i="6"/>
  <c r="C3386" i="6"/>
  <c r="B3387" i="6"/>
  <c r="C3387" i="6"/>
  <c r="B3388" i="6"/>
  <c r="C3388" i="6"/>
  <c r="B3389" i="6"/>
  <c r="C3389" i="6"/>
  <c r="B3390" i="6"/>
  <c r="C3390" i="6"/>
  <c r="B3391" i="6"/>
  <c r="C3391" i="6"/>
  <c r="B3392" i="6"/>
  <c r="C3392" i="6"/>
  <c r="B3393" i="6"/>
  <c r="C3393" i="6"/>
  <c r="B3394" i="6"/>
  <c r="C3394" i="6"/>
  <c r="B3395" i="6"/>
  <c r="C3395" i="6"/>
  <c r="B3396" i="6"/>
  <c r="C3396" i="6"/>
  <c r="B3397" i="6"/>
  <c r="C3397" i="6"/>
  <c r="B3398" i="6"/>
  <c r="C3398" i="6"/>
  <c r="B3399" i="6"/>
  <c r="C3399" i="6"/>
  <c r="B3400" i="6"/>
  <c r="C3400" i="6"/>
  <c r="B3401" i="6"/>
  <c r="C3401" i="6"/>
  <c r="B3402" i="6"/>
  <c r="C3402" i="6"/>
  <c r="B3403" i="6"/>
  <c r="C3403" i="6"/>
  <c r="B3404" i="6"/>
  <c r="C3404" i="6"/>
  <c r="B3405" i="6"/>
  <c r="C3405" i="6"/>
  <c r="B3406" i="6"/>
  <c r="C3406" i="6"/>
  <c r="B3407" i="6"/>
  <c r="C3407" i="6"/>
  <c r="B3408" i="6"/>
  <c r="C3408" i="6"/>
  <c r="B3409" i="6"/>
  <c r="C3409" i="6"/>
  <c r="B3410" i="6"/>
  <c r="C3410" i="6"/>
  <c r="B3411" i="6"/>
  <c r="C3411" i="6"/>
  <c r="B3412" i="6"/>
  <c r="C3412" i="6"/>
  <c r="B3413" i="6"/>
  <c r="C3413" i="6"/>
  <c r="B3414" i="6"/>
  <c r="C3414" i="6"/>
  <c r="B3415" i="6"/>
  <c r="C3415" i="6"/>
  <c r="B3416" i="6"/>
  <c r="C3416" i="6"/>
  <c r="B3417" i="6"/>
  <c r="C3417" i="6"/>
  <c r="B3418" i="6"/>
  <c r="C3418" i="6"/>
  <c r="B3419" i="6"/>
  <c r="C3419" i="6"/>
  <c r="B3420" i="6"/>
  <c r="C3420" i="6"/>
  <c r="B3421" i="6"/>
  <c r="C3421" i="6"/>
  <c r="B3422" i="6"/>
  <c r="C3422" i="6"/>
  <c r="B3423" i="6"/>
  <c r="C3423" i="6"/>
  <c r="B3424" i="6"/>
  <c r="C3424" i="6"/>
  <c r="B3425" i="6"/>
  <c r="C3425" i="6"/>
  <c r="B3426" i="6"/>
  <c r="C3426" i="6"/>
  <c r="B3427" i="6"/>
  <c r="C3427" i="6"/>
  <c r="B3428" i="6"/>
  <c r="C3428" i="6"/>
  <c r="B3429" i="6"/>
  <c r="C3429" i="6"/>
  <c r="B3430" i="6"/>
  <c r="C3430" i="6"/>
  <c r="B3431" i="6"/>
  <c r="C3431" i="6"/>
  <c r="B3432" i="6"/>
  <c r="C3432" i="6"/>
  <c r="B3433" i="6"/>
  <c r="C3433" i="6"/>
  <c r="B3434" i="6"/>
  <c r="C3434" i="6"/>
  <c r="B3435" i="6"/>
  <c r="C3435" i="6"/>
  <c r="B3436" i="6"/>
  <c r="C3436" i="6"/>
  <c r="B3437" i="6"/>
  <c r="C3437" i="6"/>
  <c r="B3438" i="6"/>
  <c r="C3438" i="6"/>
  <c r="B3439" i="6"/>
  <c r="C3439" i="6"/>
  <c r="B3440" i="6"/>
  <c r="C3440" i="6"/>
  <c r="B3441" i="6"/>
  <c r="C3441" i="6"/>
  <c r="B3442" i="6"/>
  <c r="C3442" i="6"/>
  <c r="B3443" i="6"/>
  <c r="C3443" i="6"/>
  <c r="B3444" i="6"/>
  <c r="C3444" i="6"/>
  <c r="B3445" i="6"/>
  <c r="C3445" i="6"/>
  <c r="B3446" i="6"/>
  <c r="C3446" i="6"/>
  <c r="B3447" i="6"/>
  <c r="C3447" i="6"/>
  <c r="B3448" i="6"/>
  <c r="C3448" i="6"/>
  <c r="B3449" i="6"/>
  <c r="C3449" i="6"/>
  <c r="B3450" i="6"/>
  <c r="C3450" i="6"/>
  <c r="B3451" i="6"/>
  <c r="C3451" i="6"/>
  <c r="B3452" i="6"/>
  <c r="C3452" i="6"/>
  <c r="B3453" i="6"/>
  <c r="C3453" i="6"/>
  <c r="B3454" i="6"/>
  <c r="C3454" i="6"/>
  <c r="B3455" i="6"/>
  <c r="C3455" i="6"/>
  <c r="B3456" i="6"/>
  <c r="C3456" i="6"/>
  <c r="B3457" i="6"/>
  <c r="C3457" i="6"/>
  <c r="B3458" i="6"/>
  <c r="C3458" i="6"/>
  <c r="B3459" i="6"/>
  <c r="C3459" i="6"/>
  <c r="B3460" i="6"/>
  <c r="C3460" i="6"/>
  <c r="B3461" i="6"/>
  <c r="C3461" i="6"/>
  <c r="B3462" i="6"/>
  <c r="C3462" i="6"/>
  <c r="B3463" i="6"/>
  <c r="C3463" i="6"/>
  <c r="B3464" i="6"/>
  <c r="C3464" i="6"/>
  <c r="B3465" i="6"/>
  <c r="C3465" i="6"/>
  <c r="B3466" i="6"/>
  <c r="C3466" i="6"/>
  <c r="B3467" i="6"/>
  <c r="C3467" i="6"/>
  <c r="B3468" i="6"/>
  <c r="C3468" i="6"/>
  <c r="B3469" i="6"/>
  <c r="C3469" i="6"/>
  <c r="B3470" i="6"/>
  <c r="C3470" i="6"/>
  <c r="B3471" i="6"/>
  <c r="C3471" i="6"/>
  <c r="B3472" i="6"/>
  <c r="C3472" i="6"/>
  <c r="B3473" i="6"/>
  <c r="C3473" i="6"/>
  <c r="B3474" i="6"/>
  <c r="C3474" i="6"/>
  <c r="B3475" i="6"/>
  <c r="C3475" i="6"/>
  <c r="B3476" i="6"/>
  <c r="C3476" i="6"/>
  <c r="B3477" i="6"/>
  <c r="C3477" i="6"/>
  <c r="B3478" i="6"/>
  <c r="C3478" i="6"/>
  <c r="B3479" i="6"/>
  <c r="C3479" i="6"/>
  <c r="B3480" i="6"/>
  <c r="C3480" i="6"/>
  <c r="B3481" i="6"/>
  <c r="C3481" i="6"/>
  <c r="B3482" i="6"/>
  <c r="C3482" i="6"/>
  <c r="B3483" i="6"/>
  <c r="C3483" i="6"/>
  <c r="B3484" i="6"/>
  <c r="C3484" i="6"/>
  <c r="B3485" i="6"/>
  <c r="C3485" i="6"/>
  <c r="B3486" i="6"/>
  <c r="C3486" i="6"/>
  <c r="B3487" i="6"/>
  <c r="C3487" i="6"/>
  <c r="B3488" i="6"/>
  <c r="C3488" i="6"/>
  <c r="B3489" i="6"/>
  <c r="C3489" i="6"/>
  <c r="B3490" i="6"/>
  <c r="C3490" i="6"/>
  <c r="B3491" i="6"/>
  <c r="C3491" i="6"/>
  <c r="B3492" i="6"/>
  <c r="C3492" i="6"/>
  <c r="B3493" i="6"/>
  <c r="C3493" i="6"/>
  <c r="B3494" i="6"/>
  <c r="C3494" i="6"/>
  <c r="B3495" i="6"/>
  <c r="C3495" i="6"/>
  <c r="B3496" i="6"/>
  <c r="C3496" i="6"/>
  <c r="B3497" i="6"/>
  <c r="C3497" i="6"/>
  <c r="B3498" i="6"/>
  <c r="C3498" i="6"/>
  <c r="B3499" i="6"/>
  <c r="C3499" i="6"/>
  <c r="B3500" i="6"/>
  <c r="C3500" i="6"/>
  <c r="B3501" i="6"/>
  <c r="C3501" i="6"/>
  <c r="B3502" i="6"/>
  <c r="C3502" i="6"/>
  <c r="B3503" i="6"/>
  <c r="C3503" i="6"/>
  <c r="B3504" i="6"/>
  <c r="C3504" i="6"/>
  <c r="B3505" i="6"/>
  <c r="C3505" i="6"/>
  <c r="B3506" i="6"/>
  <c r="C3506" i="6"/>
  <c r="B3507" i="6"/>
  <c r="C3507" i="6"/>
  <c r="B3508" i="6"/>
  <c r="C3508" i="6"/>
  <c r="B3509" i="6"/>
  <c r="C3509" i="6"/>
  <c r="B3510" i="6"/>
  <c r="C3510" i="6"/>
  <c r="B3511" i="6"/>
  <c r="C3511" i="6"/>
  <c r="B3512" i="6"/>
  <c r="C3512" i="6"/>
  <c r="B3513" i="6"/>
  <c r="C3513" i="6"/>
  <c r="B3514" i="6"/>
  <c r="C3514" i="6"/>
  <c r="B3515" i="6"/>
  <c r="C3515" i="6"/>
  <c r="B3516" i="6"/>
  <c r="C3516" i="6"/>
  <c r="B3517" i="6"/>
  <c r="C3517" i="6"/>
  <c r="B3518" i="6"/>
  <c r="C3518" i="6"/>
  <c r="B3519" i="6"/>
  <c r="C3519" i="6"/>
  <c r="B3520" i="6"/>
  <c r="C3520" i="6"/>
  <c r="B3521" i="6"/>
  <c r="C3521" i="6"/>
  <c r="B3522" i="6"/>
  <c r="C3522" i="6"/>
  <c r="B3523" i="6"/>
  <c r="C3523" i="6"/>
  <c r="B3524" i="6"/>
  <c r="C3524" i="6"/>
  <c r="B3525" i="6"/>
  <c r="C3525" i="6"/>
  <c r="B3526" i="6"/>
  <c r="C3526" i="6"/>
  <c r="B3527" i="6"/>
  <c r="C3527" i="6"/>
  <c r="B3528" i="6"/>
  <c r="C3528" i="6"/>
  <c r="B3529" i="6"/>
  <c r="C3529" i="6"/>
  <c r="B3530" i="6"/>
  <c r="C3530" i="6"/>
  <c r="B3531" i="6"/>
  <c r="C3531" i="6"/>
  <c r="B3532" i="6"/>
  <c r="C3532" i="6"/>
  <c r="B3533" i="6"/>
  <c r="C3533" i="6"/>
  <c r="B3534" i="6"/>
  <c r="C3534" i="6"/>
  <c r="B3535" i="6"/>
  <c r="C3535" i="6"/>
  <c r="B3536" i="6"/>
  <c r="C3536" i="6"/>
  <c r="B3537" i="6"/>
  <c r="C3537" i="6"/>
  <c r="B3538" i="6"/>
  <c r="C3538" i="6"/>
  <c r="B3539" i="6"/>
  <c r="C3539" i="6"/>
  <c r="B3540" i="6"/>
  <c r="C3540" i="6"/>
  <c r="B3541" i="6"/>
  <c r="C3541" i="6"/>
  <c r="B3542" i="6"/>
  <c r="C3542" i="6"/>
  <c r="B3543" i="6"/>
  <c r="C3543" i="6"/>
  <c r="B3544" i="6"/>
  <c r="C3544" i="6"/>
  <c r="B3545" i="6"/>
  <c r="C3545" i="6"/>
  <c r="B3546" i="6"/>
  <c r="C3546" i="6"/>
  <c r="B3547" i="6"/>
  <c r="C3547" i="6"/>
  <c r="B3548" i="6"/>
  <c r="C3548" i="6"/>
  <c r="B3549" i="6"/>
  <c r="C3549" i="6"/>
  <c r="B3550" i="6"/>
  <c r="C3550" i="6"/>
  <c r="B3551" i="6"/>
  <c r="C3551" i="6"/>
  <c r="B3552" i="6"/>
  <c r="C3552" i="6"/>
  <c r="B3553" i="6"/>
  <c r="C3553" i="6"/>
  <c r="B3554" i="6"/>
  <c r="C3554" i="6"/>
  <c r="B3555" i="6"/>
  <c r="C3555" i="6"/>
  <c r="B3556" i="6"/>
  <c r="C3556" i="6"/>
  <c r="B3557" i="6"/>
  <c r="C3557" i="6"/>
  <c r="B3558" i="6"/>
  <c r="C3558" i="6"/>
  <c r="B3559" i="6"/>
  <c r="C3559" i="6"/>
  <c r="B3560" i="6"/>
  <c r="C3560" i="6"/>
  <c r="B3561" i="6"/>
  <c r="C3561" i="6"/>
  <c r="B3562" i="6"/>
  <c r="C3562" i="6"/>
  <c r="B3563" i="6"/>
  <c r="C3563" i="6"/>
  <c r="B3564" i="6"/>
  <c r="C3564" i="6"/>
  <c r="B3565" i="6"/>
  <c r="C3565" i="6"/>
  <c r="B3566" i="6"/>
  <c r="C3566" i="6"/>
  <c r="B3567" i="6"/>
  <c r="C3567" i="6"/>
  <c r="B3568" i="6"/>
  <c r="C3568" i="6"/>
  <c r="B3569" i="6"/>
  <c r="C3569" i="6"/>
  <c r="B3570" i="6"/>
  <c r="C3570" i="6"/>
  <c r="B3571" i="6"/>
  <c r="C3571" i="6"/>
  <c r="B3572" i="6"/>
  <c r="C3572" i="6"/>
  <c r="B3573" i="6"/>
  <c r="C3573" i="6"/>
  <c r="B3574" i="6"/>
  <c r="C3574" i="6"/>
  <c r="B3575" i="6"/>
  <c r="C3575" i="6"/>
  <c r="B3576" i="6"/>
  <c r="C3576" i="6"/>
  <c r="B3577" i="6"/>
  <c r="C3577" i="6"/>
  <c r="B3578" i="6"/>
  <c r="C3578" i="6"/>
  <c r="B3579" i="6"/>
  <c r="C3579" i="6"/>
  <c r="B3580" i="6"/>
  <c r="C3580" i="6"/>
  <c r="B3581" i="6"/>
  <c r="C3581" i="6"/>
  <c r="B3582" i="6"/>
  <c r="C3582" i="6"/>
  <c r="B3583" i="6"/>
  <c r="C3583" i="6"/>
  <c r="B3584" i="6"/>
  <c r="C3584" i="6"/>
  <c r="B3585" i="6"/>
  <c r="C3585" i="6"/>
  <c r="B3586" i="6"/>
  <c r="C3586" i="6"/>
  <c r="B3587" i="6"/>
  <c r="C3587" i="6"/>
  <c r="B3588" i="6"/>
  <c r="C3588" i="6"/>
  <c r="B3589" i="6"/>
  <c r="C3589" i="6"/>
  <c r="B3590" i="6"/>
  <c r="C3590" i="6"/>
  <c r="B3591" i="6"/>
  <c r="C3591" i="6"/>
  <c r="B3592" i="6"/>
  <c r="C3592" i="6"/>
  <c r="B3593" i="6"/>
  <c r="C3593" i="6"/>
  <c r="B3594" i="6"/>
  <c r="C3594" i="6"/>
  <c r="B3595" i="6"/>
  <c r="C3595" i="6"/>
  <c r="B3596" i="6"/>
  <c r="C3596" i="6"/>
  <c r="B3597" i="6"/>
  <c r="C3597" i="6"/>
  <c r="B3598" i="6"/>
  <c r="C3598" i="6"/>
  <c r="B3599" i="6"/>
  <c r="C3599" i="6"/>
  <c r="B3600" i="6"/>
  <c r="C3600" i="6"/>
  <c r="B3601" i="6"/>
  <c r="C3601" i="6"/>
  <c r="B3602" i="6"/>
  <c r="C3602" i="6"/>
  <c r="B3603" i="6"/>
  <c r="C3603" i="6"/>
  <c r="B3604" i="6"/>
  <c r="C3604" i="6"/>
  <c r="B3605" i="6"/>
  <c r="C3605" i="6"/>
  <c r="B3606" i="6"/>
  <c r="C3606" i="6"/>
  <c r="B3607" i="6"/>
  <c r="C3607" i="6"/>
  <c r="B3608" i="6"/>
  <c r="C3608" i="6"/>
  <c r="B3609" i="6"/>
  <c r="C3609" i="6"/>
  <c r="B3610" i="6"/>
  <c r="C3610" i="6"/>
  <c r="B3611" i="6"/>
  <c r="C3611" i="6"/>
  <c r="B3612" i="6"/>
  <c r="C3612" i="6"/>
  <c r="B3613" i="6"/>
  <c r="C3613" i="6"/>
  <c r="B3614" i="6"/>
  <c r="C3614" i="6"/>
  <c r="B3615" i="6"/>
  <c r="C3615" i="6"/>
  <c r="B3616" i="6"/>
  <c r="C3616" i="6"/>
  <c r="B3617" i="6"/>
  <c r="C3617" i="6"/>
  <c r="B3618" i="6"/>
  <c r="C3618" i="6"/>
  <c r="B3619" i="6"/>
  <c r="C3619" i="6"/>
  <c r="B3620" i="6"/>
  <c r="C3620" i="6"/>
  <c r="B3621" i="6"/>
  <c r="C3621" i="6"/>
  <c r="B3622" i="6"/>
  <c r="C3622" i="6"/>
  <c r="B3623" i="6"/>
  <c r="C3623" i="6"/>
  <c r="B3624" i="6"/>
  <c r="C3624" i="6"/>
  <c r="B3625" i="6"/>
  <c r="C3625" i="6"/>
  <c r="B3626" i="6"/>
  <c r="C3626" i="6"/>
  <c r="B3627" i="6"/>
  <c r="C3627" i="6"/>
  <c r="B3628" i="6"/>
  <c r="C3628" i="6"/>
  <c r="B3629" i="6"/>
  <c r="C3629" i="6"/>
  <c r="B3630" i="6"/>
  <c r="C3630" i="6"/>
  <c r="B3631" i="6"/>
  <c r="C3631" i="6"/>
  <c r="B3632" i="6"/>
  <c r="C3632" i="6"/>
  <c r="B3633" i="6"/>
  <c r="C3633" i="6"/>
  <c r="B3634" i="6"/>
  <c r="C3634" i="6"/>
  <c r="B3635" i="6"/>
  <c r="C3635" i="6"/>
  <c r="B3636" i="6"/>
  <c r="C3636" i="6"/>
  <c r="B3637" i="6"/>
  <c r="C3637" i="6"/>
  <c r="B3638" i="6"/>
  <c r="C3638" i="6"/>
  <c r="B3639" i="6"/>
  <c r="C3639" i="6"/>
  <c r="B3640" i="6"/>
  <c r="C3640" i="6"/>
  <c r="B3641" i="6"/>
  <c r="C3641" i="6"/>
  <c r="B3642" i="6"/>
  <c r="C3642" i="6"/>
  <c r="B3643" i="6"/>
  <c r="C3643" i="6"/>
  <c r="B3644" i="6"/>
  <c r="C3644" i="6"/>
  <c r="B3645" i="6"/>
  <c r="C3645" i="6"/>
  <c r="B3646" i="6"/>
  <c r="C3646" i="6"/>
  <c r="B3647" i="6"/>
  <c r="C3647" i="6"/>
  <c r="B3648" i="6"/>
  <c r="C3648" i="6"/>
  <c r="B3649" i="6"/>
  <c r="C3649" i="6"/>
  <c r="B3650" i="6"/>
  <c r="C3650" i="6"/>
  <c r="B3651" i="6"/>
  <c r="C3651" i="6"/>
  <c r="B3652" i="6"/>
  <c r="C3652" i="6"/>
  <c r="B3653" i="6"/>
  <c r="C3653" i="6"/>
  <c r="B3654" i="6"/>
  <c r="C3654" i="6"/>
  <c r="B3655" i="6"/>
  <c r="C3655" i="6"/>
  <c r="B3656" i="6"/>
  <c r="C3656" i="6"/>
  <c r="B3657" i="6"/>
  <c r="C3657" i="6"/>
  <c r="B3658" i="6"/>
  <c r="C3658" i="6"/>
  <c r="B3659" i="6"/>
  <c r="C3659" i="6"/>
  <c r="B3660" i="6"/>
  <c r="C3660" i="6"/>
  <c r="B3661" i="6"/>
  <c r="C3661" i="6"/>
  <c r="B3662" i="6"/>
  <c r="C3662" i="6"/>
  <c r="B3663" i="6"/>
  <c r="C3663" i="6"/>
  <c r="B3664" i="6"/>
  <c r="C3664" i="6"/>
  <c r="B3665" i="6"/>
  <c r="C3665" i="6"/>
  <c r="B3666" i="6"/>
  <c r="C3666" i="6"/>
  <c r="B3667" i="6"/>
  <c r="C3667" i="6"/>
  <c r="B3668" i="6"/>
  <c r="C3668" i="6"/>
  <c r="B3669" i="6"/>
  <c r="C3669" i="6"/>
  <c r="B3670" i="6"/>
  <c r="C3670" i="6"/>
  <c r="B3671" i="6"/>
  <c r="C3671" i="6"/>
  <c r="B3672" i="6"/>
  <c r="C3672" i="6"/>
  <c r="B3673" i="6"/>
  <c r="C3673" i="6"/>
  <c r="B3674" i="6"/>
  <c r="C3674" i="6"/>
  <c r="B3675" i="6"/>
  <c r="C3675" i="6"/>
  <c r="B3676" i="6"/>
  <c r="C3676" i="6"/>
  <c r="B3677" i="6"/>
  <c r="C3677" i="6"/>
  <c r="B3678" i="6"/>
  <c r="C3678" i="6"/>
  <c r="B3679" i="6"/>
  <c r="C3679" i="6"/>
  <c r="B3680" i="6"/>
  <c r="C3680" i="6"/>
  <c r="B3681" i="6"/>
  <c r="C3681" i="6"/>
  <c r="B3682" i="6"/>
  <c r="C3682" i="6"/>
  <c r="B3683" i="6"/>
  <c r="C3683" i="6"/>
  <c r="B3684" i="6"/>
  <c r="C3684" i="6"/>
  <c r="B3685" i="6"/>
  <c r="C3685" i="6"/>
  <c r="B3686" i="6"/>
  <c r="C3686" i="6"/>
  <c r="B3687" i="6"/>
  <c r="C3687" i="6"/>
  <c r="B3688" i="6"/>
  <c r="C3688" i="6"/>
  <c r="B3689" i="6"/>
  <c r="C3689" i="6"/>
  <c r="B3690" i="6"/>
  <c r="C3690" i="6"/>
  <c r="B3691" i="6"/>
  <c r="C3691" i="6"/>
  <c r="B3692" i="6"/>
  <c r="C3692" i="6"/>
  <c r="B3693" i="6"/>
  <c r="C3693" i="6"/>
  <c r="B3694" i="6"/>
  <c r="C3694" i="6"/>
  <c r="B3695" i="6"/>
  <c r="C3695" i="6"/>
  <c r="B3696" i="6"/>
  <c r="C3696" i="6"/>
  <c r="B3697" i="6"/>
  <c r="C3697" i="6"/>
  <c r="B3698" i="6"/>
  <c r="C3698" i="6"/>
  <c r="B3699" i="6"/>
  <c r="C3699" i="6"/>
  <c r="B3700" i="6"/>
  <c r="C3700" i="6"/>
  <c r="B3701" i="6"/>
  <c r="C3701" i="6"/>
  <c r="B3702" i="6"/>
  <c r="C3702" i="6"/>
  <c r="B3703" i="6"/>
  <c r="C3703" i="6"/>
  <c r="B3704" i="6"/>
  <c r="C3704" i="6"/>
  <c r="B3705" i="6"/>
  <c r="C3705" i="6"/>
  <c r="B3706" i="6"/>
  <c r="C3706" i="6"/>
  <c r="B3707" i="6"/>
  <c r="C3707" i="6"/>
  <c r="B3708" i="6"/>
  <c r="C3708" i="6"/>
  <c r="B3709" i="6"/>
  <c r="C3709" i="6"/>
  <c r="B3710" i="6"/>
  <c r="C3710" i="6"/>
  <c r="B3711" i="6"/>
  <c r="C3711" i="6"/>
  <c r="B3712" i="6"/>
  <c r="C3712" i="6"/>
  <c r="B3713" i="6"/>
  <c r="C3713" i="6"/>
  <c r="B3714" i="6"/>
  <c r="C3714" i="6"/>
  <c r="B3715" i="6"/>
  <c r="C3715" i="6"/>
  <c r="B3716" i="6"/>
  <c r="C3716" i="6"/>
  <c r="B3717" i="6"/>
  <c r="C3717" i="6"/>
  <c r="B3718" i="6"/>
  <c r="C3718" i="6"/>
  <c r="B3719" i="6"/>
  <c r="C3719" i="6"/>
  <c r="B3720" i="6"/>
  <c r="C3720" i="6"/>
  <c r="B3721" i="6"/>
  <c r="C3721" i="6"/>
  <c r="B3722" i="6"/>
  <c r="C3722" i="6"/>
  <c r="B3723" i="6"/>
  <c r="C3723" i="6"/>
  <c r="B3724" i="6"/>
  <c r="C3724" i="6"/>
  <c r="B3725" i="6"/>
  <c r="C3725" i="6"/>
  <c r="B3726" i="6"/>
  <c r="C3726" i="6"/>
  <c r="B3727" i="6"/>
  <c r="C3727" i="6"/>
  <c r="B3728" i="6"/>
  <c r="C3728" i="6"/>
  <c r="B3729" i="6"/>
  <c r="C3729" i="6"/>
  <c r="B3730" i="6"/>
  <c r="C3730" i="6"/>
  <c r="B3731" i="6"/>
  <c r="C3731" i="6"/>
  <c r="B3732" i="6"/>
  <c r="C3732" i="6"/>
  <c r="B3733" i="6"/>
  <c r="C3733" i="6"/>
  <c r="B3734" i="6"/>
  <c r="C3734" i="6"/>
  <c r="B3735" i="6"/>
  <c r="C3735" i="6"/>
  <c r="B3736" i="6"/>
  <c r="C3736" i="6"/>
  <c r="B3737" i="6"/>
  <c r="C3737" i="6"/>
  <c r="B3738" i="6"/>
  <c r="C3738" i="6"/>
  <c r="B3739" i="6"/>
  <c r="C3739" i="6"/>
  <c r="B3740" i="6"/>
  <c r="C3740" i="6"/>
  <c r="B3741" i="6"/>
  <c r="C3741" i="6"/>
  <c r="B3742" i="6"/>
  <c r="C3742" i="6"/>
  <c r="B3743" i="6"/>
  <c r="C3743" i="6"/>
  <c r="B3744" i="6"/>
  <c r="C3744" i="6"/>
  <c r="B3745" i="6"/>
  <c r="C3745" i="6"/>
  <c r="B3746" i="6"/>
  <c r="C3746" i="6"/>
  <c r="B3747" i="6"/>
  <c r="C3747" i="6"/>
  <c r="B3748" i="6"/>
  <c r="C3748" i="6"/>
  <c r="B3749" i="6"/>
  <c r="C3749" i="6"/>
  <c r="B3750" i="6"/>
  <c r="C3750" i="6"/>
  <c r="B3751" i="6"/>
  <c r="C3751" i="6"/>
  <c r="B3752" i="6"/>
  <c r="C3752" i="6"/>
  <c r="B3753" i="6"/>
  <c r="C3753" i="6"/>
  <c r="B3754" i="6"/>
  <c r="C3754" i="6"/>
  <c r="B3755" i="6"/>
  <c r="C3755" i="6"/>
  <c r="B3756" i="6"/>
  <c r="C3756" i="6"/>
  <c r="B3757" i="6"/>
  <c r="C3757" i="6"/>
  <c r="B3758" i="6"/>
  <c r="C3758" i="6"/>
  <c r="B3759" i="6"/>
  <c r="C3759" i="6"/>
  <c r="B3760" i="6"/>
  <c r="C3760" i="6"/>
  <c r="B3761" i="6"/>
  <c r="C3761" i="6"/>
  <c r="B3762" i="6"/>
  <c r="C3762" i="6"/>
  <c r="B3763" i="6"/>
  <c r="C3763" i="6"/>
  <c r="B3764" i="6"/>
  <c r="C3764" i="6"/>
  <c r="B3765" i="6"/>
  <c r="C3765" i="6"/>
  <c r="B3766" i="6"/>
  <c r="C3766" i="6"/>
  <c r="B3767" i="6"/>
  <c r="C3767" i="6"/>
  <c r="B3768" i="6"/>
  <c r="C3768" i="6"/>
  <c r="B3769" i="6"/>
  <c r="C3769" i="6"/>
  <c r="B3770" i="6"/>
  <c r="C3770" i="6"/>
  <c r="B3771" i="6"/>
  <c r="C3771" i="6"/>
  <c r="B3772" i="6"/>
  <c r="C3772" i="6"/>
  <c r="B3773" i="6"/>
  <c r="C3773" i="6"/>
  <c r="B3774" i="6"/>
  <c r="C3774" i="6"/>
  <c r="B3775" i="6"/>
  <c r="C3775" i="6"/>
  <c r="B3776" i="6"/>
  <c r="C3776" i="6"/>
  <c r="B3777" i="6"/>
  <c r="C3777" i="6"/>
  <c r="B3778" i="6"/>
  <c r="C3778" i="6"/>
  <c r="B3779" i="6"/>
  <c r="C3779" i="6"/>
  <c r="B3780" i="6"/>
  <c r="C3780" i="6"/>
  <c r="B3781" i="6"/>
  <c r="C3781" i="6"/>
  <c r="B3782" i="6"/>
  <c r="C3782" i="6"/>
  <c r="B3783" i="6"/>
  <c r="C3783" i="6"/>
  <c r="B3784" i="6"/>
  <c r="C3784" i="6"/>
  <c r="B3785" i="6"/>
  <c r="C3785" i="6"/>
  <c r="B3786" i="6"/>
  <c r="C3786" i="6"/>
  <c r="B3787" i="6"/>
  <c r="C3787" i="6"/>
  <c r="B3788" i="6"/>
  <c r="C3788" i="6"/>
  <c r="B3789" i="6"/>
  <c r="C3789" i="6"/>
  <c r="B3790" i="6"/>
  <c r="C3790" i="6"/>
  <c r="B3791" i="6"/>
  <c r="C3791" i="6"/>
  <c r="B3792" i="6"/>
  <c r="C3792" i="6"/>
  <c r="B3793" i="6"/>
  <c r="C3793" i="6"/>
  <c r="B3794" i="6"/>
  <c r="C3794" i="6"/>
  <c r="B3795" i="6"/>
  <c r="C3795" i="6"/>
  <c r="B3796" i="6"/>
  <c r="C3796" i="6"/>
  <c r="B3797" i="6"/>
  <c r="C3797" i="6"/>
  <c r="B3798" i="6"/>
  <c r="C3798" i="6"/>
  <c r="B3799" i="6"/>
  <c r="C3799" i="6"/>
  <c r="B3800" i="6"/>
  <c r="C3800" i="6"/>
  <c r="B3801" i="6"/>
  <c r="C3801" i="6"/>
  <c r="B3802" i="6"/>
  <c r="C3802" i="6"/>
  <c r="B3803" i="6"/>
  <c r="C3803" i="6"/>
  <c r="B3804" i="6"/>
  <c r="C3804" i="6"/>
  <c r="B3805" i="6"/>
  <c r="C3805" i="6"/>
  <c r="B3806" i="6"/>
  <c r="C3806" i="6"/>
  <c r="B3807" i="6"/>
  <c r="C3807" i="6"/>
  <c r="B3808" i="6"/>
  <c r="C3808" i="6"/>
  <c r="B3809" i="6"/>
  <c r="C3809" i="6"/>
  <c r="B3810" i="6"/>
  <c r="C3810" i="6"/>
  <c r="B3811" i="6"/>
  <c r="C3811" i="6"/>
  <c r="B3812" i="6"/>
  <c r="C3812" i="6"/>
  <c r="B3813" i="6"/>
  <c r="C3813" i="6"/>
  <c r="B3814" i="6"/>
  <c r="C3814" i="6"/>
  <c r="B3815" i="6"/>
  <c r="C3815" i="6"/>
  <c r="B3816" i="6"/>
  <c r="C3816" i="6"/>
  <c r="B3817" i="6"/>
  <c r="C3817" i="6"/>
  <c r="B3818" i="6"/>
  <c r="C3818" i="6"/>
  <c r="B3819" i="6"/>
  <c r="C3819" i="6"/>
  <c r="B3820" i="6"/>
  <c r="C3820" i="6"/>
  <c r="B3821" i="6"/>
  <c r="C3821" i="6"/>
  <c r="B3822" i="6"/>
  <c r="C3822" i="6"/>
  <c r="B3823" i="6"/>
  <c r="C3823" i="6"/>
  <c r="B3824" i="6"/>
  <c r="C3824" i="6"/>
  <c r="B3825" i="6"/>
  <c r="C3825" i="6"/>
  <c r="B3826" i="6"/>
  <c r="C3826" i="6"/>
  <c r="B3827" i="6"/>
  <c r="C3827" i="6"/>
  <c r="B3828" i="6"/>
  <c r="C3828" i="6"/>
  <c r="B3829" i="6"/>
  <c r="C3829" i="6"/>
  <c r="B3830" i="6"/>
  <c r="C3830" i="6"/>
  <c r="B3831" i="6"/>
  <c r="C3831" i="6"/>
  <c r="B3832" i="6"/>
  <c r="C3832" i="6"/>
  <c r="B3833" i="6"/>
  <c r="C3833" i="6"/>
  <c r="B3834" i="6"/>
  <c r="C3834" i="6"/>
  <c r="B3835" i="6"/>
  <c r="C3835" i="6"/>
  <c r="B3836" i="6"/>
  <c r="C3836" i="6"/>
  <c r="B3837" i="6"/>
  <c r="C3837" i="6"/>
  <c r="B3838" i="6"/>
  <c r="C3838" i="6"/>
  <c r="B3839" i="6"/>
  <c r="C3839" i="6"/>
  <c r="B3840" i="6"/>
  <c r="C3840" i="6"/>
  <c r="B3841" i="6"/>
  <c r="C3841" i="6"/>
  <c r="B3842" i="6"/>
  <c r="C3842" i="6"/>
  <c r="B3843" i="6"/>
  <c r="C3843" i="6"/>
  <c r="B3844" i="6"/>
  <c r="C3844" i="6"/>
  <c r="B3845" i="6"/>
  <c r="C3845" i="6"/>
  <c r="B3846" i="6"/>
  <c r="C3846" i="6"/>
  <c r="B3847" i="6"/>
  <c r="C3847" i="6"/>
  <c r="B3848" i="6"/>
  <c r="C3848" i="6"/>
  <c r="B3849" i="6"/>
  <c r="C3849" i="6"/>
  <c r="B3850" i="6"/>
  <c r="C3850" i="6"/>
  <c r="B3851" i="6"/>
  <c r="C3851" i="6"/>
  <c r="B3852" i="6"/>
  <c r="C3852" i="6"/>
  <c r="B3853" i="6"/>
  <c r="C3853" i="6"/>
  <c r="B3854" i="6"/>
  <c r="C3854" i="6"/>
  <c r="B3855" i="6"/>
  <c r="C3855" i="6"/>
  <c r="B3856" i="6"/>
  <c r="C3856" i="6"/>
  <c r="B3857" i="6"/>
  <c r="C3857" i="6"/>
  <c r="B3858" i="6"/>
  <c r="C3858" i="6"/>
  <c r="B3859" i="6"/>
  <c r="C3859" i="6"/>
  <c r="B3860" i="6"/>
  <c r="C3860" i="6"/>
  <c r="B3861" i="6"/>
  <c r="C3861" i="6"/>
  <c r="B3862" i="6"/>
  <c r="C3862" i="6"/>
  <c r="B3863" i="6"/>
  <c r="C3863" i="6"/>
  <c r="B3864" i="6"/>
  <c r="C3864" i="6"/>
  <c r="B3865" i="6"/>
  <c r="C3865" i="6"/>
  <c r="B3866" i="6"/>
  <c r="C3866" i="6"/>
  <c r="B3867" i="6"/>
  <c r="C3867" i="6"/>
  <c r="B3868" i="6"/>
  <c r="C3868" i="6"/>
  <c r="B3869" i="6"/>
  <c r="C3869" i="6"/>
  <c r="B3870" i="6"/>
  <c r="C3870" i="6"/>
  <c r="B3871" i="6"/>
  <c r="C3871" i="6"/>
  <c r="B3872" i="6"/>
  <c r="C3872" i="6"/>
  <c r="B3873" i="6"/>
  <c r="C3873" i="6"/>
  <c r="B3874" i="6"/>
  <c r="C3874" i="6"/>
  <c r="B3875" i="6"/>
  <c r="C3875" i="6"/>
  <c r="B3876" i="6"/>
  <c r="C3876" i="6"/>
  <c r="B3877" i="6"/>
  <c r="C3877" i="6"/>
  <c r="B3878" i="6"/>
  <c r="C3878" i="6"/>
  <c r="B3879" i="6"/>
  <c r="C3879" i="6"/>
  <c r="B3880" i="6"/>
  <c r="C3880" i="6"/>
  <c r="B3881" i="6"/>
  <c r="C3881" i="6"/>
  <c r="B3882" i="6"/>
  <c r="C3882" i="6"/>
  <c r="B3883" i="6"/>
  <c r="C3883" i="6"/>
  <c r="B3884" i="6"/>
  <c r="C3884" i="6"/>
  <c r="B3885" i="6"/>
  <c r="C3885" i="6"/>
  <c r="B3886" i="6"/>
  <c r="C3886" i="6"/>
  <c r="B3887" i="6"/>
  <c r="C3887" i="6"/>
  <c r="B3888" i="6"/>
  <c r="C3888" i="6"/>
  <c r="B3889" i="6"/>
  <c r="C3889" i="6"/>
  <c r="B3890" i="6"/>
  <c r="C3890" i="6"/>
  <c r="B3891" i="6"/>
  <c r="C3891" i="6"/>
  <c r="B3892" i="6"/>
  <c r="C3892" i="6"/>
  <c r="B3893" i="6"/>
  <c r="C3893" i="6"/>
  <c r="B3894" i="6"/>
  <c r="C3894" i="6"/>
  <c r="B3895" i="6"/>
  <c r="C3895" i="6"/>
  <c r="B3896" i="6"/>
  <c r="C3896" i="6"/>
  <c r="B3897" i="6"/>
  <c r="C3897" i="6"/>
  <c r="B3898" i="6"/>
  <c r="C3898" i="6"/>
  <c r="B3899" i="6"/>
  <c r="C3899" i="6"/>
  <c r="B3900" i="6"/>
  <c r="C3900" i="6"/>
  <c r="B3901" i="6"/>
  <c r="C3901" i="6"/>
  <c r="B3902" i="6"/>
  <c r="C3902" i="6"/>
  <c r="B3903" i="6"/>
  <c r="C3903" i="6"/>
  <c r="B3904" i="6"/>
  <c r="C3904" i="6"/>
  <c r="B3905" i="6"/>
  <c r="C3905" i="6"/>
  <c r="B3906" i="6"/>
  <c r="C3906" i="6"/>
  <c r="B3907" i="6"/>
  <c r="C3907" i="6"/>
  <c r="B3908" i="6"/>
  <c r="C3908" i="6"/>
  <c r="B3909" i="6"/>
  <c r="C3909" i="6"/>
  <c r="B3910" i="6"/>
  <c r="C3910" i="6"/>
  <c r="B3911" i="6"/>
  <c r="C3911" i="6"/>
  <c r="B3912" i="6"/>
  <c r="C3912" i="6"/>
  <c r="B3913" i="6"/>
  <c r="C3913" i="6"/>
  <c r="B3914" i="6"/>
  <c r="C3914" i="6"/>
  <c r="B3915" i="6"/>
  <c r="C3915" i="6"/>
  <c r="B3916" i="6"/>
  <c r="C3916" i="6"/>
  <c r="B3917" i="6"/>
  <c r="C3917" i="6"/>
  <c r="B3918" i="6"/>
  <c r="C3918" i="6"/>
  <c r="B3919" i="6"/>
  <c r="C3919" i="6"/>
  <c r="B3920" i="6"/>
  <c r="C3920" i="6"/>
  <c r="B3921" i="6"/>
  <c r="C3921" i="6"/>
  <c r="B3922" i="6"/>
  <c r="C3922" i="6"/>
  <c r="B3923" i="6"/>
  <c r="C3923" i="6"/>
  <c r="B3924" i="6"/>
  <c r="C3924" i="6"/>
  <c r="B3925" i="6"/>
  <c r="C3925" i="6"/>
  <c r="B3926" i="6"/>
  <c r="C3926" i="6"/>
  <c r="B3927" i="6"/>
  <c r="C3927" i="6"/>
  <c r="B3928" i="6"/>
  <c r="C3928" i="6"/>
  <c r="B3929" i="6"/>
  <c r="C3929" i="6"/>
  <c r="B3930" i="6"/>
  <c r="C3930" i="6"/>
  <c r="B3931" i="6"/>
  <c r="C3931" i="6"/>
  <c r="B3932" i="6"/>
  <c r="C3932" i="6"/>
  <c r="B3933" i="6"/>
  <c r="C3933" i="6"/>
  <c r="B3934" i="6"/>
  <c r="C3934" i="6"/>
  <c r="B3935" i="6"/>
  <c r="C3935" i="6"/>
  <c r="B3936" i="6"/>
  <c r="C3936" i="6"/>
  <c r="B3937" i="6"/>
  <c r="C3937" i="6"/>
  <c r="B3938" i="6"/>
  <c r="C3938" i="6"/>
  <c r="B3939" i="6"/>
  <c r="C3939" i="6"/>
  <c r="B3940" i="6"/>
  <c r="C3940" i="6"/>
  <c r="B3941" i="6"/>
  <c r="C3941" i="6"/>
  <c r="B3942" i="6"/>
  <c r="C3942" i="6"/>
  <c r="B3943" i="6"/>
  <c r="C3943" i="6"/>
  <c r="B3944" i="6"/>
  <c r="C3944" i="6"/>
  <c r="B3945" i="6"/>
  <c r="C3945" i="6"/>
  <c r="B3946" i="6"/>
  <c r="C3946" i="6"/>
  <c r="B3947" i="6"/>
  <c r="C3947" i="6"/>
  <c r="B3948" i="6"/>
  <c r="C3948" i="6"/>
  <c r="B3949" i="6"/>
  <c r="C3949" i="6"/>
  <c r="B3950" i="6"/>
  <c r="C3950" i="6"/>
  <c r="B3951" i="6"/>
  <c r="C3951" i="6"/>
  <c r="B3952" i="6"/>
  <c r="C3952" i="6"/>
  <c r="B3953" i="6"/>
  <c r="C3953" i="6"/>
  <c r="B3954" i="6"/>
  <c r="C3954" i="6"/>
  <c r="B3955" i="6"/>
  <c r="C3955" i="6"/>
  <c r="B3956" i="6"/>
  <c r="C3956" i="6"/>
  <c r="B3957" i="6"/>
  <c r="C3957" i="6"/>
  <c r="B3958" i="6"/>
  <c r="C3958" i="6"/>
  <c r="B3959" i="6"/>
  <c r="C3959" i="6"/>
  <c r="B3960" i="6"/>
  <c r="C3960" i="6"/>
  <c r="B3961" i="6"/>
  <c r="C3961" i="6"/>
  <c r="B3962" i="6"/>
  <c r="C3962" i="6"/>
  <c r="B3963" i="6"/>
  <c r="C3963" i="6"/>
  <c r="B3964" i="6"/>
  <c r="C3964" i="6"/>
  <c r="B3965" i="6"/>
  <c r="C3965" i="6"/>
  <c r="B3966" i="6"/>
  <c r="C3966" i="6"/>
  <c r="B3967" i="6"/>
  <c r="C3967" i="6"/>
  <c r="B3968" i="6"/>
  <c r="C3968" i="6"/>
  <c r="B3969" i="6"/>
  <c r="C3969" i="6"/>
  <c r="B3970" i="6"/>
  <c r="C3970" i="6"/>
  <c r="B3971" i="6"/>
  <c r="C3971" i="6"/>
  <c r="B3972" i="6"/>
  <c r="C3972" i="6"/>
  <c r="B3973" i="6"/>
  <c r="C3973" i="6"/>
  <c r="B3974" i="6"/>
  <c r="C3974" i="6"/>
  <c r="B3975" i="6"/>
  <c r="C3975" i="6"/>
  <c r="B3976" i="6"/>
  <c r="C3976" i="6"/>
  <c r="B3977" i="6"/>
  <c r="C3977" i="6"/>
  <c r="B3978" i="6"/>
  <c r="C3978" i="6"/>
  <c r="B3979" i="6"/>
  <c r="C3979" i="6"/>
  <c r="B3980" i="6"/>
  <c r="C3980" i="6"/>
  <c r="B3981" i="6"/>
  <c r="C3981" i="6"/>
  <c r="B3982" i="6"/>
  <c r="C3982" i="6"/>
  <c r="B3983" i="6"/>
  <c r="C3983" i="6"/>
  <c r="B3984" i="6"/>
  <c r="C3984" i="6"/>
  <c r="B3985" i="6"/>
  <c r="C3985" i="6"/>
  <c r="B3986" i="6"/>
  <c r="C3986" i="6"/>
  <c r="B3987" i="6"/>
  <c r="C3987" i="6"/>
  <c r="B3988" i="6"/>
  <c r="C3988" i="6"/>
  <c r="B3989" i="6"/>
  <c r="C3989" i="6"/>
  <c r="B3990" i="6"/>
  <c r="C3990" i="6"/>
  <c r="B3991" i="6"/>
  <c r="C3991" i="6"/>
  <c r="B3992" i="6"/>
  <c r="C3992" i="6"/>
  <c r="B3993" i="6"/>
  <c r="C3993" i="6"/>
  <c r="B3994" i="6"/>
  <c r="C3994" i="6"/>
  <c r="B3995" i="6"/>
  <c r="C3995" i="6"/>
  <c r="B3996" i="6"/>
  <c r="C3996" i="6"/>
  <c r="B3997" i="6"/>
  <c r="C3997" i="6"/>
  <c r="B3998" i="6"/>
  <c r="C3998" i="6"/>
  <c r="B3999" i="6"/>
  <c r="C3999" i="6"/>
  <c r="B4000" i="6"/>
  <c r="C4000" i="6"/>
  <c r="B4001" i="6"/>
  <c r="C4001" i="6"/>
  <c r="B4002" i="6"/>
  <c r="C4002" i="6"/>
  <c r="B4003" i="6"/>
  <c r="C4003" i="6"/>
  <c r="B4004" i="6"/>
  <c r="C4004" i="6"/>
  <c r="B4005" i="6"/>
  <c r="C4005" i="6"/>
  <c r="B4006" i="6"/>
  <c r="C4006" i="6"/>
  <c r="B4007" i="6"/>
  <c r="C4007" i="6"/>
  <c r="B4008" i="6"/>
  <c r="C4008" i="6"/>
  <c r="B4009" i="6"/>
  <c r="C4009" i="6"/>
  <c r="B4010" i="6"/>
  <c r="C4010" i="6"/>
  <c r="B4011" i="6"/>
  <c r="C4011" i="6"/>
  <c r="B4012" i="6"/>
  <c r="C4012" i="6"/>
  <c r="B4013" i="6"/>
  <c r="C4013" i="6"/>
  <c r="B4014" i="6"/>
  <c r="C4014" i="6"/>
  <c r="B4015" i="6"/>
  <c r="C4015" i="6"/>
  <c r="B4016" i="6"/>
  <c r="C4016" i="6"/>
  <c r="B4017" i="6"/>
  <c r="C4017" i="6"/>
  <c r="B4018" i="6"/>
  <c r="C4018" i="6"/>
  <c r="B4019" i="6"/>
  <c r="C4019" i="6"/>
  <c r="B4020" i="6"/>
  <c r="C4020" i="6"/>
  <c r="B4021" i="6"/>
  <c r="C4021" i="6"/>
  <c r="B4022" i="6"/>
  <c r="C4022" i="6"/>
  <c r="B4023" i="6"/>
  <c r="C4023" i="6"/>
  <c r="B4024" i="6"/>
  <c r="C4024" i="6"/>
  <c r="B4025" i="6"/>
  <c r="C4025" i="6"/>
  <c r="B4026" i="6"/>
  <c r="C4026" i="6"/>
  <c r="B4027" i="6"/>
  <c r="C4027" i="6"/>
  <c r="B4028" i="6"/>
  <c r="C4028" i="6"/>
  <c r="B4029" i="6"/>
  <c r="C4029" i="6"/>
  <c r="B4030" i="6"/>
  <c r="C4030" i="6"/>
  <c r="B4031" i="6"/>
  <c r="C4031" i="6"/>
  <c r="B4032" i="6"/>
  <c r="C4032" i="6"/>
  <c r="B4033" i="6"/>
  <c r="C4033" i="6"/>
  <c r="B4034" i="6"/>
  <c r="C4034" i="6"/>
  <c r="B4035" i="6"/>
  <c r="C4035" i="6"/>
  <c r="B4036" i="6"/>
  <c r="C4036" i="6"/>
  <c r="B4037" i="6"/>
  <c r="C4037" i="6"/>
  <c r="B4038" i="6"/>
  <c r="C4038" i="6"/>
  <c r="B4039" i="6"/>
  <c r="C4039" i="6"/>
  <c r="B4040" i="6"/>
  <c r="C4040" i="6"/>
  <c r="B4041" i="6"/>
  <c r="C4041" i="6"/>
  <c r="B4042" i="6"/>
  <c r="C4042" i="6"/>
  <c r="B4043" i="6"/>
  <c r="C4043" i="6"/>
  <c r="B4044" i="6"/>
  <c r="C4044" i="6"/>
  <c r="B4045" i="6"/>
  <c r="C4045" i="6"/>
  <c r="B4046" i="6"/>
  <c r="C4046" i="6"/>
  <c r="B4047" i="6"/>
  <c r="C4047" i="6"/>
  <c r="B4048" i="6"/>
  <c r="C4048" i="6"/>
  <c r="B4049" i="6"/>
  <c r="C4049" i="6"/>
  <c r="B4050" i="6"/>
  <c r="C4050" i="6"/>
  <c r="B4051" i="6"/>
  <c r="C4051" i="6"/>
  <c r="B4052" i="6"/>
  <c r="C4052" i="6"/>
  <c r="B4053" i="6"/>
  <c r="C4053" i="6"/>
  <c r="B4054" i="6"/>
  <c r="C4054" i="6"/>
  <c r="B4055" i="6"/>
  <c r="C4055" i="6"/>
  <c r="B4056" i="6"/>
  <c r="C4056" i="6"/>
  <c r="B4057" i="6"/>
  <c r="C4057" i="6"/>
  <c r="B4058" i="6"/>
  <c r="C4058" i="6"/>
  <c r="B4059" i="6"/>
  <c r="C4059" i="6"/>
  <c r="B4060" i="6"/>
  <c r="C4060" i="6"/>
  <c r="B4061" i="6"/>
  <c r="C4061" i="6"/>
  <c r="B4062" i="6"/>
  <c r="C4062" i="6"/>
  <c r="B4063" i="6"/>
  <c r="C4063" i="6"/>
  <c r="B4064" i="6"/>
  <c r="C4064" i="6"/>
  <c r="B4065" i="6"/>
  <c r="C4065" i="6"/>
  <c r="B4066" i="6"/>
  <c r="C4066" i="6"/>
  <c r="B4067" i="6"/>
  <c r="C4067" i="6"/>
  <c r="B4068" i="6"/>
  <c r="C4068" i="6"/>
  <c r="B4069" i="6"/>
  <c r="C4069" i="6"/>
  <c r="B4070" i="6"/>
  <c r="C4070" i="6"/>
  <c r="B4071" i="6"/>
  <c r="C4071" i="6"/>
  <c r="B4072" i="6"/>
  <c r="C4072" i="6"/>
  <c r="B4073" i="6"/>
  <c r="C4073" i="6"/>
  <c r="B4074" i="6"/>
  <c r="C4074" i="6"/>
  <c r="B4075" i="6"/>
  <c r="C4075" i="6"/>
  <c r="B4076" i="6"/>
  <c r="C4076" i="6"/>
  <c r="B4077" i="6"/>
  <c r="C4077" i="6"/>
  <c r="B4078" i="6"/>
  <c r="C4078" i="6"/>
  <c r="B4079" i="6"/>
  <c r="C4079" i="6"/>
  <c r="B4080" i="6"/>
  <c r="C4080" i="6"/>
  <c r="B4081" i="6"/>
  <c r="C4081" i="6"/>
  <c r="B4082" i="6"/>
  <c r="C4082" i="6"/>
  <c r="B4083" i="6"/>
  <c r="C4083" i="6"/>
  <c r="B4084" i="6"/>
  <c r="C4084" i="6"/>
  <c r="B4085" i="6"/>
  <c r="C4085" i="6"/>
  <c r="B4086" i="6"/>
  <c r="C4086" i="6"/>
  <c r="B4087" i="6"/>
  <c r="C4087" i="6"/>
  <c r="B4088" i="6"/>
  <c r="C4088" i="6"/>
  <c r="B4089" i="6"/>
  <c r="C4089" i="6"/>
  <c r="B4090" i="6"/>
  <c r="C4090" i="6"/>
  <c r="B4091" i="6"/>
  <c r="C4091" i="6"/>
  <c r="B4092" i="6"/>
  <c r="C4092" i="6"/>
  <c r="B4093" i="6"/>
  <c r="C4093" i="6"/>
  <c r="B4094" i="6"/>
  <c r="C4094" i="6"/>
  <c r="B4095" i="6"/>
  <c r="C4095" i="6"/>
  <c r="B4096" i="6"/>
  <c r="C4096" i="6"/>
  <c r="B4097" i="6"/>
  <c r="C4097" i="6"/>
  <c r="B4098" i="6"/>
  <c r="C4098" i="6"/>
  <c r="B4099" i="6"/>
  <c r="C4099" i="6"/>
  <c r="B4100" i="6"/>
  <c r="C4100" i="6"/>
  <c r="B4101" i="6"/>
  <c r="C4101" i="6"/>
  <c r="B4102" i="6"/>
  <c r="C4102" i="6"/>
  <c r="B4103" i="6"/>
  <c r="C4103" i="6"/>
  <c r="B4104" i="6"/>
  <c r="C4104" i="6"/>
  <c r="B4105" i="6"/>
  <c r="C4105" i="6"/>
  <c r="B4106" i="6"/>
  <c r="C4106" i="6"/>
  <c r="B4107" i="6"/>
  <c r="C4107" i="6"/>
  <c r="B4108" i="6"/>
  <c r="C4108" i="6"/>
  <c r="B4109" i="6"/>
  <c r="C4109" i="6"/>
  <c r="B4110" i="6"/>
  <c r="C4110" i="6"/>
  <c r="B4111" i="6"/>
  <c r="C4111" i="6"/>
  <c r="B4112" i="6"/>
  <c r="C4112" i="6"/>
  <c r="B4113" i="6"/>
  <c r="C4113" i="6"/>
  <c r="B4114" i="6"/>
  <c r="C4114" i="6"/>
  <c r="B4115" i="6"/>
  <c r="C4115" i="6"/>
  <c r="B4116" i="6"/>
  <c r="C4116" i="6"/>
  <c r="B4117" i="6"/>
  <c r="C4117" i="6"/>
  <c r="B4118" i="6"/>
  <c r="C4118" i="6"/>
  <c r="B4119" i="6"/>
  <c r="C4119" i="6"/>
  <c r="B4120" i="6"/>
  <c r="C4120" i="6"/>
  <c r="B4121" i="6"/>
  <c r="C4121" i="6"/>
  <c r="B4122" i="6"/>
  <c r="C4122" i="6"/>
  <c r="B4123" i="6"/>
  <c r="C4123" i="6"/>
  <c r="B4124" i="6"/>
  <c r="C4124" i="6"/>
  <c r="B4125" i="6"/>
  <c r="C4125" i="6"/>
  <c r="B4126" i="6"/>
  <c r="C4126" i="6"/>
  <c r="B4127" i="6"/>
  <c r="C4127" i="6"/>
  <c r="B4128" i="6"/>
  <c r="C4128" i="6"/>
  <c r="B4129" i="6"/>
  <c r="C4129" i="6"/>
  <c r="B4130" i="6"/>
  <c r="C4130" i="6"/>
  <c r="B4131" i="6"/>
  <c r="C4131" i="6"/>
  <c r="B4132" i="6"/>
  <c r="C4132" i="6"/>
  <c r="B4133" i="6"/>
  <c r="C4133" i="6"/>
  <c r="B4134" i="6"/>
  <c r="C4134" i="6"/>
  <c r="B4135" i="6"/>
  <c r="C4135" i="6"/>
  <c r="B4136" i="6"/>
  <c r="C4136" i="6"/>
  <c r="B4137" i="6"/>
  <c r="C4137" i="6"/>
  <c r="B4138" i="6"/>
  <c r="C4138" i="6"/>
  <c r="B4139" i="6"/>
  <c r="C4139" i="6"/>
  <c r="B4140" i="6"/>
  <c r="C4140" i="6"/>
  <c r="B4141" i="6"/>
  <c r="C4141" i="6"/>
  <c r="B4142" i="6"/>
  <c r="C4142" i="6"/>
  <c r="B4143" i="6"/>
  <c r="C4143" i="6"/>
  <c r="B4144" i="6"/>
  <c r="C4144" i="6"/>
  <c r="B4145" i="6"/>
  <c r="C4145" i="6"/>
  <c r="B4146" i="6"/>
  <c r="C4146" i="6"/>
  <c r="B4147" i="6"/>
  <c r="C4147" i="6"/>
  <c r="B4148" i="6"/>
  <c r="C4148" i="6"/>
  <c r="B4149" i="6"/>
  <c r="C4149" i="6"/>
  <c r="B4150" i="6"/>
  <c r="C4150" i="6"/>
  <c r="B4151" i="6"/>
  <c r="C4151" i="6"/>
  <c r="B4152" i="6"/>
  <c r="C4152" i="6"/>
  <c r="B4153" i="6"/>
  <c r="C4153" i="6"/>
  <c r="B4154" i="6"/>
  <c r="C4154" i="6"/>
  <c r="B4155" i="6"/>
  <c r="C4155" i="6"/>
  <c r="B4156" i="6"/>
  <c r="C4156" i="6"/>
  <c r="B4157" i="6"/>
  <c r="C4157" i="6"/>
  <c r="B4158" i="6"/>
  <c r="C4158" i="6"/>
  <c r="B4159" i="6"/>
  <c r="C4159" i="6"/>
  <c r="B4160" i="6"/>
  <c r="C4160" i="6"/>
  <c r="B4161" i="6"/>
  <c r="C4161" i="6"/>
  <c r="B4162" i="6"/>
  <c r="C4162" i="6"/>
  <c r="B4163" i="6"/>
  <c r="C4163" i="6"/>
  <c r="B4164" i="6"/>
  <c r="C4164" i="6"/>
  <c r="B4165" i="6"/>
  <c r="C4165" i="6"/>
  <c r="B4166" i="6"/>
  <c r="C4166" i="6"/>
  <c r="B4167" i="6"/>
  <c r="C4167" i="6"/>
  <c r="B4168" i="6"/>
  <c r="C4168" i="6"/>
  <c r="B4169" i="6"/>
  <c r="C4169" i="6"/>
  <c r="B4170" i="6"/>
  <c r="C4170" i="6"/>
  <c r="B4171" i="6"/>
  <c r="C4171" i="6"/>
  <c r="B4172" i="6"/>
  <c r="C4172" i="6"/>
  <c r="B4173" i="6"/>
  <c r="C4173" i="6"/>
  <c r="B4174" i="6"/>
  <c r="C4174" i="6"/>
  <c r="B4175" i="6"/>
  <c r="C4175" i="6"/>
  <c r="B4176" i="6"/>
  <c r="C4176" i="6"/>
  <c r="B4177" i="6"/>
  <c r="C4177" i="6"/>
  <c r="B4178" i="6"/>
  <c r="C4178" i="6"/>
  <c r="B4179" i="6"/>
  <c r="C4179" i="6"/>
  <c r="B4180" i="6"/>
  <c r="C4180" i="6"/>
  <c r="B4181" i="6"/>
  <c r="C4181" i="6"/>
  <c r="B4182" i="6"/>
  <c r="C4182" i="6"/>
  <c r="B4183" i="6"/>
  <c r="C4183" i="6"/>
  <c r="B4184" i="6"/>
  <c r="C4184" i="6"/>
  <c r="B4185" i="6"/>
  <c r="C4185" i="6"/>
  <c r="B4186" i="6"/>
  <c r="C4186" i="6"/>
  <c r="B4187" i="6"/>
  <c r="C4187" i="6"/>
  <c r="B4188" i="6"/>
  <c r="C4188" i="6"/>
  <c r="B4189" i="6"/>
  <c r="C4189" i="6"/>
  <c r="B4190" i="6"/>
  <c r="C4190" i="6"/>
  <c r="B4191" i="6"/>
  <c r="C4191" i="6"/>
  <c r="B4192" i="6"/>
  <c r="C4192" i="6"/>
  <c r="B4193" i="6"/>
  <c r="C4193" i="6"/>
  <c r="B4194" i="6"/>
  <c r="C4194" i="6"/>
  <c r="B4195" i="6"/>
  <c r="C4195" i="6"/>
  <c r="B4196" i="6"/>
  <c r="C4196" i="6"/>
  <c r="B4197" i="6"/>
  <c r="C4197" i="6"/>
  <c r="B4198" i="6"/>
  <c r="C4198" i="6"/>
  <c r="B4199" i="6"/>
  <c r="C4199" i="6"/>
  <c r="B4200" i="6"/>
  <c r="C4200" i="6"/>
  <c r="B4201" i="6"/>
  <c r="C4201" i="6"/>
  <c r="B4202" i="6"/>
  <c r="C4202" i="6"/>
  <c r="B4203" i="6"/>
  <c r="C4203" i="6"/>
  <c r="B4204" i="6"/>
  <c r="C4204" i="6"/>
  <c r="B4205" i="6"/>
  <c r="C4205" i="6"/>
  <c r="B4206" i="6"/>
  <c r="C4206" i="6"/>
  <c r="B4207" i="6"/>
  <c r="C4207" i="6"/>
  <c r="B4208" i="6"/>
  <c r="C4208" i="6"/>
  <c r="B4209" i="6"/>
  <c r="C4209" i="6"/>
  <c r="B4210" i="6"/>
  <c r="C4210" i="6"/>
  <c r="B4211" i="6"/>
  <c r="C4211" i="6"/>
  <c r="B4212" i="6"/>
  <c r="C4212" i="6"/>
  <c r="B4213" i="6"/>
  <c r="C4213" i="6"/>
  <c r="B4214" i="6"/>
  <c r="C4214" i="6"/>
  <c r="B4215" i="6"/>
  <c r="C4215" i="6"/>
  <c r="B4216" i="6"/>
  <c r="C4216" i="6"/>
  <c r="B4217" i="6"/>
  <c r="C4217" i="6"/>
  <c r="B4218" i="6"/>
  <c r="C4218" i="6"/>
  <c r="B4219" i="6"/>
  <c r="C4219" i="6"/>
  <c r="B4220" i="6"/>
  <c r="C4220" i="6"/>
  <c r="B4221" i="6"/>
  <c r="C4221" i="6"/>
  <c r="B4222" i="6"/>
  <c r="C4222" i="6"/>
  <c r="B4223" i="6"/>
  <c r="C4223" i="6"/>
  <c r="B4224" i="6"/>
  <c r="C4224" i="6"/>
  <c r="B4225" i="6"/>
  <c r="C4225" i="6"/>
  <c r="B4226" i="6"/>
  <c r="C4226" i="6"/>
  <c r="B4227" i="6"/>
  <c r="C4227" i="6"/>
  <c r="B4228" i="6"/>
  <c r="C4228" i="6"/>
  <c r="B4229" i="6"/>
  <c r="C4229" i="6"/>
  <c r="B4230" i="6"/>
  <c r="C4230" i="6"/>
  <c r="B4231" i="6"/>
  <c r="C4231" i="6"/>
  <c r="B4232" i="6"/>
  <c r="C4232" i="6"/>
  <c r="B4233" i="6"/>
  <c r="C4233" i="6"/>
  <c r="B4234" i="6"/>
  <c r="C4234" i="6"/>
  <c r="B4235" i="6"/>
  <c r="C4235" i="6"/>
  <c r="B4236" i="6"/>
  <c r="C4236" i="6"/>
  <c r="B4237" i="6"/>
  <c r="C4237" i="6"/>
  <c r="B4238" i="6"/>
  <c r="C4238" i="6"/>
  <c r="B4239" i="6"/>
  <c r="C4239" i="6"/>
  <c r="B4240" i="6"/>
  <c r="C4240" i="6"/>
  <c r="B4241" i="6"/>
  <c r="C4241" i="6"/>
  <c r="B4242" i="6"/>
  <c r="C4242" i="6"/>
  <c r="B4243" i="6"/>
  <c r="C4243" i="6"/>
  <c r="B4244" i="6"/>
  <c r="C4244" i="6"/>
  <c r="B4245" i="6"/>
  <c r="C4245" i="6"/>
  <c r="B4246" i="6"/>
  <c r="C4246" i="6"/>
  <c r="B4247" i="6"/>
  <c r="C4247" i="6"/>
  <c r="B4248" i="6"/>
  <c r="C4248" i="6"/>
  <c r="B4249" i="6"/>
  <c r="C4249" i="6"/>
  <c r="B4250" i="6"/>
  <c r="C4250" i="6"/>
  <c r="B4251" i="6"/>
  <c r="C4251" i="6"/>
  <c r="B4252" i="6"/>
  <c r="C4252" i="6"/>
  <c r="B4253" i="6"/>
  <c r="C4253" i="6"/>
  <c r="B4254" i="6"/>
  <c r="C4254" i="6"/>
  <c r="B4255" i="6"/>
  <c r="C4255" i="6"/>
  <c r="B4256" i="6"/>
  <c r="C4256" i="6"/>
  <c r="B4257" i="6"/>
  <c r="C4257" i="6"/>
  <c r="B4258" i="6"/>
  <c r="C4258" i="6"/>
  <c r="B4259" i="6"/>
  <c r="C4259" i="6"/>
  <c r="B4260" i="6"/>
  <c r="C4260" i="6"/>
  <c r="B4261" i="6"/>
  <c r="C4261" i="6"/>
  <c r="B4262" i="6"/>
  <c r="C4262" i="6"/>
  <c r="B4263" i="6"/>
  <c r="C4263" i="6"/>
  <c r="B4264" i="6"/>
  <c r="C4264" i="6"/>
  <c r="B4265" i="6"/>
  <c r="C4265" i="6"/>
  <c r="B4266" i="6"/>
  <c r="C4266" i="6"/>
  <c r="B4267" i="6"/>
  <c r="C4267" i="6"/>
  <c r="B4268" i="6"/>
  <c r="C4268" i="6"/>
  <c r="B4269" i="6"/>
  <c r="C4269" i="6"/>
  <c r="B4270" i="6"/>
  <c r="C4270" i="6"/>
  <c r="B4271" i="6"/>
  <c r="C4271" i="6"/>
  <c r="B4272" i="6"/>
  <c r="C4272" i="6"/>
  <c r="B4273" i="6"/>
  <c r="C4273" i="6"/>
  <c r="B4274" i="6"/>
  <c r="C4274" i="6"/>
  <c r="B4275" i="6"/>
  <c r="C4275" i="6"/>
  <c r="B4276" i="6"/>
  <c r="C4276" i="6"/>
  <c r="B4277" i="6"/>
  <c r="C4277" i="6"/>
  <c r="B4278" i="6"/>
  <c r="C4278" i="6"/>
  <c r="B4279" i="6"/>
  <c r="C4279" i="6"/>
  <c r="B4280" i="6"/>
  <c r="C4280" i="6"/>
  <c r="B4281" i="6"/>
  <c r="C4281" i="6"/>
  <c r="B4282" i="6"/>
  <c r="C4282" i="6"/>
  <c r="B4283" i="6"/>
  <c r="C4283" i="6"/>
  <c r="B4284" i="6"/>
  <c r="C4284" i="6"/>
  <c r="B4285" i="6"/>
  <c r="C4285" i="6"/>
  <c r="B4286" i="6"/>
  <c r="C4286" i="6"/>
  <c r="B4287" i="6"/>
  <c r="C4287" i="6"/>
  <c r="B4288" i="6"/>
  <c r="C4288" i="6"/>
  <c r="B4289" i="6"/>
  <c r="C4289" i="6"/>
  <c r="B4290" i="6"/>
  <c r="C4290" i="6"/>
  <c r="B4291" i="6"/>
  <c r="C4291" i="6"/>
  <c r="B4292" i="6"/>
  <c r="C4292" i="6"/>
  <c r="B4293" i="6"/>
  <c r="C4293" i="6"/>
  <c r="B4294" i="6"/>
  <c r="C4294" i="6"/>
  <c r="B4295" i="6"/>
  <c r="C4295" i="6"/>
  <c r="B4296" i="6"/>
  <c r="C4296" i="6"/>
  <c r="B4297" i="6"/>
  <c r="C4297" i="6"/>
  <c r="B4298" i="6"/>
  <c r="C4298" i="6"/>
  <c r="B4299" i="6"/>
  <c r="C4299" i="6"/>
  <c r="B4300" i="6"/>
  <c r="C4300" i="6"/>
  <c r="B4301" i="6"/>
  <c r="C4301" i="6"/>
  <c r="B4302" i="6"/>
  <c r="C4302" i="6"/>
  <c r="B4303" i="6"/>
  <c r="C4303" i="6"/>
  <c r="B4304" i="6"/>
  <c r="C4304" i="6"/>
  <c r="B4305" i="6"/>
  <c r="C4305" i="6"/>
  <c r="B4306" i="6"/>
  <c r="C4306" i="6"/>
  <c r="B4307" i="6"/>
  <c r="C4307" i="6"/>
  <c r="B4308" i="6"/>
  <c r="C4308" i="6"/>
  <c r="B4309" i="6"/>
  <c r="C4309" i="6"/>
  <c r="B4310" i="6"/>
  <c r="C4310" i="6"/>
  <c r="B4311" i="6"/>
  <c r="C4311" i="6"/>
  <c r="B4312" i="6"/>
  <c r="C4312" i="6"/>
  <c r="B4313" i="6"/>
  <c r="C4313" i="6"/>
  <c r="B4314" i="6"/>
  <c r="C4314" i="6"/>
  <c r="B4315" i="6"/>
  <c r="C4315" i="6"/>
  <c r="B4316" i="6"/>
  <c r="C4316" i="6"/>
  <c r="B4317" i="6"/>
  <c r="C4317" i="6"/>
  <c r="B4318" i="6"/>
  <c r="C4318" i="6"/>
  <c r="B4319" i="6"/>
  <c r="C4319" i="6"/>
  <c r="B4320" i="6"/>
  <c r="C4320" i="6"/>
  <c r="B4321" i="6"/>
  <c r="C4321" i="6"/>
  <c r="B4322" i="6"/>
  <c r="C4322" i="6"/>
  <c r="B4323" i="6"/>
  <c r="C4323" i="6"/>
  <c r="B4324" i="6"/>
  <c r="C4324" i="6"/>
  <c r="B4325" i="6"/>
  <c r="C4325" i="6"/>
  <c r="B4326" i="6"/>
  <c r="C4326" i="6"/>
  <c r="B4327" i="6"/>
  <c r="C4327" i="6"/>
  <c r="B4328" i="6"/>
  <c r="C4328" i="6"/>
  <c r="B4329" i="6"/>
  <c r="C4329" i="6"/>
  <c r="B4330" i="6"/>
  <c r="C4330" i="6"/>
  <c r="B4331" i="6"/>
  <c r="C4331" i="6"/>
  <c r="B4332" i="6"/>
  <c r="C4332" i="6"/>
  <c r="B4333" i="6"/>
  <c r="C4333" i="6"/>
  <c r="B4334" i="6"/>
  <c r="C4334" i="6"/>
  <c r="B4335" i="6"/>
  <c r="C4335" i="6"/>
  <c r="B4336" i="6"/>
  <c r="C4336" i="6"/>
  <c r="B4337" i="6"/>
  <c r="C4337" i="6"/>
  <c r="B4338" i="6"/>
  <c r="C4338" i="6"/>
  <c r="B4339" i="6"/>
  <c r="C4339" i="6"/>
  <c r="B4340" i="6"/>
  <c r="C4340" i="6"/>
  <c r="B4341" i="6"/>
  <c r="C4341" i="6"/>
  <c r="B4342" i="6"/>
  <c r="C4342" i="6"/>
  <c r="B4343" i="6"/>
  <c r="C4343" i="6"/>
  <c r="B4344" i="6"/>
  <c r="C4344" i="6"/>
  <c r="B4345" i="6"/>
  <c r="C4345" i="6"/>
  <c r="B4346" i="6"/>
  <c r="C4346" i="6"/>
  <c r="B4347" i="6"/>
  <c r="C4347" i="6"/>
  <c r="B4348" i="6"/>
  <c r="C4348" i="6"/>
  <c r="B4349" i="6"/>
  <c r="C4349" i="6"/>
  <c r="B4350" i="6"/>
  <c r="C4350" i="6"/>
  <c r="B4351" i="6"/>
  <c r="C4351" i="6"/>
  <c r="B4352" i="6"/>
  <c r="C4352" i="6"/>
  <c r="B4353" i="6"/>
  <c r="C4353" i="6"/>
  <c r="B4354" i="6"/>
  <c r="C4354" i="6"/>
  <c r="B4355" i="6"/>
  <c r="C4355" i="6"/>
  <c r="B4356" i="6"/>
  <c r="C4356" i="6"/>
  <c r="B4357" i="6"/>
  <c r="C4357" i="6"/>
  <c r="B4358" i="6"/>
  <c r="C4358" i="6"/>
  <c r="B4359" i="6"/>
  <c r="C4359" i="6"/>
  <c r="B4360" i="6"/>
  <c r="C4360" i="6"/>
  <c r="B4361" i="6"/>
  <c r="C4361" i="6"/>
  <c r="B4362" i="6"/>
  <c r="C4362" i="6"/>
  <c r="B4363" i="6"/>
  <c r="C4363" i="6"/>
  <c r="B4364" i="6"/>
  <c r="C4364" i="6"/>
  <c r="B4365" i="6"/>
  <c r="C4365" i="6"/>
  <c r="B4366" i="6"/>
  <c r="C4366" i="6"/>
  <c r="B4367" i="6"/>
  <c r="C4367" i="6"/>
  <c r="B4368" i="6"/>
  <c r="C4368" i="6"/>
  <c r="B4369" i="6"/>
  <c r="C4369" i="6"/>
  <c r="B4370" i="6"/>
  <c r="C4370" i="6"/>
  <c r="B4371" i="6"/>
  <c r="C4371" i="6"/>
  <c r="B4372" i="6"/>
  <c r="C4372" i="6"/>
  <c r="B4373" i="6"/>
  <c r="C4373" i="6"/>
  <c r="B4374" i="6"/>
  <c r="C4374" i="6"/>
  <c r="B4375" i="6"/>
  <c r="C4375" i="6"/>
  <c r="B4376" i="6"/>
  <c r="C4376" i="6"/>
  <c r="B4377" i="6"/>
  <c r="C4377" i="6"/>
  <c r="B4378" i="6"/>
  <c r="C4378" i="6"/>
  <c r="B4379" i="6"/>
  <c r="C4379" i="6"/>
  <c r="B4380" i="6"/>
  <c r="C4380" i="6"/>
  <c r="B4381" i="6"/>
  <c r="C4381" i="6"/>
  <c r="B4382" i="6"/>
  <c r="C4382" i="6"/>
  <c r="B4383" i="6"/>
  <c r="C4383" i="6"/>
  <c r="B4384" i="6"/>
  <c r="C4384" i="6"/>
  <c r="B4385" i="6"/>
  <c r="C4385" i="6"/>
  <c r="B4386" i="6"/>
  <c r="C4386" i="6"/>
  <c r="B4387" i="6"/>
  <c r="C4387" i="6"/>
  <c r="B4388" i="6"/>
  <c r="C4388" i="6"/>
  <c r="B4389" i="6"/>
  <c r="C4389" i="6"/>
  <c r="B4390" i="6"/>
  <c r="C4390" i="6"/>
  <c r="B4391" i="6"/>
  <c r="C4391" i="6"/>
  <c r="B4392" i="6"/>
  <c r="C4392" i="6"/>
  <c r="B4393" i="6"/>
  <c r="C4393" i="6"/>
  <c r="B4394" i="6"/>
  <c r="C4394" i="6"/>
  <c r="B4395" i="6"/>
  <c r="C4395" i="6"/>
  <c r="B4396" i="6"/>
  <c r="C4396" i="6"/>
  <c r="B4397" i="6"/>
  <c r="C4397" i="6"/>
  <c r="B4398" i="6"/>
  <c r="C4398" i="6"/>
  <c r="B4399" i="6"/>
  <c r="C4399" i="6"/>
  <c r="B4400" i="6"/>
  <c r="C4400" i="6"/>
  <c r="B4401" i="6"/>
  <c r="C4401" i="6"/>
  <c r="B4402" i="6"/>
  <c r="C4402" i="6"/>
  <c r="B4403" i="6"/>
  <c r="C4403" i="6"/>
  <c r="B4404" i="6"/>
  <c r="C4404" i="6"/>
  <c r="B4405" i="6"/>
  <c r="C4405" i="6"/>
  <c r="B4406" i="6"/>
  <c r="C4406" i="6"/>
  <c r="B4407" i="6"/>
  <c r="C4407" i="6"/>
  <c r="B4408" i="6"/>
  <c r="C4408" i="6"/>
  <c r="B4409" i="6"/>
  <c r="C4409" i="6"/>
  <c r="B4410" i="6"/>
  <c r="C4410" i="6"/>
  <c r="B4411" i="6"/>
  <c r="C4411" i="6"/>
  <c r="B4412" i="6"/>
  <c r="C4412" i="6"/>
  <c r="B4413" i="6"/>
  <c r="C4413" i="6"/>
  <c r="B4414" i="6"/>
  <c r="C4414" i="6"/>
  <c r="B4415" i="6"/>
  <c r="C4415" i="6"/>
  <c r="B4416" i="6"/>
  <c r="C4416" i="6"/>
  <c r="B4417" i="6"/>
  <c r="C4417" i="6"/>
  <c r="B4418" i="6"/>
  <c r="C4418" i="6"/>
  <c r="B4419" i="6"/>
  <c r="C4419" i="6"/>
  <c r="B4420" i="6"/>
  <c r="C4420" i="6"/>
  <c r="B4421" i="6"/>
  <c r="C4421" i="6"/>
  <c r="B4422" i="6"/>
  <c r="C4422" i="6"/>
  <c r="B4423" i="6"/>
  <c r="C4423" i="6"/>
  <c r="B4424" i="6"/>
  <c r="C4424" i="6"/>
  <c r="B4425" i="6"/>
  <c r="C4425" i="6"/>
  <c r="B4426" i="6"/>
  <c r="C4426" i="6"/>
  <c r="B4427" i="6"/>
  <c r="C4427" i="6"/>
  <c r="B4428" i="6"/>
  <c r="C4428" i="6"/>
  <c r="B4429" i="6"/>
  <c r="C4429" i="6"/>
  <c r="B4430" i="6"/>
  <c r="C4430" i="6"/>
  <c r="B4431" i="6"/>
  <c r="C4431" i="6"/>
  <c r="B4432" i="6"/>
  <c r="C4432" i="6"/>
  <c r="B4433" i="6"/>
  <c r="C4433" i="6"/>
  <c r="B4434" i="6"/>
  <c r="C4434" i="6"/>
  <c r="B4435" i="6"/>
  <c r="C4435" i="6"/>
  <c r="B4436" i="6"/>
  <c r="C4436" i="6"/>
  <c r="B4437" i="6"/>
  <c r="C4437" i="6"/>
  <c r="B4438" i="6"/>
  <c r="C4438" i="6"/>
  <c r="B4439" i="6"/>
  <c r="C4439" i="6"/>
  <c r="B4440" i="6"/>
  <c r="C4440" i="6"/>
  <c r="B4441" i="6"/>
  <c r="C4441" i="6"/>
  <c r="B4442" i="6"/>
  <c r="C4442" i="6"/>
  <c r="B4443" i="6"/>
  <c r="C4443" i="6"/>
  <c r="B4444" i="6"/>
  <c r="C4444" i="6"/>
  <c r="B4445" i="6"/>
  <c r="C4445" i="6"/>
  <c r="B4446" i="6"/>
  <c r="C4446" i="6"/>
  <c r="B4447" i="6"/>
  <c r="C4447" i="6"/>
  <c r="B4448" i="6"/>
  <c r="C4448" i="6"/>
  <c r="B4449" i="6"/>
  <c r="C4449" i="6"/>
  <c r="B4450" i="6"/>
  <c r="C4450" i="6"/>
  <c r="B4451" i="6"/>
  <c r="C4451" i="6"/>
  <c r="B4452" i="6"/>
  <c r="C4452" i="6"/>
  <c r="B4453" i="6"/>
  <c r="C4453" i="6"/>
  <c r="B4454" i="6"/>
  <c r="C4454" i="6"/>
  <c r="B4455" i="6"/>
  <c r="C4455" i="6"/>
  <c r="B4456" i="6"/>
  <c r="C4456" i="6"/>
  <c r="B4457" i="6"/>
  <c r="C4457" i="6"/>
  <c r="B4458" i="6"/>
  <c r="C4458" i="6"/>
  <c r="B4459" i="6"/>
  <c r="C4459" i="6"/>
  <c r="B4460" i="6"/>
  <c r="C4460" i="6"/>
  <c r="B4461" i="6"/>
  <c r="C4461" i="6"/>
  <c r="B4462" i="6"/>
  <c r="C4462" i="6"/>
  <c r="B4463" i="6"/>
  <c r="C4463" i="6"/>
  <c r="B4464" i="6"/>
  <c r="C4464" i="6"/>
  <c r="B4465" i="6"/>
  <c r="C4465" i="6"/>
  <c r="B4466" i="6"/>
  <c r="C4466" i="6"/>
  <c r="B4467" i="6"/>
  <c r="C4467" i="6"/>
  <c r="B4468" i="6"/>
  <c r="C4468" i="6"/>
  <c r="B4469" i="6"/>
  <c r="C4469" i="6"/>
  <c r="B4470" i="6"/>
  <c r="C4470" i="6"/>
  <c r="B4471" i="6"/>
  <c r="C4471" i="6"/>
  <c r="B4472" i="6"/>
  <c r="C4472" i="6"/>
  <c r="B4473" i="6"/>
  <c r="C4473" i="6"/>
  <c r="B4474" i="6"/>
  <c r="C4474" i="6"/>
  <c r="B4475" i="6"/>
  <c r="C4475" i="6"/>
  <c r="B4476" i="6"/>
  <c r="C4476" i="6"/>
  <c r="B4477" i="6"/>
  <c r="C4477" i="6"/>
  <c r="B4478" i="6"/>
  <c r="C4478" i="6"/>
  <c r="B4479" i="6"/>
  <c r="C4479" i="6"/>
  <c r="B4480" i="6"/>
  <c r="C4480" i="6"/>
  <c r="B4481" i="6"/>
  <c r="C4481" i="6"/>
  <c r="B4482" i="6"/>
  <c r="C4482" i="6"/>
  <c r="B4483" i="6"/>
  <c r="C4483" i="6"/>
  <c r="B4484" i="6"/>
  <c r="C4484" i="6"/>
  <c r="B4485" i="6"/>
  <c r="C4485" i="6"/>
  <c r="B4486" i="6"/>
  <c r="C4486" i="6"/>
  <c r="B4487" i="6"/>
  <c r="C4487" i="6"/>
  <c r="B4488" i="6"/>
  <c r="C4488" i="6"/>
  <c r="B4489" i="6"/>
  <c r="C4489" i="6"/>
  <c r="B4490" i="6"/>
  <c r="C4490" i="6"/>
  <c r="B4491" i="6"/>
  <c r="C4491" i="6"/>
  <c r="B4492" i="6"/>
  <c r="C4492" i="6"/>
  <c r="B4493" i="6"/>
  <c r="C4493" i="6"/>
  <c r="B4494" i="6"/>
  <c r="C4494" i="6"/>
  <c r="B4495" i="6"/>
  <c r="C4495" i="6"/>
  <c r="B4496" i="6"/>
  <c r="C4496" i="6"/>
  <c r="B4497" i="6"/>
  <c r="C4497" i="6"/>
  <c r="B4498" i="6"/>
  <c r="C4498" i="6"/>
  <c r="B4499" i="6"/>
  <c r="C4499" i="6"/>
  <c r="B4500" i="6"/>
  <c r="C4500" i="6"/>
  <c r="B4501" i="6"/>
  <c r="C4501" i="6"/>
  <c r="B4502" i="6"/>
  <c r="C4502" i="6"/>
  <c r="B4503" i="6"/>
  <c r="C4503" i="6"/>
  <c r="B4504" i="6"/>
  <c r="C4504" i="6"/>
  <c r="B4505" i="6"/>
  <c r="C4505" i="6"/>
  <c r="B4506" i="6"/>
  <c r="C4506" i="6"/>
  <c r="B4507" i="6"/>
  <c r="C4507" i="6"/>
  <c r="B4508" i="6"/>
  <c r="C4508" i="6"/>
  <c r="B4509" i="6"/>
  <c r="C4509" i="6"/>
  <c r="B4510" i="6"/>
  <c r="C4510" i="6"/>
  <c r="B4511" i="6"/>
  <c r="C4511" i="6"/>
  <c r="B4512" i="6"/>
  <c r="C4512" i="6"/>
  <c r="B4513" i="6"/>
  <c r="C4513" i="6"/>
  <c r="B4514" i="6"/>
  <c r="C4514" i="6"/>
  <c r="B4515" i="6"/>
  <c r="C4515" i="6"/>
  <c r="B4516" i="6"/>
  <c r="C4516" i="6"/>
  <c r="B4517" i="6"/>
  <c r="C4517" i="6"/>
  <c r="B4518" i="6"/>
  <c r="C4518" i="6"/>
  <c r="B4519" i="6"/>
  <c r="C4519" i="6"/>
  <c r="B4520" i="6"/>
  <c r="C4520" i="6"/>
  <c r="B4521" i="6"/>
  <c r="C4521" i="6"/>
  <c r="B4522" i="6"/>
  <c r="C4522" i="6"/>
  <c r="B4523" i="6"/>
  <c r="C4523" i="6"/>
  <c r="B4524" i="6"/>
  <c r="C4524" i="6"/>
  <c r="B4525" i="6"/>
  <c r="C4525" i="6"/>
  <c r="B4526" i="6"/>
  <c r="C4526" i="6"/>
  <c r="B4527" i="6"/>
  <c r="C4527" i="6"/>
  <c r="B4528" i="6"/>
  <c r="C4528" i="6"/>
  <c r="B4529" i="6"/>
  <c r="C4529" i="6"/>
  <c r="B4530" i="6"/>
  <c r="C4530" i="6"/>
  <c r="B4531" i="6"/>
  <c r="C4531" i="6"/>
  <c r="B4532" i="6"/>
  <c r="C4532" i="6"/>
  <c r="B4533" i="6"/>
  <c r="C4533" i="6"/>
  <c r="B4534" i="6"/>
  <c r="C4534" i="6"/>
  <c r="B4535" i="6"/>
  <c r="C4535" i="6"/>
  <c r="B4536" i="6"/>
  <c r="C4536" i="6"/>
  <c r="B4537" i="6"/>
  <c r="C4537" i="6"/>
  <c r="B4538" i="6"/>
  <c r="C4538" i="6"/>
  <c r="B4539" i="6"/>
  <c r="C4539" i="6"/>
  <c r="B4540" i="6"/>
  <c r="C4540" i="6"/>
  <c r="B4541" i="6"/>
  <c r="C4541" i="6"/>
  <c r="B4542" i="6"/>
  <c r="C4542" i="6"/>
  <c r="B4543" i="6"/>
  <c r="C4543" i="6"/>
  <c r="B4544" i="6"/>
  <c r="C4544" i="6"/>
  <c r="B4545" i="6"/>
  <c r="C4545" i="6"/>
  <c r="B4546" i="6"/>
  <c r="C4546" i="6"/>
  <c r="B4547" i="6"/>
  <c r="C4547" i="6"/>
  <c r="B4548" i="6"/>
  <c r="C4548" i="6"/>
  <c r="B4549" i="6"/>
  <c r="C4549" i="6"/>
  <c r="B4550" i="6"/>
  <c r="C4550" i="6"/>
  <c r="B4551" i="6"/>
  <c r="C4551" i="6"/>
  <c r="B4552" i="6"/>
  <c r="C4552" i="6"/>
  <c r="B4553" i="6"/>
  <c r="C4553" i="6"/>
  <c r="B4554" i="6"/>
  <c r="C4554" i="6"/>
  <c r="B4555" i="6"/>
  <c r="C4555" i="6"/>
  <c r="B4556" i="6"/>
  <c r="C4556" i="6"/>
  <c r="B4557" i="6"/>
  <c r="C4557" i="6"/>
  <c r="B4558" i="6"/>
  <c r="C4558" i="6"/>
  <c r="B4559" i="6"/>
  <c r="C4559" i="6"/>
  <c r="B4560" i="6"/>
  <c r="C4560" i="6"/>
  <c r="B4561" i="6"/>
  <c r="C4561" i="6"/>
  <c r="B4562" i="6"/>
  <c r="C4562" i="6"/>
  <c r="B4563" i="6"/>
  <c r="C4563" i="6"/>
  <c r="B4564" i="6"/>
  <c r="C4564" i="6"/>
  <c r="B4565" i="6"/>
  <c r="C4565" i="6"/>
  <c r="B4566" i="6"/>
  <c r="C4566" i="6"/>
  <c r="B4567" i="6"/>
  <c r="C4567" i="6"/>
  <c r="B4568" i="6"/>
  <c r="C4568" i="6"/>
  <c r="B4569" i="6"/>
  <c r="C4569" i="6"/>
  <c r="B4570" i="6"/>
  <c r="C4570" i="6"/>
  <c r="B4571" i="6"/>
  <c r="C4571" i="6"/>
  <c r="B4572" i="6"/>
  <c r="C4572" i="6"/>
  <c r="B4573" i="6"/>
  <c r="C4573" i="6"/>
  <c r="B4574" i="6"/>
  <c r="C4574" i="6"/>
  <c r="B4575" i="6"/>
  <c r="C4575" i="6"/>
  <c r="B4576" i="6"/>
  <c r="C4576" i="6"/>
  <c r="B4577" i="6"/>
  <c r="C4577" i="6"/>
  <c r="B4578" i="6"/>
  <c r="C4578" i="6"/>
  <c r="B4579" i="6"/>
  <c r="C4579" i="6"/>
  <c r="B4580" i="6"/>
  <c r="C4580" i="6"/>
  <c r="B4581" i="6"/>
  <c r="C4581" i="6"/>
  <c r="B4582" i="6"/>
  <c r="C4582" i="6"/>
  <c r="B4583" i="6"/>
  <c r="C4583" i="6"/>
  <c r="B4584" i="6"/>
  <c r="C4584" i="6"/>
  <c r="B4585" i="6"/>
  <c r="C4585" i="6"/>
  <c r="B4586" i="6"/>
  <c r="C4586" i="6"/>
  <c r="B4587" i="6"/>
  <c r="C4587" i="6"/>
  <c r="B4588" i="6"/>
  <c r="C4588" i="6"/>
  <c r="B4589" i="6"/>
  <c r="C4589" i="6"/>
  <c r="B4590" i="6"/>
  <c r="C4590" i="6"/>
  <c r="B4591" i="6"/>
  <c r="C4591" i="6"/>
  <c r="B4592" i="6"/>
  <c r="C4592" i="6"/>
  <c r="B4593" i="6"/>
  <c r="C4593" i="6"/>
  <c r="B4594" i="6"/>
  <c r="C4594" i="6"/>
  <c r="B4595" i="6"/>
  <c r="C4595" i="6"/>
  <c r="B4596" i="6"/>
  <c r="C4596" i="6"/>
  <c r="B4597" i="6"/>
  <c r="C4597" i="6"/>
  <c r="B4598" i="6"/>
  <c r="C4598" i="6"/>
  <c r="B4599" i="6"/>
  <c r="C4599" i="6"/>
  <c r="B4600" i="6"/>
  <c r="C4600" i="6"/>
  <c r="B4601" i="6"/>
  <c r="C4601" i="6"/>
  <c r="B4602" i="6"/>
  <c r="C4602" i="6"/>
  <c r="B4603" i="6"/>
  <c r="C4603" i="6"/>
  <c r="B4604" i="6"/>
  <c r="C4604" i="6"/>
  <c r="B4605" i="6"/>
  <c r="C4605" i="6"/>
  <c r="B4606" i="6"/>
  <c r="C4606" i="6"/>
  <c r="B4607" i="6"/>
  <c r="C4607" i="6"/>
  <c r="B4608" i="6"/>
  <c r="C4608" i="6"/>
  <c r="B4609" i="6"/>
  <c r="C4609" i="6"/>
  <c r="B4610" i="6"/>
  <c r="C4610" i="6"/>
  <c r="B4611" i="6"/>
  <c r="C4611" i="6"/>
  <c r="B4612" i="6"/>
  <c r="C4612" i="6"/>
  <c r="B4613" i="6"/>
  <c r="C4613" i="6"/>
  <c r="B4614" i="6"/>
  <c r="C4614" i="6"/>
  <c r="B4615" i="6"/>
  <c r="C4615" i="6"/>
  <c r="B4616" i="6"/>
  <c r="C4616" i="6"/>
  <c r="B4617" i="6"/>
  <c r="C4617" i="6"/>
  <c r="B4618" i="6"/>
  <c r="C4618" i="6"/>
  <c r="B4619" i="6"/>
  <c r="C4619" i="6"/>
  <c r="B4620" i="6"/>
  <c r="C4620" i="6"/>
  <c r="B4621" i="6"/>
  <c r="C4621" i="6"/>
  <c r="B4622" i="6"/>
  <c r="C4622" i="6"/>
  <c r="B4623" i="6"/>
  <c r="C4623" i="6"/>
  <c r="B4624" i="6"/>
  <c r="C4624" i="6"/>
  <c r="B4625" i="6"/>
  <c r="C4625" i="6"/>
  <c r="B4626" i="6"/>
  <c r="C4626" i="6"/>
  <c r="B4627" i="6"/>
  <c r="C4627" i="6"/>
  <c r="B4628" i="6"/>
  <c r="C4628" i="6"/>
  <c r="B4629" i="6"/>
  <c r="C4629" i="6"/>
  <c r="B4630" i="6"/>
  <c r="C4630" i="6"/>
  <c r="B4631" i="6"/>
  <c r="C4631" i="6"/>
  <c r="B4632" i="6"/>
  <c r="C4632" i="6"/>
  <c r="B4633" i="6"/>
  <c r="C4633" i="6"/>
  <c r="B4634" i="6"/>
  <c r="C4634" i="6"/>
  <c r="B4635" i="6"/>
  <c r="C4635" i="6"/>
  <c r="B4636" i="6"/>
  <c r="C4636" i="6"/>
  <c r="B4637" i="6"/>
  <c r="C4637" i="6"/>
  <c r="B4638" i="6"/>
  <c r="C4638" i="6"/>
  <c r="B4639" i="6"/>
  <c r="C4639" i="6"/>
  <c r="B4640" i="6"/>
  <c r="C4640" i="6"/>
  <c r="B4641" i="6"/>
  <c r="C4641" i="6"/>
  <c r="B4642" i="6"/>
  <c r="C4642" i="6"/>
  <c r="B4643" i="6"/>
  <c r="C4643" i="6"/>
  <c r="B4644" i="6"/>
  <c r="C4644" i="6"/>
  <c r="B4645" i="6"/>
  <c r="C4645" i="6"/>
  <c r="B4646" i="6"/>
  <c r="C4646" i="6"/>
  <c r="B4647" i="6"/>
  <c r="C4647" i="6"/>
  <c r="B4648" i="6"/>
  <c r="C4648" i="6"/>
  <c r="B4649" i="6"/>
  <c r="C4649" i="6"/>
  <c r="B4650" i="6"/>
  <c r="C4650" i="6"/>
  <c r="B4651" i="6"/>
  <c r="C4651" i="6"/>
  <c r="B4652" i="6"/>
  <c r="C4652" i="6"/>
  <c r="B4653" i="6"/>
  <c r="C4653" i="6"/>
  <c r="B4654" i="6"/>
  <c r="C4654" i="6"/>
  <c r="B4655" i="6"/>
  <c r="C4655" i="6"/>
  <c r="B4656" i="6"/>
  <c r="C4656" i="6"/>
  <c r="B4657" i="6"/>
  <c r="C4657" i="6"/>
  <c r="B4658" i="6"/>
  <c r="C4658" i="6"/>
  <c r="B4659" i="6"/>
  <c r="C4659" i="6"/>
  <c r="B4660" i="6"/>
  <c r="C4660" i="6"/>
  <c r="B4661" i="6"/>
  <c r="C4661" i="6"/>
  <c r="B4662" i="6"/>
  <c r="C4662" i="6"/>
  <c r="B4663" i="6"/>
  <c r="C4663" i="6"/>
  <c r="B4664" i="6"/>
  <c r="C4664" i="6"/>
  <c r="B4665" i="6"/>
  <c r="C4665" i="6"/>
  <c r="B4666" i="6"/>
  <c r="C4666" i="6"/>
  <c r="B4667" i="6"/>
  <c r="C4667" i="6"/>
  <c r="B4668" i="6"/>
  <c r="C4668" i="6"/>
  <c r="B4669" i="6"/>
  <c r="C4669" i="6"/>
  <c r="B4670" i="6"/>
  <c r="C4670" i="6"/>
  <c r="B4671" i="6"/>
  <c r="C4671" i="6"/>
  <c r="B4672" i="6"/>
  <c r="C4672" i="6"/>
  <c r="B4673" i="6"/>
  <c r="C4673" i="6"/>
  <c r="B4674" i="6"/>
  <c r="C4674" i="6"/>
  <c r="B4675" i="6"/>
  <c r="C4675" i="6"/>
  <c r="B4676" i="6"/>
  <c r="C4676" i="6"/>
  <c r="B4677" i="6"/>
  <c r="C4677" i="6"/>
  <c r="B4678" i="6"/>
  <c r="C4678" i="6"/>
  <c r="B4679" i="6"/>
  <c r="C4679" i="6"/>
  <c r="B4680" i="6"/>
  <c r="C4680" i="6"/>
  <c r="B4681" i="6"/>
  <c r="C4681" i="6"/>
  <c r="B4682" i="6"/>
  <c r="C4682" i="6"/>
  <c r="B4683" i="6"/>
  <c r="C4683" i="6"/>
  <c r="B4684" i="6"/>
  <c r="C4684" i="6"/>
  <c r="B4685" i="6"/>
  <c r="C4685" i="6"/>
  <c r="B4686" i="6"/>
  <c r="C4686" i="6"/>
  <c r="B4687" i="6"/>
  <c r="C4687" i="6"/>
  <c r="B4688" i="6"/>
  <c r="C4688" i="6"/>
  <c r="B4689" i="6"/>
  <c r="C4689" i="6"/>
  <c r="B4690" i="6"/>
  <c r="C4690" i="6"/>
  <c r="B4691" i="6"/>
  <c r="C4691" i="6"/>
  <c r="B4692" i="6"/>
  <c r="C4692" i="6"/>
  <c r="B4693" i="6"/>
  <c r="C4693" i="6"/>
  <c r="B4694" i="6"/>
  <c r="C4694" i="6"/>
  <c r="B4695" i="6"/>
  <c r="C4695" i="6"/>
  <c r="B4696" i="6"/>
  <c r="C4696" i="6"/>
  <c r="B4697" i="6"/>
  <c r="C4697" i="6"/>
  <c r="B4698" i="6"/>
  <c r="C4698" i="6"/>
  <c r="B4699" i="6"/>
  <c r="C4699" i="6"/>
  <c r="B4700" i="6"/>
  <c r="C4700" i="6"/>
  <c r="B4701" i="6"/>
  <c r="C4701" i="6"/>
  <c r="B4702" i="6"/>
  <c r="C4702" i="6"/>
  <c r="B4703" i="6"/>
  <c r="C4703" i="6"/>
  <c r="B4704" i="6"/>
  <c r="C4704" i="6"/>
  <c r="B4705" i="6"/>
  <c r="C4705" i="6"/>
  <c r="B4706" i="6"/>
  <c r="C4706" i="6"/>
  <c r="B4707" i="6"/>
  <c r="C4707" i="6"/>
  <c r="B4708" i="6"/>
  <c r="C4708" i="6"/>
  <c r="B4709" i="6"/>
  <c r="C4709" i="6"/>
  <c r="B4710" i="6"/>
  <c r="C4710" i="6"/>
  <c r="B4711" i="6"/>
  <c r="C4711" i="6"/>
  <c r="B4712" i="6"/>
  <c r="C4712" i="6"/>
  <c r="B4713" i="6"/>
  <c r="C4713" i="6"/>
  <c r="B4714" i="6"/>
  <c r="C4714" i="6"/>
  <c r="B4715" i="6"/>
  <c r="C4715" i="6"/>
  <c r="B4716" i="6"/>
  <c r="C4716" i="6"/>
  <c r="B4717" i="6"/>
  <c r="C4717" i="6"/>
  <c r="B4718" i="6"/>
  <c r="C4718" i="6"/>
  <c r="B4719" i="6"/>
  <c r="C4719" i="6"/>
  <c r="B4720" i="6"/>
  <c r="C4720" i="6"/>
  <c r="B4721" i="6"/>
  <c r="C4721" i="6"/>
  <c r="B4722" i="6"/>
  <c r="C4722" i="6"/>
  <c r="B4723" i="6"/>
  <c r="C4723" i="6"/>
  <c r="B4724" i="6"/>
  <c r="C4724" i="6"/>
  <c r="B4725" i="6"/>
  <c r="C4725" i="6"/>
  <c r="B4726" i="6"/>
  <c r="C4726" i="6"/>
  <c r="B4727" i="6"/>
  <c r="C4727" i="6"/>
  <c r="B4728" i="6"/>
  <c r="C4728" i="6"/>
  <c r="B4729" i="6"/>
  <c r="C4729" i="6"/>
  <c r="B4730" i="6"/>
  <c r="C4730" i="6"/>
  <c r="B4731" i="6"/>
  <c r="C4731" i="6"/>
  <c r="B4732" i="6"/>
  <c r="C4732" i="6"/>
  <c r="B4733" i="6"/>
  <c r="C4733" i="6"/>
  <c r="B4734" i="6"/>
  <c r="C4734" i="6"/>
  <c r="B4735" i="6"/>
  <c r="C4735" i="6"/>
  <c r="B4736" i="6"/>
  <c r="C4736" i="6"/>
  <c r="B4737" i="6"/>
  <c r="C4737" i="6"/>
  <c r="B4738" i="6"/>
  <c r="C4738" i="6"/>
  <c r="B4739" i="6"/>
  <c r="C4739" i="6"/>
  <c r="B4740" i="6"/>
  <c r="C4740" i="6"/>
  <c r="B4741" i="6"/>
  <c r="C4741" i="6"/>
  <c r="B4742" i="6"/>
  <c r="C4742" i="6"/>
  <c r="B4743" i="6"/>
  <c r="C4743" i="6"/>
  <c r="B4744" i="6"/>
  <c r="C4744" i="6"/>
  <c r="B4745" i="6"/>
  <c r="C4745" i="6"/>
  <c r="B4746" i="6"/>
  <c r="C4746" i="6"/>
  <c r="B4747" i="6"/>
  <c r="C4747" i="6"/>
  <c r="B4748" i="6"/>
  <c r="C4748" i="6"/>
  <c r="B4749" i="6"/>
  <c r="C4749" i="6"/>
  <c r="B4750" i="6"/>
  <c r="C4750" i="6"/>
  <c r="B4751" i="6"/>
  <c r="C4751" i="6"/>
  <c r="B4752" i="6"/>
  <c r="C4752" i="6"/>
  <c r="B4753" i="6"/>
  <c r="C4753" i="6"/>
  <c r="B4754" i="6"/>
  <c r="C4754" i="6"/>
  <c r="B4755" i="6"/>
  <c r="C4755" i="6"/>
  <c r="B4756" i="6"/>
  <c r="C4756" i="6"/>
  <c r="B4757" i="6"/>
  <c r="C4757" i="6"/>
  <c r="B4758" i="6"/>
  <c r="C4758" i="6"/>
  <c r="B4759" i="6"/>
  <c r="C4759" i="6"/>
  <c r="B4760" i="6"/>
  <c r="C4760" i="6"/>
  <c r="B4761" i="6"/>
  <c r="C4761" i="6"/>
  <c r="B4762" i="6"/>
  <c r="C4762" i="6"/>
  <c r="B4763" i="6"/>
  <c r="C4763" i="6"/>
  <c r="B4764" i="6"/>
  <c r="C4764" i="6"/>
  <c r="B4765" i="6"/>
  <c r="C4765" i="6"/>
  <c r="B4766" i="6"/>
  <c r="C4766" i="6"/>
  <c r="B4767" i="6"/>
  <c r="C4767" i="6"/>
  <c r="B4768" i="6"/>
  <c r="C4768" i="6"/>
  <c r="B4769" i="6"/>
  <c r="C4769" i="6"/>
  <c r="B4770" i="6"/>
  <c r="C4770" i="6"/>
  <c r="B4771" i="6"/>
  <c r="C4771" i="6"/>
  <c r="B4772" i="6"/>
  <c r="C4772" i="6"/>
  <c r="B4773" i="6"/>
  <c r="C4773" i="6"/>
  <c r="B4774" i="6"/>
  <c r="C4774" i="6"/>
  <c r="B4775" i="6"/>
  <c r="C4775" i="6"/>
  <c r="B4776" i="6"/>
  <c r="C4776" i="6"/>
  <c r="B4777" i="6"/>
  <c r="C4777" i="6"/>
  <c r="B4778" i="6"/>
  <c r="C4778" i="6"/>
  <c r="B4779" i="6"/>
  <c r="C4779" i="6"/>
  <c r="B4780" i="6"/>
  <c r="C4780" i="6"/>
  <c r="B4781" i="6"/>
  <c r="C4781" i="6"/>
  <c r="B4782" i="6"/>
  <c r="C4782" i="6"/>
  <c r="B4783" i="6"/>
  <c r="C4783" i="6"/>
  <c r="B4784" i="6"/>
  <c r="C4784" i="6"/>
  <c r="B4785" i="6"/>
  <c r="C4785" i="6"/>
  <c r="B4786" i="6"/>
  <c r="C4786" i="6"/>
  <c r="B4787" i="6"/>
  <c r="C4787" i="6"/>
  <c r="B4788" i="6"/>
  <c r="C4788" i="6"/>
  <c r="B4789" i="6"/>
  <c r="C4789" i="6"/>
  <c r="B4790" i="6"/>
  <c r="C4790" i="6"/>
  <c r="B4791" i="6"/>
  <c r="C4791" i="6"/>
  <c r="B4792" i="6"/>
  <c r="C4792" i="6"/>
  <c r="B4793" i="6"/>
  <c r="C4793" i="6"/>
  <c r="B4794" i="6"/>
  <c r="C4794" i="6"/>
  <c r="B4795" i="6"/>
  <c r="C4795" i="6"/>
  <c r="B4796" i="6"/>
  <c r="C4796" i="6"/>
  <c r="B4797" i="6"/>
  <c r="C4797" i="6"/>
  <c r="B4798" i="6"/>
  <c r="C4798" i="6"/>
  <c r="B4799" i="6"/>
  <c r="C4799" i="6"/>
  <c r="B4800" i="6"/>
  <c r="C4800" i="6"/>
  <c r="B4801" i="6"/>
  <c r="C4801" i="6"/>
  <c r="B4802" i="6"/>
  <c r="C4802" i="6"/>
  <c r="B4803" i="6"/>
  <c r="C4803" i="6"/>
  <c r="B4804" i="6"/>
  <c r="C4804" i="6"/>
  <c r="B4805" i="6"/>
  <c r="C4805" i="6"/>
  <c r="B4806" i="6"/>
  <c r="C4806" i="6"/>
  <c r="B4807" i="6"/>
  <c r="C4807" i="6"/>
  <c r="B4808" i="6"/>
  <c r="C4808" i="6"/>
  <c r="B4809" i="6"/>
  <c r="C4809" i="6"/>
  <c r="B4810" i="6"/>
  <c r="C4810" i="6"/>
  <c r="B4811" i="6"/>
  <c r="C4811" i="6"/>
  <c r="B4812" i="6"/>
  <c r="C4812" i="6"/>
  <c r="B4813" i="6"/>
  <c r="C4813" i="6"/>
  <c r="B4814" i="6"/>
  <c r="C4814" i="6"/>
  <c r="B4815" i="6"/>
  <c r="C4815" i="6"/>
  <c r="B4816" i="6"/>
  <c r="C4816" i="6"/>
  <c r="B4817" i="6"/>
  <c r="C4817" i="6"/>
  <c r="B4818" i="6"/>
  <c r="C4818" i="6"/>
  <c r="B4819" i="6"/>
  <c r="C4819" i="6"/>
  <c r="B4820" i="6"/>
  <c r="C4820" i="6"/>
  <c r="B4821" i="6"/>
  <c r="C4821" i="6"/>
  <c r="B4822" i="6"/>
  <c r="C4822" i="6"/>
  <c r="B4823" i="6"/>
  <c r="C4823" i="6"/>
  <c r="B4824" i="6"/>
  <c r="C4824" i="6"/>
  <c r="B4825" i="6"/>
  <c r="C4825" i="6"/>
  <c r="B4826" i="6"/>
  <c r="C4826" i="6"/>
  <c r="B4827" i="6"/>
  <c r="C4827" i="6"/>
  <c r="B4828" i="6"/>
  <c r="C4828" i="6"/>
  <c r="B4829" i="6"/>
  <c r="C4829" i="6"/>
  <c r="B4830" i="6"/>
  <c r="C4830" i="6"/>
  <c r="B4831" i="6"/>
  <c r="C4831" i="6"/>
  <c r="B4832" i="6"/>
  <c r="C4832" i="6"/>
  <c r="B4833" i="6"/>
  <c r="C4833" i="6"/>
  <c r="B4834" i="6"/>
  <c r="C4834" i="6"/>
  <c r="B4835" i="6"/>
  <c r="C4835" i="6"/>
  <c r="B4836" i="6"/>
  <c r="C4836" i="6"/>
  <c r="B4837" i="6"/>
  <c r="C4837" i="6"/>
  <c r="B4838" i="6"/>
  <c r="C4838" i="6"/>
  <c r="B4839" i="6"/>
  <c r="C4839" i="6"/>
  <c r="B4840" i="6"/>
  <c r="C4840" i="6"/>
  <c r="B4841" i="6"/>
  <c r="C4841" i="6"/>
  <c r="B4842" i="6"/>
  <c r="C4842" i="6"/>
  <c r="B4843" i="6"/>
  <c r="C4843" i="6"/>
  <c r="B4844" i="6"/>
  <c r="C4844" i="6"/>
  <c r="B4845" i="6"/>
  <c r="C4845" i="6"/>
  <c r="B4846" i="6"/>
  <c r="C4846" i="6"/>
  <c r="B4847" i="6"/>
  <c r="C4847" i="6"/>
  <c r="B4848" i="6"/>
  <c r="C4848" i="6"/>
  <c r="B4849" i="6"/>
  <c r="C4849" i="6"/>
  <c r="B4850" i="6"/>
  <c r="C4850" i="6"/>
  <c r="B4851" i="6"/>
  <c r="C4851" i="6"/>
  <c r="B4852" i="6"/>
  <c r="C4852" i="6"/>
  <c r="B4853" i="6"/>
  <c r="C4853" i="6"/>
  <c r="B4854" i="6"/>
  <c r="C4854" i="6"/>
  <c r="B4855" i="6"/>
  <c r="C4855" i="6"/>
  <c r="B4856" i="6"/>
  <c r="C4856" i="6"/>
  <c r="B4857" i="6"/>
  <c r="C4857" i="6"/>
  <c r="B4858" i="6"/>
  <c r="C4858" i="6"/>
  <c r="B4859" i="6"/>
  <c r="C4859" i="6"/>
  <c r="B4860" i="6"/>
  <c r="C4860" i="6"/>
  <c r="B4861" i="6"/>
  <c r="C4861" i="6"/>
  <c r="B4862" i="6"/>
  <c r="C4862" i="6"/>
  <c r="B4863" i="6"/>
  <c r="C4863" i="6"/>
  <c r="B4864" i="6"/>
  <c r="C4864" i="6"/>
  <c r="B4865" i="6"/>
  <c r="C4865" i="6"/>
  <c r="B4866" i="6"/>
  <c r="C4866" i="6"/>
  <c r="B4867" i="6"/>
  <c r="C4867" i="6"/>
  <c r="B4868" i="6"/>
  <c r="C4868" i="6"/>
  <c r="B4869" i="6"/>
  <c r="C4869" i="6"/>
  <c r="B4870" i="6"/>
  <c r="C4870" i="6"/>
  <c r="B4871" i="6"/>
  <c r="C4871" i="6"/>
  <c r="B4872" i="6"/>
  <c r="C4872" i="6"/>
  <c r="B4873" i="6"/>
  <c r="C4873" i="6"/>
  <c r="B4874" i="6"/>
  <c r="C4874" i="6"/>
  <c r="B4875" i="6"/>
  <c r="C4875" i="6"/>
  <c r="B4876" i="6"/>
  <c r="C4876" i="6"/>
  <c r="B4877" i="6"/>
  <c r="C4877" i="6"/>
  <c r="B4878" i="6"/>
  <c r="C4878" i="6"/>
  <c r="B4879" i="6"/>
  <c r="C4879" i="6"/>
  <c r="B4880" i="6"/>
  <c r="C4880" i="6"/>
  <c r="B4881" i="6"/>
  <c r="C4881" i="6"/>
  <c r="B4882" i="6"/>
  <c r="C4882" i="6"/>
  <c r="B4883" i="6"/>
  <c r="C4883" i="6"/>
  <c r="B4884" i="6"/>
  <c r="C4884" i="6"/>
  <c r="B4885" i="6"/>
  <c r="C4885" i="6"/>
  <c r="B4886" i="6"/>
  <c r="C4886" i="6"/>
  <c r="B4887" i="6"/>
  <c r="C4887" i="6"/>
  <c r="B4888" i="6"/>
  <c r="C4888" i="6"/>
  <c r="B4889" i="6"/>
  <c r="C4889" i="6"/>
  <c r="B4890" i="6"/>
  <c r="C4890" i="6"/>
  <c r="B4891" i="6"/>
  <c r="C4891" i="6"/>
  <c r="B4892" i="6"/>
  <c r="C4892" i="6"/>
  <c r="B4893" i="6"/>
  <c r="C4893" i="6"/>
  <c r="B4894" i="6"/>
  <c r="C4894" i="6"/>
  <c r="B4895" i="6"/>
  <c r="C4895" i="6"/>
  <c r="B4896" i="6"/>
  <c r="C4896" i="6"/>
  <c r="B4897" i="6"/>
  <c r="C4897" i="6"/>
  <c r="B4898" i="6"/>
  <c r="C4898" i="6"/>
  <c r="B4899" i="6"/>
  <c r="C4899" i="6"/>
  <c r="B4900" i="6"/>
  <c r="C4900" i="6"/>
  <c r="B4901" i="6"/>
  <c r="C4901" i="6"/>
  <c r="B4902" i="6"/>
  <c r="C4902" i="6"/>
  <c r="B4903" i="6"/>
  <c r="C4903" i="6"/>
  <c r="B4904" i="6"/>
  <c r="C4904" i="6"/>
  <c r="B4905" i="6"/>
  <c r="C4905" i="6"/>
  <c r="B4906" i="6"/>
  <c r="C4906" i="6"/>
  <c r="B4907" i="6"/>
  <c r="C4907" i="6"/>
  <c r="B4908" i="6"/>
  <c r="C4908" i="6"/>
  <c r="B4909" i="6"/>
  <c r="C4909" i="6"/>
  <c r="B4910" i="6"/>
  <c r="C4910" i="6"/>
  <c r="B4911" i="6"/>
  <c r="C4911" i="6"/>
  <c r="B4912" i="6"/>
  <c r="C4912" i="6"/>
  <c r="B4913" i="6"/>
  <c r="C4913" i="6"/>
  <c r="B4914" i="6"/>
  <c r="C4914" i="6"/>
  <c r="B4915" i="6"/>
  <c r="C4915" i="6"/>
  <c r="B4916" i="6"/>
  <c r="C4916" i="6"/>
  <c r="B4917" i="6"/>
  <c r="C4917" i="6"/>
  <c r="B4918" i="6"/>
  <c r="C4918" i="6"/>
  <c r="B4919" i="6"/>
  <c r="C4919" i="6"/>
  <c r="B4920" i="6"/>
  <c r="C4920" i="6"/>
  <c r="B4921" i="6"/>
  <c r="C4921" i="6"/>
  <c r="B4922" i="6"/>
  <c r="C4922" i="6"/>
  <c r="B4923" i="6"/>
  <c r="C4923" i="6"/>
  <c r="B4924" i="6"/>
  <c r="C4924" i="6"/>
  <c r="B4925" i="6"/>
  <c r="C4925" i="6"/>
  <c r="B4926" i="6"/>
  <c r="C4926" i="6"/>
  <c r="B4927" i="6"/>
  <c r="C4927" i="6"/>
  <c r="B4928" i="6"/>
  <c r="C4928" i="6"/>
  <c r="B4929" i="6"/>
  <c r="C4929" i="6"/>
  <c r="B4930" i="6"/>
  <c r="C4930" i="6"/>
  <c r="B4931" i="6"/>
  <c r="C4931" i="6"/>
  <c r="B4932" i="6"/>
  <c r="C4932" i="6"/>
  <c r="B4933" i="6"/>
  <c r="C4933" i="6"/>
  <c r="B4934" i="6"/>
  <c r="C4934" i="6"/>
  <c r="B4935" i="6"/>
  <c r="C4935" i="6"/>
  <c r="B4936" i="6"/>
  <c r="C4936" i="6"/>
  <c r="B4937" i="6"/>
  <c r="C4937" i="6"/>
  <c r="B4938" i="6"/>
  <c r="C4938" i="6"/>
  <c r="B4939" i="6"/>
  <c r="C4939" i="6"/>
  <c r="B4940" i="6"/>
  <c r="C4940" i="6"/>
  <c r="B4941" i="6"/>
  <c r="C4941" i="6"/>
  <c r="B4942" i="6"/>
  <c r="C4942" i="6"/>
  <c r="B4943" i="6"/>
  <c r="C4943" i="6"/>
  <c r="B4944" i="6"/>
  <c r="C4944" i="6"/>
  <c r="B4945" i="6"/>
  <c r="C4945" i="6"/>
  <c r="B4946" i="6"/>
  <c r="C4946" i="6"/>
  <c r="B4947" i="6"/>
  <c r="C4947" i="6"/>
  <c r="B4948" i="6"/>
  <c r="C4948" i="6"/>
  <c r="B4949" i="6"/>
  <c r="C4949" i="6"/>
  <c r="B4950" i="6"/>
  <c r="C4950" i="6"/>
  <c r="B4951" i="6"/>
  <c r="C4951" i="6"/>
  <c r="B4952" i="6"/>
  <c r="C4952" i="6"/>
  <c r="B4953" i="6"/>
  <c r="C4953" i="6"/>
  <c r="B4954" i="6"/>
  <c r="C4954" i="6"/>
  <c r="B4955" i="6"/>
  <c r="C4955" i="6"/>
  <c r="B4956" i="6"/>
  <c r="C4956" i="6"/>
  <c r="B4957" i="6"/>
  <c r="C4957" i="6"/>
  <c r="B4958" i="6"/>
  <c r="C4958" i="6"/>
  <c r="B4959" i="6"/>
  <c r="C4959" i="6"/>
  <c r="B4960" i="6"/>
  <c r="C4960" i="6"/>
  <c r="B4961" i="6"/>
  <c r="C4961" i="6"/>
  <c r="B4962" i="6"/>
  <c r="C4962" i="6"/>
  <c r="B4963" i="6"/>
  <c r="C4963" i="6"/>
  <c r="B4964" i="6"/>
  <c r="C4964" i="6"/>
  <c r="B4965" i="6"/>
  <c r="C4965" i="6"/>
  <c r="B4966" i="6"/>
  <c r="C4966" i="6"/>
  <c r="B4967" i="6"/>
  <c r="C4967" i="6"/>
  <c r="B4968" i="6"/>
  <c r="C4968" i="6"/>
  <c r="B4969" i="6"/>
  <c r="C4969" i="6"/>
  <c r="B4970" i="6"/>
  <c r="C4970" i="6"/>
  <c r="B4971" i="6"/>
  <c r="C4971" i="6"/>
  <c r="B4972" i="6"/>
  <c r="C4972" i="6"/>
  <c r="B4973" i="6"/>
  <c r="C4973" i="6"/>
  <c r="B4974" i="6"/>
  <c r="C4974" i="6"/>
  <c r="B4975" i="6"/>
  <c r="C4975" i="6"/>
  <c r="B4976" i="6"/>
  <c r="C4976" i="6"/>
  <c r="B4977" i="6"/>
  <c r="C4977" i="6"/>
  <c r="B4978" i="6"/>
  <c r="C4978" i="6"/>
  <c r="B4979" i="6"/>
  <c r="C4979" i="6"/>
  <c r="B4980" i="6"/>
  <c r="C4980" i="6"/>
  <c r="B4981" i="6"/>
  <c r="C4981" i="6"/>
  <c r="B4982" i="6"/>
  <c r="C4982" i="6"/>
  <c r="B4983" i="6"/>
  <c r="C4983" i="6"/>
  <c r="B4984" i="6"/>
  <c r="C4984" i="6"/>
  <c r="B4985" i="6"/>
  <c r="C4985" i="6"/>
  <c r="B4986" i="6"/>
  <c r="C4986" i="6"/>
  <c r="B4987" i="6"/>
  <c r="C4987" i="6"/>
  <c r="B4988" i="6"/>
  <c r="C4988" i="6"/>
  <c r="B4989" i="6"/>
  <c r="C4989" i="6"/>
  <c r="B4990" i="6"/>
  <c r="C4990" i="6"/>
  <c r="B4991" i="6"/>
  <c r="C4991" i="6"/>
  <c r="B4992" i="6"/>
  <c r="C4992" i="6"/>
  <c r="B4993" i="6"/>
  <c r="C4993" i="6"/>
  <c r="B4994" i="6"/>
  <c r="C4994" i="6"/>
  <c r="B4995" i="6"/>
  <c r="C4995" i="6"/>
  <c r="B4996" i="6"/>
  <c r="C4996" i="6"/>
  <c r="B4997" i="6"/>
  <c r="C4997" i="6"/>
  <c r="B4998" i="6"/>
  <c r="C4998" i="6"/>
  <c r="B4999" i="6"/>
  <c r="C4999" i="6"/>
  <c r="B5000" i="6"/>
  <c r="C5000" i="6"/>
  <c r="B5001" i="6"/>
  <c r="C5001" i="6"/>
  <c r="B5002" i="6"/>
  <c r="C5002" i="6"/>
  <c r="B5003" i="6"/>
  <c r="C5003" i="6"/>
  <c r="B5004" i="6"/>
  <c r="C5004" i="6"/>
  <c r="B5005" i="6"/>
  <c r="C5005" i="6"/>
  <c r="B5006" i="6"/>
  <c r="C5006" i="6"/>
  <c r="B5007" i="6"/>
  <c r="C5007" i="6"/>
  <c r="B5008" i="6"/>
  <c r="C5008" i="6"/>
  <c r="B5009" i="6"/>
  <c r="C5009" i="6"/>
  <c r="B5010" i="6"/>
  <c r="C5010" i="6"/>
  <c r="B5011" i="6"/>
  <c r="C5011" i="6"/>
  <c r="B5012" i="6"/>
  <c r="C5012" i="6"/>
  <c r="B5013" i="6"/>
  <c r="C5013" i="6"/>
  <c r="B5014" i="6"/>
  <c r="C5014" i="6"/>
  <c r="B5015" i="6"/>
  <c r="C5015" i="6"/>
  <c r="B5016" i="6"/>
  <c r="C5016" i="6"/>
  <c r="B5017" i="6"/>
  <c r="C5017" i="6"/>
  <c r="B5018" i="6"/>
  <c r="C5018" i="6"/>
  <c r="B5019" i="6"/>
  <c r="C5019" i="6"/>
  <c r="B5020" i="6"/>
  <c r="C5020" i="6"/>
  <c r="B5021" i="6"/>
  <c r="C5021" i="6"/>
  <c r="B5022" i="6"/>
  <c r="C5022" i="6"/>
  <c r="B5023" i="6"/>
  <c r="C5023" i="6"/>
  <c r="B5024" i="6"/>
  <c r="C5024" i="6"/>
  <c r="B5025" i="6"/>
  <c r="C5025" i="6"/>
  <c r="B5026" i="6"/>
  <c r="C5026" i="6"/>
  <c r="B5027" i="6"/>
  <c r="C5027" i="6"/>
  <c r="B5028" i="6"/>
  <c r="C5028" i="6"/>
  <c r="B5029" i="6"/>
  <c r="C5029" i="6"/>
  <c r="B5030" i="6"/>
  <c r="C5030" i="6"/>
  <c r="B5031" i="6"/>
  <c r="C5031" i="6"/>
  <c r="B5032" i="6"/>
  <c r="C5032" i="6"/>
  <c r="B5033" i="6"/>
  <c r="C5033" i="6"/>
  <c r="B5034" i="6"/>
  <c r="C5034" i="6"/>
  <c r="B5035" i="6"/>
  <c r="C5035" i="6"/>
  <c r="B5036" i="6"/>
  <c r="C5036" i="6"/>
  <c r="B5037" i="6"/>
  <c r="C5037" i="6"/>
  <c r="B5038" i="6"/>
  <c r="C5038" i="6"/>
  <c r="B5039" i="6"/>
  <c r="C5039" i="6"/>
  <c r="B5040" i="6"/>
  <c r="C5040" i="6"/>
  <c r="B5041" i="6"/>
  <c r="C5041" i="6"/>
  <c r="B5042" i="6"/>
  <c r="C5042" i="6"/>
  <c r="B5043" i="6"/>
  <c r="C5043" i="6"/>
  <c r="B5044" i="6"/>
  <c r="C5044" i="6"/>
  <c r="B5045" i="6"/>
  <c r="C5045" i="6"/>
  <c r="B5046" i="6"/>
  <c r="C5046" i="6"/>
  <c r="B5047" i="6"/>
  <c r="C5047" i="6"/>
  <c r="B5048" i="6"/>
  <c r="C5048" i="6"/>
  <c r="B5049" i="6"/>
  <c r="C5049" i="6"/>
  <c r="B5050" i="6"/>
  <c r="C5050" i="6"/>
  <c r="B5051" i="6"/>
  <c r="C5051" i="6"/>
  <c r="B5052" i="6"/>
  <c r="C5052" i="6"/>
  <c r="B5053" i="6"/>
  <c r="C5053" i="6"/>
  <c r="B5054" i="6"/>
  <c r="C5054" i="6"/>
  <c r="B5055" i="6"/>
  <c r="C5055" i="6"/>
  <c r="B5056" i="6"/>
  <c r="C5056" i="6"/>
  <c r="B5057" i="6"/>
  <c r="C5057" i="6"/>
  <c r="B5058" i="6"/>
  <c r="C5058" i="6"/>
  <c r="B5059" i="6"/>
  <c r="C5059" i="6"/>
  <c r="B5060" i="6"/>
  <c r="C5060" i="6"/>
  <c r="B5061" i="6"/>
  <c r="C5061" i="6"/>
  <c r="B5062" i="6"/>
  <c r="C5062" i="6"/>
  <c r="B5063" i="6"/>
  <c r="C5063" i="6"/>
  <c r="B5064" i="6"/>
  <c r="C5064" i="6"/>
  <c r="B5065" i="6"/>
  <c r="C5065" i="6"/>
  <c r="B5066" i="6"/>
  <c r="C5066" i="6"/>
  <c r="B5067" i="6"/>
  <c r="C5067" i="6"/>
  <c r="B5068" i="6"/>
  <c r="C5068" i="6"/>
  <c r="B5069" i="6"/>
  <c r="C5069" i="6"/>
  <c r="B5070" i="6"/>
  <c r="C5070" i="6"/>
  <c r="B5071" i="6"/>
  <c r="C5071" i="6"/>
  <c r="B5072" i="6"/>
  <c r="C5072" i="6"/>
  <c r="B5073" i="6"/>
  <c r="C5073" i="6"/>
  <c r="B5074" i="6"/>
  <c r="C5074" i="6"/>
  <c r="B5075" i="6"/>
  <c r="C5075" i="6"/>
  <c r="B5076" i="6"/>
  <c r="C5076" i="6"/>
  <c r="B5077" i="6"/>
  <c r="C5077" i="6"/>
  <c r="B5078" i="6"/>
  <c r="C5078" i="6"/>
  <c r="B5079" i="6"/>
  <c r="C5079" i="6"/>
  <c r="B5080" i="6"/>
  <c r="C5080" i="6"/>
  <c r="B5081" i="6"/>
  <c r="C5081" i="6"/>
  <c r="B5082" i="6"/>
  <c r="C5082" i="6"/>
  <c r="B5083" i="6"/>
  <c r="C5083" i="6"/>
  <c r="B5084" i="6"/>
  <c r="C5084" i="6"/>
  <c r="B5085" i="6"/>
  <c r="C5085" i="6"/>
  <c r="B5086" i="6"/>
  <c r="C5086" i="6"/>
  <c r="B5087" i="6"/>
  <c r="C5087" i="6"/>
  <c r="B5088" i="6"/>
  <c r="C5088" i="6"/>
  <c r="B5089" i="6"/>
  <c r="C5089" i="6"/>
  <c r="B5090" i="6"/>
  <c r="C5090" i="6"/>
  <c r="B5091" i="6"/>
  <c r="C5091" i="6"/>
  <c r="B5092" i="6"/>
  <c r="C5092" i="6"/>
  <c r="B5093" i="6"/>
  <c r="C5093" i="6"/>
  <c r="B5094" i="6"/>
  <c r="C5094" i="6"/>
  <c r="B5095" i="6"/>
  <c r="C5095" i="6"/>
  <c r="B5096" i="6"/>
  <c r="C5096" i="6"/>
  <c r="B5097" i="6"/>
  <c r="C5097" i="6"/>
  <c r="B5098" i="6"/>
  <c r="C5098" i="6"/>
  <c r="B5099" i="6"/>
  <c r="C5099" i="6"/>
  <c r="B5100" i="6"/>
  <c r="C5100" i="6"/>
  <c r="B5101" i="6"/>
  <c r="C5101" i="6"/>
  <c r="B5102" i="6"/>
  <c r="C5102" i="6"/>
  <c r="B5103" i="6"/>
  <c r="C5103" i="6"/>
  <c r="B5104" i="6"/>
  <c r="C5104" i="6"/>
  <c r="B5105" i="6"/>
  <c r="C5105" i="6"/>
  <c r="B5106" i="6"/>
  <c r="C5106" i="6"/>
  <c r="B5107" i="6"/>
  <c r="C5107" i="6"/>
  <c r="B5108" i="6"/>
  <c r="C5108" i="6"/>
  <c r="B5109" i="6"/>
  <c r="C5109" i="6"/>
  <c r="B5110" i="6"/>
  <c r="C5110" i="6"/>
  <c r="B5111" i="6"/>
  <c r="C5111" i="6"/>
  <c r="B5112" i="6"/>
  <c r="C5112" i="6"/>
  <c r="B5113" i="6"/>
  <c r="C5113" i="6"/>
  <c r="B5114" i="6"/>
  <c r="C5114" i="6"/>
  <c r="B5115" i="6"/>
  <c r="C5115" i="6"/>
  <c r="B5116" i="6"/>
  <c r="C5116" i="6"/>
  <c r="B5117" i="6"/>
  <c r="C5117" i="6"/>
  <c r="B5118" i="6"/>
  <c r="C5118" i="6"/>
  <c r="B5119" i="6"/>
  <c r="C5119" i="6"/>
  <c r="B5120" i="6"/>
  <c r="C5120" i="6"/>
  <c r="B5121" i="6"/>
  <c r="C5121" i="6"/>
  <c r="B5122" i="6"/>
  <c r="C5122" i="6"/>
  <c r="B5123" i="6"/>
  <c r="C5123" i="6"/>
  <c r="B5124" i="6"/>
  <c r="C5124" i="6"/>
  <c r="B5125" i="6"/>
  <c r="C5125" i="6"/>
  <c r="B5126" i="6"/>
  <c r="C5126" i="6"/>
  <c r="B5127" i="6"/>
  <c r="C5127" i="6"/>
  <c r="B5128" i="6"/>
  <c r="C5128" i="6"/>
  <c r="B5129" i="6"/>
  <c r="C5129" i="6"/>
  <c r="B5130" i="6"/>
  <c r="C5130" i="6"/>
  <c r="B5131" i="6"/>
  <c r="C5131" i="6"/>
  <c r="B5132" i="6"/>
  <c r="C5132" i="6"/>
  <c r="B5133" i="6"/>
  <c r="C5133" i="6"/>
  <c r="B5134" i="6"/>
  <c r="C5134" i="6"/>
  <c r="B5135" i="6"/>
  <c r="C5135" i="6"/>
  <c r="B5136" i="6"/>
  <c r="C5136" i="6"/>
  <c r="B5137" i="6"/>
  <c r="C5137" i="6"/>
  <c r="B5138" i="6"/>
  <c r="C5138" i="6"/>
  <c r="B5139" i="6"/>
  <c r="C5139" i="6"/>
  <c r="B5140" i="6"/>
  <c r="C5140" i="6"/>
  <c r="B5141" i="6"/>
  <c r="C5141" i="6"/>
  <c r="B5142" i="6"/>
  <c r="C5142" i="6"/>
  <c r="B5143" i="6"/>
  <c r="C5143" i="6"/>
  <c r="B5144" i="6"/>
  <c r="C5144" i="6"/>
  <c r="B5145" i="6"/>
  <c r="C5145" i="6"/>
  <c r="B5146" i="6"/>
  <c r="C5146" i="6"/>
  <c r="B5147" i="6"/>
  <c r="C5147" i="6"/>
  <c r="B5148" i="6"/>
  <c r="C5148" i="6"/>
  <c r="B5149" i="6"/>
  <c r="C5149" i="6"/>
  <c r="B5150" i="6"/>
  <c r="C5150" i="6"/>
  <c r="B5151" i="6"/>
  <c r="C5151" i="6"/>
  <c r="B5152" i="6"/>
  <c r="C5152" i="6"/>
  <c r="B5153" i="6"/>
  <c r="C5153" i="6"/>
  <c r="B5154" i="6"/>
  <c r="C5154" i="6"/>
  <c r="B5155" i="6"/>
  <c r="C5155" i="6"/>
  <c r="B5156" i="6"/>
  <c r="C5156" i="6"/>
  <c r="B5157" i="6"/>
  <c r="C5157" i="6"/>
  <c r="B5158" i="6"/>
  <c r="C5158" i="6"/>
  <c r="B5159" i="6"/>
  <c r="C5159" i="6"/>
  <c r="B5160" i="6"/>
  <c r="C5160" i="6"/>
  <c r="B5161" i="6"/>
  <c r="C5161" i="6"/>
  <c r="B5162" i="6"/>
  <c r="C5162" i="6"/>
  <c r="B5163" i="6"/>
  <c r="C5163" i="6"/>
  <c r="B5164" i="6"/>
  <c r="C5164" i="6"/>
  <c r="B5165" i="6"/>
  <c r="C5165" i="6"/>
  <c r="B5166" i="6"/>
  <c r="C5166" i="6"/>
  <c r="B5167" i="6"/>
  <c r="C5167" i="6"/>
  <c r="B5168" i="6"/>
  <c r="C5168" i="6"/>
  <c r="B5169" i="6"/>
  <c r="C5169" i="6"/>
  <c r="B5170" i="6"/>
  <c r="C5170" i="6"/>
  <c r="B5171" i="6"/>
  <c r="C5171" i="6"/>
  <c r="B5172" i="6"/>
  <c r="C5172" i="6"/>
  <c r="B5173" i="6"/>
  <c r="C5173" i="6"/>
  <c r="B5174" i="6"/>
  <c r="C5174" i="6"/>
  <c r="B5175" i="6"/>
  <c r="C5175" i="6"/>
  <c r="B5176" i="6"/>
  <c r="C5176" i="6"/>
  <c r="B5177" i="6"/>
  <c r="C5177" i="6"/>
  <c r="B5178" i="6"/>
  <c r="C5178" i="6"/>
  <c r="B5179" i="6"/>
  <c r="C5179" i="6"/>
  <c r="B5180" i="6"/>
  <c r="C5180" i="6"/>
  <c r="B5181" i="6"/>
  <c r="C5181" i="6"/>
  <c r="B5182" i="6"/>
  <c r="C5182" i="6"/>
  <c r="B5183" i="6"/>
  <c r="C5183" i="6"/>
  <c r="B5184" i="6"/>
  <c r="C5184" i="6"/>
  <c r="B5185" i="6"/>
  <c r="C5185" i="6"/>
  <c r="B5186" i="6"/>
  <c r="C5186" i="6"/>
  <c r="B5187" i="6"/>
  <c r="C5187" i="6"/>
  <c r="B5188" i="6"/>
  <c r="C5188" i="6"/>
  <c r="B5189" i="6"/>
  <c r="C5189" i="6"/>
  <c r="B5190" i="6"/>
  <c r="C5190" i="6"/>
  <c r="B5191" i="6"/>
  <c r="C5191" i="6"/>
  <c r="B5192" i="6"/>
  <c r="C5192" i="6"/>
  <c r="B5193" i="6"/>
  <c r="C5193" i="6"/>
  <c r="B5194" i="6"/>
  <c r="C5194" i="6"/>
  <c r="B5195" i="6"/>
  <c r="C5195" i="6"/>
  <c r="B5196" i="6"/>
  <c r="C5196" i="6"/>
  <c r="B5197" i="6"/>
  <c r="C5197" i="6"/>
  <c r="B5198" i="6"/>
  <c r="C5198" i="6"/>
  <c r="B5199" i="6"/>
  <c r="C5199" i="6"/>
  <c r="B5200" i="6"/>
  <c r="C5200" i="6"/>
  <c r="B5201" i="6"/>
  <c r="C5201" i="6"/>
  <c r="B5202" i="6"/>
  <c r="C5202" i="6"/>
  <c r="B5203" i="6"/>
  <c r="C5203" i="6"/>
  <c r="B5204" i="6"/>
  <c r="C5204" i="6"/>
  <c r="B5205" i="6"/>
  <c r="C5205" i="6"/>
  <c r="B5206" i="6"/>
  <c r="C5206" i="6"/>
  <c r="B5207" i="6"/>
  <c r="C5207" i="6"/>
  <c r="B5208" i="6"/>
  <c r="C5208" i="6"/>
  <c r="B5209" i="6"/>
  <c r="C5209" i="6"/>
  <c r="B5210" i="6"/>
  <c r="C5210" i="6"/>
  <c r="B5211" i="6"/>
  <c r="C5211" i="6"/>
  <c r="B5212" i="6"/>
  <c r="C5212" i="6"/>
  <c r="B5213" i="6"/>
  <c r="C5213" i="6"/>
  <c r="B5214" i="6"/>
  <c r="C5214" i="6"/>
  <c r="B5215" i="6"/>
  <c r="C5215" i="6"/>
  <c r="B5216" i="6"/>
  <c r="C5216" i="6"/>
  <c r="B5217" i="6"/>
  <c r="C5217" i="6"/>
  <c r="B5218" i="6"/>
  <c r="C5218" i="6"/>
  <c r="B5219" i="6"/>
  <c r="C5219" i="6"/>
  <c r="B5220" i="6"/>
  <c r="C5220" i="6"/>
  <c r="B5221" i="6"/>
  <c r="C5221" i="6"/>
  <c r="B5222" i="6"/>
  <c r="C5222" i="6"/>
  <c r="B5223" i="6"/>
  <c r="C5223" i="6"/>
  <c r="B5224" i="6"/>
  <c r="C5224" i="6"/>
  <c r="B5225" i="6"/>
  <c r="C5225" i="6"/>
  <c r="B5226" i="6"/>
  <c r="C5226" i="6"/>
  <c r="B5227" i="6"/>
  <c r="C5227" i="6"/>
  <c r="B5228" i="6"/>
  <c r="C5228" i="6"/>
  <c r="B5229" i="6"/>
  <c r="C5229" i="6"/>
  <c r="B5230" i="6"/>
  <c r="C5230" i="6"/>
  <c r="B5231" i="6"/>
  <c r="C5231" i="6"/>
  <c r="B5232" i="6"/>
  <c r="C5232" i="6"/>
  <c r="B5233" i="6"/>
  <c r="C5233" i="6"/>
  <c r="B5234" i="6"/>
  <c r="C5234" i="6"/>
  <c r="B5235" i="6"/>
  <c r="C5235" i="6"/>
  <c r="B5236" i="6"/>
  <c r="C5236" i="6"/>
  <c r="B5237" i="6"/>
  <c r="C5237" i="6"/>
  <c r="B5238" i="6"/>
  <c r="C5238" i="6"/>
  <c r="B5239" i="6"/>
  <c r="C5239" i="6"/>
  <c r="B5240" i="6"/>
  <c r="C5240" i="6"/>
  <c r="B5241" i="6"/>
  <c r="C5241" i="6"/>
  <c r="B5242" i="6"/>
  <c r="C5242" i="6"/>
  <c r="B5243" i="6"/>
  <c r="C5243" i="6"/>
  <c r="B5244" i="6"/>
  <c r="C5244" i="6"/>
  <c r="B5245" i="6"/>
  <c r="C5245" i="6"/>
  <c r="B5246" i="6"/>
  <c r="C5246" i="6"/>
  <c r="B5247" i="6"/>
  <c r="C5247" i="6"/>
  <c r="B5248" i="6"/>
  <c r="C5248" i="6"/>
  <c r="B5249" i="6"/>
  <c r="C5249" i="6"/>
  <c r="B5250" i="6"/>
  <c r="C5250" i="6"/>
  <c r="B5251" i="6"/>
  <c r="C5251" i="6"/>
  <c r="B5252" i="6"/>
  <c r="C5252" i="6"/>
  <c r="B5253" i="6"/>
  <c r="C5253" i="6"/>
  <c r="B5254" i="6"/>
  <c r="C5254" i="6"/>
  <c r="B5255" i="6"/>
  <c r="C5255" i="6"/>
  <c r="B5256" i="6"/>
  <c r="C5256" i="6"/>
  <c r="B5257" i="6"/>
  <c r="C5257" i="6"/>
  <c r="B5258" i="6"/>
  <c r="C5258" i="6"/>
  <c r="B5259" i="6"/>
  <c r="C5259" i="6"/>
  <c r="B5260" i="6"/>
  <c r="C5260" i="6"/>
  <c r="B5261" i="6"/>
  <c r="C5261" i="6"/>
  <c r="B5262" i="6"/>
  <c r="C5262" i="6"/>
  <c r="B5263" i="6"/>
  <c r="C5263" i="6"/>
  <c r="B5264" i="6"/>
  <c r="C5264" i="6"/>
  <c r="B5265" i="6"/>
  <c r="C5265" i="6"/>
  <c r="B5266" i="6"/>
  <c r="C5266" i="6"/>
  <c r="B5267" i="6"/>
  <c r="C5267" i="6"/>
  <c r="B5268" i="6"/>
  <c r="C5268" i="6"/>
  <c r="B5269" i="6"/>
  <c r="C5269" i="6"/>
  <c r="B5270" i="6"/>
  <c r="C5270" i="6"/>
  <c r="B5271" i="6"/>
  <c r="C5271" i="6"/>
  <c r="B5272" i="6"/>
  <c r="C5272" i="6"/>
  <c r="B5273" i="6"/>
  <c r="C5273" i="6"/>
  <c r="B5274" i="6"/>
  <c r="C5274" i="6"/>
  <c r="B5275" i="6"/>
  <c r="C5275" i="6"/>
  <c r="B5276" i="6"/>
  <c r="C5276" i="6"/>
  <c r="B5277" i="6"/>
  <c r="C5277" i="6"/>
  <c r="B5278" i="6"/>
  <c r="C5278" i="6"/>
  <c r="B5279" i="6"/>
  <c r="C5279" i="6"/>
  <c r="B5280" i="6"/>
  <c r="C5280" i="6"/>
  <c r="B5281" i="6"/>
  <c r="C5281" i="6"/>
  <c r="B5282" i="6"/>
  <c r="C5282" i="6"/>
  <c r="B5283" i="6"/>
  <c r="C5283" i="6"/>
  <c r="B5284" i="6"/>
  <c r="C5284" i="6"/>
  <c r="B5285" i="6"/>
  <c r="C5285" i="6"/>
  <c r="B5286" i="6"/>
  <c r="C5286" i="6"/>
  <c r="B5287" i="6"/>
  <c r="C5287" i="6"/>
  <c r="B5288" i="6"/>
  <c r="C5288" i="6"/>
  <c r="B5289" i="6"/>
  <c r="C5289" i="6"/>
  <c r="B5290" i="6"/>
  <c r="C5290" i="6"/>
  <c r="B5291" i="6"/>
  <c r="C5291" i="6"/>
  <c r="B5292" i="6"/>
  <c r="C5292" i="6"/>
  <c r="B5293" i="6"/>
  <c r="C5293" i="6"/>
  <c r="B5294" i="6"/>
  <c r="C5294" i="6"/>
  <c r="B5295" i="6"/>
  <c r="C5295" i="6"/>
  <c r="B5296" i="6"/>
  <c r="C5296" i="6"/>
  <c r="B5297" i="6"/>
  <c r="C5297" i="6"/>
  <c r="B5298" i="6"/>
  <c r="C5298" i="6"/>
  <c r="B5299" i="6"/>
  <c r="C5299" i="6"/>
  <c r="B5300" i="6"/>
  <c r="C5300" i="6"/>
  <c r="B5301" i="6"/>
  <c r="C5301" i="6"/>
  <c r="B5302" i="6"/>
  <c r="C5302" i="6"/>
  <c r="B5303" i="6"/>
  <c r="C5303" i="6"/>
  <c r="B5304" i="6"/>
  <c r="C5304" i="6"/>
  <c r="B5305" i="6"/>
  <c r="C5305" i="6"/>
  <c r="B5306" i="6"/>
  <c r="C5306" i="6"/>
  <c r="B5307" i="6"/>
  <c r="C5307" i="6"/>
  <c r="B5308" i="6"/>
  <c r="C5308" i="6"/>
  <c r="B5309" i="6"/>
  <c r="C5309" i="6"/>
  <c r="B5310" i="6"/>
  <c r="C5310" i="6"/>
  <c r="B5311" i="6"/>
  <c r="C5311" i="6"/>
  <c r="B5312" i="6"/>
  <c r="C5312" i="6"/>
  <c r="B5313" i="6"/>
  <c r="C5313" i="6"/>
  <c r="B5314" i="6"/>
  <c r="C5314" i="6"/>
  <c r="B5315" i="6"/>
  <c r="C5315" i="6"/>
  <c r="B5316" i="6"/>
  <c r="C5316" i="6"/>
  <c r="B5317" i="6"/>
  <c r="C5317" i="6"/>
  <c r="B5318" i="6"/>
  <c r="C5318" i="6"/>
  <c r="B5319" i="6"/>
  <c r="C5319" i="6"/>
  <c r="B5320" i="6"/>
  <c r="C5320" i="6"/>
  <c r="B5321" i="6"/>
  <c r="C5321" i="6"/>
  <c r="B5322" i="6"/>
  <c r="C5322" i="6"/>
  <c r="B5323" i="6"/>
  <c r="C5323" i="6"/>
  <c r="B5324" i="6"/>
  <c r="C5324" i="6"/>
  <c r="B5325" i="6"/>
  <c r="C5325" i="6"/>
  <c r="B5326" i="6"/>
  <c r="C5326" i="6"/>
  <c r="B5327" i="6"/>
  <c r="C5327" i="6"/>
  <c r="B5328" i="6"/>
  <c r="C5328" i="6"/>
  <c r="B5329" i="6"/>
  <c r="C5329" i="6"/>
  <c r="B5330" i="6"/>
  <c r="C5330" i="6"/>
  <c r="B5331" i="6"/>
  <c r="C5331" i="6"/>
  <c r="B5332" i="6"/>
  <c r="C5332" i="6"/>
  <c r="B5333" i="6"/>
  <c r="C5333" i="6"/>
  <c r="B5334" i="6"/>
  <c r="C5334" i="6"/>
  <c r="B5335" i="6"/>
  <c r="C5335" i="6"/>
  <c r="B5336" i="6"/>
  <c r="C5336" i="6"/>
  <c r="B5337" i="6"/>
  <c r="C5337" i="6"/>
  <c r="B5338" i="6"/>
  <c r="C5338" i="6"/>
  <c r="B5339" i="6"/>
  <c r="C5339" i="6"/>
  <c r="B5340" i="6"/>
  <c r="C5340" i="6"/>
  <c r="B5341" i="6"/>
  <c r="C5341" i="6"/>
  <c r="B5342" i="6"/>
  <c r="C5342" i="6"/>
  <c r="B5343" i="6"/>
  <c r="C5343" i="6"/>
  <c r="B5344" i="6"/>
  <c r="C5344" i="6"/>
  <c r="B5345" i="6"/>
  <c r="C5345" i="6"/>
  <c r="B5346" i="6"/>
  <c r="C5346" i="6"/>
  <c r="B5347" i="6"/>
  <c r="C5347" i="6"/>
  <c r="B5348" i="6"/>
  <c r="C5348" i="6"/>
  <c r="B5349" i="6"/>
  <c r="C5349" i="6"/>
  <c r="B5350" i="6"/>
  <c r="C5350" i="6"/>
  <c r="B5351" i="6"/>
  <c r="C5351" i="6"/>
  <c r="B5352" i="6"/>
  <c r="C5352" i="6"/>
  <c r="B5353" i="6"/>
  <c r="C5353" i="6"/>
  <c r="B5354" i="6"/>
  <c r="C5354" i="6"/>
  <c r="B5355" i="6"/>
  <c r="C5355" i="6"/>
  <c r="B5356" i="6"/>
  <c r="C5356" i="6"/>
  <c r="B5357" i="6"/>
  <c r="C5357" i="6"/>
  <c r="B5358" i="6"/>
  <c r="C5358" i="6"/>
  <c r="B5359" i="6"/>
  <c r="C5359" i="6"/>
  <c r="B5360" i="6"/>
  <c r="C5360" i="6"/>
  <c r="B5361" i="6"/>
  <c r="C5361" i="6"/>
  <c r="B5362" i="6"/>
  <c r="C5362" i="6"/>
  <c r="B5363" i="6"/>
  <c r="C5363" i="6"/>
  <c r="B5364" i="6"/>
  <c r="C5364" i="6"/>
  <c r="B5365" i="6"/>
  <c r="C5365" i="6"/>
  <c r="B5366" i="6"/>
  <c r="C5366" i="6"/>
  <c r="B5367" i="6"/>
  <c r="C5367" i="6"/>
  <c r="B5368" i="6"/>
  <c r="C5368" i="6"/>
  <c r="B5369" i="6"/>
  <c r="C5369" i="6"/>
  <c r="B5370" i="6"/>
  <c r="C5370" i="6"/>
  <c r="B5371" i="6"/>
  <c r="C5371" i="6"/>
  <c r="B5372" i="6"/>
  <c r="C5372" i="6"/>
  <c r="B5373" i="6"/>
  <c r="C5373" i="6"/>
  <c r="B5374" i="6"/>
  <c r="C5374" i="6"/>
  <c r="B5375" i="6"/>
  <c r="C5375" i="6"/>
  <c r="B5376" i="6"/>
  <c r="C5376" i="6"/>
  <c r="B5377" i="6"/>
  <c r="C5377" i="6"/>
  <c r="B5378" i="6"/>
  <c r="C5378" i="6"/>
  <c r="B5379" i="6"/>
  <c r="C5379" i="6"/>
  <c r="B5380" i="6"/>
  <c r="C5380" i="6"/>
  <c r="B5381" i="6"/>
  <c r="C5381" i="6"/>
  <c r="B5382" i="6"/>
  <c r="C5382" i="6"/>
  <c r="B5383" i="6"/>
  <c r="C5383" i="6"/>
  <c r="B5384" i="6"/>
  <c r="C5384" i="6"/>
  <c r="B5385" i="6"/>
  <c r="C5385" i="6"/>
  <c r="B5386" i="6"/>
  <c r="C5386" i="6"/>
  <c r="B5387" i="6"/>
  <c r="C5387" i="6"/>
  <c r="B5388" i="6"/>
  <c r="C5388" i="6"/>
  <c r="B5389" i="6"/>
  <c r="C5389" i="6"/>
  <c r="B5390" i="6"/>
  <c r="C5390" i="6"/>
  <c r="B5391" i="6"/>
  <c r="C5391" i="6"/>
  <c r="B5392" i="6"/>
  <c r="C5392" i="6"/>
  <c r="B5393" i="6"/>
  <c r="C5393" i="6"/>
  <c r="B5394" i="6"/>
  <c r="C5394" i="6"/>
  <c r="B5395" i="6"/>
  <c r="C5395" i="6"/>
  <c r="B5396" i="6"/>
  <c r="C5396" i="6"/>
  <c r="B5397" i="6"/>
  <c r="C5397" i="6"/>
  <c r="B5398" i="6"/>
  <c r="C5398" i="6"/>
  <c r="B5399" i="6"/>
  <c r="C5399" i="6"/>
  <c r="B5400" i="6"/>
  <c r="C5400" i="6"/>
  <c r="B5401" i="6"/>
  <c r="C5401" i="6"/>
  <c r="B5402" i="6"/>
  <c r="C5402" i="6"/>
  <c r="B5403" i="6"/>
  <c r="C5403" i="6"/>
  <c r="B5404" i="6"/>
  <c r="C5404" i="6"/>
  <c r="B5405" i="6"/>
  <c r="C5405" i="6"/>
  <c r="B5406" i="6"/>
  <c r="C5406" i="6"/>
  <c r="B5407" i="6"/>
  <c r="C5407" i="6"/>
  <c r="B5408" i="6"/>
  <c r="C5408" i="6"/>
  <c r="B5409" i="6"/>
  <c r="C5409" i="6"/>
  <c r="B5410" i="6"/>
  <c r="C5410" i="6"/>
  <c r="B5411" i="6"/>
  <c r="C5411" i="6"/>
  <c r="B5412" i="6"/>
  <c r="C5412" i="6"/>
  <c r="B5413" i="6"/>
  <c r="C5413" i="6"/>
  <c r="B5414" i="6"/>
  <c r="C5414" i="6"/>
  <c r="B5415" i="6"/>
  <c r="C5415" i="6"/>
  <c r="B5416" i="6"/>
  <c r="C5416" i="6"/>
  <c r="B5417" i="6"/>
  <c r="C5417" i="6"/>
  <c r="B5418" i="6"/>
  <c r="C5418" i="6"/>
  <c r="B5419" i="6"/>
  <c r="C5419" i="6"/>
  <c r="B5420" i="6"/>
  <c r="C5420" i="6"/>
  <c r="B5421" i="6"/>
  <c r="C5421" i="6"/>
  <c r="B5422" i="6"/>
  <c r="C5422" i="6"/>
  <c r="B5423" i="6"/>
  <c r="C5423" i="6"/>
  <c r="B5424" i="6"/>
  <c r="C5424" i="6"/>
  <c r="B5425" i="6"/>
  <c r="C5425" i="6"/>
  <c r="B5426" i="6"/>
  <c r="C5426" i="6"/>
  <c r="B5427" i="6"/>
  <c r="C5427" i="6"/>
  <c r="B5428" i="6"/>
  <c r="C5428" i="6"/>
  <c r="B5429" i="6"/>
  <c r="C5429" i="6"/>
  <c r="B5430" i="6"/>
  <c r="C5430" i="6"/>
  <c r="B5431" i="6"/>
  <c r="C5431" i="6"/>
  <c r="B5432" i="6"/>
  <c r="C5432" i="6"/>
  <c r="B5433" i="6"/>
  <c r="C5433" i="6"/>
  <c r="B5434" i="6"/>
  <c r="C5434" i="6"/>
  <c r="B5435" i="6"/>
  <c r="C5435" i="6"/>
  <c r="B5436" i="6"/>
  <c r="C5436" i="6"/>
  <c r="B5437" i="6"/>
  <c r="C5437" i="6"/>
  <c r="B5438" i="6"/>
  <c r="C5438" i="6"/>
  <c r="B5439" i="6"/>
  <c r="C5439" i="6"/>
  <c r="B5440" i="6"/>
  <c r="C5440" i="6"/>
  <c r="B5441" i="6"/>
  <c r="C5441" i="6"/>
  <c r="B5442" i="6"/>
  <c r="C5442" i="6"/>
  <c r="B5443" i="6"/>
  <c r="C5443" i="6"/>
  <c r="B5444" i="6"/>
  <c r="C5444" i="6"/>
  <c r="B5445" i="6"/>
  <c r="C5445" i="6"/>
  <c r="B5446" i="6"/>
  <c r="C5446" i="6"/>
  <c r="B5447" i="6"/>
  <c r="C5447" i="6"/>
  <c r="B5448" i="6"/>
  <c r="C5448" i="6"/>
  <c r="B5449" i="6"/>
  <c r="C5449" i="6"/>
  <c r="B5450" i="6"/>
  <c r="C5450" i="6"/>
  <c r="B5451" i="6"/>
  <c r="C5451" i="6"/>
  <c r="B5452" i="6"/>
  <c r="C5452" i="6"/>
  <c r="B5453" i="6"/>
  <c r="C5453" i="6"/>
  <c r="B5454" i="6"/>
  <c r="C5454" i="6"/>
  <c r="B5455" i="6"/>
  <c r="C5455" i="6"/>
  <c r="B5456" i="6"/>
  <c r="C5456" i="6"/>
  <c r="B5457" i="6"/>
  <c r="C5457" i="6"/>
  <c r="B5458" i="6"/>
  <c r="C5458" i="6"/>
  <c r="B5459" i="6"/>
  <c r="C5459" i="6"/>
  <c r="B5460" i="6"/>
  <c r="C5460" i="6"/>
  <c r="B5461" i="6"/>
  <c r="C5461" i="6"/>
  <c r="B5462" i="6"/>
  <c r="C5462" i="6"/>
  <c r="B5463" i="6"/>
  <c r="C5463" i="6"/>
  <c r="B5464" i="6"/>
  <c r="C5464" i="6"/>
  <c r="B5465" i="6"/>
  <c r="C5465" i="6"/>
  <c r="B5466" i="6"/>
  <c r="C5466" i="6"/>
  <c r="B5467" i="6"/>
  <c r="C5467" i="6"/>
  <c r="B5468" i="6"/>
  <c r="C5468" i="6"/>
  <c r="B5469" i="6"/>
  <c r="C5469" i="6"/>
  <c r="B5470" i="6"/>
  <c r="C5470" i="6"/>
  <c r="B5471" i="6"/>
  <c r="C5471" i="6"/>
  <c r="B5472" i="6"/>
  <c r="C5472" i="6"/>
  <c r="B5473" i="6"/>
  <c r="C5473" i="6"/>
  <c r="B5474" i="6"/>
  <c r="C5474" i="6"/>
  <c r="B5475" i="6"/>
  <c r="C5475" i="6"/>
  <c r="B5476" i="6"/>
  <c r="C5476" i="6"/>
  <c r="B5477" i="6"/>
  <c r="C5477" i="6"/>
  <c r="B5478" i="6"/>
  <c r="C5478" i="6"/>
  <c r="B5479" i="6"/>
  <c r="C5479" i="6"/>
  <c r="B5480" i="6"/>
  <c r="C5480" i="6"/>
  <c r="B5481" i="6"/>
  <c r="C5481" i="6"/>
  <c r="B5482" i="6"/>
  <c r="C5482" i="6"/>
  <c r="B5483" i="6"/>
  <c r="C5483" i="6"/>
  <c r="B5484" i="6"/>
  <c r="C5484" i="6"/>
  <c r="B5485" i="6"/>
  <c r="C5485" i="6"/>
  <c r="B5486" i="6"/>
  <c r="C5486" i="6"/>
  <c r="B5487" i="6"/>
  <c r="C5487" i="6"/>
  <c r="B5488" i="6"/>
  <c r="C5488" i="6"/>
  <c r="B5489" i="6"/>
  <c r="C5489" i="6"/>
  <c r="B5490" i="6"/>
  <c r="C5490" i="6"/>
  <c r="B5491" i="6"/>
  <c r="C5491" i="6"/>
  <c r="B5492" i="6"/>
  <c r="C5492" i="6"/>
  <c r="B5493" i="6"/>
  <c r="C5493" i="6"/>
  <c r="B5494" i="6"/>
  <c r="C5494" i="6"/>
  <c r="B5495" i="6"/>
  <c r="C5495" i="6"/>
  <c r="B5496" i="6"/>
  <c r="C5496" i="6"/>
  <c r="B5497" i="6"/>
  <c r="C5497" i="6"/>
  <c r="B5498" i="6"/>
  <c r="C5498" i="6"/>
  <c r="B5499" i="6"/>
  <c r="C5499" i="6"/>
  <c r="B5500" i="6"/>
  <c r="C5500" i="6"/>
  <c r="B5501" i="6"/>
  <c r="C5501" i="6"/>
  <c r="B5502" i="6"/>
  <c r="C5502" i="6"/>
  <c r="B5503" i="6"/>
  <c r="C5503" i="6"/>
  <c r="B5504" i="6"/>
  <c r="C5504" i="6"/>
  <c r="B5505" i="6"/>
  <c r="C5505" i="6"/>
  <c r="B5506" i="6"/>
  <c r="C5506" i="6"/>
  <c r="B5507" i="6"/>
  <c r="C5507" i="6"/>
  <c r="B5508" i="6"/>
  <c r="C5508" i="6"/>
  <c r="B5509" i="6"/>
  <c r="C5509" i="6"/>
  <c r="B5510" i="6"/>
  <c r="C5510" i="6"/>
  <c r="B5511" i="6"/>
  <c r="C5511" i="6"/>
  <c r="B5512" i="6"/>
  <c r="C5512" i="6"/>
  <c r="B5513" i="6"/>
  <c r="C5513" i="6"/>
  <c r="B5514" i="6"/>
  <c r="C5514" i="6"/>
  <c r="B5515" i="6"/>
  <c r="C5515" i="6"/>
  <c r="B5516" i="6"/>
  <c r="C5516" i="6"/>
  <c r="B5517" i="6"/>
  <c r="C5517" i="6"/>
  <c r="B5518" i="6"/>
  <c r="C5518" i="6"/>
  <c r="B5519" i="6"/>
  <c r="C5519" i="6"/>
  <c r="B5520" i="6"/>
  <c r="C5520" i="6"/>
  <c r="B5521" i="6"/>
  <c r="C5521" i="6"/>
  <c r="B5522" i="6"/>
  <c r="C5522" i="6"/>
  <c r="B5523" i="6"/>
  <c r="C5523" i="6"/>
  <c r="B5524" i="6"/>
  <c r="C5524" i="6"/>
  <c r="B5525" i="6"/>
  <c r="C5525" i="6"/>
  <c r="B5526" i="6"/>
  <c r="C5526" i="6"/>
  <c r="B5527" i="6"/>
  <c r="C5527" i="6"/>
  <c r="B5528" i="6"/>
  <c r="C5528" i="6"/>
  <c r="B5529" i="6"/>
  <c r="C5529" i="6"/>
  <c r="B5530" i="6"/>
  <c r="C5530" i="6"/>
  <c r="B5531" i="6"/>
  <c r="C5531" i="6"/>
  <c r="B5532" i="6"/>
  <c r="C5532" i="6"/>
  <c r="B5533" i="6"/>
  <c r="C5533" i="6"/>
  <c r="B5534" i="6"/>
  <c r="C5534" i="6"/>
  <c r="B5535" i="6"/>
  <c r="C5535" i="6"/>
  <c r="B5536" i="6"/>
  <c r="C5536" i="6"/>
  <c r="B5537" i="6"/>
  <c r="C5537" i="6"/>
  <c r="B5538" i="6"/>
  <c r="C5538" i="6"/>
  <c r="B5539" i="6"/>
  <c r="C5539" i="6"/>
  <c r="B5540" i="6"/>
  <c r="C5540" i="6"/>
  <c r="B5541" i="6"/>
  <c r="C5541" i="6"/>
  <c r="B5542" i="6"/>
  <c r="C5542" i="6"/>
  <c r="B5543" i="6"/>
  <c r="C5543" i="6"/>
  <c r="B5544" i="6"/>
  <c r="C5544" i="6"/>
  <c r="B5545" i="6"/>
  <c r="C5545" i="6"/>
  <c r="B5546" i="6"/>
  <c r="C5546" i="6"/>
  <c r="B5547" i="6"/>
  <c r="C5547" i="6"/>
  <c r="B5548" i="6"/>
  <c r="C5548" i="6"/>
  <c r="B5549" i="6"/>
  <c r="C5549" i="6"/>
  <c r="B5550" i="6"/>
  <c r="C5550" i="6"/>
  <c r="B5551" i="6"/>
  <c r="C5551" i="6"/>
  <c r="B5552" i="6"/>
  <c r="C5552" i="6"/>
  <c r="B5553" i="6"/>
  <c r="C5553" i="6"/>
  <c r="B5554" i="6"/>
  <c r="C5554" i="6"/>
  <c r="B5555" i="6"/>
  <c r="C5555" i="6"/>
  <c r="B5556" i="6"/>
  <c r="C5556" i="6"/>
  <c r="B5557" i="6"/>
  <c r="C5557" i="6"/>
  <c r="B5558" i="6"/>
  <c r="C5558" i="6"/>
  <c r="B5559" i="6"/>
  <c r="C5559" i="6"/>
  <c r="B5560" i="6"/>
  <c r="C5560" i="6"/>
  <c r="B5561" i="6"/>
  <c r="C5561" i="6"/>
  <c r="B5562" i="6"/>
  <c r="C5562" i="6"/>
  <c r="B5563" i="6"/>
  <c r="C5563" i="6"/>
  <c r="B5564" i="6"/>
  <c r="C5564" i="6"/>
  <c r="B5565" i="6"/>
  <c r="C5565" i="6"/>
  <c r="B5566" i="6"/>
  <c r="C5566" i="6"/>
  <c r="B5567" i="6"/>
  <c r="C5567" i="6"/>
  <c r="B5568" i="6"/>
  <c r="C5568" i="6"/>
  <c r="B5569" i="6"/>
  <c r="C5569" i="6"/>
  <c r="B5570" i="6"/>
  <c r="C5570" i="6"/>
  <c r="B5571" i="6"/>
  <c r="C5571" i="6"/>
  <c r="B5572" i="6"/>
  <c r="C5572" i="6"/>
  <c r="B5573" i="6"/>
  <c r="C5573" i="6"/>
  <c r="B5574" i="6"/>
  <c r="C5574" i="6"/>
  <c r="B5575" i="6"/>
  <c r="C5575" i="6"/>
  <c r="B5576" i="6"/>
  <c r="C5576" i="6"/>
  <c r="B5577" i="6"/>
  <c r="C5577" i="6"/>
  <c r="B5578" i="6"/>
  <c r="C5578" i="6"/>
  <c r="B5579" i="6"/>
  <c r="C5579" i="6"/>
  <c r="B5580" i="6"/>
  <c r="C5580" i="6"/>
  <c r="B5581" i="6"/>
  <c r="C5581" i="6"/>
  <c r="B5582" i="6"/>
  <c r="C5582" i="6"/>
  <c r="B5583" i="6"/>
  <c r="C5583" i="6"/>
  <c r="B5584" i="6"/>
  <c r="C5584" i="6"/>
  <c r="B5585" i="6"/>
  <c r="C5585" i="6"/>
  <c r="B5586" i="6"/>
  <c r="C5586" i="6"/>
  <c r="B5587" i="6"/>
  <c r="C5587" i="6"/>
  <c r="B5588" i="6"/>
  <c r="C5588" i="6"/>
  <c r="B5589" i="6"/>
  <c r="C5589" i="6"/>
  <c r="B5590" i="6"/>
  <c r="C5590" i="6"/>
  <c r="B5591" i="6"/>
  <c r="C5591" i="6"/>
  <c r="B5592" i="6"/>
  <c r="C5592" i="6"/>
  <c r="B5593" i="6"/>
  <c r="C5593" i="6"/>
  <c r="B5594" i="6"/>
  <c r="C5594" i="6"/>
  <c r="B5595" i="6"/>
  <c r="C5595" i="6"/>
  <c r="B5596" i="6"/>
  <c r="C5596" i="6"/>
  <c r="B5597" i="6"/>
  <c r="C5597" i="6"/>
  <c r="B5598" i="6"/>
  <c r="C5598" i="6"/>
  <c r="B5599" i="6"/>
  <c r="C5599" i="6"/>
  <c r="B5600" i="6"/>
  <c r="C5600" i="6"/>
  <c r="B5601" i="6"/>
  <c r="C5601" i="6"/>
  <c r="B5602" i="6"/>
  <c r="C5602" i="6"/>
  <c r="B5603" i="6"/>
  <c r="C5603" i="6"/>
  <c r="B5604" i="6"/>
  <c r="C5604" i="6"/>
  <c r="B5605" i="6"/>
  <c r="C5605" i="6"/>
  <c r="B5606" i="6"/>
  <c r="C5606" i="6"/>
  <c r="B5607" i="6"/>
  <c r="C5607" i="6"/>
  <c r="B5608" i="6"/>
  <c r="C5608" i="6"/>
  <c r="B5609" i="6"/>
  <c r="C5609" i="6"/>
  <c r="B5610" i="6"/>
  <c r="C5610" i="6"/>
  <c r="B5611" i="6"/>
  <c r="C5611" i="6"/>
  <c r="B5612" i="6"/>
  <c r="C5612" i="6"/>
  <c r="B5613" i="6"/>
  <c r="C5613" i="6"/>
  <c r="B5614" i="6"/>
  <c r="C5614" i="6"/>
  <c r="B5615" i="6"/>
  <c r="C5615" i="6"/>
  <c r="B5616" i="6"/>
  <c r="C5616" i="6"/>
  <c r="B5617" i="6"/>
  <c r="C5617" i="6"/>
  <c r="B5618" i="6"/>
  <c r="C5618" i="6"/>
  <c r="B5619" i="6"/>
  <c r="C5619" i="6"/>
  <c r="B5620" i="6"/>
  <c r="C5620" i="6"/>
  <c r="B5621" i="6"/>
  <c r="C5621" i="6"/>
  <c r="B5622" i="6"/>
  <c r="C5622" i="6"/>
  <c r="B5623" i="6"/>
  <c r="C5623" i="6"/>
  <c r="B5624" i="6"/>
  <c r="C5624" i="6"/>
  <c r="B5625" i="6"/>
  <c r="C5625" i="6"/>
  <c r="B5626" i="6"/>
  <c r="C5626" i="6"/>
  <c r="B5627" i="6"/>
  <c r="C5627" i="6"/>
  <c r="B5628" i="6"/>
  <c r="C5628" i="6"/>
  <c r="B5629" i="6"/>
  <c r="C5629" i="6"/>
  <c r="B5630" i="6"/>
  <c r="C5630" i="6"/>
  <c r="B5631" i="6"/>
  <c r="C5631" i="6"/>
  <c r="B5632" i="6"/>
  <c r="C5632" i="6"/>
  <c r="B5633" i="6"/>
  <c r="C5633" i="6"/>
  <c r="B5634" i="6"/>
  <c r="C5634" i="6"/>
  <c r="B5635" i="6"/>
  <c r="C5635" i="6"/>
  <c r="B5636" i="6"/>
  <c r="C5636" i="6"/>
  <c r="B5637" i="6"/>
  <c r="C5637" i="6"/>
  <c r="B5638" i="6"/>
  <c r="C5638" i="6"/>
  <c r="B5639" i="6"/>
  <c r="C5639" i="6"/>
  <c r="B5640" i="6"/>
  <c r="C5640" i="6"/>
  <c r="B5641" i="6"/>
  <c r="C5641" i="6"/>
  <c r="B5642" i="6"/>
  <c r="C5642" i="6"/>
  <c r="B5643" i="6"/>
  <c r="C5643" i="6"/>
  <c r="B5644" i="6"/>
  <c r="C5644" i="6"/>
  <c r="B5645" i="6"/>
  <c r="C5645" i="6"/>
  <c r="B5646" i="6"/>
  <c r="C5646" i="6"/>
  <c r="B5647" i="6"/>
  <c r="C5647" i="6"/>
  <c r="B5648" i="6"/>
  <c r="C5648" i="6"/>
  <c r="B5649" i="6"/>
  <c r="C5649" i="6"/>
  <c r="B5650" i="6"/>
  <c r="C5650" i="6"/>
  <c r="B5651" i="6"/>
  <c r="C5651" i="6"/>
  <c r="B5652" i="6"/>
  <c r="C5652" i="6"/>
  <c r="B5653" i="6"/>
  <c r="C5653" i="6"/>
  <c r="B5654" i="6"/>
  <c r="C5654" i="6"/>
  <c r="B5655" i="6"/>
  <c r="C5655" i="6"/>
  <c r="B5656" i="6"/>
  <c r="C5656" i="6"/>
  <c r="B5657" i="6"/>
  <c r="C5657" i="6"/>
  <c r="B5658" i="6"/>
  <c r="C5658" i="6"/>
  <c r="B5659" i="6"/>
  <c r="C5659" i="6"/>
  <c r="B5660" i="6"/>
  <c r="C5660" i="6"/>
  <c r="B5661" i="6"/>
  <c r="C5661" i="6"/>
  <c r="B5662" i="6"/>
  <c r="C5662" i="6"/>
  <c r="B5663" i="6"/>
  <c r="C5663" i="6"/>
  <c r="B5664" i="6"/>
  <c r="C5664" i="6"/>
  <c r="B5665" i="6"/>
  <c r="C5665" i="6"/>
  <c r="B5666" i="6"/>
  <c r="C5666" i="6"/>
  <c r="B5667" i="6"/>
  <c r="C5667" i="6"/>
  <c r="B5668" i="6"/>
  <c r="C5668" i="6"/>
  <c r="B5669" i="6"/>
  <c r="C5669" i="6"/>
  <c r="B5670" i="6"/>
  <c r="C5670" i="6"/>
  <c r="B5671" i="6"/>
  <c r="C5671" i="6"/>
  <c r="B5672" i="6"/>
  <c r="C5672" i="6"/>
  <c r="B5673" i="6"/>
  <c r="C5673" i="6"/>
  <c r="B5674" i="6"/>
  <c r="C5674" i="6"/>
  <c r="B5675" i="6"/>
  <c r="C5675" i="6"/>
  <c r="B5676" i="6"/>
  <c r="C5676" i="6"/>
  <c r="B5677" i="6"/>
  <c r="C5677" i="6"/>
  <c r="B5678" i="6"/>
  <c r="C5678" i="6"/>
  <c r="B5679" i="6"/>
  <c r="C5679" i="6"/>
  <c r="B5680" i="6"/>
  <c r="C5680" i="6"/>
  <c r="B5681" i="6"/>
  <c r="C5681" i="6"/>
  <c r="B5682" i="6"/>
  <c r="C5682" i="6"/>
  <c r="B5683" i="6"/>
  <c r="C5683" i="6"/>
  <c r="B5684" i="6"/>
  <c r="C5684" i="6"/>
  <c r="B5685" i="6"/>
  <c r="C5685" i="6"/>
  <c r="B5686" i="6"/>
  <c r="C5686" i="6"/>
  <c r="B5687" i="6"/>
  <c r="C5687" i="6"/>
  <c r="B5688" i="6"/>
  <c r="C5688" i="6"/>
  <c r="B5689" i="6"/>
  <c r="C5689" i="6"/>
  <c r="B5690" i="6"/>
  <c r="C5690" i="6"/>
  <c r="B5691" i="6"/>
  <c r="C5691" i="6"/>
  <c r="B5692" i="6"/>
  <c r="C5692" i="6"/>
  <c r="B5693" i="6"/>
  <c r="C5693" i="6"/>
  <c r="B5694" i="6"/>
  <c r="C5694" i="6"/>
  <c r="B5695" i="6"/>
  <c r="C5695" i="6"/>
  <c r="B5696" i="6"/>
  <c r="C5696" i="6"/>
  <c r="B5697" i="6"/>
  <c r="C5697" i="6"/>
  <c r="B5698" i="6"/>
  <c r="C5698" i="6"/>
  <c r="B5699" i="6"/>
  <c r="C5699" i="6"/>
  <c r="B5700" i="6"/>
  <c r="C5700" i="6"/>
  <c r="B5701" i="6"/>
  <c r="C5701" i="6"/>
  <c r="B5702" i="6"/>
  <c r="C5702" i="6"/>
  <c r="B5703" i="6"/>
  <c r="C5703" i="6"/>
  <c r="B5704" i="6"/>
  <c r="C5704" i="6"/>
  <c r="B5705" i="6"/>
  <c r="C5705" i="6"/>
  <c r="B5706" i="6"/>
  <c r="C5706" i="6"/>
  <c r="B5707" i="6"/>
  <c r="C5707" i="6"/>
  <c r="B5708" i="6"/>
  <c r="C5708" i="6"/>
  <c r="B5709" i="6"/>
  <c r="C5709" i="6"/>
  <c r="B5710" i="6"/>
  <c r="C5710" i="6"/>
  <c r="B5711" i="6"/>
  <c r="C5711" i="6"/>
  <c r="B5712" i="6"/>
  <c r="C5712" i="6"/>
  <c r="B5713" i="6"/>
  <c r="C5713" i="6"/>
  <c r="B5714" i="6"/>
  <c r="C5714" i="6"/>
  <c r="B5715" i="6"/>
  <c r="C5715" i="6"/>
  <c r="B5716" i="6"/>
  <c r="C5716" i="6"/>
  <c r="B5717" i="6"/>
  <c r="C5717" i="6"/>
  <c r="B5718" i="6"/>
  <c r="C5718" i="6"/>
  <c r="B5719" i="6"/>
  <c r="C5719" i="6"/>
  <c r="B5720" i="6"/>
  <c r="C5720" i="6"/>
  <c r="B5721" i="6"/>
  <c r="C5721" i="6"/>
  <c r="B5722" i="6"/>
  <c r="C5722" i="6"/>
  <c r="B5723" i="6"/>
  <c r="C5723" i="6"/>
  <c r="B5724" i="6"/>
  <c r="C5724" i="6"/>
  <c r="B5725" i="6"/>
  <c r="C5725" i="6"/>
  <c r="B5726" i="6"/>
  <c r="C5726" i="6"/>
  <c r="B5727" i="6"/>
  <c r="C5727" i="6"/>
  <c r="B5728" i="6"/>
  <c r="C5728" i="6"/>
  <c r="B5729" i="6"/>
  <c r="C5729" i="6"/>
  <c r="B5730" i="6"/>
  <c r="C5730" i="6"/>
  <c r="B5731" i="6"/>
  <c r="C5731" i="6"/>
  <c r="B5732" i="6"/>
  <c r="C5732" i="6"/>
  <c r="B5733" i="6"/>
  <c r="C5733" i="6"/>
  <c r="B5734" i="6"/>
  <c r="C5734" i="6"/>
  <c r="B5735" i="6"/>
  <c r="C5735" i="6"/>
  <c r="B5736" i="6"/>
  <c r="C5736" i="6"/>
  <c r="B5737" i="6"/>
  <c r="C5737" i="6"/>
  <c r="B5738" i="6"/>
  <c r="C5738" i="6"/>
  <c r="B5739" i="6"/>
  <c r="C5739" i="6"/>
  <c r="B5740" i="6"/>
  <c r="C5740" i="6"/>
  <c r="B5741" i="6"/>
  <c r="C5741" i="6"/>
  <c r="B5742" i="6"/>
  <c r="C5742" i="6"/>
  <c r="B5743" i="6"/>
  <c r="C5743" i="6"/>
  <c r="B5744" i="6"/>
  <c r="C5744" i="6"/>
  <c r="B5745" i="6"/>
  <c r="C5745" i="6"/>
  <c r="B5746" i="6"/>
  <c r="C5746" i="6"/>
  <c r="B5747" i="6"/>
  <c r="C5747" i="6"/>
  <c r="B5748" i="6"/>
  <c r="C5748" i="6"/>
  <c r="B5749" i="6"/>
  <c r="C5749" i="6"/>
  <c r="B5750" i="6"/>
  <c r="C5750" i="6"/>
  <c r="B5751" i="6"/>
  <c r="C5751" i="6"/>
  <c r="B5752" i="6"/>
  <c r="C5752" i="6"/>
  <c r="B5753" i="6"/>
  <c r="C5753" i="6"/>
  <c r="B5754" i="6"/>
  <c r="C5754" i="6"/>
  <c r="B5755" i="6"/>
  <c r="C5755" i="6"/>
  <c r="B5756" i="6"/>
  <c r="C5756" i="6"/>
  <c r="B5757" i="6"/>
  <c r="C5757" i="6"/>
  <c r="B5758" i="6"/>
  <c r="C5758" i="6"/>
  <c r="B5759" i="6"/>
  <c r="C5759" i="6"/>
  <c r="B5760" i="6"/>
  <c r="C5760" i="6"/>
  <c r="B5761" i="6"/>
  <c r="C5761" i="6"/>
  <c r="B5762" i="6"/>
  <c r="C5762" i="6"/>
  <c r="B5763" i="6"/>
  <c r="C5763" i="6"/>
  <c r="B5764" i="6"/>
  <c r="C5764" i="6"/>
  <c r="B5765" i="6"/>
  <c r="C5765" i="6"/>
  <c r="B5766" i="6"/>
  <c r="C5766" i="6"/>
  <c r="B5767" i="6"/>
  <c r="C5767" i="6"/>
  <c r="B5768" i="6"/>
  <c r="C5768" i="6"/>
  <c r="B5769" i="6"/>
  <c r="C5769" i="6"/>
  <c r="B5770" i="6"/>
  <c r="C5770" i="6"/>
  <c r="B5771" i="6"/>
  <c r="C5771" i="6"/>
  <c r="B5772" i="6"/>
  <c r="C5772" i="6"/>
  <c r="B5773" i="6"/>
  <c r="C5773" i="6"/>
  <c r="B5774" i="6"/>
  <c r="C5774" i="6"/>
  <c r="B5775" i="6"/>
  <c r="C5775" i="6"/>
  <c r="B5776" i="6"/>
  <c r="C5776" i="6"/>
  <c r="B5777" i="6"/>
  <c r="C5777" i="6"/>
  <c r="B5778" i="6"/>
  <c r="C5778" i="6"/>
  <c r="B5779" i="6"/>
  <c r="C5779" i="6"/>
  <c r="B5780" i="6"/>
  <c r="C5780" i="6"/>
  <c r="B5781" i="6"/>
  <c r="C5781" i="6"/>
  <c r="B5782" i="6"/>
  <c r="C5782" i="6"/>
  <c r="B5783" i="6"/>
  <c r="C5783" i="6"/>
  <c r="B5784" i="6"/>
  <c r="C5784" i="6"/>
  <c r="B5785" i="6"/>
  <c r="C5785" i="6"/>
  <c r="B5786" i="6"/>
  <c r="C5786" i="6"/>
  <c r="B5787" i="6"/>
  <c r="C5787" i="6"/>
  <c r="B5788" i="6"/>
  <c r="C5788" i="6"/>
  <c r="B5789" i="6"/>
  <c r="C5789" i="6"/>
  <c r="B5790" i="6"/>
  <c r="C5790" i="6"/>
  <c r="B5791" i="6"/>
  <c r="C5791" i="6"/>
  <c r="B5792" i="6"/>
  <c r="C5792" i="6"/>
  <c r="B5793" i="6"/>
  <c r="C5793" i="6"/>
  <c r="B5794" i="6"/>
  <c r="C5794" i="6"/>
  <c r="B5795" i="6"/>
  <c r="C5795" i="6"/>
  <c r="B5796" i="6"/>
  <c r="C5796" i="6"/>
  <c r="B5797" i="6"/>
  <c r="C5797" i="6"/>
  <c r="B5798" i="6"/>
  <c r="C5798" i="6"/>
  <c r="B5799" i="6"/>
  <c r="C5799" i="6"/>
  <c r="B5800" i="6"/>
  <c r="C5800" i="6"/>
  <c r="B5801" i="6"/>
  <c r="C5801" i="6"/>
  <c r="B5802" i="6"/>
  <c r="C5802" i="6"/>
  <c r="B5803" i="6"/>
  <c r="C5803" i="6"/>
  <c r="B5804" i="6"/>
  <c r="C5804" i="6"/>
  <c r="B5805" i="6"/>
  <c r="C5805" i="6"/>
  <c r="B5806" i="6"/>
  <c r="C5806" i="6"/>
  <c r="B5807" i="6"/>
  <c r="C5807" i="6"/>
  <c r="B5808" i="6"/>
  <c r="C5808" i="6"/>
  <c r="B5809" i="6"/>
  <c r="C5809" i="6"/>
  <c r="B5810" i="6"/>
  <c r="C5810" i="6"/>
  <c r="B5811" i="6"/>
  <c r="C5811" i="6"/>
  <c r="B5812" i="6"/>
  <c r="C5812" i="6"/>
  <c r="B5813" i="6"/>
  <c r="C5813" i="6"/>
  <c r="B5814" i="6"/>
  <c r="C5814" i="6"/>
  <c r="B5815" i="6"/>
  <c r="C5815" i="6"/>
  <c r="B5816" i="6"/>
  <c r="C5816" i="6"/>
  <c r="B5817" i="6"/>
  <c r="C5817" i="6"/>
  <c r="B5818" i="6"/>
  <c r="C5818" i="6"/>
  <c r="B5819" i="6"/>
  <c r="C5819" i="6"/>
  <c r="B5820" i="6"/>
  <c r="C5820" i="6"/>
  <c r="B5821" i="6"/>
  <c r="C5821" i="6"/>
  <c r="B5822" i="6"/>
  <c r="C5822" i="6"/>
  <c r="B5823" i="6"/>
  <c r="C5823" i="6"/>
  <c r="B5824" i="6"/>
  <c r="C5824" i="6"/>
  <c r="B5825" i="6"/>
  <c r="C5825" i="6"/>
  <c r="B5826" i="6"/>
  <c r="C5826" i="6"/>
  <c r="B5827" i="6"/>
  <c r="C5827" i="6"/>
  <c r="B5828" i="6"/>
  <c r="C5828" i="6"/>
  <c r="B5829" i="6"/>
  <c r="C5829" i="6"/>
  <c r="B5830" i="6"/>
  <c r="C5830" i="6"/>
  <c r="B5831" i="6"/>
  <c r="C5831" i="6"/>
  <c r="B5832" i="6"/>
  <c r="C5832" i="6"/>
  <c r="B5833" i="6"/>
  <c r="C5833" i="6"/>
  <c r="B5834" i="6"/>
  <c r="C5834" i="6"/>
  <c r="B5835" i="6"/>
  <c r="C5835" i="6"/>
  <c r="B5836" i="6"/>
  <c r="C5836" i="6"/>
  <c r="B5837" i="6"/>
  <c r="C5837" i="6"/>
  <c r="B5838" i="6"/>
  <c r="C5838" i="6"/>
  <c r="B5839" i="6"/>
  <c r="C5839" i="6"/>
  <c r="B5840" i="6"/>
  <c r="C5840" i="6"/>
  <c r="B5841" i="6"/>
  <c r="C5841" i="6"/>
  <c r="B5842" i="6"/>
  <c r="C5842" i="6"/>
  <c r="B5843" i="6"/>
  <c r="C5843" i="6"/>
  <c r="B5844" i="6"/>
  <c r="C5844" i="6"/>
  <c r="B5845" i="6"/>
  <c r="C5845" i="6"/>
  <c r="B5846" i="6"/>
  <c r="C5846" i="6"/>
  <c r="B5847" i="6"/>
  <c r="C5847" i="6"/>
  <c r="B5848" i="6"/>
  <c r="C5848" i="6"/>
  <c r="B5849" i="6"/>
  <c r="C5849" i="6"/>
  <c r="B5850" i="6"/>
  <c r="C5850" i="6"/>
  <c r="B5851" i="6"/>
  <c r="C5851" i="6"/>
  <c r="B5852" i="6"/>
  <c r="C5852" i="6"/>
  <c r="B5853" i="6"/>
  <c r="C5853" i="6"/>
  <c r="B5854" i="6"/>
  <c r="C5854" i="6"/>
  <c r="B5855" i="6"/>
  <c r="C5855" i="6"/>
  <c r="B5856" i="6"/>
  <c r="C5856" i="6"/>
  <c r="B5857" i="6"/>
  <c r="C5857" i="6"/>
  <c r="B5858" i="6"/>
  <c r="C5858" i="6"/>
  <c r="B5859" i="6"/>
  <c r="C5859" i="6"/>
  <c r="B5860" i="6"/>
  <c r="C5860" i="6"/>
  <c r="B5861" i="6"/>
  <c r="C5861" i="6"/>
  <c r="B5862" i="6"/>
  <c r="C5862" i="6"/>
  <c r="B5863" i="6"/>
  <c r="C5863" i="6"/>
  <c r="B5864" i="6"/>
  <c r="C5864" i="6"/>
  <c r="B5865" i="6"/>
  <c r="C5865" i="6"/>
  <c r="B5866" i="6"/>
  <c r="C5866" i="6"/>
  <c r="B5867" i="6"/>
  <c r="C5867" i="6"/>
  <c r="B5868" i="6"/>
  <c r="C5868" i="6"/>
  <c r="B5869" i="6"/>
  <c r="C5869" i="6"/>
  <c r="B5870" i="6"/>
  <c r="C5870" i="6"/>
  <c r="B5871" i="6"/>
  <c r="C5871" i="6"/>
  <c r="B5872" i="6"/>
  <c r="C5872" i="6"/>
  <c r="B5873" i="6"/>
  <c r="C5873" i="6"/>
  <c r="B5874" i="6"/>
  <c r="C5874" i="6"/>
  <c r="B5875" i="6"/>
  <c r="C5875" i="6"/>
  <c r="B5876" i="6"/>
  <c r="C5876" i="6"/>
  <c r="B5877" i="6"/>
  <c r="C5877" i="6"/>
  <c r="B5878" i="6"/>
  <c r="C5878" i="6"/>
  <c r="B5879" i="6"/>
  <c r="C5879" i="6"/>
  <c r="B5880" i="6"/>
  <c r="C5880" i="6"/>
  <c r="B5881" i="6"/>
  <c r="C5881" i="6"/>
  <c r="B5882" i="6"/>
  <c r="C5882" i="6"/>
  <c r="B5883" i="6"/>
  <c r="C5883" i="6"/>
  <c r="B5884" i="6"/>
  <c r="C5884" i="6"/>
  <c r="B5885" i="6"/>
  <c r="C5885" i="6"/>
  <c r="B5886" i="6"/>
  <c r="C5886" i="6"/>
  <c r="B5887" i="6"/>
  <c r="C5887" i="6"/>
  <c r="B5888" i="6"/>
  <c r="C5888" i="6"/>
  <c r="B5889" i="6"/>
  <c r="C5889" i="6"/>
  <c r="B5890" i="6"/>
  <c r="C5890" i="6"/>
  <c r="B5891" i="6"/>
  <c r="C5891" i="6"/>
  <c r="B5892" i="6"/>
  <c r="C5892" i="6"/>
  <c r="B5893" i="6"/>
  <c r="C5893" i="6"/>
  <c r="B5894" i="6"/>
  <c r="C5894" i="6"/>
  <c r="B5895" i="6"/>
  <c r="C5895" i="6"/>
  <c r="B5896" i="6"/>
  <c r="C5896" i="6"/>
  <c r="B5897" i="6"/>
  <c r="C5897" i="6"/>
  <c r="B5898" i="6"/>
  <c r="C5898" i="6"/>
  <c r="B5899" i="6"/>
  <c r="C5899" i="6"/>
  <c r="B5900" i="6"/>
  <c r="C5900" i="6"/>
  <c r="B5901" i="6"/>
  <c r="C5901" i="6"/>
  <c r="B5902" i="6"/>
  <c r="C5902" i="6"/>
  <c r="B5903" i="6"/>
  <c r="C5903" i="6"/>
  <c r="B5904" i="6"/>
  <c r="C5904" i="6"/>
  <c r="B5905" i="6"/>
  <c r="C5905" i="6"/>
  <c r="B5906" i="6"/>
  <c r="C5906" i="6"/>
  <c r="B5907" i="6"/>
  <c r="C5907" i="6"/>
  <c r="B5908" i="6"/>
  <c r="C5908" i="6"/>
  <c r="B5909" i="6"/>
  <c r="C5909" i="6"/>
  <c r="B5910" i="6"/>
  <c r="C5910" i="6"/>
  <c r="B5911" i="6"/>
  <c r="C5911" i="6"/>
  <c r="B5912" i="6"/>
  <c r="C5912" i="6"/>
  <c r="B5913" i="6"/>
  <c r="C5913" i="6"/>
  <c r="B5914" i="6"/>
  <c r="C5914" i="6"/>
  <c r="B5915" i="6"/>
  <c r="C5915" i="6"/>
  <c r="B5916" i="6"/>
  <c r="C5916" i="6"/>
  <c r="B5917" i="6"/>
  <c r="C5917" i="6"/>
  <c r="B5918" i="6"/>
  <c r="C5918" i="6"/>
  <c r="B5919" i="6"/>
  <c r="C5919" i="6"/>
  <c r="B5920" i="6"/>
  <c r="C5920" i="6"/>
  <c r="B5921" i="6"/>
  <c r="C5921" i="6"/>
  <c r="B5922" i="6"/>
  <c r="C5922" i="6"/>
  <c r="B5923" i="6"/>
  <c r="C5923" i="6"/>
  <c r="B5924" i="6"/>
  <c r="C5924" i="6"/>
  <c r="B5925" i="6"/>
  <c r="C5925" i="6"/>
  <c r="B5926" i="6"/>
  <c r="C5926" i="6"/>
  <c r="B5927" i="6"/>
  <c r="C5927" i="6"/>
  <c r="B5928" i="6"/>
  <c r="C5928" i="6"/>
  <c r="B5929" i="6"/>
  <c r="C5929" i="6"/>
  <c r="B5930" i="6"/>
  <c r="C5930" i="6"/>
  <c r="B5931" i="6"/>
  <c r="C5931" i="6"/>
  <c r="B5932" i="6"/>
  <c r="C5932" i="6"/>
  <c r="B5933" i="6"/>
  <c r="C5933" i="6"/>
  <c r="B5934" i="6"/>
  <c r="C5934" i="6"/>
  <c r="B5935" i="6"/>
  <c r="C5935" i="6"/>
  <c r="B5936" i="6"/>
  <c r="C5936" i="6"/>
  <c r="B5937" i="6"/>
  <c r="C5937" i="6"/>
  <c r="B5938" i="6"/>
  <c r="C5938" i="6"/>
  <c r="B5939" i="6"/>
  <c r="C5939" i="6"/>
  <c r="B5940" i="6"/>
  <c r="C5940" i="6"/>
  <c r="B5941" i="6"/>
  <c r="C5941" i="6"/>
  <c r="B5942" i="6"/>
  <c r="C5942" i="6"/>
  <c r="B5943" i="6"/>
  <c r="C5943" i="6"/>
  <c r="B5944" i="6"/>
  <c r="C5944" i="6"/>
  <c r="B5945" i="6"/>
  <c r="C5945" i="6"/>
  <c r="B5946" i="6"/>
  <c r="C5946" i="6"/>
  <c r="B5947" i="6"/>
  <c r="C5947" i="6"/>
  <c r="B5948" i="6"/>
  <c r="C5948" i="6"/>
  <c r="B5949" i="6"/>
  <c r="C5949" i="6"/>
  <c r="B5950" i="6"/>
  <c r="C5950" i="6"/>
  <c r="B5951" i="6"/>
  <c r="C5951" i="6"/>
  <c r="B5952" i="6"/>
  <c r="C5952" i="6"/>
  <c r="B5953" i="6"/>
  <c r="C5953" i="6"/>
  <c r="B5954" i="6"/>
  <c r="C5954" i="6"/>
  <c r="B5955" i="6"/>
  <c r="C5955" i="6"/>
  <c r="B5956" i="6"/>
  <c r="C5956" i="6"/>
  <c r="B5957" i="6"/>
  <c r="C5957" i="6"/>
  <c r="B5958" i="6"/>
  <c r="C5958" i="6"/>
  <c r="B5959" i="6"/>
  <c r="C5959" i="6"/>
  <c r="B5960" i="6"/>
  <c r="C5960" i="6"/>
  <c r="B5961" i="6"/>
  <c r="C5961" i="6"/>
  <c r="B5962" i="6"/>
  <c r="C5962" i="6"/>
  <c r="B5963" i="6"/>
  <c r="C5963" i="6"/>
  <c r="B5964" i="6"/>
  <c r="C5964" i="6"/>
  <c r="B5965" i="6"/>
  <c r="C5965" i="6"/>
  <c r="B5966" i="6"/>
  <c r="C5966" i="6"/>
  <c r="B5967" i="6"/>
  <c r="C5967" i="6"/>
  <c r="B5968" i="6"/>
  <c r="C5968" i="6"/>
  <c r="B5969" i="6"/>
  <c r="C5969" i="6"/>
  <c r="B5970" i="6"/>
  <c r="C5970" i="6"/>
  <c r="B5971" i="6"/>
  <c r="C5971" i="6"/>
  <c r="B5972" i="6"/>
  <c r="C5972" i="6"/>
  <c r="B5973" i="6"/>
  <c r="C5973" i="6"/>
  <c r="B5974" i="6"/>
  <c r="C5974" i="6"/>
  <c r="B5975" i="6"/>
  <c r="C5975" i="6"/>
  <c r="B5976" i="6"/>
  <c r="C5976" i="6"/>
  <c r="B5977" i="6"/>
  <c r="C5977" i="6"/>
  <c r="B5978" i="6"/>
  <c r="C5978" i="6"/>
  <c r="B5979" i="6"/>
  <c r="C5979" i="6"/>
  <c r="B5980" i="6"/>
  <c r="C5980" i="6"/>
  <c r="B5981" i="6"/>
  <c r="C5981" i="6"/>
  <c r="B5982" i="6"/>
  <c r="C5982" i="6"/>
  <c r="B5983" i="6"/>
  <c r="C5983" i="6"/>
  <c r="B5984" i="6"/>
  <c r="C5984" i="6"/>
  <c r="B5985" i="6"/>
  <c r="C5985" i="6"/>
  <c r="B5986" i="6"/>
  <c r="C5986" i="6"/>
  <c r="B5987" i="6"/>
  <c r="C5987" i="6"/>
  <c r="B5988" i="6"/>
  <c r="C5988" i="6"/>
  <c r="B5989" i="6"/>
  <c r="C5989" i="6"/>
  <c r="B5990" i="6"/>
  <c r="C5990" i="6"/>
  <c r="B5991" i="6"/>
  <c r="C5991" i="6"/>
  <c r="B5992" i="6"/>
  <c r="C5992" i="6"/>
  <c r="B5993" i="6"/>
  <c r="C5993" i="6"/>
  <c r="B5994" i="6"/>
  <c r="C5994" i="6"/>
  <c r="B5995" i="6"/>
  <c r="C5995" i="6"/>
  <c r="B5996" i="6"/>
  <c r="C5996" i="6"/>
  <c r="B5997" i="6"/>
  <c r="C5997" i="6"/>
  <c r="B5998" i="6"/>
  <c r="C5998" i="6"/>
  <c r="B5999" i="6"/>
  <c r="C5999" i="6"/>
  <c r="B6000" i="6"/>
  <c r="C6000" i="6"/>
  <c r="B6001" i="6"/>
  <c r="C6001" i="6"/>
  <c r="B6002" i="6"/>
  <c r="C6002" i="6"/>
  <c r="B6003" i="6"/>
  <c r="C6003" i="6"/>
  <c r="B6004" i="6"/>
  <c r="C6004" i="6"/>
  <c r="B6005" i="6"/>
  <c r="C6005" i="6"/>
  <c r="B6006" i="6"/>
  <c r="C6006" i="6"/>
  <c r="B6007" i="6"/>
  <c r="C6007" i="6"/>
  <c r="B6008" i="6"/>
  <c r="C6008" i="6"/>
  <c r="B6009" i="6"/>
  <c r="C6009" i="6"/>
  <c r="B6010" i="6"/>
  <c r="C6010" i="6"/>
  <c r="B6011" i="6"/>
  <c r="C6011" i="6"/>
  <c r="B6012" i="6"/>
  <c r="C6012" i="6"/>
  <c r="B6013" i="6"/>
  <c r="C6013" i="6"/>
  <c r="B6014" i="6"/>
  <c r="C6014" i="6"/>
  <c r="B6015" i="6"/>
  <c r="C6015" i="6"/>
  <c r="B6016" i="6"/>
  <c r="C6016" i="6"/>
  <c r="B6017" i="6"/>
  <c r="C6017" i="6"/>
  <c r="B6018" i="6"/>
  <c r="C6018" i="6"/>
  <c r="B6019" i="6"/>
  <c r="C6019" i="6"/>
  <c r="B6020" i="6"/>
  <c r="C6020" i="6"/>
  <c r="B6021" i="6"/>
  <c r="C6021" i="6"/>
  <c r="B6022" i="6"/>
  <c r="C6022" i="6"/>
  <c r="B6023" i="6"/>
  <c r="C6023" i="6"/>
  <c r="B6024" i="6"/>
  <c r="C6024" i="6"/>
  <c r="B6025" i="6"/>
  <c r="C6025" i="6"/>
  <c r="B6026" i="6"/>
  <c r="C6026" i="6"/>
  <c r="B6027" i="6"/>
  <c r="C6027" i="6"/>
  <c r="B6028" i="6"/>
  <c r="C6028" i="6"/>
  <c r="B6029" i="6"/>
  <c r="C6029" i="6"/>
  <c r="B6030" i="6"/>
  <c r="C6030" i="6"/>
  <c r="B6031" i="6"/>
  <c r="C6031" i="6"/>
  <c r="B6032" i="6"/>
  <c r="C6032" i="6"/>
  <c r="B6033" i="6"/>
  <c r="C6033" i="6"/>
  <c r="B6034" i="6"/>
  <c r="C6034" i="6"/>
  <c r="B6035" i="6"/>
  <c r="C6035" i="6"/>
  <c r="B6036" i="6"/>
  <c r="C6036" i="6"/>
  <c r="B6037" i="6"/>
  <c r="C6037" i="6"/>
  <c r="B6038" i="6"/>
  <c r="C6038" i="6"/>
  <c r="B6039" i="6"/>
  <c r="C6039" i="6"/>
  <c r="B6040" i="6"/>
  <c r="C6040" i="6"/>
  <c r="B6041" i="6"/>
  <c r="C6041" i="6"/>
  <c r="B6042" i="6"/>
  <c r="C6042" i="6"/>
  <c r="B6043" i="6"/>
  <c r="C6043" i="6"/>
  <c r="B6044" i="6"/>
  <c r="C6044" i="6"/>
  <c r="B6045" i="6"/>
  <c r="C6045" i="6"/>
  <c r="B6046" i="6"/>
  <c r="C6046" i="6"/>
  <c r="B6047" i="6"/>
  <c r="C6047" i="6"/>
  <c r="B6048" i="6"/>
  <c r="C6048" i="6"/>
  <c r="B6049" i="6"/>
  <c r="C6049" i="6"/>
  <c r="B6050" i="6"/>
  <c r="C6050" i="6"/>
  <c r="B6051" i="6"/>
  <c r="C6051" i="6"/>
  <c r="B6052" i="6"/>
  <c r="C6052" i="6"/>
  <c r="B6053" i="6"/>
  <c r="C6053" i="6"/>
  <c r="B6054" i="6"/>
  <c r="C6054" i="6"/>
  <c r="B6055" i="6"/>
  <c r="C6055" i="6"/>
  <c r="B6056" i="6"/>
  <c r="C6056" i="6"/>
  <c r="B6057" i="6"/>
  <c r="C6057" i="6"/>
  <c r="B6058" i="6"/>
  <c r="C6058" i="6"/>
  <c r="B6059" i="6"/>
  <c r="C6059" i="6"/>
  <c r="B6060" i="6"/>
  <c r="C6060" i="6"/>
  <c r="B6061" i="6"/>
  <c r="C6061" i="6"/>
  <c r="B6062" i="6"/>
  <c r="C6062" i="6"/>
  <c r="B6063" i="6"/>
  <c r="C6063" i="6"/>
  <c r="B6064" i="6"/>
  <c r="C6064" i="6"/>
  <c r="B6065" i="6"/>
  <c r="C6065" i="6"/>
  <c r="B6066" i="6"/>
  <c r="C6066" i="6"/>
  <c r="B6067" i="6"/>
  <c r="C6067" i="6"/>
  <c r="B6068" i="6"/>
  <c r="C6068" i="6"/>
  <c r="B6069" i="6"/>
  <c r="C6069" i="6"/>
  <c r="B6070" i="6"/>
  <c r="C6070" i="6"/>
  <c r="B6071" i="6"/>
  <c r="C6071" i="6"/>
  <c r="B6072" i="6"/>
  <c r="C6072" i="6"/>
  <c r="B6073" i="6"/>
  <c r="C6073" i="6"/>
  <c r="B6074" i="6"/>
  <c r="C6074" i="6"/>
  <c r="B6075" i="6"/>
  <c r="C6075" i="6"/>
  <c r="B6076" i="6"/>
  <c r="C6076" i="6"/>
  <c r="B6077" i="6"/>
  <c r="C6077" i="6"/>
  <c r="B6078" i="6"/>
  <c r="C6078" i="6"/>
  <c r="B6079" i="6"/>
  <c r="C6079" i="6"/>
  <c r="B6080" i="6"/>
  <c r="C6080" i="6"/>
  <c r="B6081" i="6"/>
  <c r="C6081" i="6"/>
  <c r="B6082" i="6"/>
  <c r="C6082" i="6"/>
  <c r="B6083" i="6"/>
  <c r="C6083" i="6"/>
  <c r="B6084" i="6"/>
  <c r="C6084" i="6"/>
  <c r="B6085" i="6"/>
  <c r="C6085" i="6"/>
  <c r="B6086" i="6"/>
  <c r="C6086" i="6"/>
  <c r="B6087" i="6"/>
  <c r="C6087" i="6"/>
  <c r="B6088" i="6"/>
  <c r="C6088" i="6"/>
  <c r="B6089" i="6"/>
  <c r="C6089" i="6"/>
  <c r="B6090" i="6"/>
  <c r="C6090" i="6"/>
  <c r="B6091" i="6"/>
  <c r="C6091" i="6"/>
  <c r="B6092" i="6"/>
  <c r="C6092" i="6"/>
  <c r="B6093" i="6"/>
  <c r="C6093" i="6"/>
  <c r="B6094" i="6"/>
  <c r="C6094" i="6"/>
  <c r="B6095" i="6"/>
  <c r="C6095" i="6"/>
  <c r="B6096" i="6"/>
  <c r="C6096" i="6"/>
  <c r="B6097" i="6"/>
  <c r="C6097" i="6"/>
  <c r="B6098" i="6"/>
  <c r="C6098" i="6"/>
  <c r="B6099" i="6"/>
  <c r="C6099" i="6"/>
  <c r="B6100" i="6"/>
  <c r="C6100" i="6"/>
  <c r="B6101" i="6"/>
  <c r="C6101" i="6"/>
  <c r="B6102" i="6"/>
  <c r="C6102" i="6"/>
  <c r="B6103" i="6"/>
  <c r="C6103" i="6"/>
  <c r="B6104" i="6"/>
  <c r="C6104" i="6"/>
  <c r="B6105" i="6"/>
  <c r="C6105" i="6"/>
  <c r="B6106" i="6"/>
  <c r="C6106" i="6"/>
  <c r="B6107" i="6"/>
  <c r="C6107" i="6"/>
  <c r="B6108" i="6"/>
  <c r="C6108" i="6"/>
  <c r="B6109" i="6"/>
  <c r="C6109" i="6"/>
  <c r="B6110" i="6"/>
  <c r="C6110" i="6"/>
  <c r="B6111" i="6"/>
  <c r="C6111" i="6"/>
  <c r="B6112" i="6"/>
  <c r="C6112" i="6"/>
  <c r="B6113" i="6"/>
  <c r="C6113" i="6"/>
  <c r="B6114" i="6"/>
  <c r="C6114" i="6"/>
  <c r="B6115" i="6"/>
  <c r="C6115" i="6"/>
  <c r="B6116" i="6"/>
  <c r="C6116" i="6"/>
  <c r="B6117" i="6"/>
  <c r="C6117" i="6"/>
  <c r="B6118" i="6"/>
  <c r="C6118" i="6"/>
  <c r="B6119" i="6"/>
  <c r="C6119" i="6"/>
  <c r="B6120" i="6"/>
  <c r="C6120" i="6"/>
  <c r="B6121" i="6"/>
  <c r="C6121" i="6"/>
  <c r="B6122" i="6"/>
  <c r="C6122" i="6"/>
  <c r="B6123" i="6"/>
  <c r="C6123" i="6"/>
  <c r="B6124" i="6"/>
  <c r="C6124" i="6"/>
  <c r="B6125" i="6"/>
  <c r="C6125" i="6"/>
  <c r="B6126" i="6"/>
  <c r="C6126" i="6"/>
  <c r="B6127" i="6"/>
  <c r="C6127" i="6"/>
  <c r="B6128" i="6"/>
  <c r="C6128" i="6"/>
  <c r="B6129" i="6"/>
  <c r="C6129" i="6"/>
  <c r="B6130" i="6"/>
  <c r="C6130" i="6"/>
  <c r="B6131" i="6"/>
  <c r="C6131" i="6"/>
  <c r="B6132" i="6"/>
  <c r="C6132" i="6"/>
  <c r="B6133" i="6"/>
  <c r="C6133" i="6"/>
  <c r="B6134" i="6"/>
  <c r="C6134" i="6"/>
  <c r="B6135" i="6"/>
  <c r="C6135" i="6"/>
  <c r="B6136" i="6"/>
  <c r="C6136" i="6"/>
  <c r="B6137" i="6"/>
  <c r="C6137" i="6"/>
  <c r="B6138" i="6"/>
  <c r="C6138" i="6"/>
  <c r="B6139" i="6"/>
  <c r="C6139" i="6"/>
  <c r="B6140" i="6"/>
  <c r="C6140" i="6"/>
  <c r="B6141" i="6"/>
  <c r="C6141" i="6"/>
  <c r="B6142" i="6"/>
  <c r="C6142" i="6"/>
  <c r="B6143" i="6"/>
  <c r="C6143" i="6"/>
  <c r="B6144" i="6"/>
  <c r="C6144" i="6"/>
  <c r="B6145" i="6"/>
  <c r="C6145" i="6"/>
  <c r="B6146" i="6"/>
  <c r="C6146" i="6"/>
  <c r="B6147" i="6"/>
  <c r="C6147" i="6"/>
  <c r="B6148" i="6"/>
  <c r="C6148" i="6"/>
  <c r="B6149" i="6"/>
  <c r="C6149" i="6"/>
  <c r="B6150" i="6"/>
  <c r="C6150" i="6"/>
  <c r="B6151" i="6"/>
  <c r="C6151" i="6"/>
  <c r="B6152" i="6"/>
  <c r="C6152" i="6"/>
  <c r="B6153" i="6"/>
  <c r="C6153" i="6"/>
  <c r="B6154" i="6"/>
  <c r="C6154" i="6"/>
  <c r="B6155" i="6"/>
  <c r="C6155" i="6"/>
  <c r="B6156" i="6"/>
  <c r="C6156" i="6"/>
  <c r="B6157" i="6"/>
  <c r="C6157" i="6"/>
  <c r="B6158" i="6"/>
  <c r="C6158" i="6"/>
  <c r="B6159" i="6"/>
  <c r="C6159" i="6"/>
  <c r="B6160" i="6"/>
  <c r="C6160" i="6"/>
  <c r="B6161" i="6"/>
  <c r="C6161" i="6"/>
  <c r="B6162" i="6"/>
  <c r="C6162" i="6"/>
  <c r="B6163" i="6"/>
  <c r="C6163" i="6"/>
  <c r="B6164" i="6"/>
  <c r="C6164" i="6"/>
  <c r="B6165" i="6"/>
  <c r="C6165" i="6"/>
  <c r="B6166" i="6"/>
  <c r="C6166" i="6"/>
  <c r="B6167" i="6"/>
  <c r="C6167" i="6"/>
  <c r="B6168" i="6"/>
  <c r="C6168" i="6"/>
  <c r="B6169" i="6"/>
  <c r="C6169" i="6"/>
  <c r="B6170" i="6"/>
  <c r="C6170" i="6"/>
  <c r="B6171" i="6"/>
  <c r="C6171" i="6"/>
  <c r="B6172" i="6"/>
  <c r="C6172" i="6"/>
  <c r="B6173" i="6"/>
  <c r="C6173" i="6"/>
  <c r="B6174" i="6"/>
  <c r="C6174" i="6"/>
  <c r="B6175" i="6"/>
  <c r="C6175" i="6"/>
  <c r="B6176" i="6"/>
  <c r="C6176" i="6"/>
  <c r="B6177" i="6"/>
  <c r="C6177" i="6"/>
  <c r="B6178" i="6"/>
  <c r="C6178" i="6"/>
  <c r="B6179" i="6"/>
  <c r="C6179" i="6"/>
  <c r="B6180" i="6"/>
  <c r="C6180" i="6"/>
  <c r="B6181" i="6"/>
  <c r="C6181" i="6"/>
  <c r="B6182" i="6"/>
  <c r="C6182" i="6"/>
  <c r="B6183" i="6"/>
  <c r="C6183" i="6"/>
  <c r="B6184" i="6"/>
  <c r="C6184" i="6"/>
  <c r="B6185" i="6"/>
  <c r="C6185" i="6"/>
  <c r="B6186" i="6"/>
  <c r="C6186" i="6"/>
  <c r="B6187" i="6"/>
  <c r="C6187" i="6"/>
  <c r="B6188" i="6"/>
  <c r="C6188" i="6"/>
  <c r="B6189" i="6"/>
  <c r="C6189" i="6"/>
  <c r="B6190" i="6"/>
  <c r="C6190" i="6"/>
  <c r="B6191" i="6"/>
  <c r="C6191" i="6"/>
  <c r="B6192" i="6"/>
  <c r="C6192" i="6"/>
  <c r="B6193" i="6"/>
  <c r="C6193" i="6"/>
  <c r="B6194" i="6"/>
  <c r="C6194" i="6"/>
  <c r="B6195" i="6"/>
  <c r="C6195" i="6"/>
  <c r="B6196" i="6"/>
  <c r="C6196" i="6"/>
  <c r="B6197" i="6"/>
  <c r="C6197" i="6"/>
  <c r="B6198" i="6"/>
  <c r="C6198" i="6"/>
  <c r="B6199" i="6"/>
  <c r="C6199" i="6"/>
  <c r="B6200" i="6"/>
  <c r="C6200" i="6"/>
  <c r="B6201" i="6"/>
  <c r="C6201" i="6"/>
  <c r="B6202" i="6"/>
  <c r="C6202" i="6"/>
  <c r="B6203" i="6"/>
  <c r="C6203" i="6"/>
  <c r="B6204" i="6"/>
  <c r="C6204" i="6"/>
  <c r="B6205" i="6"/>
  <c r="C6205" i="6"/>
  <c r="B6206" i="6"/>
  <c r="C6206" i="6"/>
  <c r="B6207" i="6"/>
  <c r="C6207" i="6"/>
  <c r="B6208" i="6"/>
  <c r="C6208" i="6"/>
  <c r="B6209" i="6"/>
  <c r="C6209" i="6"/>
  <c r="B6210" i="6"/>
  <c r="C6210" i="6"/>
  <c r="B6211" i="6"/>
  <c r="C6211" i="6"/>
  <c r="B6212" i="6"/>
  <c r="C6212" i="6"/>
  <c r="B6213" i="6"/>
  <c r="C6213" i="6"/>
  <c r="B6214" i="6"/>
  <c r="C6214" i="6"/>
  <c r="B6215" i="6"/>
  <c r="C6215" i="6"/>
  <c r="B6216" i="6"/>
  <c r="C6216" i="6"/>
  <c r="B6217" i="6"/>
  <c r="C6217" i="6"/>
  <c r="B6218" i="6"/>
  <c r="C6218" i="6"/>
  <c r="B6219" i="6"/>
  <c r="C6219" i="6"/>
  <c r="B6220" i="6"/>
  <c r="C6220" i="6"/>
  <c r="B6221" i="6"/>
  <c r="C6221" i="6"/>
  <c r="B6222" i="6"/>
  <c r="C6222" i="6"/>
  <c r="B6223" i="6"/>
  <c r="C6223" i="6"/>
  <c r="B6224" i="6"/>
  <c r="C6224" i="6"/>
  <c r="B6225" i="6"/>
  <c r="C6225" i="6"/>
  <c r="B6226" i="6"/>
  <c r="C6226" i="6"/>
  <c r="B6227" i="6"/>
  <c r="C6227" i="6"/>
  <c r="B6228" i="6"/>
  <c r="C6228" i="6"/>
  <c r="B6229" i="6"/>
  <c r="C6229" i="6"/>
  <c r="B6230" i="6"/>
  <c r="C6230" i="6"/>
  <c r="B6231" i="6"/>
  <c r="C6231" i="6"/>
  <c r="B6232" i="6"/>
  <c r="C6232" i="6"/>
  <c r="B6233" i="6"/>
  <c r="C6233" i="6"/>
  <c r="B6234" i="6"/>
  <c r="C6234" i="6"/>
  <c r="B6235" i="6"/>
  <c r="C6235" i="6"/>
  <c r="B6236" i="6"/>
  <c r="C6236" i="6"/>
  <c r="B6237" i="6"/>
  <c r="C6237" i="6"/>
  <c r="B6238" i="6"/>
  <c r="C6238" i="6"/>
  <c r="B6239" i="6"/>
  <c r="C6239" i="6"/>
  <c r="B6240" i="6"/>
  <c r="C6240" i="6"/>
  <c r="B6241" i="6"/>
  <c r="C6241" i="6"/>
  <c r="B6242" i="6"/>
  <c r="C6242" i="6"/>
  <c r="B6243" i="6"/>
  <c r="C6243" i="6"/>
  <c r="B6244" i="6"/>
  <c r="C6244" i="6"/>
  <c r="B6245" i="6"/>
  <c r="C6245" i="6"/>
  <c r="B6246" i="6"/>
  <c r="C6246" i="6"/>
  <c r="B6247" i="6"/>
  <c r="C6247" i="6"/>
  <c r="B6248" i="6"/>
  <c r="C6248" i="6"/>
  <c r="B6249" i="6"/>
  <c r="C6249" i="6"/>
  <c r="B6250" i="6"/>
  <c r="C6250" i="6"/>
  <c r="B6251" i="6"/>
  <c r="C6251" i="6"/>
  <c r="B6252" i="6"/>
  <c r="C6252" i="6"/>
  <c r="B6253" i="6"/>
  <c r="C6253" i="6"/>
  <c r="B6254" i="6"/>
  <c r="C6254" i="6"/>
  <c r="B6255" i="6"/>
  <c r="C6255" i="6"/>
  <c r="B6256" i="6"/>
  <c r="C6256" i="6"/>
  <c r="B6257" i="6"/>
  <c r="C6257" i="6"/>
  <c r="B6258" i="6"/>
  <c r="C6258" i="6"/>
  <c r="B6259" i="6"/>
  <c r="C6259" i="6"/>
  <c r="B6260" i="6"/>
  <c r="C6260" i="6"/>
  <c r="B6261" i="6"/>
  <c r="C6261" i="6"/>
  <c r="B6262" i="6"/>
  <c r="C6262" i="6"/>
  <c r="B6263" i="6"/>
  <c r="C6263" i="6"/>
  <c r="B6264" i="6"/>
  <c r="C6264" i="6"/>
  <c r="B6265" i="6"/>
  <c r="C6265" i="6"/>
  <c r="B6266" i="6"/>
  <c r="C6266" i="6"/>
  <c r="B6267" i="6"/>
  <c r="C6267" i="6"/>
  <c r="B6268" i="6"/>
  <c r="C6268" i="6"/>
  <c r="B6269" i="6"/>
  <c r="C6269" i="6"/>
  <c r="B6270" i="6"/>
  <c r="C6270" i="6"/>
  <c r="B6271" i="6"/>
  <c r="C6271" i="6"/>
  <c r="B6272" i="6"/>
  <c r="C6272" i="6"/>
  <c r="B6273" i="6"/>
  <c r="C6273" i="6"/>
  <c r="B6274" i="6"/>
  <c r="C6274" i="6"/>
  <c r="B6275" i="6"/>
  <c r="C6275" i="6"/>
  <c r="B6276" i="6"/>
  <c r="C6276" i="6"/>
  <c r="B6277" i="6"/>
  <c r="C6277" i="6"/>
  <c r="B6278" i="6"/>
  <c r="C6278" i="6"/>
  <c r="B6279" i="6"/>
  <c r="C6279" i="6"/>
  <c r="B6280" i="6"/>
  <c r="C6280" i="6"/>
  <c r="B6281" i="6"/>
  <c r="C6281" i="6"/>
  <c r="B6282" i="6"/>
  <c r="C6282" i="6"/>
  <c r="B6283" i="6"/>
  <c r="C6283" i="6"/>
  <c r="B6284" i="6"/>
  <c r="C6284" i="6"/>
  <c r="B6285" i="6"/>
  <c r="C6285" i="6"/>
  <c r="B6286" i="6"/>
  <c r="C6286" i="6"/>
  <c r="B6287" i="6"/>
  <c r="C6287" i="6"/>
  <c r="B6288" i="6"/>
  <c r="C6288" i="6"/>
  <c r="B6289" i="6"/>
  <c r="C6289" i="6"/>
  <c r="B6290" i="6"/>
  <c r="C6290" i="6"/>
  <c r="B6291" i="6"/>
  <c r="C6291" i="6"/>
  <c r="B6292" i="6"/>
  <c r="C6292" i="6"/>
  <c r="B6293" i="6"/>
  <c r="C6293" i="6"/>
  <c r="B6294" i="6"/>
  <c r="C6294" i="6"/>
  <c r="B6295" i="6"/>
  <c r="C6295" i="6"/>
  <c r="B6296" i="6"/>
  <c r="C6296" i="6"/>
  <c r="B6297" i="6"/>
  <c r="C6297" i="6"/>
  <c r="B6298" i="6"/>
  <c r="C6298" i="6"/>
  <c r="B6299" i="6"/>
  <c r="C6299" i="6"/>
  <c r="B6300" i="6"/>
  <c r="C6300" i="6"/>
  <c r="B6301" i="6"/>
  <c r="C6301" i="6"/>
  <c r="B6302" i="6"/>
  <c r="C6302" i="6"/>
  <c r="B6303" i="6"/>
  <c r="C6303" i="6"/>
  <c r="B6304" i="6"/>
  <c r="C6304" i="6"/>
  <c r="B6305" i="6"/>
  <c r="C6305" i="6"/>
  <c r="B6306" i="6"/>
  <c r="C6306" i="6"/>
  <c r="B6307" i="6"/>
  <c r="C6307" i="6"/>
  <c r="B6308" i="6"/>
  <c r="C6308" i="6"/>
  <c r="B6309" i="6"/>
  <c r="C6309" i="6"/>
  <c r="B6310" i="6"/>
  <c r="C6310" i="6"/>
  <c r="B6311" i="6"/>
  <c r="C6311" i="6"/>
  <c r="B6312" i="6"/>
  <c r="C6312" i="6"/>
  <c r="B6313" i="6"/>
  <c r="C6313" i="6"/>
  <c r="B6314" i="6"/>
  <c r="C6314" i="6"/>
  <c r="B6315" i="6"/>
  <c r="C6315" i="6"/>
  <c r="B6316" i="6"/>
  <c r="C6316" i="6"/>
  <c r="B6317" i="6"/>
  <c r="C6317" i="6"/>
  <c r="B6318" i="6"/>
  <c r="C6318" i="6"/>
  <c r="B6319" i="6"/>
  <c r="C6319" i="6"/>
  <c r="B6320" i="6"/>
  <c r="C6320" i="6"/>
  <c r="B6321" i="6"/>
  <c r="C6321" i="6"/>
  <c r="B6322" i="6"/>
  <c r="C6322" i="6"/>
  <c r="B6323" i="6"/>
  <c r="C6323" i="6"/>
  <c r="B6324" i="6"/>
  <c r="C6324" i="6"/>
  <c r="B6325" i="6"/>
  <c r="C6325" i="6"/>
  <c r="B6326" i="6"/>
  <c r="C6326" i="6"/>
  <c r="B6327" i="6"/>
  <c r="C6327" i="6"/>
  <c r="B6328" i="6"/>
  <c r="C6328" i="6"/>
  <c r="B6329" i="6"/>
  <c r="C6329" i="6"/>
  <c r="B6330" i="6"/>
  <c r="C6330" i="6"/>
  <c r="B6331" i="6"/>
  <c r="C6331" i="6"/>
  <c r="B6332" i="6"/>
  <c r="C6332" i="6"/>
  <c r="B6333" i="6"/>
  <c r="C6333" i="6"/>
  <c r="B6334" i="6"/>
  <c r="C6334" i="6"/>
  <c r="B6335" i="6"/>
  <c r="C6335" i="6"/>
  <c r="B6336" i="6"/>
  <c r="C6336" i="6"/>
  <c r="B6337" i="6"/>
  <c r="C6337" i="6"/>
  <c r="B6338" i="6"/>
  <c r="C6338" i="6"/>
  <c r="B6339" i="6"/>
  <c r="C6339" i="6"/>
  <c r="B6340" i="6"/>
  <c r="C6340" i="6"/>
  <c r="B6341" i="6"/>
  <c r="C6341" i="6"/>
  <c r="B6342" i="6"/>
  <c r="C6342" i="6"/>
  <c r="B6343" i="6"/>
  <c r="C6343" i="6"/>
  <c r="B6344" i="6"/>
  <c r="C6344" i="6"/>
  <c r="B6345" i="6"/>
  <c r="C6345" i="6"/>
  <c r="B6346" i="6"/>
  <c r="C6346" i="6"/>
  <c r="B6347" i="6"/>
  <c r="C6347" i="6"/>
  <c r="B6348" i="6"/>
  <c r="C6348" i="6"/>
  <c r="B6349" i="6"/>
  <c r="C6349" i="6"/>
  <c r="B6350" i="6"/>
  <c r="C6350" i="6"/>
  <c r="B6351" i="6"/>
  <c r="C6351" i="6"/>
  <c r="B6352" i="6"/>
  <c r="C6352" i="6"/>
  <c r="B6353" i="6"/>
  <c r="C6353" i="6"/>
  <c r="B6354" i="6"/>
  <c r="C6354" i="6"/>
  <c r="B6355" i="6"/>
  <c r="C6355" i="6"/>
  <c r="B6356" i="6"/>
  <c r="C6356" i="6"/>
  <c r="B6357" i="6"/>
  <c r="C6357" i="6"/>
  <c r="B6358" i="6"/>
  <c r="C6358" i="6"/>
  <c r="B6359" i="6"/>
  <c r="C6359" i="6"/>
  <c r="B6360" i="6"/>
  <c r="C6360" i="6"/>
  <c r="B6361" i="6"/>
  <c r="C6361" i="6"/>
  <c r="B6362" i="6"/>
  <c r="C6362" i="6"/>
  <c r="B6363" i="6"/>
  <c r="C6363" i="6"/>
  <c r="B6364" i="6"/>
  <c r="C6364" i="6"/>
  <c r="B6365" i="6"/>
  <c r="C6365" i="6"/>
  <c r="B6366" i="6"/>
  <c r="C6366" i="6"/>
  <c r="B6367" i="6"/>
  <c r="C6367" i="6"/>
  <c r="B6368" i="6"/>
  <c r="C6368" i="6"/>
  <c r="B6369" i="6"/>
  <c r="C6369" i="6"/>
  <c r="B6370" i="6"/>
  <c r="C6370" i="6"/>
  <c r="B6371" i="6"/>
  <c r="C6371" i="6"/>
  <c r="B6372" i="6"/>
  <c r="C6372" i="6"/>
  <c r="B6373" i="6"/>
  <c r="C6373" i="6"/>
  <c r="B6374" i="6"/>
  <c r="C6374" i="6"/>
  <c r="B6375" i="6"/>
  <c r="C6375" i="6"/>
  <c r="B6376" i="6"/>
  <c r="C6376" i="6"/>
  <c r="B6377" i="6"/>
  <c r="C6377" i="6"/>
  <c r="B6378" i="6"/>
  <c r="C6378" i="6"/>
  <c r="B6379" i="6"/>
  <c r="C6379" i="6"/>
  <c r="B6380" i="6"/>
  <c r="C6380" i="6"/>
  <c r="B6381" i="6"/>
  <c r="C6381" i="6"/>
  <c r="B6382" i="6"/>
  <c r="C6382" i="6"/>
  <c r="B6383" i="6"/>
  <c r="C6383" i="6"/>
  <c r="B6384" i="6"/>
  <c r="C6384" i="6"/>
  <c r="B6385" i="6"/>
  <c r="C6385" i="6"/>
  <c r="B6386" i="6"/>
  <c r="C6386" i="6"/>
  <c r="B6387" i="6"/>
  <c r="C6387" i="6"/>
  <c r="B6388" i="6"/>
  <c r="C6388" i="6"/>
  <c r="B6389" i="6"/>
  <c r="C6389" i="6"/>
  <c r="B6390" i="6"/>
  <c r="C6390" i="6"/>
  <c r="B6391" i="6"/>
  <c r="C6391" i="6"/>
  <c r="B6392" i="6"/>
  <c r="C6392" i="6"/>
  <c r="B6393" i="6"/>
  <c r="C6393" i="6"/>
  <c r="B6394" i="6"/>
  <c r="C6394" i="6"/>
  <c r="B6395" i="6"/>
  <c r="C6395" i="6"/>
  <c r="B6396" i="6"/>
  <c r="C6396" i="6"/>
  <c r="B6397" i="6"/>
  <c r="C6397" i="6"/>
  <c r="B6398" i="6"/>
  <c r="C6398" i="6"/>
  <c r="B6399" i="6"/>
  <c r="C6399" i="6"/>
  <c r="B6400" i="6"/>
  <c r="C6400" i="6"/>
  <c r="B6401" i="6"/>
  <c r="C6401" i="6"/>
  <c r="B6402" i="6"/>
  <c r="C6402" i="6"/>
  <c r="B6403" i="6"/>
  <c r="C6403" i="6"/>
  <c r="B6404" i="6"/>
  <c r="C6404" i="6"/>
  <c r="B6405" i="6"/>
  <c r="C6405" i="6"/>
  <c r="B6406" i="6"/>
  <c r="C6406" i="6"/>
  <c r="B6407" i="6"/>
  <c r="C6407" i="6"/>
  <c r="B6408" i="6"/>
  <c r="C6408" i="6"/>
  <c r="B6409" i="6"/>
  <c r="C6409" i="6"/>
  <c r="B6410" i="6"/>
  <c r="C6410" i="6"/>
  <c r="B6411" i="6"/>
  <c r="C6411" i="6"/>
  <c r="B6412" i="6"/>
  <c r="C6412" i="6"/>
  <c r="B6413" i="6"/>
  <c r="C6413" i="6"/>
  <c r="B6414" i="6"/>
  <c r="C6414" i="6"/>
  <c r="B6415" i="6"/>
  <c r="C6415" i="6"/>
  <c r="B6416" i="6"/>
  <c r="C6416" i="6"/>
  <c r="B6417" i="6"/>
  <c r="C6417" i="6"/>
  <c r="B6418" i="6"/>
  <c r="C6418" i="6"/>
  <c r="B6419" i="6"/>
  <c r="C6419" i="6"/>
  <c r="B6420" i="6"/>
  <c r="C6420" i="6"/>
  <c r="B6421" i="6"/>
  <c r="C6421" i="6"/>
  <c r="B6422" i="6"/>
  <c r="C6422" i="6"/>
  <c r="B6423" i="6"/>
  <c r="C6423" i="6"/>
  <c r="B6424" i="6"/>
  <c r="C6424" i="6"/>
  <c r="B6425" i="6"/>
  <c r="C6425" i="6"/>
  <c r="B6426" i="6"/>
  <c r="C6426" i="6"/>
  <c r="B6427" i="6"/>
  <c r="C6427" i="6"/>
  <c r="B6428" i="6"/>
  <c r="C6428" i="6"/>
  <c r="B6429" i="6"/>
  <c r="C6429" i="6"/>
  <c r="B6430" i="6"/>
  <c r="C6430" i="6"/>
  <c r="B6431" i="6"/>
  <c r="C6431" i="6"/>
  <c r="B6432" i="6"/>
  <c r="C6432" i="6"/>
  <c r="B6433" i="6"/>
  <c r="C6433" i="6"/>
  <c r="B6434" i="6"/>
  <c r="C6434" i="6"/>
  <c r="B6435" i="6"/>
  <c r="C6435" i="6"/>
  <c r="B6436" i="6"/>
  <c r="C6436" i="6"/>
  <c r="B6437" i="6"/>
  <c r="C6437" i="6"/>
  <c r="B6438" i="6"/>
  <c r="C6438" i="6"/>
  <c r="B6439" i="6"/>
  <c r="C6439" i="6"/>
  <c r="B6440" i="6"/>
  <c r="C6440" i="6"/>
  <c r="B6441" i="6"/>
  <c r="C6441" i="6"/>
  <c r="B6442" i="6"/>
  <c r="C6442" i="6"/>
  <c r="B6443" i="6"/>
  <c r="C6443" i="6"/>
  <c r="B6444" i="6"/>
  <c r="C6444" i="6"/>
  <c r="B6445" i="6"/>
  <c r="C6445" i="6"/>
  <c r="B6446" i="6"/>
  <c r="C6446" i="6"/>
  <c r="B6447" i="6"/>
  <c r="C6447" i="6"/>
  <c r="B6448" i="6"/>
  <c r="C6448" i="6"/>
  <c r="B6449" i="6"/>
  <c r="C6449" i="6"/>
  <c r="B6450" i="6"/>
  <c r="C6450" i="6"/>
  <c r="B6451" i="6"/>
  <c r="C6451" i="6"/>
  <c r="B6452" i="6"/>
  <c r="C6452" i="6"/>
  <c r="B6453" i="6"/>
  <c r="C6453" i="6"/>
  <c r="B6454" i="6"/>
  <c r="C6454" i="6"/>
  <c r="B6455" i="6"/>
  <c r="C6455" i="6"/>
  <c r="B6456" i="6"/>
  <c r="C6456" i="6"/>
  <c r="B6457" i="6"/>
  <c r="C6457" i="6"/>
  <c r="B6458" i="6"/>
  <c r="C6458" i="6"/>
  <c r="B6459" i="6"/>
  <c r="C6459" i="6"/>
  <c r="B6460" i="6"/>
  <c r="C6460" i="6"/>
  <c r="B6461" i="6"/>
  <c r="C6461" i="6"/>
  <c r="B6462" i="6"/>
  <c r="C6462" i="6"/>
  <c r="B6463" i="6"/>
  <c r="C6463" i="6"/>
  <c r="B6464" i="6"/>
  <c r="C6464" i="6"/>
  <c r="B6465" i="6"/>
  <c r="C6465" i="6"/>
  <c r="B6466" i="6"/>
  <c r="C6466" i="6"/>
  <c r="B6467" i="6"/>
  <c r="C6467" i="6"/>
  <c r="B6468" i="6"/>
  <c r="C6468" i="6"/>
  <c r="B6469" i="6"/>
  <c r="C6469" i="6"/>
  <c r="B6470" i="6"/>
  <c r="C6470" i="6"/>
  <c r="B6471" i="6"/>
  <c r="C6471" i="6"/>
  <c r="B6472" i="6"/>
  <c r="C6472" i="6"/>
  <c r="B6473" i="6"/>
  <c r="C6473" i="6"/>
  <c r="B6474" i="6"/>
  <c r="C6474" i="6"/>
  <c r="B6475" i="6"/>
  <c r="C6475" i="6"/>
  <c r="B6476" i="6"/>
  <c r="C6476" i="6"/>
  <c r="B6477" i="6"/>
  <c r="C6477" i="6"/>
  <c r="B6478" i="6"/>
  <c r="C6478" i="6"/>
  <c r="B6479" i="6"/>
  <c r="C6479" i="6"/>
  <c r="B6480" i="6"/>
  <c r="C6480" i="6"/>
  <c r="B6481" i="6"/>
  <c r="C6481" i="6"/>
  <c r="B6482" i="6"/>
  <c r="C6482" i="6"/>
  <c r="B6483" i="6"/>
  <c r="C6483" i="6"/>
  <c r="B6484" i="6"/>
  <c r="C6484" i="6"/>
  <c r="B6485" i="6"/>
  <c r="C6485" i="6"/>
  <c r="B6486" i="6"/>
  <c r="C6486" i="6"/>
  <c r="B6487" i="6"/>
  <c r="C6487" i="6"/>
  <c r="B6488" i="6"/>
  <c r="C6488" i="6"/>
  <c r="B6489" i="6"/>
  <c r="C6489" i="6"/>
  <c r="B6490" i="6"/>
  <c r="C6490" i="6"/>
  <c r="B6491" i="6"/>
  <c r="C6491" i="6"/>
  <c r="B6492" i="6"/>
  <c r="C6492" i="6"/>
  <c r="B6493" i="6"/>
  <c r="C6493" i="6"/>
  <c r="B6494" i="6"/>
  <c r="C6494" i="6"/>
  <c r="B6495" i="6"/>
  <c r="C6495" i="6"/>
  <c r="B6496" i="6"/>
  <c r="C6496" i="6"/>
  <c r="B6497" i="6"/>
  <c r="C6497" i="6"/>
  <c r="B6498" i="6"/>
  <c r="C6498" i="6"/>
  <c r="B6499" i="6"/>
  <c r="C6499" i="6"/>
  <c r="B6500" i="6"/>
  <c r="C6500" i="6"/>
  <c r="B6501" i="6"/>
  <c r="C6501" i="6"/>
  <c r="B6502" i="6"/>
  <c r="C6502" i="6"/>
  <c r="B6503" i="6"/>
  <c r="C6503" i="6"/>
  <c r="B6504" i="6"/>
  <c r="C6504" i="6"/>
  <c r="B6505" i="6"/>
  <c r="C6505" i="6"/>
  <c r="B6506" i="6"/>
  <c r="C6506" i="6"/>
  <c r="B6507" i="6"/>
  <c r="C6507" i="6"/>
  <c r="B6508" i="6"/>
  <c r="C6508" i="6"/>
  <c r="B6509" i="6"/>
  <c r="C6509" i="6"/>
  <c r="B6510" i="6"/>
  <c r="C6510" i="6"/>
  <c r="B6511" i="6"/>
  <c r="C6511" i="6"/>
  <c r="B6512" i="6"/>
  <c r="C6512" i="6"/>
  <c r="B6513" i="6"/>
  <c r="C6513" i="6"/>
  <c r="B6514" i="6"/>
  <c r="C6514" i="6"/>
  <c r="B6515" i="6"/>
  <c r="C6515" i="6"/>
  <c r="B6516" i="6"/>
  <c r="C6516" i="6"/>
  <c r="B6517" i="6"/>
  <c r="C6517" i="6"/>
  <c r="B6518" i="6"/>
  <c r="C6518" i="6"/>
  <c r="B6519" i="6"/>
  <c r="C6519" i="6"/>
  <c r="B6520" i="6"/>
  <c r="C6520" i="6"/>
  <c r="B6521" i="6"/>
  <c r="C6521" i="6"/>
  <c r="B6522" i="6"/>
  <c r="C6522" i="6"/>
  <c r="B6523" i="6"/>
  <c r="C6523" i="6"/>
  <c r="B6524" i="6"/>
  <c r="C6524" i="6"/>
  <c r="B6525" i="6"/>
  <c r="C6525" i="6"/>
  <c r="B6526" i="6"/>
  <c r="C6526" i="6"/>
  <c r="B6527" i="6"/>
  <c r="C6527" i="6"/>
  <c r="B6528" i="6"/>
  <c r="C6528" i="6"/>
  <c r="B6529" i="6"/>
  <c r="C6529" i="6"/>
  <c r="B6530" i="6"/>
  <c r="C6530" i="6"/>
  <c r="B6531" i="6"/>
  <c r="C6531" i="6"/>
  <c r="B6532" i="6"/>
  <c r="C6532" i="6"/>
  <c r="B6533" i="6"/>
  <c r="C6533" i="6"/>
  <c r="B6534" i="6"/>
  <c r="C6534" i="6"/>
  <c r="B6535" i="6"/>
  <c r="C6535" i="6"/>
  <c r="B6536" i="6"/>
  <c r="C6536" i="6"/>
  <c r="B6537" i="6"/>
  <c r="C6537" i="6"/>
  <c r="B6538" i="6"/>
  <c r="C6538" i="6"/>
  <c r="B6539" i="6"/>
  <c r="C6539" i="6"/>
  <c r="B6540" i="6"/>
  <c r="C6540" i="6"/>
  <c r="B6541" i="6"/>
  <c r="C6541" i="6"/>
  <c r="B6542" i="6"/>
  <c r="C6542" i="6"/>
  <c r="B6543" i="6"/>
  <c r="C6543" i="6"/>
  <c r="B6544" i="6"/>
  <c r="C6544" i="6"/>
  <c r="B6545" i="6"/>
  <c r="C6545" i="6"/>
  <c r="B6546" i="6"/>
  <c r="C6546" i="6"/>
  <c r="B6547" i="6"/>
  <c r="C6547" i="6"/>
  <c r="B6548" i="6"/>
  <c r="C6548" i="6"/>
  <c r="B6549" i="6"/>
  <c r="C6549" i="6"/>
  <c r="B6550" i="6"/>
  <c r="C6550" i="6"/>
  <c r="B6551" i="6"/>
  <c r="C6551" i="6"/>
  <c r="B6552" i="6"/>
  <c r="C6552" i="6"/>
  <c r="B6553" i="6"/>
  <c r="C6553" i="6"/>
  <c r="B6554" i="6"/>
  <c r="C6554" i="6"/>
  <c r="B6555" i="6"/>
  <c r="C6555" i="6"/>
  <c r="B6556" i="6"/>
  <c r="C6556" i="6"/>
  <c r="B6557" i="6"/>
  <c r="C6557" i="6"/>
  <c r="B6558" i="6"/>
  <c r="C6558" i="6"/>
  <c r="B6559" i="6"/>
  <c r="C6559" i="6"/>
  <c r="B6560" i="6"/>
  <c r="C6560" i="6"/>
  <c r="B6561" i="6"/>
  <c r="C6561" i="6"/>
  <c r="B6562" i="6"/>
  <c r="C6562" i="6"/>
  <c r="B6563" i="6"/>
  <c r="C6563" i="6"/>
  <c r="B6564" i="6"/>
  <c r="C6564" i="6"/>
  <c r="B6565" i="6"/>
  <c r="C6565" i="6"/>
  <c r="B6566" i="6"/>
  <c r="C6566" i="6"/>
  <c r="B6567" i="6"/>
  <c r="C6567" i="6"/>
  <c r="B6568" i="6"/>
  <c r="C6568" i="6"/>
  <c r="B6569" i="6"/>
  <c r="C6569" i="6"/>
  <c r="B6570" i="6"/>
  <c r="C6570" i="6"/>
  <c r="B6571" i="6"/>
  <c r="C6571" i="6"/>
  <c r="B6572" i="6"/>
  <c r="C6572" i="6"/>
  <c r="B6573" i="6"/>
  <c r="C6573" i="6"/>
  <c r="B6574" i="6"/>
  <c r="C6574" i="6"/>
  <c r="B6575" i="6"/>
  <c r="C6575" i="6"/>
  <c r="B6576" i="6"/>
  <c r="C6576" i="6"/>
  <c r="B6577" i="6"/>
  <c r="C6577" i="6"/>
  <c r="B6578" i="6"/>
  <c r="C6578" i="6"/>
  <c r="B6579" i="6"/>
  <c r="C6579" i="6"/>
  <c r="B6580" i="6"/>
  <c r="C6580" i="6"/>
  <c r="B6581" i="6"/>
  <c r="C6581" i="6"/>
  <c r="B6582" i="6"/>
  <c r="C6582" i="6"/>
  <c r="B6583" i="6"/>
  <c r="C6583" i="6"/>
  <c r="B6584" i="6"/>
  <c r="C6584" i="6"/>
  <c r="B6585" i="6"/>
  <c r="C6585" i="6"/>
  <c r="B6586" i="6"/>
  <c r="C6586" i="6"/>
  <c r="B6587" i="6"/>
  <c r="C6587" i="6"/>
  <c r="B6588" i="6"/>
  <c r="C6588" i="6"/>
  <c r="B6589" i="6"/>
  <c r="C6589" i="6"/>
  <c r="B6590" i="6"/>
  <c r="C6590" i="6"/>
  <c r="B6591" i="6"/>
  <c r="C6591" i="6"/>
  <c r="B6592" i="6"/>
  <c r="C6592" i="6"/>
  <c r="B6593" i="6"/>
  <c r="C6593" i="6"/>
  <c r="B6594" i="6"/>
  <c r="C6594" i="6"/>
  <c r="B6595" i="6"/>
  <c r="C6595" i="6"/>
  <c r="B6596" i="6"/>
  <c r="C6596" i="6"/>
  <c r="B6597" i="6"/>
  <c r="C6597" i="6"/>
  <c r="B6598" i="6"/>
  <c r="C6598" i="6"/>
  <c r="B6599" i="6"/>
  <c r="C6599" i="6"/>
  <c r="B6600" i="6"/>
  <c r="C6600" i="6"/>
  <c r="B6601" i="6"/>
  <c r="C6601" i="6"/>
  <c r="B6602" i="6"/>
  <c r="C6602" i="6"/>
  <c r="B6603" i="6"/>
  <c r="C6603" i="6"/>
  <c r="B6604" i="6"/>
  <c r="C6604" i="6"/>
  <c r="B6605" i="6"/>
  <c r="C6605" i="6"/>
  <c r="B6606" i="6"/>
  <c r="C6606" i="6"/>
  <c r="B6607" i="6"/>
  <c r="C6607" i="6"/>
  <c r="B6608" i="6"/>
  <c r="C6608" i="6"/>
  <c r="B6609" i="6"/>
  <c r="C6609" i="6"/>
  <c r="B6610" i="6"/>
  <c r="C6610" i="6"/>
  <c r="B6611" i="6"/>
  <c r="C6611" i="6"/>
  <c r="B6612" i="6"/>
  <c r="C6612" i="6"/>
  <c r="B6613" i="6"/>
  <c r="C6613" i="6"/>
  <c r="B6614" i="6"/>
  <c r="C6614" i="6"/>
  <c r="B6615" i="6"/>
  <c r="C6615" i="6"/>
  <c r="B6616" i="6"/>
  <c r="C6616" i="6"/>
  <c r="B6617" i="6"/>
  <c r="C6617" i="6"/>
  <c r="B6618" i="6"/>
  <c r="C6618" i="6"/>
  <c r="B6619" i="6"/>
  <c r="C6619" i="6"/>
  <c r="B6620" i="6"/>
  <c r="C6620" i="6"/>
  <c r="B6621" i="6"/>
  <c r="C6621" i="6"/>
  <c r="B6622" i="6"/>
  <c r="C6622" i="6"/>
  <c r="B6623" i="6"/>
  <c r="C6623" i="6"/>
  <c r="B6624" i="6"/>
  <c r="C6624" i="6"/>
  <c r="B6625" i="6"/>
  <c r="C6625" i="6"/>
  <c r="B6626" i="6"/>
  <c r="C6626" i="6"/>
  <c r="B6627" i="6"/>
  <c r="C6627" i="6"/>
  <c r="B6628" i="6"/>
  <c r="C6628" i="6"/>
  <c r="B6629" i="6"/>
  <c r="C6629" i="6"/>
  <c r="B6630" i="6"/>
  <c r="C6630" i="6"/>
  <c r="B6631" i="6"/>
  <c r="C6631" i="6"/>
  <c r="B6632" i="6"/>
  <c r="C6632" i="6"/>
  <c r="B6633" i="6"/>
  <c r="C6633" i="6"/>
  <c r="B6634" i="6"/>
  <c r="C6634" i="6"/>
  <c r="B6635" i="6"/>
  <c r="C6635" i="6"/>
  <c r="B6636" i="6"/>
  <c r="C6636" i="6"/>
  <c r="B6637" i="6"/>
  <c r="C6637" i="6"/>
  <c r="B6638" i="6"/>
  <c r="C6638" i="6"/>
  <c r="B6639" i="6"/>
  <c r="C6639" i="6"/>
  <c r="B6640" i="6"/>
  <c r="C6640" i="6"/>
  <c r="B6641" i="6"/>
  <c r="C6641" i="6"/>
  <c r="B6642" i="6"/>
  <c r="C6642" i="6"/>
  <c r="B6643" i="6"/>
  <c r="C6643" i="6"/>
  <c r="B6644" i="6"/>
  <c r="C6644" i="6"/>
  <c r="B6645" i="6"/>
  <c r="C6645" i="6"/>
  <c r="B6646" i="6"/>
  <c r="C6646" i="6"/>
  <c r="B6647" i="6"/>
  <c r="C6647" i="6"/>
  <c r="B6648" i="6"/>
  <c r="C6648" i="6"/>
  <c r="B6649" i="6"/>
  <c r="C6649" i="6"/>
  <c r="B6650" i="6"/>
  <c r="C6650" i="6"/>
  <c r="B6651" i="6"/>
  <c r="C6651" i="6"/>
  <c r="B6652" i="6"/>
  <c r="C6652" i="6"/>
  <c r="B6653" i="6"/>
  <c r="C6653" i="6"/>
  <c r="B6654" i="6"/>
  <c r="C6654" i="6"/>
  <c r="B6655" i="6"/>
  <c r="C6655" i="6"/>
  <c r="B6656" i="6"/>
  <c r="C6656" i="6"/>
  <c r="B6657" i="6"/>
  <c r="C6657" i="6"/>
  <c r="B6658" i="6"/>
  <c r="C6658" i="6"/>
  <c r="B6659" i="6"/>
  <c r="C6659" i="6"/>
  <c r="B6660" i="6"/>
  <c r="C6660" i="6"/>
  <c r="B6661" i="6"/>
  <c r="C6661" i="6"/>
  <c r="B6662" i="6"/>
  <c r="C6662" i="6"/>
  <c r="B6663" i="6"/>
  <c r="C6663" i="6"/>
  <c r="B6664" i="6"/>
  <c r="C6664" i="6"/>
  <c r="B6665" i="6"/>
  <c r="C6665" i="6"/>
  <c r="B6666" i="6"/>
  <c r="C6666" i="6"/>
  <c r="B6667" i="6"/>
  <c r="C6667" i="6"/>
  <c r="B6668" i="6"/>
  <c r="C6668" i="6"/>
  <c r="B6669" i="6"/>
  <c r="C6669" i="6"/>
  <c r="B6670" i="6"/>
  <c r="C6670" i="6"/>
  <c r="B6671" i="6"/>
  <c r="C6671" i="6"/>
  <c r="B6672" i="6"/>
  <c r="C6672" i="6"/>
  <c r="B6673" i="6"/>
  <c r="C6673" i="6"/>
  <c r="B6674" i="6"/>
  <c r="C6674" i="6"/>
  <c r="B6675" i="6"/>
  <c r="C6675" i="6"/>
  <c r="B6676" i="6"/>
  <c r="C6676" i="6"/>
  <c r="B6677" i="6"/>
  <c r="C6677" i="6"/>
  <c r="B6678" i="6"/>
  <c r="C6678" i="6"/>
  <c r="B6679" i="6"/>
  <c r="C6679" i="6"/>
  <c r="B6680" i="6"/>
  <c r="C6680" i="6"/>
  <c r="B6681" i="6"/>
  <c r="C6681" i="6"/>
  <c r="B6682" i="6"/>
  <c r="C6682" i="6"/>
  <c r="B6683" i="6"/>
  <c r="C6683" i="6"/>
  <c r="B6684" i="6"/>
  <c r="C6684" i="6"/>
  <c r="B6685" i="6"/>
  <c r="C6685" i="6"/>
  <c r="B6686" i="6"/>
  <c r="C6686" i="6"/>
  <c r="B6687" i="6"/>
  <c r="C6687" i="6"/>
  <c r="B6688" i="6"/>
  <c r="C6688" i="6"/>
  <c r="B6689" i="6"/>
  <c r="C6689" i="6"/>
  <c r="B6690" i="6"/>
  <c r="C6690" i="6"/>
  <c r="B6691" i="6"/>
  <c r="C6691" i="6"/>
  <c r="B6692" i="6"/>
  <c r="C6692" i="6"/>
  <c r="B6693" i="6"/>
  <c r="C6693" i="6"/>
  <c r="B6694" i="6"/>
  <c r="C6694" i="6"/>
  <c r="B6695" i="6"/>
  <c r="C6695" i="6"/>
  <c r="B6696" i="6"/>
  <c r="C6696" i="6"/>
  <c r="B6697" i="6"/>
  <c r="C6697" i="6"/>
  <c r="B6698" i="6"/>
  <c r="C6698" i="6"/>
  <c r="B6699" i="6"/>
  <c r="C6699" i="6"/>
  <c r="B6700" i="6"/>
  <c r="C6700" i="6"/>
  <c r="B6701" i="6"/>
  <c r="C6701" i="6"/>
  <c r="B6702" i="6"/>
  <c r="C6702" i="6"/>
  <c r="B6703" i="6"/>
  <c r="C6703" i="6"/>
  <c r="B6704" i="6"/>
  <c r="C6704" i="6"/>
  <c r="B6705" i="6"/>
  <c r="C6705" i="6"/>
  <c r="B6706" i="6"/>
  <c r="C6706" i="6"/>
  <c r="B6707" i="6"/>
  <c r="C6707" i="6"/>
  <c r="B6708" i="6"/>
  <c r="C6708" i="6"/>
  <c r="B6709" i="6"/>
  <c r="C6709" i="6"/>
  <c r="B6710" i="6"/>
  <c r="C6710" i="6"/>
  <c r="B6711" i="6"/>
  <c r="C6711" i="6"/>
  <c r="B6712" i="6"/>
  <c r="C6712" i="6"/>
  <c r="B6713" i="6"/>
  <c r="C6713" i="6"/>
  <c r="B6714" i="6"/>
  <c r="C6714" i="6"/>
  <c r="B6715" i="6"/>
  <c r="C6715" i="6"/>
  <c r="B6716" i="6"/>
  <c r="C6716" i="6"/>
  <c r="B6717" i="6"/>
  <c r="C6717" i="6"/>
  <c r="B6718" i="6"/>
  <c r="C6718" i="6"/>
  <c r="B6719" i="6"/>
  <c r="C6719" i="6"/>
  <c r="B6720" i="6"/>
  <c r="C6720" i="6"/>
  <c r="B6721" i="6"/>
  <c r="C6721" i="6"/>
  <c r="B6722" i="6"/>
  <c r="C6722" i="6"/>
  <c r="B6723" i="6"/>
  <c r="C6723" i="6"/>
  <c r="B6724" i="6"/>
  <c r="C6724" i="6"/>
  <c r="B6725" i="6"/>
  <c r="C6725" i="6"/>
  <c r="B6726" i="6"/>
  <c r="C6726" i="6"/>
  <c r="B6727" i="6"/>
  <c r="C6727" i="6"/>
  <c r="B6728" i="6"/>
  <c r="C6728" i="6"/>
  <c r="B6729" i="6"/>
  <c r="C6729" i="6"/>
  <c r="B6730" i="6"/>
  <c r="C6730" i="6"/>
  <c r="B6731" i="6"/>
  <c r="C6731" i="6"/>
  <c r="B6732" i="6"/>
  <c r="C6732" i="6"/>
  <c r="B6733" i="6"/>
  <c r="C6733" i="6"/>
  <c r="B6734" i="6"/>
  <c r="C6734" i="6"/>
  <c r="B6735" i="6"/>
  <c r="C6735" i="6"/>
  <c r="B6736" i="6"/>
  <c r="C6736" i="6"/>
  <c r="B6737" i="6"/>
  <c r="C6737" i="6"/>
  <c r="B6738" i="6"/>
  <c r="C6738" i="6"/>
  <c r="B6739" i="6"/>
  <c r="C6739" i="6"/>
  <c r="B6740" i="6"/>
  <c r="C6740" i="6"/>
  <c r="B6741" i="6"/>
  <c r="C6741" i="6"/>
  <c r="B6742" i="6"/>
  <c r="C6742" i="6"/>
  <c r="B6743" i="6"/>
  <c r="C6743" i="6"/>
  <c r="B6744" i="6"/>
  <c r="C6744" i="6"/>
  <c r="B6745" i="6"/>
  <c r="C6745" i="6"/>
  <c r="B6746" i="6"/>
  <c r="C6746" i="6"/>
  <c r="B6747" i="6"/>
  <c r="C6747" i="6"/>
  <c r="B6748" i="6"/>
  <c r="C6748" i="6"/>
  <c r="B6749" i="6"/>
  <c r="C6749" i="6"/>
  <c r="B6750" i="6"/>
  <c r="C6750" i="6"/>
  <c r="B6751" i="6"/>
  <c r="C6751" i="6"/>
  <c r="B6752" i="6"/>
  <c r="C6752" i="6"/>
  <c r="B6753" i="6"/>
  <c r="C6753" i="6"/>
  <c r="B6754" i="6"/>
  <c r="C6754" i="6"/>
  <c r="B6755" i="6"/>
  <c r="C6755" i="6"/>
  <c r="B6756" i="6"/>
  <c r="C6756" i="6"/>
  <c r="B6757" i="6"/>
  <c r="C6757" i="6"/>
  <c r="B6758" i="6"/>
  <c r="C6758" i="6"/>
  <c r="B6759" i="6"/>
  <c r="C6759" i="6"/>
  <c r="B6760" i="6"/>
  <c r="C6760" i="6"/>
  <c r="B6761" i="6"/>
  <c r="C6761" i="6"/>
  <c r="B6762" i="6"/>
  <c r="C6762" i="6"/>
  <c r="B6763" i="6"/>
  <c r="C6763" i="6"/>
  <c r="B6764" i="6"/>
  <c r="C6764" i="6"/>
  <c r="B6765" i="6"/>
  <c r="C6765" i="6"/>
  <c r="B6766" i="6"/>
  <c r="C6766" i="6"/>
  <c r="B6767" i="6"/>
  <c r="C6767" i="6"/>
  <c r="B6768" i="6"/>
  <c r="C6768" i="6"/>
  <c r="B6769" i="6"/>
  <c r="C6769" i="6"/>
  <c r="B6770" i="6"/>
  <c r="C6770" i="6"/>
  <c r="B6771" i="6"/>
  <c r="C6771" i="6"/>
  <c r="B6772" i="6"/>
  <c r="C6772" i="6"/>
  <c r="B6773" i="6"/>
  <c r="C6773" i="6"/>
  <c r="B6774" i="6"/>
  <c r="C6774" i="6"/>
  <c r="B6775" i="6"/>
  <c r="C6775" i="6"/>
  <c r="B6776" i="6"/>
  <c r="C6776" i="6"/>
  <c r="B6777" i="6"/>
  <c r="C6777" i="6"/>
  <c r="B6778" i="6"/>
  <c r="C6778" i="6"/>
  <c r="B6779" i="6"/>
  <c r="C6779" i="6"/>
  <c r="B6780" i="6"/>
  <c r="C6780" i="6"/>
  <c r="B6781" i="6"/>
  <c r="C6781" i="6"/>
  <c r="B6782" i="6"/>
  <c r="C6782" i="6"/>
  <c r="B6783" i="6"/>
  <c r="C6783" i="6"/>
  <c r="B6784" i="6"/>
  <c r="C6784" i="6"/>
  <c r="B6785" i="6"/>
  <c r="C6785" i="6"/>
  <c r="B6786" i="6"/>
  <c r="C6786" i="6"/>
  <c r="B6787" i="6"/>
  <c r="C6787" i="6"/>
  <c r="B6788" i="6"/>
  <c r="C6788" i="6"/>
  <c r="B6789" i="6"/>
  <c r="C6789" i="6"/>
  <c r="B6790" i="6"/>
  <c r="C6790" i="6"/>
  <c r="B6791" i="6"/>
  <c r="C6791" i="6"/>
  <c r="B6792" i="6"/>
  <c r="C6792" i="6"/>
  <c r="B6793" i="6"/>
  <c r="C6793" i="6"/>
  <c r="B6794" i="6"/>
  <c r="C6794" i="6"/>
  <c r="B6795" i="6"/>
  <c r="C6795" i="6"/>
  <c r="B6796" i="6"/>
  <c r="C6796" i="6"/>
  <c r="B6797" i="6"/>
  <c r="C6797" i="6"/>
  <c r="B6798" i="6"/>
  <c r="C6798" i="6"/>
  <c r="B6799" i="6"/>
  <c r="C6799" i="6"/>
  <c r="B6800" i="6"/>
  <c r="C6800" i="6"/>
  <c r="B6801" i="6"/>
  <c r="C6801" i="6"/>
  <c r="B6802" i="6"/>
  <c r="C6802" i="6"/>
  <c r="B6803" i="6"/>
  <c r="C6803" i="6"/>
  <c r="B6804" i="6"/>
  <c r="C6804" i="6"/>
  <c r="B6805" i="6"/>
  <c r="C6805" i="6"/>
  <c r="B6806" i="6"/>
  <c r="C6806" i="6"/>
  <c r="B6807" i="6"/>
  <c r="C6807" i="6"/>
  <c r="B6808" i="6"/>
  <c r="C6808" i="6"/>
  <c r="B6809" i="6"/>
  <c r="C6809" i="6"/>
  <c r="B6810" i="6"/>
  <c r="C6810" i="6"/>
  <c r="B6811" i="6"/>
  <c r="C6811" i="6"/>
  <c r="B6812" i="6"/>
  <c r="C6812" i="6"/>
  <c r="B6813" i="6"/>
  <c r="C6813" i="6"/>
  <c r="B6814" i="6"/>
  <c r="C6814" i="6"/>
  <c r="B6815" i="6"/>
  <c r="C6815" i="6"/>
  <c r="B6816" i="6"/>
  <c r="C6816" i="6"/>
  <c r="B6817" i="6"/>
  <c r="C6817" i="6"/>
  <c r="B6818" i="6"/>
  <c r="C6818" i="6"/>
  <c r="B6819" i="6"/>
  <c r="C6819" i="6"/>
  <c r="B6820" i="6"/>
  <c r="C6820" i="6"/>
  <c r="B6821" i="6"/>
  <c r="C6821" i="6"/>
  <c r="B6822" i="6"/>
  <c r="C6822" i="6"/>
  <c r="B6823" i="6"/>
  <c r="C6823" i="6"/>
  <c r="B6824" i="6"/>
  <c r="C6824" i="6"/>
  <c r="B6825" i="6"/>
  <c r="C6825" i="6"/>
  <c r="B6826" i="6"/>
  <c r="C6826" i="6"/>
  <c r="B6827" i="6"/>
  <c r="C6827" i="6"/>
  <c r="B6828" i="6"/>
  <c r="C6828" i="6"/>
  <c r="B6829" i="6"/>
  <c r="C6829" i="6"/>
  <c r="B6830" i="6"/>
  <c r="C6830" i="6"/>
  <c r="B6831" i="6"/>
  <c r="C6831" i="6"/>
  <c r="B6832" i="6"/>
  <c r="C6832" i="6"/>
  <c r="B6833" i="6"/>
  <c r="C6833" i="6"/>
  <c r="B6834" i="6"/>
  <c r="C6834" i="6"/>
  <c r="B6835" i="6"/>
  <c r="C6835" i="6"/>
  <c r="B6836" i="6"/>
  <c r="C6836" i="6"/>
  <c r="B6837" i="6"/>
  <c r="C6837" i="6"/>
  <c r="B6838" i="6"/>
  <c r="C6838" i="6"/>
  <c r="B6839" i="6"/>
  <c r="C6839" i="6"/>
  <c r="B6840" i="6"/>
  <c r="C6840" i="6"/>
  <c r="B6841" i="6"/>
  <c r="C6841" i="6"/>
  <c r="B6842" i="6"/>
  <c r="C6842" i="6"/>
  <c r="B6843" i="6"/>
  <c r="C6843" i="6"/>
  <c r="B6844" i="6"/>
  <c r="C6844" i="6"/>
  <c r="B6845" i="6"/>
  <c r="C6845" i="6"/>
  <c r="B6846" i="6"/>
  <c r="C6846" i="6"/>
  <c r="B6847" i="6"/>
  <c r="C6847" i="6"/>
  <c r="B6848" i="6"/>
  <c r="C6848" i="6"/>
  <c r="B6849" i="6"/>
  <c r="C6849" i="6"/>
  <c r="B6850" i="6"/>
  <c r="C6850" i="6"/>
  <c r="B6851" i="6"/>
  <c r="C6851" i="6"/>
  <c r="B6852" i="6"/>
  <c r="C6852" i="6"/>
  <c r="B6853" i="6"/>
  <c r="C6853" i="6"/>
  <c r="B6854" i="6"/>
  <c r="C6854" i="6"/>
  <c r="B6855" i="6"/>
  <c r="C6855" i="6"/>
  <c r="B6856" i="6"/>
  <c r="C6856" i="6"/>
  <c r="B6857" i="6"/>
  <c r="C6857" i="6"/>
  <c r="B6858" i="6"/>
  <c r="C6858" i="6"/>
  <c r="B6859" i="6"/>
  <c r="C6859" i="6"/>
  <c r="B6860" i="6"/>
  <c r="C6860" i="6"/>
  <c r="B6861" i="6"/>
  <c r="C6861" i="6"/>
  <c r="B6862" i="6"/>
  <c r="C6862" i="6"/>
  <c r="B6863" i="6"/>
  <c r="C6863" i="6"/>
  <c r="B6864" i="6"/>
  <c r="C6864" i="6"/>
  <c r="B6865" i="6"/>
  <c r="C6865" i="6"/>
  <c r="B6866" i="6"/>
  <c r="C6866" i="6"/>
  <c r="B6867" i="6"/>
  <c r="C6867" i="6"/>
  <c r="B6868" i="6"/>
  <c r="C6868" i="6"/>
  <c r="B6869" i="6"/>
  <c r="C6869" i="6"/>
  <c r="B6870" i="6"/>
  <c r="C6870" i="6"/>
  <c r="B6871" i="6"/>
  <c r="C6871" i="6"/>
  <c r="B6872" i="6"/>
  <c r="C6872" i="6"/>
  <c r="B6873" i="6"/>
  <c r="C6873" i="6"/>
  <c r="B6874" i="6"/>
  <c r="C6874" i="6"/>
  <c r="B6875" i="6"/>
  <c r="C6875" i="6"/>
  <c r="B6876" i="6"/>
  <c r="C6876" i="6"/>
  <c r="B6877" i="6"/>
  <c r="C6877" i="6"/>
  <c r="B6878" i="6"/>
  <c r="C6878" i="6"/>
  <c r="B6879" i="6"/>
  <c r="C6879" i="6"/>
  <c r="B6880" i="6"/>
  <c r="C6880" i="6"/>
  <c r="B6881" i="6"/>
  <c r="C6881" i="6"/>
  <c r="B6882" i="6"/>
  <c r="C6882" i="6"/>
  <c r="B6883" i="6"/>
  <c r="C6883" i="6"/>
  <c r="B6884" i="6"/>
  <c r="C6884" i="6"/>
  <c r="B6885" i="6"/>
  <c r="C6885" i="6"/>
  <c r="B6886" i="6"/>
  <c r="C6886" i="6"/>
  <c r="B6887" i="6"/>
  <c r="C6887" i="6"/>
  <c r="B6888" i="6"/>
  <c r="C6888" i="6"/>
  <c r="B6889" i="6"/>
  <c r="C6889" i="6"/>
  <c r="B6890" i="6"/>
  <c r="C6890" i="6"/>
  <c r="B6891" i="6"/>
  <c r="C6891" i="6"/>
  <c r="B6892" i="6"/>
  <c r="C6892" i="6"/>
  <c r="B6893" i="6"/>
  <c r="C6893" i="6"/>
  <c r="B6894" i="6"/>
  <c r="C6894" i="6"/>
  <c r="B6895" i="6"/>
  <c r="C6895" i="6"/>
  <c r="B6896" i="6"/>
  <c r="C6896" i="6"/>
  <c r="B6897" i="6"/>
  <c r="C6897" i="6"/>
  <c r="B6898" i="6"/>
  <c r="C6898" i="6"/>
  <c r="B6899" i="6"/>
  <c r="C6899" i="6"/>
  <c r="B6900" i="6"/>
  <c r="C6900" i="6"/>
  <c r="B6901" i="6"/>
  <c r="C6901" i="6"/>
  <c r="B6902" i="6"/>
  <c r="C6902" i="6"/>
  <c r="B6903" i="6"/>
  <c r="C6903" i="6"/>
  <c r="B6904" i="6"/>
  <c r="C6904" i="6"/>
  <c r="B6905" i="6"/>
  <c r="C6905" i="6"/>
  <c r="B6906" i="6"/>
  <c r="C6906" i="6"/>
  <c r="B6907" i="6"/>
  <c r="C6907" i="6"/>
  <c r="B6908" i="6"/>
  <c r="C6908" i="6"/>
  <c r="B6909" i="6"/>
  <c r="C6909" i="6"/>
  <c r="B6910" i="6"/>
  <c r="C6910" i="6"/>
  <c r="B6911" i="6"/>
  <c r="C6911" i="6"/>
  <c r="B6912" i="6"/>
  <c r="C6912" i="6"/>
  <c r="B6913" i="6"/>
  <c r="C6913" i="6"/>
  <c r="B6914" i="6"/>
  <c r="C6914" i="6"/>
  <c r="B6915" i="6"/>
  <c r="C6915" i="6"/>
  <c r="B6916" i="6"/>
  <c r="C6916" i="6"/>
  <c r="B6917" i="6"/>
  <c r="C6917" i="6"/>
  <c r="B6918" i="6"/>
  <c r="C6918" i="6"/>
  <c r="B6919" i="6"/>
  <c r="C6919" i="6"/>
  <c r="B6920" i="6"/>
  <c r="C6920" i="6"/>
  <c r="B6921" i="6"/>
  <c r="C6921" i="6"/>
  <c r="B6922" i="6"/>
  <c r="C6922" i="6"/>
  <c r="B6923" i="6"/>
  <c r="C6923" i="6"/>
  <c r="B6924" i="6"/>
  <c r="C6924" i="6"/>
  <c r="B6925" i="6"/>
  <c r="C6925" i="6"/>
  <c r="B6926" i="6"/>
  <c r="C6926" i="6"/>
  <c r="B6927" i="6"/>
  <c r="C6927" i="6"/>
  <c r="B6928" i="6"/>
  <c r="C6928" i="6"/>
  <c r="B6929" i="6"/>
  <c r="C6929" i="6"/>
  <c r="B6930" i="6"/>
  <c r="C6930" i="6"/>
  <c r="B6931" i="6"/>
  <c r="C6931" i="6"/>
  <c r="B6932" i="6"/>
  <c r="C6932" i="6"/>
  <c r="B6933" i="6"/>
  <c r="C6933" i="6"/>
  <c r="B6934" i="6"/>
  <c r="C6934" i="6"/>
  <c r="B6935" i="6"/>
  <c r="C6935" i="6"/>
  <c r="B6936" i="6"/>
  <c r="C6936" i="6"/>
  <c r="B6937" i="6"/>
  <c r="C6937" i="6"/>
  <c r="B6938" i="6"/>
  <c r="C6938" i="6"/>
  <c r="B6939" i="6"/>
  <c r="C6939" i="6"/>
  <c r="B6940" i="6"/>
  <c r="C6940" i="6"/>
  <c r="B6941" i="6"/>
  <c r="C6941" i="6"/>
  <c r="B6942" i="6"/>
  <c r="C6942" i="6"/>
  <c r="B6943" i="6"/>
  <c r="C6943" i="6"/>
  <c r="B6944" i="6"/>
  <c r="C6944" i="6"/>
  <c r="B6945" i="6"/>
  <c r="C6945" i="6"/>
  <c r="B6946" i="6"/>
  <c r="C6946" i="6"/>
  <c r="B6947" i="6"/>
  <c r="C6947" i="6"/>
  <c r="B6948" i="6"/>
  <c r="C6948" i="6"/>
  <c r="B6949" i="6"/>
  <c r="C6949" i="6"/>
  <c r="B6950" i="6"/>
  <c r="C6950" i="6"/>
  <c r="B6951" i="6"/>
  <c r="C6951" i="6"/>
  <c r="B6952" i="6"/>
  <c r="C6952" i="6"/>
  <c r="B6953" i="6"/>
  <c r="C6953" i="6"/>
  <c r="B6954" i="6"/>
  <c r="C6954" i="6"/>
  <c r="B6955" i="6"/>
  <c r="C6955" i="6"/>
  <c r="B6956" i="6"/>
  <c r="C6956" i="6"/>
  <c r="B6957" i="6"/>
  <c r="C6957" i="6"/>
  <c r="B6958" i="6"/>
  <c r="C6958" i="6"/>
  <c r="B6959" i="6"/>
  <c r="C6959" i="6"/>
  <c r="B6960" i="6"/>
  <c r="C6960" i="6"/>
  <c r="B6961" i="6"/>
  <c r="C6961" i="6"/>
  <c r="B6962" i="6"/>
  <c r="C6962" i="6"/>
  <c r="B6963" i="6"/>
  <c r="C6963" i="6"/>
  <c r="B6964" i="6"/>
  <c r="C6964" i="6"/>
  <c r="B6965" i="6"/>
  <c r="C6965" i="6"/>
  <c r="B6966" i="6"/>
  <c r="C6966" i="6"/>
  <c r="B6967" i="6"/>
  <c r="C6967" i="6"/>
  <c r="B6968" i="6"/>
  <c r="C6968" i="6"/>
  <c r="B6969" i="6"/>
  <c r="C6969" i="6"/>
  <c r="B6970" i="6"/>
  <c r="C6970" i="6"/>
  <c r="B6971" i="6"/>
  <c r="C6971" i="6"/>
  <c r="B6972" i="6"/>
  <c r="C6972" i="6"/>
  <c r="B6973" i="6"/>
  <c r="C6973" i="6"/>
  <c r="B6974" i="6"/>
  <c r="C6974" i="6"/>
  <c r="B6975" i="6"/>
  <c r="C6975" i="6"/>
  <c r="B6976" i="6"/>
  <c r="C6976" i="6"/>
  <c r="B6977" i="6"/>
  <c r="C6977" i="6"/>
  <c r="B6978" i="6"/>
  <c r="C6978" i="6"/>
  <c r="B6979" i="6"/>
  <c r="C6979" i="6"/>
  <c r="B6980" i="6"/>
  <c r="C6980" i="6"/>
  <c r="B6981" i="6"/>
  <c r="C6981" i="6"/>
  <c r="B6982" i="6"/>
  <c r="C6982" i="6"/>
  <c r="B6983" i="6"/>
  <c r="C6983" i="6"/>
  <c r="B6984" i="6"/>
  <c r="C6984" i="6"/>
  <c r="B6985" i="6"/>
  <c r="C6985" i="6"/>
  <c r="B6986" i="6"/>
  <c r="C6986" i="6"/>
  <c r="B6987" i="6"/>
  <c r="C6987" i="6"/>
  <c r="B6988" i="6"/>
  <c r="C6988" i="6"/>
  <c r="B6989" i="6"/>
  <c r="C6989" i="6"/>
  <c r="B6990" i="6"/>
  <c r="C6990" i="6"/>
  <c r="B6991" i="6"/>
  <c r="C6991" i="6"/>
  <c r="B6992" i="6"/>
  <c r="C6992" i="6"/>
  <c r="B6993" i="6"/>
  <c r="C6993" i="6"/>
  <c r="B6994" i="6"/>
  <c r="C6994" i="6"/>
  <c r="B6995" i="6"/>
  <c r="C6995" i="6"/>
  <c r="B6996" i="6"/>
  <c r="C6996" i="6"/>
  <c r="B6997" i="6"/>
  <c r="C6997" i="6"/>
  <c r="B6998" i="6"/>
  <c r="C6998" i="6"/>
  <c r="B6999" i="6"/>
  <c r="C6999" i="6"/>
  <c r="B7000" i="6"/>
  <c r="C7000" i="6"/>
  <c r="B7001" i="6"/>
  <c r="C7001" i="6"/>
  <c r="B7002" i="6"/>
  <c r="C7002" i="6"/>
  <c r="B7003" i="6"/>
  <c r="C7003" i="6"/>
  <c r="B7004" i="6"/>
  <c r="C7004" i="6"/>
  <c r="B7005" i="6"/>
  <c r="C7005" i="6"/>
  <c r="B7006" i="6"/>
  <c r="C7006" i="6"/>
  <c r="B7007" i="6"/>
  <c r="C7007" i="6"/>
  <c r="B7008" i="6"/>
  <c r="C7008" i="6"/>
  <c r="B7009" i="6"/>
  <c r="C7009" i="6"/>
  <c r="B7010" i="6"/>
  <c r="C7010" i="6"/>
  <c r="B7011" i="6"/>
  <c r="C7011" i="6"/>
  <c r="B7012" i="6"/>
  <c r="C7012" i="6"/>
  <c r="B7013" i="6"/>
  <c r="C7013" i="6"/>
  <c r="B7014" i="6"/>
  <c r="C7014" i="6"/>
  <c r="B7015" i="6"/>
  <c r="C7015" i="6"/>
  <c r="B7016" i="6"/>
  <c r="C7016" i="6"/>
  <c r="B7017" i="6"/>
  <c r="C7017" i="6"/>
  <c r="B7018" i="6"/>
  <c r="C7018" i="6"/>
  <c r="B7019" i="6"/>
  <c r="C7019" i="6"/>
  <c r="B7020" i="6"/>
  <c r="C7020" i="6"/>
  <c r="B7021" i="6"/>
  <c r="C7021" i="6"/>
  <c r="B7022" i="6"/>
  <c r="C7022" i="6"/>
  <c r="B7023" i="6"/>
  <c r="C7023" i="6"/>
  <c r="B7024" i="6"/>
  <c r="C7024" i="6"/>
  <c r="B7025" i="6"/>
  <c r="C7025" i="6"/>
  <c r="B7026" i="6"/>
  <c r="C7026" i="6"/>
  <c r="B7027" i="6"/>
  <c r="C7027" i="6"/>
  <c r="B7028" i="6"/>
  <c r="C7028" i="6"/>
  <c r="B7029" i="6"/>
  <c r="C7029" i="6"/>
  <c r="B7030" i="6"/>
  <c r="C7030" i="6"/>
  <c r="B7031" i="6"/>
  <c r="C7031" i="6"/>
  <c r="B7032" i="6"/>
  <c r="C7032" i="6"/>
  <c r="B7033" i="6"/>
  <c r="C7033" i="6"/>
  <c r="B7034" i="6"/>
  <c r="C7034" i="6"/>
  <c r="B7035" i="6"/>
  <c r="C7035" i="6"/>
  <c r="B7036" i="6"/>
  <c r="C7036" i="6"/>
  <c r="B7037" i="6"/>
  <c r="C7037" i="6"/>
  <c r="B7038" i="6"/>
  <c r="C7038" i="6"/>
  <c r="B7039" i="6"/>
  <c r="C7039" i="6"/>
  <c r="B7040" i="6"/>
  <c r="C7040" i="6"/>
  <c r="B7041" i="6"/>
  <c r="C7041" i="6"/>
  <c r="B7042" i="6"/>
  <c r="C7042" i="6"/>
  <c r="B7043" i="6"/>
  <c r="C7043" i="6"/>
  <c r="B7044" i="6"/>
  <c r="C7044" i="6"/>
  <c r="B7045" i="6"/>
  <c r="C7045" i="6"/>
  <c r="B7046" i="6"/>
  <c r="C7046" i="6"/>
  <c r="B7047" i="6"/>
  <c r="C7047" i="6"/>
  <c r="B7048" i="6"/>
  <c r="C7048" i="6"/>
  <c r="B7049" i="6"/>
  <c r="C7049" i="6"/>
  <c r="B7050" i="6"/>
  <c r="C7050" i="6"/>
  <c r="B7051" i="6"/>
  <c r="C7051" i="6"/>
  <c r="B7052" i="6"/>
  <c r="C7052" i="6"/>
  <c r="B7053" i="6"/>
  <c r="C7053" i="6"/>
  <c r="B7054" i="6"/>
  <c r="C7054" i="6"/>
  <c r="B7055" i="6"/>
  <c r="C7055" i="6"/>
  <c r="B7056" i="6"/>
  <c r="C7056" i="6"/>
  <c r="B7057" i="6"/>
  <c r="C7057" i="6"/>
  <c r="B7058" i="6"/>
  <c r="C7058" i="6"/>
  <c r="B7059" i="6"/>
  <c r="C7059" i="6"/>
  <c r="B7060" i="6"/>
  <c r="C7060" i="6"/>
  <c r="B7061" i="6"/>
  <c r="C7061" i="6"/>
  <c r="B7062" i="6"/>
  <c r="C7062" i="6"/>
  <c r="B7063" i="6"/>
  <c r="C7063" i="6"/>
  <c r="B7064" i="6"/>
  <c r="C7064" i="6"/>
  <c r="B7065" i="6"/>
  <c r="C7065" i="6"/>
  <c r="B7066" i="6"/>
  <c r="C7066" i="6"/>
  <c r="B7067" i="6"/>
  <c r="C7067" i="6"/>
  <c r="B7068" i="6"/>
  <c r="C7068" i="6"/>
  <c r="B7069" i="6"/>
  <c r="C7069" i="6"/>
  <c r="B7070" i="6"/>
  <c r="C7070" i="6"/>
  <c r="B7071" i="6"/>
  <c r="C7071" i="6"/>
  <c r="B7072" i="6"/>
  <c r="C7072" i="6"/>
  <c r="B7073" i="6"/>
  <c r="C7073" i="6"/>
  <c r="B7074" i="6"/>
  <c r="C7074" i="6"/>
  <c r="B7075" i="6"/>
  <c r="C7075" i="6"/>
  <c r="B7076" i="6"/>
  <c r="C7076" i="6"/>
  <c r="B7077" i="6"/>
  <c r="C7077" i="6"/>
  <c r="B7078" i="6"/>
  <c r="C7078" i="6"/>
  <c r="B7079" i="6"/>
  <c r="C7079" i="6"/>
  <c r="B7080" i="6"/>
  <c r="C7080" i="6"/>
  <c r="B7081" i="6"/>
  <c r="C7081" i="6"/>
  <c r="B7082" i="6"/>
  <c r="C7082" i="6"/>
  <c r="B7083" i="6"/>
  <c r="C7083" i="6"/>
  <c r="B7084" i="6"/>
  <c r="C7084" i="6"/>
  <c r="B7085" i="6"/>
  <c r="C7085" i="6"/>
  <c r="B7086" i="6"/>
  <c r="C7086" i="6"/>
  <c r="B7087" i="6"/>
  <c r="C7087" i="6"/>
  <c r="B7088" i="6"/>
  <c r="C7088" i="6"/>
  <c r="B7089" i="6"/>
  <c r="C7089" i="6"/>
  <c r="B7090" i="6"/>
  <c r="C7090" i="6"/>
  <c r="B7091" i="6"/>
  <c r="C7091" i="6"/>
  <c r="B7092" i="6"/>
  <c r="C7092" i="6"/>
  <c r="B7093" i="6"/>
  <c r="C7093" i="6"/>
  <c r="B7094" i="6"/>
  <c r="C7094" i="6"/>
  <c r="B7095" i="6"/>
  <c r="C7095" i="6"/>
  <c r="B7096" i="6"/>
  <c r="C7096" i="6"/>
  <c r="B7097" i="6"/>
  <c r="C7097" i="6"/>
  <c r="B7098" i="6"/>
  <c r="C7098" i="6"/>
  <c r="B7099" i="6"/>
  <c r="C7099" i="6"/>
  <c r="B7100" i="6"/>
  <c r="C7100" i="6"/>
  <c r="B7101" i="6"/>
  <c r="C7101" i="6"/>
  <c r="B7102" i="6"/>
  <c r="C7102" i="6"/>
  <c r="B7103" i="6"/>
  <c r="C7103" i="6"/>
  <c r="B7104" i="6"/>
  <c r="C7104" i="6"/>
  <c r="B7105" i="6"/>
  <c r="C7105" i="6"/>
  <c r="B7106" i="6"/>
  <c r="C7106" i="6"/>
  <c r="B7107" i="6"/>
  <c r="C7107" i="6"/>
  <c r="B7108" i="6"/>
  <c r="C7108" i="6"/>
  <c r="B7109" i="6"/>
  <c r="C7109" i="6"/>
  <c r="B7110" i="6"/>
  <c r="C7110" i="6"/>
  <c r="B7111" i="6"/>
  <c r="C7111" i="6"/>
  <c r="B7112" i="6"/>
  <c r="C7112" i="6"/>
  <c r="B7113" i="6"/>
  <c r="C7113" i="6"/>
  <c r="B7114" i="6"/>
  <c r="C7114" i="6"/>
  <c r="B7115" i="6"/>
  <c r="C7115" i="6"/>
  <c r="B7116" i="6"/>
  <c r="C7116" i="6"/>
  <c r="B7117" i="6"/>
  <c r="C7117" i="6"/>
  <c r="B7118" i="6"/>
  <c r="C7118" i="6"/>
  <c r="B7119" i="6"/>
  <c r="C7119" i="6"/>
  <c r="B7120" i="6"/>
  <c r="C7120" i="6"/>
  <c r="B7121" i="6"/>
  <c r="C7121" i="6"/>
  <c r="B7122" i="6"/>
  <c r="C7122" i="6"/>
  <c r="B7123" i="6"/>
  <c r="C7123" i="6"/>
  <c r="B7124" i="6"/>
  <c r="C7124" i="6"/>
  <c r="B7125" i="6"/>
  <c r="C7125" i="6"/>
  <c r="B7126" i="6"/>
  <c r="C7126" i="6"/>
  <c r="B7127" i="6"/>
  <c r="C7127" i="6"/>
  <c r="B7128" i="6"/>
  <c r="C7128" i="6"/>
  <c r="B7129" i="6"/>
  <c r="C7129" i="6"/>
  <c r="B7130" i="6"/>
  <c r="C7130" i="6"/>
  <c r="B7131" i="6"/>
  <c r="C7131" i="6"/>
  <c r="B7132" i="6"/>
  <c r="C7132" i="6"/>
  <c r="B7133" i="6"/>
  <c r="C7133" i="6"/>
  <c r="B7134" i="6"/>
  <c r="C7134" i="6"/>
  <c r="B7135" i="6"/>
  <c r="C7135" i="6"/>
  <c r="B7136" i="6"/>
  <c r="C7136" i="6"/>
  <c r="B7137" i="6"/>
  <c r="C7137" i="6"/>
  <c r="B7138" i="6"/>
  <c r="C7138" i="6"/>
  <c r="B7139" i="6"/>
  <c r="C7139" i="6"/>
  <c r="B7140" i="6"/>
  <c r="C7140" i="6"/>
  <c r="B7141" i="6"/>
  <c r="C7141" i="6"/>
  <c r="B7142" i="6"/>
  <c r="C7142" i="6"/>
  <c r="B7143" i="6"/>
  <c r="C7143" i="6"/>
  <c r="B7144" i="6"/>
  <c r="C7144" i="6"/>
  <c r="B7145" i="6"/>
  <c r="C7145" i="6"/>
  <c r="B7146" i="6"/>
  <c r="C7146" i="6"/>
  <c r="B7147" i="6"/>
  <c r="C7147" i="6"/>
  <c r="B7148" i="6"/>
  <c r="C7148" i="6"/>
  <c r="B7149" i="6"/>
  <c r="C7149" i="6"/>
  <c r="B7150" i="6"/>
  <c r="C7150" i="6"/>
  <c r="B7151" i="6"/>
  <c r="C7151" i="6"/>
  <c r="B7152" i="6"/>
  <c r="C7152" i="6"/>
  <c r="B7153" i="6"/>
  <c r="C7153" i="6"/>
  <c r="B7154" i="6"/>
  <c r="C7154" i="6"/>
  <c r="B7155" i="6"/>
  <c r="C7155" i="6"/>
  <c r="B7156" i="6"/>
  <c r="C7156" i="6"/>
  <c r="B7157" i="6"/>
  <c r="C7157" i="6"/>
  <c r="B7158" i="6"/>
  <c r="C7158" i="6"/>
  <c r="B7159" i="6"/>
  <c r="C7159" i="6"/>
  <c r="B7160" i="6"/>
  <c r="C7160" i="6"/>
  <c r="B7161" i="6"/>
  <c r="C7161" i="6"/>
  <c r="B7162" i="6"/>
  <c r="C7162" i="6"/>
  <c r="B7163" i="6"/>
  <c r="C7163" i="6"/>
  <c r="B7164" i="6"/>
  <c r="C7164" i="6"/>
  <c r="B7165" i="6"/>
  <c r="C7165" i="6"/>
  <c r="B7166" i="6"/>
  <c r="C7166" i="6"/>
  <c r="B7167" i="6"/>
  <c r="C7167" i="6"/>
  <c r="B7168" i="6"/>
  <c r="C7168" i="6"/>
  <c r="B7169" i="6"/>
  <c r="C7169" i="6"/>
  <c r="B7170" i="6"/>
  <c r="C7170" i="6"/>
  <c r="B7171" i="6"/>
  <c r="C7171" i="6"/>
  <c r="B7172" i="6"/>
  <c r="C7172" i="6"/>
  <c r="B7173" i="6"/>
  <c r="C7173" i="6"/>
  <c r="B7174" i="6"/>
  <c r="C7174" i="6"/>
  <c r="B7175" i="6"/>
  <c r="C7175" i="6"/>
  <c r="B7176" i="6"/>
  <c r="C7176" i="6"/>
  <c r="B7177" i="6"/>
  <c r="C7177" i="6"/>
  <c r="B7178" i="6"/>
  <c r="C7178" i="6"/>
  <c r="B7179" i="6"/>
  <c r="C7179" i="6"/>
  <c r="B7180" i="6"/>
  <c r="C7180" i="6"/>
  <c r="B7181" i="6"/>
  <c r="C7181" i="6"/>
  <c r="B7182" i="6"/>
  <c r="C7182" i="6"/>
  <c r="B7183" i="6"/>
  <c r="C7183" i="6"/>
  <c r="B7184" i="6"/>
  <c r="C7184" i="6"/>
  <c r="B7185" i="6"/>
  <c r="C7185" i="6"/>
  <c r="B7186" i="6"/>
  <c r="C7186" i="6"/>
  <c r="B7187" i="6"/>
  <c r="C7187" i="6"/>
  <c r="B7188" i="6"/>
  <c r="C7188" i="6"/>
  <c r="B7189" i="6"/>
  <c r="C7189" i="6"/>
  <c r="B7190" i="6"/>
  <c r="C7190" i="6"/>
  <c r="B7191" i="6"/>
  <c r="C7191" i="6"/>
  <c r="B7192" i="6"/>
  <c r="C7192" i="6"/>
  <c r="B7193" i="6"/>
  <c r="C7193" i="6"/>
  <c r="B7194" i="6"/>
  <c r="C7194" i="6"/>
  <c r="B7195" i="6"/>
  <c r="C7195" i="6"/>
  <c r="B7196" i="6"/>
  <c r="C7196" i="6"/>
  <c r="B7197" i="6"/>
  <c r="C7197" i="6"/>
  <c r="B7198" i="6"/>
  <c r="C7198" i="6"/>
  <c r="B7199" i="6"/>
  <c r="C7199" i="6"/>
  <c r="B7200" i="6"/>
  <c r="C7200" i="6"/>
  <c r="B7201" i="6"/>
  <c r="C7201" i="6"/>
  <c r="B7202" i="6"/>
  <c r="C7202" i="6"/>
  <c r="B7203" i="6"/>
  <c r="C7203" i="6"/>
  <c r="B7204" i="6"/>
  <c r="C7204" i="6"/>
  <c r="B7205" i="6"/>
  <c r="C7205" i="6"/>
  <c r="B7206" i="6"/>
  <c r="C7206" i="6"/>
  <c r="B7207" i="6"/>
  <c r="C7207" i="6"/>
  <c r="B7208" i="6"/>
  <c r="C7208" i="6"/>
  <c r="B7209" i="6"/>
  <c r="C7209" i="6"/>
  <c r="B7210" i="6"/>
  <c r="C7210" i="6"/>
  <c r="B7211" i="6"/>
  <c r="C7211" i="6"/>
  <c r="B7212" i="6"/>
  <c r="C7212" i="6"/>
  <c r="B7213" i="6"/>
  <c r="C7213" i="6"/>
  <c r="B7214" i="6"/>
  <c r="C7214" i="6"/>
  <c r="B7215" i="6"/>
  <c r="C7215" i="6"/>
  <c r="B7216" i="6"/>
  <c r="C7216" i="6"/>
  <c r="B7217" i="6"/>
  <c r="C7217" i="6"/>
  <c r="B7218" i="6"/>
  <c r="C7218" i="6"/>
  <c r="B7219" i="6"/>
  <c r="C7219" i="6"/>
  <c r="B7220" i="6"/>
  <c r="C7220" i="6"/>
  <c r="B7221" i="6"/>
  <c r="C7221" i="6"/>
  <c r="B7222" i="6"/>
  <c r="C7222" i="6"/>
  <c r="B7223" i="6"/>
  <c r="C7223" i="6"/>
  <c r="B7224" i="6"/>
  <c r="C7224" i="6"/>
  <c r="B7225" i="6"/>
  <c r="C7225" i="6"/>
  <c r="B7226" i="6"/>
  <c r="C7226" i="6"/>
  <c r="B7227" i="6"/>
  <c r="C7227" i="6"/>
  <c r="B7228" i="6"/>
  <c r="C7228" i="6"/>
  <c r="B7229" i="6"/>
  <c r="C7229" i="6"/>
  <c r="B7230" i="6"/>
  <c r="C7230" i="6"/>
  <c r="B7231" i="6"/>
  <c r="C7231" i="6"/>
  <c r="B7232" i="6"/>
  <c r="C7232" i="6"/>
  <c r="B7233" i="6"/>
  <c r="C7233" i="6"/>
  <c r="B7234" i="6"/>
  <c r="C7234" i="6"/>
  <c r="B7235" i="6"/>
  <c r="C7235" i="6"/>
  <c r="B7236" i="6"/>
  <c r="C7236" i="6"/>
  <c r="B7237" i="6"/>
  <c r="C7237" i="6"/>
  <c r="B7238" i="6"/>
  <c r="C7238" i="6"/>
  <c r="B7239" i="6"/>
  <c r="C7239" i="6"/>
  <c r="B7240" i="6"/>
  <c r="C7240" i="6"/>
  <c r="B7241" i="6"/>
  <c r="C7241" i="6"/>
  <c r="B7242" i="6"/>
  <c r="C7242" i="6"/>
  <c r="B7243" i="6"/>
  <c r="C7243" i="6"/>
  <c r="B7244" i="6"/>
  <c r="C7244" i="6"/>
  <c r="B7245" i="6"/>
  <c r="C7245" i="6"/>
  <c r="B7246" i="6"/>
  <c r="C7246" i="6"/>
  <c r="B7247" i="6"/>
  <c r="C7247" i="6"/>
  <c r="B7248" i="6"/>
  <c r="C7248" i="6"/>
  <c r="B7249" i="6"/>
  <c r="C7249" i="6"/>
  <c r="B7250" i="6"/>
  <c r="C7250" i="6"/>
  <c r="B7251" i="6"/>
  <c r="C7251" i="6"/>
  <c r="B7252" i="6"/>
  <c r="C7252" i="6"/>
  <c r="B7253" i="6"/>
  <c r="C7253" i="6"/>
  <c r="B7254" i="6"/>
  <c r="C7254" i="6"/>
  <c r="B7255" i="6"/>
  <c r="C7255" i="6"/>
  <c r="B7256" i="6"/>
  <c r="C7256" i="6"/>
  <c r="B7257" i="6"/>
  <c r="C7257" i="6"/>
  <c r="B7258" i="6"/>
  <c r="C7258" i="6"/>
  <c r="B7259" i="6"/>
  <c r="C7259" i="6"/>
  <c r="B7260" i="6"/>
  <c r="C7260" i="6"/>
  <c r="B7261" i="6"/>
  <c r="C7261" i="6"/>
  <c r="B7262" i="6"/>
  <c r="C7262" i="6"/>
  <c r="B7263" i="6"/>
  <c r="C7263" i="6"/>
  <c r="B7264" i="6"/>
  <c r="C7264" i="6"/>
  <c r="B7265" i="6"/>
  <c r="C7265" i="6"/>
  <c r="B7266" i="6"/>
  <c r="C7266" i="6"/>
  <c r="B7267" i="6"/>
  <c r="C7267" i="6"/>
  <c r="B7268" i="6"/>
  <c r="C7268" i="6"/>
  <c r="B7269" i="6"/>
  <c r="C7269" i="6"/>
  <c r="B7270" i="6"/>
  <c r="C7270" i="6"/>
  <c r="B7271" i="6"/>
  <c r="C7271" i="6"/>
  <c r="B7272" i="6"/>
  <c r="C7272" i="6"/>
  <c r="B7273" i="6"/>
  <c r="C7273" i="6"/>
  <c r="B7274" i="6"/>
  <c r="C7274" i="6"/>
  <c r="B7275" i="6"/>
  <c r="C7275" i="6"/>
  <c r="B7276" i="6"/>
  <c r="C7276" i="6"/>
  <c r="B7277" i="6"/>
  <c r="C7277" i="6"/>
  <c r="B7278" i="6"/>
  <c r="C7278" i="6"/>
  <c r="B7279" i="6"/>
  <c r="C7279" i="6"/>
  <c r="B7280" i="6"/>
  <c r="C7280" i="6"/>
  <c r="B7281" i="6"/>
  <c r="C7281" i="6"/>
  <c r="B7282" i="6"/>
  <c r="C7282" i="6"/>
  <c r="B7283" i="6"/>
  <c r="C7283" i="6"/>
  <c r="B7284" i="6"/>
  <c r="C7284" i="6"/>
  <c r="B7285" i="6"/>
  <c r="C7285" i="6"/>
  <c r="B7286" i="6"/>
  <c r="C7286" i="6"/>
  <c r="B7287" i="6"/>
  <c r="C7287" i="6"/>
  <c r="B7288" i="6"/>
  <c r="C7288" i="6"/>
  <c r="B7289" i="6"/>
  <c r="C7289" i="6"/>
  <c r="B7290" i="6"/>
  <c r="C7290" i="6"/>
  <c r="B7291" i="6"/>
  <c r="C7291" i="6"/>
  <c r="B7292" i="6"/>
  <c r="C7292" i="6"/>
  <c r="B7293" i="6"/>
  <c r="C7293" i="6"/>
  <c r="B7294" i="6"/>
  <c r="C7294" i="6"/>
  <c r="B7295" i="6"/>
  <c r="C7295" i="6"/>
  <c r="B7296" i="6"/>
  <c r="C7296" i="6"/>
  <c r="B7297" i="6"/>
  <c r="C7297" i="6"/>
  <c r="B7298" i="6"/>
  <c r="C7298" i="6"/>
  <c r="B7299" i="6"/>
  <c r="C7299" i="6"/>
  <c r="B7300" i="6"/>
  <c r="C7300" i="6"/>
  <c r="B7301" i="6"/>
  <c r="C7301" i="6"/>
  <c r="B7302" i="6"/>
  <c r="C7302" i="6"/>
  <c r="B7303" i="6"/>
  <c r="C7303" i="6"/>
  <c r="B7304" i="6"/>
  <c r="C7304" i="6"/>
  <c r="B7305" i="6"/>
  <c r="C7305" i="6"/>
  <c r="B7306" i="6"/>
  <c r="C7306" i="6"/>
  <c r="B7307" i="6"/>
  <c r="C7307" i="6"/>
  <c r="B7308" i="6"/>
  <c r="C7308" i="6"/>
  <c r="B7309" i="6"/>
  <c r="C7309" i="6"/>
  <c r="B7310" i="6"/>
  <c r="C7310" i="6"/>
  <c r="B7311" i="6"/>
  <c r="C7311" i="6"/>
  <c r="B7312" i="6"/>
  <c r="C7312" i="6"/>
  <c r="B7313" i="6"/>
  <c r="C7313" i="6"/>
  <c r="B7314" i="6"/>
  <c r="C7314" i="6"/>
  <c r="B7315" i="6"/>
  <c r="C7315" i="6"/>
  <c r="B7316" i="6"/>
  <c r="C7316" i="6"/>
  <c r="B7317" i="6"/>
  <c r="C7317" i="6"/>
  <c r="B7318" i="6"/>
  <c r="C7318" i="6"/>
  <c r="B7319" i="6"/>
  <c r="C7319" i="6"/>
  <c r="B7320" i="6"/>
  <c r="C7320" i="6"/>
  <c r="B7321" i="6"/>
  <c r="C7321" i="6"/>
  <c r="B7322" i="6"/>
  <c r="C7322" i="6"/>
  <c r="B7323" i="6"/>
  <c r="C7323" i="6"/>
  <c r="B7324" i="6"/>
  <c r="C7324" i="6"/>
  <c r="B7325" i="6"/>
  <c r="C7325" i="6"/>
  <c r="B7326" i="6"/>
  <c r="C7326" i="6"/>
  <c r="B7327" i="6"/>
  <c r="C7327" i="6"/>
  <c r="B7328" i="6"/>
  <c r="C7328" i="6"/>
  <c r="B7329" i="6"/>
  <c r="C7329" i="6"/>
  <c r="B7330" i="6"/>
  <c r="C7330" i="6"/>
  <c r="B7331" i="6"/>
  <c r="C7331" i="6"/>
  <c r="B7332" i="6"/>
  <c r="C7332" i="6"/>
  <c r="B7333" i="6"/>
  <c r="C7333" i="6"/>
  <c r="B7334" i="6"/>
  <c r="C7334" i="6"/>
  <c r="B7335" i="6"/>
  <c r="C7335" i="6"/>
  <c r="B7336" i="6"/>
  <c r="C7336" i="6"/>
  <c r="B7337" i="6"/>
  <c r="C7337" i="6"/>
  <c r="B7338" i="6"/>
  <c r="C7338" i="6"/>
  <c r="B7339" i="6"/>
  <c r="C7339" i="6"/>
  <c r="B7340" i="6"/>
  <c r="C7340" i="6"/>
  <c r="B7341" i="6"/>
  <c r="C7341" i="6"/>
  <c r="B7342" i="6"/>
  <c r="C7342" i="6"/>
  <c r="B7343" i="6"/>
  <c r="C7343" i="6"/>
  <c r="B7344" i="6"/>
  <c r="C7344" i="6"/>
  <c r="B7345" i="6"/>
  <c r="C7345" i="6"/>
  <c r="B7346" i="6"/>
  <c r="C7346" i="6"/>
  <c r="B7347" i="6"/>
  <c r="C7347" i="6"/>
  <c r="B7348" i="6"/>
  <c r="C7348" i="6"/>
  <c r="B7349" i="6"/>
  <c r="C7349" i="6"/>
  <c r="B7350" i="6"/>
  <c r="C7350" i="6"/>
  <c r="B7351" i="6"/>
  <c r="C7351" i="6"/>
  <c r="B7352" i="6"/>
  <c r="C7352" i="6"/>
  <c r="B7353" i="6"/>
  <c r="C7353" i="6"/>
  <c r="B7354" i="6"/>
  <c r="C7354" i="6"/>
  <c r="B7355" i="6"/>
  <c r="C7355" i="6"/>
  <c r="B7356" i="6"/>
  <c r="C7356" i="6"/>
  <c r="B7357" i="6"/>
  <c r="C7357" i="6"/>
  <c r="B7358" i="6"/>
  <c r="C7358" i="6"/>
  <c r="B7359" i="6"/>
  <c r="C7359" i="6"/>
  <c r="B7360" i="6"/>
  <c r="C7360" i="6"/>
  <c r="B7361" i="6"/>
  <c r="C7361" i="6"/>
  <c r="B7362" i="6"/>
  <c r="C7362" i="6"/>
  <c r="B7363" i="6"/>
  <c r="C7363" i="6"/>
  <c r="B7364" i="6"/>
  <c r="C7364" i="6"/>
  <c r="B7365" i="6"/>
  <c r="C7365" i="6"/>
  <c r="B7366" i="6"/>
  <c r="C7366" i="6"/>
  <c r="B7367" i="6"/>
  <c r="C7367" i="6"/>
  <c r="B7368" i="6"/>
  <c r="C7368" i="6"/>
  <c r="B7369" i="6"/>
  <c r="C7369" i="6"/>
  <c r="B7370" i="6"/>
  <c r="C7370" i="6"/>
  <c r="B7371" i="6"/>
  <c r="C7371" i="6"/>
  <c r="B7372" i="6"/>
  <c r="C7372" i="6"/>
  <c r="B7373" i="6"/>
  <c r="C7373" i="6"/>
  <c r="B7374" i="6"/>
  <c r="C7374" i="6"/>
  <c r="B7375" i="6"/>
  <c r="C7375" i="6"/>
  <c r="B7376" i="6"/>
  <c r="C7376" i="6"/>
  <c r="B7377" i="6"/>
  <c r="C7377" i="6"/>
  <c r="B7378" i="6"/>
  <c r="C7378" i="6"/>
  <c r="B7379" i="6"/>
  <c r="C7379" i="6"/>
  <c r="B7380" i="6"/>
  <c r="C7380" i="6"/>
  <c r="B7381" i="6"/>
  <c r="C7381" i="6"/>
  <c r="B7382" i="6"/>
  <c r="C7382" i="6"/>
  <c r="B7383" i="6"/>
  <c r="C7383" i="6"/>
  <c r="B7384" i="6"/>
  <c r="C7384" i="6"/>
  <c r="B7385" i="6"/>
  <c r="C7385" i="6"/>
  <c r="B7386" i="6"/>
  <c r="C7386" i="6"/>
  <c r="B7387" i="6"/>
  <c r="C7387" i="6"/>
  <c r="B7388" i="6"/>
  <c r="C7388" i="6"/>
  <c r="B7389" i="6"/>
  <c r="C7389" i="6"/>
  <c r="B7390" i="6"/>
  <c r="C7390" i="6"/>
  <c r="B7391" i="6"/>
  <c r="C7391" i="6"/>
  <c r="B7392" i="6"/>
  <c r="C7392" i="6"/>
  <c r="B7393" i="6"/>
  <c r="C7393" i="6"/>
  <c r="B7394" i="6"/>
  <c r="C7394" i="6"/>
  <c r="B7395" i="6"/>
  <c r="C7395" i="6"/>
  <c r="B7396" i="6"/>
  <c r="C7396" i="6"/>
  <c r="B7397" i="6"/>
  <c r="C7397" i="6"/>
  <c r="B7398" i="6"/>
  <c r="C7398" i="6"/>
  <c r="B7399" i="6"/>
  <c r="C7399" i="6"/>
  <c r="B7400" i="6"/>
  <c r="C7400" i="6"/>
  <c r="B7401" i="6"/>
  <c r="C7401" i="6"/>
  <c r="B7402" i="6"/>
  <c r="C7402" i="6"/>
  <c r="B7403" i="6"/>
  <c r="C7403" i="6"/>
  <c r="B7404" i="6"/>
  <c r="C7404" i="6"/>
  <c r="B7405" i="6"/>
  <c r="C7405" i="6"/>
  <c r="B7406" i="6"/>
  <c r="C7406" i="6"/>
  <c r="B7407" i="6"/>
  <c r="C7407" i="6"/>
  <c r="B7408" i="6"/>
  <c r="C7408" i="6"/>
  <c r="B7409" i="6"/>
  <c r="C7409" i="6"/>
  <c r="B7410" i="6"/>
  <c r="C7410" i="6"/>
  <c r="B7411" i="6"/>
  <c r="C7411" i="6"/>
  <c r="B7412" i="6"/>
  <c r="C7412" i="6"/>
  <c r="B7413" i="6"/>
  <c r="C7413" i="6"/>
  <c r="B7414" i="6"/>
  <c r="C7414" i="6"/>
  <c r="B7415" i="6"/>
  <c r="C7415" i="6"/>
  <c r="B7416" i="6"/>
  <c r="C7416" i="6"/>
  <c r="B7417" i="6"/>
  <c r="C7417" i="6"/>
  <c r="B7418" i="6"/>
  <c r="C7418" i="6"/>
  <c r="B7419" i="6"/>
  <c r="C7419" i="6"/>
  <c r="B7420" i="6"/>
  <c r="C7420" i="6"/>
  <c r="B7421" i="6"/>
  <c r="C7421" i="6"/>
  <c r="B7422" i="6"/>
  <c r="C7422" i="6"/>
  <c r="B7423" i="6"/>
  <c r="C7423" i="6"/>
  <c r="B7424" i="6"/>
  <c r="C7424" i="6"/>
  <c r="B7425" i="6"/>
  <c r="C7425" i="6"/>
  <c r="B7426" i="6"/>
  <c r="C7426" i="6"/>
  <c r="B7427" i="6"/>
  <c r="C7427" i="6"/>
  <c r="B7428" i="6"/>
  <c r="C7428" i="6"/>
  <c r="B7429" i="6"/>
  <c r="C7429" i="6"/>
  <c r="B7430" i="6"/>
  <c r="C7430" i="6"/>
  <c r="B7431" i="6"/>
  <c r="C7431" i="6"/>
  <c r="B7432" i="6"/>
  <c r="C7432" i="6"/>
  <c r="B7433" i="6"/>
  <c r="C7433" i="6"/>
  <c r="B7434" i="6"/>
  <c r="C7434" i="6"/>
  <c r="B7435" i="6"/>
  <c r="C7435" i="6"/>
  <c r="B7436" i="6"/>
  <c r="C7436" i="6"/>
  <c r="B7437" i="6"/>
  <c r="C7437" i="6"/>
  <c r="B7438" i="6"/>
  <c r="C7438" i="6"/>
  <c r="B7439" i="6"/>
  <c r="C7439" i="6"/>
  <c r="B7440" i="6"/>
  <c r="C7440" i="6"/>
  <c r="B7441" i="6"/>
  <c r="C7441" i="6"/>
  <c r="B7442" i="6"/>
  <c r="C7442" i="6"/>
  <c r="B7443" i="6"/>
  <c r="C7443" i="6"/>
  <c r="B7444" i="6"/>
  <c r="C7444" i="6"/>
  <c r="B7445" i="6"/>
  <c r="C7445" i="6"/>
  <c r="B7446" i="6"/>
  <c r="C7446" i="6"/>
  <c r="B7447" i="6"/>
  <c r="C7447" i="6"/>
  <c r="B7448" i="6"/>
  <c r="C7448" i="6"/>
  <c r="B7449" i="6"/>
  <c r="C7449" i="6"/>
  <c r="B7450" i="6"/>
  <c r="C7450" i="6"/>
  <c r="B7451" i="6"/>
  <c r="C7451" i="6"/>
  <c r="B7452" i="6"/>
  <c r="C7452" i="6"/>
  <c r="B7453" i="6"/>
  <c r="C7453" i="6"/>
  <c r="B7454" i="6"/>
  <c r="C7454" i="6"/>
  <c r="B7455" i="6"/>
  <c r="C7455" i="6"/>
  <c r="B7456" i="6"/>
  <c r="C7456" i="6"/>
  <c r="B7457" i="6"/>
  <c r="C7457" i="6"/>
  <c r="B7458" i="6"/>
  <c r="C7458" i="6"/>
  <c r="B7459" i="6"/>
  <c r="C7459" i="6"/>
  <c r="B7460" i="6"/>
  <c r="C7460" i="6"/>
  <c r="B7461" i="6"/>
  <c r="C7461" i="6"/>
  <c r="B7462" i="6"/>
  <c r="C7462" i="6"/>
  <c r="B7463" i="6"/>
  <c r="C7463" i="6"/>
  <c r="B7464" i="6"/>
  <c r="C7464" i="6"/>
  <c r="B7465" i="6"/>
  <c r="C7465" i="6"/>
  <c r="B7466" i="6"/>
  <c r="C7466" i="6"/>
  <c r="B7467" i="6"/>
  <c r="C7467" i="6"/>
  <c r="B7468" i="6"/>
  <c r="C7468" i="6"/>
  <c r="B7469" i="6"/>
  <c r="C7469" i="6"/>
  <c r="B7470" i="6"/>
  <c r="C7470" i="6"/>
  <c r="B7471" i="6"/>
  <c r="C7471" i="6"/>
  <c r="B7472" i="6"/>
  <c r="C7472" i="6"/>
  <c r="B7473" i="6"/>
  <c r="C7473" i="6"/>
  <c r="B7474" i="6"/>
  <c r="C7474" i="6"/>
  <c r="B7475" i="6"/>
  <c r="C7475" i="6"/>
  <c r="B7476" i="6"/>
  <c r="C7476" i="6"/>
  <c r="B7477" i="6"/>
  <c r="C7477" i="6"/>
  <c r="B7478" i="6"/>
  <c r="C7478" i="6"/>
  <c r="B7479" i="6"/>
  <c r="C7479" i="6"/>
  <c r="B7480" i="6"/>
  <c r="C7480" i="6"/>
  <c r="B7481" i="6"/>
  <c r="C7481" i="6"/>
  <c r="B7482" i="6"/>
  <c r="C7482" i="6"/>
  <c r="B7483" i="6"/>
  <c r="C7483" i="6"/>
  <c r="B7484" i="6"/>
  <c r="C7484" i="6"/>
  <c r="B7485" i="6"/>
  <c r="C7485" i="6"/>
  <c r="B7486" i="6"/>
  <c r="C7486" i="6"/>
  <c r="B7487" i="6"/>
  <c r="C7487" i="6"/>
  <c r="B7488" i="6"/>
  <c r="C7488" i="6"/>
  <c r="B7489" i="6"/>
  <c r="C7489" i="6"/>
  <c r="B7490" i="6"/>
  <c r="C7490" i="6"/>
  <c r="B7491" i="6"/>
  <c r="C7491" i="6"/>
  <c r="B7492" i="6"/>
  <c r="C7492" i="6"/>
  <c r="B7493" i="6"/>
  <c r="C7493" i="6"/>
  <c r="B7494" i="6"/>
  <c r="C7494" i="6"/>
  <c r="B7495" i="6"/>
  <c r="C7495" i="6"/>
  <c r="B7496" i="6"/>
  <c r="C7496" i="6"/>
  <c r="B7497" i="6"/>
  <c r="C7497" i="6"/>
  <c r="B7498" i="6"/>
  <c r="C7498" i="6"/>
  <c r="B7499" i="6"/>
  <c r="C7499" i="6"/>
  <c r="B7500" i="6"/>
  <c r="C7500" i="6"/>
  <c r="B7501" i="6"/>
  <c r="C7501" i="6"/>
  <c r="B7502" i="6"/>
  <c r="C7502" i="6"/>
  <c r="B7503" i="6"/>
  <c r="C7503" i="6"/>
  <c r="B7504" i="6"/>
  <c r="C7504" i="6"/>
  <c r="B7505" i="6"/>
  <c r="C7505" i="6"/>
  <c r="B7506" i="6"/>
  <c r="C7506" i="6"/>
  <c r="B7507" i="6"/>
  <c r="C7507" i="6"/>
  <c r="B7508" i="6"/>
  <c r="C7508" i="6"/>
  <c r="B7509" i="6"/>
  <c r="C7509" i="6"/>
  <c r="B7510" i="6"/>
  <c r="C7510" i="6"/>
  <c r="B7511" i="6"/>
  <c r="C7511" i="6"/>
  <c r="B7512" i="6"/>
  <c r="C7512" i="6"/>
  <c r="B7513" i="6"/>
  <c r="C7513" i="6"/>
  <c r="B7514" i="6"/>
  <c r="C7514" i="6"/>
  <c r="B7515" i="6"/>
  <c r="C7515" i="6"/>
  <c r="B7516" i="6"/>
  <c r="C7516" i="6"/>
  <c r="B7517" i="6"/>
  <c r="C7517" i="6"/>
  <c r="B7518" i="6"/>
  <c r="C7518" i="6"/>
  <c r="B7519" i="6"/>
  <c r="C7519" i="6"/>
  <c r="B7520" i="6"/>
  <c r="C7520" i="6"/>
  <c r="B7521" i="6"/>
  <c r="C7521" i="6"/>
  <c r="B7522" i="6"/>
  <c r="C7522" i="6"/>
  <c r="B7523" i="6"/>
  <c r="C7523" i="6"/>
  <c r="B7524" i="6"/>
  <c r="C7524" i="6"/>
  <c r="B7525" i="6"/>
  <c r="C7525" i="6"/>
  <c r="B7526" i="6"/>
  <c r="C7526" i="6"/>
  <c r="B7527" i="6"/>
  <c r="C7527" i="6"/>
  <c r="B7528" i="6"/>
  <c r="C7528" i="6"/>
  <c r="B7529" i="6"/>
  <c r="C7529" i="6"/>
  <c r="B7530" i="6"/>
  <c r="C7530" i="6"/>
  <c r="B7531" i="6"/>
  <c r="C7531" i="6"/>
  <c r="B7532" i="6"/>
  <c r="C7532" i="6"/>
  <c r="B7533" i="6"/>
  <c r="C7533" i="6"/>
  <c r="B7534" i="6"/>
  <c r="C7534" i="6"/>
  <c r="B7535" i="6"/>
  <c r="C7535" i="6"/>
  <c r="B7536" i="6"/>
  <c r="C7536" i="6"/>
  <c r="B7537" i="6"/>
  <c r="C7537" i="6"/>
  <c r="B7538" i="6"/>
  <c r="C7538" i="6"/>
  <c r="B7539" i="6"/>
  <c r="C7539" i="6"/>
  <c r="B7540" i="6"/>
  <c r="C7540" i="6"/>
  <c r="B7541" i="6"/>
  <c r="C7541" i="6"/>
  <c r="B7542" i="6"/>
  <c r="C7542" i="6"/>
  <c r="B7543" i="6"/>
  <c r="C7543" i="6"/>
  <c r="B7544" i="6"/>
  <c r="C7544" i="6"/>
  <c r="B7545" i="6"/>
  <c r="C7545" i="6"/>
  <c r="B7546" i="6"/>
  <c r="C7546" i="6"/>
  <c r="B7547" i="6"/>
  <c r="C7547" i="6"/>
  <c r="B7548" i="6"/>
  <c r="C7548" i="6"/>
  <c r="B7549" i="6"/>
  <c r="C7549" i="6"/>
  <c r="B7550" i="6"/>
  <c r="C7550" i="6"/>
  <c r="B7551" i="6"/>
  <c r="C7551" i="6"/>
  <c r="B7552" i="6"/>
  <c r="C7552" i="6"/>
  <c r="B7553" i="6"/>
  <c r="C7553" i="6"/>
  <c r="B7554" i="6"/>
  <c r="C7554" i="6"/>
  <c r="B7555" i="6"/>
  <c r="C7555" i="6"/>
  <c r="B7556" i="6"/>
  <c r="C7556" i="6"/>
  <c r="B7557" i="6"/>
  <c r="C7557" i="6"/>
  <c r="B7558" i="6"/>
  <c r="C7558" i="6"/>
  <c r="B7559" i="6"/>
  <c r="C7559" i="6"/>
  <c r="B7560" i="6"/>
  <c r="C7560" i="6"/>
  <c r="B7561" i="6"/>
  <c r="C7561" i="6"/>
  <c r="B7562" i="6"/>
  <c r="C7562" i="6"/>
  <c r="B7563" i="6"/>
  <c r="C7563" i="6"/>
  <c r="B7564" i="6"/>
  <c r="C7564" i="6"/>
  <c r="B7565" i="6"/>
  <c r="C7565" i="6"/>
  <c r="B7566" i="6"/>
  <c r="C7566" i="6"/>
  <c r="B7567" i="6"/>
  <c r="C7567" i="6"/>
  <c r="B7568" i="6"/>
  <c r="C7568" i="6"/>
  <c r="B7569" i="6"/>
  <c r="C7569" i="6"/>
  <c r="B7570" i="6"/>
  <c r="C7570" i="6"/>
  <c r="B7571" i="6"/>
  <c r="C7571" i="6"/>
  <c r="B7572" i="6"/>
  <c r="C7572" i="6"/>
  <c r="B7573" i="6"/>
  <c r="C7573" i="6"/>
  <c r="B7574" i="6"/>
  <c r="C7574" i="6"/>
  <c r="B7575" i="6"/>
  <c r="C7575" i="6"/>
  <c r="B7576" i="6"/>
  <c r="C7576" i="6"/>
  <c r="B7577" i="6"/>
  <c r="C7577" i="6"/>
  <c r="B7578" i="6"/>
  <c r="C7578" i="6"/>
  <c r="B7579" i="6"/>
  <c r="C7579" i="6"/>
  <c r="B7580" i="6"/>
  <c r="C7580" i="6"/>
  <c r="B7581" i="6"/>
  <c r="C7581" i="6"/>
  <c r="B7582" i="6"/>
  <c r="C7582" i="6"/>
  <c r="B7583" i="6"/>
  <c r="C7583" i="6"/>
  <c r="B7584" i="6"/>
  <c r="C7584" i="6"/>
  <c r="B7585" i="6"/>
  <c r="C7585" i="6"/>
  <c r="B7586" i="6"/>
  <c r="C7586" i="6"/>
  <c r="B7587" i="6"/>
  <c r="C7587" i="6"/>
  <c r="B7588" i="6"/>
  <c r="C7588" i="6"/>
  <c r="B7589" i="6"/>
  <c r="C7589" i="6"/>
  <c r="B7590" i="6"/>
  <c r="C7590" i="6"/>
  <c r="B7591" i="6"/>
  <c r="C7591" i="6"/>
  <c r="B7592" i="6"/>
  <c r="C7592" i="6"/>
  <c r="B7593" i="6"/>
  <c r="C7593" i="6"/>
  <c r="B7594" i="6"/>
  <c r="C7594" i="6"/>
  <c r="B7595" i="6"/>
  <c r="C7595" i="6"/>
  <c r="B7596" i="6"/>
  <c r="C7596" i="6"/>
  <c r="B7597" i="6"/>
  <c r="C7597" i="6"/>
  <c r="B7598" i="6"/>
  <c r="C7598" i="6"/>
  <c r="B7599" i="6"/>
  <c r="C7599" i="6"/>
  <c r="B7600" i="6"/>
  <c r="C7600" i="6"/>
  <c r="B7601" i="6"/>
  <c r="C7601" i="6"/>
  <c r="B7602" i="6"/>
  <c r="C7602" i="6"/>
  <c r="B7603" i="6"/>
  <c r="C7603" i="6"/>
  <c r="B7604" i="6"/>
  <c r="C7604" i="6"/>
  <c r="B7605" i="6"/>
  <c r="C7605" i="6"/>
  <c r="B7606" i="6"/>
  <c r="C7606" i="6"/>
  <c r="B7607" i="6"/>
  <c r="C7607" i="6"/>
  <c r="B7608" i="6"/>
  <c r="C7608" i="6"/>
  <c r="B7609" i="6"/>
  <c r="C7609" i="6"/>
  <c r="B7610" i="6"/>
  <c r="C7610" i="6"/>
  <c r="B7611" i="6"/>
  <c r="C7611" i="6"/>
  <c r="B7612" i="6"/>
  <c r="C7612" i="6"/>
  <c r="B7613" i="6"/>
  <c r="C7613" i="6"/>
  <c r="B7614" i="6"/>
  <c r="C7614" i="6"/>
  <c r="B7615" i="6"/>
  <c r="C7615" i="6"/>
  <c r="B7616" i="6"/>
  <c r="C7616" i="6"/>
  <c r="B7617" i="6"/>
  <c r="C7617" i="6"/>
  <c r="B7618" i="6"/>
  <c r="C7618" i="6"/>
  <c r="B7619" i="6"/>
  <c r="C7619" i="6"/>
  <c r="B7620" i="6"/>
  <c r="C7620" i="6"/>
  <c r="B7621" i="6"/>
  <c r="C7621" i="6"/>
  <c r="B7622" i="6"/>
  <c r="C7622" i="6"/>
  <c r="B7623" i="6"/>
  <c r="C7623" i="6"/>
  <c r="B7624" i="6"/>
  <c r="C7624" i="6"/>
  <c r="B7625" i="6"/>
  <c r="C7625" i="6"/>
  <c r="B7626" i="6"/>
  <c r="C7626" i="6"/>
  <c r="B7627" i="6"/>
  <c r="C7627" i="6"/>
  <c r="B7628" i="6"/>
  <c r="C7628" i="6"/>
  <c r="B7629" i="6"/>
  <c r="C7629" i="6"/>
  <c r="B7630" i="6"/>
  <c r="C7630" i="6"/>
  <c r="B7631" i="6"/>
  <c r="C7631" i="6"/>
  <c r="B7632" i="6"/>
  <c r="C7632" i="6"/>
  <c r="B7633" i="6"/>
  <c r="C7633" i="6"/>
  <c r="B7634" i="6"/>
  <c r="C7634" i="6"/>
  <c r="B7635" i="6"/>
  <c r="C7635" i="6"/>
  <c r="B7636" i="6"/>
  <c r="C7636" i="6"/>
  <c r="B7637" i="6"/>
  <c r="C7637" i="6"/>
  <c r="B7638" i="6"/>
  <c r="C7638" i="6"/>
  <c r="B7639" i="6"/>
  <c r="C7639" i="6"/>
  <c r="B7640" i="6"/>
  <c r="C7640" i="6"/>
  <c r="B7641" i="6"/>
  <c r="C7641" i="6"/>
  <c r="B7642" i="6"/>
  <c r="C7642" i="6"/>
  <c r="B7643" i="6"/>
  <c r="C7643" i="6"/>
  <c r="B7644" i="6"/>
  <c r="C7644" i="6"/>
  <c r="B7645" i="6"/>
  <c r="C7645" i="6"/>
  <c r="B7646" i="6"/>
  <c r="C7646" i="6"/>
  <c r="B7647" i="6"/>
  <c r="C7647" i="6"/>
  <c r="B7648" i="6"/>
  <c r="C7648" i="6"/>
  <c r="B7649" i="6"/>
  <c r="C7649" i="6"/>
  <c r="B7650" i="6"/>
  <c r="C7650" i="6"/>
  <c r="B7651" i="6"/>
  <c r="C7651" i="6"/>
  <c r="B7652" i="6"/>
  <c r="C7652" i="6"/>
  <c r="B7653" i="6"/>
  <c r="C7653" i="6"/>
  <c r="B7654" i="6"/>
  <c r="C7654" i="6"/>
  <c r="B7655" i="6"/>
  <c r="C7655" i="6"/>
  <c r="B7656" i="6"/>
  <c r="C7656" i="6"/>
  <c r="B7657" i="6"/>
  <c r="C7657" i="6"/>
  <c r="B7658" i="6"/>
  <c r="C7658" i="6"/>
  <c r="B7659" i="6"/>
  <c r="C7659" i="6"/>
  <c r="B7660" i="6"/>
  <c r="C7660" i="6"/>
  <c r="B7661" i="6"/>
  <c r="C7661" i="6"/>
  <c r="B7662" i="6"/>
  <c r="C7662" i="6"/>
  <c r="B7663" i="6"/>
  <c r="C7663" i="6"/>
  <c r="B7664" i="6"/>
  <c r="C7664" i="6"/>
  <c r="B7665" i="6"/>
  <c r="C7665" i="6"/>
  <c r="B7666" i="6"/>
  <c r="C7666" i="6"/>
  <c r="B7667" i="6"/>
  <c r="C7667" i="6"/>
  <c r="B7668" i="6"/>
  <c r="C7668" i="6"/>
  <c r="B7669" i="6"/>
  <c r="C7669" i="6"/>
  <c r="B7670" i="6"/>
  <c r="C7670" i="6"/>
  <c r="B7671" i="6"/>
  <c r="C7671" i="6"/>
  <c r="B7672" i="6"/>
  <c r="C7672" i="6"/>
  <c r="B7673" i="6"/>
  <c r="C7673" i="6"/>
  <c r="B7674" i="6"/>
  <c r="C7674" i="6"/>
  <c r="B7675" i="6"/>
  <c r="C7675" i="6"/>
  <c r="B7676" i="6"/>
  <c r="C7676" i="6"/>
  <c r="B7677" i="6"/>
  <c r="C7677" i="6"/>
  <c r="B7678" i="6"/>
  <c r="C7678" i="6"/>
  <c r="B7679" i="6"/>
  <c r="C7679" i="6"/>
  <c r="B7680" i="6"/>
  <c r="C7680" i="6"/>
  <c r="B7681" i="6"/>
  <c r="C7681" i="6"/>
  <c r="B7682" i="6"/>
  <c r="C7682" i="6"/>
  <c r="B7683" i="6"/>
  <c r="C7683" i="6"/>
  <c r="B7684" i="6"/>
  <c r="C7684" i="6"/>
  <c r="B7685" i="6"/>
  <c r="C7685" i="6"/>
  <c r="B7686" i="6"/>
  <c r="C7686" i="6"/>
  <c r="B7687" i="6"/>
  <c r="C7687" i="6"/>
  <c r="B7688" i="6"/>
  <c r="C7688" i="6"/>
  <c r="B7689" i="6"/>
  <c r="C7689" i="6"/>
  <c r="B7690" i="6"/>
  <c r="C7690" i="6"/>
  <c r="B7691" i="6"/>
  <c r="C7691" i="6"/>
  <c r="B7692" i="6"/>
  <c r="C7692" i="6"/>
  <c r="B7693" i="6"/>
  <c r="C7693" i="6"/>
  <c r="B7694" i="6"/>
  <c r="C7694" i="6"/>
  <c r="B7695" i="6"/>
  <c r="C7695" i="6"/>
  <c r="B7696" i="6"/>
  <c r="C7696" i="6"/>
  <c r="B7697" i="6"/>
  <c r="C7697" i="6"/>
  <c r="B7698" i="6"/>
  <c r="C7698" i="6"/>
  <c r="B7699" i="6"/>
  <c r="C7699" i="6"/>
  <c r="B7700" i="6"/>
  <c r="C7700" i="6"/>
  <c r="B7701" i="6"/>
  <c r="C7701" i="6"/>
  <c r="B7702" i="6"/>
  <c r="C7702" i="6"/>
  <c r="B7703" i="6"/>
  <c r="C7703" i="6"/>
  <c r="B7704" i="6"/>
  <c r="C7704" i="6"/>
  <c r="B7705" i="6"/>
  <c r="C7705" i="6"/>
  <c r="B7706" i="6"/>
  <c r="C7706" i="6"/>
  <c r="B7707" i="6"/>
  <c r="C7707" i="6"/>
  <c r="B7708" i="6"/>
  <c r="C7708" i="6"/>
  <c r="B7709" i="6"/>
  <c r="C7709" i="6"/>
  <c r="B7710" i="6"/>
  <c r="C7710" i="6"/>
  <c r="B7711" i="6"/>
  <c r="C7711" i="6"/>
  <c r="B7712" i="6"/>
  <c r="C7712" i="6"/>
  <c r="B7713" i="6"/>
  <c r="C7713" i="6"/>
  <c r="B7714" i="6"/>
  <c r="C7714" i="6"/>
  <c r="B7715" i="6"/>
  <c r="C7715" i="6"/>
  <c r="B7716" i="6"/>
  <c r="C7716" i="6"/>
  <c r="B7717" i="6"/>
  <c r="C7717" i="6"/>
  <c r="B7718" i="6"/>
  <c r="C7718" i="6"/>
  <c r="B7719" i="6"/>
  <c r="C7719" i="6"/>
  <c r="B7720" i="6"/>
  <c r="C7720" i="6"/>
  <c r="B7721" i="6"/>
  <c r="C7721" i="6"/>
  <c r="B7722" i="6"/>
  <c r="C7722" i="6"/>
  <c r="B7723" i="6"/>
  <c r="C7723" i="6"/>
  <c r="B7724" i="6"/>
  <c r="C7724" i="6"/>
  <c r="B7725" i="6"/>
  <c r="C7725" i="6"/>
  <c r="B7726" i="6"/>
  <c r="C7726" i="6"/>
  <c r="B7727" i="6"/>
  <c r="C7727" i="6"/>
  <c r="B7728" i="6"/>
  <c r="C7728" i="6"/>
  <c r="B7729" i="6"/>
  <c r="C7729" i="6"/>
  <c r="B7730" i="6"/>
  <c r="C7730" i="6"/>
  <c r="B7731" i="6"/>
  <c r="C7731" i="6"/>
  <c r="B7732" i="6"/>
  <c r="C7732" i="6"/>
  <c r="B7733" i="6"/>
  <c r="C7733" i="6"/>
  <c r="B7734" i="6"/>
  <c r="C7734" i="6"/>
  <c r="B7735" i="6"/>
  <c r="C7735" i="6"/>
  <c r="B7736" i="6"/>
  <c r="C7736" i="6"/>
  <c r="B7737" i="6"/>
  <c r="C7737" i="6"/>
  <c r="B7738" i="6"/>
  <c r="C7738" i="6"/>
  <c r="B7739" i="6"/>
  <c r="C7739" i="6"/>
  <c r="B7740" i="6"/>
  <c r="C7740" i="6"/>
  <c r="B7741" i="6"/>
  <c r="C7741" i="6"/>
  <c r="B7742" i="6"/>
  <c r="C7742" i="6"/>
  <c r="B7743" i="6"/>
  <c r="C7743" i="6"/>
  <c r="B7744" i="6"/>
  <c r="C7744" i="6"/>
  <c r="B7745" i="6"/>
  <c r="C7745" i="6"/>
  <c r="B7746" i="6"/>
  <c r="C7746" i="6"/>
  <c r="B7747" i="6"/>
  <c r="C7747" i="6"/>
  <c r="B7748" i="6"/>
  <c r="C7748" i="6"/>
  <c r="B7749" i="6"/>
  <c r="C7749" i="6"/>
  <c r="B7750" i="6"/>
  <c r="C7750" i="6"/>
  <c r="B7751" i="6"/>
  <c r="C7751" i="6"/>
  <c r="B7752" i="6"/>
  <c r="C7752" i="6"/>
  <c r="B7753" i="6"/>
  <c r="C7753" i="6"/>
  <c r="B7754" i="6"/>
  <c r="C7754" i="6"/>
  <c r="B7755" i="6"/>
  <c r="C7755" i="6"/>
  <c r="B7756" i="6"/>
  <c r="C7756" i="6"/>
  <c r="B7757" i="6"/>
  <c r="C7757" i="6"/>
  <c r="B7758" i="6"/>
  <c r="C7758" i="6"/>
  <c r="B7759" i="6"/>
  <c r="C7759" i="6"/>
  <c r="B7760" i="6"/>
  <c r="C7760" i="6"/>
  <c r="B7761" i="6"/>
  <c r="C7761" i="6"/>
  <c r="B7762" i="6"/>
  <c r="C7762" i="6"/>
  <c r="B7763" i="6"/>
  <c r="C7763" i="6"/>
  <c r="B7764" i="6"/>
  <c r="C7764" i="6"/>
  <c r="B7765" i="6"/>
  <c r="C7765" i="6"/>
  <c r="B7766" i="6"/>
  <c r="C7766" i="6"/>
  <c r="B7767" i="6"/>
  <c r="C7767" i="6"/>
  <c r="B7768" i="6"/>
  <c r="C7768" i="6"/>
  <c r="B7769" i="6"/>
  <c r="C7769" i="6"/>
  <c r="B7770" i="6"/>
  <c r="C7770" i="6"/>
  <c r="B7771" i="6"/>
  <c r="C7771" i="6"/>
  <c r="B7772" i="6"/>
  <c r="C7772" i="6"/>
  <c r="B7773" i="6"/>
  <c r="C7773" i="6"/>
  <c r="B7774" i="6"/>
  <c r="C7774" i="6"/>
  <c r="B7775" i="6"/>
  <c r="C7775" i="6"/>
  <c r="B7776" i="6"/>
  <c r="C7776" i="6"/>
  <c r="B7777" i="6"/>
  <c r="C7777" i="6"/>
  <c r="B7778" i="6"/>
  <c r="C7778" i="6"/>
  <c r="B7779" i="6"/>
  <c r="C7779" i="6"/>
  <c r="B7780" i="6"/>
  <c r="C7780" i="6"/>
  <c r="B7781" i="6"/>
  <c r="C7781" i="6"/>
  <c r="B7782" i="6"/>
  <c r="C7782" i="6"/>
  <c r="B7783" i="6"/>
  <c r="C7783" i="6"/>
  <c r="B7784" i="6"/>
  <c r="C7784" i="6"/>
  <c r="B7785" i="6"/>
  <c r="C7785" i="6"/>
  <c r="B7786" i="6"/>
  <c r="C7786" i="6"/>
  <c r="B7787" i="6"/>
  <c r="C7787" i="6"/>
  <c r="B7788" i="6"/>
  <c r="C7788" i="6"/>
  <c r="B7789" i="6"/>
  <c r="C7789" i="6"/>
  <c r="B7790" i="6"/>
  <c r="C7790" i="6"/>
  <c r="B7791" i="6"/>
  <c r="C7791" i="6"/>
  <c r="B7792" i="6"/>
  <c r="C7792" i="6"/>
  <c r="B7793" i="6"/>
  <c r="C7793" i="6"/>
  <c r="B7794" i="6"/>
  <c r="C7794" i="6"/>
  <c r="B7795" i="6"/>
  <c r="C7795" i="6"/>
  <c r="B7796" i="6"/>
  <c r="C7796" i="6"/>
  <c r="B7797" i="6"/>
  <c r="C7797" i="6"/>
  <c r="B7798" i="6"/>
  <c r="C7798" i="6"/>
  <c r="B7799" i="6"/>
  <c r="C7799" i="6"/>
  <c r="B7800" i="6"/>
  <c r="C7800" i="6"/>
  <c r="B7801" i="6"/>
  <c r="C7801" i="6"/>
  <c r="B7802" i="6"/>
  <c r="C7802" i="6"/>
  <c r="B7803" i="6"/>
  <c r="C7803" i="6"/>
  <c r="B7804" i="6"/>
  <c r="C7804" i="6"/>
  <c r="B7805" i="6"/>
  <c r="C7805" i="6"/>
  <c r="B7806" i="6"/>
  <c r="C7806" i="6"/>
  <c r="B7807" i="6"/>
  <c r="C7807" i="6"/>
  <c r="B7808" i="6"/>
  <c r="C7808" i="6"/>
  <c r="B7809" i="6"/>
  <c r="C7809" i="6"/>
  <c r="B7810" i="6"/>
  <c r="C7810" i="6"/>
  <c r="B7811" i="6"/>
  <c r="C7811" i="6"/>
  <c r="B7812" i="6"/>
  <c r="C7812" i="6"/>
  <c r="B7813" i="6"/>
  <c r="C7813" i="6"/>
  <c r="B7814" i="6"/>
  <c r="C7814" i="6"/>
  <c r="B7815" i="6"/>
  <c r="C7815" i="6"/>
  <c r="B7816" i="6"/>
  <c r="C7816" i="6"/>
  <c r="B7817" i="6"/>
  <c r="C7817" i="6"/>
  <c r="B7818" i="6"/>
  <c r="C7818" i="6"/>
  <c r="B7819" i="6"/>
  <c r="C7819" i="6"/>
  <c r="B7820" i="6"/>
  <c r="C7820" i="6"/>
  <c r="B7821" i="6"/>
  <c r="C7821" i="6"/>
  <c r="B7822" i="6"/>
  <c r="C7822" i="6"/>
  <c r="B7823" i="6"/>
  <c r="C7823" i="6"/>
  <c r="B7824" i="6"/>
  <c r="C7824" i="6"/>
  <c r="B7825" i="6"/>
  <c r="C7825" i="6"/>
  <c r="B7826" i="6"/>
  <c r="C7826" i="6"/>
  <c r="B7827" i="6"/>
  <c r="C7827" i="6"/>
  <c r="B7828" i="6"/>
  <c r="C7828" i="6"/>
  <c r="B7829" i="6"/>
  <c r="C7829" i="6"/>
  <c r="B7830" i="6"/>
  <c r="C7830" i="6"/>
  <c r="B7831" i="6"/>
  <c r="C7831" i="6"/>
  <c r="B7832" i="6"/>
  <c r="C7832" i="6"/>
  <c r="B7833" i="6"/>
  <c r="C7833" i="6"/>
  <c r="B7834" i="6"/>
  <c r="C7834" i="6"/>
  <c r="B7835" i="6"/>
  <c r="C7835" i="6"/>
  <c r="B7836" i="6"/>
  <c r="C7836" i="6"/>
  <c r="B7837" i="6"/>
  <c r="C7837" i="6"/>
  <c r="B7838" i="6"/>
  <c r="C7838" i="6"/>
  <c r="B7839" i="6"/>
  <c r="C7839" i="6"/>
  <c r="B7840" i="6"/>
  <c r="C7840" i="6"/>
  <c r="B7841" i="6"/>
  <c r="C7841" i="6"/>
  <c r="B7842" i="6"/>
  <c r="C7842" i="6"/>
  <c r="B7843" i="6"/>
  <c r="C7843" i="6"/>
  <c r="B7844" i="6"/>
  <c r="C7844" i="6"/>
  <c r="B7845" i="6"/>
  <c r="C7845" i="6"/>
  <c r="B7846" i="6"/>
  <c r="C7846" i="6"/>
  <c r="B7847" i="6"/>
  <c r="C7847" i="6"/>
  <c r="B7848" i="6"/>
  <c r="C7848" i="6"/>
  <c r="B7849" i="6"/>
  <c r="C7849" i="6"/>
  <c r="B7850" i="6"/>
  <c r="C7850" i="6"/>
  <c r="B7851" i="6"/>
  <c r="C7851" i="6"/>
  <c r="B7852" i="6"/>
  <c r="C7852" i="6"/>
  <c r="B7853" i="6"/>
  <c r="C7853" i="6"/>
  <c r="B7854" i="6"/>
  <c r="C7854" i="6"/>
  <c r="B7855" i="6"/>
  <c r="C7855" i="6"/>
  <c r="B7856" i="6"/>
  <c r="C7856" i="6"/>
  <c r="B7857" i="6"/>
  <c r="C7857" i="6"/>
  <c r="B7858" i="6"/>
  <c r="C7858" i="6"/>
  <c r="B7859" i="6"/>
  <c r="C7859" i="6"/>
  <c r="B7860" i="6"/>
  <c r="C7860" i="6"/>
  <c r="B7861" i="6"/>
  <c r="C7861" i="6"/>
  <c r="B7862" i="6"/>
  <c r="C7862" i="6"/>
  <c r="B7863" i="6"/>
  <c r="C7863" i="6"/>
  <c r="B7864" i="6"/>
  <c r="C7864" i="6"/>
  <c r="B7865" i="6"/>
  <c r="C7865" i="6"/>
  <c r="B7866" i="6"/>
  <c r="C7866" i="6"/>
  <c r="B7867" i="6"/>
  <c r="C7867" i="6"/>
  <c r="B7868" i="6"/>
  <c r="C7868" i="6"/>
  <c r="B7869" i="6"/>
  <c r="C7869" i="6"/>
  <c r="B7870" i="6"/>
  <c r="C7870" i="6"/>
  <c r="B7871" i="6"/>
  <c r="C7871" i="6"/>
  <c r="B7872" i="6"/>
  <c r="C7872" i="6"/>
  <c r="B7873" i="6"/>
  <c r="C7873" i="6"/>
  <c r="B7874" i="6"/>
  <c r="C7874" i="6"/>
  <c r="B7875" i="6"/>
  <c r="C7875" i="6"/>
  <c r="B7876" i="6"/>
  <c r="C7876" i="6"/>
  <c r="B7877" i="6"/>
  <c r="C7877" i="6"/>
  <c r="B7878" i="6"/>
  <c r="C7878" i="6"/>
  <c r="B7879" i="6"/>
  <c r="C7879" i="6"/>
  <c r="B7880" i="6"/>
  <c r="C7880" i="6"/>
  <c r="B7881" i="6"/>
  <c r="C7881" i="6"/>
  <c r="B7882" i="6"/>
  <c r="C7882" i="6"/>
  <c r="B7883" i="6"/>
  <c r="C7883" i="6"/>
  <c r="B7884" i="6"/>
  <c r="C7884" i="6"/>
  <c r="B7885" i="6"/>
  <c r="C7885" i="6"/>
  <c r="B7886" i="6"/>
  <c r="C7886" i="6"/>
  <c r="B7887" i="6"/>
  <c r="C7887" i="6"/>
  <c r="B7888" i="6"/>
  <c r="C7888" i="6"/>
  <c r="B7889" i="6"/>
  <c r="C7889" i="6"/>
  <c r="B7890" i="6"/>
  <c r="C7890" i="6"/>
  <c r="B7891" i="6"/>
  <c r="C7891" i="6"/>
  <c r="B7892" i="6"/>
  <c r="C7892" i="6"/>
  <c r="B7893" i="6"/>
  <c r="C7893" i="6"/>
  <c r="B7894" i="6"/>
  <c r="C7894" i="6"/>
  <c r="B7895" i="6"/>
  <c r="C7895" i="6"/>
  <c r="B7896" i="6"/>
  <c r="C7896" i="6"/>
  <c r="B7897" i="6"/>
  <c r="C7897" i="6"/>
  <c r="B7898" i="6"/>
  <c r="C7898" i="6"/>
  <c r="B7899" i="6"/>
  <c r="C7899" i="6"/>
  <c r="B7900" i="6"/>
  <c r="C7900" i="6"/>
  <c r="B7901" i="6"/>
  <c r="C7901" i="6"/>
  <c r="B7902" i="6"/>
  <c r="C7902" i="6"/>
  <c r="B7903" i="6"/>
  <c r="C7903" i="6"/>
  <c r="B7904" i="6"/>
  <c r="C7904" i="6"/>
  <c r="B7905" i="6"/>
  <c r="C7905" i="6"/>
  <c r="B7906" i="6"/>
  <c r="C7906" i="6"/>
  <c r="B7907" i="6"/>
  <c r="C7907" i="6"/>
  <c r="B7908" i="6"/>
  <c r="C7908" i="6"/>
  <c r="B7909" i="6"/>
  <c r="C7909" i="6"/>
  <c r="B7910" i="6"/>
  <c r="C7910" i="6"/>
  <c r="B7911" i="6"/>
  <c r="C7911" i="6"/>
  <c r="B7912" i="6"/>
  <c r="C7912" i="6"/>
  <c r="B7913" i="6"/>
  <c r="C7913" i="6"/>
  <c r="B7914" i="6"/>
  <c r="C7914" i="6"/>
  <c r="B7915" i="6"/>
  <c r="C7915" i="6"/>
  <c r="B7916" i="6"/>
  <c r="C7916" i="6"/>
  <c r="B7917" i="6"/>
  <c r="C7917" i="6"/>
  <c r="B7918" i="6"/>
  <c r="C7918" i="6"/>
  <c r="B7919" i="6"/>
  <c r="C7919" i="6"/>
  <c r="B7920" i="6"/>
  <c r="C7920" i="6"/>
  <c r="B7921" i="6"/>
  <c r="C7921" i="6"/>
  <c r="B7922" i="6"/>
  <c r="C7922" i="6"/>
  <c r="B7923" i="6"/>
  <c r="C7923" i="6"/>
  <c r="B7924" i="6"/>
  <c r="C7924" i="6"/>
  <c r="B7925" i="6"/>
  <c r="C7925" i="6"/>
  <c r="B7926" i="6"/>
  <c r="C7926" i="6"/>
  <c r="B7927" i="6"/>
  <c r="C7927" i="6"/>
  <c r="B7928" i="6"/>
  <c r="C7928" i="6"/>
  <c r="B7929" i="6"/>
  <c r="C7929" i="6"/>
  <c r="B7930" i="6"/>
  <c r="C7930" i="6"/>
  <c r="B7931" i="6"/>
  <c r="C7931" i="6"/>
  <c r="B7932" i="6"/>
  <c r="C7932" i="6"/>
  <c r="B7933" i="6"/>
  <c r="C7933" i="6"/>
  <c r="B7934" i="6"/>
  <c r="C7934" i="6"/>
  <c r="B7935" i="6"/>
  <c r="C7935" i="6"/>
  <c r="B7936" i="6"/>
  <c r="C7936" i="6"/>
  <c r="B7937" i="6"/>
  <c r="C7937" i="6"/>
  <c r="B7938" i="6"/>
  <c r="C7938" i="6"/>
  <c r="B7939" i="6"/>
  <c r="C7939" i="6"/>
  <c r="B7940" i="6"/>
  <c r="C7940" i="6"/>
  <c r="B7941" i="6"/>
  <c r="C7941" i="6"/>
  <c r="B7942" i="6"/>
  <c r="C7942" i="6"/>
  <c r="B7943" i="6"/>
  <c r="C7943" i="6"/>
  <c r="B7944" i="6"/>
  <c r="C7944" i="6"/>
  <c r="B7945" i="6"/>
  <c r="C7945" i="6"/>
  <c r="B7946" i="6"/>
  <c r="C7946" i="6"/>
  <c r="B7947" i="6"/>
  <c r="C7947" i="6"/>
  <c r="B7948" i="6"/>
  <c r="C7948" i="6"/>
  <c r="B7949" i="6"/>
  <c r="C7949" i="6"/>
  <c r="B7950" i="6"/>
  <c r="C7950" i="6"/>
  <c r="B7951" i="6"/>
  <c r="C7951" i="6"/>
  <c r="B7952" i="6"/>
  <c r="C7952" i="6"/>
  <c r="B7953" i="6"/>
  <c r="C7953" i="6"/>
  <c r="B7954" i="6"/>
  <c r="C7954" i="6"/>
  <c r="B7955" i="6"/>
  <c r="C7955" i="6"/>
  <c r="B7956" i="6"/>
  <c r="C7956" i="6"/>
  <c r="B7957" i="6"/>
  <c r="C7957" i="6"/>
  <c r="B7958" i="6"/>
  <c r="C7958" i="6"/>
  <c r="B7959" i="6"/>
  <c r="C7959" i="6"/>
  <c r="B7960" i="6"/>
  <c r="C7960" i="6"/>
  <c r="B7961" i="6"/>
  <c r="C7961" i="6"/>
  <c r="B7962" i="6"/>
  <c r="C7962" i="6"/>
  <c r="B7963" i="6"/>
  <c r="C7963" i="6"/>
  <c r="B7964" i="6"/>
  <c r="C7964" i="6"/>
  <c r="B7965" i="6"/>
  <c r="C7965" i="6"/>
  <c r="B7966" i="6"/>
  <c r="C7966" i="6"/>
  <c r="B7967" i="6"/>
  <c r="C7967" i="6"/>
  <c r="B7968" i="6"/>
  <c r="C7968" i="6"/>
  <c r="B7969" i="6"/>
  <c r="C7969" i="6"/>
  <c r="B7970" i="6"/>
  <c r="C7970" i="6"/>
  <c r="B7971" i="6"/>
  <c r="C7971" i="6"/>
  <c r="B7972" i="6"/>
  <c r="C7972" i="6"/>
  <c r="B7973" i="6"/>
  <c r="C7973" i="6"/>
  <c r="B7974" i="6"/>
  <c r="C7974" i="6"/>
  <c r="B7975" i="6"/>
  <c r="C7975" i="6"/>
  <c r="B7976" i="6"/>
  <c r="C7976" i="6"/>
  <c r="B7977" i="6"/>
  <c r="C7977" i="6"/>
  <c r="B7978" i="6"/>
  <c r="C7978" i="6"/>
  <c r="B7979" i="6"/>
  <c r="C7979" i="6"/>
  <c r="B7980" i="6"/>
  <c r="C7980" i="6"/>
  <c r="B7981" i="6"/>
  <c r="C7981" i="6"/>
  <c r="B7982" i="6"/>
  <c r="C7982" i="6"/>
  <c r="B7983" i="6"/>
  <c r="C7983" i="6"/>
  <c r="B7984" i="6"/>
  <c r="C7984" i="6"/>
  <c r="B7985" i="6"/>
  <c r="C7985" i="6"/>
  <c r="B7986" i="6"/>
  <c r="C7986" i="6"/>
  <c r="B7987" i="6"/>
  <c r="C7987" i="6"/>
  <c r="B7988" i="6"/>
  <c r="C7988" i="6"/>
  <c r="B7989" i="6"/>
  <c r="C7989" i="6"/>
  <c r="B7990" i="6"/>
  <c r="C7990" i="6"/>
  <c r="B7991" i="6"/>
  <c r="C7991" i="6"/>
  <c r="B7992" i="6"/>
  <c r="C7992" i="6"/>
  <c r="B7993" i="6"/>
  <c r="C7993" i="6"/>
  <c r="B7994" i="6"/>
  <c r="C7994" i="6"/>
  <c r="B7995" i="6"/>
  <c r="C7995" i="6"/>
  <c r="B7996" i="6"/>
  <c r="C7996" i="6"/>
  <c r="B7997" i="6"/>
  <c r="C7997" i="6"/>
  <c r="B7998" i="6"/>
  <c r="C7998" i="6"/>
  <c r="B7999" i="6"/>
  <c r="C7999" i="6"/>
  <c r="B8000" i="6"/>
  <c r="C8000" i="6"/>
  <c r="B8001" i="6"/>
  <c r="C8001" i="6"/>
  <c r="B8002" i="6"/>
  <c r="C8002" i="6"/>
  <c r="B8003" i="6"/>
  <c r="C8003" i="6"/>
  <c r="B8004" i="6"/>
  <c r="C8004" i="6"/>
  <c r="B8005" i="6"/>
  <c r="C8005" i="6"/>
  <c r="B8006" i="6"/>
  <c r="C8006" i="6"/>
  <c r="B8007" i="6"/>
  <c r="C8007" i="6"/>
  <c r="B8008" i="6"/>
  <c r="C8008" i="6"/>
  <c r="B8009" i="6"/>
  <c r="C8009" i="6"/>
  <c r="B8010" i="6"/>
  <c r="C8010" i="6"/>
  <c r="B8011" i="6"/>
  <c r="C8011" i="6"/>
  <c r="B8012" i="6"/>
  <c r="C8012" i="6"/>
  <c r="B8013" i="6"/>
  <c r="C8013" i="6"/>
  <c r="B8014" i="6"/>
  <c r="C8014" i="6"/>
  <c r="B8015" i="6"/>
  <c r="C8015" i="6"/>
  <c r="B8016" i="6"/>
  <c r="C8016" i="6"/>
  <c r="B8017" i="6"/>
  <c r="C8017" i="6"/>
  <c r="B8018" i="6"/>
  <c r="C8018" i="6"/>
  <c r="B8019" i="6"/>
  <c r="C8019" i="6"/>
  <c r="B8020" i="6"/>
  <c r="C8020" i="6"/>
  <c r="B8021" i="6"/>
  <c r="C8021" i="6"/>
  <c r="B8022" i="6"/>
  <c r="C8022" i="6"/>
  <c r="B8023" i="6"/>
  <c r="C8023" i="6"/>
  <c r="B8024" i="6"/>
  <c r="C8024" i="6"/>
  <c r="B8025" i="6"/>
  <c r="C8025" i="6"/>
  <c r="B8026" i="6"/>
  <c r="C8026" i="6"/>
  <c r="B8027" i="6"/>
  <c r="C8027" i="6"/>
  <c r="B8028" i="6"/>
  <c r="C8028" i="6"/>
  <c r="B8029" i="6"/>
  <c r="C8029" i="6"/>
  <c r="B8030" i="6"/>
  <c r="C8030" i="6"/>
  <c r="B8031" i="6"/>
  <c r="C8031" i="6"/>
  <c r="B8032" i="6"/>
  <c r="C8032" i="6"/>
  <c r="B8033" i="6"/>
  <c r="C8033" i="6"/>
  <c r="B8034" i="6"/>
  <c r="C8034" i="6"/>
  <c r="B8035" i="6"/>
  <c r="C8035" i="6"/>
  <c r="B8036" i="6"/>
  <c r="C8036" i="6"/>
  <c r="B8037" i="6"/>
  <c r="C8037" i="6"/>
  <c r="B8038" i="6"/>
  <c r="C8038" i="6"/>
  <c r="B8039" i="6"/>
  <c r="C8039" i="6"/>
  <c r="B8040" i="6"/>
  <c r="C8040" i="6"/>
  <c r="B8041" i="6"/>
  <c r="C8041" i="6"/>
  <c r="B8042" i="6"/>
  <c r="C8042" i="6"/>
  <c r="B8043" i="6"/>
  <c r="C8043" i="6"/>
  <c r="B8044" i="6"/>
  <c r="C8044" i="6"/>
  <c r="B8045" i="6"/>
  <c r="C8045" i="6"/>
  <c r="B8046" i="6"/>
  <c r="C8046" i="6"/>
  <c r="B8047" i="6"/>
  <c r="C8047" i="6"/>
  <c r="B8048" i="6"/>
  <c r="C8048" i="6"/>
  <c r="B8049" i="6"/>
  <c r="C8049" i="6"/>
  <c r="B8050" i="6"/>
  <c r="C8050" i="6"/>
  <c r="B8051" i="6"/>
  <c r="C8051" i="6"/>
  <c r="B8052" i="6"/>
  <c r="C8052" i="6"/>
  <c r="B8053" i="6"/>
  <c r="C8053" i="6"/>
  <c r="B8054" i="6"/>
  <c r="C8054" i="6"/>
  <c r="B8055" i="6"/>
  <c r="C8055" i="6"/>
  <c r="B8056" i="6"/>
  <c r="C8056" i="6"/>
  <c r="B8057" i="6"/>
  <c r="C8057" i="6"/>
  <c r="B8058" i="6"/>
  <c r="C8058" i="6"/>
  <c r="B8059" i="6"/>
  <c r="C8059" i="6"/>
  <c r="B8060" i="6"/>
  <c r="C8060" i="6"/>
  <c r="B8061" i="6"/>
  <c r="C8061" i="6"/>
  <c r="B8062" i="6"/>
  <c r="C8062" i="6"/>
  <c r="B8063" i="6"/>
  <c r="C8063" i="6"/>
  <c r="B8064" i="6"/>
  <c r="C8064" i="6"/>
  <c r="B8065" i="6"/>
  <c r="C8065" i="6"/>
  <c r="B8066" i="6"/>
  <c r="C8066" i="6"/>
  <c r="B8067" i="6"/>
  <c r="C8067" i="6"/>
  <c r="B8068" i="6"/>
  <c r="C8068" i="6"/>
  <c r="B8069" i="6"/>
  <c r="C8069" i="6"/>
  <c r="B8070" i="6"/>
  <c r="C8070" i="6"/>
  <c r="B8071" i="6"/>
  <c r="C8071" i="6"/>
  <c r="B8072" i="6"/>
  <c r="C8072" i="6"/>
  <c r="B8073" i="6"/>
  <c r="C8073" i="6"/>
  <c r="B8074" i="6"/>
  <c r="C8074" i="6"/>
  <c r="B8075" i="6"/>
  <c r="C8075" i="6"/>
  <c r="B8076" i="6"/>
  <c r="C8076" i="6"/>
  <c r="B8077" i="6"/>
  <c r="C8077" i="6"/>
  <c r="B8078" i="6"/>
  <c r="C8078" i="6"/>
  <c r="B8079" i="6"/>
  <c r="C8079" i="6"/>
  <c r="B8080" i="6"/>
  <c r="C8080" i="6"/>
  <c r="B8081" i="6"/>
  <c r="C8081" i="6"/>
  <c r="B8082" i="6"/>
  <c r="C8082" i="6"/>
  <c r="B8083" i="6"/>
  <c r="C8083" i="6"/>
  <c r="B8084" i="6"/>
  <c r="C8084" i="6"/>
  <c r="B8085" i="6"/>
  <c r="C8085" i="6"/>
  <c r="B8086" i="6"/>
  <c r="C8086" i="6"/>
  <c r="B8087" i="6"/>
  <c r="C8087" i="6"/>
  <c r="B8088" i="6"/>
  <c r="C8088" i="6"/>
  <c r="B8089" i="6"/>
  <c r="C8089" i="6"/>
  <c r="B8090" i="6"/>
  <c r="C8090" i="6"/>
  <c r="B8091" i="6"/>
  <c r="C8091" i="6"/>
  <c r="B8092" i="6"/>
  <c r="C8092" i="6"/>
  <c r="B8093" i="6"/>
  <c r="C8093" i="6"/>
  <c r="B8094" i="6"/>
  <c r="C8094" i="6"/>
  <c r="B8095" i="6"/>
  <c r="C8095" i="6"/>
  <c r="B8096" i="6"/>
  <c r="C8096" i="6"/>
  <c r="B8097" i="6"/>
  <c r="C8097" i="6"/>
  <c r="B8098" i="6"/>
  <c r="C8098" i="6"/>
  <c r="B8099" i="6"/>
  <c r="C8099" i="6"/>
  <c r="B8100" i="6"/>
  <c r="C8100" i="6"/>
  <c r="B8101" i="6"/>
  <c r="C8101" i="6"/>
  <c r="B8102" i="6"/>
  <c r="C8102" i="6"/>
  <c r="B8103" i="6"/>
  <c r="C8103" i="6"/>
  <c r="B8104" i="6"/>
  <c r="C8104" i="6"/>
  <c r="B8105" i="6"/>
  <c r="C8105" i="6"/>
  <c r="B8106" i="6"/>
  <c r="C8106" i="6"/>
  <c r="B8107" i="6"/>
  <c r="C8107" i="6"/>
  <c r="B8108" i="6"/>
  <c r="C8108" i="6"/>
  <c r="B8109" i="6"/>
  <c r="C8109" i="6"/>
  <c r="B8110" i="6"/>
  <c r="C8110" i="6"/>
  <c r="B8111" i="6"/>
  <c r="C8111" i="6"/>
  <c r="B8112" i="6"/>
  <c r="C8112" i="6"/>
  <c r="B8113" i="6"/>
  <c r="C8113" i="6"/>
  <c r="B8114" i="6"/>
  <c r="C8114" i="6"/>
  <c r="B8115" i="6"/>
  <c r="C8115" i="6"/>
  <c r="B8116" i="6"/>
  <c r="C8116" i="6"/>
  <c r="B8117" i="6"/>
  <c r="C8117" i="6"/>
  <c r="B8118" i="6"/>
  <c r="C8118" i="6"/>
  <c r="B8119" i="6"/>
  <c r="C8119" i="6"/>
  <c r="B8120" i="6"/>
  <c r="C8120" i="6"/>
  <c r="B8121" i="6"/>
  <c r="C8121" i="6"/>
  <c r="B8122" i="6"/>
  <c r="C8122" i="6"/>
  <c r="B8123" i="6"/>
  <c r="C8123" i="6"/>
  <c r="B8124" i="6"/>
  <c r="C8124" i="6"/>
  <c r="B8125" i="6"/>
  <c r="C8125" i="6"/>
  <c r="B8126" i="6"/>
  <c r="C8126" i="6"/>
  <c r="B8127" i="6"/>
  <c r="C8127" i="6"/>
  <c r="B8128" i="6"/>
  <c r="C8128" i="6"/>
  <c r="B8129" i="6"/>
  <c r="C8129" i="6"/>
  <c r="B8130" i="6"/>
  <c r="C8130" i="6"/>
  <c r="B8131" i="6"/>
  <c r="C8131" i="6"/>
  <c r="B8132" i="6"/>
  <c r="C8132" i="6"/>
  <c r="B8133" i="6"/>
  <c r="C8133" i="6"/>
  <c r="B8134" i="6"/>
  <c r="C8134" i="6"/>
  <c r="B8135" i="6"/>
  <c r="C8135" i="6"/>
  <c r="B8136" i="6"/>
  <c r="C8136" i="6"/>
  <c r="B8137" i="6"/>
  <c r="C8137" i="6"/>
  <c r="B8138" i="6"/>
  <c r="C8138" i="6"/>
  <c r="B8139" i="6"/>
  <c r="C8139" i="6"/>
  <c r="B8140" i="6"/>
  <c r="C8140" i="6"/>
  <c r="B8141" i="6"/>
  <c r="C8141" i="6"/>
  <c r="B8142" i="6"/>
  <c r="C8142" i="6"/>
  <c r="B8143" i="6"/>
  <c r="C8143" i="6"/>
  <c r="B8144" i="6"/>
  <c r="C8144" i="6"/>
  <c r="B8145" i="6"/>
  <c r="C8145" i="6"/>
  <c r="B8146" i="6"/>
  <c r="C8146" i="6"/>
  <c r="B8147" i="6"/>
  <c r="C8147" i="6"/>
  <c r="B8148" i="6"/>
  <c r="C8148" i="6"/>
  <c r="B8149" i="6"/>
  <c r="C8149" i="6"/>
  <c r="B8150" i="6"/>
  <c r="C8150" i="6"/>
  <c r="B8151" i="6"/>
  <c r="C8151" i="6"/>
  <c r="B8152" i="6"/>
  <c r="C8152" i="6"/>
  <c r="B8153" i="6"/>
  <c r="C8153" i="6"/>
  <c r="B8154" i="6"/>
  <c r="C8154" i="6"/>
  <c r="B8155" i="6"/>
  <c r="C8155" i="6"/>
  <c r="B8156" i="6"/>
  <c r="C8156" i="6"/>
  <c r="B8157" i="6"/>
  <c r="C8157" i="6"/>
  <c r="B8158" i="6"/>
  <c r="C8158" i="6"/>
  <c r="B8159" i="6"/>
  <c r="C8159" i="6"/>
  <c r="B8160" i="6"/>
  <c r="C8160" i="6"/>
  <c r="B8161" i="6"/>
  <c r="C8161" i="6"/>
  <c r="B8162" i="6"/>
  <c r="C8162" i="6"/>
  <c r="B8163" i="6"/>
  <c r="C8163" i="6"/>
  <c r="B8164" i="6"/>
  <c r="C8164" i="6"/>
  <c r="B8165" i="6"/>
  <c r="C8165" i="6"/>
  <c r="B8166" i="6"/>
  <c r="C8166" i="6"/>
  <c r="B8167" i="6"/>
  <c r="C8167" i="6"/>
  <c r="B8168" i="6"/>
  <c r="C8168" i="6"/>
  <c r="B8169" i="6"/>
  <c r="C8169" i="6"/>
  <c r="B8170" i="6"/>
  <c r="C8170" i="6"/>
  <c r="B8171" i="6"/>
  <c r="C8171" i="6"/>
  <c r="B8172" i="6"/>
  <c r="C8172" i="6"/>
  <c r="B8173" i="6"/>
  <c r="C8173" i="6"/>
  <c r="B8174" i="6"/>
  <c r="C8174" i="6"/>
  <c r="B8175" i="6"/>
  <c r="C8175" i="6"/>
  <c r="B8176" i="6"/>
  <c r="C8176" i="6"/>
  <c r="B8177" i="6"/>
  <c r="C8177" i="6"/>
  <c r="B8178" i="6"/>
  <c r="C8178" i="6"/>
  <c r="B8179" i="6"/>
  <c r="C8179" i="6"/>
  <c r="B8180" i="6"/>
  <c r="C8180" i="6"/>
  <c r="B8181" i="6"/>
  <c r="C8181" i="6"/>
  <c r="B8182" i="6"/>
  <c r="C8182" i="6"/>
  <c r="B8183" i="6"/>
  <c r="C8183" i="6"/>
  <c r="B8184" i="6"/>
  <c r="C8184" i="6"/>
  <c r="B8185" i="6"/>
  <c r="C8185" i="6"/>
  <c r="B8186" i="6"/>
  <c r="C8186" i="6"/>
  <c r="B8187" i="6"/>
  <c r="C8187" i="6"/>
  <c r="B8188" i="6"/>
  <c r="C8188" i="6"/>
  <c r="B8189" i="6"/>
  <c r="C8189" i="6"/>
  <c r="B8190" i="6"/>
  <c r="C8190" i="6"/>
  <c r="B8191" i="6"/>
  <c r="C8191" i="6"/>
  <c r="B8192" i="6"/>
  <c r="C8192" i="6"/>
  <c r="B8193" i="6"/>
  <c r="C8193" i="6"/>
  <c r="B8194" i="6"/>
  <c r="C8194" i="6"/>
  <c r="B8195" i="6"/>
  <c r="C8195" i="6"/>
  <c r="B8196" i="6"/>
  <c r="C8196" i="6"/>
  <c r="B8197" i="6"/>
  <c r="C8197" i="6"/>
  <c r="B8198" i="6"/>
  <c r="C8198" i="6"/>
  <c r="B8199" i="6"/>
  <c r="C8199" i="6"/>
  <c r="B8200" i="6"/>
  <c r="C8200" i="6"/>
  <c r="B8201" i="6"/>
  <c r="C8201" i="6"/>
  <c r="B8202" i="6"/>
  <c r="C8202" i="6"/>
  <c r="B8203" i="6"/>
  <c r="C8203" i="6"/>
  <c r="B8204" i="6"/>
  <c r="C8204" i="6"/>
  <c r="B8205" i="6"/>
  <c r="C8205" i="6"/>
  <c r="B8206" i="6"/>
  <c r="C8206" i="6"/>
  <c r="B8207" i="6"/>
  <c r="C8207" i="6"/>
  <c r="B8208" i="6"/>
  <c r="C8208" i="6"/>
  <c r="B8209" i="6"/>
  <c r="C8209" i="6"/>
  <c r="B8210" i="6"/>
  <c r="C8210" i="6"/>
  <c r="B8211" i="6"/>
  <c r="C8211" i="6"/>
  <c r="B8212" i="6"/>
  <c r="C8212" i="6"/>
  <c r="B8213" i="6"/>
  <c r="C8213" i="6"/>
  <c r="B8214" i="6"/>
  <c r="C8214" i="6"/>
  <c r="B8215" i="6"/>
  <c r="C8215" i="6"/>
  <c r="B8216" i="6"/>
  <c r="C8216" i="6"/>
  <c r="B8217" i="6"/>
  <c r="C8217" i="6"/>
  <c r="B8218" i="6"/>
  <c r="C8218" i="6"/>
  <c r="B8219" i="6"/>
  <c r="C8219" i="6"/>
  <c r="B8220" i="6"/>
  <c r="C8220" i="6"/>
  <c r="B8221" i="6"/>
  <c r="C8221" i="6"/>
  <c r="B8222" i="6"/>
  <c r="C8222" i="6"/>
  <c r="B8223" i="6"/>
  <c r="C8223" i="6"/>
  <c r="B8224" i="6"/>
  <c r="C8224" i="6"/>
  <c r="B8225" i="6"/>
  <c r="C8225" i="6"/>
  <c r="B8226" i="6"/>
  <c r="C8226" i="6"/>
  <c r="B8227" i="6"/>
  <c r="C8227" i="6"/>
  <c r="B8228" i="6"/>
  <c r="C8228" i="6"/>
  <c r="B8229" i="6"/>
  <c r="C8229" i="6"/>
  <c r="B8230" i="6"/>
  <c r="C8230" i="6"/>
  <c r="B8231" i="6"/>
  <c r="C8231" i="6"/>
  <c r="B8232" i="6"/>
  <c r="C8232" i="6"/>
  <c r="B8233" i="6"/>
  <c r="C8233" i="6"/>
  <c r="B8234" i="6"/>
  <c r="C8234" i="6"/>
  <c r="B8235" i="6"/>
  <c r="C8235" i="6"/>
  <c r="B8236" i="6"/>
  <c r="C8236" i="6"/>
  <c r="B8237" i="6"/>
  <c r="C8237" i="6"/>
  <c r="B8238" i="6"/>
  <c r="C8238" i="6"/>
  <c r="B8239" i="6"/>
  <c r="C8239" i="6"/>
  <c r="B8240" i="6"/>
  <c r="C8240" i="6"/>
  <c r="B8241" i="6"/>
  <c r="C8241" i="6"/>
  <c r="B8242" i="6"/>
  <c r="C8242" i="6"/>
  <c r="B8243" i="6"/>
  <c r="C8243" i="6"/>
  <c r="B8244" i="6"/>
  <c r="C8244" i="6"/>
  <c r="B8245" i="6"/>
  <c r="C8245" i="6"/>
  <c r="B8246" i="6"/>
  <c r="C8246" i="6"/>
  <c r="B8247" i="6"/>
  <c r="C8247" i="6"/>
  <c r="B8248" i="6"/>
  <c r="C8248" i="6"/>
  <c r="B8249" i="6"/>
  <c r="C8249" i="6"/>
  <c r="B8250" i="6"/>
  <c r="C8250" i="6"/>
  <c r="B8251" i="6"/>
  <c r="C8251" i="6"/>
  <c r="B8252" i="6"/>
  <c r="C8252" i="6"/>
  <c r="B8253" i="6"/>
  <c r="C8253" i="6"/>
  <c r="B8254" i="6"/>
  <c r="C8254" i="6"/>
  <c r="B8255" i="6"/>
  <c r="C8255" i="6"/>
  <c r="B8256" i="6"/>
  <c r="C8256" i="6"/>
  <c r="B8257" i="6"/>
  <c r="C8257" i="6"/>
  <c r="B8258" i="6"/>
  <c r="C8258" i="6"/>
  <c r="B8259" i="6"/>
  <c r="C8259" i="6"/>
  <c r="B8260" i="6"/>
  <c r="C8260" i="6"/>
  <c r="B8261" i="6"/>
  <c r="C8261" i="6"/>
  <c r="B8262" i="6"/>
  <c r="C8262" i="6"/>
  <c r="B8263" i="6"/>
  <c r="C8263" i="6"/>
  <c r="B8264" i="6"/>
  <c r="C8264" i="6"/>
  <c r="B8265" i="6"/>
  <c r="C8265" i="6"/>
  <c r="B8266" i="6"/>
  <c r="C8266" i="6"/>
  <c r="B8267" i="6"/>
  <c r="C8267" i="6"/>
  <c r="B8268" i="6"/>
  <c r="C8268" i="6"/>
  <c r="B8269" i="6"/>
  <c r="C8269" i="6"/>
  <c r="B8270" i="6"/>
  <c r="C8270" i="6"/>
  <c r="B8271" i="6"/>
  <c r="C8271" i="6"/>
  <c r="B8272" i="6"/>
  <c r="C8272" i="6"/>
  <c r="B8273" i="6"/>
  <c r="C8273" i="6"/>
  <c r="B8274" i="6"/>
  <c r="C8274" i="6"/>
  <c r="B8275" i="6"/>
  <c r="C8275" i="6"/>
  <c r="B8276" i="6"/>
  <c r="C8276" i="6"/>
  <c r="B8277" i="6"/>
  <c r="C8277" i="6"/>
  <c r="B8278" i="6"/>
  <c r="C8278" i="6"/>
  <c r="B8279" i="6"/>
  <c r="C8279" i="6"/>
  <c r="B8280" i="6"/>
  <c r="C8280" i="6"/>
  <c r="B8281" i="6"/>
  <c r="C8281" i="6"/>
  <c r="B8282" i="6"/>
  <c r="C8282" i="6"/>
  <c r="B8283" i="6"/>
  <c r="C8283" i="6"/>
  <c r="B8284" i="6"/>
  <c r="C8284" i="6"/>
  <c r="B8285" i="6"/>
  <c r="C8285" i="6"/>
  <c r="B8286" i="6"/>
  <c r="C8286" i="6"/>
  <c r="B8287" i="6"/>
  <c r="C8287" i="6"/>
  <c r="B8288" i="6"/>
  <c r="C8288" i="6"/>
  <c r="B8289" i="6"/>
  <c r="C8289" i="6"/>
  <c r="B8290" i="6"/>
  <c r="C8290" i="6"/>
  <c r="B8291" i="6"/>
  <c r="C8291" i="6"/>
  <c r="B8292" i="6"/>
  <c r="C8292" i="6"/>
  <c r="B8293" i="6"/>
  <c r="C8293" i="6"/>
  <c r="B8294" i="6"/>
  <c r="C8294" i="6"/>
  <c r="B8295" i="6"/>
  <c r="C8295" i="6"/>
  <c r="B8296" i="6"/>
  <c r="C8296" i="6"/>
  <c r="B8297" i="6"/>
  <c r="C8297" i="6"/>
  <c r="B8298" i="6"/>
  <c r="C8298" i="6"/>
  <c r="B8299" i="6"/>
  <c r="C8299" i="6"/>
  <c r="B8300" i="6"/>
  <c r="C8300" i="6"/>
  <c r="B8301" i="6"/>
  <c r="C8301" i="6"/>
  <c r="B8302" i="6"/>
  <c r="C8302" i="6"/>
  <c r="B8303" i="6"/>
  <c r="C8303" i="6"/>
  <c r="B8304" i="6"/>
  <c r="C8304" i="6"/>
  <c r="B8305" i="6"/>
  <c r="C8305" i="6"/>
  <c r="B8306" i="6"/>
  <c r="C8306" i="6"/>
  <c r="B8307" i="6"/>
  <c r="C8307" i="6"/>
  <c r="B8308" i="6"/>
  <c r="C8308" i="6"/>
  <c r="B8309" i="6"/>
  <c r="C8309" i="6"/>
  <c r="B8310" i="6"/>
  <c r="C8310" i="6"/>
  <c r="B8311" i="6"/>
  <c r="C8311" i="6"/>
  <c r="B8312" i="6"/>
  <c r="C8312" i="6"/>
  <c r="B8313" i="6"/>
  <c r="C8313" i="6"/>
  <c r="B8314" i="6"/>
  <c r="C8314" i="6"/>
  <c r="B8315" i="6"/>
  <c r="C8315" i="6"/>
  <c r="B8316" i="6"/>
  <c r="C8316" i="6"/>
  <c r="B8317" i="6"/>
  <c r="C8317" i="6"/>
  <c r="B8318" i="6"/>
  <c r="C8318" i="6"/>
  <c r="B8319" i="6"/>
  <c r="C8319" i="6"/>
  <c r="B8320" i="6"/>
  <c r="C8320" i="6"/>
  <c r="B8321" i="6"/>
  <c r="C8321" i="6"/>
  <c r="B8322" i="6"/>
  <c r="C8322" i="6"/>
  <c r="B8323" i="6"/>
  <c r="C8323" i="6"/>
  <c r="B8324" i="6"/>
  <c r="C8324" i="6"/>
  <c r="B8325" i="6"/>
  <c r="C8325" i="6"/>
  <c r="B8326" i="6"/>
  <c r="C8326" i="6"/>
  <c r="B8327" i="6"/>
  <c r="C8327" i="6"/>
  <c r="B8328" i="6"/>
  <c r="C8328" i="6"/>
  <c r="B8329" i="6"/>
  <c r="C8329" i="6"/>
  <c r="B8330" i="6"/>
  <c r="C8330" i="6"/>
  <c r="B8331" i="6"/>
  <c r="C8331" i="6"/>
  <c r="B8332" i="6"/>
  <c r="C8332" i="6"/>
  <c r="B8333" i="6"/>
  <c r="C8333" i="6"/>
  <c r="B8334" i="6"/>
  <c r="C8334" i="6"/>
  <c r="B8335" i="6"/>
  <c r="C8335" i="6"/>
  <c r="B8336" i="6"/>
  <c r="C8336" i="6"/>
  <c r="B8337" i="6"/>
  <c r="C8337" i="6"/>
  <c r="B8338" i="6"/>
  <c r="C8338" i="6"/>
  <c r="B8339" i="6"/>
  <c r="C8339" i="6"/>
  <c r="B8340" i="6"/>
  <c r="C8340" i="6"/>
  <c r="B8341" i="6"/>
  <c r="C8341" i="6"/>
  <c r="B8342" i="6"/>
  <c r="C8342" i="6"/>
  <c r="B8343" i="6"/>
  <c r="C8343" i="6"/>
  <c r="B8344" i="6"/>
  <c r="C8344" i="6"/>
  <c r="B8345" i="6"/>
  <c r="C8345" i="6"/>
  <c r="B8346" i="6"/>
  <c r="C8346" i="6"/>
  <c r="B8347" i="6"/>
  <c r="C8347" i="6"/>
  <c r="B8348" i="6"/>
  <c r="C8348" i="6"/>
  <c r="B8349" i="6"/>
  <c r="C8349" i="6"/>
  <c r="B8350" i="6"/>
  <c r="C8350" i="6"/>
  <c r="B8351" i="6"/>
  <c r="C8351" i="6"/>
  <c r="B8352" i="6"/>
  <c r="C8352" i="6"/>
  <c r="B8353" i="6"/>
  <c r="C8353" i="6"/>
  <c r="B8354" i="6"/>
  <c r="C8354" i="6"/>
  <c r="B8355" i="6"/>
  <c r="C8355" i="6"/>
  <c r="B8356" i="6"/>
  <c r="C8356" i="6"/>
  <c r="B8357" i="6"/>
  <c r="C8357" i="6"/>
  <c r="B8358" i="6"/>
  <c r="C8358" i="6"/>
  <c r="B8359" i="6"/>
  <c r="C8359" i="6"/>
  <c r="B8360" i="6"/>
  <c r="C8360" i="6"/>
  <c r="B8361" i="6"/>
  <c r="C8361" i="6"/>
  <c r="B8362" i="6"/>
  <c r="C8362" i="6"/>
  <c r="B8363" i="6"/>
  <c r="C8363" i="6"/>
  <c r="B8364" i="6"/>
  <c r="C8364" i="6"/>
  <c r="B8365" i="6"/>
  <c r="C8365" i="6"/>
  <c r="B8366" i="6"/>
  <c r="C8366" i="6"/>
  <c r="B8367" i="6"/>
  <c r="C8367" i="6"/>
  <c r="B8368" i="6"/>
  <c r="C8368" i="6"/>
  <c r="B8369" i="6"/>
  <c r="C8369" i="6"/>
  <c r="B8370" i="6"/>
  <c r="C8370" i="6"/>
  <c r="B8371" i="6"/>
  <c r="C8371" i="6"/>
  <c r="B8372" i="6"/>
  <c r="C8372" i="6"/>
  <c r="B8373" i="6"/>
  <c r="C8373" i="6"/>
  <c r="B8374" i="6"/>
  <c r="C8374" i="6"/>
  <c r="B8375" i="6"/>
  <c r="C8375" i="6"/>
  <c r="B8376" i="6"/>
  <c r="C8376" i="6"/>
  <c r="B8377" i="6"/>
  <c r="C8377" i="6"/>
  <c r="B8378" i="6"/>
  <c r="C8378" i="6"/>
  <c r="B8379" i="6"/>
  <c r="C8379" i="6"/>
  <c r="B8380" i="6"/>
  <c r="C8380" i="6"/>
  <c r="B8381" i="6"/>
  <c r="C8381" i="6"/>
  <c r="B8382" i="6"/>
  <c r="C8382" i="6"/>
  <c r="B8383" i="6"/>
  <c r="C8383" i="6"/>
  <c r="B8384" i="6"/>
  <c r="C8384" i="6"/>
  <c r="B8385" i="6"/>
  <c r="C8385" i="6"/>
  <c r="B8386" i="6"/>
  <c r="C8386" i="6"/>
  <c r="B8387" i="6"/>
  <c r="C8387" i="6"/>
  <c r="B8388" i="6"/>
  <c r="C8388" i="6"/>
  <c r="B8389" i="6"/>
  <c r="C8389" i="6"/>
  <c r="B8390" i="6"/>
  <c r="C8390" i="6"/>
  <c r="B8391" i="6"/>
  <c r="C8391" i="6"/>
  <c r="B8392" i="6"/>
  <c r="C8392" i="6"/>
  <c r="B8393" i="6"/>
  <c r="C8393" i="6"/>
  <c r="B8394" i="6"/>
  <c r="C8394" i="6"/>
  <c r="B8395" i="6"/>
  <c r="C8395" i="6"/>
  <c r="B8396" i="6"/>
  <c r="C8396" i="6"/>
  <c r="B8397" i="6"/>
  <c r="C8397" i="6"/>
  <c r="B8398" i="6"/>
  <c r="C8398" i="6"/>
  <c r="B8399" i="6"/>
  <c r="C8399" i="6"/>
  <c r="B8400" i="6"/>
  <c r="C8400" i="6"/>
  <c r="B8401" i="6"/>
  <c r="C8401" i="6"/>
  <c r="B8402" i="6"/>
  <c r="C8402" i="6"/>
  <c r="B8403" i="6"/>
  <c r="C8403" i="6"/>
  <c r="B8404" i="6"/>
  <c r="C8404" i="6"/>
  <c r="B8405" i="6"/>
  <c r="C8405" i="6"/>
  <c r="B8406" i="6"/>
  <c r="C8406" i="6"/>
  <c r="B8407" i="6"/>
  <c r="C8407" i="6"/>
  <c r="B8408" i="6"/>
  <c r="C8408" i="6"/>
  <c r="B8409" i="6"/>
  <c r="C8409" i="6"/>
  <c r="B8410" i="6"/>
  <c r="C8410" i="6"/>
  <c r="B8411" i="6"/>
  <c r="C8411" i="6"/>
  <c r="B8412" i="6"/>
  <c r="C8412" i="6"/>
  <c r="B8413" i="6"/>
  <c r="C8413" i="6"/>
  <c r="B8414" i="6"/>
  <c r="C8414" i="6"/>
  <c r="B8415" i="6"/>
  <c r="C8415" i="6"/>
  <c r="B8416" i="6"/>
  <c r="C8416" i="6"/>
  <c r="B8417" i="6"/>
  <c r="C8417" i="6"/>
  <c r="B8418" i="6"/>
  <c r="C8418" i="6"/>
  <c r="B8419" i="6"/>
  <c r="C8419" i="6"/>
  <c r="B8420" i="6"/>
  <c r="C8420" i="6"/>
  <c r="B8421" i="6"/>
  <c r="C8421" i="6"/>
  <c r="B8422" i="6"/>
  <c r="C8422" i="6"/>
  <c r="B8423" i="6"/>
  <c r="C8423" i="6"/>
  <c r="B8424" i="6"/>
  <c r="C8424" i="6"/>
  <c r="B8425" i="6"/>
  <c r="C8425" i="6"/>
  <c r="B8426" i="6"/>
  <c r="C8426" i="6"/>
  <c r="B8427" i="6"/>
  <c r="C8427" i="6"/>
  <c r="B8428" i="6"/>
  <c r="C8428" i="6"/>
  <c r="B8429" i="6"/>
  <c r="C8429" i="6"/>
  <c r="B8430" i="6"/>
  <c r="C8430" i="6"/>
  <c r="B8431" i="6"/>
  <c r="C8431" i="6"/>
  <c r="B8432" i="6"/>
  <c r="C8432" i="6"/>
  <c r="B8433" i="6"/>
  <c r="C8433" i="6"/>
  <c r="B8434" i="6"/>
  <c r="C8434" i="6"/>
  <c r="B8435" i="6"/>
  <c r="C8435" i="6"/>
  <c r="B8436" i="6"/>
  <c r="C8436" i="6"/>
  <c r="B8437" i="6"/>
  <c r="C8437" i="6"/>
  <c r="B8438" i="6"/>
  <c r="C8438" i="6"/>
  <c r="B8439" i="6"/>
  <c r="C8439" i="6"/>
  <c r="B8440" i="6"/>
  <c r="C8440" i="6"/>
  <c r="B8441" i="6"/>
  <c r="C8441" i="6"/>
  <c r="B8442" i="6"/>
  <c r="C8442" i="6"/>
  <c r="B8443" i="6"/>
  <c r="C8443" i="6"/>
  <c r="B8444" i="6"/>
  <c r="C8444" i="6"/>
  <c r="B8445" i="6"/>
  <c r="C8445" i="6"/>
  <c r="B8446" i="6"/>
  <c r="C8446" i="6"/>
  <c r="B8447" i="6"/>
  <c r="C8447" i="6"/>
  <c r="B8448" i="6"/>
  <c r="C8448" i="6"/>
  <c r="B8449" i="6"/>
  <c r="C8449" i="6"/>
  <c r="B8450" i="6"/>
  <c r="C8450" i="6"/>
  <c r="B8451" i="6"/>
  <c r="C8451" i="6"/>
  <c r="B8452" i="6"/>
  <c r="C8452" i="6"/>
  <c r="B8453" i="6"/>
  <c r="C8453" i="6"/>
  <c r="B8454" i="6"/>
  <c r="C8454" i="6"/>
  <c r="B8455" i="6"/>
  <c r="C8455" i="6"/>
  <c r="B8456" i="6"/>
  <c r="C8456" i="6"/>
  <c r="B8457" i="6"/>
  <c r="C8457" i="6"/>
  <c r="B8458" i="6"/>
  <c r="C8458" i="6"/>
  <c r="B8459" i="6"/>
  <c r="C8459" i="6"/>
  <c r="B8460" i="6"/>
  <c r="C8460" i="6"/>
  <c r="B8461" i="6"/>
  <c r="C8461" i="6"/>
  <c r="B8462" i="6"/>
  <c r="C8462" i="6"/>
  <c r="B8463" i="6"/>
  <c r="C8463" i="6"/>
  <c r="B8464" i="6"/>
  <c r="C8464" i="6"/>
  <c r="B8465" i="6"/>
  <c r="C8465" i="6"/>
  <c r="B8466" i="6"/>
  <c r="C8466" i="6"/>
  <c r="B8467" i="6"/>
  <c r="C8467" i="6"/>
  <c r="B8468" i="6"/>
  <c r="C8468" i="6"/>
  <c r="B8469" i="6"/>
  <c r="C8469" i="6"/>
  <c r="B8470" i="6"/>
  <c r="C8470" i="6"/>
  <c r="B8471" i="6"/>
  <c r="C8471" i="6"/>
  <c r="B8472" i="6"/>
  <c r="C8472" i="6"/>
  <c r="B8473" i="6"/>
  <c r="C8473" i="6"/>
  <c r="B8474" i="6"/>
  <c r="C8474" i="6"/>
  <c r="B8475" i="6"/>
  <c r="C8475" i="6"/>
  <c r="B8476" i="6"/>
  <c r="C8476" i="6"/>
  <c r="B8477" i="6"/>
  <c r="C8477" i="6"/>
  <c r="B8478" i="6"/>
  <c r="C8478" i="6"/>
  <c r="B8479" i="6"/>
  <c r="C8479" i="6"/>
  <c r="B8480" i="6"/>
  <c r="C8480" i="6"/>
  <c r="B8481" i="6"/>
  <c r="C8481" i="6"/>
  <c r="B8482" i="6"/>
  <c r="C8482" i="6"/>
  <c r="B8483" i="6"/>
  <c r="C8483" i="6"/>
  <c r="B8484" i="6"/>
  <c r="C8484" i="6"/>
  <c r="B8485" i="6"/>
  <c r="C8485" i="6"/>
  <c r="B8486" i="6"/>
  <c r="C8486" i="6"/>
  <c r="B8487" i="6"/>
  <c r="C8487" i="6"/>
  <c r="B8488" i="6"/>
  <c r="C8488" i="6"/>
  <c r="B8489" i="6"/>
  <c r="C8489" i="6"/>
  <c r="B8490" i="6"/>
  <c r="C8490" i="6"/>
  <c r="B8491" i="6"/>
  <c r="C8491" i="6"/>
  <c r="B8492" i="6"/>
  <c r="C8492" i="6"/>
  <c r="B8493" i="6"/>
  <c r="C8493" i="6"/>
  <c r="B8494" i="6"/>
  <c r="C8494" i="6"/>
  <c r="B8495" i="6"/>
  <c r="C8495" i="6"/>
  <c r="B8496" i="6"/>
  <c r="C8496" i="6"/>
  <c r="B8497" i="6"/>
  <c r="C8497" i="6"/>
  <c r="B8498" i="6"/>
  <c r="C8498" i="6"/>
  <c r="B8499" i="6"/>
  <c r="C8499" i="6"/>
  <c r="B8500" i="6"/>
  <c r="C8500" i="6"/>
  <c r="B8501" i="6"/>
  <c r="C8501" i="6"/>
  <c r="B8502" i="6"/>
  <c r="C8502" i="6"/>
  <c r="B8503" i="6"/>
  <c r="C8503" i="6"/>
  <c r="B8504" i="6"/>
  <c r="C8504" i="6"/>
  <c r="B8505" i="6"/>
  <c r="C8505" i="6"/>
  <c r="B8506" i="6"/>
  <c r="C8506" i="6"/>
  <c r="B8507" i="6"/>
  <c r="C8507" i="6"/>
  <c r="B8508" i="6"/>
  <c r="C8508" i="6"/>
  <c r="B8509" i="6"/>
  <c r="C8509" i="6"/>
  <c r="B8510" i="6"/>
  <c r="C8510" i="6"/>
  <c r="B8511" i="6"/>
  <c r="C8511" i="6"/>
  <c r="B8512" i="6"/>
  <c r="C8512" i="6"/>
  <c r="B8513" i="6"/>
  <c r="C8513" i="6"/>
  <c r="B8514" i="6"/>
  <c r="C8514" i="6"/>
  <c r="B8515" i="6"/>
  <c r="C8515" i="6"/>
  <c r="B8516" i="6"/>
  <c r="C8516" i="6"/>
  <c r="B8517" i="6"/>
  <c r="C8517" i="6"/>
  <c r="B8518" i="6"/>
  <c r="C8518" i="6"/>
  <c r="B8519" i="6"/>
  <c r="C8519" i="6"/>
  <c r="B8520" i="6"/>
  <c r="C8520" i="6"/>
  <c r="B8521" i="6"/>
  <c r="C8521" i="6"/>
  <c r="B8522" i="6"/>
  <c r="C8522" i="6"/>
  <c r="B8523" i="6"/>
  <c r="C8523" i="6"/>
  <c r="B8524" i="6"/>
  <c r="C8524" i="6"/>
  <c r="B8525" i="6"/>
  <c r="C8525" i="6"/>
  <c r="B8526" i="6"/>
  <c r="C8526" i="6"/>
  <c r="B8527" i="6"/>
  <c r="C8527" i="6"/>
  <c r="B8528" i="6"/>
  <c r="C8528" i="6"/>
  <c r="B8529" i="6"/>
  <c r="C8529" i="6"/>
  <c r="B8530" i="6"/>
  <c r="C8530" i="6"/>
  <c r="B8531" i="6"/>
  <c r="C8531" i="6"/>
  <c r="B8532" i="6"/>
  <c r="C8532" i="6"/>
  <c r="B8533" i="6"/>
  <c r="C8533" i="6"/>
  <c r="C11" i="6"/>
  <c r="P11" i="6" s="1"/>
  <c r="B11" i="6"/>
  <c r="O11" i="6" s="1"/>
  <c r="J61" i="6"/>
  <c r="K61" i="6"/>
  <c r="L61" i="6"/>
  <c r="J62" i="6"/>
  <c r="K62" i="6"/>
  <c r="L62" i="6"/>
  <c r="J63" i="6"/>
  <c r="K63" i="6"/>
  <c r="L63" i="6"/>
  <c r="J64" i="6"/>
  <c r="K64" i="6"/>
  <c r="L64" i="6"/>
  <c r="J65" i="6"/>
  <c r="K65" i="6"/>
  <c r="L65" i="6"/>
  <c r="J66" i="6"/>
  <c r="K66" i="6"/>
  <c r="L66" i="6"/>
  <c r="J67" i="6"/>
  <c r="K67" i="6"/>
  <c r="L67" i="6"/>
  <c r="J68" i="6"/>
  <c r="K68" i="6"/>
  <c r="L68" i="6"/>
  <c r="J69" i="6"/>
  <c r="K69" i="6"/>
  <c r="L69" i="6"/>
  <c r="J70" i="6"/>
  <c r="K70" i="6"/>
  <c r="L70" i="6"/>
  <c r="J71" i="6"/>
  <c r="K71" i="6"/>
  <c r="L71" i="6"/>
  <c r="J72" i="6"/>
  <c r="K72" i="6"/>
  <c r="L72" i="6"/>
  <c r="J73" i="6"/>
  <c r="K73" i="6"/>
  <c r="L73" i="6"/>
  <c r="J74" i="6"/>
  <c r="K74" i="6"/>
  <c r="L74" i="6"/>
  <c r="J75" i="6"/>
  <c r="K75" i="6"/>
  <c r="L75" i="6"/>
  <c r="J76" i="6"/>
  <c r="K76" i="6"/>
  <c r="L76" i="6"/>
  <c r="J77" i="6"/>
  <c r="K77" i="6"/>
  <c r="L77" i="6"/>
  <c r="J78" i="6"/>
  <c r="K78" i="6"/>
  <c r="L78" i="6"/>
  <c r="J79" i="6"/>
  <c r="K79" i="6"/>
  <c r="L79" i="6"/>
  <c r="J80" i="6"/>
  <c r="K80" i="6"/>
  <c r="L80" i="6"/>
  <c r="J81" i="6"/>
  <c r="K81" i="6"/>
  <c r="L81" i="6"/>
  <c r="J82" i="6"/>
  <c r="K82" i="6"/>
  <c r="L82" i="6"/>
  <c r="J83" i="6"/>
  <c r="K83" i="6"/>
  <c r="L83" i="6"/>
  <c r="J84" i="6"/>
  <c r="K84" i="6"/>
  <c r="L84" i="6"/>
  <c r="J85" i="6"/>
  <c r="K85" i="6"/>
  <c r="L85" i="6"/>
  <c r="J86" i="6"/>
  <c r="K86" i="6"/>
  <c r="L86" i="6"/>
  <c r="J87" i="6"/>
  <c r="K87" i="6"/>
  <c r="L87" i="6"/>
  <c r="J88" i="6"/>
  <c r="K88" i="6"/>
  <c r="L88" i="6"/>
  <c r="J89" i="6"/>
  <c r="K89" i="6"/>
  <c r="L89" i="6"/>
  <c r="J90" i="6"/>
  <c r="K90" i="6"/>
  <c r="L90" i="6"/>
  <c r="J91" i="6"/>
  <c r="K91" i="6"/>
  <c r="L91" i="6"/>
  <c r="J92" i="6"/>
  <c r="K92" i="6"/>
  <c r="L92" i="6"/>
  <c r="J93" i="6"/>
  <c r="K93" i="6"/>
  <c r="L93" i="6"/>
  <c r="J94" i="6"/>
  <c r="K94" i="6"/>
  <c r="L94" i="6"/>
  <c r="J95" i="6"/>
  <c r="K95" i="6"/>
  <c r="L95" i="6"/>
  <c r="J96" i="6"/>
  <c r="K96" i="6"/>
  <c r="L96" i="6"/>
  <c r="J97" i="6"/>
  <c r="K97" i="6"/>
  <c r="L97" i="6"/>
  <c r="J98" i="6"/>
  <c r="K98" i="6"/>
  <c r="L98" i="6"/>
  <c r="J99" i="6"/>
  <c r="K99" i="6"/>
  <c r="L99" i="6"/>
  <c r="J100" i="6"/>
  <c r="K100" i="6"/>
  <c r="L100" i="6"/>
  <c r="J101" i="6"/>
  <c r="K101" i="6"/>
  <c r="L101" i="6"/>
  <c r="J102" i="6"/>
  <c r="K102" i="6"/>
  <c r="L102" i="6"/>
  <c r="J103" i="6"/>
  <c r="K103" i="6"/>
  <c r="L103" i="6"/>
  <c r="J104" i="6"/>
  <c r="K104" i="6"/>
  <c r="L104" i="6"/>
  <c r="J105" i="6"/>
  <c r="K105" i="6"/>
  <c r="L105" i="6"/>
  <c r="J106" i="6"/>
  <c r="K106" i="6"/>
  <c r="L106" i="6"/>
  <c r="J107" i="6"/>
  <c r="K107" i="6"/>
  <c r="L107" i="6"/>
  <c r="J108" i="6"/>
  <c r="K108" i="6"/>
  <c r="L108" i="6"/>
  <c r="J109" i="6"/>
  <c r="K109" i="6"/>
  <c r="L109" i="6"/>
  <c r="J110" i="6"/>
  <c r="K110" i="6"/>
  <c r="L110" i="6"/>
  <c r="J111" i="6"/>
  <c r="K111" i="6"/>
  <c r="L111" i="6"/>
  <c r="J112" i="6"/>
  <c r="K112" i="6"/>
  <c r="L112" i="6"/>
  <c r="J113" i="6"/>
  <c r="K113" i="6"/>
  <c r="L113" i="6"/>
  <c r="J114" i="6"/>
  <c r="K114" i="6"/>
  <c r="L114" i="6"/>
  <c r="J115" i="6"/>
  <c r="K115" i="6"/>
  <c r="L115" i="6"/>
  <c r="J116" i="6"/>
  <c r="K116" i="6"/>
  <c r="L116" i="6"/>
  <c r="J117" i="6"/>
  <c r="K117" i="6"/>
  <c r="L117" i="6"/>
  <c r="J118" i="6"/>
  <c r="K118" i="6"/>
  <c r="L118" i="6"/>
  <c r="J119" i="6"/>
  <c r="K119" i="6"/>
  <c r="L119" i="6"/>
  <c r="J120" i="6"/>
  <c r="K120" i="6"/>
  <c r="L120" i="6"/>
  <c r="J121" i="6"/>
  <c r="K121" i="6"/>
  <c r="L121" i="6"/>
  <c r="J122" i="6"/>
  <c r="K122" i="6"/>
  <c r="L122" i="6"/>
  <c r="J123" i="6"/>
  <c r="K123" i="6"/>
  <c r="L123" i="6"/>
  <c r="J124" i="6"/>
  <c r="K124" i="6"/>
  <c r="L124" i="6"/>
  <c r="J125" i="6"/>
  <c r="K125" i="6"/>
  <c r="L125" i="6"/>
  <c r="J126" i="6"/>
  <c r="K126" i="6"/>
  <c r="L126" i="6"/>
  <c r="J127" i="6"/>
  <c r="K127" i="6"/>
  <c r="L127" i="6"/>
  <c r="J128" i="6"/>
  <c r="K128" i="6"/>
  <c r="L128" i="6"/>
  <c r="J129" i="6"/>
  <c r="K129" i="6"/>
  <c r="L129" i="6"/>
  <c r="J130" i="6"/>
  <c r="K130" i="6"/>
  <c r="L130" i="6"/>
  <c r="J131" i="6"/>
  <c r="K131" i="6"/>
  <c r="L131" i="6"/>
  <c r="J132" i="6"/>
  <c r="K132" i="6"/>
  <c r="L132" i="6"/>
  <c r="J133" i="6"/>
  <c r="K133" i="6"/>
  <c r="L133" i="6"/>
  <c r="J134" i="6"/>
  <c r="K134" i="6"/>
  <c r="L134" i="6"/>
  <c r="J135" i="6"/>
  <c r="K135" i="6"/>
  <c r="L135" i="6"/>
  <c r="J136" i="6"/>
  <c r="K136" i="6"/>
  <c r="L136" i="6"/>
  <c r="J137" i="6"/>
  <c r="K137" i="6"/>
  <c r="L137" i="6"/>
  <c r="J138" i="6"/>
  <c r="K138" i="6"/>
  <c r="L138" i="6"/>
  <c r="J139" i="6"/>
  <c r="K139" i="6"/>
  <c r="L139" i="6"/>
  <c r="J140" i="6"/>
  <c r="K140" i="6"/>
  <c r="L140" i="6"/>
  <c r="J141" i="6"/>
  <c r="K141" i="6"/>
  <c r="L141" i="6"/>
  <c r="J142" i="6"/>
  <c r="K142" i="6"/>
  <c r="L142" i="6"/>
  <c r="J143" i="6"/>
  <c r="K143" i="6"/>
  <c r="L143" i="6"/>
  <c r="J144" i="6"/>
  <c r="K144" i="6"/>
  <c r="L144" i="6"/>
  <c r="J145" i="6"/>
  <c r="K145" i="6"/>
  <c r="L145" i="6"/>
  <c r="J146" i="6"/>
  <c r="K146" i="6"/>
  <c r="L146" i="6"/>
  <c r="J147" i="6"/>
  <c r="K147" i="6"/>
  <c r="L147" i="6"/>
  <c r="J148" i="6"/>
  <c r="K148" i="6"/>
  <c r="L148" i="6"/>
  <c r="J149" i="6"/>
  <c r="K149" i="6"/>
  <c r="L149" i="6"/>
  <c r="J150" i="6"/>
  <c r="K150" i="6"/>
  <c r="L150" i="6"/>
  <c r="J151" i="6"/>
  <c r="K151" i="6"/>
  <c r="L151" i="6"/>
  <c r="J152" i="6"/>
  <c r="K152" i="6"/>
  <c r="L152" i="6"/>
  <c r="J153" i="6"/>
  <c r="K153" i="6"/>
  <c r="L153" i="6"/>
  <c r="J154" i="6"/>
  <c r="K154" i="6"/>
  <c r="L154" i="6"/>
  <c r="J155" i="6"/>
  <c r="K155" i="6"/>
  <c r="L155" i="6"/>
  <c r="J156" i="6"/>
  <c r="K156" i="6"/>
  <c r="L156" i="6"/>
  <c r="J157" i="6"/>
  <c r="K157" i="6"/>
  <c r="L157" i="6"/>
  <c r="J158" i="6"/>
  <c r="K158" i="6"/>
  <c r="L158" i="6"/>
  <c r="J159" i="6"/>
  <c r="K159" i="6"/>
  <c r="L159" i="6"/>
  <c r="J160" i="6"/>
  <c r="K160" i="6"/>
  <c r="L160" i="6"/>
  <c r="J161" i="6"/>
  <c r="K161" i="6"/>
  <c r="L161" i="6"/>
  <c r="J162" i="6"/>
  <c r="K162" i="6"/>
  <c r="L162" i="6"/>
  <c r="J163" i="6"/>
  <c r="K163" i="6"/>
  <c r="L163" i="6"/>
  <c r="J164" i="6"/>
  <c r="K164" i="6"/>
  <c r="L164" i="6"/>
  <c r="J165" i="6"/>
  <c r="K165" i="6"/>
  <c r="L165" i="6"/>
  <c r="J166" i="6"/>
  <c r="K166" i="6"/>
  <c r="L166" i="6"/>
  <c r="J167" i="6"/>
  <c r="K167" i="6"/>
  <c r="L167" i="6"/>
  <c r="J168" i="6"/>
  <c r="K168" i="6"/>
  <c r="L168" i="6"/>
  <c r="J169" i="6"/>
  <c r="K169" i="6"/>
  <c r="L169" i="6"/>
  <c r="J170" i="6"/>
  <c r="K170" i="6"/>
  <c r="L170" i="6"/>
  <c r="J171" i="6"/>
  <c r="K171" i="6"/>
  <c r="L171" i="6"/>
  <c r="J172" i="6"/>
  <c r="K172" i="6"/>
  <c r="L172" i="6"/>
  <c r="J173" i="6"/>
  <c r="K173" i="6"/>
  <c r="L173" i="6"/>
  <c r="J174" i="6"/>
  <c r="K174" i="6"/>
  <c r="L174" i="6"/>
  <c r="J175" i="6"/>
  <c r="K175" i="6"/>
  <c r="L175" i="6"/>
  <c r="J176" i="6"/>
  <c r="K176" i="6"/>
  <c r="L176" i="6"/>
  <c r="J177" i="6"/>
  <c r="K177" i="6"/>
  <c r="L177" i="6"/>
  <c r="J178" i="6"/>
  <c r="K178" i="6"/>
  <c r="L178" i="6"/>
  <c r="J179" i="6"/>
  <c r="K179" i="6"/>
  <c r="L179" i="6"/>
  <c r="J180" i="6"/>
  <c r="K180" i="6"/>
  <c r="L180" i="6"/>
  <c r="J181" i="6"/>
  <c r="K181" i="6"/>
  <c r="L181" i="6"/>
  <c r="J182" i="6"/>
  <c r="K182" i="6"/>
  <c r="L182" i="6"/>
  <c r="J183" i="6"/>
  <c r="K183" i="6"/>
  <c r="L183" i="6"/>
  <c r="J184" i="6"/>
  <c r="K184" i="6"/>
  <c r="L184" i="6"/>
  <c r="J185" i="6"/>
  <c r="K185" i="6"/>
  <c r="L185" i="6"/>
  <c r="J186" i="6"/>
  <c r="K186" i="6"/>
  <c r="L186" i="6"/>
  <c r="J187" i="6"/>
  <c r="K187" i="6"/>
  <c r="L187" i="6"/>
  <c r="J188" i="6"/>
  <c r="K188" i="6"/>
  <c r="L188" i="6"/>
  <c r="J189" i="6"/>
  <c r="K189" i="6"/>
  <c r="L189" i="6"/>
  <c r="J190" i="6"/>
  <c r="K190" i="6"/>
  <c r="L190" i="6"/>
  <c r="J191" i="6"/>
  <c r="K191" i="6"/>
  <c r="L191" i="6"/>
  <c r="J192" i="6"/>
  <c r="K192" i="6"/>
  <c r="L192" i="6"/>
  <c r="J193" i="6"/>
  <c r="K193" i="6"/>
  <c r="L193" i="6"/>
  <c r="J194" i="6"/>
  <c r="K194" i="6"/>
  <c r="L194" i="6"/>
  <c r="J195" i="6"/>
  <c r="K195" i="6"/>
  <c r="L195" i="6"/>
  <c r="J196" i="6"/>
  <c r="K196" i="6"/>
  <c r="L196" i="6"/>
  <c r="J197" i="6"/>
  <c r="K197" i="6"/>
  <c r="L197" i="6"/>
  <c r="J198" i="6"/>
  <c r="K198" i="6"/>
  <c r="L198" i="6"/>
  <c r="J199" i="6"/>
  <c r="K199" i="6"/>
  <c r="L199" i="6"/>
  <c r="J200" i="6"/>
  <c r="K200" i="6"/>
  <c r="L200" i="6"/>
  <c r="J201" i="6"/>
  <c r="K201" i="6"/>
  <c r="L201" i="6"/>
  <c r="J202" i="6"/>
  <c r="K202" i="6"/>
  <c r="L202" i="6"/>
  <c r="J203" i="6"/>
  <c r="K203" i="6"/>
  <c r="L203" i="6"/>
  <c r="J204" i="6"/>
  <c r="K204" i="6"/>
  <c r="L204" i="6"/>
  <c r="J205" i="6"/>
  <c r="K205" i="6"/>
  <c r="L205" i="6"/>
  <c r="J206" i="6"/>
  <c r="K206" i="6"/>
  <c r="L206" i="6"/>
  <c r="J207" i="6"/>
  <c r="K207" i="6"/>
  <c r="L207" i="6"/>
  <c r="J208" i="6"/>
  <c r="K208" i="6"/>
  <c r="L208" i="6"/>
  <c r="J209" i="6"/>
  <c r="K209" i="6"/>
  <c r="L209" i="6"/>
  <c r="J210" i="6"/>
  <c r="K210" i="6"/>
  <c r="L210" i="6"/>
  <c r="J211" i="6"/>
  <c r="K211" i="6"/>
  <c r="L211" i="6"/>
  <c r="J212" i="6"/>
  <c r="K212" i="6"/>
  <c r="L212" i="6"/>
  <c r="J213" i="6"/>
  <c r="K213" i="6"/>
  <c r="L213" i="6"/>
  <c r="J214" i="6"/>
  <c r="K214" i="6"/>
  <c r="L214" i="6"/>
  <c r="J215" i="6"/>
  <c r="K215" i="6"/>
  <c r="L215" i="6"/>
  <c r="J216" i="6"/>
  <c r="K216" i="6"/>
  <c r="L216" i="6"/>
  <c r="J217" i="6"/>
  <c r="K217" i="6"/>
  <c r="L217" i="6"/>
  <c r="J218" i="6"/>
  <c r="K218" i="6"/>
  <c r="L218" i="6"/>
  <c r="J219" i="6"/>
  <c r="K219" i="6"/>
  <c r="L219" i="6"/>
  <c r="J220" i="6"/>
  <c r="K220" i="6"/>
  <c r="L220" i="6"/>
  <c r="J221" i="6"/>
  <c r="K221" i="6"/>
  <c r="L221" i="6"/>
  <c r="J222" i="6"/>
  <c r="K222" i="6"/>
  <c r="L222" i="6"/>
  <c r="J223" i="6"/>
  <c r="K223" i="6"/>
  <c r="L223" i="6"/>
  <c r="J224" i="6"/>
  <c r="K224" i="6"/>
  <c r="L224" i="6"/>
  <c r="J225" i="6"/>
  <c r="K225" i="6"/>
  <c r="L225" i="6"/>
  <c r="J226" i="6"/>
  <c r="K226" i="6"/>
  <c r="L226" i="6"/>
  <c r="J227" i="6"/>
  <c r="K227" i="6"/>
  <c r="L227" i="6"/>
  <c r="J228" i="6"/>
  <c r="K228" i="6"/>
  <c r="L228" i="6"/>
  <c r="J229" i="6"/>
  <c r="K229" i="6"/>
  <c r="L229" i="6"/>
  <c r="J230" i="6"/>
  <c r="K230" i="6"/>
  <c r="L230" i="6"/>
  <c r="J231" i="6"/>
  <c r="K231" i="6"/>
  <c r="L231" i="6"/>
  <c r="J232" i="6"/>
  <c r="K232" i="6"/>
  <c r="L232" i="6"/>
  <c r="J233" i="6"/>
  <c r="K233" i="6"/>
  <c r="L233" i="6"/>
  <c r="J234" i="6"/>
  <c r="K234" i="6"/>
  <c r="L234" i="6"/>
  <c r="J235" i="6"/>
  <c r="K235" i="6"/>
  <c r="L235" i="6"/>
  <c r="J236" i="6"/>
  <c r="K236" i="6"/>
  <c r="L236" i="6"/>
  <c r="J237" i="6"/>
  <c r="K237" i="6"/>
  <c r="L237" i="6"/>
  <c r="J238" i="6"/>
  <c r="K238" i="6"/>
  <c r="L238" i="6"/>
  <c r="J239" i="6"/>
  <c r="K239" i="6"/>
  <c r="L239" i="6"/>
  <c r="J240" i="6"/>
  <c r="K240" i="6"/>
  <c r="L240" i="6"/>
  <c r="J241" i="6"/>
  <c r="K241" i="6"/>
  <c r="L241" i="6"/>
  <c r="J242" i="6"/>
  <c r="K242" i="6"/>
  <c r="L242" i="6"/>
  <c r="J243" i="6"/>
  <c r="K243" i="6"/>
  <c r="L243" i="6"/>
  <c r="J244" i="6"/>
  <c r="K244" i="6"/>
  <c r="L244" i="6"/>
  <c r="J245" i="6"/>
  <c r="K245" i="6"/>
  <c r="L245" i="6"/>
  <c r="J246" i="6"/>
  <c r="K246" i="6"/>
  <c r="L246" i="6"/>
  <c r="J247" i="6"/>
  <c r="K247" i="6"/>
  <c r="L247" i="6"/>
  <c r="J248" i="6"/>
  <c r="K248" i="6"/>
  <c r="L248" i="6"/>
  <c r="J249" i="6"/>
  <c r="K249" i="6"/>
  <c r="L249" i="6"/>
  <c r="J250" i="6"/>
  <c r="K250" i="6"/>
  <c r="L250" i="6"/>
  <c r="J251" i="6"/>
  <c r="K251" i="6"/>
  <c r="L251" i="6"/>
  <c r="J252" i="6"/>
  <c r="K252" i="6"/>
  <c r="L252" i="6"/>
  <c r="J253" i="6"/>
  <c r="K253" i="6"/>
  <c r="L253" i="6"/>
  <c r="J254" i="6"/>
  <c r="K254" i="6"/>
  <c r="L254" i="6"/>
  <c r="J255" i="6"/>
  <c r="K255" i="6"/>
  <c r="L255" i="6"/>
  <c r="J256" i="6"/>
  <c r="K256" i="6"/>
  <c r="L256" i="6"/>
  <c r="J257" i="6"/>
  <c r="K257" i="6"/>
  <c r="L257" i="6"/>
  <c r="J258" i="6"/>
  <c r="K258" i="6"/>
  <c r="L258" i="6"/>
  <c r="J259" i="6"/>
  <c r="K259" i="6"/>
  <c r="L259" i="6"/>
  <c r="J260" i="6"/>
  <c r="K260" i="6"/>
  <c r="L260" i="6"/>
  <c r="J261" i="6"/>
  <c r="K261" i="6"/>
  <c r="L261" i="6"/>
  <c r="J262" i="6"/>
  <c r="K262" i="6"/>
  <c r="L262" i="6"/>
  <c r="J263" i="6"/>
  <c r="K263" i="6"/>
  <c r="L263" i="6"/>
  <c r="J264" i="6"/>
  <c r="K264" i="6"/>
  <c r="L264" i="6"/>
  <c r="J265" i="6"/>
  <c r="K265" i="6"/>
  <c r="L265" i="6"/>
  <c r="J266" i="6"/>
  <c r="K266" i="6"/>
  <c r="L266" i="6"/>
  <c r="J267" i="6"/>
  <c r="K267" i="6"/>
  <c r="L267" i="6"/>
  <c r="J268" i="6"/>
  <c r="K268" i="6"/>
  <c r="L268" i="6"/>
  <c r="J269" i="6"/>
  <c r="K269" i="6"/>
  <c r="L269" i="6"/>
  <c r="J270" i="6"/>
  <c r="K270" i="6"/>
  <c r="L270" i="6"/>
  <c r="J271" i="6"/>
  <c r="K271" i="6"/>
  <c r="L271" i="6"/>
  <c r="J272" i="6"/>
  <c r="K272" i="6"/>
  <c r="L272" i="6"/>
  <c r="J273" i="6"/>
  <c r="K273" i="6"/>
  <c r="L273" i="6"/>
  <c r="J274" i="6"/>
  <c r="K274" i="6"/>
  <c r="L274" i="6"/>
  <c r="J275" i="6"/>
  <c r="K275" i="6"/>
  <c r="L275" i="6"/>
  <c r="J276" i="6"/>
  <c r="K276" i="6"/>
  <c r="L276" i="6"/>
  <c r="J277" i="6"/>
  <c r="K277" i="6"/>
  <c r="L277" i="6"/>
  <c r="J278" i="6"/>
  <c r="K278" i="6"/>
  <c r="L278" i="6"/>
  <c r="J279" i="6"/>
  <c r="K279" i="6"/>
  <c r="L279" i="6"/>
  <c r="J280" i="6"/>
  <c r="K280" i="6"/>
  <c r="L280" i="6"/>
  <c r="J281" i="6"/>
  <c r="K281" i="6"/>
  <c r="L281" i="6"/>
  <c r="J282" i="6"/>
  <c r="K282" i="6"/>
  <c r="L282" i="6"/>
  <c r="J283" i="6"/>
  <c r="K283" i="6"/>
  <c r="L283" i="6"/>
  <c r="J284" i="6"/>
  <c r="K284" i="6"/>
  <c r="L284" i="6"/>
  <c r="J285" i="6"/>
  <c r="K285" i="6"/>
  <c r="L285" i="6"/>
  <c r="J286" i="6"/>
  <c r="K286" i="6"/>
  <c r="L286" i="6"/>
  <c r="J287" i="6"/>
  <c r="K287" i="6"/>
  <c r="L287" i="6"/>
  <c r="J288" i="6"/>
  <c r="K288" i="6"/>
  <c r="L288" i="6"/>
  <c r="J289" i="6"/>
  <c r="K289" i="6"/>
  <c r="L289" i="6"/>
  <c r="J290" i="6"/>
  <c r="K290" i="6"/>
  <c r="L290" i="6"/>
  <c r="J291" i="6"/>
  <c r="K291" i="6"/>
  <c r="L291" i="6"/>
  <c r="J292" i="6"/>
  <c r="K292" i="6"/>
  <c r="L292" i="6"/>
  <c r="J293" i="6"/>
  <c r="K293" i="6"/>
  <c r="L293" i="6"/>
  <c r="J294" i="6"/>
  <c r="K294" i="6"/>
  <c r="L294" i="6"/>
  <c r="J295" i="6"/>
  <c r="K295" i="6"/>
  <c r="L295" i="6"/>
  <c r="J296" i="6"/>
  <c r="K296" i="6"/>
  <c r="L296" i="6"/>
  <c r="J297" i="6"/>
  <c r="K297" i="6"/>
  <c r="L297" i="6"/>
  <c r="J298" i="6"/>
  <c r="K298" i="6"/>
  <c r="L298" i="6"/>
  <c r="J299" i="6"/>
  <c r="K299" i="6"/>
  <c r="L299" i="6"/>
  <c r="J300" i="6"/>
  <c r="K300" i="6"/>
  <c r="L300" i="6"/>
  <c r="J301" i="6"/>
  <c r="K301" i="6"/>
  <c r="L301" i="6"/>
  <c r="J302" i="6"/>
  <c r="K302" i="6"/>
  <c r="L302" i="6"/>
  <c r="J303" i="6"/>
  <c r="K303" i="6"/>
  <c r="L303" i="6"/>
  <c r="J304" i="6"/>
  <c r="K304" i="6"/>
  <c r="L304" i="6"/>
  <c r="J305" i="6"/>
  <c r="K305" i="6"/>
  <c r="L305" i="6"/>
  <c r="J306" i="6"/>
  <c r="K306" i="6"/>
  <c r="L306" i="6"/>
  <c r="J307" i="6"/>
  <c r="K307" i="6"/>
  <c r="L307" i="6"/>
  <c r="J308" i="6"/>
  <c r="K308" i="6"/>
  <c r="L308" i="6"/>
  <c r="J309" i="6"/>
  <c r="K309" i="6"/>
  <c r="L309" i="6"/>
  <c r="J310" i="6"/>
  <c r="K310" i="6"/>
  <c r="L310" i="6"/>
  <c r="J311" i="6"/>
  <c r="K311" i="6"/>
  <c r="L311" i="6"/>
  <c r="J312" i="6"/>
  <c r="K312" i="6"/>
  <c r="L312" i="6"/>
  <c r="J313" i="6"/>
  <c r="K313" i="6"/>
  <c r="L313" i="6"/>
  <c r="J314" i="6"/>
  <c r="K314" i="6"/>
  <c r="L314" i="6"/>
  <c r="J315" i="6"/>
  <c r="K315" i="6"/>
  <c r="L315" i="6"/>
  <c r="J316" i="6"/>
  <c r="K316" i="6"/>
  <c r="L316" i="6"/>
  <c r="J317" i="6"/>
  <c r="K317" i="6"/>
  <c r="L317" i="6"/>
  <c r="J318" i="6"/>
  <c r="K318" i="6"/>
  <c r="L318" i="6"/>
  <c r="J319" i="6"/>
  <c r="K319" i="6"/>
  <c r="L319" i="6"/>
  <c r="J320" i="6"/>
  <c r="K320" i="6"/>
  <c r="L320" i="6"/>
  <c r="J321" i="6"/>
  <c r="K321" i="6"/>
  <c r="L321" i="6"/>
  <c r="J322" i="6"/>
  <c r="K322" i="6"/>
  <c r="L322" i="6"/>
  <c r="J323" i="6"/>
  <c r="K323" i="6"/>
  <c r="L323" i="6"/>
  <c r="J324" i="6"/>
  <c r="K324" i="6"/>
  <c r="L324" i="6"/>
  <c r="J325" i="6"/>
  <c r="K325" i="6"/>
  <c r="L325" i="6"/>
  <c r="J326" i="6"/>
  <c r="K326" i="6"/>
  <c r="L326" i="6"/>
  <c r="J327" i="6"/>
  <c r="K327" i="6"/>
  <c r="L327" i="6"/>
  <c r="J328" i="6"/>
  <c r="K328" i="6"/>
  <c r="L328" i="6"/>
  <c r="J329" i="6"/>
  <c r="K329" i="6"/>
  <c r="L329" i="6"/>
  <c r="J330" i="6"/>
  <c r="K330" i="6"/>
  <c r="L330" i="6"/>
  <c r="J331" i="6"/>
  <c r="K331" i="6"/>
  <c r="L331" i="6"/>
  <c r="J332" i="6"/>
  <c r="K332" i="6"/>
  <c r="L332" i="6"/>
  <c r="J333" i="6"/>
  <c r="K333" i="6"/>
  <c r="L333" i="6"/>
  <c r="J334" i="6"/>
  <c r="K334" i="6"/>
  <c r="L334" i="6"/>
  <c r="J335" i="6"/>
  <c r="K335" i="6"/>
  <c r="L335" i="6"/>
  <c r="J336" i="6"/>
  <c r="K336" i="6"/>
  <c r="L336" i="6"/>
  <c r="J337" i="6"/>
  <c r="K337" i="6"/>
  <c r="L337" i="6"/>
  <c r="J338" i="6"/>
  <c r="K338" i="6"/>
  <c r="L338" i="6"/>
  <c r="J339" i="6"/>
  <c r="K339" i="6"/>
  <c r="L339" i="6"/>
  <c r="J340" i="6"/>
  <c r="K340" i="6"/>
  <c r="L340" i="6"/>
  <c r="J341" i="6"/>
  <c r="K341" i="6"/>
  <c r="L341" i="6"/>
  <c r="J342" i="6"/>
  <c r="K342" i="6"/>
  <c r="L342" i="6"/>
  <c r="J343" i="6"/>
  <c r="K343" i="6"/>
  <c r="L343" i="6"/>
  <c r="J344" i="6"/>
  <c r="K344" i="6"/>
  <c r="L344" i="6"/>
  <c r="J345" i="6"/>
  <c r="K345" i="6"/>
  <c r="L345" i="6"/>
  <c r="J346" i="6"/>
  <c r="K346" i="6"/>
  <c r="L346" i="6"/>
  <c r="J347" i="6"/>
  <c r="K347" i="6"/>
  <c r="L347" i="6"/>
  <c r="J348" i="6"/>
  <c r="K348" i="6"/>
  <c r="L348" i="6"/>
  <c r="J349" i="6"/>
  <c r="K349" i="6"/>
  <c r="L349" i="6"/>
  <c r="J350" i="6"/>
  <c r="K350" i="6"/>
  <c r="L350" i="6"/>
  <c r="J351" i="6"/>
  <c r="K351" i="6"/>
  <c r="L351" i="6"/>
  <c r="J352" i="6"/>
  <c r="K352" i="6"/>
  <c r="L352" i="6"/>
  <c r="J353" i="6"/>
  <c r="K353" i="6"/>
  <c r="L353" i="6"/>
  <c r="J354" i="6"/>
  <c r="K354" i="6"/>
  <c r="L354" i="6"/>
  <c r="J355" i="6"/>
  <c r="K355" i="6"/>
  <c r="L355" i="6"/>
  <c r="J356" i="6"/>
  <c r="K356" i="6"/>
  <c r="L356" i="6"/>
  <c r="J357" i="6"/>
  <c r="K357" i="6"/>
  <c r="L357" i="6"/>
  <c r="J358" i="6"/>
  <c r="K358" i="6"/>
  <c r="L358" i="6"/>
  <c r="J359" i="6"/>
  <c r="K359" i="6"/>
  <c r="L359" i="6"/>
  <c r="J360" i="6"/>
  <c r="K360" i="6"/>
  <c r="L360" i="6"/>
  <c r="J361" i="6"/>
  <c r="K361" i="6"/>
  <c r="L361" i="6"/>
  <c r="J362" i="6"/>
  <c r="K362" i="6"/>
  <c r="L362" i="6"/>
  <c r="J363" i="6"/>
  <c r="K363" i="6"/>
  <c r="L363" i="6"/>
  <c r="J364" i="6"/>
  <c r="K364" i="6"/>
  <c r="L364" i="6"/>
  <c r="J365" i="6"/>
  <c r="K365" i="6"/>
  <c r="L365" i="6"/>
  <c r="J366" i="6"/>
  <c r="K366" i="6"/>
  <c r="L366" i="6"/>
  <c r="J367" i="6"/>
  <c r="K367" i="6"/>
  <c r="L367" i="6"/>
  <c r="J368" i="6"/>
  <c r="K368" i="6"/>
  <c r="L368" i="6"/>
  <c r="J369" i="6"/>
  <c r="K369" i="6"/>
  <c r="L369" i="6"/>
  <c r="J370" i="6"/>
  <c r="K370" i="6"/>
  <c r="L370" i="6"/>
  <c r="J371" i="6"/>
  <c r="K371" i="6"/>
  <c r="L371" i="6"/>
  <c r="J372" i="6"/>
  <c r="K372" i="6"/>
  <c r="L372" i="6"/>
  <c r="J373" i="6"/>
  <c r="K373" i="6"/>
  <c r="L373" i="6"/>
  <c r="J374" i="6"/>
  <c r="K374" i="6"/>
  <c r="L374" i="6"/>
  <c r="J375" i="6"/>
  <c r="K375" i="6"/>
  <c r="L375" i="6"/>
  <c r="J376" i="6"/>
  <c r="K376" i="6"/>
  <c r="L376" i="6"/>
  <c r="J377" i="6"/>
  <c r="K377" i="6"/>
  <c r="L377" i="6"/>
  <c r="J378" i="6"/>
  <c r="K378" i="6"/>
  <c r="L378" i="6"/>
  <c r="J379" i="6"/>
  <c r="K379" i="6"/>
  <c r="L379" i="6"/>
  <c r="J380" i="6"/>
  <c r="K380" i="6"/>
  <c r="L380" i="6"/>
  <c r="J381" i="6"/>
  <c r="K381" i="6"/>
  <c r="L381" i="6"/>
  <c r="J382" i="6"/>
  <c r="K382" i="6"/>
  <c r="L382" i="6"/>
  <c r="J383" i="6"/>
  <c r="K383" i="6"/>
  <c r="L383" i="6"/>
  <c r="J384" i="6"/>
  <c r="K384" i="6"/>
  <c r="L384" i="6"/>
  <c r="J385" i="6"/>
  <c r="K385" i="6"/>
  <c r="L385" i="6"/>
  <c r="J386" i="6"/>
  <c r="K386" i="6"/>
  <c r="L386" i="6"/>
  <c r="J387" i="6"/>
  <c r="K387" i="6"/>
  <c r="L387" i="6"/>
  <c r="J388" i="6"/>
  <c r="K388" i="6"/>
  <c r="L388" i="6"/>
  <c r="J389" i="6"/>
  <c r="K389" i="6"/>
  <c r="L389" i="6"/>
  <c r="J390" i="6"/>
  <c r="K390" i="6"/>
  <c r="L390" i="6"/>
  <c r="J391" i="6"/>
  <c r="K391" i="6"/>
  <c r="L391" i="6"/>
  <c r="J392" i="6"/>
  <c r="K392" i="6"/>
  <c r="L392" i="6"/>
  <c r="J393" i="6"/>
  <c r="K393" i="6"/>
  <c r="L393" i="6"/>
  <c r="J394" i="6"/>
  <c r="K394" i="6"/>
  <c r="L394" i="6"/>
  <c r="J395" i="6"/>
  <c r="K395" i="6"/>
  <c r="L395" i="6"/>
  <c r="J396" i="6"/>
  <c r="K396" i="6"/>
  <c r="L396" i="6"/>
  <c r="J397" i="6"/>
  <c r="K397" i="6"/>
  <c r="L397" i="6"/>
  <c r="J398" i="6"/>
  <c r="K398" i="6"/>
  <c r="L398" i="6"/>
  <c r="J399" i="6"/>
  <c r="K399" i="6"/>
  <c r="L399" i="6"/>
  <c r="J400" i="6"/>
  <c r="K400" i="6"/>
  <c r="L400" i="6"/>
  <c r="J401" i="6"/>
  <c r="K401" i="6"/>
  <c r="L401" i="6"/>
  <c r="J402" i="6"/>
  <c r="K402" i="6"/>
  <c r="L402" i="6"/>
  <c r="J403" i="6"/>
  <c r="K403" i="6"/>
  <c r="L403" i="6"/>
  <c r="J404" i="6"/>
  <c r="K404" i="6"/>
  <c r="L404" i="6"/>
  <c r="J405" i="6"/>
  <c r="K405" i="6"/>
  <c r="L405" i="6"/>
  <c r="J406" i="6"/>
  <c r="K406" i="6"/>
  <c r="L406" i="6"/>
  <c r="J407" i="6"/>
  <c r="K407" i="6"/>
  <c r="L407" i="6"/>
  <c r="J408" i="6"/>
  <c r="K408" i="6"/>
  <c r="L408" i="6"/>
  <c r="J409" i="6"/>
  <c r="K409" i="6"/>
  <c r="L409" i="6"/>
  <c r="J410" i="6"/>
  <c r="K410" i="6"/>
  <c r="L410" i="6"/>
  <c r="J411" i="6"/>
  <c r="K411" i="6"/>
  <c r="L411" i="6"/>
  <c r="J412" i="6"/>
  <c r="K412" i="6"/>
  <c r="L412" i="6"/>
  <c r="J413" i="6"/>
  <c r="K413" i="6"/>
  <c r="L413" i="6"/>
  <c r="J414" i="6"/>
  <c r="K414" i="6"/>
  <c r="L414" i="6"/>
  <c r="J415" i="6"/>
  <c r="K415" i="6"/>
  <c r="L415" i="6"/>
  <c r="J416" i="6"/>
  <c r="K416" i="6"/>
  <c r="L416" i="6"/>
  <c r="J417" i="6"/>
  <c r="K417" i="6"/>
  <c r="L417" i="6"/>
  <c r="J418" i="6"/>
  <c r="K418" i="6"/>
  <c r="L418" i="6"/>
  <c r="J419" i="6"/>
  <c r="K419" i="6"/>
  <c r="L419" i="6"/>
  <c r="J420" i="6"/>
  <c r="K420" i="6"/>
  <c r="L420" i="6"/>
  <c r="J421" i="6"/>
  <c r="K421" i="6"/>
  <c r="L421" i="6"/>
  <c r="J422" i="6"/>
  <c r="K422" i="6"/>
  <c r="L422" i="6"/>
  <c r="J423" i="6"/>
  <c r="K423" i="6"/>
  <c r="L423" i="6"/>
  <c r="J424" i="6"/>
  <c r="K424" i="6"/>
  <c r="L424" i="6"/>
  <c r="J425" i="6"/>
  <c r="K425" i="6"/>
  <c r="L425" i="6"/>
  <c r="J426" i="6"/>
  <c r="K426" i="6"/>
  <c r="L426" i="6"/>
  <c r="J427" i="6"/>
  <c r="K427" i="6"/>
  <c r="L427" i="6"/>
  <c r="J428" i="6"/>
  <c r="K428" i="6"/>
  <c r="L428" i="6"/>
  <c r="J429" i="6"/>
  <c r="K429" i="6"/>
  <c r="L429" i="6"/>
  <c r="J430" i="6"/>
  <c r="K430" i="6"/>
  <c r="L430" i="6"/>
  <c r="J431" i="6"/>
  <c r="K431" i="6"/>
  <c r="L431" i="6"/>
  <c r="J432" i="6"/>
  <c r="K432" i="6"/>
  <c r="L432" i="6"/>
  <c r="J433" i="6"/>
  <c r="K433" i="6"/>
  <c r="L433" i="6"/>
  <c r="J434" i="6"/>
  <c r="K434" i="6"/>
  <c r="L434" i="6"/>
  <c r="J435" i="6"/>
  <c r="K435" i="6"/>
  <c r="L435" i="6"/>
  <c r="J436" i="6"/>
  <c r="K436" i="6"/>
  <c r="L436" i="6"/>
  <c r="J437" i="6"/>
  <c r="K437" i="6"/>
  <c r="L437" i="6"/>
  <c r="J438" i="6"/>
  <c r="K438" i="6"/>
  <c r="L438" i="6"/>
  <c r="J439" i="6"/>
  <c r="K439" i="6"/>
  <c r="L439" i="6"/>
  <c r="J440" i="6"/>
  <c r="K440" i="6"/>
  <c r="L440" i="6"/>
  <c r="J441" i="6"/>
  <c r="K441" i="6"/>
  <c r="L441" i="6"/>
  <c r="J442" i="6"/>
  <c r="K442" i="6"/>
  <c r="L442" i="6"/>
  <c r="J443" i="6"/>
  <c r="K443" i="6"/>
  <c r="L443" i="6"/>
  <c r="J444" i="6"/>
  <c r="K444" i="6"/>
  <c r="L444" i="6"/>
  <c r="J445" i="6"/>
  <c r="K445" i="6"/>
  <c r="L445" i="6"/>
  <c r="J446" i="6"/>
  <c r="K446" i="6"/>
  <c r="L446" i="6"/>
  <c r="J447" i="6"/>
  <c r="K447" i="6"/>
  <c r="L447" i="6"/>
  <c r="J448" i="6"/>
  <c r="K448" i="6"/>
  <c r="L448" i="6"/>
  <c r="J449" i="6"/>
  <c r="K449" i="6"/>
  <c r="L449" i="6"/>
  <c r="J450" i="6"/>
  <c r="K450" i="6"/>
  <c r="L450" i="6"/>
  <c r="J451" i="6"/>
  <c r="K451" i="6"/>
  <c r="L451" i="6"/>
  <c r="J452" i="6"/>
  <c r="K452" i="6"/>
  <c r="L452" i="6"/>
  <c r="J453" i="6"/>
  <c r="K453" i="6"/>
  <c r="L453" i="6"/>
  <c r="J454" i="6"/>
  <c r="K454" i="6"/>
  <c r="L454" i="6"/>
  <c r="J455" i="6"/>
  <c r="K455" i="6"/>
  <c r="L455" i="6"/>
  <c r="J456" i="6"/>
  <c r="K456" i="6"/>
  <c r="L456" i="6"/>
  <c r="J457" i="6"/>
  <c r="K457" i="6"/>
  <c r="L457" i="6"/>
  <c r="J458" i="6"/>
  <c r="K458" i="6"/>
  <c r="L458" i="6"/>
  <c r="J459" i="6"/>
  <c r="K459" i="6"/>
  <c r="L459" i="6"/>
  <c r="J460" i="6"/>
  <c r="K460" i="6"/>
  <c r="L460" i="6"/>
  <c r="J461" i="6"/>
  <c r="K461" i="6"/>
  <c r="L461" i="6"/>
  <c r="J462" i="6"/>
  <c r="K462" i="6"/>
  <c r="L462" i="6"/>
  <c r="J463" i="6"/>
  <c r="K463" i="6"/>
  <c r="L463" i="6"/>
  <c r="J464" i="6"/>
  <c r="K464" i="6"/>
  <c r="L464" i="6"/>
  <c r="J465" i="6"/>
  <c r="K465" i="6"/>
  <c r="L465" i="6"/>
  <c r="J466" i="6"/>
  <c r="K466" i="6"/>
  <c r="L466" i="6"/>
  <c r="J467" i="6"/>
  <c r="K467" i="6"/>
  <c r="L467" i="6"/>
  <c r="J468" i="6"/>
  <c r="K468" i="6"/>
  <c r="L468" i="6"/>
  <c r="J469" i="6"/>
  <c r="K469" i="6"/>
  <c r="L469" i="6"/>
  <c r="J470" i="6"/>
  <c r="K470" i="6"/>
  <c r="L470" i="6"/>
  <c r="J471" i="6"/>
  <c r="K471" i="6"/>
  <c r="L471" i="6"/>
  <c r="J472" i="6"/>
  <c r="K472" i="6"/>
  <c r="L472" i="6"/>
  <c r="J473" i="6"/>
  <c r="K473" i="6"/>
  <c r="L473" i="6"/>
  <c r="J474" i="6"/>
  <c r="K474" i="6"/>
  <c r="L474" i="6"/>
  <c r="J475" i="6"/>
  <c r="K475" i="6"/>
  <c r="L475" i="6"/>
  <c r="J476" i="6"/>
  <c r="K476" i="6"/>
  <c r="L476" i="6"/>
  <c r="J477" i="6"/>
  <c r="K477" i="6"/>
  <c r="L477" i="6"/>
  <c r="J478" i="6"/>
  <c r="K478" i="6"/>
  <c r="L478" i="6"/>
  <c r="J479" i="6"/>
  <c r="K479" i="6"/>
  <c r="L479" i="6"/>
  <c r="J480" i="6"/>
  <c r="K480" i="6"/>
  <c r="L480" i="6"/>
  <c r="J481" i="6"/>
  <c r="K481" i="6"/>
  <c r="L481" i="6"/>
  <c r="J482" i="6"/>
  <c r="K482" i="6"/>
  <c r="L482" i="6"/>
  <c r="J483" i="6"/>
  <c r="K483" i="6"/>
  <c r="L483" i="6"/>
  <c r="J484" i="6"/>
  <c r="K484" i="6"/>
  <c r="L484" i="6"/>
  <c r="J485" i="6"/>
  <c r="K485" i="6"/>
  <c r="L485" i="6"/>
  <c r="J486" i="6"/>
  <c r="K486" i="6"/>
  <c r="L486" i="6"/>
  <c r="J487" i="6"/>
  <c r="K487" i="6"/>
  <c r="L487" i="6"/>
  <c r="J488" i="6"/>
  <c r="K488" i="6"/>
  <c r="L488" i="6"/>
  <c r="J489" i="6"/>
  <c r="K489" i="6"/>
  <c r="L489" i="6"/>
  <c r="J490" i="6"/>
  <c r="K490" i="6"/>
  <c r="L490" i="6"/>
  <c r="J491" i="6"/>
  <c r="K491" i="6"/>
  <c r="L491" i="6"/>
  <c r="J492" i="6"/>
  <c r="K492" i="6"/>
  <c r="L492" i="6"/>
  <c r="J493" i="6"/>
  <c r="K493" i="6"/>
  <c r="L493" i="6"/>
  <c r="J494" i="6"/>
  <c r="K494" i="6"/>
  <c r="L494" i="6"/>
  <c r="J495" i="6"/>
  <c r="K495" i="6"/>
  <c r="L495" i="6"/>
  <c r="J496" i="6"/>
  <c r="K496" i="6"/>
  <c r="L496" i="6"/>
  <c r="J497" i="6"/>
  <c r="K497" i="6"/>
  <c r="L497" i="6"/>
  <c r="J498" i="6"/>
  <c r="K498" i="6"/>
  <c r="L498" i="6"/>
  <c r="J499" i="6"/>
  <c r="K499" i="6"/>
  <c r="L499" i="6"/>
  <c r="J500" i="6"/>
  <c r="K500" i="6"/>
  <c r="L500" i="6"/>
  <c r="J501" i="6"/>
  <c r="K501" i="6"/>
  <c r="L501" i="6"/>
  <c r="J502" i="6"/>
  <c r="K502" i="6"/>
  <c r="L502" i="6"/>
  <c r="J503" i="6"/>
  <c r="K503" i="6"/>
  <c r="L503" i="6"/>
  <c r="J504" i="6"/>
  <c r="K504" i="6"/>
  <c r="L504" i="6"/>
  <c r="J505" i="6"/>
  <c r="K505" i="6"/>
  <c r="L505" i="6"/>
  <c r="J506" i="6"/>
  <c r="K506" i="6"/>
  <c r="L506" i="6"/>
  <c r="J507" i="6"/>
  <c r="K507" i="6"/>
  <c r="L507" i="6"/>
  <c r="J508" i="6"/>
  <c r="K508" i="6"/>
  <c r="L508" i="6"/>
  <c r="J509" i="6"/>
  <c r="K509" i="6"/>
  <c r="L509" i="6"/>
  <c r="J510" i="6"/>
  <c r="K510" i="6"/>
  <c r="L510" i="6"/>
  <c r="J511" i="6"/>
  <c r="K511" i="6"/>
  <c r="L511" i="6"/>
  <c r="J512" i="6"/>
  <c r="K512" i="6"/>
  <c r="L512" i="6"/>
  <c r="J513" i="6"/>
  <c r="K513" i="6"/>
  <c r="L513" i="6"/>
  <c r="J514" i="6"/>
  <c r="K514" i="6"/>
  <c r="L514" i="6"/>
  <c r="J515" i="6"/>
  <c r="K515" i="6"/>
  <c r="L515" i="6"/>
  <c r="J516" i="6"/>
  <c r="K516" i="6"/>
  <c r="L516" i="6"/>
  <c r="J517" i="6"/>
  <c r="K517" i="6"/>
  <c r="L517" i="6"/>
  <c r="J518" i="6"/>
  <c r="K518" i="6"/>
  <c r="L518" i="6"/>
  <c r="J519" i="6"/>
  <c r="K519" i="6"/>
  <c r="L519" i="6"/>
  <c r="J520" i="6"/>
  <c r="K520" i="6"/>
  <c r="L520" i="6"/>
  <c r="J521" i="6"/>
  <c r="K521" i="6"/>
  <c r="L521" i="6"/>
  <c r="J522" i="6"/>
  <c r="K522" i="6"/>
  <c r="L522" i="6"/>
  <c r="J523" i="6"/>
  <c r="K523" i="6"/>
  <c r="L523" i="6"/>
  <c r="J524" i="6"/>
  <c r="K524" i="6"/>
  <c r="L524" i="6"/>
  <c r="J525" i="6"/>
  <c r="K525" i="6"/>
  <c r="L525" i="6"/>
  <c r="J526" i="6"/>
  <c r="K526" i="6"/>
  <c r="L526" i="6"/>
  <c r="J527" i="6"/>
  <c r="K527" i="6"/>
  <c r="L527" i="6"/>
  <c r="J528" i="6"/>
  <c r="K528" i="6"/>
  <c r="L528" i="6"/>
  <c r="J529" i="6"/>
  <c r="K529" i="6"/>
  <c r="L529" i="6"/>
  <c r="J530" i="6"/>
  <c r="K530" i="6"/>
  <c r="L530" i="6"/>
  <c r="J531" i="6"/>
  <c r="K531" i="6"/>
  <c r="L531" i="6"/>
  <c r="J532" i="6"/>
  <c r="K532" i="6"/>
  <c r="L532" i="6"/>
  <c r="J533" i="6"/>
  <c r="K533" i="6"/>
  <c r="L533" i="6"/>
  <c r="J534" i="6"/>
  <c r="K534" i="6"/>
  <c r="L534" i="6"/>
  <c r="J535" i="6"/>
  <c r="K535" i="6"/>
  <c r="L535" i="6"/>
  <c r="J536" i="6"/>
  <c r="K536" i="6"/>
  <c r="L536" i="6"/>
  <c r="J537" i="6"/>
  <c r="K537" i="6"/>
  <c r="L537" i="6"/>
  <c r="J538" i="6"/>
  <c r="K538" i="6"/>
  <c r="L538" i="6"/>
  <c r="J539" i="6"/>
  <c r="K539" i="6"/>
  <c r="L539" i="6"/>
  <c r="J540" i="6"/>
  <c r="K540" i="6"/>
  <c r="L540" i="6"/>
  <c r="J541" i="6"/>
  <c r="K541" i="6"/>
  <c r="L541" i="6"/>
  <c r="J542" i="6"/>
  <c r="K542" i="6"/>
  <c r="L542" i="6"/>
  <c r="J543" i="6"/>
  <c r="K543" i="6"/>
  <c r="L543" i="6"/>
  <c r="J544" i="6"/>
  <c r="K544" i="6"/>
  <c r="L544" i="6"/>
  <c r="J545" i="6"/>
  <c r="K545" i="6"/>
  <c r="L545" i="6"/>
  <c r="J546" i="6"/>
  <c r="K546" i="6"/>
  <c r="L546" i="6"/>
  <c r="J547" i="6"/>
  <c r="K547" i="6"/>
  <c r="L547" i="6"/>
  <c r="J548" i="6"/>
  <c r="K548" i="6"/>
  <c r="L548" i="6"/>
  <c r="J549" i="6"/>
  <c r="K549" i="6"/>
  <c r="L549" i="6"/>
  <c r="J550" i="6"/>
  <c r="K550" i="6"/>
  <c r="L550" i="6"/>
  <c r="J551" i="6"/>
  <c r="K551" i="6"/>
  <c r="L551" i="6"/>
  <c r="J552" i="6"/>
  <c r="K552" i="6"/>
  <c r="L552" i="6"/>
  <c r="J553" i="6"/>
  <c r="K553" i="6"/>
  <c r="L553" i="6"/>
  <c r="J554" i="6"/>
  <c r="K554" i="6"/>
  <c r="L554" i="6"/>
  <c r="J555" i="6"/>
  <c r="K555" i="6"/>
  <c r="L555" i="6"/>
  <c r="J556" i="6"/>
  <c r="K556" i="6"/>
  <c r="L556" i="6"/>
  <c r="J557" i="6"/>
  <c r="K557" i="6"/>
  <c r="L557" i="6"/>
  <c r="J558" i="6"/>
  <c r="K558" i="6"/>
  <c r="L558" i="6"/>
  <c r="J559" i="6"/>
  <c r="K559" i="6"/>
  <c r="L559" i="6"/>
  <c r="J560" i="6"/>
  <c r="K560" i="6"/>
  <c r="L560" i="6"/>
  <c r="J561" i="6"/>
  <c r="K561" i="6"/>
  <c r="L561" i="6"/>
  <c r="J562" i="6"/>
  <c r="K562" i="6"/>
  <c r="L562" i="6"/>
  <c r="J563" i="6"/>
  <c r="K563" i="6"/>
  <c r="L563" i="6"/>
  <c r="J564" i="6"/>
  <c r="K564" i="6"/>
  <c r="L564" i="6"/>
  <c r="J565" i="6"/>
  <c r="K565" i="6"/>
  <c r="L565" i="6"/>
  <c r="J566" i="6"/>
  <c r="K566" i="6"/>
  <c r="L566" i="6"/>
  <c r="J567" i="6"/>
  <c r="K567" i="6"/>
  <c r="L567" i="6"/>
  <c r="J568" i="6"/>
  <c r="K568" i="6"/>
  <c r="L568" i="6"/>
  <c r="J569" i="6"/>
  <c r="K569" i="6"/>
  <c r="L569" i="6"/>
  <c r="J570" i="6"/>
  <c r="K570" i="6"/>
  <c r="L570" i="6"/>
  <c r="J571" i="6"/>
  <c r="K571" i="6"/>
  <c r="L571" i="6"/>
  <c r="J572" i="6"/>
  <c r="K572" i="6"/>
  <c r="L572" i="6"/>
  <c r="J573" i="6"/>
  <c r="K573" i="6"/>
  <c r="L573" i="6"/>
  <c r="J574" i="6"/>
  <c r="K574" i="6"/>
  <c r="L574" i="6"/>
  <c r="J575" i="6"/>
  <c r="K575" i="6"/>
  <c r="L575" i="6"/>
  <c r="J576" i="6"/>
  <c r="K576" i="6"/>
  <c r="L576" i="6"/>
  <c r="J577" i="6"/>
  <c r="K577" i="6"/>
  <c r="L577" i="6"/>
  <c r="J578" i="6"/>
  <c r="K578" i="6"/>
  <c r="L578" i="6"/>
  <c r="J579" i="6"/>
  <c r="K579" i="6"/>
  <c r="L579" i="6"/>
  <c r="J580" i="6"/>
  <c r="K580" i="6"/>
  <c r="L580" i="6"/>
  <c r="J581" i="6"/>
  <c r="K581" i="6"/>
  <c r="L581" i="6"/>
  <c r="J582" i="6"/>
  <c r="K582" i="6"/>
  <c r="L582" i="6"/>
  <c r="J583" i="6"/>
  <c r="K583" i="6"/>
  <c r="L583" i="6"/>
  <c r="J584" i="6"/>
  <c r="K584" i="6"/>
  <c r="L584" i="6"/>
  <c r="J585" i="6"/>
  <c r="K585" i="6"/>
  <c r="L585" i="6"/>
  <c r="J586" i="6"/>
  <c r="K586" i="6"/>
  <c r="L586" i="6"/>
  <c r="J587" i="6"/>
  <c r="K587" i="6"/>
  <c r="L587" i="6"/>
  <c r="J588" i="6"/>
  <c r="K588" i="6"/>
  <c r="L588" i="6"/>
  <c r="J589" i="6"/>
  <c r="K589" i="6"/>
  <c r="L589" i="6"/>
  <c r="J590" i="6"/>
  <c r="K590" i="6"/>
  <c r="L590" i="6"/>
  <c r="J591" i="6"/>
  <c r="K591" i="6"/>
  <c r="L591" i="6"/>
  <c r="J592" i="6"/>
  <c r="K592" i="6"/>
  <c r="L592" i="6"/>
  <c r="J593" i="6"/>
  <c r="K593" i="6"/>
  <c r="L593" i="6"/>
  <c r="J594" i="6"/>
  <c r="K594" i="6"/>
  <c r="L594" i="6"/>
  <c r="J595" i="6"/>
  <c r="K595" i="6"/>
  <c r="L595" i="6"/>
  <c r="J596" i="6"/>
  <c r="K596" i="6"/>
  <c r="L596" i="6"/>
  <c r="J597" i="6"/>
  <c r="K597" i="6"/>
  <c r="L597" i="6"/>
  <c r="J598" i="6"/>
  <c r="K598" i="6"/>
  <c r="L598" i="6"/>
  <c r="J599" i="6"/>
  <c r="K599" i="6"/>
  <c r="L599" i="6"/>
  <c r="J600" i="6"/>
  <c r="K600" i="6"/>
  <c r="L600" i="6"/>
  <c r="J601" i="6"/>
  <c r="K601" i="6"/>
  <c r="L601" i="6"/>
  <c r="J602" i="6"/>
  <c r="K602" i="6"/>
  <c r="L602" i="6"/>
  <c r="J603" i="6"/>
  <c r="K603" i="6"/>
  <c r="L603" i="6"/>
  <c r="J604" i="6"/>
  <c r="K604" i="6"/>
  <c r="L604" i="6"/>
  <c r="J605" i="6"/>
  <c r="K605" i="6"/>
  <c r="L605" i="6"/>
  <c r="J606" i="6"/>
  <c r="K606" i="6"/>
  <c r="L606" i="6"/>
  <c r="J607" i="6"/>
  <c r="K607" i="6"/>
  <c r="L607" i="6"/>
  <c r="J608" i="6"/>
  <c r="K608" i="6"/>
  <c r="L608" i="6"/>
  <c r="J609" i="6"/>
  <c r="K609" i="6"/>
  <c r="L609" i="6"/>
  <c r="J610" i="6"/>
  <c r="K610" i="6"/>
  <c r="L610" i="6"/>
  <c r="J611" i="6"/>
  <c r="K611" i="6"/>
  <c r="L611" i="6"/>
  <c r="J612" i="6"/>
  <c r="K612" i="6"/>
  <c r="L612" i="6"/>
  <c r="J613" i="6"/>
  <c r="K613" i="6"/>
  <c r="L613" i="6"/>
  <c r="J614" i="6"/>
  <c r="K614" i="6"/>
  <c r="L614" i="6"/>
  <c r="J615" i="6"/>
  <c r="K615" i="6"/>
  <c r="L615" i="6"/>
  <c r="J616" i="6"/>
  <c r="K616" i="6"/>
  <c r="L616" i="6"/>
  <c r="J617" i="6"/>
  <c r="K617" i="6"/>
  <c r="L617" i="6"/>
  <c r="J618" i="6"/>
  <c r="K618" i="6"/>
  <c r="L618" i="6"/>
  <c r="J619" i="6"/>
  <c r="K619" i="6"/>
  <c r="L619" i="6"/>
  <c r="J620" i="6"/>
  <c r="K620" i="6"/>
  <c r="L620" i="6"/>
  <c r="J621" i="6"/>
  <c r="K621" i="6"/>
  <c r="L621" i="6"/>
  <c r="J622" i="6"/>
  <c r="K622" i="6"/>
  <c r="L622" i="6"/>
  <c r="J623" i="6"/>
  <c r="K623" i="6"/>
  <c r="L623" i="6"/>
  <c r="J624" i="6"/>
  <c r="K624" i="6"/>
  <c r="L624" i="6"/>
  <c r="J625" i="6"/>
  <c r="K625" i="6"/>
  <c r="L625" i="6"/>
  <c r="J626" i="6"/>
  <c r="K626" i="6"/>
  <c r="L626" i="6"/>
  <c r="J627" i="6"/>
  <c r="K627" i="6"/>
  <c r="L627" i="6"/>
  <c r="J628" i="6"/>
  <c r="K628" i="6"/>
  <c r="L628" i="6"/>
  <c r="J629" i="6"/>
  <c r="K629" i="6"/>
  <c r="L629" i="6"/>
  <c r="J630" i="6"/>
  <c r="K630" i="6"/>
  <c r="L630" i="6"/>
  <c r="J631" i="6"/>
  <c r="K631" i="6"/>
  <c r="L631" i="6"/>
  <c r="J632" i="6"/>
  <c r="K632" i="6"/>
  <c r="L632" i="6"/>
  <c r="J633" i="6"/>
  <c r="K633" i="6"/>
  <c r="L633" i="6"/>
  <c r="J634" i="6"/>
  <c r="K634" i="6"/>
  <c r="L634" i="6"/>
  <c r="J635" i="6"/>
  <c r="K635" i="6"/>
  <c r="L635" i="6"/>
  <c r="J636" i="6"/>
  <c r="K636" i="6"/>
  <c r="L636" i="6"/>
  <c r="J637" i="6"/>
  <c r="K637" i="6"/>
  <c r="L637" i="6"/>
  <c r="J638" i="6"/>
  <c r="K638" i="6"/>
  <c r="L638" i="6"/>
  <c r="J639" i="6"/>
  <c r="K639" i="6"/>
  <c r="L639" i="6"/>
  <c r="J640" i="6"/>
  <c r="K640" i="6"/>
  <c r="L640" i="6"/>
  <c r="J641" i="6"/>
  <c r="K641" i="6"/>
  <c r="L641" i="6"/>
  <c r="J642" i="6"/>
  <c r="K642" i="6"/>
  <c r="L642" i="6"/>
  <c r="J643" i="6"/>
  <c r="K643" i="6"/>
  <c r="L643" i="6"/>
  <c r="J644" i="6"/>
  <c r="K644" i="6"/>
  <c r="L644" i="6"/>
  <c r="J645" i="6"/>
  <c r="K645" i="6"/>
  <c r="L645" i="6"/>
  <c r="J646" i="6"/>
  <c r="K646" i="6"/>
  <c r="L646" i="6"/>
  <c r="J647" i="6"/>
  <c r="K647" i="6"/>
  <c r="L647" i="6"/>
  <c r="J648" i="6"/>
  <c r="K648" i="6"/>
  <c r="L648" i="6"/>
  <c r="J649" i="6"/>
  <c r="K649" i="6"/>
  <c r="L649" i="6"/>
  <c r="J650" i="6"/>
  <c r="K650" i="6"/>
  <c r="L650" i="6"/>
  <c r="J651" i="6"/>
  <c r="K651" i="6"/>
  <c r="L651" i="6"/>
  <c r="J652" i="6"/>
  <c r="K652" i="6"/>
  <c r="L652" i="6"/>
  <c r="J653" i="6"/>
  <c r="K653" i="6"/>
  <c r="L653" i="6"/>
  <c r="J654" i="6"/>
  <c r="K654" i="6"/>
  <c r="L654" i="6"/>
  <c r="J655" i="6"/>
  <c r="K655" i="6"/>
  <c r="L655" i="6"/>
  <c r="J656" i="6"/>
  <c r="K656" i="6"/>
  <c r="L656" i="6"/>
  <c r="J657" i="6"/>
  <c r="K657" i="6"/>
  <c r="L657" i="6"/>
  <c r="J658" i="6"/>
  <c r="K658" i="6"/>
  <c r="L658" i="6"/>
  <c r="J659" i="6"/>
  <c r="K659" i="6"/>
  <c r="L659" i="6"/>
  <c r="J660" i="6"/>
  <c r="K660" i="6"/>
  <c r="L660" i="6"/>
  <c r="J661" i="6"/>
  <c r="K661" i="6"/>
  <c r="L661" i="6"/>
  <c r="J662" i="6"/>
  <c r="K662" i="6"/>
  <c r="L662" i="6"/>
  <c r="J663" i="6"/>
  <c r="K663" i="6"/>
  <c r="L663" i="6"/>
  <c r="J664" i="6"/>
  <c r="K664" i="6"/>
  <c r="L664" i="6"/>
  <c r="J665" i="6"/>
  <c r="K665" i="6"/>
  <c r="L665" i="6"/>
  <c r="J666" i="6"/>
  <c r="K666" i="6"/>
  <c r="L666" i="6"/>
  <c r="J667" i="6"/>
  <c r="K667" i="6"/>
  <c r="L667" i="6"/>
  <c r="J668" i="6"/>
  <c r="K668" i="6"/>
  <c r="L668" i="6"/>
  <c r="J669" i="6"/>
  <c r="K669" i="6"/>
  <c r="L669" i="6"/>
  <c r="J670" i="6"/>
  <c r="K670" i="6"/>
  <c r="L670" i="6"/>
  <c r="J671" i="6"/>
  <c r="K671" i="6"/>
  <c r="L671" i="6"/>
  <c r="J672" i="6"/>
  <c r="K672" i="6"/>
  <c r="L672" i="6"/>
  <c r="J673" i="6"/>
  <c r="K673" i="6"/>
  <c r="L673" i="6"/>
  <c r="J674" i="6"/>
  <c r="K674" i="6"/>
  <c r="L674" i="6"/>
  <c r="J675" i="6"/>
  <c r="K675" i="6"/>
  <c r="L675" i="6"/>
  <c r="J676" i="6"/>
  <c r="K676" i="6"/>
  <c r="L676" i="6"/>
  <c r="J677" i="6"/>
  <c r="K677" i="6"/>
  <c r="L677" i="6"/>
  <c r="J678" i="6"/>
  <c r="K678" i="6"/>
  <c r="L678" i="6"/>
  <c r="J679" i="6"/>
  <c r="K679" i="6"/>
  <c r="L679" i="6"/>
  <c r="J680" i="6"/>
  <c r="K680" i="6"/>
  <c r="L680" i="6"/>
  <c r="J681" i="6"/>
  <c r="K681" i="6"/>
  <c r="L681" i="6"/>
  <c r="J682" i="6"/>
  <c r="K682" i="6"/>
  <c r="L682" i="6"/>
  <c r="J683" i="6"/>
  <c r="K683" i="6"/>
  <c r="L683" i="6"/>
  <c r="J684" i="6"/>
  <c r="K684" i="6"/>
  <c r="L684" i="6"/>
  <c r="J685" i="6"/>
  <c r="K685" i="6"/>
  <c r="L685" i="6"/>
  <c r="J686" i="6"/>
  <c r="K686" i="6"/>
  <c r="L686" i="6"/>
  <c r="J687" i="6"/>
  <c r="K687" i="6"/>
  <c r="L687" i="6"/>
  <c r="J688" i="6"/>
  <c r="K688" i="6"/>
  <c r="L688" i="6"/>
  <c r="J689" i="6"/>
  <c r="K689" i="6"/>
  <c r="L689" i="6"/>
  <c r="J690" i="6"/>
  <c r="K690" i="6"/>
  <c r="L690" i="6"/>
  <c r="J691" i="6"/>
  <c r="K691" i="6"/>
  <c r="L691" i="6"/>
  <c r="J692" i="6"/>
  <c r="K692" i="6"/>
  <c r="L692" i="6"/>
  <c r="J693" i="6"/>
  <c r="K693" i="6"/>
  <c r="L693" i="6"/>
  <c r="J694" i="6"/>
  <c r="K694" i="6"/>
  <c r="L694" i="6"/>
  <c r="J695" i="6"/>
  <c r="K695" i="6"/>
  <c r="L695" i="6"/>
  <c r="J696" i="6"/>
  <c r="K696" i="6"/>
  <c r="L696" i="6"/>
  <c r="J697" i="6"/>
  <c r="K697" i="6"/>
  <c r="L697" i="6"/>
  <c r="J698" i="6"/>
  <c r="K698" i="6"/>
  <c r="L698" i="6"/>
  <c r="J699" i="6"/>
  <c r="K699" i="6"/>
  <c r="L699" i="6"/>
  <c r="J700" i="6"/>
  <c r="K700" i="6"/>
  <c r="L700" i="6"/>
  <c r="J701" i="6"/>
  <c r="K701" i="6"/>
  <c r="L701" i="6"/>
  <c r="J702" i="6"/>
  <c r="K702" i="6"/>
  <c r="L702" i="6"/>
  <c r="J703" i="6"/>
  <c r="K703" i="6"/>
  <c r="L703" i="6"/>
  <c r="J704" i="6"/>
  <c r="K704" i="6"/>
  <c r="L704" i="6"/>
  <c r="J705" i="6"/>
  <c r="K705" i="6"/>
  <c r="L705" i="6"/>
  <c r="J706" i="6"/>
  <c r="K706" i="6"/>
  <c r="L706" i="6"/>
  <c r="J707" i="6"/>
  <c r="K707" i="6"/>
  <c r="L707" i="6"/>
  <c r="J708" i="6"/>
  <c r="K708" i="6"/>
  <c r="L708" i="6"/>
  <c r="J709" i="6"/>
  <c r="K709" i="6"/>
  <c r="L709" i="6"/>
  <c r="J710" i="6"/>
  <c r="K710" i="6"/>
  <c r="L710" i="6"/>
  <c r="J711" i="6"/>
  <c r="K711" i="6"/>
  <c r="L711" i="6"/>
  <c r="J712" i="6"/>
  <c r="K712" i="6"/>
  <c r="L712" i="6"/>
  <c r="J713" i="6"/>
  <c r="K713" i="6"/>
  <c r="L713" i="6"/>
  <c r="J714" i="6"/>
  <c r="K714" i="6"/>
  <c r="L714" i="6"/>
  <c r="J715" i="6"/>
  <c r="K715" i="6"/>
  <c r="L715" i="6"/>
  <c r="J716" i="6"/>
  <c r="K716" i="6"/>
  <c r="L716" i="6"/>
  <c r="J717" i="6"/>
  <c r="K717" i="6"/>
  <c r="L717" i="6"/>
  <c r="J718" i="6"/>
  <c r="K718" i="6"/>
  <c r="L718" i="6"/>
  <c r="J719" i="6"/>
  <c r="K719" i="6"/>
  <c r="L719" i="6"/>
  <c r="J720" i="6"/>
  <c r="K720" i="6"/>
  <c r="L720" i="6"/>
  <c r="J721" i="6"/>
  <c r="K721" i="6"/>
  <c r="L721" i="6"/>
  <c r="J722" i="6"/>
  <c r="K722" i="6"/>
  <c r="L722" i="6"/>
  <c r="J723" i="6"/>
  <c r="K723" i="6"/>
  <c r="L723" i="6"/>
  <c r="J724" i="6"/>
  <c r="K724" i="6"/>
  <c r="L724" i="6"/>
  <c r="J725" i="6"/>
  <c r="K725" i="6"/>
  <c r="L725" i="6"/>
  <c r="J726" i="6"/>
  <c r="K726" i="6"/>
  <c r="L726" i="6"/>
  <c r="J727" i="6"/>
  <c r="K727" i="6"/>
  <c r="L727" i="6"/>
  <c r="J728" i="6"/>
  <c r="K728" i="6"/>
  <c r="L728" i="6"/>
  <c r="J729" i="6"/>
  <c r="K729" i="6"/>
  <c r="L729" i="6"/>
  <c r="J730" i="6"/>
  <c r="K730" i="6"/>
  <c r="L730" i="6"/>
  <c r="J731" i="6"/>
  <c r="K731" i="6"/>
  <c r="L731" i="6"/>
  <c r="J732" i="6"/>
  <c r="K732" i="6"/>
  <c r="L732" i="6"/>
  <c r="J733" i="6"/>
  <c r="K733" i="6"/>
  <c r="L733" i="6"/>
  <c r="J734" i="6"/>
  <c r="K734" i="6"/>
  <c r="L734" i="6"/>
  <c r="J735" i="6"/>
  <c r="K735" i="6"/>
  <c r="L735" i="6"/>
  <c r="J736" i="6"/>
  <c r="K736" i="6"/>
  <c r="L736" i="6"/>
  <c r="J737" i="6"/>
  <c r="K737" i="6"/>
  <c r="L737" i="6"/>
  <c r="J738" i="6"/>
  <c r="K738" i="6"/>
  <c r="L738" i="6"/>
  <c r="J739" i="6"/>
  <c r="K739" i="6"/>
  <c r="L739" i="6"/>
  <c r="J740" i="6"/>
  <c r="K740" i="6"/>
  <c r="L740" i="6"/>
  <c r="J741" i="6"/>
  <c r="K741" i="6"/>
  <c r="L741" i="6"/>
  <c r="J742" i="6"/>
  <c r="K742" i="6"/>
  <c r="L742" i="6"/>
  <c r="J743" i="6"/>
  <c r="K743" i="6"/>
  <c r="L743" i="6"/>
  <c r="J744" i="6"/>
  <c r="K744" i="6"/>
  <c r="L744" i="6"/>
  <c r="J745" i="6"/>
  <c r="K745" i="6"/>
  <c r="L745" i="6"/>
  <c r="J746" i="6"/>
  <c r="K746" i="6"/>
  <c r="L746" i="6"/>
  <c r="J747" i="6"/>
  <c r="K747" i="6"/>
  <c r="L747" i="6"/>
  <c r="J748" i="6"/>
  <c r="K748" i="6"/>
  <c r="L748" i="6"/>
  <c r="J749" i="6"/>
  <c r="K749" i="6"/>
  <c r="L749" i="6"/>
  <c r="J750" i="6"/>
  <c r="K750" i="6"/>
  <c r="L750" i="6"/>
  <c r="J751" i="6"/>
  <c r="K751" i="6"/>
  <c r="L751" i="6"/>
  <c r="J752" i="6"/>
  <c r="K752" i="6"/>
  <c r="L752" i="6"/>
  <c r="J753" i="6"/>
  <c r="K753" i="6"/>
  <c r="L753" i="6"/>
  <c r="J754" i="6"/>
  <c r="K754" i="6"/>
  <c r="L754" i="6"/>
  <c r="J755" i="6"/>
  <c r="K755" i="6"/>
  <c r="L755" i="6"/>
  <c r="J756" i="6"/>
  <c r="K756" i="6"/>
  <c r="L756" i="6"/>
  <c r="J757" i="6"/>
  <c r="K757" i="6"/>
  <c r="L757" i="6"/>
  <c r="J758" i="6"/>
  <c r="K758" i="6"/>
  <c r="L758" i="6"/>
  <c r="J759" i="6"/>
  <c r="K759" i="6"/>
  <c r="L759" i="6"/>
  <c r="J760" i="6"/>
  <c r="K760" i="6"/>
  <c r="L760" i="6"/>
  <c r="J761" i="6"/>
  <c r="K761" i="6"/>
  <c r="L761" i="6"/>
  <c r="J762" i="6"/>
  <c r="K762" i="6"/>
  <c r="L762" i="6"/>
  <c r="J763" i="6"/>
  <c r="K763" i="6"/>
  <c r="L763" i="6"/>
  <c r="J764" i="6"/>
  <c r="K764" i="6"/>
  <c r="L764" i="6"/>
  <c r="J765" i="6"/>
  <c r="K765" i="6"/>
  <c r="L765" i="6"/>
  <c r="J766" i="6"/>
  <c r="K766" i="6"/>
  <c r="L766" i="6"/>
  <c r="J767" i="6"/>
  <c r="K767" i="6"/>
  <c r="L767" i="6"/>
  <c r="J768" i="6"/>
  <c r="K768" i="6"/>
  <c r="L768" i="6"/>
  <c r="J769" i="6"/>
  <c r="K769" i="6"/>
  <c r="L769" i="6"/>
  <c r="J770" i="6"/>
  <c r="K770" i="6"/>
  <c r="L770" i="6"/>
  <c r="J771" i="6"/>
  <c r="K771" i="6"/>
  <c r="L771" i="6"/>
  <c r="J772" i="6"/>
  <c r="K772" i="6"/>
  <c r="L772" i="6"/>
  <c r="J773" i="6"/>
  <c r="K773" i="6"/>
  <c r="L773" i="6"/>
  <c r="J774" i="6"/>
  <c r="K774" i="6"/>
  <c r="L774" i="6"/>
  <c r="J775" i="6"/>
  <c r="K775" i="6"/>
  <c r="L775" i="6"/>
  <c r="J776" i="6"/>
  <c r="K776" i="6"/>
  <c r="L776" i="6"/>
  <c r="J777" i="6"/>
  <c r="K777" i="6"/>
  <c r="L777" i="6"/>
  <c r="J778" i="6"/>
  <c r="K778" i="6"/>
  <c r="L778" i="6"/>
  <c r="J779" i="6"/>
  <c r="K779" i="6"/>
  <c r="L779" i="6"/>
  <c r="J780" i="6"/>
  <c r="K780" i="6"/>
  <c r="L780" i="6"/>
  <c r="J781" i="6"/>
  <c r="K781" i="6"/>
  <c r="L781" i="6"/>
  <c r="J782" i="6"/>
  <c r="K782" i="6"/>
  <c r="L782" i="6"/>
  <c r="J783" i="6"/>
  <c r="K783" i="6"/>
  <c r="L783" i="6"/>
  <c r="J784" i="6"/>
  <c r="K784" i="6"/>
  <c r="L784" i="6"/>
  <c r="J785" i="6"/>
  <c r="K785" i="6"/>
  <c r="L785" i="6"/>
  <c r="J786" i="6"/>
  <c r="K786" i="6"/>
  <c r="L786" i="6"/>
  <c r="J787" i="6"/>
  <c r="K787" i="6"/>
  <c r="L787" i="6"/>
  <c r="J788" i="6"/>
  <c r="K788" i="6"/>
  <c r="L788" i="6"/>
  <c r="J789" i="6"/>
  <c r="K789" i="6"/>
  <c r="L789" i="6"/>
  <c r="J790" i="6"/>
  <c r="K790" i="6"/>
  <c r="L790" i="6"/>
  <c r="J791" i="6"/>
  <c r="K791" i="6"/>
  <c r="L791" i="6"/>
  <c r="J792" i="6"/>
  <c r="K792" i="6"/>
  <c r="L792" i="6"/>
  <c r="J793" i="6"/>
  <c r="K793" i="6"/>
  <c r="L793" i="6"/>
  <c r="J794" i="6"/>
  <c r="K794" i="6"/>
  <c r="L794" i="6"/>
  <c r="J795" i="6"/>
  <c r="K795" i="6"/>
  <c r="L795" i="6"/>
  <c r="J796" i="6"/>
  <c r="K796" i="6"/>
  <c r="L796" i="6"/>
  <c r="J797" i="6"/>
  <c r="K797" i="6"/>
  <c r="L797" i="6"/>
  <c r="J798" i="6"/>
  <c r="K798" i="6"/>
  <c r="L798" i="6"/>
  <c r="J799" i="6"/>
  <c r="K799" i="6"/>
  <c r="L799" i="6"/>
  <c r="J800" i="6"/>
  <c r="K800" i="6"/>
  <c r="L800" i="6"/>
  <c r="J801" i="6"/>
  <c r="K801" i="6"/>
  <c r="L801" i="6"/>
  <c r="J802" i="6"/>
  <c r="K802" i="6"/>
  <c r="L802" i="6"/>
  <c r="J803" i="6"/>
  <c r="K803" i="6"/>
  <c r="L803" i="6"/>
  <c r="J804" i="6"/>
  <c r="K804" i="6"/>
  <c r="L804" i="6"/>
  <c r="J805" i="6"/>
  <c r="K805" i="6"/>
  <c r="L805" i="6"/>
  <c r="J806" i="6"/>
  <c r="K806" i="6"/>
  <c r="L806" i="6"/>
  <c r="J807" i="6"/>
  <c r="K807" i="6"/>
  <c r="L807" i="6"/>
  <c r="J808" i="6"/>
  <c r="K808" i="6"/>
  <c r="L808" i="6"/>
  <c r="J809" i="6"/>
  <c r="K809" i="6"/>
  <c r="L809" i="6"/>
  <c r="J810" i="6"/>
  <c r="K810" i="6"/>
  <c r="L810" i="6"/>
  <c r="J811" i="6"/>
  <c r="K811" i="6"/>
  <c r="L811" i="6"/>
  <c r="J812" i="6"/>
  <c r="K812" i="6"/>
  <c r="L812" i="6"/>
  <c r="J813" i="6"/>
  <c r="K813" i="6"/>
  <c r="L813" i="6"/>
  <c r="J814" i="6"/>
  <c r="K814" i="6"/>
  <c r="L814" i="6"/>
  <c r="J815" i="6"/>
  <c r="K815" i="6"/>
  <c r="L815" i="6"/>
  <c r="J816" i="6"/>
  <c r="K816" i="6"/>
  <c r="L816" i="6"/>
  <c r="J817" i="6"/>
  <c r="K817" i="6"/>
  <c r="L817" i="6"/>
  <c r="J818" i="6"/>
  <c r="K818" i="6"/>
  <c r="L818" i="6"/>
  <c r="J819" i="6"/>
  <c r="K819" i="6"/>
  <c r="L819" i="6"/>
  <c r="J820" i="6"/>
  <c r="K820" i="6"/>
  <c r="L820" i="6"/>
  <c r="J821" i="6"/>
  <c r="K821" i="6"/>
  <c r="L821" i="6"/>
  <c r="J822" i="6"/>
  <c r="K822" i="6"/>
  <c r="L822" i="6"/>
  <c r="J823" i="6"/>
  <c r="K823" i="6"/>
  <c r="L823" i="6"/>
  <c r="J824" i="6"/>
  <c r="K824" i="6"/>
  <c r="L824" i="6"/>
  <c r="J825" i="6"/>
  <c r="K825" i="6"/>
  <c r="L825" i="6"/>
  <c r="J826" i="6"/>
  <c r="K826" i="6"/>
  <c r="L826" i="6"/>
  <c r="J827" i="6"/>
  <c r="K827" i="6"/>
  <c r="L827" i="6"/>
  <c r="J828" i="6"/>
  <c r="K828" i="6"/>
  <c r="L828" i="6"/>
  <c r="J829" i="6"/>
  <c r="K829" i="6"/>
  <c r="L829" i="6"/>
  <c r="J830" i="6"/>
  <c r="K830" i="6"/>
  <c r="L830" i="6"/>
  <c r="J831" i="6"/>
  <c r="K831" i="6"/>
  <c r="L831" i="6"/>
  <c r="J832" i="6"/>
  <c r="K832" i="6"/>
  <c r="L832" i="6"/>
  <c r="J833" i="6"/>
  <c r="K833" i="6"/>
  <c r="L833" i="6"/>
  <c r="J834" i="6"/>
  <c r="K834" i="6"/>
  <c r="L834" i="6"/>
  <c r="J835" i="6"/>
  <c r="K835" i="6"/>
  <c r="L835" i="6"/>
  <c r="J836" i="6"/>
  <c r="K836" i="6"/>
  <c r="L836" i="6"/>
  <c r="J837" i="6"/>
  <c r="K837" i="6"/>
  <c r="L837" i="6"/>
  <c r="J838" i="6"/>
  <c r="K838" i="6"/>
  <c r="L838" i="6"/>
  <c r="J839" i="6"/>
  <c r="K839" i="6"/>
  <c r="L839" i="6"/>
  <c r="J840" i="6"/>
  <c r="K840" i="6"/>
  <c r="L840" i="6"/>
  <c r="J841" i="6"/>
  <c r="K841" i="6"/>
  <c r="L841" i="6"/>
  <c r="J842" i="6"/>
  <c r="K842" i="6"/>
  <c r="L842" i="6"/>
  <c r="J843" i="6"/>
  <c r="K843" i="6"/>
  <c r="L843" i="6"/>
  <c r="J844" i="6"/>
  <c r="K844" i="6"/>
  <c r="L844" i="6"/>
  <c r="J845" i="6"/>
  <c r="K845" i="6"/>
  <c r="L845" i="6"/>
  <c r="J846" i="6"/>
  <c r="K846" i="6"/>
  <c r="L846" i="6"/>
  <c r="J847" i="6"/>
  <c r="K847" i="6"/>
  <c r="L847" i="6"/>
  <c r="J848" i="6"/>
  <c r="K848" i="6"/>
  <c r="L848" i="6"/>
  <c r="J849" i="6"/>
  <c r="K849" i="6"/>
  <c r="L849" i="6"/>
  <c r="J850" i="6"/>
  <c r="K850" i="6"/>
  <c r="L850" i="6"/>
  <c r="J851" i="6"/>
  <c r="K851" i="6"/>
  <c r="L851" i="6"/>
  <c r="J852" i="6"/>
  <c r="K852" i="6"/>
  <c r="L852" i="6"/>
  <c r="J853" i="6"/>
  <c r="K853" i="6"/>
  <c r="L853" i="6"/>
  <c r="J854" i="6"/>
  <c r="K854" i="6"/>
  <c r="L854" i="6"/>
  <c r="J855" i="6"/>
  <c r="K855" i="6"/>
  <c r="L855" i="6"/>
  <c r="J856" i="6"/>
  <c r="K856" i="6"/>
  <c r="L856" i="6"/>
  <c r="J857" i="6"/>
  <c r="K857" i="6"/>
  <c r="L857" i="6"/>
  <c r="J858" i="6"/>
  <c r="K858" i="6"/>
  <c r="L858" i="6"/>
  <c r="J859" i="6"/>
  <c r="K859" i="6"/>
  <c r="L859" i="6"/>
  <c r="J860" i="6"/>
  <c r="K860" i="6"/>
  <c r="L860" i="6"/>
  <c r="J861" i="6"/>
  <c r="K861" i="6"/>
  <c r="L861" i="6"/>
  <c r="J862" i="6"/>
  <c r="K862" i="6"/>
  <c r="L862" i="6"/>
  <c r="J863" i="6"/>
  <c r="K863" i="6"/>
  <c r="L863" i="6"/>
  <c r="J864" i="6"/>
  <c r="K864" i="6"/>
  <c r="L864" i="6"/>
  <c r="J865" i="6"/>
  <c r="K865" i="6"/>
  <c r="L865" i="6"/>
  <c r="J866" i="6"/>
  <c r="K866" i="6"/>
  <c r="L866" i="6"/>
  <c r="J867" i="6"/>
  <c r="K867" i="6"/>
  <c r="L867" i="6"/>
  <c r="J868" i="6"/>
  <c r="K868" i="6"/>
  <c r="L868" i="6"/>
  <c r="J869" i="6"/>
  <c r="K869" i="6"/>
  <c r="L869" i="6"/>
  <c r="J870" i="6"/>
  <c r="K870" i="6"/>
  <c r="L870" i="6"/>
  <c r="J871" i="6"/>
  <c r="K871" i="6"/>
  <c r="L871" i="6"/>
  <c r="J872" i="6"/>
  <c r="K872" i="6"/>
  <c r="L872" i="6"/>
  <c r="J873" i="6"/>
  <c r="K873" i="6"/>
  <c r="L873" i="6"/>
  <c r="J874" i="6"/>
  <c r="K874" i="6"/>
  <c r="L874" i="6"/>
  <c r="J875" i="6"/>
  <c r="K875" i="6"/>
  <c r="L875" i="6"/>
  <c r="J876" i="6"/>
  <c r="K876" i="6"/>
  <c r="L876" i="6"/>
  <c r="J877" i="6"/>
  <c r="K877" i="6"/>
  <c r="L877" i="6"/>
  <c r="J878" i="6"/>
  <c r="K878" i="6"/>
  <c r="L878" i="6"/>
  <c r="J879" i="6"/>
  <c r="K879" i="6"/>
  <c r="L879" i="6"/>
  <c r="J880" i="6"/>
  <c r="K880" i="6"/>
  <c r="L880" i="6"/>
  <c r="J881" i="6"/>
  <c r="K881" i="6"/>
  <c r="L881" i="6"/>
  <c r="J882" i="6"/>
  <c r="K882" i="6"/>
  <c r="L882" i="6"/>
  <c r="J883" i="6"/>
  <c r="K883" i="6"/>
  <c r="L883" i="6"/>
  <c r="J884" i="6"/>
  <c r="K884" i="6"/>
  <c r="L884" i="6"/>
  <c r="J885" i="6"/>
  <c r="K885" i="6"/>
  <c r="L885" i="6"/>
  <c r="J886" i="6"/>
  <c r="K886" i="6"/>
  <c r="L886" i="6"/>
  <c r="J887" i="6"/>
  <c r="K887" i="6"/>
  <c r="L887" i="6"/>
  <c r="J888" i="6"/>
  <c r="K888" i="6"/>
  <c r="L888" i="6"/>
  <c r="J889" i="6"/>
  <c r="K889" i="6"/>
  <c r="L889" i="6"/>
  <c r="J890" i="6"/>
  <c r="K890" i="6"/>
  <c r="L890" i="6"/>
  <c r="J891" i="6"/>
  <c r="K891" i="6"/>
  <c r="L891" i="6"/>
  <c r="J892" i="6"/>
  <c r="K892" i="6"/>
  <c r="L892" i="6"/>
  <c r="J893" i="6"/>
  <c r="K893" i="6"/>
  <c r="L893" i="6"/>
  <c r="J894" i="6"/>
  <c r="K894" i="6"/>
  <c r="L894" i="6"/>
  <c r="J895" i="6"/>
  <c r="K895" i="6"/>
  <c r="L895" i="6"/>
  <c r="J896" i="6"/>
  <c r="K896" i="6"/>
  <c r="L896" i="6"/>
  <c r="J897" i="6"/>
  <c r="K897" i="6"/>
  <c r="L897" i="6"/>
  <c r="J898" i="6"/>
  <c r="K898" i="6"/>
  <c r="L898" i="6"/>
  <c r="J899" i="6"/>
  <c r="K899" i="6"/>
  <c r="L899" i="6"/>
  <c r="J900" i="6"/>
  <c r="K900" i="6"/>
  <c r="L900" i="6"/>
  <c r="J901" i="6"/>
  <c r="K901" i="6"/>
  <c r="L901" i="6"/>
  <c r="J902" i="6"/>
  <c r="K902" i="6"/>
  <c r="L902" i="6"/>
  <c r="J903" i="6"/>
  <c r="K903" i="6"/>
  <c r="L903" i="6"/>
  <c r="J904" i="6"/>
  <c r="K904" i="6"/>
  <c r="L904" i="6"/>
  <c r="J905" i="6"/>
  <c r="K905" i="6"/>
  <c r="L905" i="6"/>
  <c r="J906" i="6"/>
  <c r="K906" i="6"/>
  <c r="L906" i="6"/>
  <c r="J907" i="6"/>
  <c r="K907" i="6"/>
  <c r="L907" i="6"/>
  <c r="J908" i="6"/>
  <c r="K908" i="6"/>
  <c r="L908" i="6"/>
  <c r="J909" i="6"/>
  <c r="K909" i="6"/>
  <c r="L909" i="6"/>
  <c r="J910" i="6"/>
  <c r="K910" i="6"/>
  <c r="L910" i="6"/>
  <c r="J911" i="6"/>
  <c r="K911" i="6"/>
  <c r="L911" i="6"/>
  <c r="J912" i="6"/>
  <c r="K912" i="6"/>
  <c r="L912" i="6"/>
  <c r="J913" i="6"/>
  <c r="K913" i="6"/>
  <c r="L913" i="6"/>
  <c r="J914" i="6"/>
  <c r="K914" i="6"/>
  <c r="L914" i="6"/>
  <c r="J915" i="6"/>
  <c r="K915" i="6"/>
  <c r="L915" i="6"/>
  <c r="J916" i="6"/>
  <c r="K916" i="6"/>
  <c r="L916" i="6"/>
  <c r="J917" i="6"/>
  <c r="K917" i="6"/>
  <c r="L917" i="6"/>
  <c r="J918" i="6"/>
  <c r="K918" i="6"/>
  <c r="L918" i="6"/>
  <c r="J919" i="6"/>
  <c r="K919" i="6"/>
  <c r="L919" i="6"/>
  <c r="J920" i="6"/>
  <c r="K920" i="6"/>
  <c r="L920" i="6"/>
  <c r="J921" i="6"/>
  <c r="K921" i="6"/>
  <c r="L921" i="6"/>
  <c r="J922" i="6"/>
  <c r="K922" i="6"/>
  <c r="L922" i="6"/>
  <c r="J923" i="6"/>
  <c r="K923" i="6"/>
  <c r="L923" i="6"/>
  <c r="J924" i="6"/>
  <c r="K924" i="6"/>
  <c r="L924" i="6"/>
  <c r="J925" i="6"/>
  <c r="K925" i="6"/>
  <c r="L925" i="6"/>
  <c r="J926" i="6"/>
  <c r="K926" i="6"/>
  <c r="L926" i="6"/>
  <c r="J927" i="6"/>
  <c r="K927" i="6"/>
  <c r="L927" i="6"/>
  <c r="J928" i="6"/>
  <c r="K928" i="6"/>
  <c r="L928" i="6"/>
  <c r="J929" i="6"/>
  <c r="K929" i="6"/>
  <c r="L929" i="6"/>
  <c r="J930" i="6"/>
  <c r="K930" i="6"/>
  <c r="L930" i="6"/>
  <c r="J931" i="6"/>
  <c r="K931" i="6"/>
  <c r="L931" i="6"/>
  <c r="J932" i="6"/>
  <c r="K932" i="6"/>
  <c r="L932" i="6"/>
  <c r="J933" i="6"/>
  <c r="K933" i="6"/>
  <c r="L933" i="6"/>
  <c r="J934" i="6"/>
  <c r="K934" i="6"/>
  <c r="L934" i="6"/>
  <c r="J935" i="6"/>
  <c r="K935" i="6"/>
  <c r="L935" i="6"/>
  <c r="J936" i="6"/>
  <c r="K936" i="6"/>
  <c r="L936" i="6"/>
  <c r="J937" i="6"/>
  <c r="K937" i="6"/>
  <c r="L937" i="6"/>
  <c r="J938" i="6"/>
  <c r="K938" i="6"/>
  <c r="L938" i="6"/>
  <c r="J939" i="6"/>
  <c r="K939" i="6"/>
  <c r="L939" i="6"/>
  <c r="J940" i="6"/>
  <c r="K940" i="6"/>
  <c r="L940" i="6"/>
  <c r="J941" i="6"/>
  <c r="K941" i="6"/>
  <c r="L941" i="6"/>
  <c r="J942" i="6"/>
  <c r="K942" i="6"/>
  <c r="L942" i="6"/>
  <c r="J943" i="6"/>
  <c r="K943" i="6"/>
  <c r="L943" i="6"/>
  <c r="J944" i="6"/>
  <c r="K944" i="6"/>
  <c r="L944" i="6"/>
  <c r="J945" i="6"/>
  <c r="K945" i="6"/>
  <c r="L945" i="6"/>
  <c r="J946" i="6"/>
  <c r="K946" i="6"/>
  <c r="L946" i="6"/>
  <c r="J947" i="6"/>
  <c r="K947" i="6"/>
  <c r="L947" i="6"/>
  <c r="J948" i="6"/>
  <c r="K948" i="6"/>
  <c r="L948" i="6"/>
  <c r="J949" i="6"/>
  <c r="K949" i="6"/>
  <c r="L949" i="6"/>
  <c r="J950" i="6"/>
  <c r="K950" i="6"/>
  <c r="L950" i="6"/>
  <c r="J951" i="6"/>
  <c r="K951" i="6"/>
  <c r="L951" i="6"/>
  <c r="J952" i="6"/>
  <c r="K952" i="6"/>
  <c r="L952" i="6"/>
  <c r="J953" i="6"/>
  <c r="K953" i="6"/>
  <c r="L953" i="6"/>
  <c r="J954" i="6"/>
  <c r="K954" i="6"/>
  <c r="L954" i="6"/>
  <c r="J955" i="6"/>
  <c r="K955" i="6"/>
  <c r="L955" i="6"/>
  <c r="J956" i="6"/>
  <c r="K956" i="6"/>
  <c r="L956" i="6"/>
  <c r="J957" i="6"/>
  <c r="K957" i="6"/>
  <c r="L957" i="6"/>
  <c r="J958" i="6"/>
  <c r="K958" i="6"/>
  <c r="L958" i="6"/>
  <c r="J959" i="6"/>
  <c r="K959" i="6"/>
  <c r="L959" i="6"/>
  <c r="J960" i="6"/>
  <c r="K960" i="6"/>
  <c r="L960" i="6"/>
  <c r="J961" i="6"/>
  <c r="K961" i="6"/>
  <c r="L961" i="6"/>
  <c r="J962" i="6"/>
  <c r="K962" i="6"/>
  <c r="L962" i="6"/>
  <c r="J963" i="6"/>
  <c r="K963" i="6"/>
  <c r="L963" i="6"/>
  <c r="J964" i="6"/>
  <c r="K964" i="6"/>
  <c r="L964" i="6"/>
  <c r="J965" i="6"/>
  <c r="K965" i="6"/>
  <c r="L965" i="6"/>
  <c r="J966" i="6"/>
  <c r="K966" i="6"/>
  <c r="L966" i="6"/>
  <c r="J967" i="6"/>
  <c r="K967" i="6"/>
  <c r="L967" i="6"/>
  <c r="J968" i="6"/>
  <c r="K968" i="6"/>
  <c r="L968" i="6"/>
  <c r="J969" i="6"/>
  <c r="K969" i="6"/>
  <c r="L969" i="6"/>
  <c r="J970" i="6"/>
  <c r="K970" i="6"/>
  <c r="L970" i="6"/>
  <c r="J971" i="6"/>
  <c r="K971" i="6"/>
  <c r="L971" i="6"/>
  <c r="J972" i="6"/>
  <c r="K972" i="6"/>
  <c r="L972" i="6"/>
  <c r="J973" i="6"/>
  <c r="K973" i="6"/>
  <c r="L973" i="6"/>
  <c r="J974" i="6"/>
  <c r="K974" i="6"/>
  <c r="L974" i="6"/>
  <c r="J975" i="6"/>
  <c r="K975" i="6"/>
  <c r="L975" i="6"/>
  <c r="J976" i="6"/>
  <c r="K976" i="6"/>
  <c r="L976" i="6"/>
  <c r="J977" i="6"/>
  <c r="K977" i="6"/>
  <c r="L977" i="6"/>
  <c r="J978" i="6"/>
  <c r="K978" i="6"/>
  <c r="L978" i="6"/>
  <c r="J979" i="6"/>
  <c r="K979" i="6"/>
  <c r="L979" i="6"/>
  <c r="J980" i="6"/>
  <c r="K980" i="6"/>
  <c r="L980" i="6"/>
  <c r="J981" i="6"/>
  <c r="K981" i="6"/>
  <c r="L981" i="6"/>
  <c r="J982" i="6"/>
  <c r="K982" i="6"/>
  <c r="L982" i="6"/>
  <c r="J983" i="6"/>
  <c r="K983" i="6"/>
  <c r="L983" i="6"/>
  <c r="J984" i="6"/>
  <c r="K984" i="6"/>
  <c r="L984" i="6"/>
  <c r="J985" i="6"/>
  <c r="K985" i="6"/>
  <c r="L985" i="6"/>
  <c r="J986" i="6"/>
  <c r="K986" i="6"/>
  <c r="L986" i="6"/>
  <c r="J987" i="6"/>
  <c r="K987" i="6"/>
  <c r="L987" i="6"/>
  <c r="J988" i="6"/>
  <c r="K988" i="6"/>
  <c r="L988" i="6"/>
  <c r="J989" i="6"/>
  <c r="K989" i="6"/>
  <c r="L989" i="6"/>
  <c r="J990" i="6"/>
  <c r="K990" i="6"/>
  <c r="L990" i="6"/>
  <c r="J991" i="6"/>
  <c r="K991" i="6"/>
  <c r="L991" i="6"/>
  <c r="J992" i="6"/>
  <c r="K992" i="6"/>
  <c r="L992" i="6"/>
  <c r="J993" i="6"/>
  <c r="K993" i="6"/>
  <c r="L993" i="6"/>
  <c r="J994" i="6"/>
  <c r="K994" i="6"/>
  <c r="L994" i="6"/>
  <c r="J995" i="6"/>
  <c r="K995" i="6"/>
  <c r="L995" i="6"/>
  <c r="J996" i="6"/>
  <c r="K996" i="6"/>
  <c r="L996" i="6"/>
  <c r="J997" i="6"/>
  <c r="K997" i="6"/>
  <c r="L997" i="6"/>
  <c r="J998" i="6"/>
  <c r="K998" i="6"/>
  <c r="L998" i="6"/>
  <c r="J999" i="6"/>
  <c r="K999" i="6"/>
  <c r="L999" i="6"/>
  <c r="J1000" i="6"/>
  <c r="K1000" i="6"/>
  <c r="L1000" i="6"/>
  <c r="J1001" i="6"/>
  <c r="K1001" i="6"/>
  <c r="L1001" i="6"/>
  <c r="J1002" i="6"/>
  <c r="K1002" i="6"/>
  <c r="L1002" i="6"/>
  <c r="J1003" i="6"/>
  <c r="K1003" i="6"/>
  <c r="L1003" i="6"/>
  <c r="J1004" i="6"/>
  <c r="K1004" i="6"/>
  <c r="L1004" i="6"/>
  <c r="J1005" i="6"/>
  <c r="K1005" i="6"/>
  <c r="L1005" i="6"/>
  <c r="J1006" i="6"/>
  <c r="K1006" i="6"/>
  <c r="L1006" i="6"/>
  <c r="J1007" i="6"/>
  <c r="K1007" i="6"/>
  <c r="L1007" i="6"/>
  <c r="J1008" i="6"/>
  <c r="K1008" i="6"/>
  <c r="L1008" i="6"/>
  <c r="J1009" i="6"/>
  <c r="K1009" i="6"/>
  <c r="L1009" i="6"/>
  <c r="J1010" i="6"/>
  <c r="K1010" i="6"/>
  <c r="L1010" i="6"/>
  <c r="J1011" i="6"/>
  <c r="K1011" i="6"/>
  <c r="L1011" i="6"/>
  <c r="J1012" i="6"/>
  <c r="K1012" i="6"/>
  <c r="L1012" i="6"/>
  <c r="J1013" i="6"/>
  <c r="K1013" i="6"/>
  <c r="L1013" i="6"/>
  <c r="J1014" i="6"/>
  <c r="K1014" i="6"/>
  <c r="L1014" i="6"/>
  <c r="J1015" i="6"/>
  <c r="K1015" i="6"/>
  <c r="L1015" i="6"/>
  <c r="J1016" i="6"/>
  <c r="K1016" i="6"/>
  <c r="L1016" i="6"/>
  <c r="J1017" i="6"/>
  <c r="K1017" i="6"/>
  <c r="L1017" i="6"/>
  <c r="J1018" i="6"/>
  <c r="K1018" i="6"/>
  <c r="L1018" i="6"/>
  <c r="J1019" i="6"/>
  <c r="K1019" i="6"/>
  <c r="L1019" i="6"/>
  <c r="J1020" i="6"/>
  <c r="K1020" i="6"/>
  <c r="L1020" i="6"/>
  <c r="J1021" i="6"/>
  <c r="K1021" i="6"/>
  <c r="L1021" i="6"/>
  <c r="J1022" i="6"/>
  <c r="K1022" i="6"/>
  <c r="L1022" i="6"/>
  <c r="J1023" i="6"/>
  <c r="K1023" i="6"/>
  <c r="L1023" i="6"/>
  <c r="J1024" i="6"/>
  <c r="K1024" i="6"/>
  <c r="L1024" i="6"/>
  <c r="J1025" i="6"/>
  <c r="K1025" i="6"/>
  <c r="L1025" i="6"/>
  <c r="J1026" i="6"/>
  <c r="K1026" i="6"/>
  <c r="L1026" i="6"/>
  <c r="J1027" i="6"/>
  <c r="K1027" i="6"/>
  <c r="L1027" i="6"/>
  <c r="J1028" i="6"/>
  <c r="K1028" i="6"/>
  <c r="L1028" i="6"/>
  <c r="J1029" i="6"/>
  <c r="K1029" i="6"/>
  <c r="L1029" i="6"/>
  <c r="J1030" i="6"/>
  <c r="K1030" i="6"/>
  <c r="L1030" i="6"/>
  <c r="J1031" i="6"/>
  <c r="K1031" i="6"/>
  <c r="L1031" i="6"/>
  <c r="J1032" i="6"/>
  <c r="K1032" i="6"/>
  <c r="L1032" i="6"/>
  <c r="J1033" i="6"/>
  <c r="K1033" i="6"/>
  <c r="L1033" i="6"/>
  <c r="J1034" i="6"/>
  <c r="K1034" i="6"/>
  <c r="L1034" i="6"/>
  <c r="J1035" i="6"/>
  <c r="K1035" i="6"/>
  <c r="L1035" i="6"/>
  <c r="J1036" i="6"/>
  <c r="K1036" i="6"/>
  <c r="L1036" i="6"/>
  <c r="J1037" i="6"/>
  <c r="K1037" i="6"/>
  <c r="L1037" i="6"/>
  <c r="J1038" i="6"/>
  <c r="K1038" i="6"/>
  <c r="L1038" i="6"/>
  <c r="J1039" i="6"/>
  <c r="K1039" i="6"/>
  <c r="L1039" i="6"/>
  <c r="J1040" i="6"/>
  <c r="K1040" i="6"/>
  <c r="L1040" i="6"/>
  <c r="J1041" i="6"/>
  <c r="K1041" i="6"/>
  <c r="L1041" i="6"/>
  <c r="J1042" i="6"/>
  <c r="K1042" i="6"/>
  <c r="L1042" i="6"/>
  <c r="J1043" i="6"/>
  <c r="K1043" i="6"/>
  <c r="L1043" i="6"/>
  <c r="J1044" i="6"/>
  <c r="K1044" i="6"/>
  <c r="L1044" i="6"/>
  <c r="J1045" i="6"/>
  <c r="K1045" i="6"/>
  <c r="L1045" i="6"/>
  <c r="J1046" i="6"/>
  <c r="K1046" i="6"/>
  <c r="L1046" i="6"/>
  <c r="J1047" i="6"/>
  <c r="K1047" i="6"/>
  <c r="L1047" i="6"/>
  <c r="J1048" i="6"/>
  <c r="K1048" i="6"/>
  <c r="L1048" i="6"/>
  <c r="J1049" i="6"/>
  <c r="K1049" i="6"/>
  <c r="L1049" i="6"/>
  <c r="J1050" i="6"/>
  <c r="K1050" i="6"/>
  <c r="L1050" i="6"/>
  <c r="J1051" i="6"/>
  <c r="K1051" i="6"/>
  <c r="L1051" i="6"/>
  <c r="J1052" i="6"/>
  <c r="K1052" i="6"/>
  <c r="L1052" i="6"/>
  <c r="J1053" i="6"/>
  <c r="K1053" i="6"/>
  <c r="L1053" i="6"/>
  <c r="J1054" i="6"/>
  <c r="K1054" i="6"/>
  <c r="L1054" i="6"/>
  <c r="J1055" i="6"/>
  <c r="K1055" i="6"/>
  <c r="L1055" i="6"/>
  <c r="J1056" i="6"/>
  <c r="K1056" i="6"/>
  <c r="L1056" i="6"/>
  <c r="J1057" i="6"/>
  <c r="K1057" i="6"/>
  <c r="L1057" i="6"/>
  <c r="J1058" i="6"/>
  <c r="K1058" i="6"/>
  <c r="L1058" i="6"/>
  <c r="J1059" i="6"/>
  <c r="K1059" i="6"/>
  <c r="L1059" i="6"/>
  <c r="J1060" i="6"/>
  <c r="K1060" i="6"/>
  <c r="L1060" i="6"/>
  <c r="J1061" i="6"/>
  <c r="K1061" i="6"/>
  <c r="L1061" i="6"/>
  <c r="J1062" i="6"/>
  <c r="K1062" i="6"/>
  <c r="L1062" i="6"/>
  <c r="J1063" i="6"/>
  <c r="K1063" i="6"/>
  <c r="L1063" i="6"/>
  <c r="J1064" i="6"/>
  <c r="K1064" i="6"/>
  <c r="L1064" i="6"/>
  <c r="J1065" i="6"/>
  <c r="K1065" i="6"/>
  <c r="L1065" i="6"/>
  <c r="J1066" i="6"/>
  <c r="K1066" i="6"/>
  <c r="L1066" i="6"/>
  <c r="J1067" i="6"/>
  <c r="K1067" i="6"/>
  <c r="L1067" i="6"/>
  <c r="J1068" i="6"/>
  <c r="K1068" i="6"/>
  <c r="L1068" i="6"/>
  <c r="J1069" i="6"/>
  <c r="K1069" i="6"/>
  <c r="L1069" i="6"/>
  <c r="J1070" i="6"/>
  <c r="K1070" i="6"/>
  <c r="L1070" i="6"/>
  <c r="J1071" i="6"/>
  <c r="K1071" i="6"/>
  <c r="L1071" i="6"/>
  <c r="J1072" i="6"/>
  <c r="K1072" i="6"/>
  <c r="L1072" i="6"/>
  <c r="J1073" i="6"/>
  <c r="K1073" i="6"/>
  <c r="L1073" i="6"/>
  <c r="J1074" i="6"/>
  <c r="K1074" i="6"/>
  <c r="L1074" i="6"/>
  <c r="J1075" i="6"/>
  <c r="K1075" i="6"/>
  <c r="L1075" i="6"/>
  <c r="J1076" i="6"/>
  <c r="K1076" i="6"/>
  <c r="L1076" i="6"/>
  <c r="J1077" i="6"/>
  <c r="K1077" i="6"/>
  <c r="L1077" i="6"/>
  <c r="J1078" i="6"/>
  <c r="K1078" i="6"/>
  <c r="L1078" i="6"/>
  <c r="J1079" i="6"/>
  <c r="K1079" i="6"/>
  <c r="L1079" i="6"/>
  <c r="J1080" i="6"/>
  <c r="K1080" i="6"/>
  <c r="L1080" i="6"/>
  <c r="J1081" i="6"/>
  <c r="K1081" i="6"/>
  <c r="L1081" i="6"/>
  <c r="J1082" i="6"/>
  <c r="K1082" i="6"/>
  <c r="L1082" i="6"/>
  <c r="J1083" i="6"/>
  <c r="K1083" i="6"/>
  <c r="L1083" i="6"/>
  <c r="J1084" i="6"/>
  <c r="K1084" i="6"/>
  <c r="L1084" i="6"/>
  <c r="J1085" i="6"/>
  <c r="K1085" i="6"/>
  <c r="L1085" i="6"/>
  <c r="J1086" i="6"/>
  <c r="K1086" i="6"/>
  <c r="L1086" i="6"/>
  <c r="J1087" i="6"/>
  <c r="K1087" i="6"/>
  <c r="L1087" i="6"/>
  <c r="J1088" i="6"/>
  <c r="K1088" i="6"/>
  <c r="L1088" i="6"/>
  <c r="J1089" i="6"/>
  <c r="K1089" i="6"/>
  <c r="L1089" i="6"/>
  <c r="J1090" i="6"/>
  <c r="K1090" i="6"/>
  <c r="L1090" i="6"/>
  <c r="J1091" i="6"/>
  <c r="K1091" i="6"/>
  <c r="L1091" i="6"/>
  <c r="J1092" i="6"/>
  <c r="K1092" i="6"/>
  <c r="L1092" i="6"/>
  <c r="J1093" i="6"/>
  <c r="K1093" i="6"/>
  <c r="L1093" i="6"/>
  <c r="J1094" i="6"/>
  <c r="K1094" i="6"/>
  <c r="L1094" i="6"/>
  <c r="J1095" i="6"/>
  <c r="K1095" i="6"/>
  <c r="L1095" i="6"/>
  <c r="J1096" i="6"/>
  <c r="K1096" i="6"/>
  <c r="L1096" i="6"/>
  <c r="J1097" i="6"/>
  <c r="K1097" i="6"/>
  <c r="L1097" i="6"/>
  <c r="J1098" i="6"/>
  <c r="K1098" i="6"/>
  <c r="L1098" i="6"/>
  <c r="J1099" i="6"/>
  <c r="K1099" i="6"/>
  <c r="L1099" i="6"/>
  <c r="J1100" i="6"/>
  <c r="K1100" i="6"/>
  <c r="L1100" i="6"/>
  <c r="J1101" i="6"/>
  <c r="K1101" i="6"/>
  <c r="L1101" i="6"/>
  <c r="J1102" i="6"/>
  <c r="K1102" i="6"/>
  <c r="L1102" i="6"/>
  <c r="J1103" i="6"/>
  <c r="K1103" i="6"/>
  <c r="L1103" i="6"/>
  <c r="J1104" i="6"/>
  <c r="K1104" i="6"/>
  <c r="L1104" i="6"/>
  <c r="J1105" i="6"/>
  <c r="K1105" i="6"/>
  <c r="L1105" i="6"/>
  <c r="J1106" i="6"/>
  <c r="K1106" i="6"/>
  <c r="L1106" i="6"/>
  <c r="J1107" i="6"/>
  <c r="K1107" i="6"/>
  <c r="L1107" i="6"/>
  <c r="J1108" i="6"/>
  <c r="K1108" i="6"/>
  <c r="L1108" i="6"/>
  <c r="J1109" i="6"/>
  <c r="K1109" i="6"/>
  <c r="L1109" i="6"/>
  <c r="J1110" i="6"/>
  <c r="K1110" i="6"/>
  <c r="L1110" i="6"/>
  <c r="J1111" i="6"/>
  <c r="K1111" i="6"/>
  <c r="L1111" i="6"/>
  <c r="J1112" i="6"/>
  <c r="K1112" i="6"/>
  <c r="L1112" i="6"/>
  <c r="J1113" i="6"/>
  <c r="K1113" i="6"/>
  <c r="L1113" i="6"/>
  <c r="J1114" i="6"/>
  <c r="K1114" i="6"/>
  <c r="L1114" i="6"/>
  <c r="J1115" i="6"/>
  <c r="K1115" i="6"/>
  <c r="L1115" i="6"/>
  <c r="J1116" i="6"/>
  <c r="K1116" i="6"/>
  <c r="L1116" i="6"/>
  <c r="J1117" i="6"/>
  <c r="K1117" i="6"/>
  <c r="L1117" i="6"/>
  <c r="J1118" i="6"/>
  <c r="K1118" i="6"/>
  <c r="L1118" i="6"/>
  <c r="J1119" i="6"/>
  <c r="K1119" i="6"/>
  <c r="L1119" i="6"/>
  <c r="J1120" i="6"/>
  <c r="K1120" i="6"/>
  <c r="L1120" i="6"/>
  <c r="J1121" i="6"/>
  <c r="K1121" i="6"/>
  <c r="L1121" i="6"/>
  <c r="J1122" i="6"/>
  <c r="K1122" i="6"/>
  <c r="L1122" i="6"/>
  <c r="J1123" i="6"/>
  <c r="K1123" i="6"/>
  <c r="L1123" i="6"/>
  <c r="J1124" i="6"/>
  <c r="K1124" i="6"/>
  <c r="L1124" i="6"/>
  <c r="J1125" i="6"/>
  <c r="K1125" i="6"/>
  <c r="L1125" i="6"/>
  <c r="J1126" i="6"/>
  <c r="K1126" i="6"/>
  <c r="L1126" i="6"/>
  <c r="J1127" i="6"/>
  <c r="K1127" i="6"/>
  <c r="L1127" i="6"/>
  <c r="J1128" i="6"/>
  <c r="K1128" i="6"/>
  <c r="L1128" i="6"/>
  <c r="J1129" i="6"/>
  <c r="K1129" i="6"/>
  <c r="L1129" i="6"/>
  <c r="J1130" i="6"/>
  <c r="K1130" i="6"/>
  <c r="L1130" i="6"/>
  <c r="J1131" i="6"/>
  <c r="K1131" i="6"/>
  <c r="L1131" i="6"/>
  <c r="J1132" i="6"/>
  <c r="K1132" i="6"/>
  <c r="L1132" i="6"/>
  <c r="J1133" i="6"/>
  <c r="K1133" i="6"/>
  <c r="L1133" i="6"/>
  <c r="J1134" i="6"/>
  <c r="K1134" i="6"/>
  <c r="L1134" i="6"/>
  <c r="J1135" i="6"/>
  <c r="K1135" i="6"/>
  <c r="L1135" i="6"/>
  <c r="J1136" i="6"/>
  <c r="K1136" i="6"/>
  <c r="L1136" i="6"/>
  <c r="J1137" i="6"/>
  <c r="K1137" i="6"/>
  <c r="L1137" i="6"/>
  <c r="J1138" i="6"/>
  <c r="K1138" i="6"/>
  <c r="L1138" i="6"/>
  <c r="J1139" i="6"/>
  <c r="K1139" i="6"/>
  <c r="L1139" i="6"/>
  <c r="J1140" i="6"/>
  <c r="K1140" i="6"/>
  <c r="L1140" i="6"/>
  <c r="J1141" i="6"/>
  <c r="K1141" i="6"/>
  <c r="L1141" i="6"/>
  <c r="J1142" i="6"/>
  <c r="K1142" i="6"/>
  <c r="L1142" i="6"/>
  <c r="J1143" i="6"/>
  <c r="K1143" i="6"/>
  <c r="L1143" i="6"/>
  <c r="J1144" i="6"/>
  <c r="K1144" i="6"/>
  <c r="L1144" i="6"/>
  <c r="J1145" i="6"/>
  <c r="K1145" i="6"/>
  <c r="L1145" i="6"/>
  <c r="J1146" i="6"/>
  <c r="K1146" i="6"/>
  <c r="L1146" i="6"/>
  <c r="J1147" i="6"/>
  <c r="K1147" i="6"/>
  <c r="L1147" i="6"/>
  <c r="J1148" i="6"/>
  <c r="K1148" i="6"/>
  <c r="L1148" i="6"/>
  <c r="J1149" i="6"/>
  <c r="K1149" i="6"/>
  <c r="L1149" i="6"/>
  <c r="J1150" i="6"/>
  <c r="K1150" i="6"/>
  <c r="L1150" i="6"/>
  <c r="J1151" i="6"/>
  <c r="K1151" i="6"/>
  <c r="L1151" i="6"/>
  <c r="J1152" i="6"/>
  <c r="K1152" i="6"/>
  <c r="L1152" i="6"/>
  <c r="J1153" i="6"/>
  <c r="K1153" i="6"/>
  <c r="L1153" i="6"/>
  <c r="J1154" i="6"/>
  <c r="K1154" i="6"/>
  <c r="L1154" i="6"/>
  <c r="J1155" i="6"/>
  <c r="K1155" i="6"/>
  <c r="L1155" i="6"/>
  <c r="J1156" i="6"/>
  <c r="K1156" i="6"/>
  <c r="L1156" i="6"/>
  <c r="J1157" i="6"/>
  <c r="K1157" i="6"/>
  <c r="L1157" i="6"/>
  <c r="J1158" i="6"/>
  <c r="K1158" i="6"/>
  <c r="L1158" i="6"/>
  <c r="J1159" i="6"/>
  <c r="K1159" i="6"/>
  <c r="L1159" i="6"/>
  <c r="J1160" i="6"/>
  <c r="K1160" i="6"/>
  <c r="L1160" i="6"/>
  <c r="J1161" i="6"/>
  <c r="K1161" i="6"/>
  <c r="L1161" i="6"/>
  <c r="J1162" i="6"/>
  <c r="K1162" i="6"/>
  <c r="L1162" i="6"/>
  <c r="J1163" i="6"/>
  <c r="K1163" i="6"/>
  <c r="L1163" i="6"/>
  <c r="J1164" i="6"/>
  <c r="K1164" i="6"/>
  <c r="L1164" i="6"/>
  <c r="J1165" i="6"/>
  <c r="K1165" i="6"/>
  <c r="L1165" i="6"/>
  <c r="J1166" i="6"/>
  <c r="K1166" i="6"/>
  <c r="L1166" i="6"/>
  <c r="J1167" i="6"/>
  <c r="K1167" i="6"/>
  <c r="L1167" i="6"/>
  <c r="J1168" i="6"/>
  <c r="K1168" i="6"/>
  <c r="L1168" i="6"/>
  <c r="J1169" i="6"/>
  <c r="K1169" i="6"/>
  <c r="L1169" i="6"/>
  <c r="J1170" i="6"/>
  <c r="K1170" i="6"/>
  <c r="L1170" i="6"/>
  <c r="J1171" i="6"/>
  <c r="K1171" i="6"/>
  <c r="L1171" i="6"/>
  <c r="J1172" i="6"/>
  <c r="K1172" i="6"/>
  <c r="L1172" i="6"/>
  <c r="J1173" i="6"/>
  <c r="K1173" i="6"/>
  <c r="L1173" i="6"/>
  <c r="J1174" i="6"/>
  <c r="K1174" i="6"/>
  <c r="L1174" i="6"/>
  <c r="J1175" i="6"/>
  <c r="K1175" i="6"/>
  <c r="L1175" i="6"/>
  <c r="J1176" i="6"/>
  <c r="K1176" i="6"/>
  <c r="L1176" i="6"/>
  <c r="J1177" i="6"/>
  <c r="K1177" i="6"/>
  <c r="L1177" i="6"/>
  <c r="J1178" i="6"/>
  <c r="K1178" i="6"/>
  <c r="L1178" i="6"/>
  <c r="J1179" i="6"/>
  <c r="K1179" i="6"/>
  <c r="L1179" i="6"/>
  <c r="J1180" i="6"/>
  <c r="K1180" i="6"/>
  <c r="L1180" i="6"/>
  <c r="J1181" i="6"/>
  <c r="K1181" i="6"/>
  <c r="L1181" i="6"/>
  <c r="J1182" i="6"/>
  <c r="K1182" i="6"/>
  <c r="L1182" i="6"/>
  <c r="J1183" i="6"/>
  <c r="K1183" i="6"/>
  <c r="L1183" i="6"/>
  <c r="J1184" i="6"/>
  <c r="K1184" i="6"/>
  <c r="L1184" i="6"/>
  <c r="J1185" i="6"/>
  <c r="K1185" i="6"/>
  <c r="L1185" i="6"/>
  <c r="J1186" i="6"/>
  <c r="K1186" i="6"/>
  <c r="L1186" i="6"/>
  <c r="J1187" i="6"/>
  <c r="K1187" i="6"/>
  <c r="L1187" i="6"/>
  <c r="J1188" i="6"/>
  <c r="K1188" i="6"/>
  <c r="L1188" i="6"/>
  <c r="J1189" i="6"/>
  <c r="K1189" i="6"/>
  <c r="L1189" i="6"/>
  <c r="J1190" i="6"/>
  <c r="K1190" i="6"/>
  <c r="L1190" i="6"/>
  <c r="J1191" i="6"/>
  <c r="K1191" i="6"/>
  <c r="L1191" i="6"/>
  <c r="J1192" i="6"/>
  <c r="K1192" i="6"/>
  <c r="L1192" i="6"/>
  <c r="J1193" i="6"/>
  <c r="K1193" i="6"/>
  <c r="L1193" i="6"/>
  <c r="J1194" i="6"/>
  <c r="K1194" i="6"/>
  <c r="L1194" i="6"/>
  <c r="J1195" i="6"/>
  <c r="K1195" i="6"/>
  <c r="L1195" i="6"/>
  <c r="J1196" i="6"/>
  <c r="K1196" i="6"/>
  <c r="L1196" i="6"/>
  <c r="J1197" i="6"/>
  <c r="K1197" i="6"/>
  <c r="L1197" i="6"/>
  <c r="J1198" i="6"/>
  <c r="K1198" i="6"/>
  <c r="L1198" i="6"/>
  <c r="J1199" i="6"/>
  <c r="K1199" i="6"/>
  <c r="L1199" i="6"/>
  <c r="J1200" i="6"/>
  <c r="K1200" i="6"/>
  <c r="L1200" i="6"/>
  <c r="J1201" i="6"/>
  <c r="K1201" i="6"/>
  <c r="L1201" i="6"/>
  <c r="J1202" i="6"/>
  <c r="K1202" i="6"/>
  <c r="L1202" i="6"/>
  <c r="J1203" i="6"/>
  <c r="K1203" i="6"/>
  <c r="L1203" i="6"/>
  <c r="J1204" i="6"/>
  <c r="K1204" i="6"/>
  <c r="L1204" i="6"/>
  <c r="J1205" i="6"/>
  <c r="K1205" i="6"/>
  <c r="L1205" i="6"/>
  <c r="J1206" i="6"/>
  <c r="K1206" i="6"/>
  <c r="L1206" i="6"/>
  <c r="J1207" i="6"/>
  <c r="K1207" i="6"/>
  <c r="L1207" i="6"/>
  <c r="J1208" i="6"/>
  <c r="K1208" i="6"/>
  <c r="L1208" i="6"/>
  <c r="J1209" i="6"/>
  <c r="K1209" i="6"/>
  <c r="L1209" i="6"/>
  <c r="J1210" i="6"/>
  <c r="K1210" i="6"/>
  <c r="L1210" i="6"/>
  <c r="J1211" i="6"/>
  <c r="K1211" i="6"/>
  <c r="L1211" i="6"/>
  <c r="J1212" i="6"/>
  <c r="K1212" i="6"/>
  <c r="L1212" i="6"/>
  <c r="J1213" i="6"/>
  <c r="K1213" i="6"/>
  <c r="L1213" i="6"/>
  <c r="J1214" i="6"/>
  <c r="K1214" i="6"/>
  <c r="L1214" i="6"/>
  <c r="J1215" i="6"/>
  <c r="K1215" i="6"/>
  <c r="L1215" i="6"/>
  <c r="J1216" i="6"/>
  <c r="K1216" i="6"/>
  <c r="L1216" i="6"/>
  <c r="J1217" i="6"/>
  <c r="K1217" i="6"/>
  <c r="L1217" i="6"/>
  <c r="J1218" i="6"/>
  <c r="K1218" i="6"/>
  <c r="L1218" i="6"/>
  <c r="J1219" i="6"/>
  <c r="K1219" i="6"/>
  <c r="L1219" i="6"/>
  <c r="J1220" i="6"/>
  <c r="K1220" i="6"/>
  <c r="L1220" i="6"/>
  <c r="J1221" i="6"/>
  <c r="K1221" i="6"/>
  <c r="L1221" i="6"/>
  <c r="J1222" i="6"/>
  <c r="K1222" i="6"/>
  <c r="L1222" i="6"/>
  <c r="J1223" i="6"/>
  <c r="K1223" i="6"/>
  <c r="L1223" i="6"/>
  <c r="J1224" i="6"/>
  <c r="K1224" i="6"/>
  <c r="L1224" i="6"/>
  <c r="J1225" i="6"/>
  <c r="K1225" i="6"/>
  <c r="L1225" i="6"/>
  <c r="J1226" i="6"/>
  <c r="K1226" i="6"/>
  <c r="L1226" i="6"/>
  <c r="J1227" i="6"/>
  <c r="K1227" i="6"/>
  <c r="L1227" i="6"/>
  <c r="J1228" i="6"/>
  <c r="K1228" i="6"/>
  <c r="L1228" i="6"/>
  <c r="J1229" i="6"/>
  <c r="K1229" i="6"/>
  <c r="L1229" i="6"/>
  <c r="J1230" i="6"/>
  <c r="K1230" i="6"/>
  <c r="L1230" i="6"/>
  <c r="J1231" i="6"/>
  <c r="K1231" i="6"/>
  <c r="L1231" i="6"/>
  <c r="J1232" i="6"/>
  <c r="K1232" i="6"/>
  <c r="L1232" i="6"/>
  <c r="J1233" i="6"/>
  <c r="K1233" i="6"/>
  <c r="L1233" i="6"/>
  <c r="J1234" i="6"/>
  <c r="K1234" i="6"/>
  <c r="L1234" i="6"/>
  <c r="J1235" i="6"/>
  <c r="K1235" i="6"/>
  <c r="L1235" i="6"/>
  <c r="J1236" i="6"/>
  <c r="K1236" i="6"/>
  <c r="L1236" i="6"/>
  <c r="J1237" i="6"/>
  <c r="K1237" i="6"/>
  <c r="L1237" i="6"/>
  <c r="J1238" i="6"/>
  <c r="K1238" i="6"/>
  <c r="L1238" i="6"/>
  <c r="J1239" i="6"/>
  <c r="K1239" i="6"/>
  <c r="L1239" i="6"/>
  <c r="J1240" i="6"/>
  <c r="K1240" i="6"/>
  <c r="L1240" i="6"/>
  <c r="J1241" i="6"/>
  <c r="K1241" i="6"/>
  <c r="L1241" i="6"/>
  <c r="J1242" i="6"/>
  <c r="K1242" i="6"/>
  <c r="L1242" i="6"/>
  <c r="J1243" i="6"/>
  <c r="K1243" i="6"/>
  <c r="L1243" i="6"/>
  <c r="J1244" i="6"/>
  <c r="K1244" i="6"/>
  <c r="L1244" i="6"/>
  <c r="J1245" i="6"/>
  <c r="K1245" i="6"/>
  <c r="L1245" i="6"/>
  <c r="J1246" i="6"/>
  <c r="K1246" i="6"/>
  <c r="L1246" i="6"/>
  <c r="J1247" i="6"/>
  <c r="K1247" i="6"/>
  <c r="L1247" i="6"/>
  <c r="J1248" i="6"/>
  <c r="K1248" i="6"/>
  <c r="L1248" i="6"/>
  <c r="J1249" i="6"/>
  <c r="K1249" i="6"/>
  <c r="L1249" i="6"/>
  <c r="J1250" i="6"/>
  <c r="K1250" i="6"/>
  <c r="L1250" i="6"/>
  <c r="J1251" i="6"/>
  <c r="K1251" i="6"/>
  <c r="L1251" i="6"/>
  <c r="J1252" i="6"/>
  <c r="K1252" i="6"/>
  <c r="L1252" i="6"/>
  <c r="J1253" i="6"/>
  <c r="K1253" i="6"/>
  <c r="L1253" i="6"/>
  <c r="J1254" i="6"/>
  <c r="K1254" i="6"/>
  <c r="L1254" i="6"/>
  <c r="J1255" i="6"/>
  <c r="K1255" i="6"/>
  <c r="L1255" i="6"/>
  <c r="J1256" i="6"/>
  <c r="K1256" i="6"/>
  <c r="L1256" i="6"/>
  <c r="J1257" i="6"/>
  <c r="K1257" i="6"/>
  <c r="L1257" i="6"/>
  <c r="J1258" i="6"/>
  <c r="K1258" i="6"/>
  <c r="L1258" i="6"/>
  <c r="J1259" i="6"/>
  <c r="K1259" i="6"/>
  <c r="L1259" i="6"/>
  <c r="J1260" i="6"/>
  <c r="K1260" i="6"/>
  <c r="L1260" i="6"/>
  <c r="J1261" i="6"/>
  <c r="K1261" i="6"/>
  <c r="L1261" i="6"/>
  <c r="J1262" i="6"/>
  <c r="K1262" i="6"/>
  <c r="L1262" i="6"/>
  <c r="J1263" i="6"/>
  <c r="K1263" i="6"/>
  <c r="L1263" i="6"/>
  <c r="J1264" i="6"/>
  <c r="K1264" i="6"/>
  <c r="L1264" i="6"/>
  <c r="J1265" i="6"/>
  <c r="K1265" i="6"/>
  <c r="L1265" i="6"/>
  <c r="J1266" i="6"/>
  <c r="K1266" i="6"/>
  <c r="L1266" i="6"/>
  <c r="J1267" i="6"/>
  <c r="K1267" i="6"/>
  <c r="L1267" i="6"/>
  <c r="J1268" i="6"/>
  <c r="K1268" i="6"/>
  <c r="L1268" i="6"/>
  <c r="J1269" i="6"/>
  <c r="K1269" i="6"/>
  <c r="L1269" i="6"/>
  <c r="J1270" i="6"/>
  <c r="K1270" i="6"/>
  <c r="L1270" i="6"/>
  <c r="J1271" i="6"/>
  <c r="K1271" i="6"/>
  <c r="L1271" i="6"/>
  <c r="J1272" i="6"/>
  <c r="K1272" i="6"/>
  <c r="L1272" i="6"/>
  <c r="J1273" i="6"/>
  <c r="K1273" i="6"/>
  <c r="L1273" i="6"/>
  <c r="J1274" i="6"/>
  <c r="K1274" i="6"/>
  <c r="L1274" i="6"/>
  <c r="J1275" i="6"/>
  <c r="K1275" i="6"/>
  <c r="L1275" i="6"/>
  <c r="J1276" i="6"/>
  <c r="K1276" i="6"/>
  <c r="L1276" i="6"/>
  <c r="J1277" i="6"/>
  <c r="K1277" i="6"/>
  <c r="L1277" i="6"/>
  <c r="J1278" i="6"/>
  <c r="K1278" i="6"/>
  <c r="L1278" i="6"/>
  <c r="J1279" i="6"/>
  <c r="K1279" i="6"/>
  <c r="L1279" i="6"/>
  <c r="J1280" i="6"/>
  <c r="K1280" i="6"/>
  <c r="L1280" i="6"/>
  <c r="J1281" i="6"/>
  <c r="K1281" i="6"/>
  <c r="L1281" i="6"/>
  <c r="J1282" i="6"/>
  <c r="K1282" i="6"/>
  <c r="L1282" i="6"/>
  <c r="J1283" i="6"/>
  <c r="K1283" i="6"/>
  <c r="L1283" i="6"/>
  <c r="J1284" i="6"/>
  <c r="K1284" i="6"/>
  <c r="L1284" i="6"/>
  <c r="J1285" i="6"/>
  <c r="K1285" i="6"/>
  <c r="L1285" i="6"/>
  <c r="J1286" i="6"/>
  <c r="K1286" i="6"/>
  <c r="L1286" i="6"/>
  <c r="J1287" i="6"/>
  <c r="K1287" i="6"/>
  <c r="L1287" i="6"/>
  <c r="J1288" i="6"/>
  <c r="K1288" i="6"/>
  <c r="L1288" i="6"/>
  <c r="J1289" i="6"/>
  <c r="K1289" i="6"/>
  <c r="L1289" i="6"/>
  <c r="J1290" i="6"/>
  <c r="K1290" i="6"/>
  <c r="L1290" i="6"/>
  <c r="J1291" i="6"/>
  <c r="K1291" i="6"/>
  <c r="L1291" i="6"/>
  <c r="J1292" i="6"/>
  <c r="K1292" i="6"/>
  <c r="L1292" i="6"/>
  <c r="J1293" i="6"/>
  <c r="K1293" i="6"/>
  <c r="L1293" i="6"/>
  <c r="J1294" i="6"/>
  <c r="K1294" i="6"/>
  <c r="L1294" i="6"/>
  <c r="J1295" i="6"/>
  <c r="K1295" i="6"/>
  <c r="L1295" i="6"/>
  <c r="J1296" i="6"/>
  <c r="K1296" i="6"/>
  <c r="L1296" i="6"/>
  <c r="J1297" i="6"/>
  <c r="K1297" i="6"/>
  <c r="L1297" i="6"/>
  <c r="J1298" i="6"/>
  <c r="K1298" i="6"/>
  <c r="L1298" i="6"/>
  <c r="J1299" i="6"/>
  <c r="K1299" i="6"/>
  <c r="L1299" i="6"/>
  <c r="J1300" i="6"/>
  <c r="K1300" i="6"/>
  <c r="L1300" i="6"/>
  <c r="J1301" i="6"/>
  <c r="K1301" i="6"/>
  <c r="L1301" i="6"/>
  <c r="J1302" i="6"/>
  <c r="K1302" i="6"/>
  <c r="L1302" i="6"/>
  <c r="J1303" i="6"/>
  <c r="K1303" i="6"/>
  <c r="L1303" i="6"/>
  <c r="J1304" i="6"/>
  <c r="K1304" i="6"/>
  <c r="L1304" i="6"/>
  <c r="J1305" i="6"/>
  <c r="K1305" i="6"/>
  <c r="L1305" i="6"/>
  <c r="J1306" i="6"/>
  <c r="K1306" i="6"/>
  <c r="L1306" i="6"/>
  <c r="J1307" i="6"/>
  <c r="K1307" i="6"/>
  <c r="L1307" i="6"/>
  <c r="J1308" i="6"/>
  <c r="K1308" i="6"/>
  <c r="L1308" i="6"/>
  <c r="J1309" i="6"/>
  <c r="K1309" i="6"/>
  <c r="L1309" i="6"/>
  <c r="J1310" i="6"/>
  <c r="K1310" i="6"/>
  <c r="L1310" i="6"/>
  <c r="J1311" i="6"/>
  <c r="K1311" i="6"/>
  <c r="L1311" i="6"/>
  <c r="J1312" i="6"/>
  <c r="K1312" i="6"/>
  <c r="L1312" i="6"/>
  <c r="J1313" i="6"/>
  <c r="K1313" i="6"/>
  <c r="L1313" i="6"/>
  <c r="J1314" i="6"/>
  <c r="K1314" i="6"/>
  <c r="L1314" i="6"/>
  <c r="J1315" i="6"/>
  <c r="K1315" i="6"/>
  <c r="L1315" i="6"/>
  <c r="J1316" i="6"/>
  <c r="K1316" i="6"/>
  <c r="L1316" i="6"/>
  <c r="J1317" i="6"/>
  <c r="K1317" i="6"/>
  <c r="L1317" i="6"/>
  <c r="J1318" i="6"/>
  <c r="K1318" i="6"/>
  <c r="L1318" i="6"/>
  <c r="J1319" i="6"/>
  <c r="K1319" i="6"/>
  <c r="L1319" i="6"/>
  <c r="J1320" i="6"/>
  <c r="K1320" i="6"/>
  <c r="L1320" i="6"/>
  <c r="J1321" i="6"/>
  <c r="K1321" i="6"/>
  <c r="L1321" i="6"/>
  <c r="J1322" i="6"/>
  <c r="K1322" i="6"/>
  <c r="L1322" i="6"/>
  <c r="J1323" i="6"/>
  <c r="K1323" i="6"/>
  <c r="L1323" i="6"/>
  <c r="J1324" i="6"/>
  <c r="K1324" i="6"/>
  <c r="L1324" i="6"/>
  <c r="J1325" i="6"/>
  <c r="K1325" i="6"/>
  <c r="L1325" i="6"/>
  <c r="J1326" i="6"/>
  <c r="K1326" i="6"/>
  <c r="L1326" i="6"/>
  <c r="J1327" i="6"/>
  <c r="K1327" i="6"/>
  <c r="L1327" i="6"/>
  <c r="J1328" i="6"/>
  <c r="K1328" i="6"/>
  <c r="L1328" i="6"/>
  <c r="J1329" i="6"/>
  <c r="K1329" i="6"/>
  <c r="L1329" i="6"/>
  <c r="J1330" i="6"/>
  <c r="K1330" i="6"/>
  <c r="L1330" i="6"/>
  <c r="J1331" i="6"/>
  <c r="K1331" i="6"/>
  <c r="L1331" i="6"/>
  <c r="J1332" i="6"/>
  <c r="K1332" i="6"/>
  <c r="L1332" i="6"/>
  <c r="J1333" i="6"/>
  <c r="K1333" i="6"/>
  <c r="L1333" i="6"/>
  <c r="J1334" i="6"/>
  <c r="K1334" i="6"/>
  <c r="L1334" i="6"/>
  <c r="J1335" i="6"/>
  <c r="K1335" i="6"/>
  <c r="L1335" i="6"/>
  <c r="J1336" i="6"/>
  <c r="K1336" i="6"/>
  <c r="L1336" i="6"/>
  <c r="J1337" i="6"/>
  <c r="K1337" i="6"/>
  <c r="L1337" i="6"/>
  <c r="J1338" i="6"/>
  <c r="K1338" i="6"/>
  <c r="L1338" i="6"/>
  <c r="J1339" i="6"/>
  <c r="K1339" i="6"/>
  <c r="L1339" i="6"/>
  <c r="J1340" i="6"/>
  <c r="K1340" i="6"/>
  <c r="L1340" i="6"/>
  <c r="J1341" i="6"/>
  <c r="K1341" i="6"/>
  <c r="L1341" i="6"/>
  <c r="J1342" i="6"/>
  <c r="K1342" i="6"/>
  <c r="L1342" i="6"/>
  <c r="J1343" i="6"/>
  <c r="K1343" i="6"/>
  <c r="L1343" i="6"/>
  <c r="J1344" i="6"/>
  <c r="K1344" i="6"/>
  <c r="L1344" i="6"/>
  <c r="J1345" i="6"/>
  <c r="K1345" i="6"/>
  <c r="L1345" i="6"/>
  <c r="J1346" i="6"/>
  <c r="K1346" i="6"/>
  <c r="L1346" i="6"/>
  <c r="J1347" i="6"/>
  <c r="K1347" i="6"/>
  <c r="L1347" i="6"/>
  <c r="J1348" i="6"/>
  <c r="K1348" i="6"/>
  <c r="L1348" i="6"/>
  <c r="J1349" i="6"/>
  <c r="K1349" i="6"/>
  <c r="L1349" i="6"/>
  <c r="J1350" i="6"/>
  <c r="K1350" i="6"/>
  <c r="L1350" i="6"/>
  <c r="J1351" i="6"/>
  <c r="K1351" i="6"/>
  <c r="L1351" i="6"/>
  <c r="J1352" i="6"/>
  <c r="K1352" i="6"/>
  <c r="L1352" i="6"/>
  <c r="J1353" i="6"/>
  <c r="K1353" i="6"/>
  <c r="L1353" i="6"/>
  <c r="J1354" i="6"/>
  <c r="K1354" i="6"/>
  <c r="L1354" i="6"/>
  <c r="J1355" i="6"/>
  <c r="K1355" i="6"/>
  <c r="L1355" i="6"/>
  <c r="J1356" i="6"/>
  <c r="K1356" i="6"/>
  <c r="L1356" i="6"/>
  <c r="J1357" i="6"/>
  <c r="K1357" i="6"/>
  <c r="L1357" i="6"/>
  <c r="J1358" i="6"/>
  <c r="K1358" i="6"/>
  <c r="L1358" i="6"/>
  <c r="J1359" i="6"/>
  <c r="K1359" i="6"/>
  <c r="L1359" i="6"/>
  <c r="J1360" i="6"/>
  <c r="K1360" i="6"/>
  <c r="L1360" i="6"/>
  <c r="J1361" i="6"/>
  <c r="K1361" i="6"/>
  <c r="L1361" i="6"/>
  <c r="J1362" i="6"/>
  <c r="K1362" i="6"/>
  <c r="L1362" i="6"/>
  <c r="J1363" i="6"/>
  <c r="K1363" i="6"/>
  <c r="L1363" i="6"/>
  <c r="J1364" i="6"/>
  <c r="K1364" i="6"/>
  <c r="L1364" i="6"/>
  <c r="J1365" i="6"/>
  <c r="K1365" i="6"/>
  <c r="L1365" i="6"/>
  <c r="J1366" i="6"/>
  <c r="K1366" i="6"/>
  <c r="L1366" i="6"/>
  <c r="J1367" i="6"/>
  <c r="K1367" i="6"/>
  <c r="L1367" i="6"/>
  <c r="J1368" i="6"/>
  <c r="K1368" i="6"/>
  <c r="L1368" i="6"/>
  <c r="J1369" i="6"/>
  <c r="K1369" i="6"/>
  <c r="L1369" i="6"/>
  <c r="J1370" i="6"/>
  <c r="K1370" i="6"/>
  <c r="L1370" i="6"/>
  <c r="J1371" i="6"/>
  <c r="K1371" i="6"/>
  <c r="L1371" i="6"/>
  <c r="J1372" i="6"/>
  <c r="K1372" i="6"/>
  <c r="L1372" i="6"/>
  <c r="J1373" i="6"/>
  <c r="K1373" i="6"/>
  <c r="L1373" i="6"/>
  <c r="J1374" i="6"/>
  <c r="K1374" i="6"/>
  <c r="L1374" i="6"/>
  <c r="J1375" i="6"/>
  <c r="K1375" i="6"/>
  <c r="L1375" i="6"/>
  <c r="J1376" i="6"/>
  <c r="K1376" i="6"/>
  <c r="L1376" i="6"/>
  <c r="J1377" i="6"/>
  <c r="K1377" i="6"/>
  <c r="L1377" i="6"/>
  <c r="J1378" i="6"/>
  <c r="K1378" i="6"/>
  <c r="L1378" i="6"/>
  <c r="J1379" i="6"/>
  <c r="K1379" i="6"/>
  <c r="L1379" i="6"/>
  <c r="J1380" i="6"/>
  <c r="K1380" i="6"/>
  <c r="L1380" i="6"/>
  <c r="J1381" i="6"/>
  <c r="K1381" i="6"/>
  <c r="L1381" i="6"/>
  <c r="J1382" i="6"/>
  <c r="K1382" i="6"/>
  <c r="L1382" i="6"/>
  <c r="J1383" i="6"/>
  <c r="K1383" i="6"/>
  <c r="L1383" i="6"/>
  <c r="J1384" i="6"/>
  <c r="K1384" i="6"/>
  <c r="L1384" i="6"/>
  <c r="J1385" i="6"/>
  <c r="K1385" i="6"/>
  <c r="L1385" i="6"/>
  <c r="J1386" i="6"/>
  <c r="K1386" i="6"/>
  <c r="L1386" i="6"/>
  <c r="J1387" i="6"/>
  <c r="K1387" i="6"/>
  <c r="L1387" i="6"/>
  <c r="J1388" i="6"/>
  <c r="K1388" i="6"/>
  <c r="L1388" i="6"/>
  <c r="J1389" i="6"/>
  <c r="K1389" i="6"/>
  <c r="L1389" i="6"/>
  <c r="J1390" i="6"/>
  <c r="K1390" i="6"/>
  <c r="L1390" i="6"/>
  <c r="J1391" i="6"/>
  <c r="K1391" i="6"/>
  <c r="L1391" i="6"/>
  <c r="J1392" i="6"/>
  <c r="K1392" i="6"/>
  <c r="L1392" i="6"/>
  <c r="J1393" i="6"/>
  <c r="K1393" i="6"/>
  <c r="L1393" i="6"/>
  <c r="J1394" i="6"/>
  <c r="K1394" i="6"/>
  <c r="L1394" i="6"/>
  <c r="J1395" i="6"/>
  <c r="K1395" i="6"/>
  <c r="L1395" i="6"/>
  <c r="J1396" i="6"/>
  <c r="K1396" i="6"/>
  <c r="L1396" i="6"/>
  <c r="J1397" i="6"/>
  <c r="K1397" i="6"/>
  <c r="L1397" i="6"/>
  <c r="J1398" i="6"/>
  <c r="K1398" i="6"/>
  <c r="L1398" i="6"/>
  <c r="J1399" i="6"/>
  <c r="K1399" i="6"/>
  <c r="L1399" i="6"/>
  <c r="J1400" i="6"/>
  <c r="K1400" i="6"/>
  <c r="L1400" i="6"/>
  <c r="J1401" i="6"/>
  <c r="K1401" i="6"/>
  <c r="L1401" i="6"/>
  <c r="J1402" i="6"/>
  <c r="K1402" i="6"/>
  <c r="L1402" i="6"/>
  <c r="J1403" i="6"/>
  <c r="K1403" i="6"/>
  <c r="L1403" i="6"/>
  <c r="J1404" i="6"/>
  <c r="K1404" i="6"/>
  <c r="L1404" i="6"/>
  <c r="J1405" i="6"/>
  <c r="K1405" i="6"/>
  <c r="L1405" i="6"/>
  <c r="J1406" i="6"/>
  <c r="K1406" i="6"/>
  <c r="L1406" i="6"/>
  <c r="J1407" i="6"/>
  <c r="K1407" i="6"/>
  <c r="L1407" i="6"/>
  <c r="J1408" i="6"/>
  <c r="K1408" i="6"/>
  <c r="L1408" i="6"/>
  <c r="J1409" i="6"/>
  <c r="K1409" i="6"/>
  <c r="L1409" i="6"/>
  <c r="J1410" i="6"/>
  <c r="K1410" i="6"/>
  <c r="L1410" i="6"/>
  <c r="J1411" i="6"/>
  <c r="K1411" i="6"/>
  <c r="L1411" i="6"/>
  <c r="J1412" i="6"/>
  <c r="K1412" i="6"/>
  <c r="L1412" i="6"/>
  <c r="J1413" i="6"/>
  <c r="K1413" i="6"/>
  <c r="L1413" i="6"/>
  <c r="J1414" i="6"/>
  <c r="K1414" i="6"/>
  <c r="L1414" i="6"/>
  <c r="J1415" i="6"/>
  <c r="K1415" i="6"/>
  <c r="L1415" i="6"/>
  <c r="J1416" i="6"/>
  <c r="K1416" i="6"/>
  <c r="L1416" i="6"/>
  <c r="J1417" i="6"/>
  <c r="K1417" i="6"/>
  <c r="L1417" i="6"/>
  <c r="J1418" i="6"/>
  <c r="K1418" i="6"/>
  <c r="L1418" i="6"/>
  <c r="J1419" i="6"/>
  <c r="K1419" i="6"/>
  <c r="L1419" i="6"/>
  <c r="J1420" i="6"/>
  <c r="K1420" i="6"/>
  <c r="L1420" i="6"/>
  <c r="J1421" i="6"/>
  <c r="K1421" i="6"/>
  <c r="L1421" i="6"/>
  <c r="J1422" i="6"/>
  <c r="K1422" i="6"/>
  <c r="L1422" i="6"/>
  <c r="J1423" i="6"/>
  <c r="K1423" i="6"/>
  <c r="L1423" i="6"/>
  <c r="J1424" i="6"/>
  <c r="K1424" i="6"/>
  <c r="L1424" i="6"/>
  <c r="J1425" i="6"/>
  <c r="K1425" i="6"/>
  <c r="L1425" i="6"/>
  <c r="J1426" i="6"/>
  <c r="K1426" i="6"/>
  <c r="L1426" i="6"/>
  <c r="J1427" i="6"/>
  <c r="K1427" i="6"/>
  <c r="L1427" i="6"/>
  <c r="J1428" i="6"/>
  <c r="K1428" i="6"/>
  <c r="L1428" i="6"/>
  <c r="J1429" i="6"/>
  <c r="K1429" i="6"/>
  <c r="L1429" i="6"/>
  <c r="J1430" i="6"/>
  <c r="K1430" i="6"/>
  <c r="L1430" i="6"/>
  <c r="J1431" i="6"/>
  <c r="K1431" i="6"/>
  <c r="L1431" i="6"/>
  <c r="J1432" i="6"/>
  <c r="K1432" i="6"/>
  <c r="L1432" i="6"/>
  <c r="J1433" i="6"/>
  <c r="K1433" i="6"/>
  <c r="L1433" i="6"/>
  <c r="J1434" i="6"/>
  <c r="K1434" i="6"/>
  <c r="L1434" i="6"/>
  <c r="J1435" i="6"/>
  <c r="K1435" i="6"/>
  <c r="L1435" i="6"/>
  <c r="J1436" i="6"/>
  <c r="K1436" i="6"/>
  <c r="L1436" i="6"/>
  <c r="J1437" i="6"/>
  <c r="K1437" i="6"/>
  <c r="L1437" i="6"/>
  <c r="J1438" i="6"/>
  <c r="K1438" i="6"/>
  <c r="L1438" i="6"/>
  <c r="J1439" i="6"/>
  <c r="K1439" i="6"/>
  <c r="L1439" i="6"/>
  <c r="J1440" i="6"/>
  <c r="K1440" i="6"/>
  <c r="L1440" i="6"/>
  <c r="J1441" i="6"/>
  <c r="K1441" i="6"/>
  <c r="L1441" i="6"/>
  <c r="J1442" i="6"/>
  <c r="K1442" i="6"/>
  <c r="L1442" i="6"/>
  <c r="J1443" i="6"/>
  <c r="K1443" i="6"/>
  <c r="L1443" i="6"/>
  <c r="J1444" i="6"/>
  <c r="K1444" i="6"/>
  <c r="L1444" i="6"/>
  <c r="J1445" i="6"/>
  <c r="K1445" i="6"/>
  <c r="L1445" i="6"/>
  <c r="J1446" i="6"/>
  <c r="K1446" i="6"/>
  <c r="L1446" i="6"/>
  <c r="J1447" i="6"/>
  <c r="K1447" i="6"/>
  <c r="L1447" i="6"/>
  <c r="J1448" i="6"/>
  <c r="K1448" i="6"/>
  <c r="L1448" i="6"/>
  <c r="J1449" i="6"/>
  <c r="K1449" i="6"/>
  <c r="L1449" i="6"/>
  <c r="J1450" i="6"/>
  <c r="K1450" i="6"/>
  <c r="L1450" i="6"/>
  <c r="J1451" i="6"/>
  <c r="K1451" i="6"/>
  <c r="L1451" i="6"/>
  <c r="J1452" i="6"/>
  <c r="K1452" i="6"/>
  <c r="L1452" i="6"/>
  <c r="J1453" i="6"/>
  <c r="K1453" i="6"/>
  <c r="L1453" i="6"/>
  <c r="J1454" i="6"/>
  <c r="K1454" i="6"/>
  <c r="L1454" i="6"/>
  <c r="J1455" i="6"/>
  <c r="K1455" i="6"/>
  <c r="L1455" i="6"/>
  <c r="J1456" i="6"/>
  <c r="K1456" i="6"/>
  <c r="L1456" i="6"/>
  <c r="J1457" i="6"/>
  <c r="K1457" i="6"/>
  <c r="L1457" i="6"/>
  <c r="J1458" i="6"/>
  <c r="K1458" i="6"/>
  <c r="L1458" i="6"/>
  <c r="J1459" i="6"/>
  <c r="K1459" i="6"/>
  <c r="L1459" i="6"/>
  <c r="J1460" i="6"/>
  <c r="K1460" i="6"/>
  <c r="L1460" i="6"/>
  <c r="J1461" i="6"/>
  <c r="K1461" i="6"/>
  <c r="L1461" i="6"/>
  <c r="J1462" i="6"/>
  <c r="K1462" i="6"/>
  <c r="L1462" i="6"/>
  <c r="J1463" i="6"/>
  <c r="K1463" i="6"/>
  <c r="L1463" i="6"/>
  <c r="J1464" i="6"/>
  <c r="K1464" i="6"/>
  <c r="L1464" i="6"/>
  <c r="J1465" i="6"/>
  <c r="K1465" i="6"/>
  <c r="L1465" i="6"/>
  <c r="J1466" i="6"/>
  <c r="K1466" i="6"/>
  <c r="L1466" i="6"/>
  <c r="J1467" i="6"/>
  <c r="K1467" i="6"/>
  <c r="L1467" i="6"/>
  <c r="J1468" i="6"/>
  <c r="K1468" i="6"/>
  <c r="L1468" i="6"/>
  <c r="J1469" i="6"/>
  <c r="K1469" i="6"/>
  <c r="L1469" i="6"/>
  <c r="J1470" i="6"/>
  <c r="K1470" i="6"/>
  <c r="L1470" i="6"/>
  <c r="J1471" i="6"/>
  <c r="K1471" i="6"/>
  <c r="L1471" i="6"/>
  <c r="J1472" i="6"/>
  <c r="K1472" i="6"/>
  <c r="L1472" i="6"/>
  <c r="J1473" i="6"/>
  <c r="K1473" i="6"/>
  <c r="L1473" i="6"/>
  <c r="J1474" i="6"/>
  <c r="K1474" i="6"/>
  <c r="L1474" i="6"/>
  <c r="J1475" i="6"/>
  <c r="K1475" i="6"/>
  <c r="L1475" i="6"/>
  <c r="J1476" i="6"/>
  <c r="K1476" i="6"/>
  <c r="L1476" i="6"/>
  <c r="J1477" i="6"/>
  <c r="K1477" i="6"/>
  <c r="L1477" i="6"/>
  <c r="J1478" i="6"/>
  <c r="K1478" i="6"/>
  <c r="L1478" i="6"/>
  <c r="J1479" i="6"/>
  <c r="K1479" i="6"/>
  <c r="L1479" i="6"/>
  <c r="J1480" i="6"/>
  <c r="K1480" i="6"/>
  <c r="L1480" i="6"/>
  <c r="J1481" i="6"/>
  <c r="K1481" i="6"/>
  <c r="L1481" i="6"/>
  <c r="J1482" i="6"/>
  <c r="K1482" i="6"/>
  <c r="L1482" i="6"/>
  <c r="J1483" i="6"/>
  <c r="K1483" i="6"/>
  <c r="L1483" i="6"/>
  <c r="J1484" i="6"/>
  <c r="K1484" i="6"/>
  <c r="L1484" i="6"/>
  <c r="J1485" i="6"/>
  <c r="K1485" i="6"/>
  <c r="L1485" i="6"/>
  <c r="J1486" i="6"/>
  <c r="K1486" i="6"/>
  <c r="L1486" i="6"/>
  <c r="J1487" i="6"/>
  <c r="K1487" i="6"/>
  <c r="L1487" i="6"/>
  <c r="J1488" i="6"/>
  <c r="K1488" i="6"/>
  <c r="L1488" i="6"/>
  <c r="J1489" i="6"/>
  <c r="K1489" i="6"/>
  <c r="L1489" i="6"/>
  <c r="J1490" i="6"/>
  <c r="K1490" i="6"/>
  <c r="L1490" i="6"/>
  <c r="J1491" i="6"/>
  <c r="K1491" i="6"/>
  <c r="L1491" i="6"/>
  <c r="J1492" i="6"/>
  <c r="K1492" i="6"/>
  <c r="L1492" i="6"/>
  <c r="J1493" i="6"/>
  <c r="K1493" i="6"/>
  <c r="L1493" i="6"/>
  <c r="J1494" i="6"/>
  <c r="K1494" i="6"/>
  <c r="L1494" i="6"/>
  <c r="J1495" i="6"/>
  <c r="K1495" i="6"/>
  <c r="L1495" i="6"/>
  <c r="J1496" i="6"/>
  <c r="K1496" i="6"/>
  <c r="L1496" i="6"/>
  <c r="J1497" i="6"/>
  <c r="K1497" i="6"/>
  <c r="L1497" i="6"/>
  <c r="J1498" i="6"/>
  <c r="K1498" i="6"/>
  <c r="L1498" i="6"/>
  <c r="J1499" i="6"/>
  <c r="K1499" i="6"/>
  <c r="L1499" i="6"/>
  <c r="J1500" i="6"/>
  <c r="K1500" i="6"/>
  <c r="L1500" i="6"/>
  <c r="J1501" i="6"/>
  <c r="K1501" i="6"/>
  <c r="L1501" i="6"/>
  <c r="J1502" i="6"/>
  <c r="K1502" i="6"/>
  <c r="L1502" i="6"/>
  <c r="J1503" i="6"/>
  <c r="K1503" i="6"/>
  <c r="L1503" i="6"/>
  <c r="J1504" i="6"/>
  <c r="K1504" i="6"/>
  <c r="L1504" i="6"/>
  <c r="J1505" i="6"/>
  <c r="K1505" i="6"/>
  <c r="L1505" i="6"/>
  <c r="J1506" i="6"/>
  <c r="K1506" i="6"/>
  <c r="L1506" i="6"/>
  <c r="J1507" i="6"/>
  <c r="K1507" i="6"/>
  <c r="L1507" i="6"/>
  <c r="J1508" i="6"/>
  <c r="K1508" i="6"/>
  <c r="L1508" i="6"/>
  <c r="J1509" i="6"/>
  <c r="K1509" i="6"/>
  <c r="L1509" i="6"/>
  <c r="J1510" i="6"/>
  <c r="K1510" i="6"/>
  <c r="L1510" i="6"/>
  <c r="J1511" i="6"/>
  <c r="K1511" i="6"/>
  <c r="L1511" i="6"/>
  <c r="J1512" i="6"/>
  <c r="K1512" i="6"/>
  <c r="L1512" i="6"/>
  <c r="J1513" i="6"/>
  <c r="K1513" i="6"/>
  <c r="L1513" i="6"/>
  <c r="J1514" i="6"/>
  <c r="K1514" i="6"/>
  <c r="L1514" i="6"/>
  <c r="J1515" i="6"/>
  <c r="K1515" i="6"/>
  <c r="L1515" i="6"/>
  <c r="J1516" i="6"/>
  <c r="K1516" i="6"/>
  <c r="L1516" i="6"/>
  <c r="J1517" i="6"/>
  <c r="K1517" i="6"/>
  <c r="L1517" i="6"/>
  <c r="J1518" i="6"/>
  <c r="K1518" i="6"/>
  <c r="L1518" i="6"/>
  <c r="J1519" i="6"/>
  <c r="K1519" i="6"/>
  <c r="L1519" i="6"/>
  <c r="J1520" i="6"/>
  <c r="K1520" i="6"/>
  <c r="L1520" i="6"/>
  <c r="J1521" i="6"/>
  <c r="K1521" i="6"/>
  <c r="L1521" i="6"/>
  <c r="J1522" i="6"/>
  <c r="K1522" i="6"/>
  <c r="L1522" i="6"/>
  <c r="J1523" i="6"/>
  <c r="K1523" i="6"/>
  <c r="L1523" i="6"/>
  <c r="J1524" i="6"/>
  <c r="K1524" i="6"/>
  <c r="L1524" i="6"/>
  <c r="J1525" i="6"/>
  <c r="K1525" i="6"/>
  <c r="L1525" i="6"/>
  <c r="J1526" i="6"/>
  <c r="K1526" i="6"/>
  <c r="L1526" i="6"/>
  <c r="J1527" i="6"/>
  <c r="K1527" i="6"/>
  <c r="L1527" i="6"/>
  <c r="J1528" i="6"/>
  <c r="K1528" i="6"/>
  <c r="L1528" i="6"/>
  <c r="J1529" i="6"/>
  <c r="K1529" i="6"/>
  <c r="L1529" i="6"/>
  <c r="J1530" i="6"/>
  <c r="K1530" i="6"/>
  <c r="L1530" i="6"/>
  <c r="J1531" i="6"/>
  <c r="K1531" i="6"/>
  <c r="L1531" i="6"/>
  <c r="J1532" i="6"/>
  <c r="K1532" i="6"/>
  <c r="L1532" i="6"/>
  <c r="J1533" i="6"/>
  <c r="K1533" i="6"/>
  <c r="L1533" i="6"/>
  <c r="J1534" i="6"/>
  <c r="K1534" i="6"/>
  <c r="L1534" i="6"/>
  <c r="J1535" i="6"/>
  <c r="K1535" i="6"/>
  <c r="L1535" i="6"/>
  <c r="J1536" i="6"/>
  <c r="K1536" i="6"/>
  <c r="L1536" i="6"/>
  <c r="J1537" i="6"/>
  <c r="K1537" i="6"/>
  <c r="L1537" i="6"/>
  <c r="J1538" i="6"/>
  <c r="K1538" i="6"/>
  <c r="L1538" i="6"/>
  <c r="J1539" i="6"/>
  <c r="K1539" i="6"/>
  <c r="L1539" i="6"/>
  <c r="J1540" i="6"/>
  <c r="K1540" i="6"/>
  <c r="L1540" i="6"/>
  <c r="J1541" i="6"/>
  <c r="K1541" i="6"/>
  <c r="L1541" i="6"/>
  <c r="J1542" i="6"/>
  <c r="K1542" i="6"/>
  <c r="L1542" i="6"/>
  <c r="J1543" i="6"/>
  <c r="K1543" i="6"/>
  <c r="L1543" i="6"/>
  <c r="J1544" i="6"/>
  <c r="K1544" i="6"/>
  <c r="L1544" i="6"/>
  <c r="J1545" i="6"/>
  <c r="K1545" i="6"/>
  <c r="L1545" i="6"/>
  <c r="J1546" i="6"/>
  <c r="K1546" i="6"/>
  <c r="L1546" i="6"/>
  <c r="J1547" i="6"/>
  <c r="K1547" i="6"/>
  <c r="L1547" i="6"/>
  <c r="J1548" i="6"/>
  <c r="K1548" i="6"/>
  <c r="L1548" i="6"/>
  <c r="J1549" i="6"/>
  <c r="K1549" i="6"/>
  <c r="L1549" i="6"/>
  <c r="J1550" i="6"/>
  <c r="K1550" i="6"/>
  <c r="L1550" i="6"/>
  <c r="J1551" i="6"/>
  <c r="K1551" i="6"/>
  <c r="L1551" i="6"/>
  <c r="J1552" i="6"/>
  <c r="K1552" i="6"/>
  <c r="L1552" i="6"/>
  <c r="J1553" i="6"/>
  <c r="K1553" i="6"/>
  <c r="L1553" i="6"/>
  <c r="J1554" i="6"/>
  <c r="K1554" i="6"/>
  <c r="L1554" i="6"/>
  <c r="J1555" i="6"/>
  <c r="K1555" i="6"/>
  <c r="L1555" i="6"/>
  <c r="J1556" i="6"/>
  <c r="K1556" i="6"/>
  <c r="L1556" i="6"/>
  <c r="J1557" i="6"/>
  <c r="K1557" i="6"/>
  <c r="L1557" i="6"/>
  <c r="J1558" i="6"/>
  <c r="K1558" i="6"/>
  <c r="L1558" i="6"/>
  <c r="J1559" i="6"/>
  <c r="K1559" i="6"/>
  <c r="L1559" i="6"/>
  <c r="J1560" i="6"/>
  <c r="K1560" i="6"/>
  <c r="L1560" i="6"/>
  <c r="J1561" i="6"/>
  <c r="K1561" i="6"/>
  <c r="L1561" i="6"/>
  <c r="J1562" i="6"/>
  <c r="K1562" i="6"/>
  <c r="L1562" i="6"/>
  <c r="J1563" i="6"/>
  <c r="K1563" i="6"/>
  <c r="L1563" i="6"/>
  <c r="J1564" i="6"/>
  <c r="K1564" i="6"/>
  <c r="L1564" i="6"/>
  <c r="J1565" i="6"/>
  <c r="K1565" i="6"/>
  <c r="L1565" i="6"/>
  <c r="J1566" i="6"/>
  <c r="K1566" i="6"/>
  <c r="L1566" i="6"/>
  <c r="J1567" i="6"/>
  <c r="K1567" i="6"/>
  <c r="L1567" i="6"/>
  <c r="J1568" i="6"/>
  <c r="K1568" i="6"/>
  <c r="L1568" i="6"/>
  <c r="J1569" i="6"/>
  <c r="K1569" i="6"/>
  <c r="L1569" i="6"/>
  <c r="J1570" i="6"/>
  <c r="K1570" i="6"/>
  <c r="L1570" i="6"/>
  <c r="J1571" i="6"/>
  <c r="K1571" i="6"/>
  <c r="L1571" i="6"/>
  <c r="J1572" i="6"/>
  <c r="K1572" i="6"/>
  <c r="L1572" i="6"/>
  <c r="J1573" i="6"/>
  <c r="K1573" i="6"/>
  <c r="L1573" i="6"/>
  <c r="J1574" i="6"/>
  <c r="K1574" i="6"/>
  <c r="L1574" i="6"/>
  <c r="J1575" i="6"/>
  <c r="K1575" i="6"/>
  <c r="L1575" i="6"/>
  <c r="J1576" i="6"/>
  <c r="K1576" i="6"/>
  <c r="L1576" i="6"/>
  <c r="J1577" i="6"/>
  <c r="K1577" i="6"/>
  <c r="L1577" i="6"/>
  <c r="J1578" i="6"/>
  <c r="K1578" i="6"/>
  <c r="L1578" i="6"/>
  <c r="J1579" i="6"/>
  <c r="K1579" i="6"/>
  <c r="L1579" i="6"/>
  <c r="J1580" i="6"/>
  <c r="K1580" i="6"/>
  <c r="L1580" i="6"/>
  <c r="J1581" i="6"/>
  <c r="K1581" i="6"/>
  <c r="L1581" i="6"/>
  <c r="J1582" i="6"/>
  <c r="K1582" i="6"/>
  <c r="L1582" i="6"/>
  <c r="J1583" i="6"/>
  <c r="K1583" i="6"/>
  <c r="L1583" i="6"/>
  <c r="J1584" i="6"/>
  <c r="K1584" i="6"/>
  <c r="L1584" i="6"/>
  <c r="J1585" i="6"/>
  <c r="K1585" i="6"/>
  <c r="L1585" i="6"/>
  <c r="J1586" i="6"/>
  <c r="K1586" i="6"/>
  <c r="L1586" i="6"/>
  <c r="J1587" i="6"/>
  <c r="K1587" i="6"/>
  <c r="L1587" i="6"/>
  <c r="J1588" i="6"/>
  <c r="K1588" i="6"/>
  <c r="L1588" i="6"/>
  <c r="J1589" i="6"/>
  <c r="K1589" i="6"/>
  <c r="L1589" i="6"/>
  <c r="J1590" i="6"/>
  <c r="K1590" i="6"/>
  <c r="L1590" i="6"/>
  <c r="J1591" i="6"/>
  <c r="K1591" i="6"/>
  <c r="L1591" i="6"/>
  <c r="J1592" i="6"/>
  <c r="K1592" i="6"/>
  <c r="L1592" i="6"/>
  <c r="J1593" i="6"/>
  <c r="K1593" i="6"/>
  <c r="L1593" i="6"/>
  <c r="J1594" i="6"/>
  <c r="K1594" i="6"/>
  <c r="L1594" i="6"/>
  <c r="J1595" i="6"/>
  <c r="K1595" i="6"/>
  <c r="L1595" i="6"/>
  <c r="J1596" i="6"/>
  <c r="K1596" i="6"/>
  <c r="L1596" i="6"/>
  <c r="J1597" i="6"/>
  <c r="K1597" i="6"/>
  <c r="L1597" i="6"/>
  <c r="J1598" i="6"/>
  <c r="K1598" i="6"/>
  <c r="L1598" i="6"/>
  <c r="J1599" i="6"/>
  <c r="K1599" i="6"/>
  <c r="L1599" i="6"/>
  <c r="J1600" i="6"/>
  <c r="K1600" i="6"/>
  <c r="L1600" i="6"/>
  <c r="J1601" i="6"/>
  <c r="K1601" i="6"/>
  <c r="L1601" i="6"/>
  <c r="J1602" i="6"/>
  <c r="K1602" i="6"/>
  <c r="L1602" i="6"/>
  <c r="J1603" i="6"/>
  <c r="K1603" i="6"/>
  <c r="L1603" i="6"/>
  <c r="J1604" i="6"/>
  <c r="K1604" i="6"/>
  <c r="L1604" i="6"/>
  <c r="J1605" i="6"/>
  <c r="K1605" i="6"/>
  <c r="L1605" i="6"/>
  <c r="J1606" i="6"/>
  <c r="K1606" i="6"/>
  <c r="L1606" i="6"/>
  <c r="J1607" i="6"/>
  <c r="K1607" i="6"/>
  <c r="L1607" i="6"/>
  <c r="J1608" i="6"/>
  <c r="K1608" i="6"/>
  <c r="L1608" i="6"/>
  <c r="J1609" i="6"/>
  <c r="K1609" i="6"/>
  <c r="L1609" i="6"/>
  <c r="J1610" i="6"/>
  <c r="K1610" i="6"/>
  <c r="L1610" i="6"/>
  <c r="J1611" i="6"/>
  <c r="K1611" i="6"/>
  <c r="L1611" i="6"/>
  <c r="J1612" i="6"/>
  <c r="K1612" i="6"/>
  <c r="L1612" i="6"/>
  <c r="J1613" i="6"/>
  <c r="K1613" i="6"/>
  <c r="L1613" i="6"/>
  <c r="J1614" i="6"/>
  <c r="K1614" i="6"/>
  <c r="L1614" i="6"/>
  <c r="J1615" i="6"/>
  <c r="K1615" i="6"/>
  <c r="L1615" i="6"/>
  <c r="J1616" i="6"/>
  <c r="K1616" i="6"/>
  <c r="L1616" i="6"/>
  <c r="J1617" i="6"/>
  <c r="K1617" i="6"/>
  <c r="L1617" i="6"/>
  <c r="J1618" i="6"/>
  <c r="K1618" i="6"/>
  <c r="L1618" i="6"/>
  <c r="J1619" i="6"/>
  <c r="K1619" i="6"/>
  <c r="L1619" i="6"/>
  <c r="J1620" i="6"/>
  <c r="K1620" i="6"/>
  <c r="L1620" i="6"/>
  <c r="J1621" i="6"/>
  <c r="K1621" i="6"/>
  <c r="L1621" i="6"/>
  <c r="J1622" i="6"/>
  <c r="K1622" i="6"/>
  <c r="L1622" i="6"/>
  <c r="J1623" i="6"/>
  <c r="K1623" i="6"/>
  <c r="L1623" i="6"/>
  <c r="J1624" i="6"/>
  <c r="K1624" i="6"/>
  <c r="L1624" i="6"/>
  <c r="J1625" i="6"/>
  <c r="K1625" i="6"/>
  <c r="L1625" i="6"/>
  <c r="J1626" i="6"/>
  <c r="K1626" i="6"/>
  <c r="L1626" i="6"/>
  <c r="J1627" i="6"/>
  <c r="K1627" i="6"/>
  <c r="L1627" i="6"/>
  <c r="J1628" i="6"/>
  <c r="K1628" i="6"/>
  <c r="L1628" i="6"/>
  <c r="J1629" i="6"/>
  <c r="K1629" i="6"/>
  <c r="L1629" i="6"/>
  <c r="J1630" i="6"/>
  <c r="K1630" i="6"/>
  <c r="L1630" i="6"/>
  <c r="J1631" i="6"/>
  <c r="K1631" i="6"/>
  <c r="L1631" i="6"/>
  <c r="J1632" i="6"/>
  <c r="K1632" i="6"/>
  <c r="L1632" i="6"/>
  <c r="J1633" i="6"/>
  <c r="K1633" i="6"/>
  <c r="L1633" i="6"/>
  <c r="J1634" i="6"/>
  <c r="K1634" i="6"/>
  <c r="L1634" i="6"/>
  <c r="J1635" i="6"/>
  <c r="K1635" i="6"/>
  <c r="L1635" i="6"/>
  <c r="J1636" i="6"/>
  <c r="K1636" i="6"/>
  <c r="L1636" i="6"/>
  <c r="J1637" i="6"/>
  <c r="K1637" i="6"/>
  <c r="L1637" i="6"/>
  <c r="J1638" i="6"/>
  <c r="K1638" i="6"/>
  <c r="L1638" i="6"/>
  <c r="J1639" i="6"/>
  <c r="K1639" i="6"/>
  <c r="L1639" i="6"/>
  <c r="J1640" i="6"/>
  <c r="K1640" i="6"/>
  <c r="L1640" i="6"/>
  <c r="J1641" i="6"/>
  <c r="K1641" i="6"/>
  <c r="L1641" i="6"/>
  <c r="J1642" i="6"/>
  <c r="K1642" i="6"/>
  <c r="L1642" i="6"/>
  <c r="J1643" i="6"/>
  <c r="K1643" i="6"/>
  <c r="L1643" i="6"/>
  <c r="J1644" i="6"/>
  <c r="K1644" i="6"/>
  <c r="L1644" i="6"/>
  <c r="J1645" i="6"/>
  <c r="K1645" i="6"/>
  <c r="L1645" i="6"/>
  <c r="J1646" i="6"/>
  <c r="K1646" i="6"/>
  <c r="L1646" i="6"/>
  <c r="J1647" i="6"/>
  <c r="K1647" i="6"/>
  <c r="L1647" i="6"/>
  <c r="J1648" i="6"/>
  <c r="K1648" i="6"/>
  <c r="L1648" i="6"/>
  <c r="J1649" i="6"/>
  <c r="K1649" i="6"/>
  <c r="L1649" i="6"/>
  <c r="J1650" i="6"/>
  <c r="K1650" i="6"/>
  <c r="L1650" i="6"/>
  <c r="J1651" i="6"/>
  <c r="K1651" i="6"/>
  <c r="L1651" i="6"/>
  <c r="J1652" i="6"/>
  <c r="K1652" i="6"/>
  <c r="L1652" i="6"/>
  <c r="J1653" i="6"/>
  <c r="K1653" i="6"/>
  <c r="L1653" i="6"/>
  <c r="J1654" i="6"/>
  <c r="K1654" i="6"/>
  <c r="L1654" i="6"/>
  <c r="J1655" i="6"/>
  <c r="K1655" i="6"/>
  <c r="L1655" i="6"/>
  <c r="J1656" i="6"/>
  <c r="K1656" i="6"/>
  <c r="L1656" i="6"/>
  <c r="J1657" i="6"/>
  <c r="K1657" i="6"/>
  <c r="L1657" i="6"/>
  <c r="J1658" i="6"/>
  <c r="K1658" i="6"/>
  <c r="L1658" i="6"/>
  <c r="J1659" i="6"/>
  <c r="K1659" i="6"/>
  <c r="L1659" i="6"/>
  <c r="J1660" i="6"/>
  <c r="K1660" i="6"/>
  <c r="L1660" i="6"/>
  <c r="J1661" i="6"/>
  <c r="K1661" i="6"/>
  <c r="L1661" i="6"/>
  <c r="J1662" i="6"/>
  <c r="K1662" i="6"/>
  <c r="L1662" i="6"/>
  <c r="J1663" i="6"/>
  <c r="K1663" i="6"/>
  <c r="L1663" i="6"/>
  <c r="J1664" i="6"/>
  <c r="K1664" i="6"/>
  <c r="L1664" i="6"/>
  <c r="J1665" i="6"/>
  <c r="K1665" i="6"/>
  <c r="L1665" i="6"/>
  <c r="J1666" i="6"/>
  <c r="K1666" i="6"/>
  <c r="L1666" i="6"/>
  <c r="J1667" i="6"/>
  <c r="K1667" i="6"/>
  <c r="L1667" i="6"/>
  <c r="J1668" i="6"/>
  <c r="K1668" i="6"/>
  <c r="L1668" i="6"/>
  <c r="J1669" i="6"/>
  <c r="K1669" i="6"/>
  <c r="L1669" i="6"/>
  <c r="J1670" i="6"/>
  <c r="K1670" i="6"/>
  <c r="L1670" i="6"/>
  <c r="J1671" i="6"/>
  <c r="K1671" i="6"/>
  <c r="L1671" i="6"/>
  <c r="J1672" i="6"/>
  <c r="K1672" i="6"/>
  <c r="L1672" i="6"/>
  <c r="J1673" i="6"/>
  <c r="K1673" i="6"/>
  <c r="L1673" i="6"/>
  <c r="J1674" i="6"/>
  <c r="K1674" i="6"/>
  <c r="L1674" i="6"/>
  <c r="J1675" i="6"/>
  <c r="K1675" i="6"/>
  <c r="L1675" i="6"/>
  <c r="J1676" i="6"/>
  <c r="K1676" i="6"/>
  <c r="L1676" i="6"/>
  <c r="J1677" i="6"/>
  <c r="K1677" i="6"/>
  <c r="L1677" i="6"/>
  <c r="J1678" i="6"/>
  <c r="K1678" i="6"/>
  <c r="L1678" i="6"/>
  <c r="J1679" i="6"/>
  <c r="K1679" i="6"/>
  <c r="L1679" i="6"/>
  <c r="J1680" i="6"/>
  <c r="K1680" i="6"/>
  <c r="L1680" i="6"/>
  <c r="J1681" i="6"/>
  <c r="K1681" i="6"/>
  <c r="L1681" i="6"/>
  <c r="J1682" i="6"/>
  <c r="K1682" i="6"/>
  <c r="L1682" i="6"/>
  <c r="J1683" i="6"/>
  <c r="K1683" i="6"/>
  <c r="L1683" i="6"/>
  <c r="J1684" i="6"/>
  <c r="K1684" i="6"/>
  <c r="L1684" i="6"/>
  <c r="J1685" i="6"/>
  <c r="K1685" i="6"/>
  <c r="L1685" i="6"/>
  <c r="J1686" i="6"/>
  <c r="K1686" i="6"/>
  <c r="L1686" i="6"/>
  <c r="J1687" i="6"/>
  <c r="K1687" i="6"/>
  <c r="L1687" i="6"/>
  <c r="J1688" i="6"/>
  <c r="K1688" i="6"/>
  <c r="L1688" i="6"/>
  <c r="J1689" i="6"/>
  <c r="K1689" i="6"/>
  <c r="L1689" i="6"/>
  <c r="J1690" i="6"/>
  <c r="K1690" i="6"/>
  <c r="L1690" i="6"/>
  <c r="J1691" i="6"/>
  <c r="K1691" i="6"/>
  <c r="L1691" i="6"/>
  <c r="J1692" i="6"/>
  <c r="K1692" i="6"/>
  <c r="L1692" i="6"/>
  <c r="J1693" i="6"/>
  <c r="K1693" i="6"/>
  <c r="L1693" i="6"/>
  <c r="J1694" i="6"/>
  <c r="K1694" i="6"/>
  <c r="L1694" i="6"/>
  <c r="J1695" i="6"/>
  <c r="K1695" i="6"/>
  <c r="L1695" i="6"/>
  <c r="J1696" i="6"/>
  <c r="K1696" i="6"/>
  <c r="L1696" i="6"/>
  <c r="J1697" i="6"/>
  <c r="K1697" i="6"/>
  <c r="L1697" i="6"/>
  <c r="J1698" i="6"/>
  <c r="K1698" i="6"/>
  <c r="L1698" i="6"/>
  <c r="J1699" i="6"/>
  <c r="K1699" i="6"/>
  <c r="L1699" i="6"/>
  <c r="J1700" i="6"/>
  <c r="K1700" i="6"/>
  <c r="L1700" i="6"/>
  <c r="J1701" i="6"/>
  <c r="K1701" i="6"/>
  <c r="L1701" i="6"/>
  <c r="J1702" i="6"/>
  <c r="K1702" i="6"/>
  <c r="L1702" i="6"/>
  <c r="J1703" i="6"/>
  <c r="K1703" i="6"/>
  <c r="L1703" i="6"/>
  <c r="J1704" i="6"/>
  <c r="K1704" i="6"/>
  <c r="L1704" i="6"/>
  <c r="J1705" i="6"/>
  <c r="K1705" i="6"/>
  <c r="L1705" i="6"/>
  <c r="J1706" i="6"/>
  <c r="K1706" i="6"/>
  <c r="L1706" i="6"/>
  <c r="J1707" i="6"/>
  <c r="K1707" i="6"/>
  <c r="L1707" i="6"/>
  <c r="J1708" i="6"/>
  <c r="K1708" i="6"/>
  <c r="L1708" i="6"/>
  <c r="J1709" i="6"/>
  <c r="K1709" i="6"/>
  <c r="L1709" i="6"/>
  <c r="J1710" i="6"/>
  <c r="K1710" i="6"/>
  <c r="L1710" i="6"/>
  <c r="J1711" i="6"/>
  <c r="K1711" i="6"/>
  <c r="L1711" i="6"/>
  <c r="J1712" i="6"/>
  <c r="K1712" i="6"/>
  <c r="L1712" i="6"/>
  <c r="J1713" i="6"/>
  <c r="K1713" i="6"/>
  <c r="L1713" i="6"/>
  <c r="J1714" i="6"/>
  <c r="K1714" i="6"/>
  <c r="L1714" i="6"/>
  <c r="J1715" i="6"/>
  <c r="K1715" i="6"/>
  <c r="L1715" i="6"/>
  <c r="J1716" i="6"/>
  <c r="K1716" i="6"/>
  <c r="L1716" i="6"/>
  <c r="J1717" i="6"/>
  <c r="K1717" i="6"/>
  <c r="L1717" i="6"/>
  <c r="J1718" i="6"/>
  <c r="K1718" i="6"/>
  <c r="L1718" i="6"/>
  <c r="J1719" i="6"/>
  <c r="K1719" i="6"/>
  <c r="L1719" i="6"/>
  <c r="J1720" i="6"/>
  <c r="K1720" i="6"/>
  <c r="L1720" i="6"/>
  <c r="J1721" i="6"/>
  <c r="K1721" i="6"/>
  <c r="L1721" i="6"/>
  <c r="J1722" i="6"/>
  <c r="K1722" i="6"/>
  <c r="L1722" i="6"/>
  <c r="J1723" i="6"/>
  <c r="K1723" i="6"/>
  <c r="L1723" i="6"/>
  <c r="J1724" i="6"/>
  <c r="K1724" i="6"/>
  <c r="L1724" i="6"/>
  <c r="J1725" i="6"/>
  <c r="K1725" i="6"/>
  <c r="L1725" i="6"/>
  <c r="J1726" i="6"/>
  <c r="K1726" i="6"/>
  <c r="L1726" i="6"/>
  <c r="J1727" i="6"/>
  <c r="K1727" i="6"/>
  <c r="L1727" i="6"/>
  <c r="J1728" i="6"/>
  <c r="K1728" i="6"/>
  <c r="L1728" i="6"/>
  <c r="J1729" i="6"/>
  <c r="K1729" i="6"/>
  <c r="L1729" i="6"/>
  <c r="J1730" i="6"/>
  <c r="K1730" i="6"/>
  <c r="L1730" i="6"/>
  <c r="J1731" i="6"/>
  <c r="K1731" i="6"/>
  <c r="L1731" i="6"/>
  <c r="J1732" i="6"/>
  <c r="K1732" i="6"/>
  <c r="L1732" i="6"/>
  <c r="J1733" i="6"/>
  <c r="K1733" i="6"/>
  <c r="L1733" i="6"/>
  <c r="J1734" i="6"/>
  <c r="K1734" i="6"/>
  <c r="L1734" i="6"/>
  <c r="J1735" i="6"/>
  <c r="K1735" i="6"/>
  <c r="L1735" i="6"/>
  <c r="J1736" i="6"/>
  <c r="K1736" i="6"/>
  <c r="L1736" i="6"/>
  <c r="J1737" i="6"/>
  <c r="K1737" i="6"/>
  <c r="L1737" i="6"/>
  <c r="J1738" i="6"/>
  <c r="K1738" i="6"/>
  <c r="L1738" i="6"/>
  <c r="J1739" i="6"/>
  <c r="K1739" i="6"/>
  <c r="L1739" i="6"/>
  <c r="J1740" i="6"/>
  <c r="K1740" i="6"/>
  <c r="L1740" i="6"/>
  <c r="J1741" i="6"/>
  <c r="K1741" i="6"/>
  <c r="L1741" i="6"/>
  <c r="J1742" i="6"/>
  <c r="K1742" i="6"/>
  <c r="L1742" i="6"/>
  <c r="J1743" i="6"/>
  <c r="K1743" i="6"/>
  <c r="L1743" i="6"/>
  <c r="J1744" i="6"/>
  <c r="K1744" i="6"/>
  <c r="L1744" i="6"/>
  <c r="J1745" i="6"/>
  <c r="K1745" i="6"/>
  <c r="L1745" i="6"/>
  <c r="J1746" i="6"/>
  <c r="K1746" i="6"/>
  <c r="L1746" i="6"/>
  <c r="J1747" i="6"/>
  <c r="K1747" i="6"/>
  <c r="L1747" i="6"/>
  <c r="J1748" i="6"/>
  <c r="K1748" i="6"/>
  <c r="L1748" i="6"/>
  <c r="J1749" i="6"/>
  <c r="K1749" i="6"/>
  <c r="L1749" i="6"/>
  <c r="J1750" i="6"/>
  <c r="K1750" i="6"/>
  <c r="L1750" i="6"/>
  <c r="J1751" i="6"/>
  <c r="K1751" i="6"/>
  <c r="L1751" i="6"/>
  <c r="J1752" i="6"/>
  <c r="K1752" i="6"/>
  <c r="L1752" i="6"/>
  <c r="J1753" i="6"/>
  <c r="K1753" i="6"/>
  <c r="L1753" i="6"/>
  <c r="J1754" i="6"/>
  <c r="K1754" i="6"/>
  <c r="L1754" i="6"/>
  <c r="J1755" i="6"/>
  <c r="K1755" i="6"/>
  <c r="L1755" i="6"/>
  <c r="J1756" i="6"/>
  <c r="K1756" i="6"/>
  <c r="L1756" i="6"/>
  <c r="J1757" i="6"/>
  <c r="K1757" i="6"/>
  <c r="L1757" i="6"/>
  <c r="J1758" i="6"/>
  <c r="K1758" i="6"/>
  <c r="L1758" i="6"/>
  <c r="J1759" i="6"/>
  <c r="K1759" i="6"/>
  <c r="L1759" i="6"/>
  <c r="J1760" i="6"/>
  <c r="K1760" i="6"/>
  <c r="L1760" i="6"/>
  <c r="J1761" i="6"/>
  <c r="K1761" i="6"/>
  <c r="L1761" i="6"/>
  <c r="J1762" i="6"/>
  <c r="K1762" i="6"/>
  <c r="L1762" i="6"/>
  <c r="J1763" i="6"/>
  <c r="K1763" i="6"/>
  <c r="L1763" i="6"/>
  <c r="J1764" i="6"/>
  <c r="K1764" i="6"/>
  <c r="L1764" i="6"/>
  <c r="J1765" i="6"/>
  <c r="K1765" i="6"/>
  <c r="L1765" i="6"/>
  <c r="J1766" i="6"/>
  <c r="K1766" i="6"/>
  <c r="L1766" i="6"/>
  <c r="J1767" i="6"/>
  <c r="K1767" i="6"/>
  <c r="L1767" i="6"/>
  <c r="J1768" i="6"/>
  <c r="K1768" i="6"/>
  <c r="L1768" i="6"/>
  <c r="J1769" i="6"/>
  <c r="K1769" i="6"/>
  <c r="L1769" i="6"/>
  <c r="J1770" i="6"/>
  <c r="K1770" i="6"/>
  <c r="L1770" i="6"/>
  <c r="J1771" i="6"/>
  <c r="K1771" i="6"/>
  <c r="L1771" i="6"/>
  <c r="J1772" i="6"/>
  <c r="K1772" i="6"/>
  <c r="L1772" i="6"/>
  <c r="J1773" i="6"/>
  <c r="K1773" i="6"/>
  <c r="L1773" i="6"/>
  <c r="J1774" i="6"/>
  <c r="K1774" i="6"/>
  <c r="L1774" i="6"/>
  <c r="J1775" i="6"/>
  <c r="K1775" i="6"/>
  <c r="L1775" i="6"/>
  <c r="J1776" i="6"/>
  <c r="K1776" i="6"/>
  <c r="L1776" i="6"/>
  <c r="J1777" i="6"/>
  <c r="K1777" i="6"/>
  <c r="L1777" i="6"/>
  <c r="J1778" i="6"/>
  <c r="K1778" i="6"/>
  <c r="L1778" i="6"/>
  <c r="J1779" i="6"/>
  <c r="K1779" i="6"/>
  <c r="L1779" i="6"/>
  <c r="J1780" i="6"/>
  <c r="K1780" i="6"/>
  <c r="L1780" i="6"/>
  <c r="J1781" i="6"/>
  <c r="K1781" i="6"/>
  <c r="L1781" i="6"/>
  <c r="J1782" i="6"/>
  <c r="K1782" i="6"/>
  <c r="L1782" i="6"/>
  <c r="J1783" i="6"/>
  <c r="K1783" i="6"/>
  <c r="L1783" i="6"/>
  <c r="J1784" i="6"/>
  <c r="K1784" i="6"/>
  <c r="L1784" i="6"/>
  <c r="J1785" i="6"/>
  <c r="K1785" i="6"/>
  <c r="L1785" i="6"/>
  <c r="J1786" i="6"/>
  <c r="K1786" i="6"/>
  <c r="L1786" i="6"/>
  <c r="J1787" i="6"/>
  <c r="K1787" i="6"/>
  <c r="L1787" i="6"/>
  <c r="J1788" i="6"/>
  <c r="K1788" i="6"/>
  <c r="L1788" i="6"/>
  <c r="J1789" i="6"/>
  <c r="K1789" i="6"/>
  <c r="L1789" i="6"/>
  <c r="J1790" i="6"/>
  <c r="K1790" i="6"/>
  <c r="L1790" i="6"/>
  <c r="J1791" i="6"/>
  <c r="K1791" i="6"/>
  <c r="L1791" i="6"/>
  <c r="J1792" i="6"/>
  <c r="K1792" i="6"/>
  <c r="L1792" i="6"/>
  <c r="J1793" i="6"/>
  <c r="K1793" i="6"/>
  <c r="L1793" i="6"/>
  <c r="J1794" i="6"/>
  <c r="K1794" i="6"/>
  <c r="L1794" i="6"/>
  <c r="J1795" i="6"/>
  <c r="K1795" i="6"/>
  <c r="L1795" i="6"/>
  <c r="J1796" i="6"/>
  <c r="K1796" i="6"/>
  <c r="L1796" i="6"/>
  <c r="J1797" i="6"/>
  <c r="K1797" i="6"/>
  <c r="L1797" i="6"/>
  <c r="J1798" i="6"/>
  <c r="K1798" i="6"/>
  <c r="L1798" i="6"/>
  <c r="J1799" i="6"/>
  <c r="K1799" i="6"/>
  <c r="L1799" i="6"/>
  <c r="J1800" i="6"/>
  <c r="K1800" i="6"/>
  <c r="L1800" i="6"/>
  <c r="J1801" i="6"/>
  <c r="K1801" i="6"/>
  <c r="L1801" i="6"/>
  <c r="J1802" i="6"/>
  <c r="K1802" i="6"/>
  <c r="L1802" i="6"/>
  <c r="J1803" i="6"/>
  <c r="K1803" i="6"/>
  <c r="L1803" i="6"/>
  <c r="J1804" i="6"/>
  <c r="K1804" i="6"/>
  <c r="L1804" i="6"/>
  <c r="J1805" i="6"/>
  <c r="K1805" i="6"/>
  <c r="L1805" i="6"/>
  <c r="J1806" i="6"/>
  <c r="K1806" i="6"/>
  <c r="L1806" i="6"/>
  <c r="J1807" i="6"/>
  <c r="K1807" i="6"/>
  <c r="L1807" i="6"/>
  <c r="J1808" i="6"/>
  <c r="K1808" i="6"/>
  <c r="L1808" i="6"/>
  <c r="J1809" i="6"/>
  <c r="K1809" i="6"/>
  <c r="L1809" i="6"/>
  <c r="J1810" i="6"/>
  <c r="K1810" i="6"/>
  <c r="L1810" i="6"/>
  <c r="J1811" i="6"/>
  <c r="K1811" i="6"/>
  <c r="L1811" i="6"/>
  <c r="J1812" i="6"/>
  <c r="K1812" i="6"/>
  <c r="L1812" i="6"/>
  <c r="J1813" i="6"/>
  <c r="K1813" i="6"/>
  <c r="L1813" i="6"/>
  <c r="J1814" i="6"/>
  <c r="K1814" i="6"/>
  <c r="L1814" i="6"/>
  <c r="J1815" i="6"/>
  <c r="K1815" i="6"/>
  <c r="L1815" i="6"/>
  <c r="J1816" i="6"/>
  <c r="K1816" i="6"/>
  <c r="L1816" i="6"/>
  <c r="J1817" i="6"/>
  <c r="K1817" i="6"/>
  <c r="L1817" i="6"/>
  <c r="J1818" i="6"/>
  <c r="K1818" i="6"/>
  <c r="L1818" i="6"/>
  <c r="J1819" i="6"/>
  <c r="K1819" i="6"/>
  <c r="L1819" i="6"/>
  <c r="J1820" i="6"/>
  <c r="K1820" i="6"/>
  <c r="L1820" i="6"/>
  <c r="J1821" i="6"/>
  <c r="K1821" i="6"/>
  <c r="L1821" i="6"/>
  <c r="J1822" i="6"/>
  <c r="K1822" i="6"/>
  <c r="L1822" i="6"/>
  <c r="J1823" i="6"/>
  <c r="K1823" i="6"/>
  <c r="L1823" i="6"/>
  <c r="J1824" i="6"/>
  <c r="K1824" i="6"/>
  <c r="L1824" i="6"/>
  <c r="J1825" i="6"/>
  <c r="K1825" i="6"/>
  <c r="L1825" i="6"/>
  <c r="J1826" i="6"/>
  <c r="K1826" i="6"/>
  <c r="L1826" i="6"/>
  <c r="J1827" i="6"/>
  <c r="K1827" i="6"/>
  <c r="L1827" i="6"/>
  <c r="J1828" i="6"/>
  <c r="K1828" i="6"/>
  <c r="L1828" i="6"/>
  <c r="J1829" i="6"/>
  <c r="K1829" i="6"/>
  <c r="L1829" i="6"/>
  <c r="J1830" i="6"/>
  <c r="K1830" i="6"/>
  <c r="L1830" i="6"/>
  <c r="J1831" i="6"/>
  <c r="K1831" i="6"/>
  <c r="L1831" i="6"/>
  <c r="J1832" i="6"/>
  <c r="K1832" i="6"/>
  <c r="L1832" i="6"/>
  <c r="J1833" i="6"/>
  <c r="K1833" i="6"/>
  <c r="L1833" i="6"/>
  <c r="J1834" i="6"/>
  <c r="K1834" i="6"/>
  <c r="L1834" i="6"/>
  <c r="J1835" i="6"/>
  <c r="K1835" i="6"/>
  <c r="L1835" i="6"/>
  <c r="J1836" i="6"/>
  <c r="K1836" i="6"/>
  <c r="L1836" i="6"/>
  <c r="J1837" i="6"/>
  <c r="K1837" i="6"/>
  <c r="L1837" i="6"/>
  <c r="J1838" i="6"/>
  <c r="K1838" i="6"/>
  <c r="L1838" i="6"/>
  <c r="J1839" i="6"/>
  <c r="K1839" i="6"/>
  <c r="L1839" i="6"/>
  <c r="J1840" i="6"/>
  <c r="K1840" i="6"/>
  <c r="L1840" i="6"/>
  <c r="J1841" i="6"/>
  <c r="K1841" i="6"/>
  <c r="L1841" i="6"/>
  <c r="J1842" i="6"/>
  <c r="K1842" i="6"/>
  <c r="L1842" i="6"/>
  <c r="J1843" i="6"/>
  <c r="K1843" i="6"/>
  <c r="L1843" i="6"/>
  <c r="J1844" i="6"/>
  <c r="K1844" i="6"/>
  <c r="L1844" i="6"/>
  <c r="J1845" i="6"/>
  <c r="K1845" i="6"/>
  <c r="L1845" i="6"/>
  <c r="J1846" i="6"/>
  <c r="K1846" i="6"/>
  <c r="L1846" i="6"/>
  <c r="J1847" i="6"/>
  <c r="K1847" i="6"/>
  <c r="L1847" i="6"/>
  <c r="J1848" i="6"/>
  <c r="K1848" i="6"/>
  <c r="L1848" i="6"/>
  <c r="J1849" i="6"/>
  <c r="K1849" i="6"/>
  <c r="L1849" i="6"/>
  <c r="J1850" i="6"/>
  <c r="K1850" i="6"/>
  <c r="L1850" i="6"/>
  <c r="J1851" i="6"/>
  <c r="K1851" i="6"/>
  <c r="L1851" i="6"/>
  <c r="J1852" i="6"/>
  <c r="K1852" i="6"/>
  <c r="L1852" i="6"/>
  <c r="J1853" i="6"/>
  <c r="K1853" i="6"/>
  <c r="L1853" i="6"/>
  <c r="J1854" i="6"/>
  <c r="K1854" i="6"/>
  <c r="L1854" i="6"/>
  <c r="J1855" i="6"/>
  <c r="K1855" i="6"/>
  <c r="L1855" i="6"/>
  <c r="J1856" i="6"/>
  <c r="K1856" i="6"/>
  <c r="L1856" i="6"/>
  <c r="J1857" i="6"/>
  <c r="K1857" i="6"/>
  <c r="L1857" i="6"/>
  <c r="J1858" i="6"/>
  <c r="K1858" i="6"/>
  <c r="L1858" i="6"/>
  <c r="J1859" i="6"/>
  <c r="K1859" i="6"/>
  <c r="L1859" i="6"/>
  <c r="J1860" i="6"/>
  <c r="K1860" i="6"/>
  <c r="L1860" i="6"/>
  <c r="J1861" i="6"/>
  <c r="K1861" i="6"/>
  <c r="L1861" i="6"/>
  <c r="J1862" i="6"/>
  <c r="K1862" i="6"/>
  <c r="L1862" i="6"/>
  <c r="J1863" i="6"/>
  <c r="K1863" i="6"/>
  <c r="L1863" i="6"/>
  <c r="J1864" i="6"/>
  <c r="K1864" i="6"/>
  <c r="L1864" i="6"/>
  <c r="J1865" i="6"/>
  <c r="K1865" i="6"/>
  <c r="L1865" i="6"/>
  <c r="J1866" i="6"/>
  <c r="K1866" i="6"/>
  <c r="L1866" i="6"/>
  <c r="J1867" i="6"/>
  <c r="K1867" i="6"/>
  <c r="L1867" i="6"/>
  <c r="J1868" i="6"/>
  <c r="K1868" i="6"/>
  <c r="L1868" i="6"/>
  <c r="J1869" i="6"/>
  <c r="K1869" i="6"/>
  <c r="L1869" i="6"/>
  <c r="J1870" i="6"/>
  <c r="K1870" i="6"/>
  <c r="L1870" i="6"/>
  <c r="J1871" i="6"/>
  <c r="K1871" i="6"/>
  <c r="L1871" i="6"/>
  <c r="J1872" i="6"/>
  <c r="K1872" i="6"/>
  <c r="L1872" i="6"/>
  <c r="J1873" i="6"/>
  <c r="K1873" i="6"/>
  <c r="L1873" i="6"/>
  <c r="J1874" i="6"/>
  <c r="K1874" i="6"/>
  <c r="L1874" i="6"/>
  <c r="J1875" i="6"/>
  <c r="K1875" i="6"/>
  <c r="L1875" i="6"/>
  <c r="J1876" i="6"/>
  <c r="K1876" i="6"/>
  <c r="L1876" i="6"/>
  <c r="J1877" i="6"/>
  <c r="K1877" i="6"/>
  <c r="L1877" i="6"/>
  <c r="J1878" i="6"/>
  <c r="K1878" i="6"/>
  <c r="L1878" i="6"/>
  <c r="J1879" i="6"/>
  <c r="K1879" i="6"/>
  <c r="L1879" i="6"/>
  <c r="J1880" i="6"/>
  <c r="K1880" i="6"/>
  <c r="L1880" i="6"/>
  <c r="J1881" i="6"/>
  <c r="K1881" i="6"/>
  <c r="L1881" i="6"/>
  <c r="J1882" i="6"/>
  <c r="K1882" i="6"/>
  <c r="L1882" i="6"/>
  <c r="J1883" i="6"/>
  <c r="K1883" i="6"/>
  <c r="L1883" i="6"/>
  <c r="J1884" i="6"/>
  <c r="K1884" i="6"/>
  <c r="L1884" i="6"/>
  <c r="J1885" i="6"/>
  <c r="K1885" i="6"/>
  <c r="L1885" i="6"/>
  <c r="J1886" i="6"/>
  <c r="K1886" i="6"/>
  <c r="L1886" i="6"/>
  <c r="J1887" i="6"/>
  <c r="K1887" i="6"/>
  <c r="L1887" i="6"/>
  <c r="J1888" i="6"/>
  <c r="K1888" i="6"/>
  <c r="L1888" i="6"/>
  <c r="J1889" i="6"/>
  <c r="K1889" i="6"/>
  <c r="L1889" i="6"/>
  <c r="J1890" i="6"/>
  <c r="K1890" i="6"/>
  <c r="L1890" i="6"/>
  <c r="J1891" i="6"/>
  <c r="K1891" i="6"/>
  <c r="L1891" i="6"/>
  <c r="J1892" i="6"/>
  <c r="K1892" i="6"/>
  <c r="L1892" i="6"/>
  <c r="J1893" i="6"/>
  <c r="K1893" i="6"/>
  <c r="L1893" i="6"/>
  <c r="J1894" i="6"/>
  <c r="K1894" i="6"/>
  <c r="L1894" i="6"/>
  <c r="J1895" i="6"/>
  <c r="K1895" i="6"/>
  <c r="L1895" i="6"/>
  <c r="J1896" i="6"/>
  <c r="K1896" i="6"/>
  <c r="L1896" i="6"/>
  <c r="J1897" i="6"/>
  <c r="K1897" i="6"/>
  <c r="L1897" i="6"/>
  <c r="J1898" i="6"/>
  <c r="K1898" i="6"/>
  <c r="L1898" i="6"/>
  <c r="J1899" i="6"/>
  <c r="K1899" i="6"/>
  <c r="L1899" i="6"/>
  <c r="J1900" i="6"/>
  <c r="K1900" i="6"/>
  <c r="L1900" i="6"/>
  <c r="J1901" i="6"/>
  <c r="K1901" i="6"/>
  <c r="L1901" i="6"/>
  <c r="J1902" i="6"/>
  <c r="K1902" i="6"/>
  <c r="L1902" i="6"/>
  <c r="J1903" i="6"/>
  <c r="K1903" i="6"/>
  <c r="L1903" i="6"/>
  <c r="J1904" i="6"/>
  <c r="K1904" i="6"/>
  <c r="L1904" i="6"/>
  <c r="J1905" i="6"/>
  <c r="K1905" i="6"/>
  <c r="L1905" i="6"/>
  <c r="J1906" i="6"/>
  <c r="K1906" i="6"/>
  <c r="L1906" i="6"/>
  <c r="J1907" i="6"/>
  <c r="K1907" i="6"/>
  <c r="L1907" i="6"/>
  <c r="J1908" i="6"/>
  <c r="K1908" i="6"/>
  <c r="L1908" i="6"/>
  <c r="J1909" i="6"/>
  <c r="K1909" i="6"/>
  <c r="L1909" i="6"/>
  <c r="J1910" i="6"/>
  <c r="K1910" i="6"/>
  <c r="L1910" i="6"/>
  <c r="J1911" i="6"/>
  <c r="K1911" i="6"/>
  <c r="L1911" i="6"/>
  <c r="J1912" i="6"/>
  <c r="K1912" i="6"/>
  <c r="L1912" i="6"/>
  <c r="J1913" i="6"/>
  <c r="K1913" i="6"/>
  <c r="L1913" i="6"/>
  <c r="J1914" i="6"/>
  <c r="K1914" i="6"/>
  <c r="L1914" i="6"/>
  <c r="J1915" i="6"/>
  <c r="K1915" i="6"/>
  <c r="L1915" i="6"/>
  <c r="J1916" i="6"/>
  <c r="K1916" i="6"/>
  <c r="L1916" i="6"/>
  <c r="J1917" i="6"/>
  <c r="K1917" i="6"/>
  <c r="L1917" i="6"/>
  <c r="J1918" i="6"/>
  <c r="K1918" i="6"/>
  <c r="L1918" i="6"/>
  <c r="J1919" i="6"/>
  <c r="K1919" i="6"/>
  <c r="L1919" i="6"/>
  <c r="J1920" i="6"/>
  <c r="K1920" i="6"/>
  <c r="L1920" i="6"/>
  <c r="J1921" i="6"/>
  <c r="K1921" i="6"/>
  <c r="L1921" i="6"/>
  <c r="J1922" i="6"/>
  <c r="K1922" i="6"/>
  <c r="L1922" i="6"/>
  <c r="J1923" i="6"/>
  <c r="K1923" i="6"/>
  <c r="L1923" i="6"/>
  <c r="J1924" i="6"/>
  <c r="K1924" i="6"/>
  <c r="L1924" i="6"/>
  <c r="J1925" i="6"/>
  <c r="K1925" i="6"/>
  <c r="L1925" i="6"/>
  <c r="J1926" i="6"/>
  <c r="K1926" i="6"/>
  <c r="L1926" i="6"/>
  <c r="J1927" i="6"/>
  <c r="K1927" i="6"/>
  <c r="L1927" i="6"/>
  <c r="J1928" i="6"/>
  <c r="K1928" i="6"/>
  <c r="L1928" i="6"/>
  <c r="J1929" i="6"/>
  <c r="K1929" i="6"/>
  <c r="L1929" i="6"/>
  <c r="J1930" i="6"/>
  <c r="K1930" i="6"/>
  <c r="L1930" i="6"/>
  <c r="J1931" i="6"/>
  <c r="K1931" i="6"/>
  <c r="L1931" i="6"/>
  <c r="J1932" i="6"/>
  <c r="K1932" i="6"/>
  <c r="L1932" i="6"/>
  <c r="J1933" i="6"/>
  <c r="K1933" i="6"/>
  <c r="L1933" i="6"/>
  <c r="J1934" i="6"/>
  <c r="K1934" i="6"/>
  <c r="L1934" i="6"/>
  <c r="J1935" i="6"/>
  <c r="K1935" i="6"/>
  <c r="L1935" i="6"/>
  <c r="J1936" i="6"/>
  <c r="K1936" i="6"/>
  <c r="L1936" i="6"/>
  <c r="J1937" i="6"/>
  <c r="K1937" i="6"/>
  <c r="L1937" i="6"/>
  <c r="J1938" i="6"/>
  <c r="K1938" i="6"/>
  <c r="L1938" i="6"/>
  <c r="J1939" i="6"/>
  <c r="K1939" i="6"/>
  <c r="L1939" i="6"/>
  <c r="J1940" i="6"/>
  <c r="K1940" i="6"/>
  <c r="L1940" i="6"/>
  <c r="J1941" i="6"/>
  <c r="K1941" i="6"/>
  <c r="L1941" i="6"/>
  <c r="J1942" i="6"/>
  <c r="K1942" i="6"/>
  <c r="L1942" i="6"/>
  <c r="J1943" i="6"/>
  <c r="K1943" i="6"/>
  <c r="L1943" i="6"/>
  <c r="J1944" i="6"/>
  <c r="K1944" i="6"/>
  <c r="L1944" i="6"/>
  <c r="J1945" i="6"/>
  <c r="K1945" i="6"/>
  <c r="L1945" i="6"/>
  <c r="J1946" i="6"/>
  <c r="K1946" i="6"/>
  <c r="L1946" i="6"/>
  <c r="J1947" i="6"/>
  <c r="K1947" i="6"/>
  <c r="L1947" i="6"/>
  <c r="J1948" i="6"/>
  <c r="K1948" i="6"/>
  <c r="L1948" i="6"/>
  <c r="J1949" i="6"/>
  <c r="K1949" i="6"/>
  <c r="L1949" i="6"/>
  <c r="J1950" i="6"/>
  <c r="K1950" i="6"/>
  <c r="L1950" i="6"/>
  <c r="J1951" i="6"/>
  <c r="K1951" i="6"/>
  <c r="L1951" i="6"/>
  <c r="J1952" i="6"/>
  <c r="K1952" i="6"/>
  <c r="L1952" i="6"/>
  <c r="J1953" i="6"/>
  <c r="K1953" i="6"/>
  <c r="L1953" i="6"/>
  <c r="J1954" i="6"/>
  <c r="K1954" i="6"/>
  <c r="L1954" i="6"/>
  <c r="J1955" i="6"/>
  <c r="K1955" i="6"/>
  <c r="L1955" i="6"/>
  <c r="J1956" i="6"/>
  <c r="K1956" i="6"/>
  <c r="L1956" i="6"/>
  <c r="J1957" i="6"/>
  <c r="K1957" i="6"/>
  <c r="L1957" i="6"/>
  <c r="J1958" i="6"/>
  <c r="K1958" i="6"/>
  <c r="L1958" i="6"/>
  <c r="J1959" i="6"/>
  <c r="K1959" i="6"/>
  <c r="L1959" i="6"/>
  <c r="J1960" i="6"/>
  <c r="K1960" i="6"/>
  <c r="L1960" i="6"/>
  <c r="J1961" i="6"/>
  <c r="K1961" i="6"/>
  <c r="L1961" i="6"/>
  <c r="J1962" i="6"/>
  <c r="K1962" i="6"/>
  <c r="L1962" i="6"/>
  <c r="J1963" i="6"/>
  <c r="K1963" i="6"/>
  <c r="L1963" i="6"/>
  <c r="J1964" i="6"/>
  <c r="K1964" i="6"/>
  <c r="L1964" i="6"/>
  <c r="J1965" i="6"/>
  <c r="K1965" i="6"/>
  <c r="L1965" i="6"/>
  <c r="J1966" i="6"/>
  <c r="K1966" i="6"/>
  <c r="L1966" i="6"/>
  <c r="J1967" i="6"/>
  <c r="K1967" i="6"/>
  <c r="L1967" i="6"/>
  <c r="J1968" i="6"/>
  <c r="K1968" i="6"/>
  <c r="L1968" i="6"/>
  <c r="J1969" i="6"/>
  <c r="K1969" i="6"/>
  <c r="L1969" i="6"/>
  <c r="J1970" i="6"/>
  <c r="K1970" i="6"/>
  <c r="L1970" i="6"/>
  <c r="J1971" i="6"/>
  <c r="K1971" i="6"/>
  <c r="L1971" i="6"/>
  <c r="J1972" i="6"/>
  <c r="K1972" i="6"/>
  <c r="L1972" i="6"/>
  <c r="J1973" i="6"/>
  <c r="K1973" i="6"/>
  <c r="L1973" i="6"/>
  <c r="J1974" i="6"/>
  <c r="K1974" i="6"/>
  <c r="L1974" i="6"/>
  <c r="J1975" i="6"/>
  <c r="K1975" i="6"/>
  <c r="L1975" i="6"/>
  <c r="J1976" i="6"/>
  <c r="K1976" i="6"/>
  <c r="L1976" i="6"/>
  <c r="J1977" i="6"/>
  <c r="K1977" i="6"/>
  <c r="L1977" i="6"/>
  <c r="J1978" i="6"/>
  <c r="K1978" i="6"/>
  <c r="L1978" i="6"/>
  <c r="J1979" i="6"/>
  <c r="K1979" i="6"/>
  <c r="L1979" i="6"/>
  <c r="J1980" i="6"/>
  <c r="K1980" i="6"/>
  <c r="L1980" i="6"/>
  <c r="J1981" i="6"/>
  <c r="K1981" i="6"/>
  <c r="L1981" i="6"/>
  <c r="J1982" i="6"/>
  <c r="K1982" i="6"/>
  <c r="L1982" i="6"/>
  <c r="J1983" i="6"/>
  <c r="K1983" i="6"/>
  <c r="L1983" i="6"/>
  <c r="J1984" i="6"/>
  <c r="K1984" i="6"/>
  <c r="L1984" i="6"/>
  <c r="J1985" i="6"/>
  <c r="K1985" i="6"/>
  <c r="L1985" i="6"/>
  <c r="J1986" i="6"/>
  <c r="K1986" i="6"/>
  <c r="L1986" i="6"/>
  <c r="J1987" i="6"/>
  <c r="K1987" i="6"/>
  <c r="L1987" i="6"/>
  <c r="J1988" i="6"/>
  <c r="K1988" i="6"/>
  <c r="L1988" i="6"/>
  <c r="J1989" i="6"/>
  <c r="K1989" i="6"/>
  <c r="L1989" i="6"/>
  <c r="J1990" i="6"/>
  <c r="K1990" i="6"/>
  <c r="L1990" i="6"/>
  <c r="J1991" i="6"/>
  <c r="K1991" i="6"/>
  <c r="L1991" i="6"/>
  <c r="J1992" i="6"/>
  <c r="K1992" i="6"/>
  <c r="L1992" i="6"/>
  <c r="J1993" i="6"/>
  <c r="K1993" i="6"/>
  <c r="L1993" i="6"/>
  <c r="J1994" i="6"/>
  <c r="K1994" i="6"/>
  <c r="L1994" i="6"/>
  <c r="J1995" i="6"/>
  <c r="K1995" i="6"/>
  <c r="L1995" i="6"/>
  <c r="J1996" i="6"/>
  <c r="K1996" i="6"/>
  <c r="L1996" i="6"/>
  <c r="J1997" i="6"/>
  <c r="K1997" i="6"/>
  <c r="L1997" i="6"/>
  <c r="J1998" i="6"/>
  <c r="K1998" i="6"/>
  <c r="L1998" i="6"/>
  <c r="J1999" i="6"/>
  <c r="K1999" i="6"/>
  <c r="L1999" i="6"/>
  <c r="J2000" i="6"/>
  <c r="K2000" i="6"/>
  <c r="L2000" i="6"/>
  <c r="J2001" i="6"/>
  <c r="K2001" i="6"/>
  <c r="L2001" i="6"/>
  <c r="J2002" i="6"/>
  <c r="K2002" i="6"/>
  <c r="L2002" i="6"/>
  <c r="J2003" i="6"/>
  <c r="K2003" i="6"/>
  <c r="L2003" i="6"/>
  <c r="J2004" i="6"/>
  <c r="K2004" i="6"/>
  <c r="L2004" i="6"/>
  <c r="J2005" i="6"/>
  <c r="K2005" i="6"/>
  <c r="L2005" i="6"/>
  <c r="J2006" i="6"/>
  <c r="K2006" i="6"/>
  <c r="L2006" i="6"/>
  <c r="J2007" i="6"/>
  <c r="K2007" i="6"/>
  <c r="L2007" i="6"/>
  <c r="J2008" i="6"/>
  <c r="K2008" i="6"/>
  <c r="L2008" i="6"/>
  <c r="J2009" i="6"/>
  <c r="K2009" i="6"/>
  <c r="L2009" i="6"/>
  <c r="J2010" i="6"/>
  <c r="K2010" i="6"/>
  <c r="L2010" i="6"/>
  <c r="J2011" i="6"/>
  <c r="K2011" i="6"/>
  <c r="L2011" i="6"/>
  <c r="J2012" i="6"/>
  <c r="K2012" i="6"/>
  <c r="L2012" i="6"/>
  <c r="J2013" i="6"/>
  <c r="K2013" i="6"/>
  <c r="L2013" i="6"/>
  <c r="J2014" i="6"/>
  <c r="K2014" i="6"/>
  <c r="L2014" i="6"/>
  <c r="J2015" i="6"/>
  <c r="K2015" i="6"/>
  <c r="L2015" i="6"/>
  <c r="J2016" i="6"/>
  <c r="K2016" i="6"/>
  <c r="L2016" i="6"/>
  <c r="J2017" i="6"/>
  <c r="K2017" i="6"/>
  <c r="L2017" i="6"/>
  <c r="J2018" i="6"/>
  <c r="K2018" i="6"/>
  <c r="L2018" i="6"/>
  <c r="J2019" i="6"/>
  <c r="K2019" i="6"/>
  <c r="L2019" i="6"/>
  <c r="J2020" i="6"/>
  <c r="K2020" i="6"/>
  <c r="L2020" i="6"/>
  <c r="J2021" i="6"/>
  <c r="K2021" i="6"/>
  <c r="L2021" i="6"/>
  <c r="J2022" i="6"/>
  <c r="K2022" i="6"/>
  <c r="L2022" i="6"/>
  <c r="J2023" i="6"/>
  <c r="K2023" i="6"/>
  <c r="L2023" i="6"/>
  <c r="J2024" i="6"/>
  <c r="K2024" i="6"/>
  <c r="L2024" i="6"/>
  <c r="J2025" i="6"/>
  <c r="K2025" i="6"/>
  <c r="L2025" i="6"/>
  <c r="J2026" i="6"/>
  <c r="K2026" i="6"/>
  <c r="L2026" i="6"/>
  <c r="J2027" i="6"/>
  <c r="K2027" i="6"/>
  <c r="L2027" i="6"/>
  <c r="J2028" i="6"/>
  <c r="K2028" i="6"/>
  <c r="L2028" i="6"/>
  <c r="J2029" i="6"/>
  <c r="K2029" i="6"/>
  <c r="L2029" i="6"/>
  <c r="J2030" i="6"/>
  <c r="K2030" i="6"/>
  <c r="L2030" i="6"/>
  <c r="J2031" i="6"/>
  <c r="K2031" i="6"/>
  <c r="L2031" i="6"/>
  <c r="J2032" i="6"/>
  <c r="K2032" i="6"/>
  <c r="L2032" i="6"/>
  <c r="J2033" i="6"/>
  <c r="K2033" i="6"/>
  <c r="L2033" i="6"/>
  <c r="J2034" i="6"/>
  <c r="K2034" i="6"/>
  <c r="L2034" i="6"/>
  <c r="J2035" i="6"/>
  <c r="K2035" i="6"/>
  <c r="L2035" i="6"/>
  <c r="J2036" i="6"/>
  <c r="K2036" i="6"/>
  <c r="L2036" i="6"/>
  <c r="J2037" i="6"/>
  <c r="K2037" i="6"/>
  <c r="L2037" i="6"/>
  <c r="J2038" i="6"/>
  <c r="K2038" i="6"/>
  <c r="L2038" i="6"/>
  <c r="J2039" i="6"/>
  <c r="K2039" i="6"/>
  <c r="L2039" i="6"/>
  <c r="J2040" i="6"/>
  <c r="K2040" i="6"/>
  <c r="L2040" i="6"/>
  <c r="J2041" i="6"/>
  <c r="K2041" i="6"/>
  <c r="L2041" i="6"/>
  <c r="J2042" i="6"/>
  <c r="K2042" i="6"/>
  <c r="L2042" i="6"/>
  <c r="J2043" i="6"/>
  <c r="K2043" i="6"/>
  <c r="L2043" i="6"/>
  <c r="J2044" i="6"/>
  <c r="K2044" i="6"/>
  <c r="L2044" i="6"/>
  <c r="J2045" i="6"/>
  <c r="K2045" i="6"/>
  <c r="L2045" i="6"/>
  <c r="J2046" i="6"/>
  <c r="K2046" i="6"/>
  <c r="L2046" i="6"/>
  <c r="J2047" i="6"/>
  <c r="K2047" i="6"/>
  <c r="L2047" i="6"/>
  <c r="J2048" i="6"/>
  <c r="K2048" i="6"/>
  <c r="L2048" i="6"/>
  <c r="J2049" i="6"/>
  <c r="K2049" i="6"/>
  <c r="L2049" i="6"/>
  <c r="J2050" i="6"/>
  <c r="K2050" i="6"/>
  <c r="L2050" i="6"/>
  <c r="J2051" i="6"/>
  <c r="K2051" i="6"/>
  <c r="L2051" i="6"/>
  <c r="J2052" i="6"/>
  <c r="K2052" i="6"/>
  <c r="L2052" i="6"/>
  <c r="J2053" i="6"/>
  <c r="K2053" i="6"/>
  <c r="L2053" i="6"/>
  <c r="J2054" i="6"/>
  <c r="K2054" i="6"/>
  <c r="L2054" i="6"/>
  <c r="J2055" i="6"/>
  <c r="K2055" i="6"/>
  <c r="L2055" i="6"/>
  <c r="J2056" i="6"/>
  <c r="K2056" i="6"/>
  <c r="L2056" i="6"/>
  <c r="J2057" i="6"/>
  <c r="K2057" i="6"/>
  <c r="L2057" i="6"/>
  <c r="J2058" i="6"/>
  <c r="K2058" i="6"/>
  <c r="L2058" i="6"/>
  <c r="J2059" i="6"/>
  <c r="K2059" i="6"/>
  <c r="L2059" i="6"/>
  <c r="J2060" i="6"/>
  <c r="K2060" i="6"/>
  <c r="L2060" i="6"/>
  <c r="J2061" i="6"/>
  <c r="K2061" i="6"/>
  <c r="L2061" i="6"/>
  <c r="J2062" i="6"/>
  <c r="K2062" i="6"/>
  <c r="L2062" i="6"/>
  <c r="J2063" i="6"/>
  <c r="K2063" i="6"/>
  <c r="L2063" i="6"/>
  <c r="J2064" i="6"/>
  <c r="K2064" i="6"/>
  <c r="L2064" i="6"/>
  <c r="J2065" i="6"/>
  <c r="K2065" i="6"/>
  <c r="L2065" i="6"/>
  <c r="J2066" i="6"/>
  <c r="K2066" i="6"/>
  <c r="L2066" i="6"/>
  <c r="J2067" i="6"/>
  <c r="K2067" i="6"/>
  <c r="L2067" i="6"/>
  <c r="J2068" i="6"/>
  <c r="K2068" i="6"/>
  <c r="L2068" i="6"/>
  <c r="J2069" i="6"/>
  <c r="K2069" i="6"/>
  <c r="L2069" i="6"/>
  <c r="J2070" i="6"/>
  <c r="K2070" i="6"/>
  <c r="L2070" i="6"/>
  <c r="J2071" i="6"/>
  <c r="K2071" i="6"/>
  <c r="L2071" i="6"/>
  <c r="J2072" i="6"/>
  <c r="K2072" i="6"/>
  <c r="L2072" i="6"/>
  <c r="J2073" i="6"/>
  <c r="K2073" i="6"/>
  <c r="L2073" i="6"/>
  <c r="J2074" i="6"/>
  <c r="K2074" i="6"/>
  <c r="L2074" i="6"/>
  <c r="J2075" i="6"/>
  <c r="K2075" i="6"/>
  <c r="L2075" i="6"/>
  <c r="J2076" i="6"/>
  <c r="K2076" i="6"/>
  <c r="L2076" i="6"/>
  <c r="J2077" i="6"/>
  <c r="K2077" i="6"/>
  <c r="L2077" i="6"/>
  <c r="J2078" i="6"/>
  <c r="K2078" i="6"/>
  <c r="L2078" i="6"/>
  <c r="J2079" i="6"/>
  <c r="K2079" i="6"/>
  <c r="L2079" i="6"/>
  <c r="J2080" i="6"/>
  <c r="K2080" i="6"/>
  <c r="L2080" i="6"/>
  <c r="J2081" i="6"/>
  <c r="K2081" i="6"/>
  <c r="L2081" i="6"/>
  <c r="J2082" i="6"/>
  <c r="K2082" i="6"/>
  <c r="L2082" i="6"/>
  <c r="J2083" i="6"/>
  <c r="K2083" i="6"/>
  <c r="L2083" i="6"/>
  <c r="J2084" i="6"/>
  <c r="K2084" i="6"/>
  <c r="L2084" i="6"/>
  <c r="J2085" i="6"/>
  <c r="K2085" i="6"/>
  <c r="L2085" i="6"/>
  <c r="J2086" i="6"/>
  <c r="K2086" i="6"/>
  <c r="L2086" i="6"/>
  <c r="J2087" i="6"/>
  <c r="K2087" i="6"/>
  <c r="L2087" i="6"/>
  <c r="J2088" i="6"/>
  <c r="K2088" i="6"/>
  <c r="L2088" i="6"/>
  <c r="J2089" i="6"/>
  <c r="K2089" i="6"/>
  <c r="L2089" i="6"/>
  <c r="J2090" i="6"/>
  <c r="K2090" i="6"/>
  <c r="L2090" i="6"/>
  <c r="J2091" i="6"/>
  <c r="K2091" i="6"/>
  <c r="L2091" i="6"/>
  <c r="J2092" i="6"/>
  <c r="K2092" i="6"/>
  <c r="L2092" i="6"/>
  <c r="J2093" i="6"/>
  <c r="K2093" i="6"/>
  <c r="L2093" i="6"/>
  <c r="J2094" i="6"/>
  <c r="K2094" i="6"/>
  <c r="L2094" i="6"/>
  <c r="J2095" i="6"/>
  <c r="K2095" i="6"/>
  <c r="L2095" i="6"/>
  <c r="J2096" i="6"/>
  <c r="K2096" i="6"/>
  <c r="L2096" i="6"/>
  <c r="J2097" i="6"/>
  <c r="K2097" i="6"/>
  <c r="L2097" i="6"/>
  <c r="J2098" i="6"/>
  <c r="K2098" i="6"/>
  <c r="L2098" i="6"/>
  <c r="J2099" i="6"/>
  <c r="K2099" i="6"/>
  <c r="L2099" i="6"/>
  <c r="J2100" i="6"/>
  <c r="K2100" i="6"/>
  <c r="L2100" i="6"/>
  <c r="J2101" i="6"/>
  <c r="K2101" i="6"/>
  <c r="L2101" i="6"/>
  <c r="J2102" i="6"/>
  <c r="K2102" i="6"/>
  <c r="L2102" i="6"/>
  <c r="J2103" i="6"/>
  <c r="K2103" i="6"/>
  <c r="L2103" i="6"/>
  <c r="J2104" i="6"/>
  <c r="K2104" i="6"/>
  <c r="L2104" i="6"/>
  <c r="J2105" i="6"/>
  <c r="K2105" i="6"/>
  <c r="L2105" i="6"/>
  <c r="J2106" i="6"/>
  <c r="K2106" i="6"/>
  <c r="L2106" i="6"/>
  <c r="J2107" i="6"/>
  <c r="K2107" i="6"/>
  <c r="L2107" i="6"/>
  <c r="J2108" i="6"/>
  <c r="K2108" i="6"/>
  <c r="L2108" i="6"/>
  <c r="J2109" i="6"/>
  <c r="K2109" i="6"/>
  <c r="L2109" i="6"/>
  <c r="J2110" i="6"/>
  <c r="K2110" i="6"/>
  <c r="L2110" i="6"/>
  <c r="J2111" i="6"/>
  <c r="K2111" i="6"/>
  <c r="L2111" i="6"/>
  <c r="J2112" i="6"/>
  <c r="K2112" i="6"/>
  <c r="L2112" i="6"/>
  <c r="J2113" i="6"/>
  <c r="K2113" i="6"/>
  <c r="L2113" i="6"/>
  <c r="J2114" i="6"/>
  <c r="K2114" i="6"/>
  <c r="L2114" i="6"/>
  <c r="J2115" i="6"/>
  <c r="K2115" i="6"/>
  <c r="L2115" i="6"/>
  <c r="J2116" i="6"/>
  <c r="K2116" i="6"/>
  <c r="L2116" i="6"/>
  <c r="J2117" i="6"/>
  <c r="K2117" i="6"/>
  <c r="L2117" i="6"/>
  <c r="J2118" i="6"/>
  <c r="K2118" i="6"/>
  <c r="L2118" i="6"/>
  <c r="J2119" i="6"/>
  <c r="K2119" i="6"/>
  <c r="L2119" i="6"/>
  <c r="J2120" i="6"/>
  <c r="K2120" i="6"/>
  <c r="L2120" i="6"/>
  <c r="J2121" i="6"/>
  <c r="K2121" i="6"/>
  <c r="L2121" i="6"/>
  <c r="J2122" i="6"/>
  <c r="K2122" i="6"/>
  <c r="L2122" i="6"/>
  <c r="J2123" i="6"/>
  <c r="K2123" i="6"/>
  <c r="L2123" i="6"/>
  <c r="J2124" i="6"/>
  <c r="K2124" i="6"/>
  <c r="L2124" i="6"/>
  <c r="J2125" i="6"/>
  <c r="K2125" i="6"/>
  <c r="L2125" i="6"/>
  <c r="J2126" i="6"/>
  <c r="K2126" i="6"/>
  <c r="L2126" i="6"/>
  <c r="J2127" i="6"/>
  <c r="K2127" i="6"/>
  <c r="L2127" i="6"/>
  <c r="J2128" i="6"/>
  <c r="K2128" i="6"/>
  <c r="L2128" i="6"/>
  <c r="J2129" i="6"/>
  <c r="K2129" i="6"/>
  <c r="L2129" i="6"/>
  <c r="J2130" i="6"/>
  <c r="K2130" i="6"/>
  <c r="L2130" i="6"/>
  <c r="J2131" i="6"/>
  <c r="K2131" i="6"/>
  <c r="L2131" i="6"/>
  <c r="J2132" i="6"/>
  <c r="K2132" i="6"/>
  <c r="L2132" i="6"/>
  <c r="J2133" i="6"/>
  <c r="K2133" i="6"/>
  <c r="L2133" i="6"/>
  <c r="J2134" i="6"/>
  <c r="K2134" i="6"/>
  <c r="L2134" i="6"/>
  <c r="J2135" i="6"/>
  <c r="K2135" i="6"/>
  <c r="L2135" i="6"/>
  <c r="J2136" i="6"/>
  <c r="K2136" i="6"/>
  <c r="L2136" i="6"/>
  <c r="J2137" i="6"/>
  <c r="K2137" i="6"/>
  <c r="L2137" i="6"/>
  <c r="J2138" i="6"/>
  <c r="K2138" i="6"/>
  <c r="L2138" i="6"/>
  <c r="J2139" i="6"/>
  <c r="K2139" i="6"/>
  <c r="L2139" i="6"/>
  <c r="J2140" i="6"/>
  <c r="K2140" i="6"/>
  <c r="L2140" i="6"/>
  <c r="J2141" i="6"/>
  <c r="K2141" i="6"/>
  <c r="L2141" i="6"/>
  <c r="J2142" i="6"/>
  <c r="K2142" i="6"/>
  <c r="L2142" i="6"/>
  <c r="J2143" i="6"/>
  <c r="K2143" i="6"/>
  <c r="L2143" i="6"/>
  <c r="J2144" i="6"/>
  <c r="K2144" i="6"/>
  <c r="L2144" i="6"/>
  <c r="J2145" i="6"/>
  <c r="K2145" i="6"/>
  <c r="L2145" i="6"/>
  <c r="J2146" i="6"/>
  <c r="K2146" i="6"/>
  <c r="L2146" i="6"/>
  <c r="J2147" i="6"/>
  <c r="K2147" i="6"/>
  <c r="L2147" i="6"/>
  <c r="J2148" i="6"/>
  <c r="K2148" i="6"/>
  <c r="L2148" i="6"/>
  <c r="J2149" i="6"/>
  <c r="K2149" i="6"/>
  <c r="L2149" i="6"/>
  <c r="J2150" i="6"/>
  <c r="K2150" i="6"/>
  <c r="L2150" i="6"/>
  <c r="J2151" i="6"/>
  <c r="K2151" i="6"/>
  <c r="L2151" i="6"/>
  <c r="J2152" i="6"/>
  <c r="K2152" i="6"/>
  <c r="L2152" i="6"/>
  <c r="J2153" i="6"/>
  <c r="K2153" i="6"/>
  <c r="L2153" i="6"/>
  <c r="J2154" i="6"/>
  <c r="K2154" i="6"/>
  <c r="L2154" i="6"/>
  <c r="J2155" i="6"/>
  <c r="K2155" i="6"/>
  <c r="L2155" i="6"/>
  <c r="J2156" i="6"/>
  <c r="K2156" i="6"/>
  <c r="L2156" i="6"/>
  <c r="J2157" i="6"/>
  <c r="K2157" i="6"/>
  <c r="L2157" i="6"/>
  <c r="J2158" i="6"/>
  <c r="K2158" i="6"/>
  <c r="L2158" i="6"/>
  <c r="J2159" i="6"/>
  <c r="K2159" i="6"/>
  <c r="L2159" i="6"/>
  <c r="J2160" i="6"/>
  <c r="K2160" i="6"/>
  <c r="L2160" i="6"/>
  <c r="J2161" i="6"/>
  <c r="K2161" i="6"/>
  <c r="L2161" i="6"/>
  <c r="J2162" i="6"/>
  <c r="K2162" i="6"/>
  <c r="L2162" i="6"/>
  <c r="J2163" i="6"/>
  <c r="K2163" i="6"/>
  <c r="L2163" i="6"/>
  <c r="J2164" i="6"/>
  <c r="K2164" i="6"/>
  <c r="L2164" i="6"/>
  <c r="J2165" i="6"/>
  <c r="K2165" i="6"/>
  <c r="L2165" i="6"/>
  <c r="J2166" i="6"/>
  <c r="K2166" i="6"/>
  <c r="L2166" i="6"/>
  <c r="J2167" i="6"/>
  <c r="K2167" i="6"/>
  <c r="L2167" i="6"/>
  <c r="J2168" i="6"/>
  <c r="K2168" i="6"/>
  <c r="L2168" i="6"/>
  <c r="J2169" i="6"/>
  <c r="K2169" i="6"/>
  <c r="L2169" i="6"/>
  <c r="J2170" i="6"/>
  <c r="K2170" i="6"/>
  <c r="L2170" i="6"/>
  <c r="J2171" i="6"/>
  <c r="K2171" i="6"/>
  <c r="L2171" i="6"/>
  <c r="J2172" i="6"/>
  <c r="K2172" i="6"/>
  <c r="L2172" i="6"/>
  <c r="J2173" i="6"/>
  <c r="K2173" i="6"/>
  <c r="L2173" i="6"/>
  <c r="J2174" i="6"/>
  <c r="K2174" i="6"/>
  <c r="L2174" i="6"/>
  <c r="J2175" i="6"/>
  <c r="K2175" i="6"/>
  <c r="L2175" i="6"/>
  <c r="J2176" i="6"/>
  <c r="K2176" i="6"/>
  <c r="L2176" i="6"/>
  <c r="J2177" i="6"/>
  <c r="K2177" i="6"/>
  <c r="L2177" i="6"/>
  <c r="J2178" i="6"/>
  <c r="K2178" i="6"/>
  <c r="L2178" i="6"/>
  <c r="J2179" i="6"/>
  <c r="K2179" i="6"/>
  <c r="L2179" i="6"/>
  <c r="J2180" i="6"/>
  <c r="K2180" i="6"/>
  <c r="L2180" i="6"/>
  <c r="J2181" i="6"/>
  <c r="K2181" i="6"/>
  <c r="L2181" i="6"/>
  <c r="J2182" i="6"/>
  <c r="K2182" i="6"/>
  <c r="L2182" i="6"/>
  <c r="J2183" i="6"/>
  <c r="K2183" i="6"/>
  <c r="L2183" i="6"/>
  <c r="J2184" i="6"/>
  <c r="K2184" i="6"/>
  <c r="L2184" i="6"/>
  <c r="J2185" i="6"/>
  <c r="K2185" i="6"/>
  <c r="L2185" i="6"/>
  <c r="J2186" i="6"/>
  <c r="K2186" i="6"/>
  <c r="L2186" i="6"/>
  <c r="J2187" i="6"/>
  <c r="K2187" i="6"/>
  <c r="L2187" i="6"/>
  <c r="J2188" i="6"/>
  <c r="K2188" i="6"/>
  <c r="L2188" i="6"/>
  <c r="J2189" i="6"/>
  <c r="K2189" i="6"/>
  <c r="L2189" i="6"/>
  <c r="J2190" i="6"/>
  <c r="K2190" i="6"/>
  <c r="L2190" i="6"/>
  <c r="J2191" i="6"/>
  <c r="K2191" i="6"/>
  <c r="L2191" i="6"/>
  <c r="J2192" i="6"/>
  <c r="K2192" i="6"/>
  <c r="L2192" i="6"/>
  <c r="J2193" i="6"/>
  <c r="K2193" i="6"/>
  <c r="L2193" i="6"/>
  <c r="J2194" i="6"/>
  <c r="K2194" i="6"/>
  <c r="L2194" i="6"/>
  <c r="J2195" i="6"/>
  <c r="K2195" i="6"/>
  <c r="L2195" i="6"/>
  <c r="J2196" i="6"/>
  <c r="K2196" i="6"/>
  <c r="L2196" i="6"/>
  <c r="J2197" i="6"/>
  <c r="K2197" i="6"/>
  <c r="L2197" i="6"/>
  <c r="J2198" i="6"/>
  <c r="K2198" i="6"/>
  <c r="L2198" i="6"/>
  <c r="J2199" i="6"/>
  <c r="K2199" i="6"/>
  <c r="L2199" i="6"/>
  <c r="J2200" i="6"/>
  <c r="K2200" i="6"/>
  <c r="L2200" i="6"/>
  <c r="J2201" i="6"/>
  <c r="K2201" i="6"/>
  <c r="L2201" i="6"/>
  <c r="J2202" i="6"/>
  <c r="K2202" i="6"/>
  <c r="L2202" i="6"/>
  <c r="J2203" i="6"/>
  <c r="K2203" i="6"/>
  <c r="L2203" i="6"/>
  <c r="J2204" i="6"/>
  <c r="K2204" i="6"/>
  <c r="L2204" i="6"/>
  <c r="J2205" i="6"/>
  <c r="K2205" i="6"/>
  <c r="L2205" i="6"/>
  <c r="J2206" i="6"/>
  <c r="K2206" i="6"/>
  <c r="L2206" i="6"/>
  <c r="J2207" i="6"/>
  <c r="K2207" i="6"/>
  <c r="L2207" i="6"/>
  <c r="J2208" i="6"/>
  <c r="K2208" i="6"/>
  <c r="L2208" i="6"/>
  <c r="J2209" i="6"/>
  <c r="K2209" i="6"/>
  <c r="L2209" i="6"/>
  <c r="J2210" i="6"/>
  <c r="K2210" i="6"/>
  <c r="L2210" i="6"/>
  <c r="J2211" i="6"/>
  <c r="K2211" i="6"/>
  <c r="L2211" i="6"/>
  <c r="J2212" i="6"/>
  <c r="K2212" i="6"/>
  <c r="L2212" i="6"/>
  <c r="J2213" i="6"/>
  <c r="K2213" i="6"/>
  <c r="L2213" i="6"/>
  <c r="J2214" i="6"/>
  <c r="K2214" i="6"/>
  <c r="L2214" i="6"/>
  <c r="J2215" i="6"/>
  <c r="K2215" i="6"/>
  <c r="L2215" i="6"/>
  <c r="J2216" i="6"/>
  <c r="K2216" i="6"/>
  <c r="L2216" i="6"/>
  <c r="J2217" i="6"/>
  <c r="K2217" i="6"/>
  <c r="L2217" i="6"/>
  <c r="J2218" i="6"/>
  <c r="K2218" i="6"/>
  <c r="L2218" i="6"/>
  <c r="J2219" i="6"/>
  <c r="K2219" i="6"/>
  <c r="L2219" i="6"/>
  <c r="J2220" i="6"/>
  <c r="K2220" i="6"/>
  <c r="L2220" i="6"/>
  <c r="J2221" i="6"/>
  <c r="K2221" i="6"/>
  <c r="L2221" i="6"/>
  <c r="J2222" i="6"/>
  <c r="K2222" i="6"/>
  <c r="L2222" i="6"/>
  <c r="J2223" i="6"/>
  <c r="K2223" i="6"/>
  <c r="L2223" i="6"/>
  <c r="J2224" i="6"/>
  <c r="K2224" i="6"/>
  <c r="L2224" i="6"/>
  <c r="J2225" i="6"/>
  <c r="K2225" i="6"/>
  <c r="L2225" i="6"/>
  <c r="J2226" i="6"/>
  <c r="K2226" i="6"/>
  <c r="L2226" i="6"/>
  <c r="J2227" i="6"/>
  <c r="K2227" i="6"/>
  <c r="L2227" i="6"/>
  <c r="J2228" i="6"/>
  <c r="K2228" i="6"/>
  <c r="L2228" i="6"/>
  <c r="J2229" i="6"/>
  <c r="K2229" i="6"/>
  <c r="L2229" i="6"/>
  <c r="J2230" i="6"/>
  <c r="K2230" i="6"/>
  <c r="L2230" i="6"/>
  <c r="J2231" i="6"/>
  <c r="K2231" i="6"/>
  <c r="L2231" i="6"/>
  <c r="J2232" i="6"/>
  <c r="K2232" i="6"/>
  <c r="L2232" i="6"/>
  <c r="J2233" i="6"/>
  <c r="K2233" i="6"/>
  <c r="L2233" i="6"/>
  <c r="J2234" i="6"/>
  <c r="K2234" i="6"/>
  <c r="L2234" i="6"/>
  <c r="J2235" i="6"/>
  <c r="K2235" i="6"/>
  <c r="L2235" i="6"/>
  <c r="J2236" i="6"/>
  <c r="K2236" i="6"/>
  <c r="L2236" i="6"/>
  <c r="J2237" i="6"/>
  <c r="K2237" i="6"/>
  <c r="L2237" i="6"/>
  <c r="J2238" i="6"/>
  <c r="K2238" i="6"/>
  <c r="L2238" i="6"/>
  <c r="J2239" i="6"/>
  <c r="K2239" i="6"/>
  <c r="L2239" i="6"/>
  <c r="J2240" i="6"/>
  <c r="K2240" i="6"/>
  <c r="L2240" i="6"/>
  <c r="J2241" i="6"/>
  <c r="K2241" i="6"/>
  <c r="L2241" i="6"/>
  <c r="J2242" i="6"/>
  <c r="K2242" i="6"/>
  <c r="L2242" i="6"/>
  <c r="J2243" i="6"/>
  <c r="K2243" i="6"/>
  <c r="L2243" i="6"/>
  <c r="J2244" i="6"/>
  <c r="K2244" i="6"/>
  <c r="L2244" i="6"/>
  <c r="J2245" i="6"/>
  <c r="K2245" i="6"/>
  <c r="L2245" i="6"/>
  <c r="J2246" i="6"/>
  <c r="K2246" i="6"/>
  <c r="L2246" i="6"/>
  <c r="J2247" i="6"/>
  <c r="K2247" i="6"/>
  <c r="L2247" i="6"/>
  <c r="J2248" i="6"/>
  <c r="K2248" i="6"/>
  <c r="L2248" i="6"/>
  <c r="J2249" i="6"/>
  <c r="K2249" i="6"/>
  <c r="L2249" i="6"/>
  <c r="J2250" i="6"/>
  <c r="K2250" i="6"/>
  <c r="L2250" i="6"/>
  <c r="J2251" i="6"/>
  <c r="K2251" i="6"/>
  <c r="L2251" i="6"/>
  <c r="J2252" i="6"/>
  <c r="K2252" i="6"/>
  <c r="L2252" i="6"/>
  <c r="J2253" i="6"/>
  <c r="K2253" i="6"/>
  <c r="L2253" i="6"/>
  <c r="J2254" i="6"/>
  <c r="K2254" i="6"/>
  <c r="L2254" i="6"/>
  <c r="J2255" i="6"/>
  <c r="K2255" i="6"/>
  <c r="L2255" i="6"/>
  <c r="J2256" i="6"/>
  <c r="K2256" i="6"/>
  <c r="L2256" i="6"/>
  <c r="J2257" i="6"/>
  <c r="K2257" i="6"/>
  <c r="L2257" i="6"/>
  <c r="J2258" i="6"/>
  <c r="K2258" i="6"/>
  <c r="L2258" i="6"/>
  <c r="J2259" i="6"/>
  <c r="K2259" i="6"/>
  <c r="L2259" i="6"/>
  <c r="J2260" i="6"/>
  <c r="K2260" i="6"/>
  <c r="L2260" i="6"/>
  <c r="J2261" i="6"/>
  <c r="K2261" i="6"/>
  <c r="L2261" i="6"/>
  <c r="J2262" i="6"/>
  <c r="K2262" i="6"/>
  <c r="L2262" i="6"/>
  <c r="J2263" i="6"/>
  <c r="K2263" i="6"/>
  <c r="L2263" i="6"/>
  <c r="J2264" i="6"/>
  <c r="K2264" i="6"/>
  <c r="L2264" i="6"/>
  <c r="J2265" i="6"/>
  <c r="K2265" i="6"/>
  <c r="L2265" i="6"/>
  <c r="J2266" i="6"/>
  <c r="K2266" i="6"/>
  <c r="L2266" i="6"/>
  <c r="J2267" i="6"/>
  <c r="K2267" i="6"/>
  <c r="L2267" i="6"/>
  <c r="J2268" i="6"/>
  <c r="K2268" i="6"/>
  <c r="L2268" i="6"/>
  <c r="J2269" i="6"/>
  <c r="K2269" i="6"/>
  <c r="L2269" i="6"/>
  <c r="J2270" i="6"/>
  <c r="K2270" i="6"/>
  <c r="L2270" i="6"/>
  <c r="J2271" i="6"/>
  <c r="K2271" i="6"/>
  <c r="L2271" i="6"/>
  <c r="J2272" i="6"/>
  <c r="K2272" i="6"/>
  <c r="L2272" i="6"/>
  <c r="J2273" i="6"/>
  <c r="K2273" i="6"/>
  <c r="L2273" i="6"/>
  <c r="J2274" i="6"/>
  <c r="K2274" i="6"/>
  <c r="L2274" i="6"/>
  <c r="J2275" i="6"/>
  <c r="K2275" i="6"/>
  <c r="L2275" i="6"/>
  <c r="J2276" i="6"/>
  <c r="K2276" i="6"/>
  <c r="L2276" i="6"/>
  <c r="J2277" i="6"/>
  <c r="K2277" i="6"/>
  <c r="L2277" i="6"/>
  <c r="J2278" i="6"/>
  <c r="K2278" i="6"/>
  <c r="L2278" i="6"/>
  <c r="J2279" i="6"/>
  <c r="K2279" i="6"/>
  <c r="L2279" i="6"/>
  <c r="J2280" i="6"/>
  <c r="K2280" i="6"/>
  <c r="L2280" i="6"/>
  <c r="J2281" i="6"/>
  <c r="K2281" i="6"/>
  <c r="L2281" i="6"/>
  <c r="J2282" i="6"/>
  <c r="K2282" i="6"/>
  <c r="L2282" i="6"/>
  <c r="J2283" i="6"/>
  <c r="K2283" i="6"/>
  <c r="L2283" i="6"/>
  <c r="J2284" i="6"/>
  <c r="K2284" i="6"/>
  <c r="L2284" i="6"/>
  <c r="J2285" i="6"/>
  <c r="K2285" i="6"/>
  <c r="L2285" i="6"/>
  <c r="J2286" i="6"/>
  <c r="K2286" i="6"/>
  <c r="L2286" i="6"/>
  <c r="J2287" i="6"/>
  <c r="K2287" i="6"/>
  <c r="L2287" i="6"/>
  <c r="J2288" i="6"/>
  <c r="K2288" i="6"/>
  <c r="L2288" i="6"/>
  <c r="J2289" i="6"/>
  <c r="K2289" i="6"/>
  <c r="L2289" i="6"/>
  <c r="J2290" i="6"/>
  <c r="K2290" i="6"/>
  <c r="L2290" i="6"/>
  <c r="J2291" i="6"/>
  <c r="K2291" i="6"/>
  <c r="L2291" i="6"/>
  <c r="J2292" i="6"/>
  <c r="K2292" i="6"/>
  <c r="L2292" i="6"/>
  <c r="J2293" i="6"/>
  <c r="K2293" i="6"/>
  <c r="L2293" i="6"/>
  <c r="J2294" i="6"/>
  <c r="K2294" i="6"/>
  <c r="L2294" i="6"/>
  <c r="J2295" i="6"/>
  <c r="K2295" i="6"/>
  <c r="L2295" i="6"/>
  <c r="J2296" i="6"/>
  <c r="K2296" i="6"/>
  <c r="L2296" i="6"/>
  <c r="J2297" i="6"/>
  <c r="K2297" i="6"/>
  <c r="L2297" i="6"/>
  <c r="J2298" i="6"/>
  <c r="K2298" i="6"/>
  <c r="L2298" i="6"/>
  <c r="J2299" i="6"/>
  <c r="K2299" i="6"/>
  <c r="L2299" i="6"/>
  <c r="J2300" i="6"/>
  <c r="K2300" i="6"/>
  <c r="L2300" i="6"/>
  <c r="J2301" i="6"/>
  <c r="K2301" i="6"/>
  <c r="L2301" i="6"/>
  <c r="J2302" i="6"/>
  <c r="K2302" i="6"/>
  <c r="L2302" i="6"/>
  <c r="J2303" i="6"/>
  <c r="K2303" i="6"/>
  <c r="L2303" i="6"/>
  <c r="J2304" i="6"/>
  <c r="K2304" i="6"/>
  <c r="L2304" i="6"/>
  <c r="J2305" i="6"/>
  <c r="K2305" i="6"/>
  <c r="L2305" i="6"/>
  <c r="J2306" i="6"/>
  <c r="K2306" i="6"/>
  <c r="L2306" i="6"/>
  <c r="J2307" i="6"/>
  <c r="K2307" i="6"/>
  <c r="L2307" i="6"/>
  <c r="J2308" i="6"/>
  <c r="K2308" i="6"/>
  <c r="L2308" i="6"/>
  <c r="J2309" i="6"/>
  <c r="K2309" i="6"/>
  <c r="L2309" i="6"/>
  <c r="J2310" i="6"/>
  <c r="K2310" i="6"/>
  <c r="L2310" i="6"/>
  <c r="J2311" i="6"/>
  <c r="K2311" i="6"/>
  <c r="L2311" i="6"/>
  <c r="J2312" i="6"/>
  <c r="K2312" i="6"/>
  <c r="L2312" i="6"/>
  <c r="J2313" i="6"/>
  <c r="K2313" i="6"/>
  <c r="L2313" i="6"/>
  <c r="J2314" i="6"/>
  <c r="K2314" i="6"/>
  <c r="L2314" i="6"/>
  <c r="J2315" i="6"/>
  <c r="K2315" i="6"/>
  <c r="L2315" i="6"/>
  <c r="J2316" i="6"/>
  <c r="K2316" i="6"/>
  <c r="L2316" i="6"/>
  <c r="J2317" i="6"/>
  <c r="K2317" i="6"/>
  <c r="L2317" i="6"/>
  <c r="J2318" i="6"/>
  <c r="K2318" i="6"/>
  <c r="L2318" i="6"/>
  <c r="J2319" i="6"/>
  <c r="K2319" i="6"/>
  <c r="L2319" i="6"/>
  <c r="J2320" i="6"/>
  <c r="K2320" i="6"/>
  <c r="L2320" i="6"/>
  <c r="J2321" i="6"/>
  <c r="K2321" i="6"/>
  <c r="L2321" i="6"/>
  <c r="J2322" i="6"/>
  <c r="K2322" i="6"/>
  <c r="L2322" i="6"/>
  <c r="J2323" i="6"/>
  <c r="K2323" i="6"/>
  <c r="L2323" i="6"/>
  <c r="J2324" i="6"/>
  <c r="K2324" i="6"/>
  <c r="L2324" i="6"/>
  <c r="J2325" i="6"/>
  <c r="K2325" i="6"/>
  <c r="L2325" i="6"/>
  <c r="J2326" i="6"/>
  <c r="K2326" i="6"/>
  <c r="L2326" i="6"/>
  <c r="J2327" i="6"/>
  <c r="K2327" i="6"/>
  <c r="L2327" i="6"/>
  <c r="J2328" i="6"/>
  <c r="K2328" i="6"/>
  <c r="L2328" i="6"/>
  <c r="J2329" i="6"/>
  <c r="K2329" i="6"/>
  <c r="L2329" i="6"/>
  <c r="J2330" i="6"/>
  <c r="K2330" i="6"/>
  <c r="L2330" i="6"/>
  <c r="J2331" i="6"/>
  <c r="K2331" i="6"/>
  <c r="L2331" i="6"/>
  <c r="J2332" i="6"/>
  <c r="K2332" i="6"/>
  <c r="L2332" i="6"/>
  <c r="J2333" i="6"/>
  <c r="K2333" i="6"/>
  <c r="L2333" i="6"/>
  <c r="J2334" i="6"/>
  <c r="K2334" i="6"/>
  <c r="L2334" i="6"/>
  <c r="J2335" i="6"/>
  <c r="K2335" i="6"/>
  <c r="L2335" i="6"/>
  <c r="J2336" i="6"/>
  <c r="K2336" i="6"/>
  <c r="L2336" i="6"/>
  <c r="J2337" i="6"/>
  <c r="K2337" i="6"/>
  <c r="L2337" i="6"/>
  <c r="J2338" i="6"/>
  <c r="K2338" i="6"/>
  <c r="L2338" i="6"/>
  <c r="J2339" i="6"/>
  <c r="K2339" i="6"/>
  <c r="L2339" i="6"/>
  <c r="J2340" i="6"/>
  <c r="K2340" i="6"/>
  <c r="L2340" i="6"/>
  <c r="J2341" i="6"/>
  <c r="K2341" i="6"/>
  <c r="L2341" i="6"/>
  <c r="J2342" i="6"/>
  <c r="K2342" i="6"/>
  <c r="L2342" i="6"/>
  <c r="J2343" i="6"/>
  <c r="K2343" i="6"/>
  <c r="L2343" i="6"/>
  <c r="J2344" i="6"/>
  <c r="K2344" i="6"/>
  <c r="L2344" i="6"/>
  <c r="J2345" i="6"/>
  <c r="K2345" i="6"/>
  <c r="L2345" i="6"/>
  <c r="J2346" i="6"/>
  <c r="K2346" i="6"/>
  <c r="L2346" i="6"/>
  <c r="J2347" i="6"/>
  <c r="K2347" i="6"/>
  <c r="L2347" i="6"/>
  <c r="J2348" i="6"/>
  <c r="K2348" i="6"/>
  <c r="L2348" i="6"/>
  <c r="J2349" i="6"/>
  <c r="K2349" i="6"/>
  <c r="L2349" i="6"/>
  <c r="J2350" i="6"/>
  <c r="K2350" i="6"/>
  <c r="L2350" i="6"/>
  <c r="J2351" i="6"/>
  <c r="K2351" i="6"/>
  <c r="L2351" i="6"/>
  <c r="J2352" i="6"/>
  <c r="K2352" i="6"/>
  <c r="L2352" i="6"/>
  <c r="J2353" i="6"/>
  <c r="K2353" i="6"/>
  <c r="L2353" i="6"/>
  <c r="J2354" i="6"/>
  <c r="K2354" i="6"/>
  <c r="L2354" i="6"/>
  <c r="J2355" i="6"/>
  <c r="K2355" i="6"/>
  <c r="L2355" i="6"/>
  <c r="J2356" i="6"/>
  <c r="K2356" i="6"/>
  <c r="L2356" i="6"/>
  <c r="J2357" i="6"/>
  <c r="K2357" i="6"/>
  <c r="L2357" i="6"/>
  <c r="J2358" i="6"/>
  <c r="K2358" i="6"/>
  <c r="L2358" i="6"/>
  <c r="J2359" i="6"/>
  <c r="K2359" i="6"/>
  <c r="L2359" i="6"/>
  <c r="J2360" i="6"/>
  <c r="K2360" i="6"/>
  <c r="L2360" i="6"/>
  <c r="J2361" i="6"/>
  <c r="K2361" i="6"/>
  <c r="L2361" i="6"/>
  <c r="J2362" i="6"/>
  <c r="K2362" i="6"/>
  <c r="L2362" i="6"/>
  <c r="J2363" i="6"/>
  <c r="K2363" i="6"/>
  <c r="L2363" i="6"/>
  <c r="J2364" i="6"/>
  <c r="K2364" i="6"/>
  <c r="L2364" i="6"/>
  <c r="J2365" i="6"/>
  <c r="K2365" i="6"/>
  <c r="L2365" i="6"/>
  <c r="J2366" i="6"/>
  <c r="K2366" i="6"/>
  <c r="L2366" i="6"/>
  <c r="J2367" i="6"/>
  <c r="K2367" i="6"/>
  <c r="L2367" i="6"/>
  <c r="J2368" i="6"/>
  <c r="K2368" i="6"/>
  <c r="L2368" i="6"/>
  <c r="J2369" i="6"/>
  <c r="K2369" i="6"/>
  <c r="L2369" i="6"/>
  <c r="J2370" i="6"/>
  <c r="K2370" i="6"/>
  <c r="L2370" i="6"/>
  <c r="J2371" i="6"/>
  <c r="K2371" i="6"/>
  <c r="L2371" i="6"/>
  <c r="J2372" i="6"/>
  <c r="K2372" i="6"/>
  <c r="L2372" i="6"/>
  <c r="J2373" i="6"/>
  <c r="K2373" i="6"/>
  <c r="L2373" i="6"/>
  <c r="J2374" i="6"/>
  <c r="K2374" i="6"/>
  <c r="L2374" i="6"/>
  <c r="J2375" i="6"/>
  <c r="K2375" i="6"/>
  <c r="L2375" i="6"/>
  <c r="J2376" i="6"/>
  <c r="K2376" i="6"/>
  <c r="L2376" i="6"/>
  <c r="J2377" i="6"/>
  <c r="K2377" i="6"/>
  <c r="L2377" i="6"/>
  <c r="J2378" i="6"/>
  <c r="K2378" i="6"/>
  <c r="L2378" i="6"/>
  <c r="J2379" i="6"/>
  <c r="K2379" i="6"/>
  <c r="L2379" i="6"/>
  <c r="J2380" i="6"/>
  <c r="K2380" i="6"/>
  <c r="L2380" i="6"/>
  <c r="J2381" i="6"/>
  <c r="K2381" i="6"/>
  <c r="L2381" i="6"/>
  <c r="J2382" i="6"/>
  <c r="K2382" i="6"/>
  <c r="L2382" i="6"/>
  <c r="J2383" i="6"/>
  <c r="K2383" i="6"/>
  <c r="L2383" i="6"/>
  <c r="J2384" i="6"/>
  <c r="K2384" i="6"/>
  <c r="L2384" i="6"/>
  <c r="J2385" i="6"/>
  <c r="K2385" i="6"/>
  <c r="L2385" i="6"/>
  <c r="J2386" i="6"/>
  <c r="K2386" i="6"/>
  <c r="L2386" i="6"/>
  <c r="J2387" i="6"/>
  <c r="K2387" i="6"/>
  <c r="L2387" i="6"/>
  <c r="J2388" i="6"/>
  <c r="K2388" i="6"/>
  <c r="L2388" i="6"/>
  <c r="J2389" i="6"/>
  <c r="K2389" i="6"/>
  <c r="L2389" i="6"/>
  <c r="J2390" i="6"/>
  <c r="K2390" i="6"/>
  <c r="L2390" i="6"/>
  <c r="J2391" i="6"/>
  <c r="K2391" i="6"/>
  <c r="L2391" i="6"/>
  <c r="J2392" i="6"/>
  <c r="K2392" i="6"/>
  <c r="L2392" i="6"/>
  <c r="J2393" i="6"/>
  <c r="K2393" i="6"/>
  <c r="L2393" i="6"/>
  <c r="J2394" i="6"/>
  <c r="K2394" i="6"/>
  <c r="L2394" i="6"/>
  <c r="J2395" i="6"/>
  <c r="K2395" i="6"/>
  <c r="L2395" i="6"/>
  <c r="J2396" i="6"/>
  <c r="K2396" i="6"/>
  <c r="L2396" i="6"/>
  <c r="J2397" i="6"/>
  <c r="K2397" i="6"/>
  <c r="L2397" i="6"/>
  <c r="J2398" i="6"/>
  <c r="K2398" i="6"/>
  <c r="L2398" i="6"/>
  <c r="J2399" i="6"/>
  <c r="K2399" i="6"/>
  <c r="L2399" i="6"/>
  <c r="J2400" i="6"/>
  <c r="K2400" i="6"/>
  <c r="L2400" i="6"/>
  <c r="J2401" i="6"/>
  <c r="K2401" i="6"/>
  <c r="L2401" i="6"/>
  <c r="J2402" i="6"/>
  <c r="K2402" i="6"/>
  <c r="L2402" i="6"/>
  <c r="J2403" i="6"/>
  <c r="K2403" i="6"/>
  <c r="L2403" i="6"/>
  <c r="J2404" i="6"/>
  <c r="K2404" i="6"/>
  <c r="L2404" i="6"/>
  <c r="J2405" i="6"/>
  <c r="K2405" i="6"/>
  <c r="L2405" i="6"/>
  <c r="J2406" i="6"/>
  <c r="K2406" i="6"/>
  <c r="L2406" i="6"/>
  <c r="J2407" i="6"/>
  <c r="K2407" i="6"/>
  <c r="L2407" i="6"/>
  <c r="J2408" i="6"/>
  <c r="K2408" i="6"/>
  <c r="L2408" i="6"/>
  <c r="J2409" i="6"/>
  <c r="K2409" i="6"/>
  <c r="L2409" i="6"/>
  <c r="J2410" i="6"/>
  <c r="K2410" i="6"/>
  <c r="L2410" i="6"/>
  <c r="J2411" i="6"/>
  <c r="K2411" i="6"/>
  <c r="L2411" i="6"/>
  <c r="J2412" i="6"/>
  <c r="K2412" i="6"/>
  <c r="L2412" i="6"/>
  <c r="J2413" i="6"/>
  <c r="K2413" i="6"/>
  <c r="L2413" i="6"/>
  <c r="J2414" i="6"/>
  <c r="K2414" i="6"/>
  <c r="L2414" i="6"/>
  <c r="J2415" i="6"/>
  <c r="K2415" i="6"/>
  <c r="L2415" i="6"/>
  <c r="J2416" i="6"/>
  <c r="K2416" i="6"/>
  <c r="L2416" i="6"/>
  <c r="J2417" i="6"/>
  <c r="K2417" i="6"/>
  <c r="L2417" i="6"/>
  <c r="J2418" i="6"/>
  <c r="K2418" i="6"/>
  <c r="L2418" i="6"/>
  <c r="J2419" i="6"/>
  <c r="K2419" i="6"/>
  <c r="L2419" i="6"/>
  <c r="J2420" i="6"/>
  <c r="K2420" i="6"/>
  <c r="L2420" i="6"/>
  <c r="J2421" i="6"/>
  <c r="K2421" i="6"/>
  <c r="L2421" i="6"/>
  <c r="J2422" i="6"/>
  <c r="K2422" i="6"/>
  <c r="L2422" i="6"/>
  <c r="J2423" i="6"/>
  <c r="K2423" i="6"/>
  <c r="L2423" i="6"/>
  <c r="J2424" i="6"/>
  <c r="K2424" i="6"/>
  <c r="L2424" i="6"/>
  <c r="J2425" i="6"/>
  <c r="K2425" i="6"/>
  <c r="L2425" i="6"/>
  <c r="J2426" i="6"/>
  <c r="K2426" i="6"/>
  <c r="L2426" i="6"/>
  <c r="J2427" i="6"/>
  <c r="K2427" i="6"/>
  <c r="L2427" i="6"/>
  <c r="J2428" i="6"/>
  <c r="K2428" i="6"/>
  <c r="L2428" i="6"/>
  <c r="J2429" i="6"/>
  <c r="K2429" i="6"/>
  <c r="L2429" i="6"/>
  <c r="J2430" i="6"/>
  <c r="K2430" i="6"/>
  <c r="L2430" i="6"/>
  <c r="J2431" i="6"/>
  <c r="K2431" i="6"/>
  <c r="L2431" i="6"/>
  <c r="J2432" i="6"/>
  <c r="K2432" i="6"/>
  <c r="L2432" i="6"/>
  <c r="J2433" i="6"/>
  <c r="K2433" i="6"/>
  <c r="L2433" i="6"/>
  <c r="J2434" i="6"/>
  <c r="K2434" i="6"/>
  <c r="L2434" i="6"/>
  <c r="J2435" i="6"/>
  <c r="K2435" i="6"/>
  <c r="L2435" i="6"/>
  <c r="J2436" i="6"/>
  <c r="K2436" i="6"/>
  <c r="L2436" i="6"/>
  <c r="J2437" i="6"/>
  <c r="K2437" i="6"/>
  <c r="L2437" i="6"/>
  <c r="J2438" i="6"/>
  <c r="K2438" i="6"/>
  <c r="L2438" i="6"/>
  <c r="J2439" i="6"/>
  <c r="K2439" i="6"/>
  <c r="L2439" i="6"/>
  <c r="J2440" i="6"/>
  <c r="K2440" i="6"/>
  <c r="L2440" i="6"/>
  <c r="J2441" i="6"/>
  <c r="K2441" i="6"/>
  <c r="L2441" i="6"/>
  <c r="J2442" i="6"/>
  <c r="K2442" i="6"/>
  <c r="L2442" i="6"/>
  <c r="J2443" i="6"/>
  <c r="K2443" i="6"/>
  <c r="L2443" i="6"/>
  <c r="J2444" i="6"/>
  <c r="K2444" i="6"/>
  <c r="L2444" i="6"/>
  <c r="J2445" i="6"/>
  <c r="K2445" i="6"/>
  <c r="L2445" i="6"/>
  <c r="J2446" i="6"/>
  <c r="K2446" i="6"/>
  <c r="L2446" i="6"/>
  <c r="J2447" i="6"/>
  <c r="K2447" i="6"/>
  <c r="L2447" i="6"/>
  <c r="J2448" i="6"/>
  <c r="K2448" i="6"/>
  <c r="L2448" i="6"/>
  <c r="J2449" i="6"/>
  <c r="K2449" i="6"/>
  <c r="L2449" i="6"/>
  <c r="J2450" i="6"/>
  <c r="K2450" i="6"/>
  <c r="L2450" i="6"/>
  <c r="J2451" i="6"/>
  <c r="K2451" i="6"/>
  <c r="L2451" i="6"/>
  <c r="J2452" i="6"/>
  <c r="K2452" i="6"/>
  <c r="L2452" i="6"/>
  <c r="J2453" i="6"/>
  <c r="K2453" i="6"/>
  <c r="L2453" i="6"/>
  <c r="J2454" i="6"/>
  <c r="K2454" i="6"/>
  <c r="L2454" i="6"/>
  <c r="J2455" i="6"/>
  <c r="K2455" i="6"/>
  <c r="L2455" i="6"/>
  <c r="J2456" i="6"/>
  <c r="K2456" i="6"/>
  <c r="L2456" i="6"/>
  <c r="J2457" i="6"/>
  <c r="K2457" i="6"/>
  <c r="L2457" i="6"/>
  <c r="J2458" i="6"/>
  <c r="K2458" i="6"/>
  <c r="L2458" i="6"/>
  <c r="J2459" i="6"/>
  <c r="K2459" i="6"/>
  <c r="L2459" i="6"/>
  <c r="J2460" i="6"/>
  <c r="K2460" i="6"/>
  <c r="L2460" i="6"/>
  <c r="J2461" i="6"/>
  <c r="K2461" i="6"/>
  <c r="L2461" i="6"/>
  <c r="J2462" i="6"/>
  <c r="K2462" i="6"/>
  <c r="L2462" i="6"/>
  <c r="J2463" i="6"/>
  <c r="K2463" i="6"/>
  <c r="L2463" i="6"/>
  <c r="J2464" i="6"/>
  <c r="K2464" i="6"/>
  <c r="L2464" i="6"/>
  <c r="J2465" i="6"/>
  <c r="K2465" i="6"/>
  <c r="L2465" i="6"/>
  <c r="J2466" i="6"/>
  <c r="K2466" i="6"/>
  <c r="L2466" i="6"/>
  <c r="J2467" i="6"/>
  <c r="K2467" i="6"/>
  <c r="L2467" i="6"/>
  <c r="J2468" i="6"/>
  <c r="K2468" i="6"/>
  <c r="L2468" i="6"/>
  <c r="J2469" i="6"/>
  <c r="K2469" i="6"/>
  <c r="L2469" i="6"/>
  <c r="J2470" i="6"/>
  <c r="K2470" i="6"/>
  <c r="L2470" i="6"/>
  <c r="J2471" i="6"/>
  <c r="K2471" i="6"/>
  <c r="L2471" i="6"/>
  <c r="J2472" i="6"/>
  <c r="K2472" i="6"/>
  <c r="L2472" i="6"/>
  <c r="J2473" i="6"/>
  <c r="K2473" i="6"/>
  <c r="L2473" i="6"/>
  <c r="J2474" i="6"/>
  <c r="K2474" i="6"/>
  <c r="L2474" i="6"/>
  <c r="J2475" i="6"/>
  <c r="K2475" i="6"/>
  <c r="L2475" i="6"/>
  <c r="J2476" i="6"/>
  <c r="K2476" i="6"/>
  <c r="L2476" i="6"/>
  <c r="J2477" i="6"/>
  <c r="K2477" i="6"/>
  <c r="L2477" i="6"/>
  <c r="J2478" i="6"/>
  <c r="K2478" i="6"/>
  <c r="L2478" i="6"/>
  <c r="J2479" i="6"/>
  <c r="K2479" i="6"/>
  <c r="L2479" i="6"/>
  <c r="J2480" i="6"/>
  <c r="K2480" i="6"/>
  <c r="L2480" i="6"/>
  <c r="J2481" i="6"/>
  <c r="K2481" i="6"/>
  <c r="L2481" i="6"/>
  <c r="J2482" i="6"/>
  <c r="K2482" i="6"/>
  <c r="L2482" i="6"/>
  <c r="J2483" i="6"/>
  <c r="K2483" i="6"/>
  <c r="L2483" i="6"/>
  <c r="J2484" i="6"/>
  <c r="K2484" i="6"/>
  <c r="L2484" i="6"/>
  <c r="J2485" i="6"/>
  <c r="K2485" i="6"/>
  <c r="L2485" i="6"/>
  <c r="J2486" i="6"/>
  <c r="K2486" i="6"/>
  <c r="L2486" i="6"/>
  <c r="J2487" i="6"/>
  <c r="K2487" i="6"/>
  <c r="L2487" i="6"/>
  <c r="J2488" i="6"/>
  <c r="K2488" i="6"/>
  <c r="L2488" i="6"/>
  <c r="J2489" i="6"/>
  <c r="K2489" i="6"/>
  <c r="L2489" i="6"/>
  <c r="J2490" i="6"/>
  <c r="K2490" i="6"/>
  <c r="L2490" i="6"/>
  <c r="J2491" i="6"/>
  <c r="K2491" i="6"/>
  <c r="L2491" i="6"/>
  <c r="J2492" i="6"/>
  <c r="K2492" i="6"/>
  <c r="L2492" i="6"/>
  <c r="J2493" i="6"/>
  <c r="K2493" i="6"/>
  <c r="L2493" i="6"/>
  <c r="J2494" i="6"/>
  <c r="K2494" i="6"/>
  <c r="L2494" i="6"/>
  <c r="J2495" i="6"/>
  <c r="K2495" i="6"/>
  <c r="L2495" i="6"/>
  <c r="J2496" i="6"/>
  <c r="K2496" i="6"/>
  <c r="L2496" i="6"/>
  <c r="J2497" i="6"/>
  <c r="K2497" i="6"/>
  <c r="L2497" i="6"/>
  <c r="J2498" i="6"/>
  <c r="K2498" i="6"/>
  <c r="L2498" i="6"/>
  <c r="J2499" i="6"/>
  <c r="K2499" i="6"/>
  <c r="L2499" i="6"/>
  <c r="J2500" i="6"/>
  <c r="K2500" i="6"/>
  <c r="L2500" i="6"/>
  <c r="J2501" i="6"/>
  <c r="K2501" i="6"/>
  <c r="L2501" i="6"/>
  <c r="J2502" i="6"/>
  <c r="K2502" i="6"/>
  <c r="L2502" i="6"/>
  <c r="J2503" i="6"/>
  <c r="K2503" i="6"/>
  <c r="L2503" i="6"/>
  <c r="J2504" i="6"/>
  <c r="K2504" i="6"/>
  <c r="L2504" i="6"/>
  <c r="J2505" i="6"/>
  <c r="K2505" i="6"/>
  <c r="L2505" i="6"/>
  <c r="J2506" i="6"/>
  <c r="K2506" i="6"/>
  <c r="L2506" i="6"/>
  <c r="J2507" i="6"/>
  <c r="K2507" i="6"/>
  <c r="L2507" i="6"/>
  <c r="J2508" i="6"/>
  <c r="K2508" i="6"/>
  <c r="L2508" i="6"/>
  <c r="J2509" i="6"/>
  <c r="K2509" i="6"/>
  <c r="L2509" i="6"/>
  <c r="J2510" i="6"/>
  <c r="K2510" i="6"/>
  <c r="L2510" i="6"/>
  <c r="J2511" i="6"/>
  <c r="K2511" i="6"/>
  <c r="L2511" i="6"/>
  <c r="J2512" i="6"/>
  <c r="K2512" i="6"/>
  <c r="L2512" i="6"/>
  <c r="J2513" i="6"/>
  <c r="K2513" i="6"/>
  <c r="L2513" i="6"/>
  <c r="J2514" i="6"/>
  <c r="K2514" i="6"/>
  <c r="L2514" i="6"/>
  <c r="J2515" i="6"/>
  <c r="K2515" i="6"/>
  <c r="L2515" i="6"/>
  <c r="J2516" i="6"/>
  <c r="K2516" i="6"/>
  <c r="L2516" i="6"/>
  <c r="J2517" i="6"/>
  <c r="K2517" i="6"/>
  <c r="L2517" i="6"/>
  <c r="J2518" i="6"/>
  <c r="K2518" i="6"/>
  <c r="L2518" i="6"/>
  <c r="J2519" i="6"/>
  <c r="K2519" i="6"/>
  <c r="L2519" i="6"/>
  <c r="J2520" i="6"/>
  <c r="K2520" i="6"/>
  <c r="L2520" i="6"/>
  <c r="J2521" i="6"/>
  <c r="K2521" i="6"/>
  <c r="L2521" i="6"/>
  <c r="J2522" i="6"/>
  <c r="K2522" i="6"/>
  <c r="L2522" i="6"/>
  <c r="J2523" i="6"/>
  <c r="K2523" i="6"/>
  <c r="L2523" i="6"/>
  <c r="J2524" i="6"/>
  <c r="K2524" i="6"/>
  <c r="L2524" i="6"/>
  <c r="J2525" i="6"/>
  <c r="K2525" i="6"/>
  <c r="L2525" i="6"/>
  <c r="J2526" i="6"/>
  <c r="K2526" i="6"/>
  <c r="L2526" i="6"/>
  <c r="J2527" i="6"/>
  <c r="K2527" i="6"/>
  <c r="L2527" i="6"/>
  <c r="J2528" i="6"/>
  <c r="K2528" i="6"/>
  <c r="L2528" i="6"/>
  <c r="J2529" i="6"/>
  <c r="K2529" i="6"/>
  <c r="L2529" i="6"/>
  <c r="J2530" i="6"/>
  <c r="K2530" i="6"/>
  <c r="L2530" i="6"/>
  <c r="J2531" i="6"/>
  <c r="K2531" i="6"/>
  <c r="L2531" i="6"/>
  <c r="J2532" i="6"/>
  <c r="K2532" i="6"/>
  <c r="L2532" i="6"/>
  <c r="J2533" i="6"/>
  <c r="K2533" i="6"/>
  <c r="L2533" i="6"/>
  <c r="J2534" i="6"/>
  <c r="K2534" i="6"/>
  <c r="L2534" i="6"/>
  <c r="J2535" i="6"/>
  <c r="K2535" i="6"/>
  <c r="L2535" i="6"/>
  <c r="J2536" i="6"/>
  <c r="K2536" i="6"/>
  <c r="L2536" i="6"/>
  <c r="J2537" i="6"/>
  <c r="K2537" i="6"/>
  <c r="L2537" i="6"/>
  <c r="J2538" i="6"/>
  <c r="K2538" i="6"/>
  <c r="L2538" i="6"/>
  <c r="J2539" i="6"/>
  <c r="K2539" i="6"/>
  <c r="L2539" i="6"/>
  <c r="J2540" i="6"/>
  <c r="K2540" i="6"/>
  <c r="L2540" i="6"/>
  <c r="J2541" i="6"/>
  <c r="K2541" i="6"/>
  <c r="L2541" i="6"/>
  <c r="J2542" i="6"/>
  <c r="K2542" i="6"/>
  <c r="L2542" i="6"/>
  <c r="J2543" i="6"/>
  <c r="K2543" i="6"/>
  <c r="L2543" i="6"/>
  <c r="J2544" i="6"/>
  <c r="K2544" i="6"/>
  <c r="L2544" i="6"/>
  <c r="J2545" i="6"/>
  <c r="K2545" i="6"/>
  <c r="L2545" i="6"/>
  <c r="J2546" i="6"/>
  <c r="K2546" i="6"/>
  <c r="L2546" i="6"/>
  <c r="J2547" i="6"/>
  <c r="K2547" i="6"/>
  <c r="L2547" i="6"/>
  <c r="J2548" i="6"/>
  <c r="K2548" i="6"/>
  <c r="L2548" i="6"/>
  <c r="J2549" i="6"/>
  <c r="K2549" i="6"/>
  <c r="L2549" i="6"/>
  <c r="J2550" i="6"/>
  <c r="K2550" i="6"/>
  <c r="L2550" i="6"/>
  <c r="J2551" i="6"/>
  <c r="K2551" i="6"/>
  <c r="L2551" i="6"/>
  <c r="J2552" i="6"/>
  <c r="K2552" i="6"/>
  <c r="L2552" i="6"/>
  <c r="J2553" i="6"/>
  <c r="K2553" i="6"/>
  <c r="L2553" i="6"/>
  <c r="J2554" i="6"/>
  <c r="K2554" i="6"/>
  <c r="L2554" i="6"/>
  <c r="J2555" i="6"/>
  <c r="K2555" i="6"/>
  <c r="L2555" i="6"/>
  <c r="J2556" i="6"/>
  <c r="K2556" i="6"/>
  <c r="L2556" i="6"/>
  <c r="J2557" i="6"/>
  <c r="K2557" i="6"/>
  <c r="L2557" i="6"/>
  <c r="J2558" i="6"/>
  <c r="K2558" i="6"/>
  <c r="L2558" i="6"/>
  <c r="J2559" i="6"/>
  <c r="K2559" i="6"/>
  <c r="L2559" i="6"/>
  <c r="J2560" i="6"/>
  <c r="K2560" i="6"/>
  <c r="L2560" i="6"/>
  <c r="J2561" i="6"/>
  <c r="K2561" i="6"/>
  <c r="L2561" i="6"/>
  <c r="J2562" i="6"/>
  <c r="K2562" i="6"/>
  <c r="L2562" i="6"/>
  <c r="J2563" i="6"/>
  <c r="K2563" i="6"/>
  <c r="L2563" i="6"/>
  <c r="J2564" i="6"/>
  <c r="K2564" i="6"/>
  <c r="L2564" i="6"/>
  <c r="J2565" i="6"/>
  <c r="K2565" i="6"/>
  <c r="L2565" i="6"/>
  <c r="J2566" i="6"/>
  <c r="K2566" i="6"/>
  <c r="L2566" i="6"/>
  <c r="J2567" i="6"/>
  <c r="K2567" i="6"/>
  <c r="L2567" i="6"/>
  <c r="J2568" i="6"/>
  <c r="K2568" i="6"/>
  <c r="L2568" i="6"/>
  <c r="J2569" i="6"/>
  <c r="K2569" i="6"/>
  <c r="L2569" i="6"/>
  <c r="J2570" i="6"/>
  <c r="K2570" i="6"/>
  <c r="L2570" i="6"/>
  <c r="J2571" i="6"/>
  <c r="K2571" i="6"/>
  <c r="L2571" i="6"/>
  <c r="J2572" i="6"/>
  <c r="K2572" i="6"/>
  <c r="L2572" i="6"/>
  <c r="J2573" i="6"/>
  <c r="K2573" i="6"/>
  <c r="L2573" i="6"/>
  <c r="J2574" i="6"/>
  <c r="K2574" i="6"/>
  <c r="L2574" i="6"/>
  <c r="J2575" i="6"/>
  <c r="K2575" i="6"/>
  <c r="L2575" i="6"/>
  <c r="J2576" i="6"/>
  <c r="K2576" i="6"/>
  <c r="L2576" i="6"/>
  <c r="J2577" i="6"/>
  <c r="K2577" i="6"/>
  <c r="L2577" i="6"/>
  <c r="J2578" i="6"/>
  <c r="K2578" i="6"/>
  <c r="L2578" i="6"/>
  <c r="J2579" i="6"/>
  <c r="K2579" i="6"/>
  <c r="L2579" i="6"/>
  <c r="J2580" i="6"/>
  <c r="K2580" i="6"/>
  <c r="L2580" i="6"/>
  <c r="J2581" i="6"/>
  <c r="K2581" i="6"/>
  <c r="L2581" i="6"/>
  <c r="J2582" i="6"/>
  <c r="K2582" i="6"/>
  <c r="L2582" i="6"/>
  <c r="J2583" i="6"/>
  <c r="K2583" i="6"/>
  <c r="L2583" i="6"/>
  <c r="J2584" i="6"/>
  <c r="K2584" i="6"/>
  <c r="L2584" i="6"/>
  <c r="J2585" i="6"/>
  <c r="K2585" i="6"/>
  <c r="L2585" i="6"/>
  <c r="J2586" i="6"/>
  <c r="K2586" i="6"/>
  <c r="L2586" i="6"/>
  <c r="J2587" i="6"/>
  <c r="K2587" i="6"/>
  <c r="L2587" i="6"/>
  <c r="J2588" i="6"/>
  <c r="K2588" i="6"/>
  <c r="L2588" i="6"/>
  <c r="J2589" i="6"/>
  <c r="K2589" i="6"/>
  <c r="L2589" i="6"/>
  <c r="J2590" i="6"/>
  <c r="K2590" i="6"/>
  <c r="L2590" i="6"/>
  <c r="J2591" i="6"/>
  <c r="K2591" i="6"/>
  <c r="L2591" i="6"/>
  <c r="J2592" i="6"/>
  <c r="K2592" i="6"/>
  <c r="L2592" i="6"/>
  <c r="J2593" i="6"/>
  <c r="K2593" i="6"/>
  <c r="L2593" i="6"/>
  <c r="J2594" i="6"/>
  <c r="K2594" i="6"/>
  <c r="L2594" i="6"/>
  <c r="J2595" i="6"/>
  <c r="K2595" i="6"/>
  <c r="L2595" i="6"/>
  <c r="J2596" i="6"/>
  <c r="K2596" i="6"/>
  <c r="L2596" i="6"/>
  <c r="J2597" i="6"/>
  <c r="K2597" i="6"/>
  <c r="L2597" i="6"/>
  <c r="J2598" i="6"/>
  <c r="K2598" i="6"/>
  <c r="L2598" i="6"/>
  <c r="J2599" i="6"/>
  <c r="K2599" i="6"/>
  <c r="L2599" i="6"/>
  <c r="J2600" i="6"/>
  <c r="K2600" i="6"/>
  <c r="L2600" i="6"/>
  <c r="J2601" i="6"/>
  <c r="K2601" i="6"/>
  <c r="L2601" i="6"/>
  <c r="J2602" i="6"/>
  <c r="K2602" i="6"/>
  <c r="L2602" i="6"/>
  <c r="J2603" i="6"/>
  <c r="K2603" i="6"/>
  <c r="L2603" i="6"/>
  <c r="J2604" i="6"/>
  <c r="K2604" i="6"/>
  <c r="L2604" i="6"/>
  <c r="J2605" i="6"/>
  <c r="K2605" i="6"/>
  <c r="L2605" i="6"/>
  <c r="J2606" i="6"/>
  <c r="K2606" i="6"/>
  <c r="L2606" i="6"/>
  <c r="J2607" i="6"/>
  <c r="K2607" i="6"/>
  <c r="L2607" i="6"/>
  <c r="J2608" i="6"/>
  <c r="K2608" i="6"/>
  <c r="L2608" i="6"/>
  <c r="J2609" i="6"/>
  <c r="K2609" i="6"/>
  <c r="L2609" i="6"/>
  <c r="J2610" i="6"/>
  <c r="K2610" i="6"/>
  <c r="L2610" i="6"/>
  <c r="J2611" i="6"/>
  <c r="K2611" i="6"/>
  <c r="L2611" i="6"/>
  <c r="J2612" i="6"/>
  <c r="K2612" i="6"/>
  <c r="L2612" i="6"/>
  <c r="J2613" i="6"/>
  <c r="K2613" i="6"/>
  <c r="L2613" i="6"/>
  <c r="J2614" i="6"/>
  <c r="K2614" i="6"/>
  <c r="L2614" i="6"/>
  <c r="J2615" i="6"/>
  <c r="K2615" i="6"/>
  <c r="L2615" i="6"/>
  <c r="J2616" i="6"/>
  <c r="K2616" i="6"/>
  <c r="L2616" i="6"/>
  <c r="J2617" i="6"/>
  <c r="K2617" i="6"/>
  <c r="L2617" i="6"/>
  <c r="J2618" i="6"/>
  <c r="K2618" i="6"/>
  <c r="L2618" i="6"/>
  <c r="J2619" i="6"/>
  <c r="K2619" i="6"/>
  <c r="L2619" i="6"/>
  <c r="J2620" i="6"/>
  <c r="K2620" i="6"/>
  <c r="L2620" i="6"/>
  <c r="J2621" i="6"/>
  <c r="K2621" i="6"/>
  <c r="L2621" i="6"/>
  <c r="J2622" i="6"/>
  <c r="K2622" i="6"/>
  <c r="L2622" i="6"/>
  <c r="J2623" i="6"/>
  <c r="K2623" i="6"/>
  <c r="L2623" i="6"/>
  <c r="J2624" i="6"/>
  <c r="K2624" i="6"/>
  <c r="L2624" i="6"/>
  <c r="J2625" i="6"/>
  <c r="K2625" i="6"/>
  <c r="L2625" i="6"/>
  <c r="J2626" i="6"/>
  <c r="K2626" i="6"/>
  <c r="L2626" i="6"/>
  <c r="J2627" i="6"/>
  <c r="K2627" i="6"/>
  <c r="L2627" i="6"/>
  <c r="J2628" i="6"/>
  <c r="K2628" i="6"/>
  <c r="L2628" i="6"/>
  <c r="J2629" i="6"/>
  <c r="K2629" i="6"/>
  <c r="L2629" i="6"/>
  <c r="J2630" i="6"/>
  <c r="K2630" i="6"/>
  <c r="L2630" i="6"/>
  <c r="J2631" i="6"/>
  <c r="K2631" i="6"/>
  <c r="L2631" i="6"/>
  <c r="J2632" i="6"/>
  <c r="K2632" i="6"/>
  <c r="L2632" i="6"/>
  <c r="J2633" i="6"/>
  <c r="K2633" i="6"/>
  <c r="L2633" i="6"/>
  <c r="J2634" i="6"/>
  <c r="K2634" i="6"/>
  <c r="L2634" i="6"/>
  <c r="J2635" i="6"/>
  <c r="K2635" i="6"/>
  <c r="L2635" i="6"/>
  <c r="J2636" i="6"/>
  <c r="K2636" i="6"/>
  <c r="L2636" i="6"/>
  <c r="J2637" i="6"/>
  <c r="K2637" i="6"/>
  <c r="L2637" i="6"/>
  <c r="J2638" i="6"/>
  <c r="K2638" i="6"/>
  <c r="L2638" i="6"/>
  <c r="J2639" i="6"/>
  <c r="K2639" i="6"/>
  <c r="L2639" i="6"/>
  <c r="J2640" i="6"/>
  <c r="K2640" i="6"/>
  <c r="L2640" i="6"/>
  <c r="J2641" i="6"/>
  <c r="K2641" i="6"/>
  <c r="L2641" i="6"/>
  <c r="J2642" i="6"/>
  <c r="K2642" i="6"/>
  <c r="L2642" i="6"/>
  <c r="J2643" i="6"/>
  <c r="K2643" i="6"/>
  <c r="L2643" i="6"/>
  <c r="J2644" i="6"/>
  <c r="K2644" i="6"/>
  <c r="L2644" i="6"/>
  <c r="J2645" i="6"/>
  <c r="K2645" i="6"/>
  <c r="L2645" i="6"/>
  <c r="J2646" i="6"/>
  <c r="K2646" i="6"/>
  <c r="L2646" i="6"/>
  <c r="J2647" i="6"/>
  <c r="K2647" i="6"/>
  <c r="L2647" i="6"/>
  <c r="J2648" i="6"/>
  <c r="K2648" i="6"/>
  <c r="L2648" i="6"/>
  <c r="J2649" i="6"/>
  <c r="K2649" i="6"/>
  <c r="L2649" i="6"/>
  <c r="J2650" i="6"/>
  <c r="K2650" i="6"/>
  <c r="L2650" i="6"/>
  <c r="J2651" i="6"/>
  <c r="K2651" i="6"/>
  <c r="L2651" i="6"/>
  <c r="J2652" i="6"/>
  <c r="K2652" i="6"/>
  <c r="L2652" i="6"/>
  <c r="J2653" i="6"/>
  <c r="K2653" i="6"/>
  <c r="L2653" i="6"/>
  <c r="J2654" i="6"/>
  <c r="K2654" i="6"/>
  <c r="L2654" i="6"/>
  <c r="J2655" i="6"/>
  <c r="K2655" i="6"/>
  <c r="L2655" i="6"/>
  <c r="J2656" i="6"/>
  <c r="K2656" i="6"/>
  <c r="L2656" i="6"/>
  <c r="J2657" i="6"/>
  <c r="K2657" i="6"/>
  <c r="L2657" i="6"/>
  <c r="J2658" i="6"/>
  <c r="K2658" i="6"/>
  <c r="L2658" i="6"/>
  <c r="J2659" i="6"/>
  <c r="K2659" i="6"/>
  <c r="L2659" i="6"/>
  <c r="J2660" i="6"/>
  <c r="K2660" i="6"/>
  <c r="L2660" i="6"/>
  <c r="J2661" i="6"/>
  <c r="K2661" i="6"/>
  <c r="L2661" i="6"/>
  <c r="J2662" i="6"/>
  <c r="K2662" i="6"/>
  <c r="L2662" i="6"/>
  <c r="J2663" i="6"/>
  <c r="K2663" i="6"/>
  <c r="L2663" i="6"/>
  <c r="J2664" i="6"/>
  <c r="K2664" i="6"/>
  <c r="L2664" i="6"/>
  <c r="J2665" i="6"/>
  <c r="K2665" i="6"/>
  <c r="L2665" i="6"/>
  <c r="J2666" i="6"/>
  <c r="K2666" i="6"/>
  <c r="L2666" i="6"/>
  <c r="J2667" i="6"/>
  <c r="K2667" i="6"/>
  <c r="L2667" i="6"/>
  <c r="J2668" i="6"/>
  <c r="K2668" i="6"/>
  <c r="L2668" i="6"/>
  <c r="J2669" i="6"/>
  <c r="K2669" i="6"/>
  <c r="L2669" i="6"/>
  <c r="J2670" i="6"/>
  <c r="K2670" i="6"/>
  <c r="L2670" i="6"/>
  <c r="J2671" i="6"/>
  <c r="K2671" i="6"/>
  <c r="L2671" i="6"/>
  <c r="J2672" i="6"/>
  <c r="K2672" i="6"/>
  <c r="L2672" i="6"/>
  <c r="J2673" i="6"/>
  <c r="K2673" i="6"/>
  <c r="L2673" i="6"/>
  <c r="J2674" i="6"/>
  <c r="K2674" i="6"/>
  <c r="L2674" i="6"/>
  <c r="J2675" i="6"/>
  <c r="K2675" i="6"/>
  <c r="L2675" i="6"/>
  <c r="J2676" i="6"/>
  <c r="K2676" i="6"/>
  <c r="L2676" i="6"/>
  <c r="J2677" i="6"/>
  <c r="K2677" i="6"/>
  <c r="L2677" i="6"/>
  <c r="J2678" i="6"/>
  <c r="K2678" i="6"/>
  <c r="L2678" i="6"/>
  <c r="J2679" i="6"/>
  <c r="K2679" i="6"/>
  <c r="L2679" i="6"/>
  <c r="J2680" i="6"/>
  <c r="K2680" i="6"/>
  <c r="L2680" i="6"/>
  <c r="J2681" i="6"/>
  <c r="K2681" i="6"/>
  <c r="L2681" i="6"/>
  <c r="J2682" i="6"/>
  <c r="K2682" i="6"/>
  <c r="L2682" i="6"/>
  <c r="J2683" i="6"/>
  <c r="K2683" i="6"/>
  <c r="L2683" i="6"/>
  <c r="J2684" i="6"/>
  <c r="K2684" i="6"/>
  <c r="L2684" i="6"/>
  <c r="J2685" i="6"/>
  <c r="K2685" i="6"/>
  <c r="L2685" i="6"/>
  <c r="J2686" i="6"/>
  <c r="K2686" i="6"/>
  <c r="L2686" i="6"/>
  <c r="J2687" i="6"/>
  <c r="K2687" i="6"/>
  <c r="L2687" i="6"/>
  <c r="J2688" i="6"/>
  <c r="K2688" i="6"/>
  <c r="L2688" i="6"/>
  <c r="J2689" i="6"/>
  <c r="K2689" i="6"/>
  <c r="L2689" i="6"/>
  <c r="J2690" i="6"/>
  <c r="K2690" i="6"/>
  <c r="L2690" i="6"/>
  <c r="J2691" i="6"/>
  <c r="K2691" i="6"/>
  <c r="L2691" i="6"/>
  <c r="J2692" i="6"/>
  <c r="K2692" i="6"/>
  <c r="L2692" i="6"/>
  <c r="J2693" i="6"/>
  <c r="K2693" i="6"/>
  <c r="L2693" i="6"/>
  <c r="J2694" i="6"/>
  <c r="K2694" i="6"/>
  <c r="L2694" i="6"/>
  <c r="J2695" i="6"/>
  <c r="K2695" i="6"/>
  <c r="L2695" i="6"/>
  <c r="J2696" i="6"/>
  <c r="K2696" i="6"/>
  <c r="L2696" i="6"/>
  <c r="J2697" i="6"/>
  <c r="K2697" i="6"/>
  <c r="L2697" i="6"/>
  <c r="J2698" i="6"/>
  <c r="K2698" i="6"/>
  <c r="L2698" i="6"/>
  <c r="J2699" i="6"/>
  <c r="K2699" i="6"/>
  <c r="L2699" i="6"/>
  <c r="J2700" i="6"/>
  <c r="K2700" i="6"/>
  <c r="L2700" i="6"/>
  <c r="J2701" i="6"/>
  <c r="K2701" i="6"/>
  <c r="L2701" i="6"/>
  <c r="J2702" i="6"/>
  <c r="K2702" i="6"/>
  <c r="L2702" i="6"/>
  <c r="J2703" i="6"/>
  <c r="K2703" i="6"/>
  <c r="L2703" i="6"/>
  <c r="J2704" i="6"/>
  <c r="K2704" i="6"/>
  <c r="L2704" i="6"/>
  <c r="J2705" i="6"/>
  <c r="K2705" i="6"/>
  <c r="L2705" i="6"/>
  <c r="J2706" i="6"/>
  <c r="K2706" i="6"/>
  <c r="L2706" i="6"/>
  <c r="J2707" i="6"/>
  <c r="K2707" i="6"/>
  <c r="L2707" i="6"/>
  <c r="J2708" i="6"/>
  <c r="K2708" i="6"/>
  <c r="L2708" i="6"/>
  <c r="J2709" i="6"/>
  <c r="K2709" i="6"/>
  <c r="L2709" i="6"/>
  <c r="J2710" i="6"/>
  <c r="K2710" i="6"/>
  <c r="L2710" i="6"/>
  <c r="J2711" i="6"/>
  <c r="K2711" i="6"/>
  <c r="L2711" i="6"/>
  <c r="J2712" i="6"/>
  <c r="K2712" i="6"/>
  <c r="L2712" i="6"/>
  <c r="J2713" i="6"/>
  <c r="K2713" i="6"/>
  <c r="L2713" i="6"/>
  <c r="J2714" i="6"/>
  <c r="K2714" i="6"/>
  <c r="L2714" i="6"/>
  <c r="J2715" i="6"/>
  <c r="K2715" i="6"/>
  <c r="L2715" i="6"/>
  <c r="J2716" i="6"/>
  <c r="K2716" i="6"/>
  <c r="L2716" i="6"/>
  <c r="J2717" i="6"/>
  <c r="K2717" i="6"/>
  <c r="L2717" i="6"/>
  <c r="J2718" i="6"/>
  <c r="K2718" i="6"/>
  <c r="L2718" i="6"/>
  <c r="J2719" i="6"/>
  <c r="K2719" i="6"/>
  <c r="L2719" i="6"/>
  <c r="J2720" i="6"/>
  <c r="K2720" i="6"/>
  <c r="L2720" i="6"/>
  <c r="J2721" i="6"/>
  <c r="K2721" i="6"/>
  <c r="L2721" i="6"/>
  <c r="J2722" i="6"/>
  <c r="K2722" i="6"/>
  <c r="L2722" i="6"/>
  <c r="J2723" i="6"/>
  <c r="K2723" i="6"/>
  <c r="L2723" i="6"/>
  <c r="J2724" i="6"/>
  <c r="K2724" i="6"/>
  <c r="L2724" i="6"/>
  <c r="J2725" i="6"/>
  <c r="K2725" i="6"/>
  <c r="L2725" i="6"/>
  <c r="J2726" i="6"/>
  <c r="K2726" i="6"/>
  <c r="L2726" i="6"/>
  <c r="J2727" i="6"/>
  <c r="K2727" i="6"/>
  <c r="L2727" i="6"/>
  <c r="J2728" i="6"/>
  <c r="K2728" i="6"/>
  <c r="L2728" i="6"/>
  <c r="J2729" i="6"/>
  <c r="K2729" i="6"/>
  <c r="L2729" i="6"/>
  <c r="J2730" i="6"/>
  <c r="K2730" i="6"/>
  <c r="L2730" i="6"/>
  <c r="J2731" i="6"/>
  <c r="K2731" i="6"/>
  <c r="L2731" i="6"/>
  <c r="J2732" i="6"/>
  <c r="K2732" i="6"/>
  <c r="L2732" i="6"/>
  <c r="J2733" i="6"/>
  <c r="K2733" i="6"/>
  <c r="L2733" i="6"/>
  <c r="J2734" i="6"/>
  <c r="K2734" i="6"/>
  <c r="L2734" i="6"/>
  <c r="J2735" i="6"/>
  <c r="K2735" i="6"/>
  <c r="L2735" i="6"/>
  <c r="J2736" i="6"/>
  <c r="K2736" i="6"/>
  <c r="L2736" i="6"/>
  <c r="J2737" i="6"/>
  <c r="K2737" i="6"/>
  <c r="L2737" i="6"/>
  <c r="J2738" i="6"/>
  <c r="K2738" i="6"/>
  <c r="L2738" i="6"/>
  <c r="J2739" i="6"/>
  <c r="K2739" i="6"/>
  <c r="L2739" i="6"/>
  <c r="J2740" i="6"/>
  <c r="K2740" i="6"/>
  <c r="L2740" i="6"/>
  <c r="J2741" i="6"/>
  <c r="K2741" i="6"/>
  <c r="L2741" i="6"/>
  <c r="J2742" i="6"/>
  <c r="K2742" i="6"/>
  <c r="L2742" i="6"/>
  <c r="J2743" i="6"/>
  <c r="K2743" i="6"/>
  <c r="L2743" i="6"/>
  <c r="J2744" i="6"/>
  <c r="K2744" i="6"/>
  <c r="L2744" i="6"/>
  <c r="J2745" i="6"/>
  <c r="K2745" i="6"/>
  <c r="L2745" i="6"/>
  <c r="J2746" i="6"/>
  <c r="K2746" i="6"/>
  <c r="L2746" i="6"/>
  <c r="J2747" i="6"/>
  <c r="K2747" i="6"/>
  <c r="L2747" i="6"/>
  <c r="J2748" i="6"/>
  <c r="K2748" i="6"/>
  <c r="L2748" i="6"/>
  <c r="J2749" i="6"/>
  <c r="K2749" i="6"/>
  <c r="L2749" i="6"/>
  <c r="J2750" i="6"/>
  <c r="K2750" i="6"/>
  <c r="L2750" i="6"/>
  <c r="J2751" i="6"/>
  <c r="K2751" i="6"/>
  <c r="L2751" i="6"/>
  <c r="J2752" i="6"/>
  <c r="K2752" i="6"/>
  <c r="L2752" i="6"/>
  <c r="J2753" i="6"/>
  <c r="K2753" i="6"/>
  <c r="L2753" i="6"/>
  <c r="J2754" i="6"/>
  <c r="K2754" i="6"/>
  <c r="L2754" i="6"/>
  <c r="J2755" i="6"/>
  <c r="K2755" i="6"/>
  <c r="L2755" i="6"/>
  <c r="J2756" i="6"/>
  <c r="K2756" i="6"/>
  <c r="L2756" i="6"/>
  <c r="J2757" i="6"/>
  <c r="K2757" i="6"/>
  <c r="L2757" i="6"/>
  <c r="J2758" i="6"/>
  <c r="K2758" i="6"/>
  <c r="L2758" i="6"/>
  <c r="J2759" i="6"/>
  <c r="K2759" i="6"/>
  <c r="L2759" i="6"/>
  <c r="J2760" i="6"/>
  <c r="K2760" i="6"/>
  <c r="L2760" i="6"/>
  <c r="J2761" i="6"/>
  <c r="K2761" i="6"/>
  <c r="L2761" i="6"/>
  <c r="J2762" i="6"/>
  <c r="K2762" i="6"/>
  <c r="L2762" i="6"/>
  <c r="J2763" i="6"/>
  <c r="K2763" i="6"/>
  <c r="L2763" i="6"/>
  <c r="J2764" i="6"/>
  <c r="K2764" i="6"/>
  <c r="L2764" i="6"/>
  <c r="J2765" i="6"/>
  <c r="K2765" i="6"/>
  <c r="L2765" i="6"/>
  <c r="J2766" i="6"/>
  <c r="K2766" i="6"/>
  <c r="L2766" i="6"/>
  <c r="J2767" i="6"/>
  <c r="K2767" i="6"/>
  <c r="L2767" i="6"/>
  <c r="J2768" i="6"/>
  <c r="K2768" i="6"/>
  <c r="L2768" i="6"/>
  <c r="J2769" i="6"/>
  <c r="K2769" i="6"/>
  <c r="L2769" i="6"/>
  <c r="J2770" i="6"/>
  <c r="K2770" i="6"/>
  <c r="L2770" i="6"/>
  <c r="J2771" i="6"/>
  <c r="K2771" i="6"/>
  <c r="L2771" i="6"/>
  <c r="J2772" i="6"/>
  <c r="K2772" i="6"/>
  <c r="L2772" i="6"/>
  <c r="J2773" i="6"/>
  <c r="K2773" i="6"/>
  <c r="L2773" i="6"/>
  <c r="J2774" i="6"/>
  <c r="K2774" i="6"/>
  <c r="L2774" i="6"/>
  <c r="J2775" i="6"/>
  <c r="K2775" i="6"/>
  <c r="L2775" i="6"/>
  <c r="J2776" i="6"/>
  <c r="K2776" i="6"/>
  <c r="L2776" i="6"/>
  <c r="J2777" i="6"/>
  <c r="K2777" i="6"/>
  <c r="L2777" i="6"/>
  <c r="J2778" i="6"/>
  <c r="K2778" i="6"/>
  <c r="L2778" i="6"/>
  <c r="J2779" i="6"/>
  <c r="K2779" i="6"/>
  <c r="L2779" i="6"/>
  <c r="J2780" i="6"/>
  <c r="K2780" i="6"/>
  <c r="L2780" i="6"/>
  <c r="J2781" i="6"/>
  <c r="K2781" i="6"/>
  <c r="L2781" i="6"/>
  <c r="J2782" i="6"/>
  <c r="K2782" i="6"/>
  <c r="L2782" i="6"/>
  <c r="J2783" i="6"/>
  <c r="K2783" i="6"/>
  <c r="L2783" i="6"/>
  <c r="J2784" i="6"/>
  <c r="K2784" i="6"/>
  <c r="L2784" i="6"/>
  <c r="J2785" i="6"/>
  <c r="K2785" i="6"/>
  <c r="L2785" i="6"/>
  <c r="J2786" i="6"/>
  <c r="K2786" i="6"/>
  <c r="L2786" i="6"/>
  <c r="J2787" i="6"/>
  <c r="K2787" i="6"/>
  <c r="L2787" i="6"/>
  <c r="J2788" i="6"/>
  <c r="K2788" i="6"/>
  <c r="L2788" i="6"/>
  <c r="J2789" i="6"/>
  <c r="K2789" i="6"/>
  <c r="L2789" i="6"/>
  <c r="J2790" i="6"/>
  <c r="K2790" i="6"/>
  <c r="L2790" i="6"/>
  <c r="J2791" i="6"/>
  <c r="K2791" i="6"/>
  <c r="L2791" i="6"/>
  <c r="J2792" i="6"/>
  <c r="K2792" i="6"/>
  <c r="L2792" i="6"/>
  <c r="J2793" i="6"/>
  <c r="K2793" i="6"/>
  <c r="L2793" i="6"/>
  <c r="J2794" i="6"/>
  <c r="K2794" i="6"/>
  <c r="L2794" i="6"/>
  <c r="J2795" i="6"/>
  <c r="K2795" i="6"/>
  <c r="L2795" i="6"/>
  <c r="J2796" i="6"/>
  <c r="K2796" i="6"/>
  <c r="L2796" i="6"/>
  <c r="J2797" i="6"/>
  <c r="K2797" i="6"/>
  <c r="L2797" i="6"/>
  <c r="J2798" i="6"/>
  <c r="K2798" i="6"/>
  <c r="L2798" i="6"/>
  <c r="J2799" i="6"/>
  <c r="K2799" i="6"/>
  <c r="L2799" i="6"/>
  <c r="J2800" i="6"/>
  <c r="K2800" i="6"/>
  <c r="L2800" i="6"/>
  <c r="J2801" i="6"/>
  <c r="K2801" i="6"/>
  <c r="L2801" i="6"/>
  <c r="J2802" i="6"/>
  <c r="K2802" i="6"/>
  <c r="L2802" i="6"/>
  <c r="J2803" i="6"/>
  <c r="K2803" i="6"/>
  <c r="L2803" i="6"/>
  <c r="J2804" i="6"/>
  <c r="K2804" i="6"/>
  <c r="L2804" i="6"/>
  <c r="J2805" i="6"/>
  <c r="K2805" i="6"/>
  <c r="L2805" i="6"/>
  <c r="J2806" i="6"/>
  <c r="K2806" i="6"/>
  <c r="L2806" i="6"/>
  <c r="J2807" i="6"/>
  <c r="K2807" i="6"/>
  <c r="L2807" i="6"/>
  <c r="J2808" i="6"/>
  <c r="K2808" i="6"/>
  <c r="L2808" i="6"/>
  <c r="J2809" i="6"/>
  <c r="K2809" i="6"/>
  <c r="L2809" i="6"/>
  <c r="J2810" i="6"/>
  <c r="K2810" i="6"/>
  <c r="L2810" i="6"/>
  <c r="J2811" i="6"/>
  <c r="K2811" i="6"/>
  <c r="L2811" i="6"/>
  <c r="J2812" i="6"/>
  <c r="K2812" i="6"/>
  <c r="L2812" i="6"/>
  <c r="J2813" i="6"/>
  <c r="K2813" i="6"/>
  <c r="L2813" i="6"/>
  <c r="J2814" i="6"/>
  <c r="K2814" i="6"/>
  <c r="L2814" i="6"/>
  <c r="J2815" i="6"/>
  <c r="K2815" i="6"/>
  <c r="L2815" i="6"/>
  <c r="J2816" i="6"/>
  <c r="K2816" i="6"/>
  <c r="L2816" i="6"/>
  <c r="J2817" i="6"/>
  <c r="K2817" i="6"/>
  <c r="L2817" i="6"/>
  <c r="J2818" i="6"/>
  <c r="K2818" i="6"/>
  <c r="L2818" i="6"/>
  <c r="J2819" i="6"/>
  <c r="K2819" i="6"/>
  <c r="L2819" i="6"/>
  <c r="J2820" i="6"/>
  <c r="K2820" i="6"/>
  <c r="L2820" i="6"/>
  <c r="J2821" i="6"/>
  <c r="K2821" i="6"/>
  <c r="L2821" i="6"/>
  <c r="J2822" i="6"/>
  <c r="K2822" i="6"/>
  <c r="L2822" i="6"/>
  <c r="J2823" i="6"/>
  <c r="K2823" i="6"/>
  <c r="L2823" i="6"/>
  <c r="J2824" i="6"/>
  <c r="K2824" i="6"/>
  <c r="L2824" i="6"/>
  <c r="J2825" i="6"/>
  <c r="K2825" i="6"/>
  <c r="L2825" i="6"/>
  <c r="J2826" i="6"/>
  <c r="K2826" i="6"/>
  <c r="L2826" i="6"/>
  <c r="J2827" i="6"/>
  <c r="K2827" i="6"/>
  <c r="L2827" i="6"/>
  <c r="J2828" i="6"/>
  <c r="K2828" i="6"/>
  <c r="L2828" i="6"/>
  <c r="J2829" i="6"/>
  <c r="K2829" i="6"/>
  <c r="L2829" i="6"/>
  <c r="J2830" i="6"/>
  <c r="K2830" i="6"/>
  <c r="L2830" i="6"/>
  <c r="J2831" i="6"/>
  <c r="K2831" i="6"/>
  <c r="L2831" i="6"/>
  <c r="J2832" i="6"/>
  <c r="K2832" i="6"/>
  <c r="L2832" i="6"/>
  <c r="J2833" i="6"/>
  <c r="K2833" i="6"/>
  <c r="L2833" i="6"/>
  <c r="J2834" i="6"/>
  <c r="K2834" i="6"/>
  <c r="L2834" i="6"/>
  <c r="J2835" i="6"/>
  <c r="K2835" i="6"/>
  <c r="L2835" i="6"/>
  <c r="J2836" i="6"/>
  <c r="K2836" i="6"/>
  <c r="L2836" i="6"/>
  <c r="J2837" i="6"/>
  <c r="K2837" i="6"/>
  <c r="L2837" i="6"/>
  <c r="J2838" i="6"/>
  <c r="K2838" i="6"/>
  <c r="L2838" i="6"/>
  <c r="J2839" i="6"/>
  <c r="K2839" i="6"/>
  <c r="L2839" i="6"/>
  <c r="J2840" i="6"/>
  <c r="K2840" i="6"/>
  <c r="L2840" i="6"/>
  <c r="J2841" i="6"/>
  <c r="K2841" i="6"/>
  <c r="L2841" i="6"/>
  <c r="J2842" i="6"/>
  <c r="K2842" i="6"/>
  <c r="L2842" i="6"/>
  <c r="J2843" i="6"/>
  <c r="K2843" i="6"/>
  <c r="L2843" i="6"/>
  <c r="J2844" i="6"/>
  <c r="K2844" i="6"/>
  <c r="L2844" i="6"/>
  <c r="J2845" i="6"/>
  <c r="K2845" i="6"/>
  <c r="L2845" i="6"/>
  <c r="J2846" i="6"/>
  <c r="K2846" i="6"/>
  <c r="L2846" i="6"/>
  <c r="J2847" i="6"/>
  <c r="K2847" i="6"/>
  <c r="L2847" i="6"/>
  <c r="J2848" i="6"/>
  <c r="K2848" i="6"/>
  <c r="L2848" i="6"/>
  <c r="J2849" i="6"/>
  <c r="K2849" i="6"/>
  <c r="L2849" i="6"/>
  <c r="J2850" i="6"/>
  <c r="K2850" i="6"/>
  <c r="L2850" i="6"/>
  <c r="J2851" i="6"/>
  <c r="K2851" i="6"/>
  <c r="L2851" i="6"/>
  <c r="J2852" i="6"/>
  <c r="K2852" i="6"/>
  <c r="L2852" i="6"/>
  <c r="J2853" i="6"/>
  <c r="K2853" i="6"/>
  <c r="L2853" i="6"/>
  <c r="J2854" i="6"/>
  <c r="K2854" i="6"/>
  <c r="L2854" i="6"/>
  <c r="J2855" i="6"/>
  <c r="K2855" i="6"/>
  <c r="L2855" i="6"/>
  <c r="J2856" i="6"/>
  <c r="K2856" i="6"/>
  <c r="L2856" i="6"/>
  <c r="J2857" i="6"/>
  <c r="K2857" i="6"/>
  <c r="L2857" i="6"/>
  <c r="J2858" i="6"/>
  <c r="K2858" i="6"/>
  <c r="L2858" i="6"/>
  <c r="J2859" i="6"/>
  <c r="K2859" i="6"/>
  <c r="L2859" i="6"/>
  <c r="J2860" i="6"/>
  <c r="K2860" i="6"/>
  <c r="L2860" i="6"/>
  <c r="J2861" i="6"/>
  <c r="K2861" i="6"/>
  <c r="L2861" i="6"/>
  <c r="J2862" i="6"/>
  <c r="K2862" i="6"/>
  <c r="L2862" i="6"/>
  <c r="J2863" i="6"/>
  <c r="K2863" i="6"/>
  <c r="L2863" i="6"/>
  <c r="J2864" i="6"/>
  <c r="K2864" i="6"/>
  <c r="L2864" i="6"/>
  <c r="J2865" i="6"/>
  <c r="K2865" i="6"/>
  <c r="L2865" i="6"/>
  <c r="J2866" i="6"/>
  <c r="K2866" i="6"/>
  <c r="L2866" i="6"/>
  <c r="J2867" i="6"/>
  <c r="K2867" i="6"/>
  <c r="L2867" i="6"/>
  <c r="J2868" i="6"/>
  <c r="K2868" i="6"/>
  <c r="L2868" i="6"/>
  <c r="J2869" i="6"/>
  <c r="K2869" i="6"/>
  <c r="L2869" i="6"/>
  <c r="J2870" i="6"/>
  <c r="K2870" i="6"/>
  <c r="L2870" i="6"/>
  <c r="J2871" i="6"/>
  <c r="K2871" i="6"/>
  <c r="L2871" i="6"/>
  <c r="J2872" i="6"/>
  <c r="K2872" i="6"/>
  <c r="L2872" i="6"/>
  <c r="J2873" i="6"/>
  <c r="K2873" i="6"/>
  <c r="L2873" i="6"/>
  <c r="J2874" i="6"/>
  <c r="K2874" i="6"/>
  <c r="L2874" i="6"/>
  <c r="J2875" i="6"/>
  <c r="K2875" i="6"/>
  <c r="L2875" i="6"/>
  <c r="J2876" i="6"/>
  <c r="K2876" i="6"/>
  <c r="L2876" i="6"/>
  <c r="J2877" i="6"/>
  <c r="K2877" i="6"/>
  <c r="L2877" i="6"/>
  <c r="J2878" i="6"/>
  <c r="K2878" i="6"/>
  <c r="L2878" i="6"/>
  <c r="J2879" i="6"/>
  <c r="K2879" i="6"/>
  <c r="L2879" i="6"/>
  <c r="J2880" i="6"/>
  <c r="K2880" i="6"/>
  <c r="L2880" i="6"/>
  <c r="J2881" i="6"/>
  <c r="K2881" i="6"/>
  <c r="L2881" i="6"/>
  <c r="J2882" i="6"/>
  <c r="K2882" i="6"/>
  <c r="L2882" i="6"/>
  <c r="J2883" i="6"/>
  <c r="K2883" i="6"/>
  <c r="L2883" i="6"/>
  <c r="J2884" i="6"/>
  <c r="K2884" i="6"/>
  <c r="L2884" i="6"/>
  <c r="J2885" i="6"/>
  <c r="K2885" i="6"/>
  <c r="L2885" i="6"/>
  <c r="J2886" i="6"/>
  <c r="K2886" i="6"/>
  <c r="L2886" i="6"/>
  <c r="J2887" i="6"/>
  <c r="K2887" i="6"/>
  <c r="L2887" i="6"/>
  <c r="J2888" i="6"/>
  <c r="K2888" i="6"/>
  <c r="L2888" i="6"/>
  <c r="J2889" i="6"/>
  <c r="K2889" i="6"/>
  <c r="L2889" i="6"/>
  <c r="J2890" i="6"/>
  <c r="K2890" i="6"/>
  <c r="L2890" i="6"/>
  <c r="J2891" i="6"/>
  <c r="K2891" i="6"/>
  <c r="L2891" i="6"/>
  <c r="J2892" i="6"/>
  <c r="K2892" i="6"/>
  <c r="L2892" i="6"/>
  <c r="J2893" i="6"/>
  <c r="K2893" i="6"/>
  <c r="L2893" i="6"/>
  <c r="J2894" i="6"/>
  <c r="K2894" i="6"/>
  <c r="L2894" i="6"/>
  <c r="J2895" i="6"/>
  <c r="K2895" i="6"/>
  <c r="L2895" i="6"/>
  <c r="J2896" i="6"/>
  <c r="K2896" i="6"/>
  <c r="L2896" i="6"/>
  <c r="J2897" i="6"/>
  <c r="K2897" i="6"/>
  <c r="L2897" i="6"/>
  <c r="J2898" i="6"/>
  <c r="K2898" i="6"/>
  <c r="L2898" i="6"/>
  <c r="J2899" i="6"/>
  <c r="K2899" i="6"/>
  <c r="L2899" i="6"/>
  <c r="J2900" i="6"/>
  <c r="K2900" i="6"/>
  <c r="L2900" i="6"/>
  <c r="J2901" i="6"/>
  <c r="K2901" i="6"/>
  <c r="L2901" i="6"/>
  <c r="J2902" i="6"/>
  <c r="K2902" i="6"/>
  <c r="L2902" i="6"/>
  <c r="J2903" i="6"/>
  <c r="K2903" i="6"/>
  <c r="L2903" i="6"/>
  <c r="J2904" i="6"/>
  <c r="K2904" i="6"/>
  <c r="L2904" i="6"/>
  <c r="J2905" i="6"/>
  <c r="K2905" i="6"/>
  <c r="L2905" i="6"/>
  <c r="J2906" i="6"/>
  <c r="K2906" i="6"/>
  <c r="L2906" i="6"/>
  <c r="J2907" i="6"/>
  <c r="K2907" i="6"/>
  <c r="L2907" i="6"/>
  <c r="J2908" i="6"/>
  <c r="K2908" i="6"/>
  <c r="L2908" i="6"/>
  <c r="J2909" i="6"/>
  <c r="K2909" i="6"/>
  <c r="L2909" i="6"/>
  <c r="J2910" i="6"/>
  <c r="K2910" i="6"/>
  <c r="L2910" i="6"/>
  <c r="J2911" i="6"/>
  <c r="K2911" i="6"/>
  <c r="L2911" i="6"/>
  <c r="J2912" i="6"/>
  <c r="K2912" i="6"/>
  <c r="L2912" i="6"/>
  <c r="J2913" i="6"/>
  <c r="K2913" i="6"/>
  <c r="L2913" i="6"/>
  <c r="J2914" i="6"/>
  <c r="K2914" i="6"/>
  <c r="L2914" i="6"/>
  <c r="J2915" i="6"/>
  <c r="K2915" i="6"/>
  <c r="L2915" i="6"/>
  <c r="J2916" i="6"/>
  <c r="K2916" i="6"/>
  <c r="L2916" i="6"/>
  <c r="J2917" i="6"/>
  <c r="K2917" i="6"/>
  <c r="L2917" i="6"/>
  <c r="J2918" i="6"/>
  <c r="K2918" i="6"/>
  <c r="L2918" i="6"/>
  <c r="J2919" i="6"/>
  <c r="K2919" i="6"/>
  <c r="L2919" i="6"/>
  <c r="J2920" i="6"/>
  <c r="K2920" i="6"/>
  <c r="L2920" i="6"/>
  <c r="J2921" i="6"/>
  <c r="K2921" i="6"/>
  <c r="L2921" i="6"/>
  <c r="J2922" i="6"/>
  <c r="K2922" i="6"/>
  <c r="L2922" i="6"/>
  <c r="J2923" i="6"/>
  <c r="K2923" i="6"/>
  <c r="L2923" i="6"/>
  <c r="J2924" i="6"/>
  <c r="K2924" i="6"/>
  <c r="L2924" i="6"/>
  <c r="J2925" i="6"/>
  <c r="K2925" i="6"/>
  <c r="L2925" i="6"/>
  <c r="J2926" i="6"/>
  <c r="K2926" i="6"/>
  <c r="L2926" i="6"/>
  <c r="J2927" i="6"/>
  <c r="K2927" i="6"/>
  <c r="L2927" i="6"/>
  <c r="J2928" i="6"/>
  <c r="K2928" i="6"/>
  <c r="L2928" i="6"/>
  <c r="J2929" i="6"/>
  <c r="K2929" i="6"/>
  <c r="L2929" i="6"/>
  <c r="J2930" i="6"/>
  <c r="K2930" i="6"/>
  <c r="L2930" i="6"/>
  <c r="J2931" i="6"/>
  <c r="K2931" i="6"/>
  <c r="L2931" i="6"/>
  <c r="J2932" i="6"/>
  <c r="K2932" i="6"/>
  <c r="L2932" i="6"/>
  <c r="J2933" i="6"/>
  <c r="K2933" i="6"/>
  <c r="L2933" i="6"/>
  <c r="J2934" i="6"/>
  <c r="K2934" i="6"/>
  <c r="L2934" i="6"/>
  <c r="J2935" i="6"/>
  <c r="K2935" i="6"/>
  <c r="L2935" i="6"/>
  <c r="J2936" i="6"/>
  <c r="K2936" i="6"/>
  <c r="L2936" i="6"/>
  <c r="J2937" i="6"/>
  <c r="K2937" i="6"/>
  <c r="L2937" i="6"/>
  <c r="J2938" i="6"/>
  <c r="K2938" i="6"/>
  <c r="L2938" i="6"/>
  <c r="J2939" i="6"/>
  <c r="K2939" i="6"/>
  <c r="L2939" i="6"/>
  <c r="J2940" i="6"/>
  <c r="K2940" i="6"/>
  <c r="L2940" i="6"/>
  <c r="J2941" i="6"/>
  <c r="K2941" i="6"/>
  <c r="L2941" i="6"/>
  <c r="J2942" i="6"/>
  <c r="K2942" i="6"/>
  <c r="L2942" i="6"/>
  <c r="J2943" i="6"/>
  <c r="K2943" i="6"/>
  <c r="L2943" i="6"/>
  <c r="J2944" i="6"/>
  <c r="K2944" i="6"/>
  <c r="L2944" i="6"/>
  <c r="J2945" i="6"/>
  <c r="K2945" i="6"/>
  <c r="L2945" i="6"/>
  <c r="J2946" i="6"/>
  <c r="K2946" i="6"/>
  <c r="L2946" i="6"/>
  <c r="J2947" i="6"/>
  <c r="K2947" i="6"/>
  <c r="L2947" i="6"/>
  <c r="J2948" i="6"/>
  <c r="K2948" i="6"/>
  <c r="L2948" i="6"/>
  <c r="J2949" i="6"/>
  <c r="K2949" i="6"/>
  <c r="L2949" i="6"/>
  <c r="J2950" i="6"/>
  <c r="K2950" i="6"/>
  <c r="L2950" i="6"/>
  <c r="J2951" i="6"/>
  <c r="K2951" i="6"/>
  <c r="L2951" i="6"/>
  <c r="J2952" i="6"/>
  <c r="K2952" i="6"/>
  <c r="L2952" i="6"/>
  <c r="J2953" i="6"/>
  <c r="K2953" i="6"/>
  <c r="L2953" i="6"/>
  <c r="J2954" i="6"/>
  <c r="K2954" i="6"/>
  <c r="L2954" i="6"/>
  <c r="J2955" i="6"/>
  <c r="K2955" i="6"/>
  <c r="L2955" i="6"/>
  <c r="J2956" i="6"/>
  <c r="K2956" i="6"/>
  <c r="L2956" i="6"/>
  <c r="J2957" i="6"/>
  <c r="K2957" i="6"/>
  <c r="L2957" i="6"/>
  <c r="J2958" i="6"/>
  <c r="K2958" i="6"/>
  <c r="L2958" i="6"/>
  <c r="J2959" i="6"/>
  <c r="K2959" i="6"/>
  <c r="L2959" i="6"/>
  <c r="J2960" i="6"/>
  <c r="K2960" i="6"/>
  <c r="L2960" i="6"/>
  <c r="J2961" i="6"/>
  <c r="K2961" i="6"/>
  <c r="L2961" i="6"/>
  <c r="J2962" i="6"/>
  <c r="K2962" i="6"/>
  <c r="L2962" i="6"/>
  <c r="J2963" i="6"/>
  <c r="K2963" i="6"/>
  <c r="L2963" i="6"/>
  <c r="J2964" i="6"/>
  <c r="K2964" i="6"/>
  <c r="L2964" i="6"/>
  <c r="J2965" i="6"/>
  <c r="K2965" i="6"/>
  <c r="L2965" i="6"/>
  <c r="J2966" i="6"/>
  <c r="K2966" i="6"/>
  <c r="L2966" i="6"/>
  <c r="J2967" i="6"/>
  <c r="K2967" i="6"/>
  <c r="L2967" i="6"/>
  <c r="J2968" i="6"/>
  <c r="K2968" i="6"/>
  <c r="L2968" i="6"/>
  <c r="J2969" i="6"/>
  <c r="K2969" i="6"/>
  <c r="L2969" i="6"/>
  <c r="J2970" i="6"/>
  <c r="K2970" i="6"/>
  <c r="L2970" i="6"/>
  <c r="J2971" i="6"/>
  <c r="K2971" i="6"/>
  <c r="L2971" i="6"/>
  <c r="J2972" i="6"/>
  <c r="K2972" i="6"/>
  <c r="L2972" i="6"/>
  <c r="J2973" i="6"/>
  <c r="K2973" i="6"/>
  <c r="L2973" i="6"/>
  <c r="J2974" i="6"/>
  <c r="K2974" i="6"/>
  <c r="L2974" i="6"/>
  <c r="J2975" i="6"/>
  <c r="K2975" i="6"/>
  <c r="L2975" i="6"/>
  <c r="J2976" i="6"/>
  <c r="K2976" i="6"/>
  <c r="L2976" i="6"/>
  <c r="J2977" i="6"/>
  <c r="K2977" i="6"/>
  <c r="L2977" i="6"/>
  <c r="J2978" i="6"/>
  <c r="K2978" i="6"/>
  <c r="L2978" i="6"/>
  <c r="J2979" i="6"/>
  <c r="K2979" i="6"/>
  <c r="L2979" i="6"/>
  <c r="J2980" i="6"/>
  <c r="K2980" i="6"/>
  <c r="L2980" i="6"/>
  <c r="J2981" i="6"/>
  <c r="K2981" i="6"/>
  <c r="L2981" i="6"/>
  <c r="J2982" i="6"/>
  <c r="K2982" i="6"/>
  <c r="L2982" i="6"/>
  <c r="J2983" i="6"/>
  <c r="K2983" i="6"/>
  <c r="L2983" i="6"/>
  <c r="J2984" i="6"/>
  <c r="K2984" i="6"/>
  <c r="L2984" i="6"/>
  <c r="J2985" i="6"/>
  <c r="K2985" i="6"/>
  <c r="L2985" i="6"/>
  <c r="J2986" i="6"/>
  <c r="K2986" i="6"/>
  <c r="L2986" i="6"/>
  <c r="J2987" i="6"/>
  <c r="K2987" i="6"/>
  <c r="L2987" i="6"/>
  <c r="J2988" i="6"/>
  <c r="K2988" i="6"/>
  <c r="L2988" i="6"/>
  <c r="J2989" i="6"/>
  <c r="K2989" i="6"/>
  <c r="L2989" i="6"/>
  <c r="J2990" i="6"/>
  <c r="K2990" i="6"/>
  <c r="L2990" i="6"/>
  <c r="J2991" i="6"/>
  <c r="K2991" i="6"/>
  <c r="L2991" i="6"/>
  <c r="J2992" i="6"/>
  <c r="K2992" i="6"/>
  <c r="L2992" i="6"/>
  <c r="J2993" i="6"/>
  <c r="K2993" i="6"/>
  <c r="L2993" i="6"/>
  <c r="J2994" i="6"/>
  <c r="K2994" i="6"/>
  <c r="L2994" i="6"/>
  <c r="J2995" i="6"/>
  <c r="K2995" i="6"/>
  <c r="L2995" i="6"/>
  <c r="J2996" i="6"/>
  <c r="K2996" i="6"/>
  <c r="L2996" i="6"/>
  <c r="J2997" i="6"/>
  <c r="K2997" i="6"/>
  <c r="L2997" i="6"/>
  <c r="J2998" i="6"/>
  <c r="K2998" i="6"/>
  <c r="L2998" i="6"/>
  <c r="J2999" i="6"/>
  <c r="K2999" i="6"/>
  <c r="L2999" i="6"/>
  <c r="J3000" i="6"/>
  <c r="K3000" i="6"/>
  <c r="L3000" i="6"/>
  <c r="J3001" i="6"/>
  <c r="K3001" i="6"/>
  <c r="L3001" i="6"/>
  <c r="J3002" i="6"/>
  <c r="K3002" i="6"/>
  <c r="L3002" i="6"/>
  <c r="J3003" i="6"/>
  <c r="K3003" i="6"/>
  <c r="L3003" i="6"/>
  <c r="J3004" i="6"/>
  <c r="K3004" i="6"/>
  <c r="L3004" i="6"/>
  <c r="J3005" i="6"/>
  <c r="K3005" i="6"/>
  <c r="L3005" i="6"/>
  <c r="J3006" i="6"/>
  <c r="K3006" i="6"/>
  <c r="L3006" i="6"/>
  <c r="J3007" i="6"/>
  <c r="K3007" i="6"/>
  <c r="L3007" i="6"/>
  <c r="J3008" i="6"/>
  <c r="K3008" i="6"/>
  <c r="L3008" i="6"/>
  <c r="J3009" i="6"/>
  <c r="K3009" i="6"/>
  <c r="L3009" i="6"/>
  <c r="J3010" i="6"/>
  <c r="K3010" i="6"/>
  <c r="L3010" i="6"/>
  <c r="J3011" i="6"/>
  <c r="K3011" i="6"/>
  <c r="L3011" i="6"/>
  <c r="J3012" i="6"/>
  <c r="K3012" i="6"/>
  <c r="L3012" i="6"/>
  <c r="J3013" i="6"/>
  <c r="K3013" i="6"/>
  <c r="L3013" i="6"/>
  <c r="J3014" i="6"/>
  <c r="K3014" i="6"/>
  <c r="L3014" i="6"/>
  <c r="J3015" i="6"/>
  <c r="K3015" i="6"/>
  <c r="L3015" i="6"/>
  <c r="J3016" i="6"/>
  <c r="K3016" i="6"/>
  <c r="L3016" i="6"/>
  <c r="J3017" i="6"/>
  <c r="K3017" i="6"/>
  <c r="L3017" i="6"/>
  <c r="J3018" i="6"/>
  <c r="K3018" i="6"/>
  <c r="L3018" i="6"/>
  <c r="J3019" i="6"/>
  <c r="K3019" i="6"/>
  <c r="L3019" i="6"/>
  <c r="J3020" i="6"/>
  <c r="K3020" i="6"/>
  <c r="L3020" i="6"/>
  <c r="J3021" i="6"/>
  <c r="K3021" i="6"/>
  <c r="L3021" i="6"/>
  <c r="J3022" i="6"/>
  <c r="K3022" i="6"/>
  <c r="L3022" i="6"/>
  <c r="J3023" i="6"/>
  <c r="K3023" i="6"/>
  <c r="L3023" i="6"/>
  <c r="J3024" i="6"/>
  <c r="K3024" i="6"/>
  <c r="L3024" i="6"/>
  <c r="J3025" i="6"/>
  <c r="K3025" i="6"/>
  <c r="L3025" i="6"/>
  <c r="J3026" i="6"/>
  <c r="K3026" i="6"/>
  <c r="L3026" i="6"/>
  <c r="J3027" i="6"/>
  <c r="K3027" i="6"/>
  <c r="L3027" i="6"/>
  <c r="J3028" i="6"/>
  <c r="K3028" i="6"/>
  <c r="L3028" i="6"/>
  <c r="J3029" i="6"/>
  <c r="K3029" i="6"/>
  <c r="L3029" i="6"/>
  <c r="J3030" i="6"/>
  <c r="K3030" i="6"/>
  <c r="L3030" i="6"/>
  <c r="J3031" i="6"/>
  <c r="K3031" i="6"/>
  <c r="L3031" i="6"/>
  <c r="J3032" i="6"/>
  <c r="K3032" i="6"/>
  <c r="L3032" i="6"/>
  <c r="J3033" i="6"/>
  <c r="K3033" i="6"/>
  <c r="L3033" i="6"/>
  <c r="J3034" i="6"/>
  <c r="K3034" i="6"/>
  <c r="L3034" i="6"/>
  <c r="J3035" i="6"/>
  <c r="K3035" i="6"/>
  <c r="L3035" i="6"/>
  <c r="J3036" i="6"/>
  <c r="K3036" i="6"/>
  <c r="L3036" i="6"/>
  <c r="J3037" i="6"/>
  <c r="K3037" i="6"/>
  <c r="L3037" i="6"/>
  <c r="J3038" i="6"/>
  <c r="K3038" i="6"/>
  <c r="L3038" i="6"/>
  <c r="J3039" i="6"/>
  <c r="K3039" i="6"/>
  <c r="L3039" i="6"/>
  <c r="J3040" i="6"/>
  <c r="K3040" i="6"/>
  <c r="L3040" i="6"/>
  <c r="J3041" i="6"/>
  <c r="K3041" i="6"/>
  <c r="L3041" i="6"/>
  <c r="J3042" i="6"/>
  <c r="K3042" i="6"/>
  <c r="L3042" i="6"/>
  <c r="J3043" i="6"/>
  <c r="K3043" i="6"/>
  <c r="L3043" i="6"/>
  <c r="J3044" i="6"/>
  <c r="K3044" i="6"/>
  <c r="L3044" i="6"/>
  <c r="J3045" i="6"/>
  <c r="K3045" i="6"/>
  <c r="L3045" i="6"/>
  <c r="J3046" i="6"/>
  <c r="K3046" i="6"/>
  <c r="L3046" i="6"/>
  <c r="J3047" i="6"/>
  <c r="K3047" i="6"/>
  <c r="L3047" i="6"/>
  <c r="J3048" i="6"/>
  <c r="K3048" i="6"/>
  <c r="L3048" i="6"/>
  <c r="J3049" i="6"/>
  <c r="K3049" i="6"/>
  <c r="L3049" i="6"/>
  <c r="J3050" i="6"/>
  <c r="K3050" i="6"/>
  <c r="L3050" i="6"/>
  <c r="J3051" i="6"/>
  <c r="K3051" i="6"/>
  <c r="L3051" i="6"/>
  <c r="J3052" i="6"/>
  <c r="K3052" i="6"/>
  <c r="L3052" i="6"/>
  <c r="J3053" i="6"/>
  <c r="K3053" i="6"/>
  <c r="L3053" i="6"/>
  <c r="J3054" i="6"/>
  <c r="K3054" i="6"/>
  <c r="L3054" i="6"/>
  <c r="J3055" i="6"/>
  <c r="K3055" i="6"/>
  <c r="L3055" i="6"/>
  <c r="J3056" i="6"/>
  <c r="K3056" i="6"/>
  <c r="L3056" i="6"/>
  <c r="J3057" i="6"/>
  <c r="K3057" i="6"/>
  <c r="L3057" i="6"/>
  <c r="J3058" i="6"/>
  <c r="K3058" i="6"/>
  <c r="L3058" i="6"/>
  <c r="J3059" i="6"/>
  <c r="K3059" i="6"/>
  <c r="L3059" i="6"/>
  <c r="J3060" i="6"/>
  <c r="K3060" i="6"/>
  <c r="L3060" i="6"/>
  <c r="J3061" i="6"/>
  <c r="K3061" i="6"/>
  <c r="L3061" i="6"/>
  <c r="J3062" i="6"/>
  <c r="K3062" i="6"/>
  <c r="L3062" i="6"/>
  <c r="J3063" i="6"/>
  <c r="K3063" i="6"/>
  <c r="L3063" i="6"/>
  <c r="J3064" i="6"/>
  <c r="K3064" i="6"/>
  <c r="L3064" i="6"/>
  <c r="J3065" i="6"/>
  <c r="K3065" i="6"/>
  <c r="L3065" i="6"/>
  <c r="J3066" i="6"/>
  <c r="K3066" i="6"/>
  <c r="L3066" i="6"/>
  <c r="J3067" i="6"/>
  <c r="K3067" i="6"/>
  <c r="L3067" i="6"/>
  <c r="J3068" i="6"/>
  <c r="K3068" i="6"/>
  <c r="L3068" i="6"/>
  <c r="J3069" i="6"/>
  <c r="K3069" i="6"/>
  <c r="L3069" i="6"/>
  <c r="J3070" i="6"/>
  <c r="K3070" i="6"/>
  <c r="L3070" i="6"/>
  <c r="J3071" i="6"/>
  <c r="K3071" i="6"/>
  <c r="L3071" i="6"/>
  <c r="J3072" i="6"/>
  <c r="K3072" i="6"/>
  <c r="L3072" i="6"/>
  <c r="J3073" i="6"/>
  <c r="K3073" i="6"/>
  <c r="L3073" i="6"/>
  <c r="J3074" i="6"/>
  <c r="K3074" i="6"/>
  <c r="L3074" i="6"/>
  <c r="J3075" i="6"/>
  <c r="K3075" i="6"/>
  <c r="L3075" i="6"/>
  <c r="J3076" i="6"/>
  <c r="K3076" i="6"/>
  <c r="L3076" i="6"/>
  <c r="J3077" i="6"/>
  <c r="K3077" i="6"/>
  <c r="L3077" i="6"/>
  <c r="J3078" i="6"/>
  <c r="K3078" i="6"/>
  <c r="L3078" i="6"/>
  <c r="J3079" i="6"/>
  <c r="K3079" i="6"/>
  <c r="L3079" i="6"/>
  <c r="J3080" i="6"/>
  <c r="K3080" i="6"/>
  <c r="L3080" i="6"/>
  <c r="J3081" i="6"/>
  <c r="K3081" i="6"/>
  <c r="L3081" i="6"/>
  <c r="J3082" i="6"/>
  <c r="K3082" i="6"/>
  <c r="L3082" i="6"/>
  <c r="J3083" i="6"/>
  <c r="K3083" i="6"/>
  <c r="L3083" i="6"/>
  <c r="J3084" i="6"/>
  <c r="K3084" i="6"/>
  <c r="L3084" i="6"/>
  <c r="J3085" i="6"/>
  <c r="K3085" i="6"/>
  <c r="L3085" i="6"/>
  <c r="J3086" i="6"/>
  <c r="K3086" i="6"/>
  <c r="L3086" i="6"/>
  <c r="J3087" i="6"/>
  <c r="K3087" i="6"/>
  <c r="L3087" i="6"/>
  <c r="J3088" i="6"/>
  <c r="K3088" i="6"/>
  <c r="L3088" i="6"/>
  <c r="J3089" i="6"/>
  <c r="K3089" i="6"/>
  <c r="L3089" i="6"/>
  <c r="J3090" i="6"/>
  <c r="K3090" i="6"/>
  <c r="L3090" i="6"/>
  <c r="J3091" i="6"/>
  <c r="K3091" i="6"/>
  <c r="L3091" i="6"/>
  <c r="J3092" i="6"/>
  <c r="K3092" i="6"/>
  <c r="L3092" i="6"/>
  <c r="J3093" i="6"/>
  <c r="K3093" i="6"/>
  <c r="L3093" i="6"/>
  <c r="J3094" i="6"/>
  <c r="K3094" i="6"/>
  <c r="L3094" i="6"/>
  <c r="J3095" i="6"/>
  <c r="K3095" i="6"/>
  <c r="L3095" i="6"/>
  <c r="J3096" i="6"/>
  <c r="K3096" i="6"/>
  <c r="L3096" i="6"/>
  <c r="J3097" i="6"/>
  <c r="K3097" i="6"/>
  <c r="L3097" i="6"/>
  <c r="J3098" i="6"/>
  <c r="K3098" i="6"/>
  <c r="L3098" i="6"/>
  <c r="J3099" i="6"/>
  <c r="K3099" i="6"/>
  <c r="L3099" i="6"/>
  <c r="J3100" i="6"/>
  <c r="K3100" i="6"/>
  <c r="L3100" i="6"/>
  <c r="J3101" i="6"/>
  <c r="K3101" i="6"/>
  <c r="L3101" i="6"/>
  <c r="J3102" i="6"/>
  <c r="K3102" i="6"/>
  <c r="L3102" i="6"/>
  <c r="J3103" i="6"/>
  <c r="K3103" i="6"/>
  <c r="L3103" i="6"/>
  <c r="J3104" i="6"/>
  <c r="K3104" i="6"/>
  <c r="L3104" i="6"/>
  <c r="J3105" i="6"/>
  <c r="K3105" i="6"/>
  <c r="L3105" i="6"/>
  <c r="J3106" i="6"/>
  <c r="K3106" i="6"/>
  <c r="L3106" i="6"/>
  <c r="J3107" i="6"/>
  <c r="K3107" i="6"/>
  <c r="L3107" i="6"/>
  <c r="J3108" i="6"/>
  <c r="K3108" i="6"/>
  <c r="L3108" i="6"/>
  <c r="J3109" i="6"/>
  <c r="K3109" i="6"/>
  <c r="L3109" i="6"/>
  <c r="J3110" i="6"/>
  <c r="K3110" i="6"/>
  <c r="L3110" i="6"/>
  <c r="J3111" i="6"/>
  <c r="K3111" i="6"/>
  <c r="L3111" i="6"/>
  <c r="J3112" i="6"/>
  <c r="K3112" i="6"/>
  <c r="L3112" i="6"/>
  <c r="J3113" i="6"/>
  <c r="K3113" i="6"/>
  <c r="L3113" i="6"/>
  <c r="J3114" i="6"/>
  <c r="K3114" i="6"/>
  <c r="L3114" i="6"/>
  <c r="J3115" i="6"/>
  <c r="K3115" i="6"/>
  <c r="L3115" i="6"/>
  <c r="J3116" i="6"/>
  <c r="K3116" i="6"/>
  <c r="L3116" i="6"/>
  <c r="J3117" i="6"/>
  <c r="K3117" i="6"/>
  <c r="L3117" i="6"/>
  <c r="J3118" i="6"/>
  <c r="K3118" i="6"/>
  <c r="L3118" i="6"/>
  <c r="J3119" i="6"/>
  <c r="K3119" i="6"/>
  <c r="L3119" i="6"/>
  <c r="J3120" i="6"/>
  <c r="K3120" i="6"/>
  <c r="L3120" i="6"/>
  <c r="J3121" i="6"/>
  <c r="K3121" i="6"/>
  <c r="L3121" i="6"/>
  <c r="J3122" i="6"/>
  <c r="K3122" i="6"/>
  <c r="L3122" i="6"/>
  <c r="J3123" i="6"/>
  <c r="K3123" i="6"/>
  <c r="L3123" i="6"/>
  <c r="J3124" i="6"/>
  <c r="K3124" i="6"/>
  <c r="L3124" i="6"/>
  <c r="J3125" i="6"/>
  <c r="K3125" i="6"/>
  <c r="L3125" i="6"/>
  <c r="J3126" i="6"/>
  <c r="K3126" i="6"/>
  <c r="L3126" i="6"/>
  <c r="J3127" i="6"/>
  <c r="K3127" i="6"/>
  <c r="L3127" i="6"/>
  <c r="J3128" i="6"/>
  <c r="K3128" i="6"/>
  <c r="L3128" i="6"/>
  <c r="J3129" i="6"/>
  <c r="K3129" i="6"/>
  <c r="L3129" i="6"/>
  <c r="J3130" i="6"/>
  <c r="K3130" i="6"/>
  <c r="L3130" i="6"/>
  <c r="J3131" i="6"/>
  <c r="K3131" i="6"/>
  <c r="L3131" i="6"/>
  <c r="J3132" i="6"/>
  <c r="K3132" i="6"/>
  <c r="L3132" i="6"/>
  <c r="J3133" i="6"/>
  <c r="K3133" i="6"/>
  <c r="L3133" i="6"/>
  <c r="J3134" i="6"/>
  <c r="K3134" i="6"/>
  <c r="L3134" i="6"/>
  <c r="J3135" i="6"/>
  <c r="K3135" i="6"/>
  <c r="L3135" i="6"/>
  <c r="J3136" i="6"/>
  <c r="K3136" i="6"/>
  <c r="L3136" i="6"/>
  <c r="J3137" i="6"/>
  <c r="K3137" i="6"/>
  <c r="L3137" i="6"/>
  <c r="J3138" i="6"/>
  <c r="K3138" i="6"/>
  <c r="L3138" i="6"/>
  <c r="J3139" i="6"/>
  <c r="K3139" i="6"/>
  <c r="L3139" i="6"/>
  <c r="J3140" i="6"/>
  <c r="K3140" i="6"/>
  <c r="L3140" i="6"/>
  <c r="J3141" i="6"/>
  <c r="K3141" i="6"/>
  <c r="L3141" i="6"/>
  <c r="J3142" i="6"/>
  <c r="K3142" i="6"/>
  <c r="L3142" i="6"/>
  <c r="J3143" i="6"/>
  <c r="K3143" i="6"/>
  <c r="L3143" i="6"/>
  <c r="J3144" i="6"/>
  <c r="K3144" i="6"/>
  <c r="L3144" i="6"/>
  <c r="J3145" i="6"/>
  <c r="K3145" i="6"/>
  <c r="L3145" i="6"/>
  <c r="J3146" i="6"/>
  <c r="K3146" i="6"/>
  <c r="L3146" i="6"/>
  <c r="J3147" i="6"/>
  <c r="K3147" i="6"/>
  <c r="L3147" i="6"/>
  <c r="J3148" i="6"/>
  <c r="K3148" i="6"/>
  <c r="L3148" i="6"/>
  <c r="J3149" i="6"/>
  <c r="K3149" i="6"/>
  <c r="L3149" i="6"/>
  <c r="J3150" i="6"/>
  <c r="K3150" i="6"/>
  <c r="L3150" i="6"/>
  <c r="J3151" i="6"/>
  <c r="K3151" i="6"/>
  <c r="L3151" i="6"/>
  <c r="J3152" i="6"/>
  <c r="K3152" i="6"/>
  <c r="L3152" i="6"/>
  <c r="J3153" i="6"/>
  <c r="K3153" i="6"/>
  <c r="L3153" i="6"/>
  <c r="J3154" i="6"/>
  <c r="K3154" i="6"/>
  <c r="L3154" i="6"/>
  <c r="J3155" i="6"/>
  <c r="K3155" i="6"/>
  <c r="L3155" i="6"/>
  <c r="J3156" i="6"/>
  <c r="K3156" i="6"/>
  <c r="L3156" i="6"/>
  <c r="J3157" i="6"/>
  <c r="K3157" i="6"/>
  <c r="L3157" i="6"/>
  <c r="J3158" i="6"/>
  <c r="K3158" i="6"/>
  <c r="L3158" i="6"/>
  <c r="J3159" i="6"/>
  <c r="K3159" i="6"/>
  <c r="L3159" i="6"/>
  <c r="J3160" i="6"/>
  <c r="K3160" i="6"/>
  <c r="L3160" i="6"/>
  <c r="J3161" i="6"/>
  <c r="K3161" i="6"/>
  <c r="L3161" i="6"/>
  <c r="J3162" i="6"/>
  <c r="K3162" i="6"/>
  <c r="L3162" i="6"/>
  <c r="J3163" i="6"/>
  <c r="K3163" i="6"/>
  <c r="L3163" i="6"/>
  <c r="J3164" i="6"/>
  <c r="K3164" i="6"/>
  <c r="L3164" i="6"/>
  <c r="J3165" i="6"/>
  <c r="K3165" i="6"/>
  <c r="L3165" i="6"/>
  <c r="J3166" i="6"/>
  <c r="K3166" i="6"/>
  <c r="L3166" i="6"/>
  <c r="J3167" i="6"/>
  <c r="K3167" i="6"/>
  <c r="L3167" i="6"/>
  <c r="J3168" i="6"/>
  <c r="K3168" i="6"/>
  <c r="L3168" i="6"/>
  <c r="J3169" i="6"/>
  <c r="K3169" i="6"/>
  <c r="L3169" i="6"/>
  <c r="J3170" i="6"/>
  <c r="K3170" i="6"/>
  <c r="L3170" i="6"/>
  <c r="J3171" i="6"/>
  <c r="K3171" i="6"/>
  <c r="L3171" i="6"/>
  <c r="J3172" i="6"/>
  <c r="K3172" i="6"/>
  <c r="L3172" i="6"/>
  <c r="J3173" i="6"/>
  <c r="K3173" i="6"/>
  <c r="L3173" i="6"/>
  <c r="J3174" i="6"/>
  <c r="K3174" i="6"/>
  <c r="L3174" i="6"/>
  <c r="J3175" i="6"/>
  <c r="K3175" i="6"/>
  <c r="L3175" i="6"/>
  <c r="J3176" i="6"/>
  <c r="K3176" i="6"/>
  <c r="L3176" i="6"/>
  <c r="J3177" i="6"/>
  <c r="K3177" i="6"/>
  <c r="L3177" i="6"/>
  <c r="J3178" i="6"/>
  <c r="K3178" i="6"/>
  <c r="L3178" i="6"/>
  <c r="J3179" i="6"/>
  <c r="K3179" i="6"/>
  <c r="L3179" i="6"/>
  <c r="J3180" i="6"/>
  <c r="K3180" i="6"/>
  <c r="L3180" i="6"/>
  <c r="J3181" i="6"/>
  <c r="K3181" i="6"/>
  <c r="L3181" i="6"/>
  <c r="J3182" i="6"/>
  <c r="K3182" i="6"/>
  <c r="L3182" i="6"/>
  <c r="J3183" i="6"/>
  <c r="K3183" i="6"/>
  <c r="L3183" i="6"/>
  <c r="J3184" i="6"/>
  <c r="K3184" i="6"/>
  <c r="L3184" i="6"/>
  <c r="J3185" i="6"/>
  <c r="K3185" i="6"/>
  <c r="L3185" i="6"/>
  <c r="J3186" i="6"/>
  <c r="K3186" i="6"/>
  <c r="L3186" i="6"/>
  <c r="J3187" i="6"/>
  <c r="K3187" i="6"/>
  <c r="L3187" i="6"/>
  <c r="J3188" i="6"/>
  <c r="K3188" i="6"/>
  <c r="L3188" i="6"/>
  <c r="J3189" i="6"/>
  <c r="K3189" i="6"/>
  <c r="L3189" i="6"/>
  <c r="J3190" i="6"/>
  <c r="K3190" i="6"/>
  <c r="L3190" i="6"/>
  <c r="J3191" i="6"/>
  <c r="K3191" i="6"/>
  <c r="L3191" i="6"/>
  <c r="J3192" i="6"/>
  <c r="K3192" i="6"/>
  <c r="L3192" i="6"/>
  <c r="J3193" i="6"/>
  <c r="K3193" i="6"/>
  <c r="L3193" i="6"/>
  <c r="J3194" i="6"/>
  <c r="K3194" i="6"/>
  <c r="L3194" i="6"/>
  <c r="J3195" i="6"/>
  <c r="K3195" i="6"/>
  <c r="L3195" i="6"/>
  <c r="J3196" i="6"/>
  <c r="K3196" i="6"/>
  <c r="L3196" i="6"/>
  <c r="J3197" i="6"/>
  <c r="K3197" i="6"/>
  <c r="L3197" i="6"/>
  <c r="J3198" i="6"/>
  <c r="K3198" i="6"/>
  <c r="L3198" i="6"/>
  <c r="J3199" i="6"/>
  <c r="K3199" i="6"/>
  <c r="L3199" i="6"/>
  <c r="J3200" i="6"/>
  <c r="K3200" i="6"/>
  <c r="L3200" i="6"/>
  <c r="J3201" i="6"/>
  <c r="K3201" i="6"/>
  <c r="L3201" i="6"/>
  <c r="J3202" i="6"/>
  <c r="K3202" i="6"/>
  <c r="L3202" i="6"/>
  <c r="J3203" i="6"/>
  <c r="K3203" i="6"/>
  <c r="L3203" i="6"/>
  <c r="J3204" i="6"/>
  <c r="K3204" i="6"/>
  <c r="L3204" i="6"/>
  <c r="J3205" i="6"/>
  <c r="K3205" i="6"/>
  <c r="L3205" i="6"/>
  <c r="J3206" i="6"/>
  <c r="K3206" i="6"/>
  <c r="L3206" i="6"/>
  <c r="J3207" i="6"/>
  <c r="K3207" i="6"/>
  <c r="L3207" i="6"/>
  <c r="J3208" i="6"/>
  <c r="K3208" i="6"/>
  <c r="L3208" i="6"/>
  <c r="J3209" i="6"/>
  <c r="K3209" i="6"/>
  <c r="L3209" i="6"/>
  <c r="J3210" i="6"/>
  <c r="K3210" i="6"/>
  <c r="L3210" i="6"/>
  <c r="J3211" i="6"/>
  <c r="K3211" i="6"/>
  <c r="L3211" i="6"/>
  <c r="J3212" i="6"/>
  <c r="K3212" i="6"/>
  <c r="L3212" i="6"/>
  <c r="J3213" i="6"/>
  <c r="K3213" i="6"/>
  <c r="L3213" i="6"/>
  <c r="J3214" i="6"/>
  <c r="K3214" i="6"/>
  <c r="L3214" i="6"/>
  <c r="J3215" i="6"/>
  <c r="K3215" i="6"/>
  <c r="L3215" i="6"/>
  <c r="J3216" i="6"/>
  <c r="K3216" i="6"/>
  <c r="L3216" i="6"/>
  <c r="J3217" i="6"/>
  <c r="K3217" i="6"/>
  <c r="L3217" i="6"/>
  <c r="J3218" i="6"/>
  <c r="K3218" i="6"/>
  <c r="L3218" i="6"/>
  <c r="J3219" i="6"/>
  <c r="K3219" i="6"/>
  <c r="L3219" i="6"/>
  <c r="J3220" i="6"/>
  <c r="K3220" i="6"/>
  <c r="L3220" i="6"/>
  <c r="J3221" i="6"/>
  <c r="K3221" i="6"/>
  <c r="L3221" i="6"/>
  <c r="J3222" i="6"/>
  <c r="K3222" i="6"/>
  <c r="L3222" i="6"/>
  <c r="J3223" i="6"/>
  <c r="K3223" i="6"/>
  <c r="L3223" i="6"/>
  <c r="J3224" i="6"/>
  <c r="K3224" i="6"/>
  <c r="L3224" i="6"/>
  <c r="J3225" i="6"/>
  <c r="K3225" i="6"/>
  <c r="L3225" i="6"/>
  <c r="J3226" i="6"/>
  <c r="K3226" i="6"/>
  <c r="L3226" i="6"/>
  <c r="J3227" i="6"/>
  <c r="K3227" i="6"/>
  <c r="L3227" i="6"/>
  <c r="J3228" i="6"/>
  <c r="K3228" i="6"/>
  <c r="L3228" i="6"/>
  <c r="J3229" i="6"/>
  <c r="K3229" i="6"/>
  <c r="L3229" i="6"/>
  <c r="J3230" i="6"/>
  <c r="K3230" i="6"/>
  <c r="L3230" i="6"/>
  <c r="J3231" i="6"/>
  <c r="K3231" i="6"/>
  <c r="L3231" i="6"/>
  <c r="J3232" i="6"/>
  <c r="K3232" i="6"/>
  <c r="L3232" i="6"/>
  <c r="J3233" i="6"/>
  <c r="K3233" i="6"/>
  <c r="L3233" i="6"/>
  <c r="J3234" i="6"/>
  <c r="K3234" i="6"/>
  <c r="L3234" i="6"/>
  <c r="J3235" i="6"/>
  <c r="K3235" i="6"/>
  <c r="L3235" i="6"/>
  <c r="J3236" i="6"/>
  <c r="K3236" i="6"/>
  <c r="L3236" i="6"/>
  <c r="J3237" i="6"/>
  <c r="K3237" i="6"/>
  <c r="L3237" i="6"/>
  <c r="J3238" i="6"/>
  <c r="K3238" i="6"/>
  <c r="L3238" i="6"/>
  <c r="J3239" i="6"/>
  <c r="K3239" i="6"/>
  <c r="L3239" i="6"/>
  <c r="J3240" i="6"/>
  <c r="K3240" i="6"/>
  <c r="L3240" i="6"/>
  <c r="J3241" i="6"/>
  <c r="K3241" i="6"/>
  <c r="L3241" i="6"/>
  <c r="J3242" i="6"/>
  <c r="K3242" i="6"/>
  <c r="L3242" i="6"/>
  <c r="J3243" i="6"/>
  <c r="K3243" i="6"/>
  <c r="L3243" i="6"/>
  <c r="J3244" i="6"/>
  <c r="K3244" i="6"/>
  <c r="L3244" i="6"/>
  <c r="J3245" i="6"/>
  <c r="K3245" i="6"/>
  <c r="L3245" i="6"/>
  <c r="J3246" i="6"/>
  <c r="K3246" i="6"/>
  <c r="L3246" i="6"/>
  <c r="J3247" i="6"/>
  <c r="K3247" i="6"/>
  <c r="L3247" i="6"/>
  <c r="J3248" i="6"/>
  <c r="K3248" i="6"/>
  <c r="L3248" i="6"/>
  <c r="J3249" i="6"/>
  <c r="K3249" i="6"/>
  <c r="L3249" i="6"/>
  <c r="J3250" i="6"/>
  <c r="K3250" i="6"/>
  <c r="L3250" i="6"/>
  <c r="J3251" i="6"/>
  <c r="K3251" i="6"/>
  <c r="L3251" i="6"/>
  <c r="J3252" i="6"/>
  <c r="K3252" i="6"/>
  <c r="L3252" i="6"/>
  <c r="J3253" i="6"/>
  <c r="K3253" i="6"/>
  <c r="L3253" i="6"/>
  <c r="J3254" i="6"/>
  <c r="K3254" i="6"/>
  <c r="L3254" i="6"/>
  <c r="J3255" i="6"/>
  <c r="K3255" i="6"/>
  <c r="L3255" i="6"/>
  <c r="J3256" i="6"/>
  <c r="K3256" i="6"/>
  <c r="L3256" i="6"/>
  <c r="J3257" i="6"/>
  <c r="K3257" i="6"/>
  <c r="L3257" i="6"/>
  <c r="J3258" i="6"/>
  <c r="K3258" i="6"/>
  <c r="L3258" i="6"/>
  <c r="J3259" i="6"/>
  <c r="K3259" i="6"/>
  <c r="L3259" i="6"/>
  <c r="J3260" i="6"/>
  <c r="K3260" i="6"/>
  <c r="L3260" i="6"/>
  <c r="J3261" i="6"/>
  <c r="K3261" i="6"/>
  <c r="L3261" i="6"/>
  <c r="J3262" i="6"/>
  <c r="K3262" i="6"/>
  <c r="L3262" i="6"/>
  <c r="J3263" i="6"/>
  <c r="K3263" i="6"/>
  <c r="L3263" i="6"/>
  <c r="J3264" i="6"/>
  <c r="K3264" i="6"/>
  <c r="L3264" i="6"/>
  <c r="J3265" i="6"/>
  <c r="K3265" i="6"/>
  <c r="L3265" i="6"/>
  <c r="J3266" i="6"/>
  <c r="K3266" i="6"/>
  <c r="L3266" i="6"/>
  <c r="J3267" i="6"/>
  <c r="K3267" i="6"/>
  <c r="L3267" i="6"/>
  <c r="J3268" i="6"/>
  <c r="K3268" i="6"/>
  <c r="L3268" i="6"/>
  <c r="J3269" i="6"/>
  <c r="K3269" i="6"/>
  <c r="L3269" i="6"/>
  <c r="J3270" i="6"/>
  <c r="K3270" i="6"/>
  <c r="L3270" i="6"/>
  <c r="J3271" i="6"/>
  <c r="K3271" i="6"/>
  <c r="L3271" i="6"/>
  <c r="J3272" i="6"/>
  <c r="K3272" i="6"/>
  <c r="L3272" i="6"/>
  <c r="J3273" i="6"/>
  <c r="K3273" i="6"/>
  <c r="L3273" i="6"/>
  <c r="J3274" i="6"/>
  <c r="K3274" i="6"/>
  <c r="L3274" i="6"/>
  <c r="J3275" i="6"/>
  <c r="K3275" i="6"/>
  <c r="L3275" i="6"/>
  <c r="J3276" i="6"/>
  <c r="K3276" i="6"/>
  <c r="L3276" i="6"/>
  <c r="J3277" i="6"/>
  <c r="K3277" i="6"/>
  <c r="L3277" i="6"/>
  <c r="J3278" i="6"/>
  <c r="K3278" i="6"/>
  <c r="L3278" i="6"/>
  <c r="J3279" i="6"/>
  <c r="K3279" i="6"/>
  <c r="L3279" i="6"/>
  <c r="J3280" i="6"/>
  <c r="K3280" i="6"/>
  <c r="L3280" i="6"/>
  <c r="J3281" i="6"/>
  <c r="K3281" i="6"/>
  <c r="L3281" i="6"/>
  <c r="J3282" i="6"/>
  <c r="K3282" i="6"/>
  <c r="L3282" i="6"/>
  <c r="J3283" i="6"/>
  <c r="K3283" i="6"/>
  <c r="L3283" i="6"/>
  <c r="J3284" i="6"/>
  <c r="K3284" i="6"/>
  <c r="L3284" i="6"/>
  <c r="J3285" i="6"/>
  <c r="K3285" i="6"/>
  <c r="L3285" i="6"/>
  <c r="J3286" i="6"/>
  <c r="K3286" i="6"/>
  <c r="L3286" i="6"/>
  <c r="J3287" i="6"/>
  <c r="K3287" i="6"/>
  <c r="L3287" i="6"/>
  <c r="J3288" i="6"/>
  <c r="K3288" i="6"/>
  <c r="L3288" i="6"/>
  <c r="J3289" i="6"/>
  <c r="K3289" i="6"/>
  <c r="L3289" i="6"/>
  <c r="J3290" i="6"/>
  <c r="K3290" i="6"/>
  <c r="L3290" i="6"/>
  <c r="J3291" i="6"/>
  <c r="K3291" i="6"/>
  <c r="L3291" i="6"/>
  <c r="J3292" i="6"/>
  <c r="K3292" i="6"/>
  <c r="L3292" i="6"/>
  <c r="J3293" i="6"/>
  <c r="K3293" i="6"/>
  <c r="L3293" i="6"/>
  <c r="J3294" i="6"/>
  <c r="K3294" i="6"/>
  <c r="L3294" i="6"/>
  <c r="J3295" i="6"/>
  <c r="K3295" i="6"/>
  <c r="L3295" i="6"/>
  <c r="J3296" i="6"/>
  <c r="K3296" i="6"/>
  <c r="L3296" i="6"/>
  <c r="J3297" i="6"/>
  <c r="K3297" i="6"/>
  <c r="L3297" i="6"/>
  <c r="J3298" i="6"/>
  <c r="K3298" i="6"/>
  <c r="L3298" i="6"/>
  <c r="J3299" i="6"/>
  <c r="K3299" i="6"/>
  <c r="L3299" i="6"/>
  <c r="J3300" i="6"/>
  <c r="K3300" i="6"/>
  <c r="L3300" i="6"/>
  <c r="J3301" i="6"/>
  <c r="K3301" i="6"/>
  <c r="L3301" i="6"/>
  <c r="J3302" i="6"/>
  <c r="K3302" i="6"/>
  <c r="L3302" i="6"/>
  <c r="J3303" i="6"/>
  <c r="K3303" i="6"/>
  <c r="L3303" i="6"/>
  <c r="J3304" i="6"/>
  <c r="K3304" i="6"/>
  <c r="L3304" i="6"/>
  <c r="J3305" i="6"/>
  <c r="K3305" i="6"/>
  <c r="L3305" i="6"/>
  <c r="J3306" i="6"/>
  <c r="K3306" i="6"/>
  <c r="L3306" i="6"/>
  <c r="J3307" i="6"/>
  <c r="K3307" i="6"/>
  <c r="L3307" i="6"/>
  <c r="J3308" i="6"/>
  <c r="K3308" i="6"/>
  <c r="L3308" i="6"/>
  <c r="J3309" i="6"/>
  <c r="K3309" i="6"/>
  <c r="L3309" i="6"/>
  <c r="J3310" i="6"/>
  <c r="K3310" i="6"/>
  <c r="L3310" i="6"/>
  <c r="J3311" i="6"/>
  <c r="K3311" i="6"/>
  <c r="L3311" i="6"/>
  <c r="J3312" i="6"/>
  <c r="K3312" i="6"/>
  <c r="L3312" i="6"/>
  <c r="J3313" i="6"/>
  <c r="K3313" i="6"/>
  <c r="L3313" i="6"/>
  <c r="J3314" i="6"/>
  <c r="K3314" i="6"/>
  <c r="L3314" i="6"/>
  <c r="J3315" i="6"/>
  <c r="K3315" i="6"/>
  <c r="L3315" i="6"/>
  <c r="J3316" i="6"/>
  <c r="K3316" i="6"/>
  <c r="L3316" i="6"/>
  <c r="J3317" i="6"/>
  <c r="K3317" i="6"/>
  <c r="L3317" i="6"/>
  <c r="J3318" i="6"/>
  <c r="K3318" i="6"/>
  <c r="L3318" i="6"/>
  <c r="J3319" i="6"/>
  <c r="K3319" i="6"/>
  <c r="L3319" i="6"/>
  <c r="J3320" i="6"/>
  <c r="K3320" i="6"/>
  <c r="L3320" i="6"/>
  <c r="J3321" i="6"/>
  <c r="K3321" i="6"/>
  <c r="L3321" i="6"/>
  <c r="J3322" i="6"/>
  <c r="K3322" i="6"/>
  <c r="L3322" i="6"/>
  <c r="J3323" i="6"/>
  <c r="K3323" i="6"/>
  <c r="L3323" i="6"/>
  <c r="J3324" i="6"/>
  <c r="K3324" i="6"/>
  <c r="L3324" i="6"/>
  <c r="J3325" i="6"/>
  <c r="K3325" i="6"/>
  <c r="L3325" i="6"/>
  <c r="J3326" i="6"/>
  <c r="K3326" i="6"/>
  <c r="L3326" i="6"/>
  <c r="J3327" i="6"/>
  <c r="K3327" i="6"/>
  <c r="L3327" i="6"/>
  <c r="J3328" i="6"/>
  <c r="K3328" i="6"/>
  <c r="L3328" i="6"/>
  <c r="J3329" i="6"/>
  <c r="K3329" i="6"/>
  <c r="L3329" i="6"/>
  <c r="J3330" i="6"/>
  <c r="K3330" i="6"/>
  <c r="L3330" i="6"/>
  <c r="J3331" i="6"/>
  <c r="K3331" i="6"/>
  <c r="L3331" i="6"/>
  <c r="J3332" i="6"/>
  <c r="K3332" i="6"/>
  <c r="L3332" i="6"/>
  <c r="J3333" i="6"/>
  <c r="K3333" i="6"/>
  <c r="L3333" i="6"/>
  <c r="J3334" i="6"/>
  <c r="K3334" i="6"/>
  <c r="L3334" i="6"/>
  <c r="J3335" i="6"/>
  <c r="K3335" i="6"/>
  <c r="L3335" i="6"/>
  <c r="J3336" i="6"/>
  <c r="K3336" i="6"/>
  <c r="L3336" i="6"/>
  <c r="J3337" i="6"/>
  <c r="K3337" i="6"/>
  <c r="L3337" i="6"/>
  <c r="J3338" i="6"/>
  <c r="K3338" i="6"/>
  <c r="L3338" i="6"/>
  <c r="J3339" i="6"/>
  <c r="K3339" i="6"/>
  <c r="L3339" i="6"/>
  <c r="J3340" i="6"/>
  <c r="K3340" i="6"/>
  <c r="L3340" i="6"/>
  <c r="J3341" i="6"/>
  <c r="K3341" i="6"/>
  <c r="L3341" i="6"/>
  <c r="J3342" i="6"/>
  <c r="K3342" i="6"/>
  <c r="L3342" i="6"/>
  <c r="J3343" i="6"/>
  <c r="K3343" i="6"/>
  <c r="L3343" i="6"/>
  <c r="J3344" i="6"/>
  <c r="K3344" i="6"/>
  <c r="L3344" i="6"/>
  <c r="J3345" i="6"/>
  <c r="K3345" i="6"/>
  <c r="L3345" i="6"/>
  <c r="J3346" i="6"/>
  <c r="K3346" i="6"/>
  <c r="L3346" i="6"/>
  <c r="J3347" i="6"/>
  <c r="K3347" i="6"/>
  <c r="L3347" i="6"/>
  <c r="J3348" i="6"/>
  <c r="K3348" i="6"/>
  <c r="L3348" i="6"/>
  <c r="J3349" i="6"/>
  <c r="K3349" i="6"/>
  <c r="L3349" i="6"/>
  <c r="J3350" i="6"/>
  <c r="K3350" i="6"/>
  <c r="L3350" i="6"/>
  <c r="J3351" i="6"/>
  <c r="K3351" i="6"/>
  <c r="L3351" i="6"/>
  <c r="J3352" i="6"/>
  <c r="K3352" i="6"/>
  <c r="L3352" i="6"/>
  <c r="J3353" i="6"/>
  <c r="K3353" i="6"/>
  <c r="L3353" i="6"/>
  <c r="J3354" i="6"/>
  <c r="K3354" i="6"/>
  <c r="L3354" i="6"/>
  <c r="J3355" i="6"/>
  <c r="K3355" i="6"/>
  <c r="L3355" i="6"/>
  <c r="J3356" i="6"/>
  <c r="K3356" i="6"/>
  <c r="L3356" i="6"/>
  <c r="J3357" i="6"/>
  <c r="K3357" i="6"/>
  <c r="L3357" i="6"/>
  <c r="J3358" i="6"/>
  <c r="K3358" i="6"/>
  <c r="L3358" i="6"/>
  <c r="J3359" i="6"/>
  <c r="K3359" i="6"/>
  <c r="L3359" i="6"/>
  <c r="J3360" i="6"/>
  <c r="K3360" i="6"/>
  <c r="L3360" i="6"/>
  <c r="J3361" i="6"/>
  <c r="K3361" i="6"/>
  <c r="L3361" i="6"/>
  <c r="J3362" i="6"/>
  <c r="K3362" i="6"/>
  <c r="L3362" i="6"/>
  <c r="J3363" i="6"/>
  <c r="K3363" i="6"/>
  <c r="L3363" i="6"/>
  <c r="J3364" i="6"/>
  <c r="K3364" i="6"/>
  <c r="L3364" i="6"/>
  <c r="J3365" i="6"/>
  <c r="K3365" i="6"/>
  <c r="L3365" i="6"/>
  <c r="J3366" i="6"/>
  <c r="K3366" i="6"/>
  <c r="L3366" i="6"/>
  <c r="J3367" i="6"/>
  <c r="K3367" i="6"/>
  <c r="L3367" i="6"/>
  <c r="J3368" i="6"/>
  <c r="K3368" i="6"/>
  <c r="L3368" i="6"/>
  <c r="J3369" i="6"/>
  <c r="K3369" i="6"/>
  <c r="L3369" i="6"/>
  <c r="J3370" i="6"/>
  <c r="K3370" i="6"/>
  <c r="L3370" i="6"/>
  <c r="J3371" i="6"/>
  <c r="K3371" i="6"/>
  <c r="L3371" i="6"/>
  <c r="J3372" i="6"/>
  <c r="K3372" i="6"/>
  <c r="L3372" i="6"/>
  <c r="J3373" i="6"/>
  <c r="K3373" i="6"/>
  <c r="L3373" i="6"/>
  <c r="J3374" i="6"/>
  <c r="K3374" i="6"/>
  <c r="L3374" i="6"/>
  <c r="J3375" i="6"/>
  <c r="K3375" i="6"/>
  <c r="L3375" i="6"/>
  <c r="J3376" i="6"/>
  <c r="K3376" i="6"/>
  <c r="L3376" i="6"/>
  <c r="J3377" i="6"/>
  <c r="K3377" i="6"/>
  <c r="L3377" i="6"/>
  <c r="J3378" i="6"/>
  <c r="K3378" i="6"/>
  <c r="L3378" i="6"/>
  <c r="J3379" i="6"/>
  <c r="K3379" i="6"/>
  <c r="L3379" i="6"/>
  <c r="J3380" i="6"/>
  <c r="K3380" i="6"/>
  <c r="L3380" i="6"/>
  <c r="J3381" i="6"/>
  <c r="K3381" i="6"/>
  <c r="L3381" i="6"/>
  <c r="J3382" i="6"/>
  <c r="K3382" i="6"/>
  <c r="L3382" i="6"/>
  <c r="J3383" i="6"/>
  <c r="K3383" i="6"/>
  <c r="L3383" i="6"/>
  <c r="J3384" i="6"/>
  <c r="K3384" i="6"/>
  <c r="L3384" i="6"/>
  <c r="J3385" i="6"/>
  <c r="K3385" i="6"/>
  <c r="L3385" i="6"/>
  <c r="J3386" i="6"/>
  <c r="K3386" i="6"/>
  <c r="L3386" i="6"/>
  <c r="J3387" i="6"/>
  <c r="K3387" i="6"/>
  <c r="L3387" i="6"/>
  <c r="J3388" i="6"/>
  <c r="K3388" i="6"/>
  <c r="L3388" i="6"/>
  <c r="J3389" i="6"/>
  <c r="K3389" i="6"/>
  <c r="L3389" i="6"/>
  <c r="J3390" i="6"/>
  <c r="K3390" i="6"/>
  <c r="L3390" i="6"/>
  <c r="J3391" i="6"/>
  <c r="K3391" i="6"/>
  <c r="L3391" i="6"/>
  <c r="J3392" i="6"/>
  <c r="K3392" i="6"/>
  <c r="L3392" i="6"/>
  <c r="J3393" i="6"/>
  <c r="K3393" i="6"/>
  <c r="L3393" i="6"/>
  <c r="J3394" i="6"/>
  <c r="K3394" i="6"/>
  <c r="L3394" i="6"/>
  <c r="J3395" i="6"/>
  <c r="K3395" i="6"/>
  <c r="L3395" i="6"/>
  <c r="J3396" i="6"/>
  <c r="K3396" i="6"/>
  <c r="L3396" i="6"/>
  <c r="J3397" i="6"/>
  <c r="K3397" i="6"/>
  <c r="L3397" i="6"/>
  <c r="J3398" i="6"/>
  <c r="K3398" i="6"/>
  <c r="L3398" i="6"/>
  <c r="J3399" i="6"/>
  <c r="K3399" i="6"/>
  <c r="L3399" i="6"/>
  <c r="J3400" i="6"/>
  <c r="K3400" i="6"/>
  <c r="L3400" i="6"/>
  <c r="J3401" i="6"/>
  <c r="K3401" i="6"/>
  <c r="L3401" i="6"/>
  <c r="J3402" i="6"/>
  <c r="K3402" i="6"/>
  <c r="L3402" i="6"/>
  <c r="J3403" i="6"/>
  <c r="K3403" i="6"/>
  <c r="L3403" i="6"/>
  <c r="J3404" i="6"/>
  <c r="K3404" i="6"/>
  <c r="L3404" i="6"/>
  <c r="J3405" i="6"/>
  <c r="K3405" i="6"/>
  <c r="L3405" i="6"/>
  <c r="J3406" i="6"/>
  <c r="K3406" i="6"/>
  <c r="L3406" i="6"/>
  <c r="J3407" i="6"/>
  <c r="K3407" i="6"/>
  <c r="L3407" i="6"/>
  <c r="J3408" i="6"/>
  <c r="K3408" i="6"/>
  <c r="L3408" i="6"/>
  <c r="J3409" i="6"/>
  <c r="K3409" i="6"/>
  <c r="L3409" i="6"/>
  <c r="J3410" i="6"/>
  <c r="K3410" i="6"/>
  <c r="L3410" i="6"/>
  <c r="J3411" i="6"/>
  <c r="K3411" i="6"/>
  <c r="L3411" i="6"/>
  <c r="J3412" i="6"/>
  <c r="K3412" i="6"/>
  <c r="L3412" i="6"/>
  <c r="J3413" i="6"/>
  <c r="K3413" i="6"/>
  <c r="L3413" i="6"/>
  <c r="J3414" i="6"/>
  <c r="K3414" i="6"/>
  <c r="L3414" i="6"/>
  <c r="J3415" i="6"/>
  <c r="K3415" i="6"/>
  <c r="L3415" i="6"/>
  <c r="J3416" i="6"/>
  <c r="K3416" i="6"/>
  <c r="L3416" i="6"/>
  <c r="J3417" i="6"/>
  <c r="K3417" i="6"/>
  <c r="L3417" i="6"/>
  <c r="J3418" i="6"/>
  <c r="K3418" i="6"/>
  <c r="L3418" i="6"/>
  <c r="J3419" i="6"/>
  <c r="K3419" i="6"/>
  <c r="L3419" i="6"/>
  <c r="J3420" i="6"/>
  <c r="K3420" i="6"/>
  <c r="L3420" i="6"/>
  <c r="J3421" i="6"/>
  <c r="K3421" i="6"/>
  <c r="L3421" i="6"/>
  <c r="J3422" i="6"/>
  <c r="K3422" i="6"/>
  <c r="L3422" i="6"/>
  <c r="J3423" i="6"/>
  <c r="K3423" i="6"/>
  <c r="L3423" i="6"/>
  <c r="J3424" i="6"/>
  <c r="K3424" i="6"/>
  <c r="L3424" i="6"/>
  <c r="J3425" i="6"/>
  <c r="K3425" i="6"/>
  <c r="L3425" i="6"/>
  <c r="J3426" i="6"/>
  <c r="K3426" i="6"/>
  <c r="L3426" i="6"/>
  <c r="J3427" i="6"/>
  <c r="K3427" i="6"/>
  <c r="L3427" i="6"/>
  <c r="J3428" i="6"/>
  <c r="K3428" i="6"/>
  <c r="L3428" i="6"/>
  <c r="J3429" i="6"/>
  <c r="K3429" i="6"/>
  <c r="L3429" i="6"/>
  <c r="J3430" i="6"/>
  <c r="K3430" i="6"/>
  <c r="L3430" i="6"/>
  <c r="J3431" i="6"/>
  <c r="K3431" i="6"/>
  <c r="L3431" i="6"/>
  <c r="J3432" i="6"/>
  <c r="K3432" i="6"/>
  <c r="L3432" i="6"/>
  <c r="J3433" i="6"/>
  <c r="K3433" i="6"/>
  <c r="L3433" i="6"/>
  <c r="J3434" i="6"/>
  <c r="K3434" i="6"/>
  <c r="L3434" i="6"/>
  <c r="J3435" i="6"/>
  <c r="K3435" i="6"/>
  <c r="L3435" i="6"/>
  <c r="J3436" i="6"/>
  <c r="K3436" i="6"/>
  <c r="L3436" i="6"/>
  <c r="J3437" i="6"/>
  <c r="K3437" i="6"/>
  <c r="L3437" i="6"/>
  <c r="J3438" i="6"/>
  <c r="K3438" i="6"/>
  <c r="L3438" i="6"/>
  <c r="J3439" i="6"/>
  <c r="K3439" i="6"/>
  <c r="L3439" i="6"/>
  <c r="J3440" i="6"/>
  <c r="K3440" i="6"/>
  <c r="L3440" i="6"/>
  <c r="J3441" i="6"/>
  <c r="K3441" i="6"/>
  <c r="L3441" i="6"/>
  <c r="J3442" i="6"/>
  <c r="K3442" i="6"/>
  <c r="L3442" i="6"/>
  <c r="J3443" i="6"/>
  <c r="K3443" i="6"/>
  <c r="L3443" i="6"/>
  <c r="J3444" i="6"/>
  <c r="K3444" i="6"/>
  <c r="L3444" i="6"/>
  <c r="J3445" i="6"/>
  <c r="K3445" i="6"/>
  <c r="L3445" i="6"/>
  <c r="J3446" i="6"/>
  <c r="K3446" i="6"/>
  <c r="L3446" i="6"/>
  <c r="J3447" i="6"/>
  <c r="K3447" i="6"/>
  <c r="L3447" i="6"/>
  <c r="J3448" i="6"/>
  <c r="K3448" i="6"/>
  <c r="L3448" i="6"/>
  <c r="J3449" i="6"/>
  <c r="K3449" i="6"/>
  <c r="L3449" i="6"/>
  <c r="J3450" i="6"/>
  <c r="K3450" i="6"/>
  <c r="L3450" i="6"/>
  <c r="J3451" i="6"/>
  <c r="K3451" i="6"/>
  <c r="L3451" i="6"/>
  <c r="J3452" i="6"/>
  <c r="K3452" i="6"/>
  <c r="L3452" i="6"/>
  <c r="J3453" i="6"/>
  <c r="K3453" i="6"/>
  <c r="L3453" i="6"/>
  <c r="J3454" i="6"/>
  <c r="K3454" i="6"/>
  <c r="L3454" i="6"/>
  <c r="J3455" i="6"/>
  <c r="K3455" i="6"/>
  <c r="L3455" i="6"/>
  <c r="J3456" i="6"/>
  <c r="K3456" i="6"/>
  <c r="L3456" i="6"/>
  <c r="J3457" i="6"/>
  <c r="K3457" i="6"/>
  <c r="L3457" i="6"/>
  <c r="J3458" i="6"/>
  <c r="K3458" i="6"/>
  <c r="L3458" i="6"/>
  <c r="J3459" i="6"/>
  <c r="K3459" i="6"/>
  <c r="L3459" i="6"/>
  <c r="J3460" i="6"/>
  <c r="K3460" i="6"/>
  <c r="L3460" i="6"/>
  <c r="J3461" i="6"/>
  <c r="K3461" i="6"/>
  <c r="L3461" i="6"/>
  <c r="J3462" i="6"/>
  <c r="K3462" i="6"/>
  <c r="L3462" i="6"/>
  <c r="J3463" i="6"/>
  <c r="K3463" i="6"/>
  <c r="L3463" i="6"/>
  <c r="J3464" i="6"/>
  <c r="K3464" i="6"/>
  <c r="L3464" i="6"/>
  <c r="J3465" i="6"/>
  <c r="K3465" i="6"/>
  <c r="L3465" i="6"/>
  <c r="J3466" i="6"/>
  <c r="K3466" i="6"/>
  <c r="L3466" i="6"/>
  <c r="J3467" i="6"/>
  <c r="K3467" i="6"/>
  <c r="L3467" i="6"/>
  <c r="J3468" i="6"/>
  <c r="K3468" i="6"/>
  <c r="L3468" i="6"/>
  <c r="J3469" i="6"/>
  <c r="K3469" i="6"/>
  <c r="L3469" i="6"/>
  <c r="J3470" i="6"/>
  <c r="K3470" i="6"/>
  <c r="L3470" i="6"/>
  <c r="J3471" i="6"/>
  <c r="K3471" i="6"/>
  <c r="L3471" i="6"/>
  <c r="J3472" i="6"/>
  <c r="K3472" i="6"/>
  <c r="L3472" i="6"/>
  <c r="J3473" i="6"/>
  <c r="K3473" i="6"/>
  <c r="L3473" i="6"/>
  <c r="J3474" i="6"/>
  <c r="K3474" i="6"/>
  <c r="L3474" i="6"/>
  <c r="J3475" i="6"/>
  <c r="K3475" i="6"/>
  <c r="L3475" i="6"/>
  <c r="J3476" i="6"/>
  <c r="K3476" i="6"/>
  <c r="L3476" i="6"/>
  <c r="J3477" i="6"/>
  <c r="K3477" i="6"/>
  <c r="L3477" i="6"/>
  <c r="J3478" i="6"/>
  <c r="K3478" i="6"/>
  <c r="L3478" i="6"/>
  <c r="J3479" i="6"/>
  <c r="K3479" i="6"/>
  <c r="L3479" i="6"/>
  <c r="J3480" i="6"/>
  <c r="K3480" i="6"/>
  <c r="L3480" i="6"/>
  <c r="J3481" i="6"/>
  <c r="K3481" i="6"/>
  <c r="L3481" i="6"/>
  <c r="J3482" i="6"/>
  <c r="K3482" i="6"/>
  <c r="L3482" i="6"/>
  <c r="J3483" i="6"/>
  <c r="K3483" i="6"/>
  <c r="L3483" i="6"/>
  <c r="J3484" i="6"/>
  <c r="K3484" i="6"/>
  <c r="L3484" i="6"/>
  <c r="J3485" i="6"/>
  <c r="K3485" i="6"/>
  <c r="L3485" i="6"/>
  <c r="J3486" i="6"/>
  <c r="K3486" i="6"/>
  <c r="L3486" i="6"/>
  <c r="J3487" i="6"/>
  <c r="K3487" i="6"/>
  <c r="L3487" i="6"/>
  <c r="J3488" i="6"/>
  <c r="K3488" i="6"/>
  <c r="L3488" i="6"/>
  <c r="J3489" i="6"/>
  <c r="K3489" i="6"/>
  <c r="L3489" i="6"/>
  <c r="J3490" i="6"/>
  <c r="K3490" i="6"/>
  <c r="L3490" i="6"/>
  <c r="J3491" i="6"/>
  <c r="K3491" i="6"/>
  <c r="L3491" i="6"/>
  <c r="J3492" i="6"/>
  <c r="K3492" i="6"/>
  <c r="L3492" i="6"/>
  <c r="J3493" i="6"/>
  <c r="K3493" i="6"/>
  <c r="L3493" i="6"/>
  <c r="J3494" i="6"/>
  <c r="K3494" i="6"/>
  <c r="L3494" i="6"/>
  <c r="J3495" i="6"/>
  <c r="K3495" i="6"/>
  <c r="L3495" i="6"/>
  <c r="J3496" i="6"/>
  <c r="K3496" i="6"/>
  <c r="L3496" i="6"/>
  <c r="J3497" i="6"/>
  <c r="K3497" i="6"/>
  <c r="L3497" i="6"/>
  <c r="J3498" i="6"/>
  <c r="K3498" i="6"/>
  <c r="L3498" i="6"/>
  <c r="J3499" i="6"/>
  <c r="K3499" i="6"/>
  <c r="L3499" i="6"/>
  <c r="J3500" i="6"/>
  <c r="K3500" i="6"/>
  <c r="L3500" i="6"/>
  <c r="J3501" i="6"/>
  <c r="K3501" i="6"/>
  <c r="L3501" i="6"/>
  <c r="J3502" i="6"/>
  <c r="K3502" i="6"/>
  <c r="L3502" i="6"/>
  <c r="J3503" i="6"/>
  <c r="K3503" i="6"/>
  <c r="L3503" i="6"/>
  <c r="J3504" i="6"/>
  <c r="K3504" i="6"/>
  <c r="L3504" i="6"/>
  <c r="J3505" i="6"/>
  <c r="K3505" i="6"/>
  <c r="L3505" i="6"/>
  <c r="J3506" i="6"/>
  <c r="K3506" i="6"/>
  <c r="L3506" i="6"/>
  <c r="J3507" i="6"/>
  <c r="K3507" i="6"/>
  <c r="L3507" i="6"/>
  <c r="J3508" i="6"/>
  <c r="K3508" i="6"/>
  <c r="L3508" i="6"/>
  <c r="J3509" i="6"/>
  <c r="K3509" i="6"/>
  <c r="L3509" i="6"/>
  <c r="J3510" i="6"/>
  <c r="K3510" i="6"/>
  <c r="L3510" i="6"/>
  <c r="J3511" i="6"/>
  <c r="K3511" i="6"/>
  <c r="L3511" i="6"/>
  <c r="J3512" i="6"/>
  <c r="K3512" i="6"/>
  <c r="L3512" i="6"/>
  <c r="J3513" i="6"/>
  <c r="K3513" i="6"/>
  <c r="L3513" i="6"/>
  <c r="J3514" i="6"/>
  <c r="K3514" i="6"/>
  <c r="L3514" i="6"/>
  <c r="J3515" i="6"/>
  <c r="K3515" i="6"/>
  <c r="L3515" i="6"/>
  <c r="J3516" i="6"/>
  <c r="K3516" i="6"/>
  <c r="L3516" i="6"/>
  <c r="J3517" i="6"/>
  <c r="K3517" i="6"/>
  <c r="L3517" i="6"/>
  <c r="J3518" i="6"/>
  <c r="K3518" i="6"/>
  <c r="L3518" i="6"/>
  <c r="J3519" i="6"/>
  <c r="K3519" i="6"/>
  <c r="L3519" i="6"/>
  <c r="J3520" i="6"/>
  <c r="K3520" i="6"/>
  <c r="L3520" i="6"/>
  <c r="J3521" i="6"/>
  <c r="K3521" i="6"/>
  <c r="L3521" i="6"/>
  <c r="J3522" i="6"/>
  <c r="K3522" i="6"/>
  <c r="L3522" i="6"/>
  <c r="J3523" i="6"/>
  <c r="K3523" i="6"/>
  <c r="L3523" i="6"/>
  <c r="J3524" i="6"/>
  <c r="K3524" i="6"/>
  <c r="L3524" i="6"/>
  <c r="J3525" i="6"/>
  <c r="K3525" i="6"/>
  <c r="L3525" i="6"/>
  <c r="J3526" i="6"/>
  <c r="K3526" i="6"/>
  <c r="L3526" i="6"/>
  <c r="J3527" i="6"/>
  <c r="K3527" i="6"/>
  <c r="L3527" i="6"/>
  <c r="J3528" i="6"/>
  <c r="K3528" i="6"/>
  <c r="L3528" i="6"/>
  <c r="J3529" i="6"/>
  <c r="K3529" i="6"/>
  <c r="L3529" i="6"/>
  <c r="J3530" i="6"/>
  <c r="K3530" i="6"/>
  <c r="L3530" i="6"/>
  <c r="J3531" i="6"/>
  <c r="K3531" i="6"/>
  <c r="L3531" i="6"/>
  <c r="J3532" i="6"/>
  <c r="K3532" i="6"/>
  <c r="L3532" i="6"/>
  <c r="J3533" i="6"/>
  <c r="K3533" i="6"/>
  <c r="L3533" i="6"/>
  <c r="J3534" i="6"/>
  <c r="K3534" i="6"/>
  <c r="L3534" i="6"/>
  <c r="J3535" i="6"/>
  <c r="K3535" i="6"/>
  <c r="L3535" i="6"/>
  <c r="J3536" i="6"/>
  <c r="K3536" i="6"/>
  <c r="L3536" i="6"/>
  <c r="J3537" i="6"/>
  <c r="K3537" i="6"/>
  <c r="L3537" i="6"/>
  <c r="J3538" i="6"/>
  <c r="K3538" i="6"/>
  <c r="L3538" i="6"/>
  <c r="J3539" i="6"/>
  <c r="K3539" i="6"/>
  <c r="L3539" i="6"/>
  <c r="J3540" i="6"/>
  <c r="K3540" i="6"/>
  <c r="L3540" i="6"/>
  <c r="J3541" i="6"/>
  <c r="K3541" i="6"/>
  <c r="L3541" i="6"/>
  <c r="J3542" i="6"/>
  <c r="K3542" i="6"/>
  <c r="L3542" i="6"/>
  <c r="J3543" i="6"/>
  <c r="K3543" i="6"/>
  <c r="L3543" i="6"/>
  <c r="J3544" i="6"/>
  <c r="K3544" i="6"/>
  <c r="L3544" i="6"/>
  <c r="J3545" i="6"/>
  <c r="K3545" i="6"/>
  <c r="L3545" i="6"/>
  <c r="J3546" i="6"/>
  <c r="K3546" i="6"/>
  <c r="L3546" i="6"/>
  <c r="J3547" i="6"/>
  <c r="K3547" i="6"/>
  <c r="L3547" i="6"/>
  <c r="J3548" i="6"/>
  <c r="K3548" i="6"/>
  <c r="L3548" i="6"/>
  <c r="J3549" i="6"/>
  <c r="K3549" i="6"/>
  <c r="L3549" i="6"/>
  <c r="J3550" i="6"/>
  <c r="K3550" i="6"/>
  <c r="L3550" i="6"/>
  <c r="J3551" i="6"/>
  <c r="K3551" i="6"/>
  <c r="L3551" i="6"/>
  <c r="J3552" i="6"/>
  <c r="K3552" i="6"/>
  <c r="L3552" i="6"/>
  <c r="J3553" i="6"/>
  <c r="K3553" i="6"/>
  <c r="L3553" i="6"/>
  <c r="J3554" i="6"/>
  <c r="K3554" i="6"/>
  <c r="L3554" i="6"/>
  <c r="J3555" i="6"/>
  <c r="K3555" i="6"/>
  <c r="L3555" i="6"/>
  <c r="J3556" i="6"/>
  <c r="K3556" i="6"/>
  <c r="L3556" i="6"/>
  <c r="J3557" i="6"/>
  <c r="K3557" i="6"/>
  <c r="L3557" i="6"/>
  <c r="J3558" i="6"/>
  <c r="K3558" i="6"/>
  <c r="L3558" i="6"/>
  <c r="J3559" i="6"/>
  <c r="K3559" i="6"/>
  <c r="L3559" i="6"/>
  <c r="J3560" i="6"/>
  <c r="K3560" i="6"/>
  <c r="L3560" i="6"/>
  <c r="J3561" i="6"/>
  <c r="K3561" i="6"/>
  <c r="L3561" i="6"/>
  <c r="J3562" i="6"/>
  <c r="K3562" i="6"/>
  <c r="L3562" i="6"/>
  <c r="J3563" i="6"/>
  <c r="K3563" i="6"/>
  <c r="L3563" i="6"/>
  <c r="J3564" i="6"/>
  <c r="K3564" i="6"/>
  <c r="L3564" i="6"/>
  <c r="J3565" i="6"/>
  <c r="K3565" i="6"/>
  <c r="L3565" i="6"/>
  <c r="J3566" i="6"/>
  <c r="K3566" i="6"/>
  <c r="L3566" i="6"/>
  <c r="J3567" i="6"/>
  <c r="K3567" i="6"/>
  <c r="L3567" i="6"/>
  <c r="J3568" i="6"/>
  <c r="K3568" i="6"/>
  <c r="L3568" i="6"/>
  <c r="J3569" i="6"/>
  <c r="K3569" i="6"/>
  <c r="L3569" i="6"/>
  <c r="J3570" i="6"/>
  <c r="K3570" i="6"/>
  <c r="L3570" i="6"/>
  <c r="J3571" i="6"/>
  <c r="K3571" i="6"/>
  <c r="L3571" i="6"/>
  <c r="J3572" i="6"/>
  <c r="K3572" i="6"/>
  <c r="L3572" i="6"/>
  <c r="J3573" i="6"/>
  <c r="K3573" i="6"/>
  <c r="L3573" i="6"/>
  <c r="J3574" i="6"/>
  <c r="K3574" i="6"/>
  <c r="L3574" i="6"/>
  <c r="J3575" i="6"/>
  <c r="K3575" i="6"/>
  <c r="L3575" i="6"/>
  <c r="J3576" i="6"/>
  <c r="K3576" i="6"/>
  <c r="L3576" i="6"/>
  <c r="J3577" i="6"/>
  <c r="K3577" i="6"/>
  <c r="L3577" i="6"/>
  <c r="J3578" i="6"/>
  <c r="K3578" i="6"/>
  <c r="L3578" i="6"/>
  <c r="J3579" i="6"/>
  <c r="K3579" i="6"/>
  <c r="L3579" i="6"/>
  <c r="J3580" i="6"/>
  <c r="K3580" i="6"/>
  <c r="L3580" i="6"/>
  <c r="J3581" i="6"/>
  <c r="K3581" i="6"/>
  <c r="L3581" i="6"/>
  <c r="J3582" i="6"/>
  <c r="K3582" i="6"/>
  <c r="L3582" i="6"/>
  <c r="J3583" i="6"/>
  <c r="K3583" i="6"/>
  <c r="L3583" i="6"/>
  <c r="J3584" i="6"/>
  <c r="K3584" i="6"/>
  <c r="L3584" i="6"/>
  <c r="J3585" i="6"/>
  <c r="K3585" i="6"/>
  <c r="L3585" i="6"/>
  <c r="J3586" i="6"/>
  <c r="K3586" i="6"/>
  <c r="L3586" i="6"/>
  <c r="J3587" i="6"/>
  <c r="K3587" i="6"/>
  <c r="L3587" i="6"/>
  <c r="J3588" i="6"/>
  <c r="K3588" i="6"/>
  <c r="L3588" i="6"/>
  <c r="J3589" i="6"/>
  <c r="K3589" i="6"/>
  <c r="L3589" i="6"/>
  <c r="J3590" i="6"/>
  <c r="K3590" i="6"/>
  <c r="L3590" i="6"/>
  <c r="J3591" i="6"/>
  <c r="K3591" i="6"/>
  <c r="L3591" i="6"/>
  <c r="J3592" i="6"/>
  <c r="K3592" i="6"/>
  <c r="L3592" i="6"/>
  <c r="J3593" i="6"/>
  <c r="K3593" i="6"/>
  <c r="L3593" i="6"/>
  <c r="J3594" i="6"/>
  <c r="K3594" i="6"/>
  <c r="L3594" i="6"/>
  <c r="J3595" i="6"/>
  <c r="K3595" i="6"/>
  <c r="L3595" i="6"/>
  <c r="J3596" i="6"/>
  <c r="K3596" i="6"/>
  <c r="L3596" i="6"/>
  <c r="J3597" i="6"/>
  <c r="K3597" i="6"/>
  <c r="L3597" i="6"/>
  <c r="J3598" i="6"/>
  <c r="K3598" i="6"/>
  <c r="L3598" i="6"/>
  <c r="J3599" i="6"/>
  <c r="K3599" i="6"/>
  <c r="L3599" i="6"/>
  <c r="J3600" i="6"/>
  <c r="K3600" i="6"/>
  <c r="L3600" i="6"/>
  <c r="J3601" i="6"/>
  <c r="K3601" i="6"/>
  <c r="L3601" i="6"/>
  <c r="J3602" i="6"/>
  <c r="K3602" i="6"/>
  <c r="L3602" i="6"/>
  <c r="J3603" i="6"/>
  <c r="K3603" i="6"/>
  <c r="L3603" i="6"/>
  <c r="J3604" i="6"/>
  <c r="K3604" i="6"/>
  <c r="L3604" i="6"/>
  <c r="J3605" i="6"/>
  <c r="K3605" i="6"/>
  <c r="L3605" i="6"/>
  <c r="J3606" i="6"/>
  <c r="K3606" i="6"/>
  <c r="L3606" i="6"/>
  <c r="J3607" i="6"/>
  <c r="K3607" i="6"/>
  <c r="L3607" i="6"/>
  <c r="J3608" i="6"/>
  <c r="K3608" i="6"/>
  <c r="L3608" i="6"/>
  <c r="J3609" i="6"/>
  <c r="K3609" i="6"/>
  <c r="L3609" i="6"/>
  <c r="J3610" i="6"/>
  <c r="K3610" i="6"/>
  <c r="L3610" i="6"/>
  <c r="J3611" i="6"/>
  <c r="K3611" i="6"/>
  <c r="L3611" i="6"/>
  <c r="J3612" i="6"/>
  <c r="K3612" i="6"/>
  <c r="L3612" i="6"/>
  <c r="J3613" i="6"/>
  <c r="K3613" i="6"/>
  <c r="L3613" i="6"/>
  <c r="J3614" i="6"/>
  <c r="K3614" i="6"/>
  <c r="L3614" i="6"/>
  <c r="J3615" i="6"/>
  <c r="K3615" i="6"/>
  <c r="L3615" i="6"/>
  <c r="J3616" i="6"/>
  <c r="K3616" i="6"/>
  <c r="L3616" i="6"/>
  <c r="J3617" i="6"/>
  <c r="K3617" i="6"/>
  <c r="L3617" i="6"/>
  <c r="J3618" i="6"/>
  <c r="K3618" i="6"/>
  <c r="L3618" i="6"/>
  <c r="J3619" i="6"/>
  <c r="K3619" i="6"/>
  <c r="L3619" i="6"/>
  <c r="J3620" i="6"/>
  <c r="K3620" i="6"/>
  <c r="L3620" i="6"/>
  <c r="J3621" i="6"/>
  <c r="K3621" i="6"/>
  <c r="L3621" i="6"/>
  <c r="J3622" i="6"/>
  <c r="K3622" i="6"/>
  <c r="L3622" i="6"/>
  <c r="J3623" i="6"/>
  <c r="K3623" i="6"/>
  <c r="L3623" i="6"/>
  <c r="J3624" i="6"/>
  <c r="K3624" i="6"/>
  <c r="L3624" i="6"/>
  <c r="J3625" i="6"/>
  <c r="K3625" i="6"/>
  <c r="L3625" i="6"/>
  <c r="J3626" i="6"/>
  <c r="K3626" i="6"/>
  <c r="L3626" i="6"/>
  <c r="J3627" i="6"/>
  <c r="K3627" i="6"/>
  <c r="L3627" i="6"/>
  <c r="J3628" i="6"/>
  <c r="K3628" i="6"/>
  <c r="L3628" i="6"/>
  <c r="J3629" i="6"/>
  <c r="K3629" i="6"/>
  <c r="L3629" i="6"/>
  <c r="J3630" i="6"/>
  <c r="K3630" i="6"/>
  <c r="L3630" i="6"/>
  <c r="J3631" i="6"/>
  <c r="K3631" i="6"/>
  <c r="L3631" i="6"/>
  <c r="J3632" i="6"/>
  <c r="K3632" i="6"/>
  <c r="L3632" i="6"/>
  <c r="J3633" i="6"/>
  <c r="K3633" i="6"/>
  <c r="L3633" i="6"/>
  <c r="J3634" i="6"/>
  <c r="K3634" i="6"/>
  <c r="L3634" i="6"/>
  <c r="J3635" i="6"/>
  <c r="K3635" i="6"/>
  <c r="L3635" i="6"/>
  <c r="J3636" i="6"/>
  <c r="K3636" i="6"/>
  <c r="L3636" i="6"/>
  <c r="J3637" i="6"/>
  <c r="K3637" i="6"/>
  <c r="L3637" i="6"/>
  <c r="J3638" i="6"/>
  <c r="K3638" i="6"/>
  <c r="L3638" i="6"/>
  <c r="J3639" i="6"/>
  <c r="K3639" i="6"/>
  <c r="L3639" i="6"/>
  <c r="J3640" i="6"/>
  <c r="K3640" i="6"/>
  <c r="L3640" i="6"/>
  <c r="J3641" i="6"/>
  <c r="K3641" i="6"/>
  <c r="L3641" i="6"/>
  <c r="J3642" i="6"/>
  <c r="K3642" i="6"/>
  <c r="L3642" i="6"/>
  <c r="J3643" i="6"/>
  <c r="K3643" i="6"/>
  <c r="L3643" i="6"/>
  <c r="J3644" i="6"/>
  <c r="K3644" i="6"/>
  <c r="L3644" i="6"/>
  <c r="J3645" i="6"/>
  <c r="K3645" i="6"/>
  <c r="L3645" i="6"/>
  <c r="J3646" i="6"/>
  <c r="K3646" i="6"/>
  <c r="L3646" i="6"/>
  <c r="J3647" i="6"/>
  <c r="K3647" i="6"/>
  <c r="L3647" i="6"/>
  <c r="J3648" i="6"/>
  <c r="K3648" i="6"/>
  <c r="L3648" i="6"/>
  <c r="J3649" i="6"/>
  <c r="K3649" i="6"/>
  <c r="L3649" i="6"/>
  <c r="J3650" i="6"/>
  <c r="K3650" i="6"/>
  <c r="L3650" i="6"/>
  <c r="J3651" i="6"/>
  <c r="K3651" i="6"/>
  <c r="L3651" i="6"/>
  <c r="J3652" i="6"/>
  <c r="K3652" i="6"/>
  <c r="L3652" i="6"/>
  <c r="J3653" i="6"/>
  <c r="K3653" i="6"/>
  <c r="L3653" i="6"/>
  <c r="J3654" i="6"/>
  <c r="K3654" i="6"/>
  <c r="L3654" i="6"/>
  <c r="J3655" i="6"/>
  <c r="K3655" i="6"/>
  <c r="L3655" i="6"/>
  <c r="J3656" i="6"/>
  <c r="K3656" i="6"/>
  <c r="L3656" i="6"/>
  <c r="J3657" i="6"/>
  <c r="K3657" i="6"/>
  <c r="L3657" i="6"/>
  <c r="J3658" i="6"/>
  <c r="K3658" i="6"/>
  <c r="L3658" i="6"/>
  <c r="J3659" i="6"/>
  <c r="K3659" i="6"/>
  <c r="L3659" i="6"/>
  <c r="J3660" i="6"/>
  <c r="K3660" i="6"/>
  <c r="L3660" i="6"/>
  <c r="J3661" i="6"/>
  <c r="K3661" i="6"/>
  <c r="L3661" i="6"/>
  <c r="J3662" i="6"/>
  <c r="K3662" i="6"/>
  <c r="L3662" i="6"/>
  <c r="J3663" i="6"/>
  <c r="K3663" i="6"/>
  <c r="L3663" i="6"/>
  <c r="J3664" i="6"/>
  <c r="K3664" i="6"/>
  <c r="L3664" i="6"/>
  <c r="J3665" i="6"/>
  <c r="K3665" i="6"/>
  <c r="L3665" i="6"/>
  <c r="J3666" i="6"/>
  <c r="K3666" i="6"/>
  <c r="L3666" i="6"/>
  <c r="J3667" i="6"/>
  <c r="K3667" i="6"/>
  <c r="L3667" i="6"/>
  <c r="J3668" i="6"/>
  <c r="K3668" i="6"/>
  <c r="L3668" i="6"/>
  <c r="J3669" i="6"/>
  <c r="K3669" i="6"/>
  <c r="L3669" i="6"/>
  <c r="J3670" i="6"/>
  <c r="K3670" i="6"/>
  <c r="L3670" i="6"/>
  <c r="J3671" i="6"/>
  <c r="K3671" i="6"/>
  <c r="L3671" i="6"/>
  <c r="J3672" i="6"/>
  <c r="K3672" i="6"/>
  <c r="L3672" i="6"/>
  <c r="J3673" i="6"/>
  <c r="K3673" i="6"/>
  <c r="L3673" i="6"/>
  <c r="J3674" i="6"/>
  <c r="K3674" i="6"/>
  <c r="L3674" i="6"/>
  <c r="J3675" i="6"/>
  <c r="K3675" i="6"/>
  <c r="L3675" i="6"/>
  <c r="J3676" i="6"/>
  <c r="K3676" i="6"/>
  <c r="L3676" i="6"/>
  <c r="J3677" i="6"/>
  <c r="K3677" i="6"/>
  <c r="L3677" i="6"/>
  <c r="J3678" i="6"/>
  <c r="K3678" i="6"/>
  <c r="L3678" i="6"/>
  <c r="J3679" i="6"/>
  <c r="K3679" i="6"/>
  <c r="L3679" i="6"/>
  <c r="J3680" i="6"/>
  <c r="K3680" i="6"/>
  <c r="L3680" i="6"/>
  <c r="J3681" i="6"/>
  <c r="K3681" i="6"/>
  <c r="L3681" i="6"/>
  <c r="J3682" i="6"/>
  <c r="K3682" i="6"/>
  <c r="L3682" i="6"/>
  <c r="J3683" i="6"/>
  <c r="K3683" i="6"/>
  <c r="L3683" i="6"/>
  <c r="J3684" i="6"/>
  <c r="K3684" i="6"/>
  <c r="L3684" i="6"/>
  <c r="J3685" i="6"/>
  <c r="K3685" i="6"/>
  <c r="L3685" i="6"/>
  <c r="J3686" i="6"/>
  <c r="K3686" i="6"/>
  <c r="L3686" i="6"/>
  <c r="J3687" i="6"/>
  <c r="K3687" i="6"/>
  <c r="L3687" i="6"/>
  <c r="J3688" i="6"/>
  <c r="K3688" i="6"/>
  <c r="L3688" i="6"/>
  <c r="J3689" i="6"/>
  <c r="K3689" i="6"/>
  <c r="L3689" i="6"/>
  <c r="J3690" i="6"/>
  <c r="K3690" i="6"/>
  <c r="L3690" i="6"/>
  <c r="J3691" i="6"/>
  <c r="K3691" i="6"/>
  <c r="L3691" i="6"/>
  <c r="J3692" i="6"/>
  <c r="K3692" i="6"/>
  <c r="L3692" i="6"/>
  <c r="J3693" i="6"/>
  <c r="K3693" i="6"/>
  <c r="L3693" i="6"/>
  <c r="J3694" i="6"/>
  <c r="K3694" i="6"/>
  <c r="L3694" i="6"/>
  <c r="J3695" i="6"/>
  <c r="K3695" i="6"/>
  <c r="L3695" i="6"/>
  <c r="J3696" i="6"/>
  <c r="K3696" i="6"/>
  <c r="L3696" i="6"/>
  <c r="J3697" i="6"/>
  <c r="K3697" i="6"/>
  <c r="L3697" i="6"/>
  <c r="J3698" i="6"/>
  <c r="K3698" i="6"/>
  <c r="L3698" i="6"/>
  <c r="J3699" i="6"/>
  <c r="K3699" i="6"/>
  <c r="L3699" i="6"/>
  <c r="J3700" i="6"/>
  <c r="K3700" i="6"/>
  <c r="L3700" i="6"/>
  <c r="J3701" i="6"/>
  <c r="K3701" i="6"/>
  <c r="L3701" i="6"/>
  <c r="J3702" i="6"/>
  <c r="K3702" i="6"/>
  <c r="L3702" i="6"/>
  <c r="J3703" i="6"/>
  <c r="K3703" i="6"/>
  <c r="L3703" i="6"/>
  <c r="J3704" i="6"/>
  <c r="K3704" i="6"/>
  <c r="L3704" i="6"/>
  <c r="J3705" i="6"/>
  <c r="K3705" i="6"/>
  <c r="L3705" i="6"/>
  <c r="J3706" i="6"/>
  <c r="K3706" i="6"/>
  <c r="L3706" i="6"/>
  <c r="J3707" i="6"/>
  <c r="K3707" i="6"/>
  <c r="L3707" i="6"/>
  <c r="J3708" i="6"/>
  <c r="K3708" i="6"/>
  <c r="L3708" i="6"/>
  <c r="J3709" i="6"/>
  <c r="K3709" i="6"/>
  <c r="L3709" i="6"/>
  <c r="J3710" i="6"/>
  <c r="K3710" i="6"/>
  <c r="L3710" i="6"/>
  <c r="J3711" i="6"/>
  <c r="K3711" i="6"/>
  <c r="L3711" i="6"/>
  <c r="J3712" i="6"/>
  <c r="K3712" i="6"/>
  <c r="L3712" i="6"/>
  <c r="J3713" i="6"/>
  <c r="K3713" i="6"/>
  <c r="L3713" i="6"/>
  <c r="J3714" i="6"/>
  <c r="K3714" i="6"/>
  <c r="L3714" i="6"/>
  <c r="J3715" i="6"/>
  <c r="K3715" i="6"/>
  <c r="L3715" i="6"/>
  <c r="J3716" i="6"/>
  <c r="K3716" i="6"/>
  <c r="L3716" i="6"/>
  <c r="J3717" i="6"/>
  <c r="K3717" i="6"/>
  <c r="L3717" i="6"/>
  <c r="J3718" i="6"/>
  <c r="K3718" i="6"/>
  <c r="L3718" i="6"/>
  <c r="J3719" i="6"/>
  <c r="K3719" i="6"/>
  <c r="L3719" i="6"/>
  <c r="J3720" i="6"/>
  <c r="K3720" i="6"/>
  <c r="L3720" i="6"/>
  <c r="J3721" i="6"/>
  <c r="K3721" i="6"/>
  <c r="L3721" i="6"/>
  <c r="J3722" i="6"/>
  <c r="K3722" i="6"/>
  <c r="L3722" i="6"/>
  <c r="J3723" i="6"/>
  <c r="K3723" i="6"/>
  <c r="L3723" i="6"/>
  <c r="J3724" i="6"/>
  <c r="K3724" i="6"/>
  <c r="L3724" i="6"/>
  <c r="J3725" i="6"/>
  <c r="K3725" i="6"/>
  <c r="L3725" i="6"/>
  <c r="J3726" i="6"/>
  <c r="K3726" i="6"/>
  <c r="L3726" i="6"/>
  <c r="J3727" i="6"/>
  <c r="K3727" i="6"/>
  <c r="L3727" i="6"/>
  <c r="J3728" i="6"/>
  <c r="K3728" i="6"/>
  <c r="L3728" i="6"/>
  <c r="J3729" i="6"/>
  <c r="K3729" i="6"/>
  <c r="L3729" i="6"/>
  <c r="J3730" i="6"/>
  <c r="K3730" i="6"/>
  <c r="L3730" i="6"/>
  <c r="J3731" i="6"/>
  <c r="K3731" i="6"/>
  <c r="L3731" i="6"/>
  <c r="J3732" i="6"/>
  <c r="K3732" i="6"/>
  <c r="L3732" i="6"/>
  <c r="J3733" i="6"/>
  <c r="K3733" i="6"/>
  <c r="L3733" i="6"/>
  <c r="J3734" i="6"/>
  <c r="K3734" i="6"/>
  <c r="L3734" i="6"/>
  <c r="J3735" i="6"/>
  <c r="K3735" i="6"/>
  <c r="L3735" i="6"/>
  <c r="J3736" i="6"/>
  <c r="K3736" i="6"/>
  <c r="L3736" i="6"/>
  <c r="J3737" i="6"/>
  <c r="K3737" i="6"/>
  <c r="L3737" i="6"/>
  <c r="J3738" i="6"/>
  <c r="K3738" i="6"/>
  <c r="L3738" i="6"/>
  <c r="J3739" i="6"/>
  <c r="K3739" i="6"/>
  <c r="L3739" i="6"/>
  <c r="J3740" i="6"/>
  <c r="K3740" i="6"/>
  <c r="L3740" i="6"/>
  <c r="J3741" i="6"/>
  <c r="K3741" i="6"/>
  <c r="L3741" i="6"/>
  <c r="J3742" i="6"/>
  <c r="K3742" i="6"/>
  <c r="L3742" i="6"/>
  <c r="J3743" i="6"/>
  <c r="K3743" i="6"/>
  <c r="L3743" i="6"/>
  <c r="J3744" i="6"/>
  <c r="K3744" i="6"/>
  <c r="L3744" i="6"/>
  <c r="J3745" i="6"/>
  <c r="K3745" i="6"/>
  <c r="L3745" i="6"/>
  <c r="J3746" i="6"/>
  <c r="K3746" i="6"/>
  <c r="L3746" i="6"/>
  <c r="J3747" i="6"/>
  <c r="K3747" i="6"/>
  <c r="L3747" i="6"/>
  <c r="J3748" i="6"/>
  <c r="K3748" i="6"/>
  <c r="L3748" i="6"/>
  <c r="J3749" i="6"/>
  <c r="K3749" i="6"/>
  <c r="L3749" i="6"/>
  <c r="J3750" i="6"/>
  <c r="K3750" i="6"/>
  <c r="L3750" i="6"/>
  <c r="J3751" i="6"/>
  <c r="K3751" i="6"/>
  <c r="L3751" i="6"/>
  <c r="J3752" i="6"/>
  <c r="K3752" i="6"/>
  <c r="L3752" i="6"/>
  <c r="J3753" i="6"/>
  <c r="K3753" i="6"/>
  <c r="L3753" i="6"/>
  <c r="J3754" i="6"/>
  <c r="K3754" i="6"/>
  <c r="L3754" i="6"/>
  <c r="J3755" i="6"/>
  <c r="K3755" i="6"/>
  <c r="L3755" i="6"/>
  <c r="J3756" i="6"/>
  <c r="K3756" i="6"/>
  <c r="L3756" i="6"/>
  <c r="J3757" i="6"/>
  <c r="K3757" i="6"/>
  <c r="L3757" i="6"/>
  <c r="J3758" i="6"/>
  <c r="K3758" i="6"/>
  <c r="L3758" i="6"/>
  <c r="J3759" i="6"/>
  <c r="K3759" i="6"/>
  <c r="L3759" i="6"/>
  <c r="J3760" i="6"/>
  <c r="K3760" i="6"/>
  <c r="L3760" i="6"/>
  <c r="J3761" i="6"/>
  <c r="K3761" i="6"/>
  <c r="L3761" i="6"/>
  <c r="J3762" i="6"/>
  <c r="K3762" i="6"/>
  <c r="L3762" i="6"/>
  <c r="J3763" i="6"/>
  <c r="K3763" i="6"/>
  <c r="L3763" i="6"/>
  <c r="J3764" i="6"/>
  <c r="K3764" i="6"/>
  <c r="L3764" i="6"/>
  <c r="J3765" i="6"/>
  <c r="K3765" i="6"/>
  <c r="L3765" i="6"/>
  <c r="J3766" i="6"/>
  <c r="K3766" i="6"/>
  <c r="L3766" i="6"/>
  <c r="J3767" i="6"/>
  <c r="K3767" i="6"/>
  <c r="L3767" i="6"/>
  <c r="J3768" i="6"/>
  <c r="K3768" i="6"/>
  <c r="L3768" i="6"/>
  <c r="J3769" i="6"/>
  <c r="K3769" i="6"/>
  <c r="L3769" i="6"/>
  <c r="J3770" i="6"/>
  <c r="K3770" i="6"/>
  <c r="L3770" i="6"/>
  <c r="J3771" i="6"/>
  <c r="K3771" i="6"/>
  <c r="L3771" i="6"/>
  <c r="J3772" i="6"/>
  <c r="K3772" i="6"/>
  <c r="L3772" i="6"/>
  <c r="J3773" i="6"/>
  <c r="K3773" i="6"/>
  <c r="L3773" i="6"/>
  <c r="J3774" i="6"/>
  <c r="K3774" i="6"/>
  <c r="L3774" i="6"/>
  <c r="J3775" i="6"/>
  <c r="K3775" i="6"/>
  <c r="L3775" i="6"/>
  <c r="J3776" i="6"/>
  <c r="K3776" i="6"/>
  <c r="L3776" i="6"/>
  <c r="J3777" i="6"/>
  <c r="K3777" i="6"/>
  <c r="L3777" i="6"/>
  <c r="J3778" i="6"/>
  <c r="K3778" i="6"/>
  <c r="L3778" i="6"/>
  <c r="J3779" i="6"/>
  <c r="K3779" i="6"/>
  <c r="L3779" i="6"/>
  <c r="J3780" i="6"/>
  <c r="K3780" i="6"/>
  <c r="L3780" i="6"/>
  <c r="J3781" i="6"/>
  <c r="K3781" i="6"/>
  <c r="L3781" i="6"/>
  <c r="J3782" i="6"/>
  <c r="K3782" i="6"/>
  <c r="L3782" i="6"/>
  <c r="J3783" i="6"/>
  <c r="K3783" i="6"/>
  <c r="L3783" i="6"/>
  <c r="J3784" i="6"/>
  <c r="K3784" i="6"/>
  <c r="L3784" i="6"/>
  <c r="J3785" i="6"/>
  <c r="K3785" i="6"/>
  <c r="L3785" i="6"/>
  <c r="J3786" i="6"/>
  <c r="K3786" i="6"/>
  <c r="L3786" i="6"/>
  <c r="J3787" i="6"/>
  <c r="K3787" i="6"/>
  <c r="L3787" i="6"/>
  <c r="J3788" i="6"/>
  <c r="K3788" i="6"/>
  <c r="L3788" i="6"/>
  <c r="J3789" i="6"/>
  <c r="K3789" i="6"/>
  <c r="L3789" i="6"/>
  <c r="J3790" i="6"/>
  <c r="K3790" i="6"/>
  <c r="L3790" i="6"/>
  <c r="J3791" i="6"/>
  <c r="K3791" i="6"/>
  <c r="L3791" i="6"/>
  <c r="J3792" i="6"/>
  <c r="K3792" i="6"/>
  <c r="L3792" i="6"/>
  <c r="J3793" i="6"/>
  <c r="K3793" i="6"/>
  <c r="L3793" i="6"/>
  <c r="J3794" i="6"/>
  <c r="K3794" i="6"/>
  <c r="L3794" i="6"/>
  <c r="J3795" i="6"/>
  <c r="K3795" i="6"/>
  <c r="L3795" i="6"/>
  <c r="J3796" i="6"/>
  <c r="K3796" i="6"/>
  <c r="L3796" i="6"/>
  <c r="J3797" i="6"/>
  <c r="K3797" i="6"/>
  <c r="L3797" i="6"/>
  <c r="J3798" i="6"/>
  <c r="K3798" i="6"/>
  <c r="L3798" i="6"/>
  <c r="J3799" i="6"/>
  <c r="K3799" i="6"/>
  <c r="L3799" i="6"/>
  <c r="J3800" i="6"/>
  <c r="K3800" i="6"/>
  <c r="L3800" i="6"/>
  <c r="J3801" i="6"/>
  <c r="K3801" i="6"/>
  <c r="L3801" i="6"/>
  <c r="J3802" i="6"/>
  <c r="K3802" i="6"/>
  <c r="L3802" i="6"/>
  <c r="J3803" i="6"/>
  <c r="K3803" i="6"/>
  <c r="L3803" i="6"/>
  <c r="J3804" i="6"/>
  <c r="K3804" i="6"/>
  <c r="L3804" i="6"/>
  <c r="J3805" i="6"/>
  <c r="K3805" i="6"/>
  <c r="L3805" i="6"/>
  <c r="J3806" i="6"/>
  <c r="K3806" i="6"/>
  <c r="L3806" i="6"/>
  <c r="J3807" i="6"/>
  <c r="K3807" i="6"/>
  <c r="L3807" i="6"/>
  <c r="J3808" i="6"/>
  <c r="K3808" i="6"/>
  <c r="L3808" i="6"/>
  <c r="J3809" i="6"/>
  <c r="K3809" i="6"/>
  <c r="L3809" i="6"/>
  <c r="J3810" i="6"/>
  <c r="K3810" i="6"/>
  <c r="L3810" i="6"/>
  <c r="J3811" i="6"/>
  <c r="K3811" i="6"/>
  <c r="L3811" i="6"/>
  <c r="J3812" i="6"/>
  <c r="K3812" i="6"/>
  <c r="L3812" i="6"/>
  <c r="J3813" i="6"/>
  <c r="K3813" i="6"/>
  <c r="L3813" i="6"/>
  <c r="J3814" i="6"/>
  <c r="K3814" i="6"/>
  <c r="L3814" i="6"/>
  <c r="J3815" i="6"/>
  <c r="K3815" i="6"/>
  <c r="L3815" i="6"/>
  <c r="J3816" i="6"/>
  <c r="K3816" i="6"/>
  <c r="L3816" i="6"/>
  <c r="J3817" i="6"/>
  <c r="K3817" i="6"/>
  <c r="L3817" i="6"/>
  <c r="J3818" i="6"/>
  <c r="K3818" i="6"/>
  <c r="L3818" i="6"/>
  <c r="J3819" i="6"/>
  <c r="K3819" i="6"/>
  <c r="L3819" i="6"/>
  <c r="J3820" i="6"/>
  <c r="K3820" i="6"/>
  <c r="L3820" i="6"/>
  <c r="J3821" i="6"/>
  <c r="K3821" i="6"/>
  <c r="L3821" i="6"/>
  <c r="J3822" i="6"/>
  <c r="K3822" i="6"/>
  <c r="L3822" i="6"/>
  <c r="J3823" i="6"/>
  <c r="K3823" i="6"/>
  <c r="L3823" i="6"/>
  <c r="J3824" i="6"/>
  <c r="K3824" i="6"/>
  <c r="L3824" i="6"/>
  <c r="J3825" i="6"/>
  <c r="K3825" i="6"/>
  <c r="L3825" i="6"/>
  <c r="J3826" i="6"/>
  <c r="K3826" i="6"/>
  <c r="L3826" i="6"/>
  <c r="J3827" i="6"/>
  <c r="K3827" i="6"/>
  <c r="L3827" i="6"/>
  <c r="J3828" i="6"/>
  <c r="K3828" i="6"/>
  <c r="L3828" i="6"/>
  <c r="J3829" i="6"/>
  <c r="K3829" i="6"/>
  <c r="L3829" i="6"/>
  <c r="J3830" i="6"/>
  <c r="K3830" i="6"/>
  <c r="L3830" i="6"/>
  <c r="J3831" i="6"/>
  <c r="K3831" i="6"/>
  <c r="L3831" i="6"/>
  <c r="J3832" i="6"/>
  <c r="K3832" i="6"/>
  <c r="L3832" i="6"/>
  <c r="J3833" i="6"/>
  <c r="K3833" i="6"/>
  <c r="L3833" i="6"/>
  <c r="J3834" i="6"/>
  <c r="K3834" i="6"/>
  <c r="L3834" i="6"/>
  <c r="J3835" i="6"/>
  <c r="K3835" i="6"/>
  <c r="L3835" i="6"/>
  <c r="J3836" i="6"/>
  <c r="K3836" i="6"/>
  <c r="L3836" i="6"/>
  <c r="J3837" i="6"/>
  <c r="K3837" i="6"/>
  <c r="L3837" i="6"/>
  <c r="J3838" i="6"/>
  <c r="K3838" i="6"/>
  <c r="L3838" i="6"/>
  <c r="J3839" i="6"/>
  <c r="K3839" i="6"/>
  <c r="L3839" i="6"/>
  <c r="J3840" i="6"/>
  <c r="K3840" i="6"/>
  <c r="L3840" i="6"/>
  <c r="J3841" i="6"/>
  <c r="K3841" i="6"/>
  <c r="L3841" i="6"/>
  <c r="J3842" i="6"/>
  <c r="K3842" i="6"/>
  <c r="L3842" i="6"/>
  <c r="J3843" i="6"/>
  <c r="K3843" i="6"/>
  <c r="L3843" i="6"/>
  <c r="J3844" i="6"/>
  <c r="K3844" i="6"/>
  <c r="L3844" i="6"/>
  <c r="J3845" i="6"/>
  <c r="K3845" i="6"/>
  <c r="L3845" i="6"/>
  <c r="J3846" i="6"/>
  <c r="K3846" i="6"/>
  <c r="L3846" i="6"/>
  <c r="J3847" i="6"/>
  <c r="K3847" i="6"/>
  <c r="L3847" i="6"/>
  <c r="J3848" i="6"/>
  <c r="K3848" i="6"/>
  <c r="L3848" i="6"/>
  <c r="J3849" i="6"/>
  <c r="K3849" i="6"/>
  <c r="L3849" i="6"/>
  <c r="J3850" i="6"/>
  <c r="K3850" i="6"/>
  <c r="L3850" i="6"/>
  <c r="J3851" i="6"/>
  <c r="K3851" i="6"/>
  <c r="L3851" i="6"/>
  <c r="J3852" i="6"/>
  <c r="K3852" i="6"/>
  <c r="L3852" i="6"/>
  <c r="J3853" i="6"/>
  <c r="K3853" i="6"/>
  <c r="L3853" i="6"/>
  <c r="J3854" i="6"/>
  <c r="K3854" i="6"/>
  <c r="L3854" i="6"/>
  <c r="J3855" i="6"/>
  <c r="K3855" i="6"/>
  <c r="L3855" i="6"/>
  <c r="J3856" i="6"/>
  <c r="K3856" i="6"/>
  <c r="L3856" i="6"/>
  <c r="J3857" i="6"/>
  <c r="K3857" i="6"/>
  <c r="L3857" i="6"/>
  <c r="J3858" i="6"/>
  <c r="K3858" i="6"/>
  <c r="L3858" i="6"/>
  <c r="J3859" i="6"/>
  <c r="K3859" i="6"/>
  <c r="L3859" i="6"/>
  <c r="J3860" i="6"/>
  <c r="K3860" i="6"/>
  <c r="L3860" i="6"/>
  <c r="J3861" i="6"/>
  <c r="K3861" i="6"/>
  <c r="L3861" i="6"/>
  <c r="J3862" i="6"/>
  <c r="K3862" i="6"/>
  <c r="L3862" i="6"/>
  <c r="J3863" i="6"/>
  <c r="K3863" i="6"/>
  <c r="L3863" i="6"/>
  <c r="J3864" i="6"/>
  <c r="K3864" i="6"/>
  <c r="L3864" i="6"/>
  <c r="J3865" i="6"/>
  <c r="K3865" i="6"/>
  <c r="L3865" i="6"/>
  <c r="J3866" i="6"/>
  <c r="K3866" i="6"/>
  <c r="L3866" i="6"/>
  <c r="J3867" i="6"/>
  <c r="K3867" i="6"/>
  <c r="L3867" i="6"/>
  <c r="J3868" i="6"/>
  <c r="K3868" i="6"/>
  <c r="L3868" i="6"/>
  <c r="J3869" i="6"/>
  <c r="K3869" i="6"/>
  <c r="L3869" i="6"/>
  <c r="J3870" i="6"/>
  <c r="K3870" i="6"/>
  <c r="L3870" i="6"/>
  <c r="J3871" i="6"/>
  <c r="K3871" i="6"/>
  <c r="L3871" i="6"/>
  <c r="J3872" i="6"/>
  <c r="K3872" i="6"/>
  <c r="L3872" i="6"/>
  <c r="J3873" i="6"/>
  <c r="K3873" i="6"/>
  <c r="L3873" i="6"/>
  <c r="J3874" i="6"/>
  <c r="K3874" i="6"/>
  <c r="L3874" i="6"/>
  <c r="J3875" i="6"/>
  <c r="K3875" i="6"/>
  <c r="L3875" i="6"/>
  <c r="J3876" i="6"/>
  <c r="K3876" i="6"/>
  <c r="L3876" i="6"/>
  <c r="J3877" i="6"/>
  <c r="K3877" i="6"/>
  <c r="L3877" i="6"/>
  <c r="J3878" i="6"/>
  <c r="K3878" i="6"/>
  <c r="L3878" i="6"/>
  <c r="J3879" i="6"/>
  <c r="K3879" i="6"/>
  <c r="L3879" i="6"/>
  <c r="J3880" i="6"/>
  <c r="K3880" i="6"/>
  <c r="L3880" i="6"/>
  <c r="J3881" i="6"/>
  <c r="K3881" i="6"/>
  <c r="L3881" i="6"/>
  <c r="J3882" i="6"/>
  <c r="K3882" i="6"/>
  <c r="L3882" i="6"/>
  <c r="J3883" i="6"/>
  <c r="K3883" i="6"/>
  <c r="L3883" i="6"/>
  <c r="J3884" i="6"/>
  <c r="K3884" i="6"/>
  <c r="L3884" i="6"/>
  <c r="J3885" i="6"/>
  <c r="K3885" i="6"/>
  <c r="L3885" i="6"/>
  <c r="J3886" i="6"/>
  <c r="K3886" i="6"/>
  <c r="L3886" i="6"/>
  <c r="J3887" i="6"/>
  <c r="K3887" i="6"/>
  <c r="L3887" i="6"/>
  <c r="J3888" i="6"/>
  <c r="K3888" i="6"/>
  <c r="L3888" i="6"/>
  <c r="J3889" i="6"/>
  <c r="K3889" i="6"/>
  <c r="L3889" i="6"/>
  <c r="J3890" i="6"/>
  <c r="K3890" i="6"/>
  <c r="L3890" i="6"/>
  <c r="J3891" i="6"/>
  <c r="K3891" i="6"/>
  <c r="L3891" i="6"/>
  <c r="J3892" i="6"/>
  <c r="K3892" i="6"/>
  <c r="L3892" i="6"/>
  <c r="J3893" i="6"/>
  <c r="K3893" i="6"/>
  <c r="L3893" i="6"/>
  <c r="J3894" i="6"/>
  <c r="K3894" i="6"/>
  <c r="L3894" i="6"/>
  <c r="J3895" i="6"/>
  <c r="K3895" i="6"/>
  <c r="L3895" i="6"/>
  <c r="J3896" i="6"/>
  <c r="K3896" i="6"/>
  <c r="L3896" i="6"/>
  <c r="J3897" i="6"/>
  <c r="K3897" i="6"/>
  <c r="L3897" i="6"/>
  <c r="J3898" i="6"/>
  <c r="K3898" i="6"/>
  <c r="L3898" i="6"/>
  <c r="J3899" i="6"/>
  <c r="K3899" i="6"/>
  <c r="L3899" i="6"/>
  <c r="J3900" i="6"/>
  <c r="K3900" i="6"/>
  <c r="L3900" i="6"/>
  <c r="J3901" i="6"/>
  <c r="K3901" i="6"/>
  <c r="L3901" i="6"/>
  <c r="J3902" i="6"/>
  <c r="K3902" i="6"/>
  <c r="L3902" i="6"/>
  <c r="J3903" i="6"/>
  <c r="K3903" i="6"/>
  <c r="L3903" i="6"/>
  <c r="J3904" i="6"/>
  <c r="K3904" i="6"/>
  <c r="L3904" i="6"/>
  <c r="J3905" i="6"/>
  <c r="K3905" i="6"/>
  <c r="L3905" i="6"/>
  <c r="J3906" i="6"/>
  <c r="K3906" i="6"/>
  <c r="L3906" i="6"/>
  <c r="J3907" i="6"/>
  <c r="K3907" i="6"/>
  <c r="L3907" i="6"/>
  <c r="J3908" i="6"/>
  <c r="K3908" i="6"/>
  <c r="L3908" i="6"/>
  <c r="J3909" i="6"/>
  <c r="K3909" i="6"/>
  <c r="L3909" i="6"/>
  <c r="J3910" i="6"/>
  <c r="K3910" i="6"/>
  <c r="L3910" i="6"/>
  <c r="J3911" i="6"/>
  <c r="K3911" i="6"/>
  <c r="L3911" i="6"/>
  <c r="J3912" i="6"/>
  <c r="K3912" i="6"/>
  <c r="L3912" i="6"/>
  <c r="J3913" i="6"/>
  <c r="K3913" i="6"/>
  <c r="L3913" i="6"/>
  <c r="J3914" i="6"/>
  <c r="K3914" i="6"/>
  <c r="L3914" i="6"/>
  <c r="J3915" i="6"/>
  <c r="K3915" i="6"/>
  <c r="L3915" i="6"/>
  <c r="J3916" i="6"/>
  <c r="K3916" i="6"/>
  <c r="L3916" i="6"/>
  <c r="J3917" i="6"/>
  <c r="K3917" i="6"/>
  <c r="L3917" i="6"/>
  <c r="J3918" i="6"/>
  <c r="K3918" i="6"/>
  <c r="L3918" i="6"/>
  <c r="J3919" i="6"/>
  <c r="K3919" i="6"/>
  <c r="L3919" i="6"/>
  <c r="J3920" i="6"/>
  <c r="K3920" i="6"/>
  <c r="L3920" i="6"/>
  <c r="J3921" i="6"/>
  <c r="K3921" i="6"/>
  <c r="L3921" i="6"/>
  <c r="J3922" i="6"/>
  <c r="K3922" i="6"/>
  <c r="L3922" i="6"/>
  <c r="J3923" i="6"/>
  <c r="K3923" i="6"/>
  <c r="L3923" i="6"/>
  <c r="J3924" i="6"/>
  <c r="K3924" i="6"/>
  <c r="L3924" i="6"/>
  <c r="J3925" i="6"/>
  <c r="K3925" i="6"/>
  <c r="L3925" i="6"/>
  <c r="J3926" i="6"/>
  <c r="K3926" i="6"/>
  <c r="L3926" i="6"/>
  <c r="J3927" i="6"/>
  <c r="K3927" i="6"/>
  <c r="L3927" i="6"/>
  <c r="J3928" i="6"/>
  <c r="K3928" i="6"/>
  <c r="L3928" i="6"/>
  <c r="J3929" i="6"/>
  <c r="K3929" i="6"/>
  <c r="L3929" i="6"/>
  <c r="J3930" i="6"/>
  <c r="K3930" i="6"/>
  <c r="L3930" i="6"/>
  <c r="J3931" i="6"/>
  <c r="K3931" i="6"/>
  <c r="L3931" i="6"/>
  <c r="J3932" i="6"/>
  <c r="K3932" i="6"/>
  <c r="L3932" i="6"/>
  <c r="J3933" i="6"/>
  <c r="K3933" i="6"/>
  <c r="L3933" i="6"/>
  <c r="J3934" i="6"/>
  <c r="K3934" i="6"/>
  <c r="L3934" i="6"/>
  <c r="J3935" i="6"/>
  <c r="K3935" i="6"/>
  <c r="L3935" i="6"/>
  <c r="J3936" i="6"/>
  <c r="K3936" i="6"/>
  <c r="L3936" i="6"/>
  <c r="J3937" i="6"/>
  <c r="K3937" i="6"/>
  <c r="L3937" i="6"/>
  <c r="J3938" i="6"/>
  <c r="K3938" i="6"/>
  <c r="L3938" i="6"/>
  <c r="J3939" i="6"/>
  <c r="K3939" i="6"/>
  <c r="L3939" i="6"/>
  <c r="J3940" i="6"/>
  <c r="K3940" i="6"/>
  <c r="L3940" i="6"/>
  <c r="J3941" i="6"/>
  <c r="K3941" i="6"/>
  <c r="L3941" i="6"/>
  <c r="J3942" i="6"/>
  <c r="K3942" i="6"/>
  <c r="L3942" i="6"/>
  <c r="J3943" i="6"/>
  <c r="K3943" i="6"/>
  <c r="L3943" i="6"/>
  <c r="J3944" i="6"/>
  <c r="K3944" i="6"/>
  <c r="L3944" i="6"/>
  <c r="J3945" i="6"/>
  <c r="K3945" i="6"/>
  <c r="L3945" i="6"/>
  <c r="J3946" i="6"/>
  <c r="K3946" i="6"/>
  <c r="L3946" i="6"/>
  <c r="J3947" i="6"/>
  <c r="K3947" i="6"/>
  <c r="L3947" i="6"/>
  <c r="J3948" i="6"/>
  <c r="K3948" i="6"/>
  <c r="L3948" i="6"/>
  <c r="J3949" i="6"/>
  <c r="K3949" i="6"/>
  <c r="L3949" i="6"/>
  <c r="J3950" i="6"/>
  <c r="K3950" i="6"/>
  <c r="L3950" i="6"/>
  <c r="J3951" i="6"/>
  <c r="K3951" i="6"/>
  <c r="L3951" i="6"/>
  <c r="J3952" i="6"/>
  <c r="K3952" i="6"/>
  <c r="L3952" i="6"/>
  <c r="J3953" i="6"/>
  <c r="K3953" i="6"/>
  <c r="L3953" i="6"/>
  <c r="J3954" i="6"/>
  <c r="K3954" i="6"/>
  <c r="L3954" i="6"/>
  <c r="J3955" i="6"/>
  <c r="K3955" i="6"/>
  <c r="L3955" i="6"/>
  <c r="J3956" i="6"/>
  <c r="K3956" i="6"/>
  <c r="L3956" i="6"/>
  <c r="J3957" i="6"/>
  <c r="K3957" i="6"/>
  <c r="L3957" i="6"/>
  <c r="J3958" i="6"/>
  <c r="K3958" i="6"/>
  <c r="L3958" i="6"/>
  <c r="J3959" i="6"/>
  <c r="K3959" i="6"/>
  <c r="L3959" i="6"/>
  <c r="J3960" i="6"/>
  <c r="K3960" i="6"/>
  <c r="L3960" i="6"/>
  <c r="J3961" i="6"/>
  <c r="K3961" i="6"/>
  <c r="L3961" i="6"/>
  <c r="J3962" i="6"/>
  <c r="K3962" i="6"/>
  <c r="L3962" i="6"/>
  <c r="J3963" i="6"/>
  <c r="K3963" i="6"/>
  <c r="L3963" i="6"/>
  <c r="J3964" i="6"/>
  <c r="K3964" i="6"/>
  <c r="L3964" i="6"/>
  <c r="J3965" i="6"/>
  <c r="K3965" i="6"/>
  <c r="L3965" i="6"/>
  <c r="J3966" i="6"/>
  <c r="K3966" i="6"/>
  <c r="L3966" i="6"/>
  <c r="J3967" i="6"/>
  <c r="K3967" i="6"/>
  <c r="L3967" i="6"/>
  <c r="J3968" i="6"/>
  <c r="K3968" i="6"/>
  <c r="L3968" i="6"/>
  <c r="J3969" i="6"/>
  <c r="K3969" i="6"/>
  <c r="L3969" i="6"/>
  <c r="J3970" i="6"/>
  <c r="K3970" i="6"/>
  <c r="L3970" i="6"/>
  <c r="J3971" i="6"/>
  <c r="K3971" i="6"/>
  <c r="L3971" i="6"/>
  <c r="J3972" i="6"/>
  <c r="K3972" i="6"/>
  <c r="L3972" i="6"/>
  <c r="J3973" i="6"/>
  <c r="K3973" i="6"/>
  <c r="L3973" i="6"/>
  <c r="J3974" i="6"/>
  <c r="K3974" i="6"/>
  <c r="L3974" i="6"/>
  <c r="J3975" i="6"/>
  <c r="K3975" i="6"/>
  <c r="L3975" i="6"/>
  <c r="J3976" i="6"/>
  <c r="K3976" i="6"/>
  <c r="L3976" i="6"/>
  <c r="J3977" i="6"/>
  <c r="K3977" i="6"/>
  <c r="L3977" i="6"/>
  <c r="J3978" i="6"/>
  <c r="K3978" i="6"/>
  <c r="L3978" i="6"/>
  <c r="J3979" i="6"/>
  <c r="K3979" i="6"/>
  <c r="L3979" i="6"/>
  <c r="J3980" i="6"/>
  <c r="K3980" i="6"/>
  <c r="L3980" i="6"/>
  <c r="J3981" i="6"/>
  <c r="K3981" i="6"/>
  <c r="L3981" i="6"/>
  <c r="J3982" i="6"/>
  <c r="K3982" i="6"/>
  <c r="L3982" i="6"/>
  <c r="J3983" i="6"/>
  <c r="K3983" i="6"/>
  <c r="L3983" i="6"/>
  <c r="J3984" i="6"/>
  <c r="K3984" i="6"/>
  <c r="L3984" i="6"/>
  <c r="J3985" i="6"/>
  <c r="K3985" i="6"/>
  <c r="L3985" i="6"/>
  <c r="J3986" i="6"/>
  <c r="K3986" i="6"/>
  <c r="L3986" i="6"/>
  <c r="J3987" i="6"/>
  <c r="K3987" i="6"/>
  <c r="L3987" i="6"/>
  <c r="J3988" i="6"/>
  <c r="K3988" i="6"/>
  <c r="L3988" i="6"/>
  <c r="J3989" i="6"/>
  <c r="K3989" i="6"/>
  <c r="L3989" i="6"/>
  <c r="J3990" i="6"/>
  <c r="K3990" i="6"/>
  <c r="L3990" i="6"/>
  <c r="J3991" i="6"/>
  <c r="K3991" i="6"/>
  <c r="L3991" i="6"/>
  <c r="J3992" i="6"/>
  <c r="K3992" i="6"/>
  <c r="L3992" i="6"/>
  <c r="J3993" i="6"/>
  <c r="K3993" i="6"/>
  <c r="L3993" i="6"/>
  <c r="J3994" i="6"/>
  <c r="K3994" i="6"/>
  <c r="L3994" i="6"/>
  <c r="J3995" i="6"/>
  <c r="K3995" i="6"/>
  <c r="L3995" i="6"/>
  <c r="J3996" i="6"/>
  <c r="K3996" i="6"/>
  <c r="L3996" i="6"/>
  <c r="J3997" i="6"/>
  <c r="K3997" i="6"/>
  <c r="L3997" i="6"/>
  <c r="J3998" i="6"/>
  <c r="K3998" i="6"/>
  <c r="L3998" i="6"/>
  <c r="J3999" i="6"/>
  <c r="K3999" i="6"/>
  <c r="L3999" i="6"/>
  <c r="J4000" i="6"/>
  <c r="K4000" i="6"/>
  <c r="L4000" i="6"/>
  <c r="J4001" i="6"/>
  <c r="K4001" i="6"/>
  <c r="L4001" i="6"/>
  <c r="J4002" i="6"/>
  <c r="K4002" i="6"/>
  <c r="L4002" i="6"/>
  <c r="J4003" i="6"/>
  <c r="K4003" i="6"/>
  <c r="L4003" i="6"/>
  <c r="J4004" i="6"/>
  <c r="K4004" i="6"/>
  <c r="L4004" i="6"/>
  <c r="J4005" i="6"/>
  <c r="K4005" i="6"/>
  <c r="L4005" i="6"/>
  <c r="J4006" i="6"/>
  <c r="K4006" i="6"/>
  <c r="L4006" i="6"/>
  <c r="J4007" i="6"/>
  <c r="K4007" i="6"/>
  <c r="L4007" i="6"/>
  <c r="J4008" i="6"/>
  <c r="K4008" i="6"/>
  <c r="L4008" i="6"/>
  <c r="J4009" i="6"/>
  <c r="K4009" i="6"/>
  <c r="L4009" i="6"/>
  <c r="J4010" i="6"/>
  <c r="K4010" i="6"/>
  <c r="L4010" i="6"/>
  <c r="J4011" i="6"/>
  <c r="K4011" i="6"/>
  <c r="L4011" i="6"/>
  <c r="J4012" i="6"/>
  <c r="K4012" i="6"/>
  <c r="L4012" i="6"/>
  <c r="J4013" i="6"/>
  <c r="K4013" i="6"/>
  <c r="L4013" i="6"/>
  <c r="J4014" i="6"/>
  <c r="K4014" i="6"/>
  <c r="L4014" i="6"/>
  <c r="J4015" i="6"/>
  <c r="K4015" i="6"/>
  <c r="L4015" i="6"/>
  <c r="J4016" i="6"/>
  <c r="K4016" i="6"/>
  <c r="L4016" i="6"/>
  <c r="J4017" i="6"/>
  <c r="K4017" i="6"/>
  <c r="L4017" i="6"/>
  <c r="J4018" i="6"/>
  <c r="K4018" i="6"/>
  <c r="L4018" i="6"/>
  <c r="J4019" i="6"/>
  <c r="K4019" i="6"/>
  <c r="L4019" i="6"/>
  <c r="J4020" i="6"/>
  <c r="K4020" i="6"/>
  <c r="L4020" i="6"/>
  <c r="J4021" i="6"/>
  <c r="K4021" i="6"/>
  <c r="L4021" i="6"/>
  <c r="J4022" i="6"/>
  <c r="K4022" i="6"/>
  <c r="L4022" i="6"/>
  <c r="J4023" i="6"/>
  <c r="K4023" i="6"/>
  <c r="L4023" i="6"/>
  <c r="J4024" i="6"/>
  <c r="K4024" i="6"/>
  <c r="L4024" i="6"/>
  <c r="J4025" i="6"/>
  <c r="K4025" i="6"/>
  <c r="L4025" i="6"/>
  <c r="J4026" i="6"/>
  <c r="K4026" i="6"/>
  <c r="L4026" i="6"/>
  <c r="J4027" i="6"/>
  <c r="K4027" i="6"/>
  <c r="L4027" i="6"/>
  <c r="J4028" i="6"/>
  <c r="K4028" i="6"/>
  <c r="L4028" i="6"/>
  <c r="J4029" i="6"/>
  <c r="K4029" i="6"/>
  <c r="L4029" i="6"/>
  <c r="J4030" i="6"/>
  <c r="K4030" i="6"/>
  <c r="L4030" i="6"/>
  <c r="J4031" i="6"/>
  <c r="K4031" i="6"/>
  <c r="L4031" i="6"/>
  <c r="J4032" i="6"/>
  <c r="K4032" i="6"/>
  <c r="L4032" i="6"/>
  <c r="J4033" i="6"/>
  <c r="K4033" i="6"/>
  <c r="L4033" i="6"/>
  <c r="J4034" i="6"/>
  <c r="K4034" i="6"/>
  <c r="L4034" i="6"/>
  <c r="J4035" i="6"/>
  <c r="K4035" i="6"/>
  <c r="L4035" i="6"/>
  <c r="J4036" i="6"/>
  <c r="K4036" i="6"/>
  <c r="L4036" i="6"/>
  <c r="J4037" i="6"/>
  <c r="K4037" i="6"/>
  <c r="L4037" i="6"/>
  <c r="J4038" i="6"/>
  <c r="K4038" i="6"/>
  <c r="L4038" i="6"/>
  <c r="J4039" i="6"/>
  <c r="K4039" i="6"/>
  <c r="L4039" i="6"/>
  <c r="J4040" i="6"/>
  <c r="K4040" i="6"/>
  <c r="L4040" i="6"/>
  <c r="J4041" i="6"/>
  <c r="K4041" i="6"/>
  <c r="L4041" i="6"/>
  <c r="J4042" i="6"/>
  <c r="K4042" i="6"/>
  <c r="L4042" i="6"/>
  <c r="J4043" i="6"/>
  <c r="K4043" i="6"/>
  <c r="L4043" i="6"/>
  <c r="J4044" i="6"/>
  <c r="K4044" i="6"/>
  <c r="L4044" i="6"/>
  <c r="J4045" i="6"/>
  <c r="K4045" i="6"/>
  <c r="L4045" i="6"/>
  <c r="J4046" i="6"/>
  <c r="K4046" i="6"/>
  <c r="L4046" i="6"/>
  <c r="J4047" i="6"/>
  <c r="K4047" i="6"/>
  <c r="L4047" i="6"/>
  <c r="J4048" i="6"/>
  <c r="K4048" i="6"/>
  <c r="L4048" i="6"/>
  <c r="J4049" i="6"/>
  <c r="K4049" i="6"/>
  <c r="L4049" i="6"/>
  <c r="J4050" i="6"/>
  <c r="K4050" i="6"/>
  <c r="L4050" i="6"/>
  <c r="J4051" i="6"/>
  <c r="K4051" i="6"/>
  <c r="L4051" i="6"/>
  <c r="J4052" i="6"/>
  <c r="K4052" i="6"/>
  <c r="L4052" i="6"/>
  <c r="J4053" i="6"/>
  <c r="K4053" i="6"/>
  <c r="L4053" i="6"/>
  <c r="J4054" i="6"/>
  <c r="K4054" i="6"/>
  <c r="L4054" i="6"/>
  <c r="J4055" i="6"/>
  <c r="K4055" i="6"/>
  <c r="L4055" i="6"/>
  <c r="J4056" i="6"/>
  <c r="K4056" i="6"/>
  <c r="L4056" i="6"/>
  <c r="J4057" i="6"/>
  <c r="K4057" i="6"/>
  <c r="L4057" i="6"/>
  <c r="J4058" i="6"/>
  <c r="K4058" i="6"/>
  <c r="L4058" i="6"/>
  <c r="J4059" i="6"/>
  <c r="K4059" i="6"/>
  <c r="L4059" i="6"/>
  <c r="J4060" i="6"/>
  <c r="K4060" i="6"/>
  <c r="L4060" i="6"/>
  <c r="J4061" i="6"/>
  <c r="K4061" i="6"/>
  <c r="L4061" i="6"/>
  <c r="J4062" i="6"/>
  <c r="K4062" i="6"/>
  <c r="L4062" i="6"/>
  <c r="J4063" i="6"/>
  <c r="K4063" i="6"/>
  <c r="L4063" i="6"/>
  <c r="J4064" i="6"/>
  <c r="K4064" i="6"/>
  <c r="L4064" i="6"/>
  <c r="J4065" i="6"/>
  <c r="K4065" i="6"/>
  <c r="L4065" i="6"/>
  <c r="J4066" i="6"/>
  <c r="K4066" i="6"/>
  <c r="L4066" i="6"/>
  <c r="J4067" i="6"/>
  <c r="K4067" i="6"/>
  <c r="L4067" i="6"/>
  <c r="J4068" i="6"/>
  <c r="K4068" i="6"/>
  <c r="L4068" i="6"/>
  <c r="J4069" i="6"/>
  <c r="K4069" i="6"/>
  <c r="L4069" i="6"/>
  <c r="J4070" i="6"/>
  <c r="K4070" i="6"/>
  <c r="L4070" i="6"/>
  <c r="J4071" i="6"/>
  <c r="K4071" i="6"/>
  <c r="L4071" i="6"/>
  <c r="J4072" i="6"/>
  <c r="K4072" i="6"/>
  <c r="L4072" i="6"/>
  <c r="J4073" i="6"/>
  <c r="K4073" i="6"/>
  <c r="L4073" i="6"/>
  <c r="J4074" i="6"/>
  <c r="K4074" i="6"/>
  <c r="L4074" i="6"/>
  <c r="J4075" i="6"/>
  <c r="K4075" i="6"/>
  <c r="L4075" i="6"/>
  <c r="J4076" i="6"/>
  <c r="K4076" i="6"/>
  <c r="L4076" i="6"/>
  <c r="J4077" i="6"/>
  <c r="K4077" i="6"/>
  <c r="L4077" i="6"/>
  <c r="J4078" i="6"/>
  <c r="K4078" i="6"/>
  <c r="L4078" i="6"/>
  <c r="J4079" i="6"/>
  <c r="K4079" i="6"/>
  <c r="L4079" i="6"/>
  <c r="J4080" i="6"/>
  <c r="K4080" i="6"/>
  <c r="L4080" i="6"/>
  <c r="J4081" i="6"/>
  <c r="K4081" i="6"/>
  <c r="L4081" i="6"/>
  <c r="J4082" i="6"/>
  <c r="K4082" i="6"/>
  <c r="L4082" i="6"/>
  <c r="J4083" i="6"/>
  <c r="K4083" i="6"/>
  <c r="L4083" i="6"/>
  <c r="J4084" i="6"/>
  <c r="K4084" i="6"/>
  <c r="L4084" i="6"/>
  <c r="J4085" i="6"/>
  <c r="K4085" i="6"/>
  <c r="L4085" i="6"/>
  <c r="J4086" i="6"/>
  <c r="K4086" i="6"/>
  <c r="L4086" i="6"/>
  <c r="J4087" i="6"/>
  <c r="K4087" i="6"/>
  <c r="L4087" i="6"/>
  <c r="J4088" i="6"/>
  <c r="K4088" i="6"/>
  <c r="L4088" i="6"/>
  <c r="J4089" i="6"/>
  <c r="K4089" i="6"/>
  <c r="L4089" i="6"/>
  <c r="J4090" i="6"/>
  <c r="K4090" i="6"/>
  <c r="L4090" i="6"/>
  <c r="J4091" i="6"/>
  <c r="K4091" i="6"/>
  <c r="L4091" i="6"/>
  <c r="J4092" i="6"/>
  <c r="K4092" i="6"/>
  <c r="L4092" i="6"/>
  <c r="J4093" i="6"/>
  <c r="K4093" i="6"/>
  <c r="L4093" i="6"/>
  <c r="J4094" i="6"/>
  <c r="K4094" i="6"/>
  <c r="L4094" i="6"/>
  <c r="J4095" i="6"/>
  <c r="K4095" i="6"/>
  <c r="L4095" i="6"/>
  <c r="J4096" i="6"/>
  <c r="K4096" i="6"/>
  <c r="L4096" i="6"/>
  <c r="J4097" i="6"/>
  <c r="K4097" i="6"/>
  <c r="L4097" i="6"/>
  <c r="J4098" i="6"/>
  <c r="K4098" i="6"/>
  <c r="L4098" i="6"/>
  <c r="J4099" i="6"/>
  <c r="K4099" i="6"/>
  <c r="L4099" i="6"/>
  <c r="J4100" i="6"/>
  <c r="K4100" i="6"/>
  <c r="L4100" i="6"/>
  <c r="J4101" i="6"/>
  <c r="K4101" i="6"/>
  <c r="L4101" i="6"/>
  <c r="J4102" i="6"/>
  <c r="K4102" i="6"/>
  <c r="L4102" i="6"/>
  <c r="J4103" i="6"/>
  <c r="K4103" i="6"/>
  <c r="L4103" i="6"/>
  <c r="J4104" i="6"/>
  <c r="K4104" i="6"/>
  <c r="L4104" i="6"/>
  <c r="J4105" i="6"/>
  <c r="K4105" i="6"/>
  <c r="L4105" i="6"/>
  <c r="J4106" i="6"/>
  <c r="K4106" i="6"/>
  <c r="L4106" i="6"/>
  <c r="J4107" i="6"/>
  <c r="K4107" i="6"/>
  <c r="L4107" i="6"/>
  <c r="J4108" i="6"/>
  <c r="K4108" i="6"/>
  <c r="L4108" i="6"/>
  <c r="J4109" i="6"/>
  <c r="K4109" i="6"/>
  <c r="L4109" i="6"/>
  <c r="J4110" i="6"/>
  <c r="K4110" i="6"/>
  <c r="L4110" i="6"/>
  <c r="J4111" i="6"/>
  <c r="K4111" i="6"/>
  <c r="L4111" i="6"/>
  <c r="J4112" i="6"/>
  <c r="K4112" i="6"/>
  <c r="L4112" i="6"/>
  <c r="J4113" i="6"/>
  <c r="K4113" i="6"/>
  <c r="L4113" i="6"/>
  <c r="J4114" i="6"/>
  <c r="K4114" i="6"/>
  <c r="L4114" i="6"/>
  <c r="J4115" i="6"/>
  <c r="K4115" i="6"/>
  <c r="L4115" i="6"/>
  <c r="J4116" i="6"/>
  <c r="K4116" i="6"/>
  <c r="L4116" i="6"/>
  <c r="J4117" i="6"/>
  <c r="K4117" i="6"/>
  <c r="L4117" i="6"/>
  <c r="J4118" i="6"/>
  <c r="K4118" i="6"/>
  <c r="L4118" i="6"/>
  <c r="J4119" i="6"/>
  <c r="K4119" i="6"/>
  <c r="L4119" i="6"/>
  <c r="J4120" i="6"/>
  <c r="K4120" i="6"/>
  <c r="L4120" i="6"/>
  <c r="J4121" i="6"/>
  <c r="K4121" i="6"/>
  <c r="L4121" i="6"/>
  <c r="J4122" i="6"/>
  <c r="K4122" i="6"/>
  <c r="L4122" i="6"/>
  <c r="J4123" i="6"/>
  <c r="K4123" i="6"/>
  <c r="L4123" i="6"/>
  <c r="J4124" i="6"/>
  <c r="K4124" i="6"/>
  <c r="L4124" i="6"/>
  <c r="J4125" i="6"/>
  <c r="K4125" i="6"/>
  <c r="L4125" i="6"/>
  <c r="J4126" i="6"/>
  <c r="K4126" i="6"/>
  <c r="L4126" i="6"/>
  <c r="J4127" i="6"/>
  <c r="K4127" i="6"/>
  <c r="L4127" i="6"/>
  <c r="J4128" i="6"/>
  <c r="K4128" i="6"/>
  <c r="L4128" i="6"/>
  <c r="J4129" i="6"/>
  <c r="K4129" i="6"/>
  <c r="L4129" i="6"/>
  <c r="J4130" i="6"/>
  <c r="K4130" i="6"/>
  <c r="L4130" i="6"/>
  <c r="J4131" i="6"/>
  <c r="K4131" i="6"/>
  <c r="L4131" i="6"/>
  <c r="J4132" i="6"/>
  <c r="K4132" i="6"/>
  <c r="L4132" i="6"/>
  <c r="J4133" i="6"/>
  <c r="K4133" i="6"/>
  <c r="L4133" i="6"/>
  <c r="J4134" i="6"/>
  <c r="K4134" i="6"/>
  <c r="L4134" i="6"/>
  <c r="J4135" i="6"/>
  <c r="K4135" i="6"/>
  <c r="L4135" i="6"/>
  <c r="J4136" i="6"/>
  <c r="K4136" i="6"/>
  <c r="L4136" i="6"/>
  <c r="J4137" i="6"/>
  <c r="K4137" i="6"/>
  <c r="L4137" i="6"/>
  <c r="J4138" i="6"/>
  <c r="K4138" i="6"/>
  <c r="L4138" i="6"/>
  <c r="J4139" i="6"/>
  <c r="K4139" i="6"/>
  <c r="L4139" i="6"/>
  <c r="J4140" i="6"/>
  <c r="K4140" i="6"/>
  <c r="L4140" i="6"/>
  <c r="J4141" i="6"/>
  <c r="K4141" i="6"/>
  <c r="L4141" i="6"/>
  <c r="J4142" i="6"/>
  <c r="K4142" i="6"/>
  <c r="L4142" i="6"/>
  <c r="J4143" i="6"/>
  <c r="K4143" i="6"/>
  <c r="L4143" i="6"/>
  <c r="J4144" i="6"/>
  <c r="K4144" i="6"/>
  <c r="L4144" i="6"/>
  <c r="J4145" i="6"/>
  <c r="K4145" i="6"/>
  <c r="L4145" i="6"/>
  <c r="J4146" i="6"/>
  <c r="K4146" i="6"/>
  <c r="L4146" i="6"/>
  <c r="J4147" i="6"/>
  <c r="K4147" i="6"/>
  <c r="L4147" i="6"/>
  <c r="J4148" i="6"/>
  <c r="K4148" i="6"/>
  <c r="L4148" i="6"/>
  <c r="J4149" i="6"/>
  <c r="K4149" i="6"/>
  <c r="L4149" i="6"/>
  <c r="J4150" i="6"/>
  <c r="K4150" i="6"/>
  <c r="L4150" i="6"/>
  <c r="J4151" i="6"/>
  <c r="K4151" i="6"/>
  <c r="L4151" i="6"/>
  <c r="J4152" i="6"/>
  <c r="K4152" i="6"/>
  <c r="L4152" i="6"/>
  <c r="J4153" i="6"/>
  <c r="K4153" i="6"/>
  <c r="L4153" i="6"/>
  <c r="J4154" i="6"/>
  <c r="K4154" i="6"/>
  <c r="L4154" i="6"/>
  <c r="J4155" i="6"/>
  <c r="K4155" i="6"/>
  <c r="L4155" i="6"/>
  <c r="J4156" i="6"/>
  <c r="K4156" i="6"/>
  <c r="L4156" i="6"/>
  <c r="J4157" i="6"/>
  <c r="K4157" i="6"/>
  <c r="L4157" i="6"/>
  <c r="J4158" i="6"/>
  <c r="K4158" i="6"/>
  <c r="L4158" i="6"/>
  <c r="J4159" i="6"/>
  <c r="K4159" i="6"/>
  <c r="L4159" i="6"/>
  <c r="J4160" i="6"/>
  <c r="K4160" i="6"/>
  <c r="L4160" i="6"/>
  <c r="J4161" i="6"/>
  <c r="K4161" i="6"/>
  <c r="L4161" i="6"/>
  <c r="J4162" i="6"/>
  <c r="K4162" i="6"/>
  <c r="L4162" i="6"/>
  <c r="J4163" i="6"/>
  <c r="K4163" i="6"/>
  <c r="L4163" i="6"/>
  <c r="J4164" i="6"/>
  <c r="K4164" i="6"/>
  <c r="L4164" i="6"/>
  <c r="J4165" i="6"/>
  <c r="K4165" i="6"/>
  <c r="L4165" i="6"/>
  <c r="J4166" i="6"/>
  <c r="K4166" i="6"/>
  <c r="L4166" i="6"/>
  <c r="J4167" i="6"/>
  <c r="K4167" i="6"/>
  <c r="L4167" i="6"/>
  <c r="J4168" i="6"/>
  <c r="K4168" i="6"/>
  <c r="L4168" i="6"/>
  <c r="J4169" i="6"/>
  <c r="K4169" i="6"/>
  <c r="L4169" i="6"/>
  <c r="J4170" i="6"/>
  <c r="K4170" i="6"/>
  <c r="L4170" i="6"/>
  <c r="J4171" i="6"/>
  <c r="K4171" i="6"/>
  <c r="L4171" i="6"/>
  <c r="J4172" i="6"/>
  <c r="K4172" i="6"/>
  <c r="L4172" i="6"/>
  <c r="J4173" i="6"/>
  <c r="K4173" i="6"/>
  <c r="L4173" i="6"/>
  <c r="J4174" i="6"/>
  <c r="K4174" i="6"/>
  <c r="L4174" i="6"/>
  <c r="J4175" i="6"/>
  <c r="K4175" i="6"/>
  <c r="L4175" i="6"/>
  <c r="J4176" i="6"/>
  <c r="K4176" i="6"/>
  <c r="L4176" i="6"/>
  <c r="J4177" i="6"/>
  <c r="K4177" i="6"/>
  <c r="L4177" i="6"/>
  <c r="J4178" i="6"/>
  <c r="K4178" i="6"/>
  <c r="L4178" i="6"/>
  <c r="J4179" i="6"/>
  <c r="K4179" i="6"/>
  <c r="L4179" i="6"/>
  <c r="J4180" i="6"/>
  <c r="K4180" i="6"/>
  <c r="L4180" i="6"/>
  <c r="J4181" i="6"/>
  <c r="K4181" i="6"/>
  <c r="L4181" i="6"/>
  <c r="J4182" i="6"/>
  <c r="K4182" i="6"/>
  <c r="L4182" i="6"/>
  <c r="J4183" i="6"/>
  <c r="K4183" i="6"/>
  <c r="L4183" i="6"/>
  <c r="J4184" i="6"/>
  <c r="K4184" i="6"/>
  <c r="L4184" i="6"/>
  <c r="J4185" i="6"/>
  <c r="K4185" i="6"/>
  <c r="L4185" i="6"/>
  <c r="J4186" i="6"/>
  <c r="K4186" i="6"/>
  <c r="L4186" i="6"/>
  <c r="J4187" i="6"/>
  <c r="K4187" i="6"/>
  <c r="L4187" i="6"/>
  <c r="J4188" i="6"/>
  <c r="K4188" i="6"/>
  <c r="L4188" i="6"/>
  <c r="J4189" i="6"/>
  <c r="K4189" i="6"/>
  <c r="L4189" i="6"/>
  <c r="J4190" i="6"/>
  <c r="K4190" i="6"/>
  <c r="L4190" i="6"/>
  <c r="J4191" i="6"/>
  <c r="K4191" i="6"/>
  <c r="L4191" i="6"/>
  <c r="J4192" i="6"/>
  <c r="K4192" i="6"/>
  <c r="L4192" i="6"/>
  <c r="J4193" i="6"/>
  <c r="K4193" i="6"/>
  <c r="L4193" i="6"/>
  <c r="J4194" i="6"/>
  <c r="K4194" i="6"/>
  <c r="L4194" i="6"/>
  <c r="J4195" i="6"/>
  <c r="K4195" i="6"/>
  <c r="L4195" i="6"/>
  <c r="J4196" i="6"/>
  <c r="K4196" i="6"/>
  <c r="L4196" i="6"/>
  <c r="J4197" i="6"/>
  <c r="K4197" i="6"/>
  <c r="L4197" i="6"/>
  <c r="J4198" i="6"/>
  <c r="K4198" i="6"/>
  <c r="L4198" i="6"/>
  <c r="J4199" i="6"/>
  <c r="K4199" i="6"/>
  <c r="L4199" i="6"/>
  <c r="J4200" i="6"/>
  <c r="K4200" i="6"/>
  <c r="L4200" i="6"/>
  <c r="J4201" i="6"/>
  <c r="K4201" i="6"/>
  <c r="L4201" i="6"/>
  <c r="J4202" i="6"/>
  <c r="K4202" i="6"/>
  <c r="L4202" i="6"/>
  <c r="J4203" i="6"/>
  <c r="K4203" i="6"/>
  <c r="L4203" i="6"/>
  <c r="J4204" i="6"/>
  <c r="K4204" i="6"/>
  <c r="L4204" i="6"/>
  <c r="J4205" i="6"/>
  <c r="K4205" i="6"/>
  <c r="L4205" i="6"/>
  <c r="J4206" i="6"/>
  <c r="K4206" i="6"/>
  <c r="L4206" i="6"/>
  <c r="J4207" i="6"/>
  <c r="K4207" i="6"/>
  <c r="L4207" i="6"/>
  <c r="J4208" i="6"/>
  <c r="K4208" i="6"/>
  <c r="L4208" i="6"/>
  <c r="J4209" i="6"/>
  <c r="K4209" i="6"/>
  <c r="L4209" i="6"/>
  <c r="J4210" i="6"/>
  <c r="K4210" i="6"/>
  <c r="L4210" i="6"/>
  <c r="J4211" i="6"/>
  <c r="K4211" i="6"/>
  <c r="L4211" i="6"/>
  <c r="J4212" i="6"/>
  <c r="K4212" i="6"/>
  <c r="L4212" i="6"/>
  <c r="J4213" i="6"/>
  <c r="K4213" i="6"/>
  <c r="L4213" i="6"/>
  <c r="J4214" i="6"/>
  <c r="K4214" i="6"/>
  <c r="L4214" i="6"/>
  <c r="J4215" i="6"/>
  <c r="K4215" i="6"/>
  <c r="L4215" i="6"/>
  <c r="J4216" i="6"/>
  <c r="K4216" i="6"/>
  <c r="L4216" i="6"/>
  <c r="J4217" i="6"/>
  <c r="K4217" i="6"/>
  <c r="L4217" i="6"/>
  <c r="J4218" i="6"/>
  <c r="K4218" i="6"/>
  <c r="L4218" i="6"/>
  <c r="J4219" i="6"/>
  <c r="K4219" i="6"/>
  <c r="L4219" i="6"/>
  <c r="J4220" i="6"/>
  <c r="K4220" i="6"/>
  <c r="L4220" i="6"/>
  <c r="J4221" i="6"/>
  <c r="K4221" i="6"/>
  <c r="L4221" i="6"/>
  <c r="J4222" i="6"/>
  <c r="K4222" i="6"/>
  <c r="L4222" i="6"/>
  <c r="J4223" i="6"/>
  <c r="K4223" i="6"/>
  <c r="L4223" i="6"/>
  <c r="J4224" i="6"/>
  <c r="K4224" i="6"/>
  <c r="L4224" i="6"/>
  <c r="J4225" i="6"/>
  <c r="K4225" i="6"/>
  <c r="L4225" i="6"/>
  <c r="J4226" i="6"/>
  <c r="K4226" i="6"/>
  <c r="L4226" i="6"/>
  <c r="J4227" i="6"/>
  <c r="K4227" i="6"/>
  <c r="L4227" i="6"/>
  <c r="J4228" i="6"/>
  <c r="K4228" i="6"/>
  <c r="L4228" i="6"/>
  <c r="J4229" i="6"/>
  <c r="K4229" i="6"/>
  <c r="L4229" i="6"/>
  <c r="J4230" i="6"/>
  <c r="K4230" i="6"/>
  <c r="L4230" i="6"/>
  <c r="J4231" i="6"/>
  <c r="K4231" i="6"/>
  <c r="L4231" i="6"/>
  <c r="J4232" i="6"/>
  <c r="K4232" i="6"/>
  <c r="L4232" i="6"/>
  <c r="J4233" i="6"/>
  <c r="K4233" i="6"/>
  <c r="L4233" i="6"/>
  <c r="J4234" i="6"/>
  <c r="K4234" i="6"/>
  <c r="L4234" i="6"/>
  <c r="J4235" i="6"/>
  <c r="K4235" i="6"/>
  <c r="L4235" i="6"/>
  <c r="J4236" i="6"/>
  <c r="K4236" i="6"/>
  <c r="L4236" i="6"/>
  <c r="J4237" i="6"/>
  <c r="K4237" i="6"/>
  <c r="L4237" i="6"/>
  <c r="J4238" i="6"/>
  <c r="K4238" i="6"/>
  <c r="L4238" i="6"/>
  <c r="J4239" i="6"/>
  <c r="K4239" i="6"/>
  <c r="L4239" i="6"/>
  <c r="J4240" i="6"/>
  <c r="K4240" i="6"/>
  <c r="L4240" i="6"/>
  <c r="J4241" i="6"/>
  <c r="K4241" i="6"/>
  <c r="L4241" i="6"/>
  <c r="J4242" i="6"/>
  <c r="K4242" i="6"/>
  <c r="L4242" i="6"/>
  <c r="J4243" i="6"/>
  <c r="K4243" i="6"/>
  <c r="L4243" i="6"/>
  <c r="J4244" i="6"/>
  <c r="K4244" i="6"/>
  <c r="L4244" i="6"/>
  <c r="J4245" i="6"/>
  <c r="K4245" i="6"/>
  <c r="L4245" i="6"/>
  <c r="J4246" i="6"/>
  <c r="K4246" i="6"/>
  <c r="L4246" i="6"/>
  <c r="J4247" i="6"/>
  <c r="K4247" i="6"/>
  <c r="L4247" i="6"/>
  <c r="J4248" i="6"/>
  <c r="K4248" i="6"/>
  <c r="L4248" i="6"/>
  <c r="J4249" i="6"/>
  <c r="K4249" i="6"/>
  <c r="L4249" i="6"/>
  <c r="J4250" i="6"/>
  <c r="K4250" i="6"/>
  <c r="L4250" i="6"/>
  <c r="J4251" i="6"/>
  <c r="K4251" i="6"/>
  <c r="L4251" i="6"/>
  <c r="J4252" i="6"/>
  <c r="K4252" i="6"/>
  <c r="L4252" i="6"/>
  <c r="J4253" i="6"/>
  <c r="K4253" i="6"/>
  <c r="L4253" i="6"/>
  <c r="J4254" i="6"/>
  <c r="K4254" i="6"/>
  <c r="L4254" i="6"/>
  <c r="J4255" i="6"/>
  <c r="K4255" i="6"/>
  <c r="L4255" i="6"/>
  <c r="J4256" i="6"/>
  <c r="K4256" i="6"/>
  <c r="L4256" i="6"/>
  <c r="J4257" i="6"/>
  <c r="K4257" i="6"/>
  <c r="L4257" i="6"/>
  <c r="J4258" i="6"/>
  <c r="K4258" i="6"/>
  <c r="L4258" i="6"/>
  <c r="J4259" i="6"/>
  <c r="K4259" i="6"/>
  <c r="L4259" i="6"/>
  <c r="J4260" i="6"/>
  <c r="K4260" i="6"/>
  <c r="L4260" i="6"/>
  <c r="J4261" i="6"/>
  <c r="K4261" i="6"/>
  <c r="L4261" i="6"/>
  <c r="J4262" i="6"/>
  <c r="K4262" i="6"/>
  <c r="L4262" i="6"/>
  <c r="J4263" i="6"/>
  <c r="K4263" i="6"/>
  <c r="L4263" i="6"/>
  <c r="J4264" i="6"/>
  <c r="K4264" i="6"/>
  <c r="L4264" i="6"/>
  <c r="J4265" i="6"/>
  <c r="K4265" i="6"/>
  <c r="L4265" i="6"/>
  <c r="J4266" i="6"/>
  <c r="K4266" i="6"/>
  <c r="L4266" i="6"/>
  <c r="J4267" i="6"/>
  <c r="K4267" i="6"/>
  <c r="L4267" i="6"/>
  <c r="J4268" i="6"/>
  <c r="K4268" i="6"/>
  <c r="L4268" i="6"/>
  <c r="J4269" i="6"/>
  <c r="K4269" i="6"/>
  <c r="L4269" i="6"/>
  <c r="J4270" i="6"/>
  <c r="K4270" i="6"/>
  <c r="L4270" i="6"/>
  <c r="J4271" i="6"/>
  <c r="K4271" i="6"/>
  <c r="L4271" i="6"/>
  <c r="J4272" i="6"/>
  <c r="K4272" i="6"/>
  <c r="L4272" i="6"/>
  <c r="J4273" i="6"/>
  <c r="K4273" i="6"/>
  <c r="L4273" i="6"/>
  <c r="J4274" i="6"/>
  <c r="K4274" i="6"/>
  <c r="L4274" i="6"/>
  <c r="J4275" i="6"/>
  <c r="K4275" i="6"/>
  <c r="L4275" i="6"/>
  <c r="J4276" i="6"/>
  <c r="K4276" i="6"/>
  <c r="L4276" i="6"/>
  <c r="J4277" i="6"/>
  <c r="K4277" i="6"/>
  <c r="L4277" i="6"/>
  <c r="J4278" i="6"/>
  <c r="K4278" i="6"/>
  <c r="L4278" i="6"/>
  <c r="J4279" i="6"/>
  <c r="K4279" i="6"/>
  <c r="L4279" i="6"/>
  <c r="J4280" i="6"/>
  <c r="K4280" i="6"/>
  <c r="L4280" i="6"/>
  <c r="J4281" i="6"/>
  <c r="K4281" i="6"/>
  <c r="L4281" i="6"/>
  <c r="J4282" i="6"/>
  <c r="K4282" i="6"/>
  <c r="L4282" i="6"/>
  <c r="J4283" i="6"/>
  <c r="K4283" i="6"/>
  <c r="L4283" i="6"/>
  <c r="J4284" i="6"/>
  <c r="K4284" i="6"/>
  <c r="L4284" i="6"/>
  <c r="J4285" i="6"/>
  <c r="K4285" i="6"/>
  <c r="L4285" i="6"/>
  <c r="J4286" i="6"/>
  <c r="K4286" i="6"/>
  <c r="L4286" i="6"/>
  <c r="J4287" i="6"/>
  <c r="K4287" i="6"/>
  <c r="L4287" i="6"/>
  <c r="J4288" i="6"/>
  <c r="K4288" i="6"/>
  <c r="L4288" i="6"/>
  <c r="J4289" i="6"/>
  <c r="K4289" i="6"/>
  <c r="L4289" i="6"/>
  <c r="J4290" i="6"/>
  <c r="K4290" i="6"/>
  <c r="L4290" i="6"/>
  <c r="J4291" i="6"/>
  <c r="K4291" i="6"/>
  <c r="L4291" i="6"/>
  <c r="J4292" i="6"/>
  <c r="K4292" i="6"/>
  <c r="L4292" i="6"/>
  <c r="J4293" i="6"/>
  <c r="K4293" i="6"/>
  <c r="L4293" i="6"/>
  <c r="J4294" i="6"/>
  <c r="K4294" i="6"/>
  <c r="L4294" i="6"/>
  <c r="J4295" i="6"/>
  <c r="K4295" i="6"/>
  <c r="L4295" i="6"/>
  <c r="J4296" i="6"/>
  <c r="K4296" i="6"/>
  <c r="L4296" i="6"/>
  <c r="J4297" i="6"/>
  <c r="K4297" i="6"/>
  <c r="L4297" i="6"/>
  <c r="J4298" i="6"/>
  <c r="K4298" i="6"/>
  <c r="L4298" i="6"/>
  <c r="J4299" i="6"/>
  <c r="K4299" i="6"/>
  <c r="L4299" i="6"/>
  <c r="J4300" i="6"/>
  <c r="K4300" i="6"/>
  <c r="L4300" i="6"/>
  <c r="J4301" i="6"/>
  <c r="K4301" i="6"/>
  <c r="L4301" i="6"/>
  <c r="J4302" i="6"/>
  <c r="K4302" i="6"/>
  <c r="L4302" i="6"/>
  <c r="J4303" i="6"/>
  <c r="K4303" i="6"/>
  <c r="L4303" i="6"/>
  <c r="J4304" i="6"/>
  <c r="K4304" i="6"/>
  <c r="L4304" i="6"/>
  <c r="J4305" i="6"/>
  <c r="K4305" i="6"/>
  <c r="L4305" i="6"/>
  <c r="J4306" i="6"/>
  <c r="K4306" i="6"/>
  <c r="L4306" i="6"/>
  <c r="J4307" i="6"/>
  <c r="K4307" i="6"/>
  <c r="L4307" i="6"/>
  <c r="J4308" i="6"/>
  <c r="K4308" i="6"/>
  <c r="L4308" i="6"/>
  <c r="J4309" i="6"/>
  <c r="K4309" i="6"/>
  <c r="L4309" i="6"/>
  <c r="J4310" i="6"/>
  <c r="K4310" i="6"/>
  <c r="L4310" i="6"/>
  <c r="J4311" i="6"/>
  <c r="K4311" i="6"/>
  <c r="L4311" i="6"/>
  <c r="J4312" i="6"/>
  <c r="K4312" i="6"/>
  <c r="L4312" i="6"/>
  <c r="J4313" i="6"/>
  <c r="K4313" i="6"/>
  <c r="L4313" i="6"/>
  <c r="J4314" i="6"/>
  <c r="K4314" i="6"/>
  <c r="L4314" i="6"/>
  <c r="J4315" i="6"/>
  <c r="K4315" i="6"/>
  <c r="L4315" i="6"/>
  <c r="J4316" i="6"/>
  <c r="K4316" i="6"/>
  <c r="L4316" i="6"/>
  <c r="J4317" i="6"/>
  <c r="K4317" i="6"/>
  <c r="L4317" i="6"/>
  <c r="J4318" i="6"/>
  <c r="K4318" i="6"/>
  <c r="L4318" i="6"/>
  <c r="J4319" i="6"/>
  <c r="K4319" i="6"/>
  <c r="L4319" i="6"/>
  <c r="J4320" i="6"/>
  <c r="K4320" i="6"/>
  <c r="L4320" i="6"/>
  <c r="J4321" i="6"/>
  <c r="K4321" i="6"/>
  <c r="L4321" i="6"/>
  <c r="J4322" i="6"/>
  <c r="K4322" i="6"/>
  <c r="L4322" i="6"/>
  <c r="J4323" i="6"/>
  <c r="K4323" i="6"/>
  <c r="L4323" i="6"/>
  <c r="J4324" i="6"/>
  <c r="K4324" i="6"/>
  <c r="L4324" i="6"/>
  <c r="J4325" i="6"/>
  <c r="K4325" i="6"/>
  <c r="L4325" i="6"/>
  <c r="J4326" i="6"/>
  <c r="K4326" i="6"/>
  <c r="L4326" i="6"/>
  <c r="J4327" i="6"/>
  <c r="K4327" i="6"/>
  <c r="L4327" i="6"/>
  <c r="J4328" i="6"/>
  <c r="K4328" i="6"/>
  <c r="L4328" i="6"/>
  <c r="J4329" i="6"/>
  <c r="K4329" i="6"/>
  <c r="L4329" i="6"/>
  <c r="J4330" i="6"/>
  <c r="K4330" i="6"/>
  <c r="L4330" i="6"/>
  <c r="J4331" i="6"/>
  <c r="K4331" i="6"/>
  <c r="L4331" i="6"/>
  <c r="J4332" i="6"/>
  <c r="K4332" i="6"/>
  <c r="L4332" i="6"/>
  <c r="J4333" i="6"/>
  <c r="K4333" i="6"/>
  <c r="L4333" i="6"/>
  <c r="J4334" i="6"/>
  <c r="K4334" i="6"/>
  <c r="L4334" i="6"/>
  <c r="J4335" i="6"/>
  <c r="K4335" i="6"/>
  <c r="L4335" i="6"/>
  <c r="J4336" i="6"/>
  <c r="K4336" i="6"/>
  <c r="L4336" i="6"/>
  <c r="J4337" i="6"/>
  <c r="K4337" i="6"/>
  <c r="L4337" i="6"/>
  <c r="J4338" i="6"/>
  <c r="K4338" i="6"/>
  <c r="L4338" i="6"/>
  <c r="J4339" i="6"/>
  <c r="K4339" i="6"/>
  <c r="L4339" i="6"/>
  <c r="J4340" i="6"/>
  <c r="K4340" i="6"/>
  <c r="L4340" i="6"/>
  <c r="J4341" i="6"/>
  <c r="K4341" i="6"/>
  <c r="L4341" i="6"/>
  <c r="J4342" i="6"/>
  <c r="K4342" i="6"/>
  <c r="L4342" i="6"/>
  <c r="J4343" i="6"/>
  <c r="K4343" i="6"/>
  <c r="L4343" i="6"/>
  <c r="J4344" i="6"/>
  <c r="K4344" i="6"/>
  <c r="L4344" i="6"/>
  <c r="J4345" i="6"/>
  <c r="K4345" i="6"/>
  <c r="L4345" i="6"/>
  <c r="J4346" i="6"/>
  <c r="K4346" i="6"/>
  <c r="L4346" i="6"/>
  <c r="J4347" i="6"/>
  <c r="K4347" i="6"/>
  <c r="L4347" i="6"/>
  <c r="J4348" i="6"/>
  <c r="K4348" i="6"/>
  <c r="L4348" i="6"/>
  <c r="J4349" i="6"/>
  <c r="K4349" i="6"/>
  <c r="L4349" i="6"/>
  <c r="J4350" i="6"/>
  <c r="K4350" i="6"/>
  <c r="L4350" i="6"/>
  <c r="J4351" i="6"/>
  <c r="K4351" i="6"/>
  <c r="L4351" i="6"/>
  <c r="J4352" i="6"/>
  <c r="K4352" i="6"/>
  <c r="L4352" i="6"/>
  <c r="J4353" i="6"/>
  <c r="K4353" i="6"/>
  <c r="L4353" i="6"/>
  <c r="J4354" i="6"/>
  <c r="K4354" i="6"/>
  <c r="L4354" i="6"/>
  <c r="J4355" i="6"/>
  <c r="K4355" i="6"/>
  <c r="L4355" i="6"/>
  <c r="J4356" i="6"/>
  <c r="K4356" i="6"/>
  <c r="L4356" i="6"/>
  <c r="J4357" i="6"/>
  <c r="K4357" i="6"/>
  <c r="L4357" i="6"/>
  <c r="J4358" i="6"/>
  <c r="K4358" i="6"/>
  <c r="L4358" i="6"/>
  <c r="J4359" i="6"/>
  <c r="K4359" i="6"/>
  <c r="L4359" i="6"/>
  <c r="J4360" i="6"/>
  <c r="K4360" i="6"/>
  <c r="L4360" i="6"/>
  <c r="J4361" i="6"/>
  <c r="K4361" i="6"/>
  <c r="L4361" i="6"/>
  <c r="J4362" i="6"/>
  <c r="K4362" i="6"/>
  <c r="L4362" i="6"/>
  <c r="J4363" i="6"/>
  <c r="K4363" i="6"/>
  <c r="L4363" i="6"/>
  <c r="J4364" i="6"/>
  <c r="K4364" i="6"/>
  <c r="L4364" i="6"/>
  <c r="J4365" i="6"/>
  <c r="K4365" i="6"/>
  <c r="L4365" i="6"/>
  <c r="J4366" i="6"/>
  <c r="K4366" i="6"/>
  <c r="L4366" i="6"/>
  <c r="J4367" i="6"/>
  <c r="K4367" i="6"/>
  <c r="L4367" i="6"/>
  <c r="J4368" i="6"/>
  <c r="K4368" i="6"/>
  <c r="L4368" i="6"/>
  <c r="J4369" i="6"/>
  <c r="K4369" i="6"/>
  <c r="L4369" i="6"/>
  <c r="J4370" i="6"/>
  <c r="K4370" i="6"/>
  <c r="L4370" i="6"/>
  <c r="J4371" i="6"/>
  <c r="K4371" i="6"/>
  <c r="L4371" i="6"/>
  <c r="J4372" i="6"/>
  <c r="K4372" i="6"/>
  <c r="L4372" i="6"/>
  <c r="J4373" i="6"/>
  <c r="K4373" i="6"/>
  <c r="L4373" i="6"/>
  <c r="J4374" i="6"/>
  <c r="K4374" i="6"/>
  <c r="L4374" i="6"/>
  <c r="J4375" i="6"/>
  <c r="K4375" i="6"/>
  <c r="L4375" i="6"/>
  <c r="J4376" i="6"/>
  <c r="K4376" i="6"/>
  <c r="L4376" i="6"/>
  <c r="J4377" i="6"/>
  <c r="K4377" i="6"/>
  <c r="L4377" i="6"/>
  <c r="J4378" i="6"/>
  <c r="K4378" i="6"/>
  <c r="L4378" i="6"/>
  <c r="J4379" i="6"/>
  <c r="K4379" i="6"/>
  <c r="L4379" i="6"/>
  <c r="J4380" i="6"/>
  <c r="K4380" i="6"/>
  <c r="L4380" i="6"/>
  <c r="J4381" i="6"/>
  <c r="K4381" i="6"/>
  <c r="L4381" i="6"/>
  <c r="J4382" i="6"/>
  <c r="K4382" i="6"/>
  <c r="L4382" i="6"/>
  <c r="J4383" i="6"/>
  <c r="K4383" i="6"/>
  <c r="L4383" i="6"/>
  <c r="J4384" i="6"/>
  <c r="K4384" i="6"/>
  <c r="L4384" i="6"/>
  <c r="J4385" i="6"/>
  <c r="K4385" i="6"/>
  <c r="L4385" i="6"/>
  <c r="J4386" i="6"/>
  <c r="K4386" i="6"/>
  <c r="L4386" i="6"/>
  <c r="J4387" i="6"/>
  <c r="K4387" i="6"/>
  <c r="L4387" i="6"/>
  <c r="J4388" i="6"/>
  <c r="K4388" i="6"/>
  <c r="L4388" i="6"/>
  <c r="J4389" i="6"/>
  <c r="K4389" i="6"/>
  <c r="L4389" i="6"/>
  <c r="J4390" i="6"/>
  <c r="K4390" i="6"/>
  <c r="L4390" i="6"/>
  <c r="J4391" i="6"/>
  <c r="K4391" i="6"/>
  <c r="L4391" i="6"/>
  <c r="J4392" i="6"/>
  <c r="K4392" i="6"/>
  <c r="L4392" i="6"/>
  <c r="J4393" i="6"/>
  <c r="K4393" i="6"/>
  <c r="L4393" i="6"/>
  <c r="J4394" i="6"/>
  <c r="K4394" i="6"/>
  <c r="L4394" i="6"/>
  <c r="J4395" i="6"/>
  <c r="K4395" i="6"/>
  <c r="L4395" i="6"/>
  <c r="J4396" i="6"/>
  <c r="K4396" i="6"/>
  <c r="L4396" i="6"/>
  <c r="J4397" i="6"/>
  <c r="K4397" i="6"/>
  <c r="L4397" i="6"/>
  <c r="J4398" i="6"/>
  <c r="K4398" i="6"/>
  <c r="L4398" i="6"/>
  <c r="J4399" i="6"/>
  <c r="K4399" i="6"/>
  <c r="L4399" i="6"/>
  <c r="J4400" i="6"/>
  <c r="K4400" i="6"/>
  <c r="L4400" i="6"/>
  <c r="J4401" i="6"/>
  <c r="K4401" i="6"/>
  <c r="L4401" i="6"/>
  <c r="J4402" i="6"/>
  <c r="K4402" i="6"/>
  <c r="L4402" i="6"/>
  <c r="J4403" i="6"/>
  <c r="K4403" i="6"/>
  <c r="L4403" i="6"/>
  <c r="J4404" i="6"/>
  <c r="K4404" i="6"/>
  <c r="L4404" i="6"/>
  <c r="J4405" i="6"/>
  <c r="K4405" i="6"/>
  <c r="L4405" i="6"/>
  <c r="J4406" i="6"/>
  <c r="K4406" i="6"/>
  <c r="L4406" i="6"/>
  <c r="J4407" i="6"/>
  <c r="K4407" i="6"/>
  <c r="L4407" i="6"/>
  <c r="J4408" i="6"/>
  <c r="K4408" i="6"/>
  <c r="L4408" i="6"/>
  <c r="J4409" i="6"/>
  <c r="K4409" i="6"/>
  <c r="L4409" i="6"/>
  <c r="J4410" i="6"/>
  <c r="K4410" i="6"/>
  <c r="L4410" i="6"/>
  <c r="J4411" i="6"/>
  <c r="K4411" i="6"/>
  <c r="L4411" i="6"/>
  <c r="J4412" i="6"/>
  <c r="K4412" i="6"/>
  <c r="L4412" i="6"/>
  <c r="J4413" i="6"/>
  <c r="K4413" i="6"/>
  <c r="L4413" i="6"/>
  <c r="J4414" i="6"/>
  <c r="K4414" i="6"/>
  <c r="L4414" i="6"/>
  <c r="J4415" i="6"/>
  <c r="K4415" i="6"/>
  <c r="L4415" i="6"/>
  <c r="J4416" i="6"/>
  <c r="K4416" i="6"/>
  <c r="L4416" i="6"/>
  <c r="J4417" i="6"/>
  <c r="K4417" i="6"/>
  <c r="L4417" i="6"/>
  <c r="J4418" i="6"/>
  <c r="K4418" i="6"/>
  <c r="L4418" i="6"/>
  <c r="J4419" i="6"/>
  <c r="K4419" i="6"/>
  <c r="L4419" i="6"/>
  <c r="J4420" i="6"/>
  <c r="K4420" i="6"/>
  <c r="L4420" i="6"/>
  <c r="J4421" i="6"/>
  <c r="K4421" i="6"/>
  <c r="L4421" i="6"/>
  <c r="J4422" i="6"/>
  <c r="K4422" i="6"/>
  <c r="L4422" i="6"/>
  <c r="J4423" i="6"/>
  <c r="K4423" i="6"/>
  <c r="L4423" i="6"/>
  <c r="J4424" i="6"/>
  <c r="K4424" i="6"/>
  <c r="L4424" i="6"/>
  <c r="J4425" i="6"/>
  <c r="K4425" i="6"/>
  <c r="L4425" i="6"/>
  <c r="J4426" i="6"/>
  <c r="K4426" i="6"/>
  <c r="L4426" i="6"/>
  <c r="J4427" i="6"/>
  <c r="K4427" i="6"/>
  <c r="L4427" i="6"/>
  <c r="J4428" i="6"/>
  <c r="K4428" i="6"/>
  <c r="L4428" i="6"/>
  <c r="J4429" i="6"/>
  <c r="K4429" i="6"/>
  <c r="L4429" i="6"/>
  <c r="J4430" i="6"/>
  <c r="K4430" i="6"/>
  <c r="L4430" i="6"/>
  <c r="J4431" i="6"/>
  <c r="K4431" i="6"/>
  <c r="L4431" i="6"/>
  <c r="J4432" i="6"/>
  <c r="K4432" i="6"/>
  <c r="L4432" i="6"/>
  <c r="J4433" i="6"/>
  <c r="K4433" i="6"/>
  <c r="L4433" i="6"/>
  <c r="J4434" i="6"/>
  <c r="K4434" i="6"/>
  <c r="L4434" i="6"/>
  <c r="J4435" i="6"/>
  <c r="K4435" i="6"/>
  <c r="L4435" i="6"/>
  <c r="J4436" i="6"/>
  <c r="K4436" i="6"/>
  <c r="L4436" i="6"/>
  <c r="J4437" i="6"/>
  <c r="K4437" i="6"/>
  <c r="L4437" i="6"/>
  <c r="J4438" i="6"/>
  <c r="K4438" i="6"/>
  <c r="L4438" i="6"/>
  <c r="J4439" i="6"/>
  <c r="K4439" i="6"/>
  <c r="L4439" i="6"/>
  <c r="J4440" i="6"/>
  <c r="K4440" i="6"/>
  <c r="L4440" i="6"/>
  <c r="J4441" i="6"/>
  <c r="K4441" i="6"/>
  <c r="L4441" i="6"/>
  <c r="J4442" i="6"/>
  <c r="K4442" i="6"/>
  <c r="L4442" i="6"/>
  <c r="J4443" i="6"/>
  <c r="K4443" i="6"/>
  <c r="L4443" i="6"/>
  <c r="J4444" i="6"/>
  <c r="K4444" i="6"/>
  <c r="L4444" i="6"/>
  <c r="J4445" i="6"/>
  <c r="K4445" i="6"/>
  <c r="L4445" i="6"/>
  <c r="J4446" i="6"/>
  <c r="K4446" i="6"/>
  <c r="L4446" i="6"/>
  <c r="J4447" i="6"/>
  <c r="K4447" i="6"/>
  <c r="L4447" i="6"/>
  <c r="J4448" i="6"/>
  <c r="K4448" i="6"/>
  <c r="L4448" i="6"/>
  <c r="J4449" i="6"/>
  <c r="K4449" i="6"/>
  <c r="L4449" i="6"/>
  <c r="J4450" i="6"/>
  <c r="K4450" i="6"/>
  <c r="L4450" i="6"/>
  <c r="J4451" i="6"/>
  <c r="K4451" i="6"/>
  <c r="L4451" i="6"/>
  <c r="J4452" i="6"/>
  <c r="K4452" i="6"/>
  <c r="L4452" i="6"/>
  <c r="J4453" i="6"/>
  <c r="K4453" i="6"/>
  <c r="L4453" i="6"/>
  <c r="J4454" i="6"/>
  <c r="K4454" i="6"/>
  <c r="L4454" i="6"/>
  <c r="J4455" i="6"/>
  <c r="K4455" i="6"/>
  <c r="L4455" i="6"/>
  <c r="J4456" i="6"/>
  <c r="K4456" i="6"/>
  <c r="L4456" i="6"/>
  <c r="J4457" i="6"/>
  <c r="K4457" i="6"/>
  <c r="L4457" i="6"/>
  <c r="J4458" i="6"/>
  <c r="K4458" i="6"/>
  <c r="L4458" i="6"/>
  <c r="J4459" i="6"/>
  <c r="K4459" i="6"/>
  <c r="L4459" i="6"/>
  <c r="J4460" i="6"/>
  <c r="K4460" i="6"/>
  <c r="L4460" i="6"/>
  <c r="J4461" i="6"/>
  <c r="K4461" i="6"/>
  <c r="L4461" i="6"/>
  <c r="J4462" i="6"/>
  <c r="K4462" i="6"/>
  <c r="L4462" i="6"/>
  <c r="J4463" i="6"/>
  <c r="K4463" i="6"/>
  <c r="L4463" i="6"/>
  <c r="J4464" i="6"/>
  <c r="K4464" i="6"/>
  <c r="L4464" i="6"/>
  <c r="J4465" i="6"/>
  <c r="K4465" i="6"/>
  <c r="L4465" i="6"/>
  <c r="J4466" i="6"/>
  <c r="K4466" i="6"/>
  <c r="L4466" i="6"/>
  <c r="J4467" i="6"/>
  <c r="K4467" i="6"/>
  <c r="L4467" i="6"/>
  <c r="J4468" i="6"/>
  <c r="K4468" i="6"/>
  <c r="L4468" i="6"/>
  <c r="J4469" i="6"/>
  <c r="K4469" i="6"/>
  <c r="L4469" i="6"/>
  <c r="J4470" i="6"/>
  <c r="K4470" i="6"/>
  <c r="L4470" i="6"/>
  <c r="J4471" i="6"/>
  <c r="K4471" i="6"/>
  <c r="L4471" i="6"/>
  <c r="J4472" i="6"/>
  <c r="K4472" i="6"/>
  <c r="L4472" i="6"/>
  <c r="J4473" i="6"/>
  <c r="K4473" i="6"/>
  <c r="L4473" i="6"/>
  <c r="J4474" i="6"/>
  <c r="K4474" i="6"/>
  <c r="L4474" i="6"/>
  <c r="J4475" i="6"/>
  <c r="K4475" i="6"/>
  <c r="L4475" i="6"/>
  <c r="J4476" i="6"/>
  <c r="K4476" i="6"/>
  <c r="L4476" i="6"/>
  <c r="J4477" i="6"/>
  <c r="K4477" i="6"/>
  <c r="L4477" i="6"/>
  <c r="J4478" i="6"/>
  <c r="K4478" i="6"/>
  <c r="L4478" i="6"/>
  <c r="J4479" i="6"/>
  <c r="K4479" i="6"/>
  <c r="L4479" i="6"/>
  <c r="J4480" i="6"/>
  <c r="K4480" i="6"/>
  <c r="L4480" i="6"/>
  <c r="J4481" i="6"/>
  <c r="K4481" i="6"/>
  <c r="L4481" i="6"/>
  <c r="J4482" i="6"/>
  <c r="K4482" i="6"/>
  <c r="L4482" i="6"/>
  <c r="J4483" i="6"/>
  <c r="K4483" i="6"/>
  <c r="L4483" i="6"/>
  <c r="J4484" i="6"/>
  <c r="K4484" i="6"/>
  <c r="L4484" i="6"/>
  <c r="J4485" i="6"/>
  <c r="K4485" i="6"/>
  <c r="L4485" i="6"/>
  <c r="J4486" i="6"/>
  <c r="K4486" i="6"/>
  <c r="L4486" i="6"/>
  <c r="J4487" i="6"/>
  <c r="K4487" i="6"/>
  <c r="L4487" i="6"/>
  <c r="J4488" i="6"/>
  <c r="K4488" i="6"/>
  <c r="L4488" i="6"/>
  <c r="J4489" i="6"/>
  <c r="K4489" i="6"/>
  <c r="L4489" i="6"/>
  <c r="J4490" i="6"/>
  <c r="K4490" i="6"/>
  <c r="L4490" i="6"/>
  <c r="J4491" i="6"/>
  <c r="K4491" i="6"/>
  <c r="L4491" i="6"/>
  <c r="J4492" i="6"/>
  <c r="K4492" i="6"/>
  <c r="L4492" i="6"/>
  <c r="J4493" i="6"/>
  <c r="K4493" i="6"/>
  <c r="L4493" i="6"/>
  <c r="J4494" i="6"/>
  <c r="K4494" i="6"/>
  <c r="L4494" i="6"/>
  <c r="J4495" i="6"/>
  <c r="K4495" i="6"/>
  <c r="L4495" i="6"/>
  <c r="J4496" i="6"/>
  <c r="K4496" i="6"/>
  <c r="L4496" i="6"/>
  <c r="J4497" i="6"/>
  <c r="K4497" i="6"/>
  <c r="L4497" i="6"/>
  <c r="J4498" i="6"/>
  <c r="K4498" i="6"/>
  <c r="L4498" i="6"/>
  <c r="J4499" i="6"/>
  <c r="K4499" i="6"/>
  <c r="L4499" i="6"/>
  <c r="J4500" i="6"/>
  <c r="K4500" i="6"/>
  <c r="L4500" i="6"/>
  <c r="J4501" i="6"/>
  <c r="K4501" i="6"/>
  <c r="L4501" i="6"/>
  <c r="J4502" i="6"/>
  <c r="K4502" i="6"/>
  <c r="L4502" i="6"/>
  <c r="J4503" i="6"/>
  <c r="K4503" i="6"/>
  <c r="L4503" i="6"/>
  <c r="J4504" i="6"/>
  <c r="K4504" i="6"/>
  <c r="L4504" i="6"/>
  <c r="J4505" i="6"/>
  <c r="K4505" i="6"/>
  <c r="L4505" i="6"/>
  <c r="J4506" i="6"/>
  <c r="K4506" i="6"/>
  <c r="L4506" i="6"/>
  <c r="J4507" i="6"/>
  <c r="K4507" i="6"/>
  <c r="L4507" i="6"/>
  <c r="J4508" i="6"/>
  <c r="K4508" i="6"/>
  <c r="L4508" i="6"/>
  <c r="J4509" i="6"/>
  <c r="K4509" i="6"/>
  <c r="L4509" i="6"/>
  <c r="J4510" i="6"/>
  <c r="K4510" i="6"/>
  <c r="L4510" i="6"/>
  <c r="J4511" i="6"/>
  <c r="K4511" i="6"/>
  <c r="L4511" i="6"/>
  <c r="J4512" i="6"/>
  <c r="K4512" i="6"/>
  <c r="L4512" i="6"/>
  <c r="J4513" i="6"/>
  <c r="K4513" i="6"/>
  <c r="L4513" i="6"/>
  <c r="J4514" i="6"/>
  <c r="K4514" i="6"/>
  <c r="L4514" i="6"/>
  <c r="J4515" i="6"/>
  <c r="K4515" i="6"/>
  <c r="L4515" i="6"/>
  <c r="J4516" i="6"/>
  <c r="K4516" i="6"/>
  <c r="L4516" i="6"/>
  <c r="J4517" i="6"/>
  <c r="K4517" i="6"/>
  <c r="L4517" i="6"/>
  <c r="J4518" i="6"/>
  <c r="K4518" i="6"/>
  <c r="L4518" i="6"/>
  <c r="J4519" i="6"/>
  <c r="K4519" i="6"/>
  <c r="L4519" i="6"/>
  <c r="J4520" i="6"/>
  <c r="K4520" i="6"/>
  <c r="L4520" i="6"/>
  <c r="J4521" i="6"/>
  <c r="K4521" i="6"/>
  <c r="L4521" i="6"/>
  <c r="J4522" i="6"/>
  <c r="K4522" i="6"/>
  <c r="L4522" i="6"/>
  <c r="J4523" i="6"/>
  <c r="K4523" i="6"/>
  <c r="L4523" i="6"/>
  <c r="J4524" i="6"/>
  <c r="K4524" i="6"/>
  <c r="L4524" i="6"/>
  <c r="J4525" i="6"/>
  <c r="K4525" i="6"/>
  <c r="L4525" i="6"/>
  <c r="J4526" i="6"/>
  <c r="K4526" i="6"/>
  <c r="L4526" i="6"/>
  <c r="J4527" i="6"/>
  <c r="K4527" i="6"/>
  <c r="L4527" i="6"/>
  <c r="J4528" i="6"/>
  <c r="K4528" i="6"/>
  <c r="L4528" i="6"/>
  <c r="J4529" i="6"/>
  <c r="K4529" i="6"/>
  <c r="L4529" i="6"/>
  <c r="J4530" i="6"/>
  <c r="K4530" i="6"/>
  <c r="L4530" i="6"/>
  <c r="J4531" i="6"/>
  <c r="K4531" i="6"/>
  <c r="L4531" i="6"/>
  <c r="J4532" i="6"/>
  <c r="K4532" i="6"/>
  <c r="L4532" i="6"/>
  <c r="J4533" i="6"/>
  <c r="K4533" i="6"/>
  <c r="L4533" i="6"/>
  <c r="J4534" i="6"/>
  <c r="K4534" i="6"/>
  <c r="L4534" i="6"/>
  <c r="J4535" i="6"/>
  <c r="K4535" i="6"/>
  <c r="L4535" i="6"/>
  <c r="J4536" i="6"/>
  <c r="K4536" i="6"/>
  <c r="L4536" i="6"/>
  <c r="J4537" i="6"/>
  <c r="K4537" i="6"/>
  <c r="L4537" i="6"/>
  <c r="J4538" i="6"/>
  <c r="K4538" i="6"/>
  <c r="L4538" i="6"/>
  <c r="J4539" i="6"/>
  <c r="K4539" i="6"/>
  <c r="L4539" i="6"/>
  <c r="J4540" i="6"/>
  <c r="K4540" i="6"/>
  <c r="L4540" i="6"/>
  <c r="J4541" i="6"/>
  <c r="K4541" i="6"/>
  <c r="L4541" i="6"/>
  <c r="J4542" i="6"/>
  <c r="K4542" i="6"/>
  <c r="L4542" i="6"/>
  <c r="J4543" i="6"/>
  <c r="K4543" i="6"/>
  <c r="L4543" i="6"/>
  <c r="J4544" i="6"/>
  <c r="K4544" i="6"/>
  <c r="L4544" i="6"/>
  <c r="J4545" i="6"/>
  <c r="K4545" i="6"/>
  <c r="L4545" i="6"/>
  <c r="J4546" i="6"/>
  <c r="K4546" i="6"/>
  <c r="L4546" i="6"/>
  <c r="J4547" i="6"/>
  <c r="K4547" i="6"/>
  <c r="L4547" i="6"/>
  <c r="J4548" i="6"/>
  <c r="K4548" i="6"/>
  <c r="L4548" i="6"/>
  <c r="J4549" i="6"/>
  <c r="K4549" i="6"/>
  <c r="L4549" i="6"/>
  <c r="J4550" i="6"/>
  <c r="K4550" i="6"/>
  <c r="L4550" i="6"/>
  <c r="J4551" i="6"/>
  <c r="K4551" i="6"/>
  <c r="L4551" i="6"/>
  <c r="J4552" i="6"/>
  <c r="K4552" i="6"/>
  <c r="L4552" i="6"/>
  <c r="J4553" i="6"/>
  <c r="K4553" i="6"/>
  <c r="L4553" i="6"/>
  <c r="J4554" i="6"/>
  <c r="K4554" i="6"/>
  <c r="L4554" i="6"/>
  <c r="J4555" i="6"/>
  <c r="K4555" i="6"/>
  <c r="L4555" i="6"/>
  <c r="J4556" i="6"/>
  <c r="K4556" i="6"/>
  <c r="L4556" i="6"/>
  <c r="J4557" i="6"/>
  <c r="K4557" i="6"/>
  <c r="L4557" i="6"/>
  <c r="J4558" i="6"/>
  <c r="K4558" i="6"/>
  <c r="L4558" i="6"/>
  <c r="J4559" i="6"/>
  <c r="K4559" i="6"/>
  <c r="L4559" i="6"/>
  <c r="J4560" i="6"/>
  <c r="K4560" i="6"/>
  <c r="L4560" i="6"/>
  <c r="J4561" i="6"/>
  <c r="K4561" i="6"/>
  <c r="L4561" i="6"/>
  <c r="J4562" i="6"/>
  <c r="K4562" i="6"/>
  <c r="L4562" i="6"/>
  <c r="J4563" i="6"/>
  <c r="K4563" i="6"/>
  <c r="L4563" i="6"/>
  <c r="J4564" i="6"/>
  <c r="K4564" i="6"/>
  <c r="L4564" i="6"/>
  <c r="J4565" i="6"/>
  <c r="K4565" i="6"/>
  <c r="L4565" i="6"/>
  <c r="J4566" i="6"/>
  <c r="K4566" i="6"/>
  <c r="L4566" i="6"/>
  <c r="J4567" i="6"/>
  <c r="K4567" i="6"/>
  <c r="L4567" i="6"/>
  <c r="J4568" i="6"/>
  <c r="K4568" i="6"/>
  <c r="L4568" i="6"/>
  <c r="J4569" i="6"/>
  <c r="K4569" i="6"/>
  <c r="L4569" i="6"/>
  <c r="J4570" i="6"/>
  <c r="K4570" i="6"/>
  <c r="L4570" i="6"/>
  <c r="J4571" i="6"/>
  <c r="K4571" i="6"/>
  <c r="L4571" i="6"/>
  <c r="J4572" i="6"/>
  <c r="K4572" i="6"/>
  <c r="L4572" i="6"/>
  <c r="J4573" i="6"/>
  <c r="K4573" i="6"/>
  <c r="L4573" i="6"/>
  <c r="J4574" i="6"/>
  <c r="K4574" i="6"/>
  <c r="L4574" i="6"/>
  <c r="J4575" i="6"/>
  <c r="K4575" i="6"/>
  <c r="L4575" i="6"/>
  <c r="J4576" i="6"/>
  <c r="K4576" i="6"/>
  <c r="L4576" i="6"/>
  <c r="J4577" i="6"/>
  <c r="K4577" i="6"/>
  <c r="L4577" i="6"/>
  <c r="J4578" i="6"/>
  <c r="K4578" i="6"/>
  <c r="L4578" i="6"/>
  <c r="J4579" i="6"/>
  <c r="K4579" i="6"/>
  <c r="L4579" i="6"/>
  <c r="J4580" i="6"/>
  <c r="K4580" i="6"/>
  <c r="L4580" i="6"/>
  <c r="J4581" i="6"/>
  <c r="K4581" i="6"/>
  <c r="L4581" i="6"/>
  <c r="J4582" i="6"/>
  <c r="K4582" i="6"/>
  <c r="L4582" i="6"/>
  <c r="J4583" i="6"/>
  <c r="K4583" i="6"/>
  <c r="L4583" i="6"/>
  <c r="J4584" i="6"/>
  <c r="K4584" i="6"/>
  <c r="L4584" i="6"/>
  <c r="J4585" i="6"/>
  <c r="K4585" i="6"/>
  <c r="L4585" i="6"/>
  <c r="J4586" i="6"/>
  <c r="K4586" i="6"/>
  <c r="L4586" i="6"/>
  <c r="J4587" i="6"/>
  <c r="K4587" i="6"/>
  <c r="L4587" i="6"/>
  <c r="J4588" i="6"/>
  <c r="K4588" i="6"/>
  <c r="L4588" i="6"/>
  <c r="J4589" i="6"/>
  <c r="K4589" i="6"/>
  <c r="L4589" i="6"/>
  <c r="J4590" i="6"/>
  <c r="K4590" i="6"/>
  <c r="L4590" i="6"/>
  <c r="J4591" i="6"/>
  <c r="K4591" i="6"/>
  <c r="L4591" i="6"/>
  <c r="J4592" i="6"/>
  <c r="K4592" i="6"/>
  <c r="L4592" i="6"/>
  <c r="J4593" i="6"/>
  <c r="K4593" i="6"/>
  <c r="L4593" i="6"/>
  <c r="J4594" i="6"/>
  <c r="K4594" i="6"/>
  <c r="L4594" i="6"/>
  <c r="J4595" i="6"/>
  <c r="K4595" i="6"/>
  <c r="L4595" i="6"/>
  <c r="J4596" i="6"/>
  <c r="K4596" i="6"/>
  <c r="L4596" i="6"/>
  <c r="J4597" i="6"/>
  <c r="K4597" i="6"/>
  <c r="L4597" i="6"/>
  <c r="J4598" i="6"/>
  <c r="K4598" i="6"/>
  <c r="L4598" i="6"/>
  <c r="J4599" i="6"/>
  <c r="K4599" i="6"/>
  <c r="L4599" i="6"/>
  <c r="J4600" i="6"/>
  <c r="K4600" i="6"/>
  <c r="L4600" i="6"/>
  <c r="J4601" i="6"/>
  <c r="K4601" i="6"/>
  <c r="L4601" i="6"/>
  <c r="J4602" i="6"/>
  <c r="K4602" i="6"/>
  <c r="L4602" i="6"/>
  <c r="J4603" i="6"/>
  <c r="K4603" i="6"/>
  <c r="L4603" i="6"/>
  <c r="J4604" i="6"/>
  <c r="K4604" i="6"/>
  <c r="L4604" i="6"/>
  <c r="J4605" i="6"/>
  <c r="K4605" i="6"/>
  <c r="L4605" i="6"/>
  <c r="J4606" i="6"/>
  <c r="K4606" i="6"/>
  <c r="L4606" i="6"/>
  <c r="J4607" i="6"/>
  <c r="K4607" i="6"/>
  <c r="L4607" i="6"/>
  <c r="J4608" i="6"/>
  <c r="K4608" i="6"/>
  <c r="L4608" i="6"/>
  <c r="J4609" i="6"/>
  <c r="K4609" i="6"/>
  <c r="L4609" i="6"/>
  <c r="J4610" i="6"/>
  <c r="K4610" i="6"/>
  <c r="L4610" i="6"/>
  <c r="J4611" i="6"/>
  <c r="K4611" i="6"/>
  <c r="L4611" i="6"/>
  <c r="J4612" i="6"/>
  <c r="K4612" i="6"/>
  <c r="L4612" i="6"/>
  <c r="J4613" i="6"/>
  <c r="K4613" i="6"/>
  <c r="L4613" i="6"/>
  <c r="J4614" i="6"/>
  <c r="K4614" i="6"/>
  <c r="L4614" i="6"/>
  <c r="J4615" i="6"/>
  <c r="K4615" i="6"/>
  <c r="L4615" i="6"/>
  <c r="J4616" i="6"/>
  <c r="K4616" i="6"/>
  <c r="L4616" i="6"/>
  <c r="J4617" i="6"/>
  <c r="K4617" i="6"/>
  <c r="L4617" i="6"/>
  <c r="J4618" i="6"/>
  <c r="K4618" i="6"/>
  <c r="L4618" i="6"/>
  <c r="J4619" i="6"/>
  <c r="K4619" i="6"/>
  <c r="L4619" i="6"/>
  <c r="J4620" i="6"/>
  <c r="K4620" i="6"/>
  <c r="L4620" i="6"/>
  <c r="J4621" i="6"/>
  <c r="K4621" i="6"/>
  <c r="L4621" i="6"/>
  <c r="J4622" i="6"/>
  <c r="K4622" i="6"/>
  <c r="L4622" i="6"/>
  <c r="J4623" i="6"/>
  <c r="K4623" i="6"/>
  <c r="L4623" i="6"/>
  <c r="J4624" i="6"/>
  <c r="K4624" i="6"/>
  <c r="L4624" i="6"/>
  <c r="J4625" i="6"/>
  <c r="K4625" i="6"/>
  <c r="L4625" i="6"/>
  <c r="J4626" i="6"/>
  <c r="K4626" i="6"/>
  <c r="L4626" i="6"/>
  <c r="J4627" i="6"/>
  <c r="K4627" i="6"/>
  <c r="L4627" i="6"/>
  <c r="J4628" i="6"/>
  <c r="K4628" i="6"/>
  <c r="L4628" i="6"/>
  <c r="J4629" i="6"/>
  <c r="K4629" i="6"/>
  <c r="L4629" i="6"/>
  <c r="J4630" i="6"/>
  <c r="K4630" i="6"/>
  <c r="L4630" i="6"/>
  <c r="J4631" i="6"/>
  <c r="K4631" i="6"/>
  <c r="L4631" i="6"/>
  <c r="J4632" i="6"/>
  <c r="K4632" i="6"/>
  <c r="L4632" i="6"/>
  <c r="J4633" i="6"/>
  <c r="K4633" i="6"/>
  <c r="L4633" i="6"/>
  <c r="J4634" i="6"/>
  <c r="K4634" i="6"/>
  <c r="L4634" i="6"/>
  <c r="J4635" i="6"/>
  <c r="K4635" i="6"/>
  <c r="L4635" i="6"/>
  <c r="J4636" i="6"/>
  <c r="K4636" i="6"/>
  <c r="L4636" i="6"/>
  <c r="J4637" i="6"/>
  <c r="K4637" i="6"/>
  <c r="L4637" i="6"/>
  <c r="J4638" i="6"/>
  <c r="K4638" i="6"/>
  <c r="L4638" i="6"/>
  <c r="J4639" i="6"/>
  <c r="K4639" i="6"/>
  <c r="L4639" i="6"/>
  <c r="J4640" i="6"/>
  <c r="K4640" i="6"/>
  <c r="L4640" i="6"/>
  <c r="J4641" i="6"/>
  <c r="K4641" i="6"/>
  <c r="L4641" i="6"/>
  <c r="J4642" i="6"/>
  <c r="K4642" i="6"/>
  <c r="L4642" i="6"/>
  <c r="J4643" i="6"/>
  <c r="K4643" i="6"/>
  <c r="L4643" i="6"/>
  <c r="J4644" i="6"/>
  <c r="K4644" i="6"/>
  <c r="L4644" i="6"/>
  <c r="J4645" i="6"/>
  <c r="K4645" i="6"/>
  <c r="L4645" i="6"/>
  <c r="J4646" i="6"/>
  <c r="K4646" i="6"/>
  <c r="L4646" i="6"/>
  <c r="J4647" i="6"/>
  <c r="K4647" i="6"/>
  <c r="L4647" i="6"/>
  <c r="J4648" i="6"/>
  <c r="K4648" i="6"/>
  <c r="L4648" i="6"/>
  <c r="J4649" i="6"/>
  <c r="K4649" i="6"/>
  <c r="L4649" i="6"/>
  <c r="J4650" i="6"/>
  <c r="K4650" i="6"/>
  <c r="L4650" i="6"/>
  <c r="J4651" i="6"/>
  <c r="K4651" i="6"/>
  <c r="L4651" i="6"/>
  <c r="J4652" i="6"/>
  <c r="K4652" i="6"/>
  <c r="L4652" i="6"/>
  <c r="J4653" i="6"/>
  <c r="K4653" i="6"/>
  <c r="L4653" i="6"/>
  <c r="J4654" i="6"/>
  <c r="K4654" i="6"/>
  <c r="L4654" i="6"/>
  <c r="J4655" i="6"/>
  <c r="K4655" i="6"/>
  <c r="L4655" i="6"/>
  <c r="J4656" i="6"/>
  <c r="K4656" i="6"/>
  <c r="L4656" i="6"/>
  <c r="J4657" i="6"/>
  <c r="K4657" i="6"/>
  <c r="L4657" i="6"/>
  <c r="J4658" i="6"/>
  <c r="K4658" i="6"/>
  <c r="L4658" i="6"/>
  <c r="J4659" i="6"/>
  <c r="K4659" i="6"/>
  <c r="L4659" i="6"/>
  <c r="J4660" i="6"/>
  <c r="K4660" i="6"/>
  <c r="L4660" i="6"/>
  <c r="J4661" i="6"/>
  <c r="K4661" i="6"/>
  <c r="L4661" i="6"/>
  <c r="J4662" i="6"/>
  <c r="K4662" i="6"/>
  <c r="L4662" i="6"/>
  <c r="J4663" i="6"/>
  <c r="K4663" i="6"/>
  <c r="L4663" i="6"/>
  <c r="J4664" i="6"/>
  <c r="K4664" i="6"/>
  <c r="L4664" i="6"/>
  <c r="J4665" i="6"/>
  <c r="K4665" i="6"/>
  <c r="L4665" i="6"/>
  <c r="J4666" i="6"/>
  <c r="K4666" i="6"/>
  <c r="L4666" i="6"/>
  <c r="J4667" i="6"/>
  <c r="K4667" i="6"/>
  <c r="L4667" i="6"/>
  <c r="J4668" i="6"/>
  <c r="K4668" i="6"/>
  <c r="L4668" i="6"/>
  <c r="J4669" i="6"/>
  <c r="K4669" i="6"/>
  <c r="L4669" i="6"/>
  <c r="J4670" i="6"/>
  <c r="K4670" i="6"/>
  <c r="L4670" i="6"/>
  <c r="J4671" i="6"/>
  <c r="K4671" i="6"/>
  <c r="L4671" i="6"/>
  <c r="J4672" i="6"/>
  <c r="K4672" i="6"/>
  <c r="L4672" i="6"/>
  <c r="J4673" i="6"/>
  <c r="K4673" i="6"/>
  <c r="L4673" i="6"/>
  <c r="J4674" i="6"/>
  <c r="K4674" i="6"/>
  <c r="L4674" i="6"/>
  <c r="J4675" i="6"/>
  <c r="K4675" i="6"/>
  <c r="L4675" i="6"/>
  <c r="J4676" i="6"/>
  <c r="K4676" i="6"/>
  <c r="L4676" i="6"/>
  <c r="J4677" i="6"/>
  <c r="K4677" i="6"/>
  <c r="L4677" i="6"/>
  <c r="J4678" i="6"/>
  <c r="K4678" i="6"/>
  <c r="L4678" i="6"/>
  <c r="J4679" i="6"/>
  <c r="K4679" i="6"/>
  <c r="L4679" i="6"/>
  <c r="J4680" i="6"/>
  <c r="K4680" i="6"/>
  <c r="L4680" i="6"/>
  <c r="J4681" i="6"/>
  <c r="K4681" i="6"/>
  <c r="L4681" i="6"/>
  <c r="J4682" i="6"/>
  <c r="K4682" i="6"/>
  <c r="L4682" i="6"/>
  <c r="J4683" i="6"/>
  <c r="K4683" i="6"/>
  <c r="L4683" i="6"/>
  <c r="J4684" i="6"/>
  <c r="K4684" i="6"/>
  <c r="L4684" i="6"/>
  <c r="J4685" i="6"/>
  <c r="K4685" i="6"/>
  <c r="L4685" i="6"/>
  <c r="J4686" i="6"/>
  <c r="K4686" i="6"/>
  <c r="L4686" i="6"/>
  <c r="J4687" i="6"/>
  <c r="K4687" i="6"/>
  <c r="L4687" i="6"/>
  <c r="J4688" i="6"/>
  <c r="K4688" i="6"/>
  <c r="L4688" i="6"/>
  <c r="J4689" i="6"/>
  <c r="K4689" i="6"/>
  <c r="L4689" i="6"/>
  <c r="J4690" i="6"/>
  <c r="K4690" i="6"/>
  <c r="L4690" i="6"/>
  <c r="J4691" i="6"/>
  <c r="K4691" i="6"/>
  <c r="L4691" i="6"/>
  <c r="J4692" i="6"/>
  <c r="K4692" i="6"/>
  <c r="L4692" i="6"/>
  <c r="J4693" i="6"/>
  <c r="K4693" i="6"/>
  <c r="L4693" i="6"/>
  <c r="J4694" i="6"/>
  <c r="K4694" i="6"/>
  <c r="L4694" i="6"/>
  <c r="J4695" i="6"/>
  <c r="K4695" i="6"/>
  <c r="L4695" i="6"/>
  <c r="J4696" i="6"/>
  <c r="K4696" i="6"/>
  <c r="L4696" i="6"/>
  <c r="J4697" i="6"/>
  <c r="K4697" i="6"/>
  <c r="L4697" i="6"/>
  <c r="J4698" i="6"/>
  <c r="K4698" i="6"/>
  <c r="L4698" i="6"/>
  <c r="J4699" i="6"/>
  <c r="K4699" i="6"/>
  <c r="L4699" i="6"/>
  <c r="J4700" i="6"/>
  <c r="K4700" i="6"/>
  <c r="L4700" i="6"/>
  <c r="J4701" i="6"/>
  <c r="K4701" i="6"/>
  <c r="L4701" i="6"/>
  <c r="J4702" i="6"/>
  <c r="K4702" i="6"/>
  <c r="L4702" i="6"/>
  <c r="J4703" i="6"/>
  <c r="K4703" i="6"/>
  <c r="L4703" i="6"/>
  <c r="J4704" i="6"/>
  <c r="K4704" i="6"/>
  <c r="L4704" i="6"/>
  <c r="J4705" i="6"/>
  <c r="K4705" i="6"/>
  <c r="L4705" i="6"/>
  <c r="J4706" i="6"/>
  <c r="K4706" i="6"/>
  <c r="L4706" i="6"/>
  <c r="J4707" i="6"/>
  <c r="K4707" i="6"/>
  <c r="L4707" i="6"/>
  <c r="J4708" i="6"/>
  <c r="K4708" i="6"/>
  <c r="L4708" i="6"/>
  <c r="J4709" i="6"/>
  <c r="K4709" i="6"/>
  <c r="L4709" i="6"/>
  <c r="J4710" i="6"/>
  <c r="K4710" i="6"/>
  <c r="L4710" i="6"/>
  <c r="J4711" i="6"/>
  <c r="K4711" i="6"/>
  <c r="L4711" i="6"/>
  <c r="J4712" i="6"/>
  <c r="K4712" i="6"/>
  <c r="L4712" i="6"/>
  <c r="J4713" i="6"/>
  <c r="K4713" i="6"/>
  <c r="L4713" i="6"/>
  <c r="J4714" i="6"/>
  <c r="K4714" i="6"/>
  <c r="L4714" i="6"/>
  <c r="J4715" i="6"/>
  <c r="K4715" i="6"/>
  <c r="L4715" i="6"/>
  <c r="J4716" i="6"/>
  <c r="K4716" i="6"/>
  <c r="L4716" i="6"/>
  <c r="J4717" i="6"/>
  <c r="K4717" i="6"/>
  <c r="L4717" i="6"/>
  <c r="J4718" i="6"/>
  <c r="K4718" i="6"/>
  <c r="L4718" i="6"/>
  <c r="J4719" i="6"/>
  <c r="K4719" i="6"/>
  <c r="L4719" i="6"/>
  <c r="J4720" i="6"/>
  <c r="K4720" i="6"/>
  <c r="L4720" i="6"/>
  <c r="J4721" i="6"/>
  <c r="K4721" i="6"/>
  <c r="L4721" i="6"/>
  <c r="J4722" i="6"/>
  <c r="K4722" i="6"/>
  <c r="L4722" i="6"/>
  <c r="J4723" i="6"/>
  <c r="K4723" i="6"/>
  <c r="L4723" i="6"/>
  <c r="J4724" i="6"/>
  <c r="K4724" i="6"/>
  <c r="L4724" i="6"/>
  <c r="J4725" i="6"/>
  <c r="K4725" i="6"/>
  <c r="L4725" i="6"/>
  <c r="J4726" i="6"/>
  <c r="K4726" i="6"/>
  <c r="L4726" i="6"/>
  <c r="J4727" i="6"/>
  <c r="K4727" i="6"/>
  <c r="L4727" i="6"/>
  <c r="J4728" i="6"/>
  <c r="K4728" i="6"/>
  <c r="L4728" i="6"/>
  <c r="J4729" i="6"/>
  <c r="K4729" i="6"/>
  <c r="L4729" i="6"/>
  <c r="J4730" i="6"/>
  <c r="K4730" i="6"/>
  <c r="L4730" i="6"/>
  <c r="J4731" i="6"/>
  <c r="K4731" i="6"/>
  <c r="L4731" i="6"/>
  <c r="J4732" i="6"/>
  <c r="K4732" i="6"/>
  <c r="L4732" i="6"/>
  <c r="J4733" i="6"/>
  <c r="K4733" i="6"/>
  <c r="L4733" i="6"/>
  <c r="J4734" i="6"/>
  <c r="K4734" i="6"/>
  <c r="L4734" i="6"/>
  <c r="J4735" i="6"/>
  <c r="K4735" i="6"/>
  <c r="L4735" i="6"/>
  <c r="J4736" i="6"/>
  <c r="K4736" i="6"/>
  <c r="L4736" i="6"/>
  <c r="J4737" i="6"/>
  <c r="K4737" i="6"/>
  <c r="L4737" i="6"/>
  <c r="J4738" i="6"/>
  <c r="K4738" i="6"/>
  <c r="L4738" i="6"/>
  <c r="J4739" i="6"/>
  <c r="K4739" i="6"/>
  <c r="L4739" i="6"/>
  <c r="J4740" i="6"/>
  <c r="K4740" i="6"/>
  <c r="L4740" i="6"/>
  <c r="J4741" i="6"/>
  <c r="K4741" i="6"/>
  <c r="L4741" i="6"/>
  <c r="J4742" i="6"/>
  <c r="K4742" i="6"/>
  <c r="L4742" i="6"/>
  <c r="J4743" i="6"/>
  <c r="K4743" i="6"/>
  <c r="L4743" i="6"/>
  <c r="J4744" i="6"/>
  <c r="K4744" i="6"/>
  <c r="L4744" i="6"/>
  <c r="J4745" i="6"/>
  <c r="K4745" i="6"/>
  <c r="L4745" i="6"/>
  <c r="J4746" i="6"/>
  <c r="K4746" i="6"/>
  <c r="L4746" i="6"/>
  <c r="J4747" i="6"/>
  <c r="K4747" i="6"/>
  <c r="L4747" i="6"/>
  <c r="J4748" i="6"/>
  <c r="K4748" i="6"/>
  <c r="L4748" i="6"/>
  <c r="J4749" i="6"/>
  <c r="K4749" i="6"/>
  <c r="L4749" i="6"/>
  <c r="J4750" i="6"/>
  <c r="K4750" i="6"/>
  <c r="L4750" i="6"/>
  <c r="J4751" i="6"/>
  <c r="K4751" i="6"/>
  <c r="L4751" i="6"/>
  <c r="J4752" i="6"/>
  <c r="K4752" i="6"/>
  <c r="L4752" i="6"/>
  <c r="J4753" i="6"/>
  <c r="K4753" i="6"/>
  <c r="L4753" i="6"/>
  <c r="J4754" i="6"/>
  <c r="K4754" i="6"/>
  <c r="L4754" i="6"/>
  <c r="J4755" i="6"/>
  <c r="K4755" i="6"/>
  <c r="L4755" i="6"/>
  <c r="J4756" i="6"/>
  <c r="K4756" i="6"/>
  <c r="L4756" i="6"/>
  <c r="J4757" i="6"/>
  <c r="K4757" i="6"/>
  <c r="L4757" i="6"/>
  <c r="J4758" i="6"/>
  <c r="K4758" i="6"/>
  <c r="L4758" i="6"/>
  <c r="J4759" i="6"/>
  <c r="K4759" i="6"/>
  <c r="L4759" i="6"/>
  <c r="J4760" i="6"/>
  <c r="K4760" i="6"/>
  <c r="L4760" i="6"/>
  <c r="J4761" i="6"/>
  <c r="K4761" i="6"/>
  <c r="L4761" i="6"/>
  <c r="J4762" i="6"/>
  <c r="K4762" i="6"/>
  <c r="L4762" i="6"/>
  <c r="J4763" i="6"/>
  <c r="K4763" i="6"/>
  <c r="L4763" i="6"/>
  <c r="J4764" i="6"/>
  <c r="K4764" i="6"/>
  <c r="L4764" i="6"/>
  <c r="J4765" i="6"/>
  <c r="K4765" i="6"/>
  <c r="L4765" i="6"/>
  <c r="J4766" i="6"/>
  <c r="K4766" i="6"/>
  <c r="L4766" i="6"/>
  <c r="J4767" i="6"/>
  <c r="K4767" i="6"/>
  <c r="L4767" i="6"/>
  <c r="J4768" i="6"/>
  <c r="K4768" i="6"/>
  <c r="L4768" i="6"/>
  <c r="J4769" i="6"/>
  <c r="K4769" i="6"/>
  <c r="L4769" i="6"/>
  <c r="J4770" i="6"/>
  <c r="K4770" i="6"/>
  <c r="L4770" i="6"/>
  <c r="J4771" i="6"/>
  <c r="K4771" i="6"/>
  <c r="L4771" i="6"/>
  <c r="J4772" i="6"/>
  <c r="K4772" i="6"/>
  <c r="L4772" i="6"/>
  <c r="J4773" i="6"/>
  <c r="K4773" i="6"/>
  <c r="L4773" i="6"/>
  <c r="J4774" i="6"/>
  <c r="K4774" i="6"/>
  <c r="L4774" i="6"/>
  <c r="J4775" i="6"/>
  <c r="K4775" i="6"/>
  <c r="L4775" i="6"/>
  <c r="J4776" i="6"/>
  <c r="K4776" i="6"/>
  <c r="L4776" i="6"/>
  <c r="J4777" i="6"/>
  <c r="K4777" i="6"/>
  <c r="L4777" i="6"/>
  <c r="J4778" i="6"/>
  <c r="K4778" i="6"/>
  <c r="L4778" i="6"/>
  <c r="J4779" i="6"/>
  <c r="K4779" i="6"/>
  <c r="L4779" i="6"/>
  <c r="J4780" i="6"/>
  <c r="K4780" i="6"/>
  <c r="L4780" i="6"/>
  <c r="J4781" i="6"/>
  <c r="K4781" i="6"/>
  <c r="L4781" i="6"/>
  <c r="J4782" i="6"/>
  <c r="K4782" i="6"/>
  <c r="L4782" i="6"/>
  <c r="J4783" i="6"/>
  <c r="K4783" i="6"/>
  <c r="L4783" i="6"/>
  <c r="J4784" i="6"/>
  <c r="K4784" i="6"/>
  <c r="L4784" i="6"/>
  <c r="J4785" i="6"/>
  <c r="K4785" i="6"/>
  <c r="L4785" i="6"/>
  <c r="J4786" i="6"/>
  <c r="K4786" i="6"/>
  <c r="L4786" i="6"/>
  <c r="J4787" i="6"/>
  <c r="K4787" i="6"/>
  <c r="L4787" i="6"/>
  <c r="J4788" i="6"/>
  <c r="K4788" i="6"/>
  <c r="L4788" i="6"/>
  <c r="J4789" i="6"/>
  <c r="K4789" i="6"/>
  <c r="L4789" i="6"/>
  <c r="J4790" i="6"/>
  <c r="K4790" i="6"/>
  <c r="L4790" i="6"/>
  <c r="J4791" i="6"/>
  <c r="K4791" i="6"/>
  <c r="L4791" i="6"/>
  <c r="J4792" i="6"/>
  <c r="K4792" i="6"/>
  <c r="L4792" i="6"/>
  <c r="J4793" i="6"/>
  <c r="K4793" i="6"/>
  <c r="L4793" i="6"/>
  <c r="J4794" i="6"/>
  <c r="K4794" i="6"/>
  <c r="L4794" i="6"/>
  <c r="J4795" i="6"/>
  <c r="K4795" i="6"/>
  <c r="L4795" i="6"/>
  <c r="J4796" i="6"/>
  <c r="K4796" i="6"/>
  <c r="L4796" i="6"/>
  <c r="J4797" i="6"/>
  <c r="K4797" i="6"/>
  <c r="L4797" i="6"/>
  <c r="J4798" i="6"/>
  <c r="K4798" i="6"/>
  <c r="L4798" i="6"/>
  <c r="J4799" i="6"/>
  <c r="K4799" i="6"/>
  <c r="L4799" i="6"/>
  <c r="J4800" i="6"/>
  <c r="K4800" i="6"/>
  <c r="L4800" i="6"/>
  <c r="J4801" i="6"/>
  <c r="K4801" i="6"/>
  <c r="L4801" i="6"/>
  <c r="J4802" i="6"/>
  <c r="K4802" i="6"/>
  <c r="L4802" i="6"/>
  <c r="J4803" i="6"/>
  <c r="K4803" i="6"/>
  <c r="L4803" i="6"/>
  <c r="J4804" i="6"/>
  <c r="K4804" i="6"/>
  <c r="L4804" i="6"/>
  <c r="J4805" i="6"/>
  <c r="K4805" i="6"/>
  <c r="L4805" i="6"/>
  <c r="J4806" i="6"/>
  <c r="K4806" i="6"/>
  <c r="L4806" i="6"/>
  <c r="J4807" i="6"/>
  <c r="K4807" i="6"/>
  <c r="L4807" i="6"/>
  <c r="J4808" i="6"/>
  <c r="K4808" i="6"/>
  <c r="L4808" i="6"/>
  <c r="J4809" i="6"/>
  <c r="K4809" i="6"/>
  <c r="L4809" i="6"/>
  <c r="J4810" i="6"/>
  <c r="K4810" i="6"/>
  <c r="L4810" i="6"/>
  <c r="J4811" i="6"/>
  <c r="K4811" i="6"/>
  <c r="L4811" i="6"/>
  <c r="J4812" i="6"/>
  <c r="K4812" i="6"/>
  <c r="L4812" i="6"/>
  <c r="J4813" i="6"/>
  <c r="K4813" i="6"/>
  <c r="L4813" i="6"/>
  <c r="J4814" i="6"/>
  <c r="K4814" i="6"/>
  <c r="L4814" i="6"/>
  <c r="J4815" i="6"/>
  <c r="K4815" i="6"/>
  <c r="L4815" i="6"/>
  <c r="J4816" i="6"/>
  <c r="K4816" i="6"/>
  <c r="L4816" i="6"/>
  <c r="J4817" i="6"/>
  <c r="K4817" i="6"/>
  <c r="L4817" i="6"/>
  <c r="J4818" i="6"/>
  <c r="K4818" i="6"/>
  <c r="L4818" i="6"/>
  <c r="J4819" i="6"/>
  <c r="K4819" i="6"/>
  <c r="L4819" i="6"/>
  <c r="J4820" i="6"/>
  <c r="K4820" i="6"/>
  <c r="L4820" i="6"/>
  <c r="J4821" i="6"/>
  <c r="K4821" i="6"/>
  <c r="L4821" i="6"/>
  <c r="J4822" i="6"/>
  <c r="K4822" i="6"/>
  <c r="L4822" i="6"/>
  <c r="J4823" i="6"/>
  <c r="K4823" i="6"/>
  <c r="L4823" i="6"/>
  <c r="J4824" i="6"/>
  <c r="K4824" i="6"/>
  <c r="L4824" i="6"/>
  <c r="J4825" i="6"/>
  <c r="K4825" i="6"/>
  <c r="L4825" i="6"/>
  <c r="J4826" i="6"/>
  <c r="K4826" i="6"/>
  <c r="L4826" i="6"/>
  <c r="J4827" i="6"/>
  <c r="K4827" i="6"/>
  <c r="L4827" i="6"/>
  <c r="J4828" i="6"/>
  <c r="K4828" i="6"/>
  <c r="L4828" i="6"/>
  <c r="J4829" i="6"/>
  <c r="K4829" i="6"/>
  <c r="L4829" i="6"/>
  <c r="J4830" i="6"/>
  <c r="K4830" i="6"/>
  <c r="L4830" i="6"/>
  <c r="J4831" i="6"/>
  <c r="K4831" i="6"/>
  <c r="L4831" i="6"/>
  <c r="J4832" i="6"/>
  <c r="K4832" i="6"/>
  <c r="L4832" i="6"/>
  <c r="J4833" i="6"/>
  <c r="K4833" i="6"/>
  <c r="L4833" i="6"/>
  <c r="J4834" i="6"/>
  <c r="K4834" i="6"/>
  <c r="L4834" i="6"/>
  <c r="J4835" i="6"/>
  <c r="K4835" i="6"/>
  <c r="L4835" i="6"/>
  <c r="J4836" i="6"/>
  <c r="K4836" i="6"/>
  <c r="L4836" i="6"/>
  <c r="J4837" i="6"/>
  <c r="K4837" i="6"/>
  <c r="L4837" i="6"/>
  <c r="J4838" i="6"/>
  <c r="K4838" i="6"/>
  <c r="L4838" i="6"/>
  <c r="J4839" i="6"/>
  <c r="K4839" i="6"/>
  <c r="L4839" i="6"/>
  <c r="J4840" i="6"/>
  <c r="K4840" i="6"/>
  <c r="L4840" i="6"/>
  <c r="J4841" i="6"/>
  <c r="K4841" i="6"/>
  <c r="L4841" i="6"/>
  <c r="J4842" i="6"/>
  <c r="K4842" i="6"/>
  <c r="L4842" i="6"/>
  <c r="J4843" i="6"/>
  <c r="K4843" i="6"/>
  <c r="L4843" i="6"/>
  <c r="J4844" i="6"/>
  <c r="K4844" i="6"/>
  <c r="L4844" i="6"/>
  <c r="J4845" i="6"/>
  <c r="K4845" i="6"/>
  <c r="L4845" i="6"/>
  <c r="J4846" i="6"/>
  <c r="K4846" i="6"/>
  <c r="L4846" i="6"/>
  <c r="J4847" i="6"/>
  <c r="K4847" i="6"/>
  <c r="L4847" i="6"/>
  <c r="J4848" i="6"/>
  <c r="K4848" i="6"/>
  <c r="L4848" i="6"/>
  <c r="J4849" i="6"/>
  <c r="K4849" i="6"/>
  <c r="L4849" i="6"/>
  <c r="J4850" i="6"/>
  <c r="K4850" i="6"/>
  <c r="L4850" i="6"/>
  <c r="J4851" i="6"/>
  <c r="K4851" i="6"/>
  <c r="L4851" i="6"/>
  <c r="J4852" i="6"/>
  <c r="K4852" i="6"/>
  <c r="L4852" i="6"/>
  <c r="J4853" i="6"/>
  <c r="K4853" i="6"/>
  <c r="L4853" i="6"/>
  <c r="J4854" i="6"/>
  <c r="K4854" i="6"/>
  <c r="L4854" i="6"/>
  <c r="J4855" i="6"/>
  <c r="K4855" i="6"/>
  <c r="L4855" i="6"/>
  <c r="J4856" i="6"/>
  <c r="K4856" i="6"/>
  <c r="L4856" i="6"/>
  <c r="J4857" i="6"/>
  <c r="K4857" i="6"/>
  <c r="L4857" i="6"/>
  <c r="J4858" i="6"/>
  <c r="K4858" i="6"/>
  <c r="L4858" i="6"/>
  <c r="J4859" i="6"/>
  <c r="K4859" i="6"/>
  <c r="L4859" i="6"/>
  <c r="J4860" i="6"/>
  <c r="K4860" i="6"/>
  <c r="L4860" i="6"/>
  <c r="J4861" i="6"/>
  <c r="K4861" i="6"/>
  <c r="L4861" i="6"/>
  <c r="J4862" i="6"/>
  <c r="K4862" i="6"/>
  <c r="L4862" i="6"/>
  <c r="J4863" i="6"/>
  <c r="K4863" i="6"/>
  <c r="L4863" i="6"/>
  <c r="J4864" i="6"/>
  <c r="K4864" i="6"/>
  <c r="L4864" i="6"/>
  <c r="J4865" i="6"/>
  <c r="K4865" i="6"/>
  <c r="L4865" i="6"/>
  <c r="J4866" i="6"/>
  <c r="K4866" i="6"/>
  <c r="L4866" i="6"/>
  <c r="J4867" i="6"/>
  <c r="K4867" i="6"/>
  <c r="L4867" i="6"/>
  <c r="J4868" i="6"/>
  <c r="K4868" i="6"/>
  <c r="L4868" i="6"/>
  <c r="J4869" i="6"/>
  <c r="K4869" i="6"/>
  <c r="L4869" i="6"/>
  <c r="J4870" i="6"/>
  <c r="K4870" i="6"/>
  <c r="L4870" i="6"/>
  <c r="J4871" i="6"/>
  <c r="K4871" i="6"/>
  <c r="L4871" i="6"/>
  <c r="J4872" i="6"/>
  <c r="K4872" i="6"/>
  <c r="L4872" i="6"/>
  <c r="J4873" i="6"/>
  <c r="K4873" i="6"/>
  <c r="L4873" i="6"/>
  <c r="J4874" i="6"/>
  <c r="K4874" i="6"/>
  <c r="L4874" i="6"/>
  <c r="J4875" i="6"/>
  <c r="K4875" i="6"/>
  <c r="L4875" i="6"/>
  <c r="J4876" i="6"/>
  <c r="K4876" i="6"/>
  <c r="L4876" i="6"/>
  <c r="J4877" i="6"/>
  <c r="K4877" i="6"/>
  <c r="L4877" i="6"/>
  <c r="J4878" i="6"/>
  <c r="K4878" i="6"/>
  <c r="L4878" i="6"/>
  <c r="J4879" i="6"/>
  <c r="K4879" i="6"/>
  <c r="L4879" i="6"/>
  <c r="J4880" i="6"/>
  <c r="K4880" i="6"/>
  <c r="L4880" i="6"/>
  <c r="J4881" i="6"/>
  <c r="K4881" i="6"/>
  <c r="L4881" i="6"/>
  <c r="J4882" i="6"/>
  <c r="K4882" i="6"/>
  <c r="L4882" i="6"/>
  <c r="J4883" i="6"/>
  <c r="K4883" i="6"/>
  <c r="L4883" i="6"/>
  <c r="J4884" i="6"/>
  <c r="K4884" i="6"/>
  <c r="L4884" i="6"/>
  <c r="J4885" i="6"/>
  <c r="K4885" i="6"/>
  <c r="L4885" i="6"/>
  <c r="J4886" i="6"/>
  <c r="K4886" i="6"/>
  <c r="L4886" i="6"/>
  <c r="J4887" i="6"/>
  <c r="K4887" i="6"/>
  <c r="L4887" i="6"/>
  <c r="J4888" i="6"/>
  <c r="K4888" i="6"/>
  <c r="L4888" i="6"/>
  <c r="J4889" i="6"/>
  <c r="K4889" i="6"/>
  <c r="L4889" i="6"/>
  <c r="J4890" i="6"/>
  <c r="K4890" i="6"/>
  <c r="L4890" i="6"/>
  <c r="J4891" i="6"/>
  <c r="K4891" i="6"/>
  <c r="L4891" i="6"/>
  <c r="J4892" i="6"/>
  <c r="K4892" i="6"/>
  <c r="L4892" i="6"/>
  <c r="J4893" i="6"/>
  <c r="K4893" i="6"/>
  <c r="L4893" i="6"/>
  <c r="J4894" i="6"/>
  <c r="K4894" i="6"/>
  <c r="L4894" i="6"/>
  <c r="J4895" i="6"/>
  <c r="K4895" i="6"/>
  <c r="L4895" i="6"/>
  <c r="J4896" i="6"/>
  <c r="K4896" i="6"/>
  <c r="L4896" i="6"/>
  <c r="J4897" i="6"/>
  <c r="K4897" i="6"/>
  <c r="L4897" i="6"/>
  <c r="J4898" i="6"/>
  <c r="K4898" i="6"/>
  <c r="L4898" i="6"/>
  <c r="J4899" i="6"/>
  <c r="K4899" i="6"/>
  <c r="L4899" i="6"/>
  <c r="J4900" i="6"/>
  <c r="K4900" i="6"/>
  <c r="L4900" i="6"/>
  <c r="J4901" i="6"/>
  <c r="K4901" i="6"/>
  <c r="L4901" i="6"/>
  <c r="J4902" i="6"/>
  <c r="K4902" i="6"/>
  <c r="L4902" i="6"/>
  <c r="J4903" i="6"/>
  <c r="K4903" i="6"/>
  <c r="L4903" i="6"/>
  <c r="J4904" i="6"/>
  <c r="K4904" i="6"/>
  <c r="L4904" i="6"/>
  <c r="J4905" i="6"/>
  <c r="K4905" i="6"/>
  <c r="L4905" i="6"/>
  <c r="J4906" i="6"/>
  <c r="K4906" i="6"/>
  <c r="L4906" i="6"/>
  <c r="J4907" i="6"/>
  <c r="K4907" i="6"/>
  <c r="L4907" i="6"/>
  <c r="J4908" i="6"/>
  <c r="K4908" i="6"/>
  <c r="L4908" i="6"/>
  <c r="J4909" i="6"/>
  <c r="K4909" i="6"/>
  <c r="L4909" i="6"/>
  <c r="J4910" i="6"/>
  <c r="K4910" i="6"/>
  <c r="L4910" i="6"/>
  <c r="J4911" i="6"/>
  <c r="K4911" i="6"/>
  <c r="L4911" i="6"/>
  <c r="J4912" i="6"/>
  <c r="K4912" i="6"/>
  <c r="L4912" i="6"/>
  <c r="J4913" i="6"/>
  <c r="K4913" i="6"/>
  <c r="L4913" i="6"/>
  <c r="J4914" i="6"/>
  <c r="K4914" i="6"/>
  <c r="L4914" i="6"/>
  <c r="J4915" i="6"/>
  <c r="K4915" i="6"/>
  <c r="L4915" i="6"/>
  <c r="J4916" i="6"/>
  <c r="K4916" i="6"/>
  <c r="L4916" i="6"/>
  <c r="J4917" i="6"/>
  <c r="K4917" i="6"/>
  <c r="L4917" i="6"/>
  <c r="J4918" i="6"/>
  <c r="K4918" i="6"/>
  <c r="L4918" i="6"/>
  <c r="J4919" i="6"/>
  <c r="K4919" i="6"/>
  <c r="L4919" i="6"/>
  <c r="J4920" i="6"/>
  <c r="K4920" i="6"/>
  <c r="L4920" i="6"/>
  <c r="J4921" i="6"/>
  <c r="K4921" i="6"/>
  <c r="L4921" i="6"/>
  <c r="J4922" i="6"/>
  <c r="K4922" i="6"/>
  <c r="L4922" i="6"/>
  <c r="J4923" i="6"/>
  <c r="K4923" i="6"/>
  <c r="L4923" i="6"/>
  <c r="J4924" i="6"/>
  <c r="K4924" i="6"/>
  <c r="L4924" i="6"/>
  <c r="J4925" i="6"/>
  <c r="K4925" i="6"/>
  <c r="L4925" i="6"/>
  <c r="J4926" i="6"/>
  <c r="K4926" i="6"/>
  <c r="L4926" i="6"/>
  <c r="J4927" i="6"/>
  <c r="K4927" i="6"/>
  <c r="L4927" i="6"/>
  <c r="J4928" i="6"/>
  <c r="K4928" i="6"/>
  <c r="L4928" i="6"/>
  <c r="J4929" i="6"/>
  <c r="K4929" i="6"/>
  <c r="L4929" i="6"/>
  <c r="J4930" i="6"/>
  <c r="K4930" i="6"/>
  <c r="L4930" i="6"/>
  <c r="J4931" i="6"/>
  <c r="K4931" i="6"/>
  <c r="L4931" i="6"/>
  <c r="J4932" i="6"/>
  <c r="K4932" i="6"/>
  <c r="L4932" i="6"/>
  <c r="J4933" i="6"/>
  <c r="K4933" i="6"/>
  <c r="L4933" i="6"/>
  <c r="J4934" i="6"/>
  <c r="K4934" i="6"/>
  <c r="L4934" i="6"/>
  <c r="J4935" i="6"/>
  <c r="K4935" i="6"/>
  <c r="L4935" i="6"/>
  <c r="J4936" i="6"/>
  <c r="K4936" i="6"/>
  <c r="L4936" i="6"/>
  <c r="J4937" i="6"/>
  <c r="K4937" i="6"/>
  <c r="L4937" i="6"/>
  <c r="J4938" i="6"/>
  <c r="K4938" i="6"/>
  <c r="L4938" i="6"/>
  <c r="J4939" i="6"/>
  <c r="K4939" i="6"/>
  <c r="L4939" i="6"/>
  <c r="J4940" i="6"/>
  <c r="K4940" i="6"/>
  <c r="L4940" i="6"/>
  <c r="J4941" i="6"/>
  <c r="K4941" i="6"/>
  <c r="L4941" i="6"/>
  <c r="J4942" i="6"/>
  <c r="K4942" i="6"/>
  <c r="L4942" i="6"/>
  <c r="J4943" i="6"/>
  <c r="K4943" i="6"/>
  <c r="L4943" i="6"/>
  <c r="J4944" i="6"/>
  <c r="K4944" i="6"/>
  <c r="L4944" i="6"/>
  <c r="J4945" i="6"/>
  <c r="K4945" i="6"/>
  <c r="L4945" i="6"/>
  <c r="J4946" i="6"/>
  <c r="K4946" i="6"/>
  <c r="L4946" i="6"/>
  <c r="J4947" i="6"/>
  <c r="K4947" i="6"/>
  <c r="L4947" i="6"/>
  <c r="J4948" i="6"/>
  <c r="K4948" i="6"/>
  <c r="L4948" i="6"/>
  <c r="J4949" i="6"/>
  <c r="K4949" i="6"/>
  <c r="L4949" i="6"/>
  <c r="J4950" i="6"/>
  <c r="K4950" i="6"/>
  <c r="L4950" i="6"/>
  <c r="J4951" i="6"/>
  <c r="K4951" i="6"/>
  <c r="L4951" i="6"/>
  <c r="J4952" i="6"/>
  <c r="K4952" i="6"/>
  <c r="L4952" i="6"/>
  <c r="J4953" i="6"/>
  <c r="K4953" i="6"/>
  <c r="L4953" i="6"/>
  <c r="J4954" i="6"/>
  <c r="K4954" i="6"/>
  <c r="L4954" i="6"/>
  <c r="J4955" i="6"/>
  <c r="K4955" i="6"/>
  <c r="L4955" i="6"/>
  <c r="J4956" i="6"/>
  <c r="K4956" i="6"/>
  <c r="L4956" i="6"/>
  <c r="J4957" i="6"/>
  <c r="K4957" i="6"/>
  <c r="L4957" i="6"/>
  <c r="J4958" i="6"/>
  <c r="K4958" i="6"/>
  <c r="L4958" i="6"/>
  <c r="J4959" i="6"/>
  <c r="K4959" i="6"/>
  <c r="L4959" i="6"/>
  <c r="J4960" i="6"/>
  <c r="K4960" i="6"/>
  <c r="L4960" i="6"/>
  <c r="J4961" i="6"/>
  <c r="K4961" i="6"/>
  <c r="L4961" i="6"/>
  <c r="J4962" i="6"/>
  <c r="K4962" i="6"/>
  <c r="L4962" i="6"/>
  <c r="J4963" i="6"/>
  <c r="K4963" i="6"/>
  <c r="L4963" i="6"/>
  <c r="J4964" i="6"/>
  <c r="K4964" i="6"/>
  <c r="L4964" i="6"/>
  <c r="J4965" i="6"/>
  <c r="K4965" i="6"/>
  <c r="L4965" i="6"/>
  <c r="J4966" i="6"/>
  <c r="K4966" i="6"/>
  <c r="L4966" i="6"/>
  <c r="J4967" i="6"/>
  <c r="K4967" i="6"/>
  <c r="L4967" i="6"/>
  <c r="J4968" i="6"/>
  <c r="K4968" i="6"/>
  <c r="L4968" i="6"/>
  <c r="J4969" i="6"/>
  <c r="K4969" i="6"/>
  <c r="L4969" i="6"/>
  <c r="J4970" i="6"/>
  <c r="K4970" i="6"/>
  <c r="L4970" i="6"/>
  <c r="J4971" i="6"/>
  <c r="K4971" i="6"/>
  <c r="L4971" i="6"/>
  <c r="J4972" i="6"/>
  <c r="K4972" i="6"/>
  <c r="L4972" i="6"/>
  <c r="J4973" i="6"/>
  <c r="K4973" i="6"/>
  <c r="L4973" i="6"/>
  <c r="J4974" i="6"/>
  <c r="K4974" i="6"/>
  <c r="L4974" i="6"/>
  <c r="J4975" i="6"/>
  <c r="K4975" i="6"/>
  <c r="L4975" i="6"/>
  <c r="J4976" i="6"/>
  <c r="K4976" i="6"/>
  <c r="L4976" i="6"/>
  <c r="J4977" i="6"/>
  <c r="K4977" i="6"/>
  <c r="L4977" i="6"/>
  <c r="J4978" i="6"/>
  <c r="K4978" i="6"/>
  <c r="L4978" i="6"/>
  <c r="J4979" i="6"/>
  <c r="K4979" i="6"/>
  <c r="L4979" i="6"/>
  <c r="J4980" i="6"/>
  <c r="K4980" i="6"/>
  <c r="L4980" i="6"/>
  <c r="J4981" i="6"/>
  <c r="K4981" i="6"/>
  <c r="L4981" i="6"/>
  <c r="J4982" i="6"/>
  <c r="K4982" i="6"/>
  <c r="L4982" i="6"/>
  <c r="J4983" i="6"/>
  <c r="K4983" i="6"/>
  <c r="L4983" i="6"/>
  <c r="J4984" i="6"/>
  <c r="K4984" i="6"/>
  <c r="L4984" i="6"/>
  <c r="J4985" i="6"/>
  <c r="K4985" i="6"/>
  <c r="L4985" i="6"/>
  <c r="J4986" i="6"/>
  <c r="K4986" i="6"/>
  <c r="L4986" i="6"/>
  <c r="J4987" i="6"/>
  <c r="K4987" i="6"/>
  <c r="L4987" i="6"/>
  <c r="J4988" i="6"/>
  <c r="K4988" i="6"/>
  <c r="L4988" i="6"/>
  <c r="J4989" i="6"/>
  <c r="K4989" i="6"/>
  <c r="L4989" i="6"/>
  <c r="J4990" i="6"/>
  <c r="K4990" i="6"/>
  <c r="L4990" i="6"/>
  <c r="J4991" i="6"/>
  <c r="K4991" i="6"/>
  <c r="L4991" i="6"/>
  <c r="J4992" i="6"/>
  <c r="K4992" i="6"/>
  <c r="L4992" i="6"/>
  <c r="J4993" i="6"/>
  <c r="K4993" i="6"/>
  <c r="L4993" i="6"/>
  <c r="J4994" i="6"/>
  <c r="K4994" i="6"/>
  <c r="L4994" i="6"/>
  <c r="J4995" i="6"/>
  <c r="K4995" i="6"/>
  <c r="L4995" i="6"/>
  <c r="J4996" i="6"/>
  <c r="K4996" i="6"/>
  <c r="L4996" i="6"/>
  <c r="J4997" i="6"/>
  <c r="K4997" i="6"/>
  <c r="L4997" i="6"/>
  <c r="J4998" i="6"/>
  <c r="K4998" i="6"/>
  <c r="L4998" i="6"/>
  <c r="J4999" i="6"/>
  <c r="K4999" i="6"/>
  <c r="L4999" i="6"/>
  <c r="J5000" i="6"/>
  <c r="K5000" i="6"/>
  <c r="L5000" i="6"/>
  <c r="J5001" i="6"/>
  <c r="K5001" i="6"/>
  <c r="L5001" i="6"/>
  <c r="J5002" i="6"/>
  <c r="K5002" i="6"/>
  <c r="L5002" i="6"/>
  <c r="J5003" i="6"/>
  <c r="K5003" i="6"/>
  <c r="L5003" i="6"/>
  <c r="J5004" i="6"/>
  <c r="K5004" i="6"/>
  <c r="L5004" i="6"/>
  <c r="J5005" i="6"/>
  <c r="K5005" i="6"/>
  <c r="L5005" i="6"/>
  <c r="J5006" i="6"/>
  <c r="K5006" i="6"/>
  <c r="L5006" i="6"/>
  <c r="J5007" i="6"/>
  <c r="K5007" i="6"/>
  <c r="L5007" i="6"/>
  <c r="J5008" i="6"/>
  <c r="K5008" i="6"/>
  <c r="L5008" i="6"/>
  <c r="J5009" i="6"/>
  <c r="K5009" i="6"/>
  <c r="L5009" i="6"/>
  <c r="J5010" i="6"/>
  <c r="K5010" i="6"/>
  <c r="L5010" i="6"/>
  <c r="J5011" i="6"/>
  <c r="K5011" i="6"/>
  <c r="L5011" i="6"/>
  <c r="J5012" i="6"/>
  <c r="K5012" i="6"/>
  <c r="L5012" i="6"/>
  <c r="J5013" i="6"/>
  <c r="K5013" i="6"/>
  <c r="L5013" i="6"/>
  <c r="J5014" i="6"/>
  <c r="K5014" i="6"/>
  <c r="L5014" i="6"/>
  <c r="J5015" i="6"/>
  <c r="K5015" i="6"/>
  <c r="L5015" i="6"/>
  <c r="J5016" i="6"/>
  <c r="K5016" i="6"/>
  <c r="L5016" i="6"/>
  <c r="J5017" i="6"/>
  <c r="K5017" i="6"/>
  <c r="L5017" i="6"/>
  <c r="J5018" i="6"/>
  <c r="K5018" i="6"/>
  <c r="L5018" i="6"/>
  <c r="J5019" i="6"/>
  <c r="K5019" i="6"/>
  <c r="L5019" i="6"/>
  <c r="J5020" i="6"/>
  <c r="K5020" i="6"/>
  <c r="L5020" i="6"/>
  <c r="J5021" i="6"/>
  <c r="K5021" i="6"/>
  <c r="L5021" i="6"/>
  <c r="J5022" i="6"/>
  <c r="K5022" i="6"/>
  <c r="L5022" i="6"/>
  <c r="J5023" i="6"/>
  <c r="K5023" i="6"/>
  <c r="L5023" i="6"/>
  <c r="J5024" i="6"/>
  <c r="K5024" i="6"/>
  <c r="L5024" i="6"/>
  <c r="J5025" i="6"/>
  <c r="K5025" i="6"/>
  <c r="L5025" i="6"/>
  <c r="J5026" i="6"/>
  <c r="K5026" i="6"/>
  <c r="L5026" i="6"/>
  <c r="J5027" i="6"/>
  <c r="K5027" i="6"/>
  <c r="L5027" i="6"/>
  <c r="J5028" i="6"/>
  <c r="K5028" i="6"/>
  <c r="L5028" i="6"/>
  <c r="J5029" i="6"/>
  <c r="K5029" i="6"/>
  <c r="L5029" i="6"/>
  <c r="J5030" i="6"/>
  <c r="K5030" i="6"/>
  <c r="L5030" i="6"/>
  <c r="J5031" i="6"/>
  <c r="K5031" i="6"/>
  <c r="L5031" i="6"/>
  <c r="J5032" i="6"/>
  <c r="K5032" i="6"/>
  <c r="L5032" i="6"/>
  <c r="J5033" i="6"/>
  <c r="K5033" i="6"/>
  <c r="L5033" i="6"/>
  <c r="J5034" i="6"/>
  <c r="K5034" i="6"/>
  <c r="L5034" i="6"/>
  <c r="J5035" i="6"/>
  <c r="K5035" i="6"/>
  <c r="L5035" i="6"/>
  <c r="J5036" i="6"/>
  <c r="K5036" i="6"/>
  <c r="L5036" i="6"/>
  <c r="J5037" i="6"/>
  <c r="K5037" i="6"/>
  <c r="L5037" i="6"/>
  <c r="J5038" i="6"/>
  <c r="K5038" i="6"/>
  <c r="L5038" i="6"/>
  <c r="J5039" i="6"/>
  <c r="K5039" i="6"/>
  <c r="L5039" i="6"/>
  <c r="J5040" i="6"/>
  <c r="K5040" i="6"/>
  <c r="L5040" i="6"/>
  <c r="J5041" i="6"/>
  <c r="K5041" i="6"/>
  <c r="L5041" i="6"/>
  <c r="J5042" i="6"/>
  <c r="K5042" i="6"/>
  <c r="L5042" i="6"/>
  <c r="J5043" i="6"/>
  <c r="K5043" i="6"/>
  <c r="L5043" i="6"/>
  <c r="J5044" i="6"/>
  <c r="K5044" i="6"/>
  <c r="L5044" i="6"/>
  <c r="J5045" i="6"/>
  <c r="K5045" i="6"/>
  <c r="L5045" i="6"/>
  <c r="J5046" i="6"/>
  <c r="K5046" i="6"/>
  <c r="L5046" i="6"/>
  <c r="J5047" i="6"/>
  <c r="K5047" i="6"/>
  <c r="L5047" i="6"/>
  <c r="J5048" i="6"/>
  <c r="K5048" i="6"/>
  <c r="L5048" i="6"/>
  <c r="J5049" i="6"/>
  <c r="K5049" i="6"/>
  <c r="L5049" i="6"/>
  <c r="J5050" i="6"/>
  <c r="K5050" i="6"/>
  <c r="L5050" i="6"/>
  <c r="J5051" i="6"/>
  <c r="K5051" i="6"/>
  <c r="L5051" i="6"/>
  <c r="J5052" i="6"/>
  <c r="K5052" i="6"/>
  <c r="L5052" i="6"/>
  <c r="J5053" i="6"/>
  <c r="K5053" i="6"/>
  <c r="L5053" i="6"/>
  <c r="J5054" i="6"/>
  <c r="K5054" i="6"/>
  <c r="L5054" i="6"/>
  <c r="J5055" i="6"/>
  <c r="K5055" i="6"/>
  <c r="L5055" i="6"/>
  <c r="J5056" i="6"/>
  <c r="K5056" i="6"/>
  <c r="L5056" i="6"/>
  <c r="J5057" i="6"/>
  <c r="K5057" i="6"/>
  <c r="L5057" i="6"/>
  <c r="J5058" i="6"/>
  <c r="K5058" i="6"/>
  <c r="L5058" i="6"/>
  <c r="J5059" i="6"/>
  <c r="K5059" i="6"/>
  <c r="L5059" i="6"/>
  <c r="J5060" i="6"/>
  <c r="K5060" i="6"/>
  <c r="L5060" i="6"/>
  <c r="J5061" i="6"/>
  <c r="K5061" i="6"/>
  <c r="L5061" i="6"/>
  <c r="J5062" i="6"/>
  <c r="K5062" i="6"/>
  <c r="L5062" i="6"/>
  <c r="J5063" i="6"/>
  <c r="K5063" i="6"/>
  <c r="L5063" i="6"/>
  <c r="J5064" i="6"/>
  <c r="K5064" i="6"/>
  <c r="L5064" i="6"/>
  <c r="J5065" i="6"/>
  <c r="K5065" i="6"/>
  <c r="L5065" i="6"/>
  <c r="J5066" i="6"/>
  <c r="K5066" i="6"/>
  <c r="L5066" i="6"/>
  <c r="J5067" i="6"/>
  <c r="K5067" i="6"/>
  <c r="L5067" i="6"/>
  <c r="J5068" i="6"/>
  <c r="K5068" i="6"/>
  <c r="L5068" i="6"/>
  <c r="J5069" i="6"/>
  <c r="K5069" i="6"/>
  <c r="L5069" i="6"/>
  <c r="J5070" i="6"/>
  <c r="K5070" i="6"/>
  <c r="L5070" i="6"/>
  <c r="J5071" i="6"/>
  <c r="K5071" i="6"/>
  <c r="L5071" i="6"/>
  <c r="J5072" i="6"/>
  <c r="K5072" i="6"/>
  <c r="L5072" i="6"/>
  <c r="J5073" i="6"/>
  <c r="K5073" i="6"/>
  <c r="L5073" i="6"/>
  <c r="J5074" i="6"/>
  <c r="K5074" i="6"/>
  <c r="L5074" i="6"/>
  <c r="J5075" i="6"/>
  <c r="K5075" i="6"/>
  <c r="L5075" i="6"/>
  <c r="J5076" i="6"/>
  <c r="K5076" i="6"/>
  <c r="L5076" i="6"/>
  <c r="J5077" i="6"/>
  <c r="K5077" i="6"/>
  <c r="L5077" i="6"/>
  <c r="J5078" i="6"/>
  <c r="K5078" i="6"/>
  <c r="L5078" i="6"/>
  <c r="J5079" i="6"/>
  <c r="K5079" i="6"/>
  <c r="L5079" i="6"/>
  <c r="J5080" i="6"/>
  <c r="K5080" i="6"/>
  <c r="L5080" i="6"/>
  <c r="J5081" i="6"/>
  <c r="K5081" i="6"/>
  <c r="L5081" i="6"/>
  <c r="J5082" i="6"/>
  <c r="K5082" i="6"/>
  <c r="L5082" i="6"/>
  <c r="J5083" i="6"/>
  <c r="K5083" i="6"/>
  <c r="L5083" i="6"/>
  <c r="J5084" i="6"/>
  <c r="K5084" i="6"/>
  <c r="L5084" i="6"/>
  <c r="J5085" i="6"/>
  <c r="K5085" i="6"/>
  <c r="L5085" i="6"/>
  <c r="J5086" i="6"/>
  <c r="K5086" i="6"/>
  <c r="L5086" i="6"/>
  <c r="J5087" i="6"/>
  <c r="K5087" i="6"/>
  <c r="L5087" i="6"/>
  <c r="J5088" i="6"/>
  <c r="K5088" i="6"/>
  <c r="L5088" i="6"/>
  <c r="J5089" i="6"/>
  <c r="K5089" i="6"/>
  <c r="L5089" i="6"/>
  <c r="J5090" i="6"/>
  <c r="K5090" i="6"/>
  <c r="L5090" i="6"/>
  <c r="J5091" i="6"/>
  <c r="K5091" i="6"/>
  <c r="L5091" i="6"/>
  <c r="J5092" i="6"/>
  <c r="K5092" i="6"/>
  <c r="L5092" i="6"/>
  <c r="J5093" i="6"/>
  <c r="K5093" i="6"/>
  <c r="L5093" i="6"/>
  <c r="J5094" i="6"/>
  <c r="K5094" i="6"/>
  <c r="L5094" i="6"/>
  <c r="J5095" i="6"/>
  <c r="K5095" i="6"/>
  <c r="L5095" i="6"/>
  <c r="J5096" i="6"/>
  <c r="K5096" i="6"/>
  <c r="L5096" i="6"/>
  <c r="J5097" i="6"/>
  <c r="K5097" i="6"/>
  <c r="L5097" i="6"/>
  <c r="J5098" i="6"/>
  <c r="K5098" i="6"/>
  <c r="L5098" i="6"/>
  <c r="J5099" i="6"/>
  <c r="K5099" i="6"/>
  <c r="L5099" i="6"/>
  <c r="J5100" i="6"/>
  <c r="K5100" i="6"/>
  <c r="L5100" i="6"/>
  <c r="J5101" i="6"/>
  <c r="K5101" i="6"/>
  <c r="L5101" i="6"/>
  <c r="J5102" i="6"/>
  <c r="K5102" i="6"/>
  <c r="L5102" i="6"/>
  <c r="J5103" i="6"/>
  <c r="K5103" i="6"/>
  <c r="L5103" i="6"/>
  <c r="J5104" i="6"/>
  <c r="K5104" i="6"/>
  <c r="L5104" i="6"/>
  <c r="J5105" i="6"/>
  <c r="K5105" i="6"/>
  <c r="L5105" i="6"/>
  <c r="J5106" i="6"/>
  <c r="K5106" i="6"/>
  <c r="L5106" i="6"/>
  <c r="J5107" i="6"/>
  <c r="K5107" i="6"/>
  <c r="L5107" i="6"/>
  <c r="J5108" i="6"/>
  <c r="K5108" i="6"/>
  <c r="L5108" i="6"/>
  <c r="J5109" i="6"/>
  <c r="K5109" i="6"/>
  <c r="L5109" i="6"/>
  <c r="J5110" i="6"/>
  <c r="K5110" i="6"/>
  <c r="L5110" i="6"/>
  <c r="J5111" i="6"/>
  <c r="K5111" i="6"/>
  <c r="L5111" i="6"/>
  <c r="J5112" i="6"/>
  <c r="K5112" i="6"/>
  <c r="L5112" i="6"/>
  <c r="J5113" i="6"/>
  <c r="K5113" i="6"/>
  <c r="L5113" i="6"/>
  <c r="J5114" i="6"/>
  <c r="K5114" i="6"/>
  <c r="L5114" i="6"/>
  <c r="J5115" i="6"/>
  <c r="K5115" i="6"/>
  <c r="L5115" i="6"/>
  <c r="J5116" i="6"/>
  <c r="K5116" i="6"/>
  <c r="L5116" i="6"/>
  <c r="J5117" i="6"/>
  <c r="K5117" i="6"/>
  <c r="L5117" i="6"/>
  <c r="J5118" i="6"/>
  <c r="K5118" i="6"/>
  <c r="L5118" i="6"/>
  <c r="J5119" i="6"/>
  <c r="K5119" i="6"/>
  <c r="L5119" i="6"/>
  <c r="J5120" i="6"/>
  <c r="K5120" i="6"/>
  <c r="L5120" i="6"/>
  <c r="J5121" i="6"/>
  <c r="K5121" i="6"/>
  <c r="L5121" i="6"/>
  <c r="J5122" i="6"/>
  <c r="K5122" i="6"/>
  <c r="L5122" i="6"/>
  <c r="J5123" i="6"/>
  <c r="K5123" i="6"/>
  <c r="L5123" i="6"/>
  <c r="J5124" i="6"/>
  <c r="K5124" i="6"/>
  <c r="L5124" i="6"/>
  <c r="J5125" i="6"/>
  <c r="K5125" i="6"/>
  <c r="L5125" i="6"/>
  <c r="J5126" i="6"/>
  <c r="K5126" i="6"/>
  <c r="L5126" i="6"/>
  <c r="J5127" i="6"/>
  <c r="K5127" i="6"/>
  <c r="L5127" i="6"/>
  <c r="J5128" i="6"/>
  <c r="K5128" i="6"/>
  <c r="L5128" i="6"/>
  <c r="J5129" i="6"/>
  <c r="K5129" i="6"/>
  <c r="L5129" i="6"/>
  <c r="J5130" i="6"/>
  <c r="K5130" i="6"/>
  <c r="L5130" i="6"/>
  <c r="J5131" i="6"/>
  <c r="K5131" i="6"/>
  <c r="L5131" i="6"/>
  <c r="J5132" i="6"/>
  <c r="K5132" i="6"/>
  <c r="L5132" i="6"/>
  <c r="J5133" i="6"/>
  <c r="K5133" i="6"/>
  <c r="L5133" i="6"/>
  <c r="J5134" i="6"/>
  <c r="K5134" i="6"/>
  <c r="L5134" i="6"/>
  <c r="J5135" i="6"/>
  <c r="K5135" i="6"/>
  <c r="L5135" i="6"/>
  <c r="J5136" i="6"/>
  <c r="K5136" i="6"/>
  <c r="L5136" i="6"/>
  <c r="J5137" i="6"/>
  <c r="K5137" i="6"/>
  <c r="L5137" i="6"/>
  <c r="J5138" i="6"/>
  <c r="K5138" i="6"/>
  <c r="L5138" i="6"/>
  <c r="J5139" i="6"/>
  <c r="K5139" i="6"/>
  <c r="L5139" i="6"/>
  <c r="J5140" i="6"/>
  <c r="K5140" i="6"/>
  <c r="L5140" i="6"/>
  <c r="J5141" i="6"/>
  <c r="K5141" i="6"/>
  <c r="L5141" i="6"/>
  <c r="J5142" i="6"/>
  <c r="K5142" i="6"/>
  <c r="L5142" i="6"/>
  <c r="J5143" i="6"/>
  <c r="K5143" i="6"/>
  <c r="L5143" i="6"/>
  <c r="J5144" i="6"/>
  <c r="K5144" i="6"/>
  <c r="L5144" i="6"/>
  <c r="J5145" i="6"/>
  <c r="K5145" i="6"/>
  <c r="L5145" i="6"/>
  <c r="J5146" i="6"/>
  <c r="K5146" i="6"/>
  <c r="L5146" i="6"/>
  <c r="J5147" i="6"/>
  <c r="K5147" i="6"/>
  <c r="L5147" i="6"/>
  <c r="J5148" i="6"/>
  <c r="K5148" i="6"/>
  <c r="L5148" i="6"/>
  <c r="J5149" i="6"/>
  <c r="K5149" i="6"/>
  <c r="L5149" i="6"/>
  <c r="J5150" i="6"/>
  <c r="K5150" i="6"/>
  <c r="L5150" i="6"/>
  <c r="J5151" i="6"/>
  <c r="K5151" i="6"/>
  <c r="L5151" i="6"/>
  <c r="J5152" i="6"/>
  <c r="K5152" i="6"/>
  <c r="L5152" i="6"/>
  <c r="J5153" i="6"/>
  <c r="K5153" i="6"/>
  <c r="L5153" i="6"/>
  <c r="J5154" i="6"/>
  <c r="K5154" i="6"/>
  <c r="L5154" i="6"/>
  <c r="J5155" i="6"/>
  <c r="K5155" i="6"/>
  <c r="L5155" i="6"/>
  <c r="J5156" i="6"/>
  <c r="K5156" i="6"/>
  <c r="L5156" i="6"/>
  <c r="J5157" i="6"/>
  <c r="K5157" i="6"/>
  <c r="L5157" i="6"/>
  <c r="J5158" i="6"/>
  <c r="K5158" i="6"/>
  <c r="L5158" i="6"/>
  <c r="J5159" i="6"/>
  <c r="K5159" i="6"/>
  <c r="L5159" i="6"/>
  <c r="J5160" i="6"/>
  <c r="K5160" i="6"/>
  <c r="L5160" i="6"/>
  <c r="J5161" i="6"/>
  <c r="K5161" i="6"/>
  <c r="L5161" i="6"/>
  <c r="J5162" i="6"/>
  <c r="K5162" i="6"/>
  <c r="L5162" i="6"/>
  <c r="J5163" i="6"/>
  <c r="K5163" i="6"/>
  <c r="L5163" i="6"/>
  <c r="J5164" i="6"/>
  <c r="K5164" i="6"/>
  <c r="L5164" i="6"/>
  <c r="J5165" i="6"/>
  <c r="K5165" i="6"/>
  <c r="L5165" i="6"/>
  <c r="J5166" i="6"/>
  <c r="K5166" i="6"/>
  <c r="L5166" i="6"/>
  <c r="J5167" i="6"/>
  <c r="K5167" i="6"/>
  <c r="L5167" i="6"/>
  <c r="J5168" i="6"/>
  <c r="K5168" i="6"/>
  <c r="L5168" i="6"/>
  <c r="J5169" i="6"/>
  <c r="K5169" i="6"/>
  <c r="L5169" i="6"/>
  <c r="J5170" i="6"/>
  <c r="K5170" i="6"/>
  <c r="L5170" i="6"/>
  <c r="J5171" i="6"/>
  <c r="K5171" i="6"/>
  <c r="L5171" i="6"/>
  <c r="J5172" i="6"/>
  <c r="K5172" i="6"/>
  <c r="L5172" i="6"/>
  <c r="J5173" i="6"/>
  <c r="K5173" i="6"/>
  <c r="L5173" i="6"/>
  <c r="J5174" i="6"/>
  <c r="K5174" i="6"/>
  <c r="L5174" i="6"/>
  <c r="J5175" i="6"/>
  <c r="K5175" i="6"/>
  <c r="L5175" i="6"/>
  <c r="J5176" i="6"/>
  <c r="K5176" i="6"/>
  <c r="L5176" i="6"/>
  <c r="J5177" i="6"/>
  <c r="K5177" i="6"/>
  <c r="L5177" i="6"/>
  <c r="J5178" i="6"/>
  <c r="K5178" i="6"/>
  <c r="L5178" i="6"/>
  <c r="J5179" i="6"/>
  <c r="K5179" i="6"/>
  <c r="L5179" i="6"/>
  <c r="J5180" i="6"/>
  <c r="K5180" i="6"/>
  <c r="L5180" i="6"/>
  <c r="J5181" i="6"/>
  <c r="K5181" i="6"/>
  <c r="L5181" i="6"/>
  <c r="J5182" i="6"/>
  <c r="K5182" i="6"/>
  <c r="L5182" i="6"/>
  <c r="J5183" i="6"/>
  <c r="K5183" i="6"/>
  <c r="L5183" i="6"/>
  <c r="J5184" i="6"/>
  <c r="K5184" i="6"/>
  <c r="L5184" i="6"/>
  <c r="J5185" i="6"/>
  <c r="K5185" i="6"/>
  <c r="L5185" i="6"/>
  <c r="J5186" i="6"/>
  <c r="K5186" i="6"/>
  <c r="L5186" i="6"/>
  <c r="J5187" i="6"/>
  <c r="K5187" i="6"/>
  <c r="L5187" i="6"/>
  <c r="J5188" i="6"/>
  <c r="K5188" i="6"/>
  <c r="L5188" i="6"/>
  <c r="J5189" i="6"/>
  <c r="K5189" i="6"/>
  <c r="L5189" i="6"/>
  <c r="J5190" i="6"/>
  <c r="K5190" i="6"/>
  <c r="L5190" i="6"/>
  <c r="J5191" i="6"/>
  <c r="K5191" i="6"/>
  <c r="L5191" i="6"/>
  <c r="J5192" i="6"/>
  <c r="K5192" i="6"/>
  <c r="L5192" i="6"/>
  <c r="J5193" i="6"/>
  <c r="K5193" i="6"/>
  <c r="L5193" i="6"/>
  <c r="J5194" i="6"/>
  <c r="K5194" i="6"/>
  <c r="L5194" i="6"/>
  <c r="J5195" i="6"/>
  <c r="K5195" i="6"/>
  <c r="L5195" i="6"/>
  <c r="J5196" i="6"/>
  <c r="K5196" i="6"/>
  <c r="L5196" i="6"/>
  <c r="J5197" i="6"/>
  <c r="K5197" i="6"/>
  <c r="L5197" i="6"/>
  <c r="J5198" i="6"/>
  <c r="K5198" i="6"/>
  <c r="L5198" i="6"/>
  <c r="J5199" i="6"/>
  <c r="K5199" i="6"/>
  <c r="L5199" i="6"/>
  <c r="J5200" i="6"/>
  <c r="K5200" i="6"/>
  <c r="L5200" i="6"/>
  <c r="J5201" i="6"/>
  <c r="K5201" i="6"/>
  <c r="L5201" i="6"/>
  <c r="J5202" i="6"/>
  <c r="K5202" i="6"/>
  <c r="L5202" i="6"/>
  <c r="J5203" i="6"/>
  <c r="K5203" i="6"/>
  <c r="L5203" i="6"/>
  <c r="J5204" i="6"/>
  <c r="K5204" i="6"/>
  <c r="L5204" i="6"/>
  <c r="J5205" i="6"/>
  <c r="K5205" i="6"/>
  <c r="L5205" i="6"/>
  <c r="J5206" i="6"/>
  <c r="K5206" i="6"/>
  <c r="L5206" i="6"/>
  <c r="J5207" i="6"/>
  <c r="K5207" i="6"/>
  <c r="L5207" i="6"/>
  <c r="J5208" i="6"/>
  <c r="K5208" i="6"/>
  <c r="L5208" i="6"/>
  <c r="J5209" i="6"/>
  <c r="K5209" i="6"/>
  <c r="L5209" i="6"/>
  <c r="J5210" i="6"/>
  <c r="K5210" i="6"/>
  <c r="L5210" i="6"/>
  <c r="J5211" i="6"/>
  <c r="K5211" i="6"/>
  <c r="L5211" i="6"/>
  <c r="J5212" i="6"/>
  <c r="K5212" i="6"/>
  <c r="L5212" i="6"/>
  <c r="J5213" i="6"/>
  <c r="K5213" i="6"/>
  <c r="L5213" i="6"/>
  <c r="J5214" i="6"/>
  <c r="K5214" i="6"/>
  <c r="L5214" i="6"/>
  <c r="J5215" i="6"/>
  <c r="K5215" i="6"/>
  <c r="L5215" i="6"/>
  <c r="J5216" i="6"/>
  <c r="K5216" i="6"/>
  <c r="L5216" i="6"/>
  <c r="J5217" i="6"/>
  <c r="K5217" i="6"/>
  <c r="L5217" i="6"/>
  <c r="J5218" i="6"/>
  <c r="K5218" i="6"/>
  <c r="L5218" i="6"/>
  <c r="J5219" i="6"/>
  <c r="K5219" i="6"/>
  <c r="L5219" i="6"/>
  <c r="J5220" i="6"/>
  <c r="K5220" i="6"/>
  <c r="L5220" i="6"/>
  <c r="J5221" i="6"/>
  <c r="K5221" i="6"/>
  <c r="L5221" i="6"/>
  <c r="J5222" i="6"/>
  <c r="K5222" i="6"/>
  <c r="L5222" i="6"/>
  <c r="J5223" i="6"/>
  <c r="K5223" i="6"/>
  <c r="L5223" i="6"/>
  <c r="J5224" i="6"/>
  <c r="K5224" i="6"/>
  <c r="L5224" i="6"/>
  <c r="J5225" i="6"/>
  <c r="K5225" i="6"/>
  <c r="L5225" i="6"/>
  <c r="J5226" i="6"/>
  <c r="K5226" i="6"/>
  <c r="L5226" i="6"/>
  <c r="J5227" i="6"/>
  <c r="K5227" i="6"/>
  <c r="L5227" i="6"/>
  <c r="J5228" i="6"/>
  <c r="K5228" i="6"/>
  <c r="L5228" i="6"/>
  <c r="J5229" i="6"/>
  <c r="K5229" i="6"/>
  <c r="L5229" i="6"/>
  <c r="J5230" i="6"/>
  <c r="K5230" i="6"/>
  <c r="L5230" i="6"/>
  <c r="J5231" i="6"/>
  <c r="K5231" i="6"/>
  <c r="L5231" i="6"/>
  <c r="J5232" i="6"/>
  <c r="K5232" i="6"/>
  <c r="L5232" i="6"/>
  <c r="J5233" i="6"/>
  <c r="K5233" i="6"/>
  <c r="L5233" i="6"/>
  <c r="J5234" i="6"/>
  <c r="K5234" i="6"/>
  <c r="L5234" i="6"/>
  <c r="J5235" i="6"/>
  <c r="K5235" i="6"/>
  <c r="L5235" i="6"/>
  <c r="J5236" i="6"/>
  <c r="K5236" i="6"/>
  <c r="L5236" i="6"/>
  <c r="J5237" i="6"/>
  <c r="K5237" i="6"/>
  <c r="L5237" i="6"/>
  <c r="J5238" i="6"/>
  <c r="K5238" i="6"/>
  <c r="L5238" i="6"/>
  <c r="J5239" i="6"/>
  <c r="K5239" i="6"/>
  <c r="L5239" i="6"/>
  <c r="J5240" i="6"/>
  <c r="K5240" i="6"/>
  <c r="L5240" i="6"/>
  <c r="J5241" i="6"/>
  <c r="K5241" i="6"/>
  <c r="L5241" i="6"/>
  <c r="J5242" i="6"/>
  <c r="K5242" i="6"/>
  <c r="L5242" i="6"/>
  <c r="J5243" i="6"/>
  <c r="K5243" i="6"/>
  <c r="L5243" i="6"/>
  <c r="J5244" i="6"/>
  <c r="K5244" i="6"/>
  <c r="L5244" i="6"/>
  <c r="J5245" i="6"/>
  <c r="K5245" i="6"/>
  <c r="L5245" i="6"/>
  <c r="J5246" i="6"/>
  <c r="K5246" i="6"/>
  <c r="L5246" i="6"/>
  <c r="J5247" i="6"/>
  <c r="K5247" i="6"/>
  <c r="L5247" i="6"/>
  <c r="J5248" i="6"/>
  <c r="K5248" i="6"/>
  <c r="L5248" i="6"/>
  <c r="J5249" i="6"/>
  <c r="K5249" i="6"/>
  <c r="L5249" i="6"/>
  <c r="J5250" i="6"/>
  <c r="K5250" i="6"/>
  <c r="L5250" i="6"/>
  <c r="J5251" i="6"/>
  <c r="K5251" i="6"/>
  <c r="L5251" i="6"/>
  <c r="J5252" i="6"/>
  <c r="K5252" i="6"/>
  <c r="L5252" i="6"/>
  <c r="J5253" i="6"/>
  <c r="K5253" i="6"/>
  <c r="L5253" i="6"/>
  <c r="J5254" i="6"/>
  <c r="K5254" i="6"/>
  <c r="L5254" i="6"/>
  <c r="J5255" i="6"/>
  <c r="K5255" i="6"/>
  <c r="L5255" i="6"/>
  <c r="J5256" i="6"/>
  <c r="K5256" i="6"/>
  <c r="L5256" i="6"/>
  <c r="J5257" i="6"/>
  <c r="K5257" i="6"/>
  <c r="L5257" i="6"/>
  <c r="J5258" i="6"/>
  <c r="K5258" i="6"/>
  <c r="L5258" i="6"/>
  <c r="J5259" i="6"/>
  <c r="K5259" i="6"/>
  <c r="L5259" i="6"/>
  <c r="J5260" i="6"/>
  <c r="K5260" i="6"/>
  <c r="L5260" i="6"/>
  <c r="J5261" i="6"/>
  <c r="K5261" i="6"/>
  <c r="L5261" i="6"/>
  <c r="J5262" i="6"/>
  <c r="K5262" i="6"/>
  <c r="L5262" i="6"/>
  <c r="J5263" i="6"/>
  <c r="K5263" i="6"/>
  <c r="L5263" i="6"/>
  <c r="J5264" i="6"/>
  <c r="K5264" i="6"/>
  <c r="L5264" i="6"/>
  <c r="J5265" i="6"/>
  <c r="K5265" i="6"/>
  <c r="L5265" i="6"/>
  <c r="J5266" i="6"/>
  <c r="K5266" i="6"/>
  <c r="L5266" i="6"/>
  <c r="J5267" i="6"/>
  <c r="K5267" i="6"/>
  <c r="L5267" i="6"/>
  <c r="J5268" i="6"/>
  <c r="K5268" i="6"/>
  <c r="L5268" i="6"/>
  <c r="J5269" i="6"/>
  <c r="K5269" i="6"/>
  <c r="L5269" i="6"/>
  <c r="J5270" i="6"/>
  <c r="K5270" i="6"/>
  <c r="L5270" i="6"/>
  <c r="J5271" i="6"/>
  <c r="K5271" i="6"/>
  <c r="L5271" i="6"/>
  <c r="J5272" i="6"/>
  <c r="K5272" i="6"/>
  <c r="L5272" i="6"/>
  <c r="J5273" i="6"/>
  <c r="K5273" i="6"/>
  <c r="L5273" i="6"/>
  <c r="J5274" i="6"/>
  <c r="K5274" i="6"/>
  <c r="L5274" i="6"/>
  <c r="J5275" i="6"/>
  <c r="K5275" i="6"/>
  <c r="L5275" i="6"/>
  <c r="J5276" i="6"/>
  <c r="K5276" i="6"/>
  <c r="L5276" i="6"/>
  <c r="J5277" i="6"/>
  <c r="K5277" i="6"/>
  <c r="L5277" i="6"/>
  <c r="J5278" i="6"/>
  <c r="K5278" i="6"/>
  <c r="L5278" i="6"/>
  <c r="J5279" i="6"/>
  <c r="K5279" i="6"/>
  <c r="L5279" i="6"/>
  <c r="J5280" i="6"/>
  <c r="K5280" i="6"/>
  <c r="L5280" i="6"/>
  <c r="J5281" i="6"/>
  <c r="K5281" i="6"/>
  <c r="L5281" i="6"/>
  <c r="J5282" i="6"/>
  <c r="K5282" i="6"/>
  <c r="L5282" i="6"/>
  <c r="J5283" i="6"/>
  <c r="K5283" i="6"/>
  <c r="L5283" i="6"/>
  <c r="J5284" i="6"/>
  <c r="K5284" i="6"/>
  <c r="L5284" i="6"/>
  <c r="J5285" i="6"/>
  <c r="K5285" i="6"/>
  <c r="L5285" i="6"/>
  <c r="J5286" i="6"/>
  <c r="K5286" i="6"/>
  <c r="L5286" i="6"/>
  <c r="J5287" i="6"/>
  <c r="K5287" i="6"/>
  <c r="L5287" i="6"/>
  <c r="J5288" i="6"/>
  <c r="K5288" i="6"/>
  <c r="L5288" i="6"/>
  <c r="J5289" i="6"/>
  <c r="K5289" i="6"/>
  <c r="L5289" i="6"/>
  <c r="J5290" i="6"/>
  <c r="K5290" i="6"/>
  <c r="L5290" i="6"/>
  <c r="J5291" i="6"/>
  <c r="K5291" i="6"/>
  <c r="L5291" i="6"/>
  <c r="J5292" i="6"/>
  <c r="K5292" i="6"/>
  <c r="L5292" i="6"/>
  <c r="J5293" i="6"/>
  <c r="K5293" i="6"/>
  <c r="L5293" i="6"/>
  <c r="J5294" i="6"/>
  <c r="K5294" i="6"/>
  <c r="L5294" i="6"/>
  <c r="J5295" i="6"/>
  <c r="K5295" i="6"/>
  <c r="L5295" i="6"/>
  <c r="J5296" i="6"/>
  <c r="K5296" i="6"/>
  <c r="L5296" i="6"/>
  <c r="J5297" i="6"/>
  <c r="K5297" i="6"/>
  <c r="L5297" i="6"/>
  <c r="J5298" i="6"/>
  <c r="K5298" i="6"/>
  <c r="L5298" i="6"/>
  <c r="J5299" i="6"/>
  <c r="K5299" i="6"/>
  <c r="L5299" i="6"/>
  <c r="J5300" i="6"/>
  <c r="K5300" i="6"/>
  <c r="L5300" i="6"/>
  <c r="J5301" i="6"/>
  <c r="K5301" i="6"/>
  <c r="L5301" i="6"/>
  <c r="J5302" i="6"/>
  <c r="K5302" i="6"/>
  <c r="L5302" i="6"/>
  <c r="J5303" i="6"/>
  <c r="K5303" i="6"/>
  <c r="L5303" i="6"/>
  <c r="J5304" i="6"/>
  <c r="K5304" i="6"/>
  <c r="L5304" i="6"/>
  <c r="J5305" i="6"/>
  <c r="K5305" i="6"/>
  <c r="L5305" i="6"/>
  <c r="J5306" i="6"/>
  <c r="K5306" i="6"/>
  <c r="L5306" i="6"/>
  <c r="J5307" i="6"/>
  <c r="K5307" i="6"/>
  <c r="L5307" i="6"/>
  <c r="J5308" i="6"/>
  <c r="K5308" i="6"/>
  <c r="L5308" i="6"/>
  <c r="J5309" i="6"/>
  <c r="K5309" i="6"/>
  <c r="L5309" i="6"/>
  <c r="J5310" i="6"/>
  <c r="K5310" i="6"/>
  <c r="L5310" i="6"/>
  <c r="J5311" i="6"/>
  <c r="K5311" i="6"/>
  <c r="L5311" i="6"/>
  <c r="J5312" i="6"/>
  <c r="K5312" i="6"/>
  <c r="L5312" i="6"/>
  <c r="J5313" i="6"/>
  <c r="K5313" i="6"/>
  <c r="L5313" i="6"/>
  <c r="J5314" i="6"/>
  <c r="K5314" i="6"/>
  <c r="L5314" i="6"/>
  <c r="J5315" i="6"/>
  <c r="K5315" i="6"/>
  <c r="L5315" i="6"/>
  <c r="J5316" i="6"/>
  <c r="K5316" i="6"/>
  <c r="L5316" i="6"/>
  <c r="J5317" i="6"/>
  <c r="K5317" i="6"/>
  <c r="L5317" i="6"/>
  <c r="J5318" i="6"/>
  <c r="K5318" i="6"/>
  <c r="L5318" i="6"/>
  <c r="J5319" i="6"/>
  <c r="K5319" i="6"/>
  <c r="L5319" i="6"/>
  <c r="J5320" i="6"/>
  <c r="K5320" i="6"/>
  <c r="L5320" i="6"/>
  <c r="J5321" i="6"/>
  <c r="K5321" i="6"/>
  <c r="L5321" i="6"/>
  <c r="J5322" i="6"/>
  <c r="K5322" i="6"/>
  <c r="L5322" i="6"/>
  <c r="J5323" i="6"/>
  <c r="K5323" i="6"/>
  <c r="L5323" i="6"/>
  <c r="J5324" i="6"/>
  <c r="K5324" i="6"/>
  <c r="L5324" i="6"/>
  <c r="J5325" i="6"/>
  <c r="K5325" i="6"/>
  <c r="L5325" i="6"/>
  <c r="J5326" i="6"/>
  <c r="K5326" i="6"/>
  <c r="L5326" i="6"/>
  <c r="J5327" i="6"/>
  <c r="K5327" i="6"/>
  <c r="L5327" i="6"/>
  <c r="J5328" i="6"/>
  <c r="K5328" i="6"/>
  <c r="L5328" i="6"/>
  <c r="J5329" i="6"/>
  <c r="K5329" i="6"/>
  <c r="L5329" i="6"/>
  <c r="J5330" i="6"/>
  <c r="K5330" i="6"/>
  <c r="L5330" i="6"/>
  <c r="J5331" i="6"/>
  <c r="K5331" i="6"/>
  <c r="L5331" i="6"/>
  <c r="J5332" i="6"/>
  <c r="K5332" i="6"/>
  <c r="L5332" i="6"/>
  <c r="J5333" i="6"/>
  <c r="K5333" i="6"/>
  <c r="L5333" i="6"/>
  <c r="J5334" i="6"/>
  <c r="K5334" i="6"/>
  <c r="L5334" i="6"/>
  <c r="J5335" i="6"/>
  <c r="K5335" i="6"/>
  <c r="L5335" i="6"/>
  <c r="J5336" i="6"/>
  <c r="K5336" i="6"/>
  <c r="L5336" i="6"/>
  <c r="J5337" i="6"/>
  <c r="K5337" i="6"/>
  <c r="L5337" i="6"/>
  <c r="J5338" i="6"/>
  <c r="K5338" i="6"/>
  <c r="L5338" i="6"/>
  <c r="J5339" i="6"/>
  <c r="K5339" i="6"/>
  <c r="L5339" i="6"/>
  <c r="J5340" i="6"/>
  <c r="K5340" i="6"/>
  <c r="L5340" i="6"/>
  <c r="J5341" i="6"/>
  <c r="K5341" i="6"/>
  <c r="L5341" i="6"/>
  <c r="J5342" i="6"/>
  <c r="K5342" i="6"/>
  <c r="L5342" i="6"/>
  <c r="J5343" i="6"/>
  <c r="K5343" i="6"/>
  <c r="L5343" i="6"/>
  <c r="J5344" i="6"/>
  <c r="K5344" i="6"/>
  <c r="L5344" i="6"/>
  <c r="J5345" i="6"/>
  <c r="K5345" i="6"/>
  <c r="L5345" i="6"/>
  <c r="J5346" i="6"/>
  <c r="K5346" i="6"/>
  <c r="L5346" i="6"/>
  <c r="J5347" i="6"/>
  <c r="K5347" i="6"/>
  <c r="L5347" i="6"/>
  <c r="J5348" i="6"/>
  <c r="K5348" i="6"/>
  <c r="L5348" i="6"/>
  <c r="J5349" i="6"/>
  <c r="K5349" i="6"/>
  <c r="L5349" i="6"/>
  <c r="J5350" i="6"/>
  <c r="K5350" i="6"/>
  <c r="L5350" i="6"/>
  <c r="J5351" i="6"/>
  <c r="K5351" i="6"/>
  <c r="L5351" i="6"/>
  <c r="J5352" i="6"/>
  <c r="K5352" i="6"/>
  <c r="L5352" i="6"/>
  <c r="J5353" i="6"/>
  <c r="K5353" i="6"/>
  <c r="L5353" i="6"/>
  <c r="J5354" i="6"/>
  <c r="K5354" i="6"/>
  <c r="L5354" i="6"/>
  <c r="J5355" i="6"/>
  <c r="K5355" i="6"/>
  <c r="L5355" i="6"/>
  <c r="J5356" i="6"/>
  <c r="K5356" i="6"/>
  <c r="L5356" i="6"/>
  <c r="J5357" i="6"/>
  <c r="K5357" i="6"/>
  <c r="L5357" i="6"/>
  <c r="J5358" i="6"/>
  <c r="K5358" i="6"/>
  <c r="L5358" i="6"/>
  <c r="J5359" i="6"/>
  <c r="K5359" i="6"/>
  <c r="L5359" i="6"/>
  <c r="J5360" i="6"/>
  <c r="K5360" i="6"/>
  <c r="L5360" i="6"/>
  <c r="J5361" i="6"/>
  <c r="K5361" i="6"/>
  <c r="L5361" i="6"/>
  <c r="J5362" i="6"/>
  <c r="K5362" i="6"/>
  <c r="L5362" i="6"/>
  <c r="J5363" i="6"/>
  <c r="K5363" i="6"/>
  <c r="L5363" i="6"/>
  <c r="J5364" i="6"/>
  <c r="K5364" i="6"/>
  <c r="L5364" i="6"/>
  <c r="J5365" i="6"/>
  <c r="K5365" i="6"/>
  <c r="L5365" i="6"/>
  <c r="J5366" i="6"/>
  <c r="K5366" i="6"/>
  <c r="L5366" i="6"/>
  <c r="J5367" i="6"/>
  <c r="K5367" i="6"/>
  <c r="L5367" i="6"/>
  <c r="J5368" i="6"/>
  <c r="K5368" i="6"/>
  <c r="L5368" i="6"/>
  <c r="J5369" i="6"/>
  <c r="K5369" i="6"/>
  <c r="L5369" i="6"/>
  <c r="J5370" i="6"/>
  <c r="K5370" i="6"/>
  <c r="L5370" i="6"/>
  <c r="J5371" i="6"/>
  <c r="K5371" i="6"/>
  <c r="L5371" i="6"/>
  <c r="J5372" i="6"/>
  <c r="K5372" i="6"/>
  <c r="L5372" i="6"/>
  <c r="J5373" i="6"/>
  <c r="K5373" i="6"/>
  <c r="L5373" i="6"/>
  <c r="J5374" i="6"/>
  <c r="K5374" i="6"/>
  <c r="L5374" i="6"/>
  <c r="J5375" i="6"/>
  <c r="K5375" i="6"/>
  <c r="L5375" i="6"/>
  <c r="J5376" i="6"/>
  <c r="K5376" i="6"/>
  <c r="L5376" i="6"/>
  <c r="J5377" i="6"/>
  <c r="K5377" i="6"/>
  <c r="L5377" i="6"/>
  <c r="J5378" i="6"/>
  <c r="K5378" i="6"/>
  <c r="L5378" i="6"/>
  <c r="J5379" i="6"/>
  <c r="K5379" i="6"/>
  <c r="L5379" i="6"/>
  <c r="J5380" i="6"/>
  <c r="K5380" i="6"/>
  <c r="L5380" i="6"/>
  <c r="J5381" i="6"/>
  <c r="K5381" i="6"/>
  <c r="L5381" i="6"/>
  <c r="J5382" i="6"/>
  <c r="K5382" i="6"/>
  <c r="L5382" i="6"/>
  <c r="J5383" i="6"/>
  <c r="K5383" i="6"/>
  <c r="L5383" i="6"/>
  <c r="J5384" i="6"/>
  <c r="K5384" i="6"/>
  <c r="L5384" i="6"/>
  <c r="J5385" i="6"/>
  <c r="K5385" i="6"/>
  <c r="L5385" i="6"/>
  <c r="J5386" i="6"/>
  <c r="K5386" i="6"/>
  <c r="L5386" i="6"/>
  <c r="J5387" i="6"/>
  <c r="K5387" i="6"/>
  <c r="L5387" i="6"/>
  <c r="J5388" i="6"/>
  <c r="K5388" i="6"/>
  <c r="L5388" i="6"/>
  <c r="J5389" i="6"/>
  <c r="K5389" i="6"/>
  <c r="L5389" i="6"/>
  <c r="J5390" i="6"/>
  <c r="K5390" i="6"/>
  <c r="L5390" i="6"/>
  <c r="J5391" i="6"/>
  <c r="K5391" i="6"/>
  <c r="L5391" i="6"/>
  <c r="J5392" i="6"/>
  <c r="K5392" i="6"/>
  <c r="L5392" i="6"/>
  <c r="J5393" i="6"/>
  <c r="K5393" i="6"/>
  <c r="L5393" i="6"/>
  <c r="J5394" i="6"/>
  <c r="K5394" i="6"/>
  <c r="L5394" i="6"/>
  <c r="J5395" i="6"/>
  <c r="K5395" i="6"/>
  <c r="L5395" i="6"/>
  <c r="J5396" i="6"/>
  <c r="K5396" i="6"/>
  <c r="L5396" i="6"/>
  <c r="J5397" i="6"/>
  <c r="K5397" i="6"/>
  <c r="L5397" i="6"/>
  <c r="J5398" i="6"/>
  <c r="K5398" i="6"/>
  <c r="L5398" i="6"/>
  <c r="J5399" i="6"/>
  <c r="K5399" i="6"/>
  <c r="L5399" i="6"/>
  <c r="J5400" i="6"/>
  <c r="K5400" i="6"/>
  <c r="L5400" i="6"/>
  <c r="J5401" i="6"/>
  <c r="K5401" i="6"/>
  <c r="L5401" i="6"/>
  <c r="J5402" i="6"/>
  <c r="K5402" i="6"/>
  <c r="L5402" i="6"/>
  <c r="J5403" i="6"/>
  <c r="K5403" i="6"/>
  <c r="L5403" i="6"/>
  <c r="J5404" i="6"/>
  <c r="K5404" i="6"/>
  <c r="L5404" i="6"/>
  <c r="J5405" i="6"/>
  <c r="K5405" i="6"/>
  <c r="L5405" i="6"/>
  <c r="J5406" i="6"/>
  <c r="K5406" i="6"/>
  <c r="L5406" i="6"/>
  <c r="J5407" i="6"/>
  <c r="K5407" i="6"/>
  <c r="L5407" i="6"/>
  <c r="J5408" i="6"/>
  <c r="K5408" i="6"/>
  <c r="L5408" i="6"/>
  <c r="J5409" i="6"/>
  <c r="K5409" i="6"/>
  <c r="L5409" i="6"/>
  <c r="J5410" i="6"/>
  <c r="K5410" i="6"/>
  <c r="L5410" i="6"/>
  <c r="J5411" i="6"/>
  <c r="K5411" i="6"/>
  <c r="L5411" i="6"/>
  <c r="J5412" i="6"/>
  <c r="K5412" i="6"/>
  <c r="L5412" i="6"/>
  <c r="J5413" i="6"/>
  <c r="K5413" i="6"/>
  <c r="L5413" i="6"/>
  <c r="J5414" i="6"/>
  <c r="K5414" i="6"/>
  <c r="L5414" i="6"/>
  <c r="J5415" i="6"/>
  <c r="K5415" i="6"/>
  <c r="L5415" i="6"/>
  <c r="J5416" i="6"/>
  <c r="K5416" i="6"/>
  <c r="L5416" i="6"/>
  <c r="J5417" i="6"/>
  <c r="K5417" i="6"/>
  <c r="L5417" i="6"/>
  <c r="J5418" i="6"/>
  <c r="K5418" i="6"/>
  <c r="L5418" i="6"/>
  <c r="J5419" i="6"/>
  <c r="K5419" i="6"/>
  <c r="L5419" i="6"/>
  <c r="J5420" i="6"/>
  <c r="K5420" i="6"/>
  <c r="L5420" i="6"/>
  <c r="J5421" i="6"/>
  <c r="K5421" i="6"/>
  <c r="L5421" i="6"/>
  <c r="J5422" i="6"/>
  <c r="K5422" i="6"/>
  <c r="L5422" i="6"/>
  <c r="J5423" i="6"/>
  <c r="K5423" i="6"/>
  <c r="L5423" i="6"/>
  <c r="J5424" i="6"/>
  <c r="K5424" i="6"/>
  <c r="L5424" i="6"/>
  <c r="J5425" i="6"/>
  <c r="K5425" i="6"/>
  <c r="L5425" i="6"/>
  <c r="J5426" i="6"/>
  <c r="K5426" i="6"/>
  <c r="L5426" i="6"/>
  <c r="J5427" i="6"/>
  <c r="K5427" i="6"/>
  <c r="L5427" i="6"/>
  <c r="J5428" i="6"/>
  <c r="K5428" i="6"/>
  <c r="L5428" i="6"/>
  <c r="J5429" i="6"/>
  <c r="K5429" i="6"/>
  <c r="L5429" i="6"/>
  <c r="J5430" i="6"/>
  <c r="K5430" i="6"/>
  <c r="L5430" i="6"/>
  <c r="J5431" i="6"/>
  <c r="K5431" i="6"/>
  <c r="L5431" i="6"/>
  <c r="J5432" i="6"/>
  <c r="K5432" i="6"/>
  <c r="L5432" i="6"/>
  <c r="J5433" i="6"/>
  <c r="K5433" i="6"/>
  <c r="L5433" i="6"/>
  <c r="J5434" i="6"/>
  <c r="K5434" i="6"/>
  <c r="L5434" i="6"/>
  <c r="J5435" i="6"/>
  <c r="K5435" i="6"/>
  <c r="L5435" i="6"/>
  <c r="J5436" i="6"/>
  <c r="K5436" i="6"/>
  <c r="L5436" i="6"/>
  <c r="J5437" i="6"/>
  <c r="K5437" i="6"/>
  <c r="L5437" i="6"/>
  <c r="J5438" i="6"/>
  <c r="K5438" i="6"/>
  <c r="L5438" i="6"/>
  <c r="J5439" i="6"/>
  <c r="K5439" i="6"/>
  <c r="L5439" i="6"/>
  <c r="J5440" i="6"/>
  <c r="K5440" i="6"/>
  <c r="L5440" i="6"/>
  <c r="J5441" i="6"/>
  <c r="K5441" i="6"/>
  <c r="L5441" i="6"/>
  <c r="J5442" i="6"/>
  <c r="K5442" i="6"/>
  <c r="L5442" i="6"/>
  <c r="J5443" i="6"/>
  <c r="K5443" i="6"/>
  <c r="L5443" i="6"/>
  <c r="J5444" i="6"/>
  <c r="K5444" i="6"/>
  <c r="L5444" i="6"/>
  <c r="J5445" i="6"/>
  <c r="K5445" i="6"/>
  <c r="L5445" i="6"/>
  <c r="J5446" i="6"/>
  <c r="K5446" i="6"/>
  <c r="L5446" i="6"/>
  <c r="J5447" i="6"/>
  <c r="K5447" i="6"/>
  <c r="L5447" i="6"/>
  <c r="J5448" i="6"/>
  <c r="K5448" i="6"/>
  <c r="L5448" i="6"/>
  <c r="J5449" i="6"/>
  <c r="K5449" i="6"/>
  <c r="L5449" i="6"/>
  <c r="J5450" i="6"/>
  <c r="K5450" i="6"/>
  <c r="L5450" i="6"/>
  <c r="J5451" i="6"/>
  <c r="K5451" i="6"/>
  <c r="L5451" i="6"/>
  <c r="J5452" i="6"/>
  <c r="K5452" i="6"/>
  <c r="L5452" i="6"/>
  <c r="J5453" i="6"/>
  <c r="K5453" i="6"/>
  <c r="L5453" i="6"/>
  <c r="J5454" i="6"/>
  <c r="K5454" i="6"/>
  <c r="L5454" i="6"/>
  <c r="J5455" i="6"/>
  <c r="K5455" i="6"/>
  <c r="L5455" i="6"/>
  <c r="J5456" i="6"/>
  <c r="K5456" i="6"/>
  <c r="L5456" i="6"/>
  <c r="J5457" i="6"/>
  <c r="K5457" i="6"/>
  <c r="L5457" i="6"/>
  <c r="J5458" i="6"/>
  <c r="K5458" i="6"/>
  <c r="L5458" i="6"/>
  <c r="J5459" i="6"/>
  <c r="K5459" i="6"/>
  <c r="L5459" i="6"/>
  <c r="J5460" i="6"/>
  <c r="K5460" i="6"/>
  <c r="L5460" i="6"/>
  <c r="J5461" i="6"/>
  <c r="K5461" i="6"/>
  <c r="L5461" i="6"/>
  <c r="J5462" i="6"/>
  <c r="K5462" i="6"/>
  <c r="L5462" i="6"/>
  <c r="J5463" i="6"/>
  <c r="K5463" i="6"/>
  <c r="L5463" i="6"/>
  <c r="J5464" i="6"/>
  <c r="K5464" i="6"/>
  <c r="L5464" i="6"/>
  <c r="J5465" i="6"/>
  <c r="K5465" i="6"/>
  <c r="L5465" i="6"/>
  <c r="J5466" i="6"/>
  <c r="K5466" i="6"/>
  <c r="L5466" i="6"/>
  <c r="J5467" i="6"/>
  <c r="K5467" i="6"/>
  <c r="L5467" i="6"/>
  <c r="J5468" i="6"/>
  <c r="K5468" i="6"/>
  <c r="L5468" i="6"/>
  <c r="J5469" i="6"/>
  <c r="K5469" i="6"/>
  <c r="L5469" i="6"/>
  <c r="J5470" i="6"/>
  <c r="K5470" i="6"/>
  <c r="L5470" i="6"/>
  <c r="J5471" i="6"/>
  <c r="K5471" i="6"/>
  <c r="L5471" i="6"/>
  <c r="J5472" i="6"/>
  <c r="K5472" i="6"/>
  <c r="L5472" i="6"/>
  <c r="J5473" i="6"/>
  <c r="K5473" i="6"/>
  <c r="L5473" i="6"/>
  <c r="J5474" i="6"/>
  <c r="K5474" i="6"/>
  <c r="L5474" i="6"/>
  <c r="J5475" i="6"/>
  <c r="K5475" i="6"/>
  <c r="L5475" i="6"/>
  <c r="J5476" i="6"/>
  <c r="K5476" i="6"/>
  <c r="L5476" i="6"/>
  <c r="J5477" i="6"/>
  <c r="K5477" i="6"/>
  <c r="L5477" i="6"/>
  <c r="J5478" i="6"/>
  <c r="K5478" i="6"/>
  <c r="L5478" i="6"/>
  <c r="J5479" i="6"/>
  <c r="K5479" i="6"/>
  <c r="L5479" i="6"/>
  <c r="J5480" i="6"/>
  <c r="K5480" i="6"/>
  <c r="L5480" i="6"/>
  <c r="J5481" i="6"/>
  <c r="K5481" i="6"/>
  <c r="L5481" i="6"/>
  <c r="J5482" i="6"/>
  <c r="K5482" i="6"/>
  <c r="L5482" i="6"/>
  <c r="J5483" i="6"/>
  <c r="K5483" i="6"/>
  <c r="L5483" i="6"/>
  <c r="J5484" i="6"/>
  <c r="K5484" i="6"/>
  <c r="L5484" i="6"/>
  <c r="J5485" i="6"/>
  <c r="K5485" i="6"/>
  <c r="L5485" i="6"/>
  <c r="J5486" i="6"/>
  <c r="K5486" i="6"/>
  <c r="L5486" i="6"/>
  <c r="J5487" i="6"/>
  <c r="K5487" i="6"/>
  <c r="L5487" i="6"/>
  <c r="J5488" i="6"/>
  <c r="K5488" i="6"/>
  <c r="L5488" i="6"/>
  <c r="J5489" i="6"/>
  <c r="K5489" i="6"/>
  <c r="L5489" i="6"/>
  <c r="J5490" i="6"/>
  <c r="K5490" i="6"/>
  <c r="L5490" i="6"/>
  <c r="J5491" i="6"/>
  <c r="K5491" i="6"/>
  <c r="L5491" i="6"/>
  <c r="J5492" i="6"/>
  <c r="K5492" i="6"/>
  <c r="L5492" i="6"/>
  <c r="J5493" i="6"/>
  <c r="K5493" i="6"/>
  <c r="L5493" i="6"/>
  <c r="J5494" i="6"/>
  <c r="K5494" i="6"/>
  <c r="L5494" i="6"/>
  <c r="J5495" i="6"/>
  <c r="K5495" i="6"/>
  <c r="L5495" i="6"/>
  <c r="J5496" i="6"/>
  <c r="K5496" i="6"/>
  <c r="L5496" i="6"/>
  <c r="J5497" i="6"/>
  <c r="K5497" i="6"/>
  <c r="L5497" i="6"/>
  <c r="J5498" i="6"/>
  <c r="K5498" i="6"/>
  <c r="L5498" i="6"/>
  <c r="J5499" i="6"/>
  <c r="K5499" i="6"/>
  <c r="L5499" i="6"/>
  <c r="J5500" i="6"/>
  <c r="K5500" i="6"/>
  <c r="L5500" i="6"/>
  <c r="J5501" i="6"/>
  <c r="K5501" i="6"/>
  <c r="L5501" i="6"/>
  <c r="J5502" i="6"/>
  <c r="K5502" i="6"/>
  <c r="L5502" i="6"/>
  <c r="J5503" i="6"/>
  <c r="K5503" i="6"/>
  <c r="L5503" i="6"/>
  <c r="J5504" i="6"/>
  <c r="K5504" i="6"/>
  <c r="L5504" i="6"/>
  <c r="J5505" i="6"/>
  <c r="K5505" i="6"/>
  <c r="L5505" i="6"/>
  <c r="J5506" i="6"/>
  <c r="K5506" i="6"/>
  <c r="L5506" i="6"/>
  <c r="J5507" i="6"/>
  <c r="K5507" i="6"/>
  <c r="L5507" i="6"/>
  <c r="J5508" i="6"/>
  <c r="K5508" i="6"/>
  <c r="L5508" i="6"/>
  <c r="J5509" i="6"/>
  <c r="K5509" i="6"/>
  <c r="L5509" i="6"/>
  <c r="J5510" i="6"/>
  <c r="K5510" i="6"/>
  <c r="L5510" i="6"/>
  <c r="J5511" i="6"/>
  <c r="K5511" i="6"/>
  <c r="L5511" i="6"/>
  <c r="J5512" i="6"/>
  <c r="K5512" i="6"/>
  <c r="L5512" i="6"/>
  <c r="J5513" i="6"/>
  <c r="K5513" i="6"/>
  <c r="L5513" i="6"/>
  <c r="J5514" i="6"/>
  <c r="K5514" i="6"/>
  <c r="L5514" i="6"/>
  <c r="J5515" i="6"/>
  <c r="K5515" i="6"/>
  <c r="L5515" i="6"/>
  <c r="J5516" i="6"/>
  <c r="K5516" i="6"/>
  <c r="L5516" i="6"/>
  <c r="J5517" i="6"/>
  <c r="K5517" i="6"/>
  <c r="L5517" i="6"/>
  <c r="J5518" i="6"/>
  <c r="K5518" i="6"/>
  <c r="L5518" i="6"/>
  <c r="J5519" i="6"/>
  <c r="K5519" i="6"/>
  <c r="L5519" i="6"/>
  <c r="J5520" i="6"/>
  <c r="K5520" i="6"/>
  <c r="L5520" i="6"/>
  <c r="J5521" i="6"/>
  <c r="K5521" i="6"/>
  <c r="L5521" i="6"/>
  <c r="J5522" i="6"/>
  <c r="K5522" i="6"/>
  <c r="L5522" i="6"/>
  <c r="J5523" i="6"/>
  <c r="K5523" i="6"/>
  <c r="L5523" i="6"/>
  <c r="J5524" i="6"/>
  <c r="K5524" i="6"/>
  <c r="L5524" i="6"/>
  <c r="J5525" i="6"/>
  <c r="K5525" i="6"/>
  <c r="L5525" i="6"/>
  <c r="J5526" i="6"/>
  <c r="K5526" i="6"/>
  <c r="L5526" i="6"/>
  <c r="J5527" i="6"/>
  <c r="K5527" i="6"/>
  <c r="L5527" i="6"/>
  <c r="J5528" i="6"/>
  <c r="K5528" i="6"/>
  <c r="L5528" i="6"/>
  <c r="J5529" i="6"/>
  <c r="K5529" i="6"/>
  <c r="L5529" i="6"/>
  <c r="J5530" i="6"/>
  <c r="K5530" i="6"/>
  <c r="L5530" i="6"/>
  <c r="J5531" i="6"/>
  <c r="K5531" i="6"/>
  <c r="L5531" i="6"/>
  <c r="J5532" i="6"/>
  <c r="K5532" i="6"/>
  <c r="L5532" i="6"/>
  <c r="J5533" i="6"/>
  <c r="K5533" i="6"/>
  <c r="L5533" i="6"/>
  <c r="J5534" i="6"/>
  <c r="K5534" i="6"/>
  <c r="L5534" i="6"/>
  <c r="J5535" i="6"/>
  <c r="K5535" i="6"/>
  <c r="L5535" i="6"/>
  <c r="J5536" i="6"/>
  <c r="K5536" i="6"/>
  <c r="L5536" i="6"/>
  <c r="J5537" i="6"/>
  <c r="K5537" i="6"/>
  <c r="L5537" i="6"/>
  <c r="J5538" i="6"/>
  <c r="K5538" i="6"/>
  <c r="L5538" i="6"/>
  <c r="J5539" i="6"/>
  <c r="K5539" i="6"/>
  <c r="L5539" i="6"/>
  <c r="J5540" i="6"/>
  <c r="K5540" i="6"/>
  <c r="L5540" i="6"/>
  <c r="J5541" i="6"/>
  <c r="K5541" i="6"/>
  <c r="L5541" i="6"/>
  <c r="J5542" i="6"/>
  <c r="K5542" i="6"/>
  <c r="L5542" i="6"/>
  <c r="J5543" i="6"/>
  <c r="K5543" i="6"/>
  <c r="L5543" i="6"/>
  <c r="J5544" i="6"/>
  <c r="K5544" i="6"/>
  <c r="L5544" i="6"/>
  <c r="J5545" i="6"/>
  <c r="K5545" i="6"/>
  <c r="L5545" i="6"/>
  <c r="J5546" i="6"/>
  <c r="K5546" i="6"/>
  <c r="L5546" i="6"/>
  <c r="J5547" i="6"/>
  <c r="K5547" i="6"/>
  <c r="L5547" i="6"/>
  <c r="J5548" i="6"/>
  <c r="K5548" i="6"/>
  <c r="L5548" i="6"/>
  <c r="J5549" i="6"/>
  <c r="K5549" i="6"/>
  <c r="L5549" i="6"/>
  <c r="J5550" i="6"/>
  <c r="K5550" i="6"/>
  <c r="L5550" i="6"/>
  <c r="J5551" i="6"/>
  <c r="K5551" i="6"/>
  <c r="L5551" i="6"/>
  <c r="J5552" i="6"/>
  <c r="K5552" i="6"/>
  <c r="L5552" i="6"/>
  <c r="J5553" i="6"/>
  <c r="K5553" i="6"/>
  <c r="L5553" i="6"/>
  <c r="J5554" i="6"/>
  <c r="K5554" i="6"/>
  <c r="L5554" i="6"/>
  <c r="J5555" i="6"/>
  <c r="K5555" i="6"/>
  <c r="L5555" i="6"/>
  <c r="J5556" i="6"/>
  <c r="K5556" i="6"/>
  <c r="L5556" i="6"/>
  <c r="J5557" i="6"/>
  <c r="K5557" i="6"/>
  <c r="L5557" i="6"/>
  <c r="J5558" i="6"/>
  <c r="K5558" i="6"/>
  <c r="L5558" i="6"/>
  <c r="J5559" i="6"/>
  <c r="K5559" i="6"/>
  <c r="L5559" i="6"/>
  <c r="J5560" i="6"/>
  <c r="K5560" i="6"/>
  <c r="L5560" i="6"/>
  <c r="J5561" i="6"/>
  <c r="K5561" i="6"/>
  <c r="L5561" i="6"/>
  <c r="J5562" i="6"/>
  <c r="K5562" i="6"/>
  <c r="L5562" i="6"/>
  <c r="J5563" i="6"/>
  <c r="K5563" i="6"/>
  <c r="L5563" i="6"/>
  <c r="J5564" i="6"/>
  <c r="K5564" i="6"/>
  <c r="L5564" i="6"/>
  <c r="J5565" i="6"/>
  <c r="K5565" i="6"/>
  <c r="L5565" i="6"/>
  <c r="J5566" i="6"/>
  <c r="K5566" i="6"/>
  <c r="L5566" i="6"/>
  <c r="J5567" i="6"/>
  <c r="K5567" i="6"/>
  <c r="L5567" i="6"/>
  <c r="J5568" i="6"/>
  <c r="K5568" i="6"/>
  <c r="L5568" i="6"/>
  <c r="J5569" i="6"/>
  <c r="K5569" i="6"/>
  <c r="L5569" i="6"/>
  <c r="J5570" i="6"/>
  <c r="K5570" i="6"/>
  <c r="L5570" i="6"/>
  <c r="J5571" i="6"/>
  <c r="K5571" i="6"/>
  <c r="L5571" i="6"/>
  <c r="J5572" i="6"/>
  <c r="K5572" i="6"/>
  <c r="L5572" i="6"/>
  <c r="J5573" i="6"/>
  <c r="K5573" i="6"/>
  <c r="L5573" i="6"/>
  <c r="J5574" i="6"/>
  <c r="K5574" i="6"/>
  <c r="L5574" i="6"/>
  <c r="J5575" i="6"/>
  <c r="K5575" i="6"/>
  <c r="L5575" i="6"/>
  <c r="J5576" i="6"/>
  <c r="K5576" i="6"/>
  <c r="L5576" i="6"/>
  <c r="J5577" i="6"/>
  <c r="K5577" i="6"/>
  <c r="L5577" i="6"/>
  <c r="J5578" i="6"/>
  <c r="K5578" i="6"/>
  <c r="L5578" i="6"/>
  <c r="J5579" i="6"/>
  <c r="K5579" i="6"/>
  <c r="L5579" i="6"/>
  <c r="J5580" i="6"/>
  <c r="K5580" i="6"/>
  <c r="L5580" i="6"/>
  <c r="J5581" i="6"/>
  <c r="K5581" i="6"/>
  <c r="L5581" i="6"/>
  <c r="J5582" i="6"/>
  <c r="K5582" i="6"/>
  <c r="L5582" i="6"/>
  <c r="J5583" i="6"/>
  <c r="K5583" i="6"/>
  <c r="L5583" i="6"/>
  <c r="J5584" i="6"/>
  <c r="K5584" i="6"/>
  <c r="L5584" i="6"/>
  <c r="J5585" i="6"/>
  <c r="K5585" i="6"/>
  <c r="L5585" i="6"/>
  <c r="J5586" i="6"/>
  <c r="K5586" i="6"/>
  <c r="L5586" i="6"/>
  <c r="J5587" i="6"/>
  <c r="K5587" i="6"/>
  <c r="L5587" i="6"/>
  <c r="J5588" i="6"/>
  <c r="K5588" i="6"/>
  <c r="L5588" i="6"/>
  <c r="J5589" i="6"/>
  <c r="K5589" i="6"/>
  <c r="L5589" i="6"/>
  <c r="J5590" i="6"/>
  <c r="K5590" i="6"/>
  <c r="L5590" i="6"/>
  <c r="J5591" i="6"/>
  <c r="K5591" i="6"/>
  <c r="L5591" i="6"/>
  <c r="J5592" i="6"/>
  <c r="K5592" i="6"/>
  <c r="L5592" i="6"/>
  <c r="J5593" i="6"/>
  <c r="K5593" i="6"/>
  <c r="L5593" i="6"/>
  <c r="J5594" i="6"/>
  <c r="K5594" i="6"/>
  <c r="L5594" i="6"/>
  <c r="J5595" i="6"/>
  <c r="K5595" i="6"/>
  <c r="L5595" i="6"/>
  <c r="J5596" i="6"/>
  <c r="K5596" i="6"/>
  <c r="L5596" i="6"/>
  <c r="J5597" i="6"/>
  <c r="K5597" i="6"/>
  <c r="L5597" i="6"/>
  <c r="J5598" i="6"/>
  <c r="K5598" i="6"/>
  <c r="L5598" i="6"/>
  <c r="J5599" i="6"/>
  <c r="K5599" i="6"/>
  <c r="L5599" i="6"/>
  <c r="J5600" i="6"/>
  <c r="K5600" i="6"/>
  <c r="L5600" i="6"/>
  <c r="J5601" i="6"/>
  <c r="K5601" i="6"/>
  <c r="L5601" i="6"/>
  <c r="J5602" i="6"/>
  <c r="K5602" i="6"/>
  <c r="L5602" i="6"/>
  <c r="J5603" i="6"/>
  <c r="K5603" i="6"/>
  <c r="L5603" i="6"/>
  <c r="J5604" i="6"/>
  <c r="K5604" i="6"/>
  <c r="L5604" i="6"/>
  <c r="J5605" i="6"/>
  <c r="K5605" i="6"/>
  <c r="L5605" i="6"/>
  <c r="J5606" i="6"/>
  <c r="K5606" i="6"/>
  <c r="L5606" i="6"/>
  <c r="J5607" i="6"/>
  <c r="K5607" i="6"/>
  <c r="L5607" i="6"/>
  <c r="J5608" i="6"/>
  <c r="K5608" i="6"/>
  <c r="L5608" i="6"/>
  <c r="J5609" i="6"/>
  <c r="K5609" i="6"/>
  <c r="L5609" i="6"/>
  <c r="J5610" i="6"/>
  <c r="K5610" i="6"/>
  <c r="L5610" i="6"/>
  <c r="J5611" i="6"/>
  <c r="K5611" i="6"/>
  <c r="L5611" i="6"/>
  <c r="J5612" i="6"/>
  <c r="K5612" i="6"/>
  <c r="L5612" i="6"/>
  <c r="J5613" i="6"/>
  <c r="K5613" i="6"/>
  <c r="L5613" i="6"/>
  <c r="J5614" i="6"/>
  <c r="K5614" i="6"/>
  <c r="L5614" i="6"/>
  <c r="J5615" i="6"/>
  <c r="K5615" i="6"/>
  <c r="L5615" i="6"/>
  <c r="J5616" i="6"/>
  <c r="K5616" i="6"/>
  <c r="L5616" i="6"/>
  <c r="J5617" i="6"/>
  <c r="K5617" i="6"/>
  <c r="L5617" i="6"/>
  <c r="J5618" i="6"/>
  <c r="K5618" i="6"/>
  <c r="L5618" i="6"/>
  <c r="J5619" i="6"/>
  <c r="K5619" i="6"/>
  <c r="L5619" i="6"/>
  <c r="J5620" i="6"/>
  <c r="K5620" i="6"/>
  <c r="L5620" i="6"/>
  <c r="J5621" i="6"/>
  <c r="K5621" i="6"/>
  <c r="L5621" i="6"/>
  <c r="J5622" i="6"/>
  <c r="K5622" i="6"/>
  <c r="L5622" i="6"/>
  <c r="J5623" i="6"/>
  <c r="K5623" i="6"/>
  <c r="L5623" i="6"/>
  <c r="J5624" i="6"/>
  <c r="K5624" i="6"/>
  <c r="L5624" i="6"/>
  <c r="J5625" i="6"/>
  <c r="K5625" i="6"/>
  <c r="L5625" i="6"/>
  <c r="J5626" i="6"/>
  <c r="K5626" i="6"/>
  <c r="L5626" i="6"/>
  <c r="J5627" i="6"/>
  <c r="K5627" i="6"/>
  <c r="L5627" i="6"/>
  <c r="J5628" i="6"/>
  <c r="K5628" i="6"/>
  <c r="L5628" i="6"/>
  <c r="J5629" i="6"/>
  <c r="K5629" i="6"/>
  <c r="L5629" i="6"/>
  <c r="J5630" i="6"/>
  <c r="K5630" i="6"/>
  <c r="L5630" i="6"/>
  <c r="J5631" i="6"/>
  <c r="K5631" i="6"/>
  <c r="L5631" i="6"/>
  <c r="J5632" i="6"/>
  <c r="K5632" i="6"/>
  <c r="L5632" i="6"/>
  <c r="J5633" i="6"/>
  <c r="K5633" i="6"/>
  <c r="L5633" i="6"/>
  <c r="J5634" i="6"/>
  <c r="K5634" i="6"/>
  <c r="L5634" i="6"/>
  <c r="J5635" i="6"/>
  <c r="K5635" i="6"/>
  <c r="L5635" i="6"/>
  <c r="J5636" i="6"/>
  <c r="K5636" i="6"/>
  <c r="L5636" i="6"/>
  <c r="J5637" i="6"/>
  <c r="K5637" i="6"/>
  <c r="L5637" i="6"/>
  <c r="J5638" i="6"/>
  <c r="K5638" i="6"/>
  <c r="L5638" i="6"/>
  <c r="J5639" i="6"/>
  <c r="K5639" i="6"/>
  <c r="L5639" i="6"/>
  <c r="J5640" i="6"/>
  <c r="K5640" i="6"/>
  <c r="L5640" i="6"/>
  <c r="J5641" i="6"/>
  <c r="K5641" i="6"/>
  <c r="L5641" i="6"/>
  <c r="J5642" i="6"/>
  <c r="K5642" i="6"/>
  <c r="L5642" i="6"/>
  <c r="J5643" i="6"/>
  <c r="K5643" i="6"/>
  <c r="L5643" i="6"/>
  <c r="J5644" i="6"/>
  <c r="K5644" i="6"/>
  <c r="L5644" i="6"/>
  <c r="J5645" i="6"/>
  <c r="K5645" i="6"/>
  <c r="L5645" i="6"/>
  <c r="J5646" i="6"/>
  <c r="K5646" i="6"/>
  <c r="L5646" i="6"/>
  <c r="J5647" i="6"/>
  <c r="K5647" i="6"/>
  <c r="L5647" i="6"/>
  <c r="J5648" i="6"/>
  <c r="K5648" i="6"/>
  <c r="L5648" i="6"/>
  <c r="J5649" i="6"/>
  <c r="K5649" i="6"/>
  <c r="L5649" i="6"/>
  <c r="J5650" i="6"/>
  <c r="K5650" i="6"/>
  <c r="L5650" i="6"/>
  <c r="J5651" i="6"/>
  <c r="K5651" i="6"/>
  <c r="L5651" i="6"/>
  <c r="J5652" i="6"/>
  <c r="K5652" i="6"/>
  <c r="L5652" i="6"/>
  <c r="J5653" i="6"/>
  <c r="K5653" i="6"/>
  <c r="L5653" i="6"/>
  <c r="J5654" i="6"/>
  <c r="K5654" i="6"/>
  <c r="L5654" i="6"/>
  <c r="J5655" i="6"/>
  <c r="K5655" i="6"/>
  <c r="L5655" i="6"/>
  <c r="J5656" i="6"/>
  <c r="K5656" i="6"/>
  <c r="L5656" i="6"/>
  <c r="J5657" i="6"/>
  <c r="K5657" i="6"/>
  <c r="L5657" i="6"/>
  <c r="J5658" i="6"/>
  <c r="K5658" i="6"/>
  <c r="L5658" i="6"/>
  <c r="J5659" i="6"/>
  <c r="K5659" i="6"/>
  <c r="L5659" i="6"/>
  <c r="J5660" i="6"/>
  <c r="K5660" i="6"/>
  <c r="L5660" i="6"/>
  <c r="J5661" i="6"/>
  <c r="K5661" i="6"/>
  <c r="L5661" i="6"/>
  <c r="J5662" i="6"/>
  <c r="K5662" i="6"/>
  <c r="L5662" i="6"/>
  <c r="J5663" i="6"/>
  <c r="K5663" i="6"/>
  <c r="L5663" i="6"/>
  <c r="J5664" i="6"/>
  <c r="K5664" i="6"/>
  <c r="L5664" i="6"/>
  <c r="J5665" i="6"/>
  <c r="K5665" i="6"/>
  <c r="L5665" i="6"/>
  <c r="J5666" i="6"/>
  <c r="K5666" i="6"/>
  <c r="L5666" i="6"/>
  <c r="J5667" i="6"/>
  <c r="K5667" i="6"/>
  <c r="L5667" i="6"/>
  <c r="J5668" i="6"/>
  <c r="K5668" i="6"/>
  <c r="L5668" i="6"/>
  <c r="J5669" i="6"/>
  <c r="K5669" i="6"/>
  <c r="L5669" i="6"/>
  <c r="J5670" i="6"/>
  <c r="K5670" i="6"/>
  <c r="L5670" i="6"/>
  <c r="J5671" i="6"/>
  <c r="K5671" i="6"/>
  <c r="L5671" i="6"/>
  <c r="J5672" i="6"/>
  <c r="K5672" i="6"/>
  <c r="L5672" i="6"/>
  <c r="J5673" i="6"/>
  <c r="K5673" i="6"/>
  <c r="L5673" i="6"/>
  <c r="J5674" i="6"/>
  <c r="K5674" i="6"/>
  <c r="L5674" i="6"/>
  <c r="J5675" i="6"/>
  <c r="K5675" i="6"/>
  <c r="L5675" i="6"/>
  <c r="J5676" i="6"/>
  <c r="K5676" i="6"/>
  <c r="L5676" i="6"/>
  <c r="J5677" i="6"/>
  <c r="K5677" i="6"/>
  <c r="L5677" i="6"/>
  <c r="J5678" i="6"/>
  <c r="K5678" i="6"/>
  <c r="L5678" i="6"/>
  <c r="J5679" i="6"/>
  <c r="K5679" i="6"/>
  <c r="L5679" i="6"/>
  <c r="J5680" i="6"/>
  <c r="K5680" i="6"/>
  <c r="L5680" i="6"/>
  <c r="J5681" i="6"/>
  <c r="K5681" i="6"/>
  <c r="L5681" i="6"/>
  <c r="J5682" i="6"/>
  <c r="K5682" i="6"/>
  <c r="L5682" i="6"/>
  <c r="J5683" i="6"/>
  <c r="K5683" i="6"/>
  <c r="L5683" i="6"/>
  <c r="J5684" i="6"/>
  <c r="K5684" i="6"/>
  <c r="L5684" i="6"/>
  <c r="J5685" i="6"/>
  <c r="K5685" i="6"/>
  <c r="L5685" i="6"/>
  <c r="J5686" i="6"/>
  <c r="K5686" i="6"/>
  <c r="L5686" i="6"/>
  <c r="J5687" i="6"/>
  <c r="K5687" i="6"/>
  <c r="L5687" i="6"/>
  <c r="J5688" i="6"/>
  <c r="K5688" i="6"/>
  <c r="L5688" i="6"/>
  <c r="J5689" i="6"/>
  <c r="K5689" i="6"/>
  <c r="L5689" i="6"/>
  <c r="J5690" i="6"/>
  <c r="K5690" i="6"/>
  <c r="L5690" i="6"/>
  <c r="J5691" i="6"/>
  <c r="K5691" i="6"/>
  <c r="L5691" i="6"/>
  <c r="J5692" i="6"/>
  <c r="K5692" i="6"/>
  <c r="L5692" i="6"/>
  <c r="J5693" i="6"/>
  <c r="K5693" i="6"/>
  <c r="L5693" i="6"/>
  <c r="J5694" i="6"/>
  <c r="K5694" i="6"/>
  <c r="L5694" i="6"/>
  <c r="J5695" i="6"/>
  <c r="K5695" i="6"/>
  <c r="L5695" i="6"/>
  <c r="J5696" i="6"/>
  <c r="K5696" i="6"/>
  <c r="L5696" i="6"/>
  <c r="J5697" i="6"/>
  <c r="K5697" i="6"/>
  <c r="L5697" i="6"/>
  <c r="J5698" i="6"/>
  <c r="K5698" i="6"/>
  <c r="L5698" i="6"/>
  <c r="J5699" i="6"/>
  <c r="K5699" i="6"/>
  <c r="L5699" i="6"/>
  <c r="J5700" i="6"/>
  <c r="K5700" i="6"/>
  <c r="L5700" i="6"/>
  <c r="J5701" i="6"/>
  <c r="K5701" i="6"/>
  <c r="L5701" i="6"/>
  <c r="J5702" i="6"/>
  <c r="K5702" i="6"/>
  <c r="L5702" i="6"/>
  <c r="J5703" i="6"/>
  <c r="K5703" i="6"/>
  <c r="L5703" i="6"/>
  <c r="J5704" i="6"/>
  <c r="K5704" i="6"/>
  <c r="L5704" i="6"/>
  <c r="J5705" i="6"/>
  <c r="K5705" i="6"/>
  <c r="L5705" i="6"/>
  <c r="J5706" i="6"/>
  <c r="K5706" i="6"/>
  <c r="L5706" i="6"/>
  <c r="J5707" i="6"/>
  <c r="K5707" i="6"/>
  <c r="L5707" i="6"/>
  <c r="J5708" i="6"/>
  <c r="K5708" i="6"/>
  <c r="L5708" i="6"/>
  <c r="J5709" i="6"/>
  <c r="K5709" i="6"/>
  <c r="L5709" i="6"/>
  <c r="J5710" i="6"/>
  <c r="K5710" i="6"/>
  <c r="L5710" i="6"/>
  <c r="J5711" i="6"/>
  <c r="K5711" i="6"/>
  <c r="L5711" i="6"/>
  <c r="J5712" i="6"/>
  <c r="K5712" i="6"/>
  <c r="L5712" i="6"/>
  <c r="J5713" i="6"/>
  <c r="K5713" i="6"/>
  <c r="L5713" i="6"/>
  <c r="J5714" i="6"/>
  <c r="K5714" i="6"/>
  <c r="L5714" i="6"/>
  <c r="J5715" i="6"/>
  <c r="K5715" i="6"/>
  <c r="L5715" i="6"/>
  <c r="J5716" i="6"/>
  <c r="K5716" i="6"/>
  <c r="L5716" i="6"/>
  <c r="J5717" i="6"/>
  <c r="K5717" i="6"/>
  <c r="L5717" i="6"/>
  <c r="J5718" i="6"/>
  <c r="K5718" i="6"/>
  <c r="L5718" i="6"/>
  <c r="J5719" i="6"/>
  <c r="K5719" i="6"/>
  <c r="L5719" i="6"/>
  <c r="J5720" i="6"/>
  <c r="K5720" i="6"/>
  <c r="L5720" i="6"/>
  <c r="J5721" i="6"/>
  <c r="K5721" i="6"/>
  <c r="L5721" i="6"/>
  <c r="J5722" i="6"/>
  <c r="K5722" i="6"/>
  <c r="L5722" i="6"/>
  <c r="J5723" i="6"/>
  <c r="K5723" i="6"/>
  <c r="L5723" i="6"/>
  <c r="J5724" i="6"/>
  <c r="K5724" i="6"/>
  <c r="L5724" i="6"/>
  <c r="J5725" i="6"/>
  <c r="K5725" i="6"/>
  <c r="L5725" i="6"/>
  <c r="J5726" i="6"/>
  <c r="K5726" i="6"/>
  <c r="L5726" i="6"/>
  <c r="J5727" i="6"/>
  <c r="K5727" i="6"/>
  <c r="L5727" i="6"/>
  <c r="J5728" i="6"/>
  <c r="K5728" i="6"/>
  <c r="L5728" i="6"/>
  <c r="J5729" i="6"/>
  <c r="K5729" i="6"/>
  <c r="L5729" i="6"/>
  <c r="J5730" i="6"/>
  <c r="K5730" i="6"/>
  <c r="L5730" i="6"/>
  <c r="J5731" i="6"/>
  <c r="K5731" i="6"/>
  <c r="L5731" i="6"/>
  <c r="J5732" i="6"/>
  <c r="K5732" i="6"/>
  <c r="L5732" i="6"/>
  <c r="J5733" i="6"/>
  <c r="K5733" i="6"/>
  <c r="L5733" i="6"/>
  <c r="J5734" i="6"/>
  <c r="K5734" i="6"/>
  <c r="L5734" i="6"/>
  <c r="J5735" i="6"/>
  <c r="K5735" i="6"/>
  <c r="L5735" i="6"/>
  <c r="J5736" i="6"/>
  <c r="K5736" i="6"/>
  <c r="L5736" i="6"/>
  <c r="J5737" i="6"/>
  <c r="K5737" i="6"/>
  <c r="L5737" i="6"/>
  <c r="J5738" i="6"/>
  <c r="K5738" i="6"/>
  <c r="L5738" i="6"/>
  <c r="J5739" i="6"/>
  <c r="K5739" i="6"/>
  <c r="L5739" i="6"/>
  <c r="J5740" i="6"/>
  <c r="K5740" i="6"/>
  <c r="L5740" i="6"/>
  <c r="J5741" i="6"/>
  <c r="K5741" i="6"/>
  <c r="L5741" i="6"/>
  <c r="J5742" i="6"/>
  <c r="K5742" i="6"/>
  <c r="L5742" i="6"/>
  <c r="J5743" i="6"/>
  <c r="K5743" i="6"/>
  <c r="L5743" i="6"/>
  <c r="J5744" i="6"/>
  <c r="K5744" i="6"/>
  <c r="L5744" i="6"/>
  <c r="J5745" i="6"/>
  <c r="K5745" i="6"/>
  <c r="L5745" i="6"/>
  <c r="J5746" i="6"/>
  <c r="K5746" i="6"/>
  <c r="L5746" i="6"/>
  <c r="J5747" i="6"/>
  <c r="K5747" i="6"/>
  <c r="L5747" i="6"/>
  <c r="J5748" i="6"/>
  <c r="K5748" i="6"/>
  <c r="L5748" i="6"/>
  <c r="J5749" i="6"/>
  <c r="K5749" i="6"/>
  <c r="L5749" i="6"/>
  <c r="J5750" i="6"/>
  <c r="K5750" i="6"/>
  <c r="L5750" i="6"/>
  <c r="J5751" i="6"/>
  <c r="K5751" i="6"/>
  <c r="L5751" i="6"/>
  <c r="J5752" i="6"/>
  <c r="K5752" i="6"/>
  <c r="L5752" i="6"/>
  <c r="J5753" i="6"/>
  <c r="K5753" i="6"/>
  <c r="L5753" i="6"/>
  <c r="J5754" i="6"/>
  <c r="K5754" i="6"/>
  <c r="L5754" i="6"/>
  <c r="J5755" i="6"/>
  <c r="K5755" i="6"/>
  <c r="L5755" i="6"/>
  <c r="J5756" i="6"/>
  <c r="K5756" i="6"/>
  <c r="L5756" i="6"/>
  <c r="J5757" i="6"/>
  <c r="K5757" i="6"/>
  <c r="L5757" i="6"/>
  <c r="J5758" i="6"/>
  <c r="K5758" i="6"/>
  <c r="L5758" i="6"/>
  <c r="J5759" i="6"/>
  <c r="K5759" i="6"/>
  <c r="L5759" i="6"/>
  <c r="J5760" i="6"/>
  <c r="K5760" i="6"/>
  <c r="L5760" i="6"/>
  <c r="J5761" i="6"/>
  <c r="K5761" i="6"/>
  <c r="L5761" i="6"/>
  <c r="J5762" i="6"/>
  <c r="K5762" i="6"/>
  <c r="L5762" i="6"/>
  <c r="J5763" i="6"/>
  <c r="K5763" i="6"/>
  <c r="L5763" i="6"/>
  <c r="J5764" i="6"/>
  <c r="K5764" i="6"/>
  <c r="L5764" i="6"/>
  <c r="J5765" i="6"/>
  <c r="K5765" i="6"/>
  <c r="L5765" i="6"/>
  <c r="J5766" i="6"/>
  <c r="K5766" i="6"/>
  <c r="L5766" i="6"/>
  <c r="J5767" i="6"/>
  <c r="K5767" i="6"/>
  <c r="L5767" i="6"/>
  <c r="J5768" i="6"/>
  <c r="K5768" i="6"/>
  <c r="L5768" i="6"/>
  <c r="J5769" i="6"/>
  <c r="K5769" i="6"/>
  <c r="L5769" i="6"/>
  <c r="J5770" i="6"/>
  <c r="K5770" i="6"/>
  <c r="L5770" i="6"/>
  <c r="J5771" i="6"/>
  <c r="K5771" i="6"/>
  <c r="L5771" i="6"/>
  <c r="J5772" i="6"/>
  <c r="K5772" i="6"/>
  <c r="L5772" i="6"/>
  <c r="J5773" i="6"/>
  <c r="K5773" i="6"/>
  <c r="L5773" i="6"/>
  <c r="J5774" i="6"/>
  <c r="K5774" i="6"/>
  <c r="L5774" i="6"/>
  <c r="J5775" i="6"/>
  <c r="K5775" i="6"/>
  <c r="L5775" i="6"/>
  <c r="J5776" i="6"/>
  <c r="K5776" i="6"/>
  <c r="L5776" i="6"/>
  <c r="J5777" i="6"/>
  <c r="K5777" i="6"/>
  <c r="L5777" i="6"/>
  <c r="J5778" i="6"/>
  <c r="K5778" i="6"/>
  <c r="L5778" i="6"/>
  <c r="J5779" i="6"/>
  <c r="K5779" i="6"/>
  <c r="L5779" i="6"/>
  <c r="J5780" i="6"/>
  <c r="K5780" i="6"/>
  <c r="L5780" i="6"/>
  <c r="J5781" i="6"/>
  <c r="K5781" i="6"/>
  <c r="L5781" i="6"/>
  <c r="J5782" i="6"/>
  <c r="K5782" i="6"/>
  <c r="L5782" i="6"/>
  <c r="J5783" i="6"/>
  <c r="K5783" i="6"/>
  <c r="L5783" i="6"/>
  <c r="J5784" i="6"/>
  <c r="K5784" i="6"/>
  <c r="L5784" i="6"/>
  <c r="J5785" i="6"/>
  <c r="K5785" i="6"/>
  <c r="L5785" i="6"/>
  <c r="J5786" i="6"/>
  <c r="K5786" i="6"/>
  <c r="L5786" i="6"/>
  <c r="J5787" i="6"/>
  <c r="K5787" i="6"/>
  <c r="L5787" i="6"/>
  <c r="J5788" i="6"/>
  <c r="K5788" i="6"/>
  <c r="L5788" i="6"/>
  <c r="J5789" i="6"/>
  <c r="K5789" i="6"/>
  <c r="L5789" i="6"/>
  <c r="J5790" i="6"/>
  <c r="K5790" i="6"/>
  <c r="L5790" i="6"/>
  <c r="J5791" i="6"/>
  <c r="K5791" i="6"/>
  <c r="L5791" i="6"/>
  <c r="J5792" i="6"/>
  <c r="K5792" i="6"/>
  <c r="L5792" i="6"/>
  <c r="J5793" i="6"/>
  <c r="K5793" i="6"/>
  <c r="L5793" i="6"/>
  <c r="J5794" i="6"/>
  <c r="K5794" i="6"/>
  <c r="L5794" i="6"/>
  <c r="J5795" i="6"/>
  <c r="K5795" i="6"/>
  <c r="L5795" i="6"/>
  <c r="J5796" i="6"/>
  <c r="K5796" i="6"/>
  <c r="L5796" i="6"/>
  <c r="J5797" i="6"/>
  <c r="K5797" i="6"/>
  <c r="L5797" i="6"/>
  <c r="J5798" i="6"/>
  <c r="K5798" i="6"/>
  <c r="L5798" i="6"/>
  <c r="J5799" i="6"/>
  <c r="K5799" i="6"/>
  <c r="L5799" i="6"/>
  <c r="J5800" i="6"/>
  <c r="K5800" i="6"/>
  <c r="L5800" i="6"/>
  <c r="J5801" i="6"/>
  <c r="K5801" i="6"/>
  <c r="L5801" i="6"/>
  <c r="J5802" i="6"/>
  <c r="K5802" i="6"/>
  <c r="L5802" i="6"/>
  <c r="J5803" i="6"/>
  <c r="K5803" i="6"/>
  <c r="L5803" i="6"/>
  <c r="J5804" i="6"/>
  <c r="K5804" i="6"/>
  <c r="L5804" i="6"/>
  <c r="J5805" i="6"/>
  <c r="K5805" i="6"/>
  <c r="L5805" i="6"/>
  <c r="J5806" i="6"/>
  <c r="K5806" i="6"/>
  <c r="L5806" i="6"/>
  <c r="J5807" i="6"/>
  <c r="K5807" i="6"/>
  <c r="L5807" i="6"/>
  <c r="J5808" i="6"/>
  <c r="K5808" i="6"/>
  <c r="L5808" i="6"/>
  <c r="J5809" i="6"/>
  <c r="K5809" i="6"/>
  <c r="L5809" i="6"/>
  <c r="J5810" i="6"/>
  <c r="K5810" i="6"/>
  <c r="L5810" i="6"/>
  <c r="J5811" i="6"/>
  <c r="K5811" i="6"/>
  <c r="L5811" i="6"/>
  <c r="J5812" i="6"/>
  <c r="K5812" i="6"/>
  <c r="L5812" i="6"/>
  <c r="J5813" i="6"/>
  <c r="K5813" i="6"/>
  <c r="L5813" i="6"/>
  <c r="J5814" i="6"/>
  <c r="K5814" i="6"/>
  <c r="L5814" i="6"/>
  <c r="J5815" i="6"/>
  <c r="K5815" i="6"/>
  <c r="L5815" i="6"/>
  <c r="J5816" i="6"/>
  <c r="K5816" i="6"/>
  <c r="L5816" i="6"/>
  <c r="J5817" i="6"/>
  <c r="K5817" i="6"/>
  <c r="L5817" i="6"/>
  <c r="J5818" i="6"/>
  <c r="K5818" i="6"/>
  <c r="L5818" i="6"/>
  <c r="J5819" i="6"/>
  <c r="K5819" i="6"/>
  <c r="L5819" i="6"/>
  <c r="J5820" i="6"/>
  <c r="K5820" i="6"/>
  <c r="L5820" i="6"/>
  <c r="J5821" i="6"/>
  <c r="K5821" i="6"/>
  <c r="L5821" i="6"/>
  <c r="J5822" i="6"/>
  <c r="K5822" i="6"/>
  <c r="L5822" i="6"/>
  <c r="J5823" i="6"/>
  <c r="K5823" i="6"/>
  <c r="L5823" i="6"/>
  <c r="J5824" i="6"/>
  <c r="K5824" i="6"/>
  <c r="L5824" i="6"/>
  <c r="J5825" i="6"/>
  <c r="K5825" i="6"/>
  <c r="L5825" i="6"/>
  <c r="J5826" i="6"/>
  <c r="K5826" i="6"/>
  <c r="L5826" i="6"/>
  <c r="J5827" i="6"/>
  <c r="K5827" i="6"/>
  <c r="L5827" i="6"/>
  <c r="J5828" i="6"/>
  <c r="K5828" i="6"/>
  <c r="L5828" i="6"/>
  <c r="J5829" i="6"/>
  <c r="K5829" i="6"/>
  <c r="L5829" i="6"/>
  <c r="J5830" i="6"/>
  <c r="K5830" i="6"/>
  <c r="L5830" i="6"/>
  <c r="J5831" i="6"/>
  <c r="K5831" i="6"/>
  <c r="L5831" i="6"/>
  <c r="J5832" i="6"/>
  <c r="K5832" i="6"/>
  <c r="L5832" i="6"/>
  <c r="J5833" i="6"/>
  <c r="K5833" i="6"/>
  <c r="L5833" i="6"/>
  <c r="J5834" i="6"/>
  <c r="K5834" i="6"/>
  <c r="L5834" i="6"/>
  <c r="J5835" i="6"/>
  <c r="K5835" i="6"/>
  <c r="L5835" i="6"/>
  <c r="J5836" i="6"/>
  <c r="K5836" i="6"/>
  <c r="L5836" i="6"/>
  <c r="J5837" i="6"/>
  <c r="K5837" i="6"/>
  <c r="L5837" i="6"/>
  <c r="J5838" i="6"/>
  <c r="K5838" i="6"/>
  <c r="L5838" i="6"/>
  <c r="J5839" i="6"/>
  <c r="K5839" i="6"/>
  <c r="L5839" i="6"/>
  <c r="J5840" i="6"/>
  <c r="K5840" i="6"/>
  <c r="L5840" i="6"/>
  <c r="J5841" i="6"/>
  <c r="K5841" i="6"/>
  <c r="L5841" i="6"/>
  <c r="J5842" i="6"/>
  <c r="K5842" i="6"/>
  <c r="L5842" i="6"/>
  <c r="J5843" i="6"/>
  <c r="K5843" i="6"/>
  <c r="L5843" i="6"/>
  <c r="J5844" i="6"/>
  <c r="K5844" i="6"/>
  <c r="L5844" i="6"/>
  <c r="J5845" i="6"/>
  <c r="K5845" i="6"/>
  <c r="L5845" i="6"/>
  <c r="J5846" i="6"/>
  <c r="K5846" i="6"/>
  <c r="L5846" i="6"/>
  <c r="J5847" i="6"/>
  <c r="K5847" i="6"/>
  <c r="L5847" i="6"/>
  <c r="J5848" i="6"/>
  <c r="K5848" i="6"/>
  <c r="L5848" i="6"/>
  <c r="J5849" i="6"/>
  <c r="K5849" i="6"/>
  <c r="L5849" i="6"/>
  <c r="J5850" i="6"/>
  <c r="K5850" i="6"/>
  <c r="L5850" i="6"/>
  <c r="J5851" i="6"/>
  <c r="K5851" i="6"/>
  <c r="L5851" i="6"/>
  <c r="J5852" i="6"/>
  <c r="K5852" i="6"/>
  <c r="L5852" i="6"/>
  <c r="J5853" i="6"/>
  <c r="K5853" i="6"/>
  <c r="L5853" i="6"/>
  <c r="J5854" i="6"/>
  <c r="K5854" i="6"/>
  <c r="L5854" i="6"/>
  <c r="J5855" i="6"/>
  <c r="K5855" i="6"/>
  <c r="L5855" i="6"/>
  <c r="J5856" i="6"/>
  <c r="K5856" i="6"/>
  <c r="L5856" i="6"/>
  <c r="J5857" i="6"/>
  <c r="K5857" i="6"/>
  <c r="L5857" i="6"/>
  <c r="J5858" i="6"/>
  <c r="K5858" i="6"/>
  <c r="L5858" i="6"/>
  <c r="J5859" i="6"/>
  <c r="K5859" i="6"/>
  <c r="L5859" i="6"/>
  <c r="J5860" i="6"/>
  <c r="K5860" i="6"/>
  <c r="L5860" i="6"/>
  <c r="J5861" i="6"/>
  <c r="K5861" i="6"/>
  <c r="L5861" i="6"/>
  <c r="J5862" i="6"/>
  <c r="K5862" i="6"/>
  <c r="L5862" i="6"/>
  <c r="J5863" i="6"/>
  <c r="K5863" i="6"/>
  <c r="L5863" i="6"/>
  <c r="J5864" i="6"/>
  <c r="K5864" i="6"/>
  <c r="L5864" i="6"/>
  <c r="J5865" i="6"/>
  <c r="K5865" i="6"/>
  <c r="L5865" i="6"/>
  <c r="J5866" i="6"/>
  <c r="K5866" i="6"/>
  <c r="L5866" i="6"/>
  <c r="J5867" i="6"/>
  <c r="K5867" i="6"/>
  <c r="L5867" i="6"/>
  <c r="J5868" i="6"/>
  <c r="K5868" i="6"/>
  <c r="L5868" i="6"/>
  <c r="J5869" i="6"/>
  <c r="K5869" i="6"/>
  <c r="L5869" i="6"/>
  <c r="J5870" i="6"/>
  <c r="K5870" i="6"/>
  <c r="L5870" i="6"/>
  <c r="J5871" i="6"/>
  <c r="K5871" i="6"/>
  <c r="L5871" i="6"/>
  <c r="J5872" i="6"/>
  <c r="K5872" i="6"/>
  <c r="L5872" i="6"/>
  <c r="J5873" i="6"/>
  <c r="K5873" i="6"/>
  <c r="L5873" i="6"/>
  <c r="J5874" i="6"/>
  <c r="K5874" i="6"/>
  <c r="L5874" i="6"/>
  <c r="J5875" i="6"/>
  <c r="K5875" i="6"/>
  <c r="L5875" i="6"/>
  <c r="J5876" i="6"/>
  <c r="K5876" i="6"/>
  <c r="L5876" i="6"/>
  <c r="J5877" i="6"/>
  <c r="K5877" i="6"/>
  <c r="L5877" i="6"/>
  <c r="J5878" i="6"/>
  <c r="K5878" i="6"/>
  <c r="L5878" i="6"/>
  <c r="J5879" i="6"/>
  <c r="K5879" i="6"/>
  <c r="L5879" i="6"/>
  <c r="J5880" i="6"/>
  <c r="K5880" i="6"/>
  <c r="L5880" i="6"/>
  <c r="J5881" i="6"/>
  <c r="K5881" i="6"/>
  <c r="L5881" i="6"/>
  <c r="J5882" i="6"/>
  <c r="K5882" i="6"/>
  <c r="L5882" i="6"/>
  <c r="J5883" i="6"/>
  <c r="K5883" i="6"/>
  <c r="L5883" i="6"/>
  <c r="J5884" i="6"/>
  <c r="K5884" i="6"/>
  <c r="L5884" i="6"/>
  <c r="J5885" i="6"/>
  <c r="K5885" i="6"/>
  <c r="L5885" i="6"/>
  <c r="J5886" i="6"/>
  <c r="K5886" i="6"/>
  <c r="L5886" i="6"/>
  <c r="J5887" i="6"/>
  <c r="K5887" i="6"/>
  <c r="L5887" i="6"/>
  <c r="J5888" i="6"/>
  <c r="K5888" i="6"/>
  <c r="L5888" i="6"/>
  <c r="J5889" i="6"/>
  <c r="K5889" i="6"/>
  <c r="L5889" i="6"/>
  <c r="J5890" i="6"/>
  <c r="K5890" i="6"/>
  <c r="L5890" i="6"/>
  <c r="J5891" i="6"/>
  <c r="K5891" i="6"/>
  <c r="L5891" i="6"/>
  <c r="J5892" i="6"/>
  <c r="K5892" i="6"/>
  <c r="L5892" i="6"/>
  <c r="J5893" i="6"/>
  <c r="K5893" i="6"/>
  <c r="L5893" i="6"/>
  <c r="J5894" i="6"/>
  <c r="K5894" i="6"/>
  <c r="L5894" i="6"/>
  <c r="J5895" i="6"/>
  <c r="K5895" i="6"/>
  <c r="L5895" i="6"/>
  <c r="J5896" i="6"/>
  <c r="K5896" i="6"/>
  <c r="L5896" i="6"/>
  <c r="J5897" i="6"/>
  <c r="K5897" i="6"/>
  <c r="L5897" i="6"/>
  <c r="J5898" i="6"/>
  <c r="K5898" i="6"/>
  <c r="L5898" i="6"/>
  <c r="J5899" i="6"/>
  <c r="K5899" i="6"/>
  <c r="L5899" i="6"/>
  <c r="J5900" i="6"/>
  <c r="K5900" i="6"/>
  <c r="L5900" i="6"/>
  <c r="J5901" i="6"/>
  <c r="K5901" i="6"/>
  <c r="L5901" i="6"/>
  <c r="J5902" i="6"/>
  <c r="K5902" i="6"/>
  <c r="L5902" i="6"/>
  <c r="J5903" i="6"/>
  <c r="K5903" i="6"/>
  <c r="L5903" i="6"/>
  <c r="J5904" i="6"/>
  <c r="K5904" i="6"/>
  <c r="L5904" i="6"/>
  <c r="J5905" i="6"/>
  <c r="K5905" i="6"/>
  <c r="L5905" i="6"/>
  <c r="J5906" i="6"/>
  <c r="K5906" i="6"/>
  <c r="L5906" i="6"/>
  <c r="J5907" i="6"/>
  <c r="K5907" i="6"/>
  <c r="L5907" i="6"/>
  <c r="J5908" i="6"/>
  <c r="K5908" i="6"/>
  <c r="L5908" i="6"/>
  <c r="J5909" i="6"/>
  <c r="K5909" i="6"/>
  <c r="L5909" i="6"/>
  <c r="J5910" i="6"/>
  <c r="K5910" i="6"/>
  <c r="L5910" i="6"/>
  <c r="J5911" i="6"/>
  <c r="K5911" i="6"/>
  <c r="L5911" i="6"/>
  <c r="J5912" i="6"/>
  <c r="K5912" i="6"/>
  <c r="L5912" i="6"/>
  <c r="J5913" i="6"/>
  <c r="K5913" i="6"/>
  <c r="L5913" i="6"/>
  <c r="J5914" i="6"/>
  <c r="K5914" i="6"/>
  <c r="L5914" i="6"/>
  <c r="J5915" i="6"/>
  <c r="K5915" i="6"/>
  <c r="L5915" i="6"/>
  <c r="J5916" i="6"/>
  <c r="K5916" i="6"/>
  <c r="L5916" i="6"/>
  <c r="J5917" i="6"/>
  <c r="K5917" i="6"/>
  <c r="L5917" i="6"/>
  <c r="J5918" i="6"/>
  <c r="K5918" i="6"/>
  <c r="L5918" i="6"/>
  <c r="J5919" i="6"/>
  <c r="K5919" i="6"/>
  <c r="L5919" i="6"/>
  <c r="J5920" i="6"/>
  <c r="K5920" i="6"/>
  <c r="L5920" i="6"/>
  <c r="J5921" i="6"/>
  <c r="K5921" i="6"/>
  <c r="L5921" i="6"/>
  <c r="J5922" i="6"/>
  <c r="K5922" i="6"/>
  <c r="L5922" i="6"/>
  <c r="J5923" i="6"/>
  <c r="K5923" i="6"/>
  <c r="L5923" i="6"/>
  <c r="J5924" i="6"/>
  <c r="K5924" i="6"/>
  <c r="L5924" i="6"/>
  <c r="J5925" i="6"/>
  <c r="K5925" i="6"/>
  <c r="L5925" i="6"/>
  <c r="J5926" i="6"/>
  <c r="K5926" i="6"/>
  <c r="L5926" i="6"/>
  <c r="J5927" i="6"/>
  <c r="K5927" i="6"/>
  <c r="L5927" i="6"/>
  <c r="J5928" i="6"/>
  <c r="K5928" i="6"/>
  <c r="L5928" i="6"/>
  <c r="J5929" i="6"/>
  <c r="K5929" i="6"/>
  <c r="L5929" i="6"/>
  <c r="J5930" i="6"/>
  <c r="K5930" i="6"/>
  <c r="L5930" i="6"/>
  <c r="J5931" i="6"/>
  <c r="K5931" i="6"/>
  <c r="L5931" i="6"/>
  <c r="J5932" i="6"/>
  <c r="K5932" i="6"/>
  <c r="L5932" i="6"/>
  <c r="J5933" i="6"/>
  <c r="K5933" i="6"/>
  <c r="L5933" i="6"/>
  <c r="J5934" i="6"/>
  <c r="K5934" i="6"/>
  <c r="L5934" i="6"/>
  <c r="J5935" i="6"/>
  <c r="K5935" i="6"/>
  <c r="L5935" i="6"/>
  <c r="J5936" i="6"/>
  <c r="K5936" i="6"/>
  <c r="L5936" i="6"/>
  <c r="J5937" i="6"/>
  <c r="K5937" i="6"/>
  <c r="L5937" i="6"/>
  <c r="J5938" i="6"/>
  <c r="K5938" i="6"/>
  <c r="L5938" i="6"/>
  <c r="J5939" i="6"/>
  <c r="K5939" i="6"/>
  <c r="L5939" i="6"/>
  <c r="J5940" i="6"/>
  <c r="K5940" i="6"/>
  <c r="L5940" i="6"/>
  <c r="J5941" i="6"/>
  <c r="K5941" i="6"/>
  <c r="L5941" i="6"/>
  <c r="J5942" i="6"/>
  <c r="K5942" i="6"/>
  <c r="L5942" i="6"/>
  <c r="J5943" i="6"/>
  <c r="K5943" i="6"/>
  <c r="L5943" i="6"/>
  <c r="J5944" i="6"/>
  <c r="K5944" i="6"/>
  <c r="L5944" i="6"/>
  <c r="J5945" i="6"/>
  <c r="K5945" i="6"/>
  <c r="L5945" i="6"/>
  <c r="J5946" i="6"/>
  <c r="K5946" i="6"/>
  <c r="L5946" i="6"/>
  <c r="J5947" i="6"/>
  <c r="K5947" i="6"/>
  <c r="L5947" i="6"/>
  <c r="J5948" i="6"/>
  <c r="K5948" i="6"/>
  <c r="L5948" i="6"/>
  <c r="J5949" i="6"/>
  <c r="K5949" i="6"/>
  <c r="L5949" i="6"/>
  <c r="J5950" i="6"/>
  <c r="K5950" i="6"/>
  <c r="L5950" i="6"/>
  <c r="J5951" i="6"/>
  <c r="K5951" i="6"/>
  <c r="L5951" i="6"/>
  <c r="J5952" i="6"/>
  <c r="K5952" i="6"/>
  <c r="L5952" i="6"/>
  <c r="J5953" i="6"/>
  <c r="K5953" i="6"/>
  <c r="L5953" i="6"/>
  <c r="J5954" i="6"/>
  <c r="K5954" i="6"/>
  <c r="L5954" i="6"/>
  <c r="J5955" i="6"/>
  <c r="K5955" i="6"/>
  <c r="L5955" i="6"/>
  <c r="J5956" i="6"/>
  <c r="K5956" i="6"/>
  <c r="L5956" i="6"/>
  <c r="J5957" i="6"/>
  <c r="K5957" i="6"/>
  <c r="L5957" i="6"/>
  <c r="J5958" i="6"/>
  <c r="K5958" i="6"/>
  <c r="L5958" i="6"/>
  <c r="J5959" i="6"/>
  <c r="K5959" i="6"/>
  <c r="L5959" i="6"/>
  <c r="J5960" i="6"/>
  <c r="K5960" i="6"/>
  <c r="L5960" i="6"/>
  <c r="J5961" i="6"/>
  <c r="K5961" i="6"/>
  <c r="L5961" i="6"/>
  <c r="J5962" i="6"/>
  <c r="K5962" i="6"/>
  <c r="L5962" i="6"/>
  <c r="J5963" i="6"/>
  <c r="K5963" i="6"/>
  <c r="L5963" i="6"/>
  <c r="J5964" i="6"/>
  <c r="K5964" i="6"/>
  <c r="L5964" i="6"/>
  <c r="J5965" i="6"/>
  <c r="K5965" i="6"/>
  <c r="L5965" i="6"/>
  <c r="J5966" i="6"/>
  <c r="K5966" i="6"/>
  <c r="L5966" i="6"/>
  <c r="J5967" i="6"/>
  <c r="K5967" i="6"/>
  <c r="L5967" i="6"/>
  <c r="J5968" i="6"/>
  <c r="K5968" i="6"/>
  <c r="L5968" i="6"/>
  <c r="J5969" i="6"/>
  <c r="K5969" i="6"/>
  <c r="L5969" i="6"/>
  <c r="J5970" i="6"/>
  <c r="K5970" i="6"/>
  <c r="L5970" i="6"/>
  <c r="J5971" i="6"/>
  <c r="K5971" i="6"/>
  <c r="L5971" i="6"/>
  <c r="J5972" i="6"/>
  <c r="K5972" i="6"/>
  <c r="L5972" i="6"/>
  <c r="J5973" i="6"/>
  <c r="K5973" i="6"/>
  <c r="L5973" i="6"/>
  <c r="J5974" i="6"/>
  <c r="K5974" i="6"/>
  <c r="L5974" i="6"/>
  <c r="J5975" i="6"/>
  <c r="K5975" i="6"/>
  <c r="L5975" i="6"/>
  <c r="J5976" i="6"/>
  <c r="K5976" i="6"/>
  <c r="L5976" i="6"/>
  <c r="J5977" i="6"/>
  <c r="K5977" i="6"/>
  <c r="L5977" i="6"/>
  <c r="J5978" i="6"/>
  <c r="K5978" i="6"/>
  <c r="L5978" i="6"/>
  <c r="J5979" i="6"/>
  <c r="K5979" i="6"/>
  <c r="L5979" i="6"/>
  <c r="J5980" i="6"/>
  <c r="K5980" i="6"/>
  <c r="L5980" i="6"/>
  <c r="J5981" i="6"/>
  <c r="K5981" i="6"/>
  <c r="L5981" i="6"/>
  <c r="J5982" i="6"/>
  <c r="K5982" i="6"/>
  <c r="L5982" i="6"/>
  <c r="J5983" i="6"/>
  <c r="K5983" i="6"/>
  <c r="L5983" i="6"/>
  <c r="J5984" i="6"/>
  <c r="K5984" i="6"/>
  <c r="L5984" i="6"/>
  <c r="J5985" i="6"/>
  <c r="K5985" i="6"/>
  <c r="L5985" i="6"/>
  <c r="J5986" i="6"/>
  <c r="K5986" i="6"/>
  <c r="L5986" i="6"/>
  <c r="J5987" i="6"/>
  <c r="K5987" i="6"/>
  <c r="L5987" i="6"/>
  <c r="J5988" i="6"/>
  <c r="K5988" i="6"/>
  <c r="L5988" i="6"/>
  <c r="J5989" i="6"/>
  <c r="K5989" i="6"/>
  <c r="L5989" i="6"/>
  <c r="J5990" i="6"/>
  <c r="K5990" i="6"/>
  <c r="L5990" i="6"/>
  <c r="J5991" i="6"/>
  <c r="K5991" i="6"/>
  <c r="L5991" i="6"/>
  <c r="J5992" i="6"/>
  <c r="K5992" i="6"/>
  <c r="L5992" i="6"/>
  <c r="J5993" i="6"/>
  <c r="K5993" i="6"/>
  <c r="L5993" i="6"/>
  <c r="J5994" i="6"/>
  <c r="K5994" i="6"/>
  <c r="L5994" i="6"/>
  <c r="J5995" i="6"/>
  <c r="K5995" i="6"/>
  <c r="L5995" i="6"/>
  <c r="J5996" i="6"/>
  <c r="K5996" i="6"/>
  <c r="L5996" i="6"/>
  <c r="J5997" i="6"/>
  <c r="K5997" i="6"/>
  <c r="L5997" i="6"/>
  <c r="J5998" i="6"/>
  <c r="K5998" i="6"/>
  <c r="L5998" i="6"/>
  <c r="J5999" i="6"/>
  <c r="K5999" i="6"/>
  <c r="L5999" i="6"/>
  <c r="J6000" i="6"/>
  <c r="K6000" i="6"/>
  <c r="L6000" i="6"/>
  <c r="J6001" i="6"/>
  <c r="K6001" i="6"/>
  <c r="L6001" i="6"/>
  <c r="J6002" i="6"/>
  <c r="K6002" i="6"/>
  <c r="L6002" i="6"/>
  <c r="J6003" i="6"/>
  <c r="K6003" i="6"/>
  <c r="L6003" i="6"/>
  <c r="J6004" i="6"/>
  <c r="K6004" i="6"/>
  <c r="L6004" i="6"/>
  <c r="J6005" i="6"/>
  <c r="K6005" i="6"/>
  <c r="L6005" i="6"/>
  <c r="J6006" i="6"/>
  <c r="K6006" i="6"/>
  <c r="L6006" i="6"/>
  <c r="J6007" i="6"/>
  <c r="K6007" i="6"/>
  <c r="L6007" i="6"/>
  <c r="J6008" i="6"/>
  <c r="K6008" i="6"/>
  <c r="L6008" i="6"/>
  <c r="J6009" i="6"/>
  <c r="K6009" i="6"/>
  <c r="L6009" i="6"/>
  <c r="J6010" i="6"/>
  <c r="K6010" i="6"/>
  <c r="L6010" i="6"/>
  <c r="J6011" i="6"/>
  <c r="K6011" i="6"/>
  <c r="L6011" i="6"/>
  <c r="J6012" i="6"/>
  <c r="K6012" i="6"/>
  <c r="L6012" i="6"/>
  <c r="J6013" i="6"/>
  <c r="K6013" i="6"/>
  <c r="L6013" i="6"/>
  <c r="J6014" i="6"/>
  <c r="K6014" i="6"/>
  <c r="L6014" i="6"/>
  <c r="J6015" i="6"/>
  <c r="K6015" i="6"/>
  <c r="L6015" i="6"/>
  <c r="J6016" i="6"/>
  <c r="K6016" i="6"/>
  <c r="L6016" i="6"/>
  <c r="J6017" i="6"/>
  <c r="K6017" i="6"/>
  <c r="L6017" i="6"/>
  <c r="J6018" i="6"/>
  <c r="K6018" i="6"/>
  <c r="L6018" i="6"/>
  <c r="J6019" i="6"/>
  <c r="K6019" i="6"/>
  <c r="L6019" i="6"/>
  <c r="J6020" i="6"/>
  <c r="K6020" i="6"/>
  <c r="L6020" i="6"/>
  <c r="J6021" i="6"/>
  <c r="K6021" i="6"/>
  <c r="L6021" i="6"/>
  <c r="J6022" i="6"/>
  <c r="K6022" i="6"/>
  <c r="L6022" i="6"/>
  <c r="J6023" i="6"/>
  <c r="K6023" i="6"/>
  <c r="L6023" i="6"/>
  <c r="J6024" i="6"/>
  <c r="K6024" i="6"/>
  <c r="L6024" i="6"/>
  <c r="J6025" i="6"/>
  <c r="K6025" i="6"/>
  <c r="L6025" i="6"/>
  <c r="J6026" i="6"/>
  <c r="K6026" i="6"/>
  <c r="L6026" i="6"/>
  <c r="J6027" i="6"/>
  <c r="K6027" i="6"/>
  <c r="L6027" i="6"/>
  <c r="J6028" i="6"/>
  <c r="K6028" i="6"/>
  <c r="L6028" i="6"/>
  <c r="J6029" i="6"/>
  <c r="K6029" i="6"/>
  <c r="L6029" i="6"/>
  <c r="J6030" i="6"/>
  <c r="K6030" i="6"/>
  <c r="L6030" i="6"/>
  <c r="J6031" i="6"/>
  <c r="K6031" i="6"/>
  <c r="L6031" i="6"/>
  <c r="J6032" i="6"/>
  <c r="K6032" i="6"/>
  <c r="L6032" i="6"/>
  <c r="J6033" i="6"/>
  <c r="K6033" i="6"/>
  <c r="L6033" i="6"/>
  <c r="J6034" i="6"/>
  <c r="K6034" i="6"/>
  <c r="L6034" i="6"/>
  <c r="J6035" i="6"/>
  <c r="K6035" i="6"/>
  <c r="L6035" i="6"/>
  <c r="J6036" i="6"/>
  <c r="K6036" i="6"/>
  <c r="L6036" i="6"/>
  <c r="J6037" i="6"/>
  <c r="K6037" i="6"/>
  <c r="L6037" i="6"/>
  <c r="J6038" i="6"/>
  <c r="K6038" i="6"/>
  <c r="L6038" i="6"/>
  <c r="J6039" i="6"/>
  <c r="K6039" i="6"/>
  <c r="L6039" i="6"/>
  <c r="J6040" i="6"/>
  <c r="K6040" i="6"/>
  <c r="L6040" i="6"/>
  <c r="J6041" i="6"/>
  <c r="K6041" i="6"/>
  <c r="L6041" i="6"/>
  <c r="J6042" i="6"/>
  <c r="K6042" i="6"/>
  <c r="L6042" i="6"/>
  <c r="J6043" i="6"/>
  <c r="K6043" i="6"/>
  <c r="L6043" i="6"/>
  <c r="J6044" i="6"/>
  <c r="K6044" i="6"/>
  <c r="L6044" i="6"/>
  <c r="J6045" i="6"/>
  <c r="K6045" i="6"/>
  <c r="L6045" i="6"/>
  <c r="J6046" i="6"/>
  <c r="K6046" i="6"/>
  <c r="L6046" i="6"/>
  <c r="J6047" i="6"/>
  <c r="K6047" i="6"/>
  <c r="L6047" i="6"/>
  <c r="J6048" i="6"/>
  <c r="K6048" i="6"/>
  <c r="L6048" i="6"/>
  <c r="J6049" i="6"/>
  <c r="K6049" i="6"/>
  <c r="L6049" i="6"/>
  <c r="J6050" i="6"/>
  <c r="K6050" i="6"/>
  <c r="L6050" i="6"/>
  <c r="J6051" i="6"/>
  <c r="K6051" i="6"/>
  <c r="L6051" i="6"/>
  <c r="J6052" i="6"/>
  <c r="K6052" i="6"/>
  <c r="L6052" i="6"/>
  <c r="J6053" i="6"/>
  <c r="K6053" i="6"/>
  <c r="L6053" i="6"/>
  <c r="J6054" i="6"/>
  <c r="K6054" i="6"/>
  <c r="L6054" i="6"/>
  <c r="J6055" i="6"/>
  <c r="K6055" i="6"/>
  <c r="L6055" i="6"/>
  <c r="J6056" i="6"/>
  <c r="K6056" i="6"/>
  <c r="L6056" i="6"/>
  <c r="J6057" i="6"/>
  <c r="K6057" i="6"/>
  <c r="L6057" i="6"/>
  <c r="J6058" i="6"/>
  <c r="K6058" i="6"/>
  <c r="L6058" i="6"/>
  <c r="J6059" i="6"/>
  <c r="K6059" i="6"/>
  <c r="L6059" i="6"/>
  <c r="J6060" i="6"/>
  <c r="K6060" i="6"/>
  <c r="L6060" i="6"/>
  <c r="J6061" i="6"/>
  <c r="K6061" i="6"/>
  <c r="L6061" i="6"/>
  <c r="J6062" i="6"/>
  <c r="K6062" i="6"/>
  <c r="L6062" i="6"/>
  <c r="J6063" i="6"/>
  <c r="K6063" i="6"/>
  <c r="L6063" i="6"/>
  <c r="J6064" i="6"/>
  <c r="K6064" i="6"/>
  <c r="L6064" i="6"/>
  <c r="J6065" i="6"/>
  <c r="K6065" i="6"/>
  <c r="L6065" i="6"/>
  <c r="J6066" i="6"/>
  <c r="K6066" i="6"/>
  <c r="L6066" i="6"/>
  <c r="J6067" i="6"/>
  <c r="K6067" i="6"/>
  <c r="L6067" i="6"/>
  <c r="J6068" i="6"/>
  <c r="K6068" i="6"/>
  <c r="L6068" i="6"/>
  <c r="J6069" i="6"/>
  <c r="K6069" i="6"/>
  <c r="L6069" i="6"/>
  <c r="J6070" i="6"/>
  <c r="K6070" i="6"/>
  <c r="L6070" i="6"/>
  <c r="J6071" i="6"/>
  <c r="K6071" i="6"/>
  <c r="L6071" i="6"/>
  <c r="J6072" i="6"/>
  <c r="K6072" i="6"/>
  <c r="L6072" i="6"/>
  <c r="J6073" i="6"/>
  <c r="K6073" i="6"/>
  <c r="L6073" i="6"/>
  <c r="J6074" i="6"/>
  <c r="K6074" i="6"/>
  <c r="L6074" i="6"/>
  <c r="J6075" i="6"/>
  <c r="K6075" i="6"/>
  <c r="L6075" i="6"/>
  <c r="J6076" i="6"/>
  <c r="K6076" i="6"/>
  <c r="L6076" i="6"/>
  <c r="J6077" i="6"/>
  <c r="K6077" i="6"/>
  <c r="L6077" i="6"/>
  <c r="J6078" i="6"/>
  <c r="K6078" i="6"/>
  <c r="L6078" i="6"/>
  <c r="J6079" i="6"/>
  <c r="K6079" i="6"/>
  <c r="L6079" i="6"/>
  <c r="J6080" i="6"/>
  <c r="K6080" i="6"/>
  <c r="L6080" i="6"/>
  <c r="J6081" i="6"/>
  <c r="K6081" i="6"/>
  <c r="L6081" i="6"/>
  <c r="J6082" i="6"/>
  <c r="K6082" i="6"/>
  <c r="L6082" i="6"/>
  <c r="J6083" i="6"/>
  <c r="K6083" i="6"/>
  <c r="L6083" i="6"/>
  <c r="J6084" i="6"/>
  <c r="K6084" i="6"/>
  <c r="L6084" i="6"/>
  <c r="J6085" i="6"/>
  <c r="K6085" i="6"/>
  <c r="L6085" i="6"/>
  <c r="J6086" i="6"/>
  <c r="K6086" i="6"/>
  <c r="L6086" i="6"/>
  <c r="J6087" i="6"/>
  <c r="K6087" i="6"/>
  <c r="L6087" i="6"/>
  <c r="J6088" i="6"/>
  <c r="K6088" i="6"/>
  <c r="L6088" i="6"/>
  <c r="J6089" i="6"/>
  <c r="K6089" i="6"/>
  <c r="L6089" i="6"/>
  <c r="J6090" i="6"/>
  <c r="K6090" i="6"/>
  <c r="L6090" i="6"/>
  <c r="J6091" i="6"/>
  <c r="K6091" i="6"/>
  <c r="L6091" i="6"/>
  <c r="J6092" i="6"/>
  <c r="K6092" i="6"/>
  <c r="L6092" i="6"/>
  <c r="J6093" i="6"/>
  <c r="K6093" i="6"/>
  <c r="L6093" i="6"/>
  <c r="J6094" i="6"/>
  <c r="K6094" i="6"/>
  <c r="L6094" i="6"/>
  <c r="J6095" i="6"/>
  <c r="K6095" i="6"/>
  <c r="L6095" i="6"/>
  <c r="J6096" i="6"/>
  <c r="K6096" i="6"/>
  <c r="L6096" i="6"/>
  <c r="J6097" i="6"/>
  <c r="K6097" i="6"/>
  <c r="L6097" i="6"/>
  <c r="J6098" i="6"/>
  <c r="K6098" i="6"/>
  <c r="L6098" i="6"/>
  <c r="J6099" i="6"/>
  <c r="K6099" i="6"/>
  <c r="L6099" i="6"/>
  <c r="J6100" i="6"/>
  <c r="K6100" i="6"/>
  <c r="L6100" i="6"/>
  <c r="J6101" i="6"/>
  <c r="K6101" i="6"/>
  <c r="L6101" i="6"/>
  <c r="J6102" i="6"/>
  <c r="K6102" i="6"/>
  <c r="L6102" i="6"/>
  <c r="J6103" i="6"/>
  <c r="K6103" i="6"/>
  <c r="L6103" i="6"/>
  <c r="J6104" i="6"/>
  <c r="K6104" i="6"/>
  <c r="L6104" i="6"/>
  <c r="J6105" i="6"/>
  <c r="K6105" i="6"/>
  <c r="L6105" i="6"/>
  <c r="J6106" i="6"/>
  <c r="K6106" i="6"/>
  <c r="L6106" i="6"/>
  <c r="J6107" i="6"/>
  <c r="K6107" i="6"/>
  <c r="L6107" i="6"/>
  <c r="J6108" i="6"/>
  <c r="K6108" i="6"/>
  <c r="L6108" i="6"/>
  <c r="J6109" i="6"/>
  <c r="K6109" i="6"/>
  <c r="L6109" i="6"/>
  <c r="J6110" i="6"/>
  <c r="K6110" i="6"/>
  <c r="L6110" i="6"/>
  <c r="J6111" i="6"/>
  <c r="K6111" i="6"/>
  <c r="L6111" i="6"/>
  <c r="J6112" i="6"/>
  <c r="K6112" i="6"/>
  <c r="L6112" i="6"/>
  <c r="J6113" i="6"/>
  <c r="K6113" i="6"/>
  <c r="L6113" i="6"/>
  <c r="J6114" i="6"/>
  <c r="K6114" i="6"/>
  <c r="L6114" i="6"/>
  <c r="J6115" i="6"/>
  <c r="K6115" i="6"/>
  <c r="L6115" i="6"/>
  <c r="J6116" i="6"/>
  <c r="K6116" i="6"/>
  <c r="L6116" i="6"/>
  <c r="J6117" i="6"/>
  <c r="K6117" i="6"/>
  <c r="L6117" i="6"/>
  <c r="J6118" i="6"/>
  <c r="K6118" i="6"/>
  <c r="L6118" i="6"/>
  <c r="J6119" i="6"/>
  <c r="K6119" i="6"/>
  <c r="L6119" i="6"/>
  <c r="J6120" i="6"/>
  <c r="K6120" i="6"/>
  <c r="L6120" i="6"/>
  <c r="J6121" i="6"/>
  <c r="K6121" i="6"/>
  <c r="L6121" i="6"/>
  <c r="J6122" i="6"/>
  <c r="K6122" i="6"/>
  <c r="L6122" i="6"/>
  <c r="J6123" i="6"/>
  <c r="K6123" i="6"/>
  <c r="L6123" i="6"/>
  <c r="J6124" i="6"/>
  <c r="K6124" i="6"/>
  <c r="L6124" i="6"/>
  <c r="J6125" i="6"/>
  <c r="K6125" i="6"/>
  <c r="L6125" i="6"/>
  <c r="J6126" i="6"/>
  <c r="K6126" i="6"/>
  <c r="L6126" i="6"/>
  <c r="J6127" i="6"/>
  <c r="K6127" i="6"/>
  <c r="L6127" i="6"/>
  <c r="J6128" i="6"/>
  <c r="K6128" i="6"/>
  <c r="L6128" i="6"/>
  <c r="J6129" i="6"/>
  <c r="K6129" i="6"/>
  <c r="L6129" i="6"/>
  <c r="J6130" i="6"/>
  <c r="K6130" i="6"/>
  <c r="L6130" i="6"/>
  <c r="J6131" i="6"/>
  <c r="K6131" i="6"/>
  <c r="L6131" i="6"/>
  <c r="J6132" i="6"/>
  <c r="K6132" i="6"/>
  <c r="L6132" i="6"/>
  <c r="J6133" i="6"/>
  <c r="K6133" i="6"/>
  <c r="L6133" i="6"/>
  <c r="J6134" i="6"/>
  <c r="K6134" i="6"/>
  <c r="L6134" i="6"/>
  <c r="J6135" i="6"/>
  <c r="K6135" i="6"/>
  <c r="L6135" i="6"/>
  <c r="J6136" i="6"/>
  <c r="K6136" i="6"/>
  <c r="L6136" i="6"/>
  <c r="J6137" i="6"/>
  <c r="K6137" i="6"/>
  <c r="L6137" i="6"/>
  <c r="J6138" i="6"/>
  <c r="K6138" i="6"/>
  <c r="L6138" i="6"/>
  <c r="J6139" i="6"/>
  <c r="K6139" i="6"/>
  <c r="L6139" i="6"/>
  <c r="J6140" i="6"/>
  <c r="K6140" i="6"/>
  <c r="L6140" i="6"/>
  <c r="J6141" i="6"/>
  <c r="K6141" i="6"/>
  <c r="L6141" i="6"/>
  <c r="J6142" i="6"/>
  <c r="K6142" i="6"/>
  <c r="L6142" i="6"/>
  <c r="J6143" i="6"/>
  <c r="K6143" i="6"/>
  <c r="L6143" i="6"/>
  <c r="J6144" i="6"/>
  <c r="K6144" i="6"/>
  <c r="L6144" i="6"/>
  <c r="J6145" i="6"/>
  <c r="K6145" i="6"/>
  <c r="L6145" i="6"/>
  <c r="J6146" i="6"/>
  <c r="K6146" i="6"/>
  <c r="L6146" i="6"/>
  <c r="J6147" i="6"/>
  <c r="K6147" i="6"/>
  <c r="L6147" i="6"/>
  <c r="J6148" i="6"/>
  <c r="K6148" i="6"/>
  <c r="L6148" i="6"/>
  <c r="J6149" i="6"/>
  <c r="K6149" i="6"/>
  <c r="L6149" i="6"/>
  <c r="J6150" i="6"/>
  <c r="K6150" i="6"/>
  <c r="L6150" i="6"/>
  <c r="J6151" i="6"/>
  <c r="K6151" i="6"/>
  <c r="L6151" i="6"/>
  <c r="J6152" i="6"/>
  <c r="K6152" i="6"/>
  <c r="L6152" i="6"/>
  <c r="J6153" i="6"/>
  <c r="K6153" i="6"/>
  <c r="L6153" i="6"/>
  <c r="J6154" i="6"/>
  <c r="K6154" i="6"/>
  <c r="L6154" i="6"/>
  <c r="J6155" i="6"/>
  <c r="K6155" i="6"/>
  <c r="L6155" i="6"/>
  <c r="J6156" i="6"/>
  <c r="K6156" i="6"/>
  <c r="L6156" i="6"/>
  <c r="J6157" i="6"/>
  <c r="K6157" i="6"/>
  <c r="L6157" i="6"/>
  <c r="J6158" i="6"/>
  <c r="K6158" i="6"/>
  <c r="L6158" i="6"/>
  <c r="J6159" i="6"/>
  <c r="K6159" i="6"/>
  <c r="L6159" i="6"/>
  <c r="J6160" i="6"/>
  <c r="K6160" i="6"/>
  <c r="L6160" i="6"/>
  <c r="J6161" i="6"/>
  <c r="K6161" i="6"/>
  <c r="L6161" i="6"/>
  <c r="J6162" i="6"/>
  <c r="K6162" i="6"/>
  <c r="L6162" i="6"/>
  <c r="J6163" i="6"/>
  <c r="K6163" i="6"/>
  <c r="L6163" i="6"/>
  <c r="J6164" i="6"/>
  <c r="K6164" i="6"/>
  <c r="L6164" i="6"/>
  <c r="J6165" i="6"/>
  <c r="K6165" i="6"/>
  <c r="L6165" i="6"/>
  <c r="J6166" i="6"/>
  <c r="K6166" i="6"/>
  <c r="L6166" i="6"/>
  <c r="J6167" i="6"/>
  <c r="K6167" i="6"/>
  <c r="L6167" i="6"/>
  <c r="J6168" i="6"/>
  <c r="K6168" i="6"/>
  <c r="L6168" i="6"/>
  <c r="J6169" i="6"/>
  <c r="K6169" i="6"/>
  <c r="L6169" i="6"/>
  <c r="J6170" i="6"/>
  <c r="K6170" i="6"/>
  <c r="L6170" i="6"/>
  <c r="J6171" i="6"/>
  <c r="K6171" i="6"/>
  <c r="L6171" i="6"/>
  <c r="J6172" i="6"/>
  <c r="K6172" i="6"/>
  <c r="L6172" i="6"/>
  <c r="J6173" i="6"/>
  <c r="K6173" i="6"/>
  <c r="L6173" i="6"/>
  <c r="J6174" i="6"/>
  <c r="K6174" i="6"/>
  <c r="L6174" i="6"/>
  <c r="J6175" i="6"/>
  <c r="K6175" i="6"/>
  <c r="L6175" i="6"/>
  <c r="J6176" i="6"/>
  <c r="K6176" i="6"/>
  <c r="L6176" i="6"/>
  <c r="J6177" i="6"/>
  <c r="K6177" i="6"/>
  <c r="L6177" i="6"/>
  <c r="J6178" i="6"/>
  <c r="K6178" i="6"/>
  <c r="L6178" i="6"/>
  <c r="J6179" i="6"/>
  <c r="K6179" i="6"/>
  <c r="L6179" i="6"/>
  <c r="J6180" i="6"/>
  <c r="K6180" i="6"/>
  <c r="L6180" i="6"/>
  <c r="J6181" i="6"/>
  <c r="K6181" i="6"/>
  <c r="L6181" i="6"/>
  <c r="J6182" i="6"/>
  <c r="K6182" i="6"/>
  <c r="L6182" i="6"/>
  <c r="J6183" i="6"/>
  <c r="K6183" i="6"/>
  <c r="L6183" i="6"/>
  <c r="J6184" i="6"/>
  <c r="K6184" i="6"/>
  <c r="L6184" i="6"/>
  <c r="J6185" i="6"/>
  <c r="K6185" i="6"/>
  <c r="L6185" i="6"/>
  <c r="J6186" i="6"/>
  <c r="K6186" i="6"/>
  <c r="L6186" i="6"/>
  <c r="J6187" i="6"/>
  <c r="K6187" i="6"/>
  <c r="L6187" i="6"/>
  <c r="J6188" i="6"/>
  <c r="K6188" i="6"/>
  <c r="L6188" i="6"/>
  <c r="J6189" i="6"/>
  <c r="K6189" i="6"/>
  <c r="L6189" i="6"/>
  <c r="J6190" i="6"/>
  <c r="K6190" i="6"/>
  <c r="L6190" i="6"/>
  <c r="J6191" i="6"/>
  <c r="K6191" i="6"/>
  <c r="L6191" i="6"/>
  <c r="J6192" i="6"/>
  <c r="K6192" i="6"/>
  <c r="L6192" i="6"/>
  <c r="J6193" i="6"/>
  <c r="K6193" i="6"/>
  <c r="L6193" i="6"/>
  <c r="J6194" i="6"/>
  <c r="K6194" i="6"/>
  <c r="L6194" i="6"/>
  <c r="J6195" i="6"/>
  <c r="K6195" i="6"/>
  <c r="L6195" i="6"/>
  <c r="J6196" i="6"/>
  <c r="K6196" i="6"/>
  <c r="L6196" i="6"/>
  <c r="J6197" i="6"/>
  <c r="K6197" i="6"/>
  <c r="L6197" i="6"/>
  <c r="J6198" i="6"/>
  <c r="K6198" i="6"/>
  <c r="L6198" i="6"/>
  <c r="J6199" i="6"/>
  <c r="K6199" i="6"/>
  <c r="L6199" i="6"/>
  <c r="J6200" i="6"/>
  <c r="K6200" i="6"/>
  <c r="L6200" i="6"/>
  <c r="J6201" i="6"/>
  <c r="K6201" i="6"/>
  <c r="L6201" i="6"/>
  <c r="J6202" i="6"/>
  <c r="K6202" i="6"/>
  <c r="L6202" i="6"/>
  <c r="J6203" i="6"/>
  <c r="K6203" i="6"/>
  <c r="L6203" i="6"/>
  <c r="J6204" i="6"/>
  <c r="K6204" i="6"/>
  <c r="L6204" i="6"/>
  <c r="J6205" i="6"/>
  <c r="K6205" i="6"/>
  <c r="L6205" i="6"/>
  <c r="J6206" i="6"/>
  <c r="K6206" i="6"/>
  <c r="L6206" i="6"/>
  <c r="J6207" i="6"/>
  <c r="K6207" i="6"/>
  <c r="L6207" i="6"/>
  <c r="J6208" i="6"/>
  <c r="K6208" i="6"/>
  <c r="L6208" i="6"/>
  <c r="J6209" i="6"/>
  <c r="K6209" i="6"/>
  <c r="L6209" i="6"/>
  <c r="J6210" i="6"/>
  <c r="K6210" i="6"/>
  <c r="L6210" i="6"/>
  <c r="J6211" i="6"/>
  <c r="K6211" i="6"/>
  <c r="L6211" i="6"/>
  <c r="J6212" i="6"/>
  <c r="K6212" i="6"/>
  <c r="L6212" i="6"/>
  <c r="J6213" i="6"/>
  <c r="K6213" i="6"/>
  <c r="L6213" i="6"/>
  <c r="J6214" i="6"/>
  <c r="K6214" i="6"/>
  <c r="L6214" i="6"/>
  <c r="J6215" i="6"/>
  <c r="K6215" i="6"/>
  <c r="L6215" i="6"/>
  <c r="J6216" i="6"/>
  <c r="K6216" i="6"/>
  <c r="L6216" i="6"/>
  <c r="J6217" i="6"/>
  <c r="K6217" i="6"/>
  <c r="L6217" i="6"/>
  <c r="J6218" i="6"/>
  <c r="K6218" i="6"/>
  <c r="L6218" i="6"/>
  <c r="J6219" i="6"/>
  <c r="K6219" i="6"/>
  <c r="L6219" i="6"/>
  <c r="J6220" i="6"/>
  <c r="K6220" i="6"/>
  <c r="L6220" i="6"/>
  <c r="J6221" i="6"/>
  <c r="K6221" i="6"/>
  <c r="L6221" i="6"/>
  <c r="J6222" i="6"/>
  <c r="K6222" i="6"/>
  <c r="L6222" i="6"/>
  <c r="J6223" i="6"/>
  <c r="K6223" i="6"/>
  <c r="L6223" i="6"/>
  <c r="J6224" i="6"/>
  <c r="K6224" i="6"/>
  <c r="L6224" i="6"/>
  <c r="J6225" i="6"/>
  <c r="K6225" i="6"/>
  <c r="L6225" i="6"/>
  <c r="J6226" i="6"/>
  <c r="K6226" i="6"/>
  <c r="L6226" i="6"/>
  <c r="J6227" i="6"/>
  <c r="K6227" i="6"/>
  <c r="L6227" i="6"/>
  <c r="J6228" i="6"/>
  <c r="K6228" i="6"/>
  <c r="L6228" i="6"/>
  <c r="J6229" i="6"/>
  <c r="K6229" i="6"/>
  <c r="L6229" i="6"/>
  <c r="J6230" i="6"/>
  <c r="K6230" i="6"/>
  <c r="L6230" i="6"/>
  <c r="J6231" i="6"/>
  <c r="K6231" i="6"/>
  <c r="L6231" i="6"/>
  <c r="J6232" i="6"/>
  <c r="K6232" i="6"/>
  <c r="L6232" i="6"/>
  <c r="J6233" i="6"/>
  <c r="K6233" i="6"/>
  <c r="L6233" i="6"/>
  <c r="J6234" i="6"/>
  <c r="K6234" i="6"/>
  <c r="L6234" i="6"/>
  <c r="J6235" i="6"/>
  <c r="K6235" i="6"/>
  <c r="L6235" i="6"/>
  <c r="J6236" i="6"/>
  <c r="K6236" i="6"/>
  <c r="L6236" i="6"/>
  <c r="J6237" i="6"/>
  <c r="K6237" i="6"/>
  <c r="L6237" i="6"/>
  <c r="J6238" i="6"/>
  <c r="K6238" i="6"/>
  <c r="L6238" i="6"/>
  <c r="J6239" i="6"/>
  <c r="K6239" i="6"/>
  <c r="L6239" i="6"/>
  <c r="J6240" i="6"/>
  <c r="K6240" i="6"/>
  <c r="L6240" i="6"/>
  <c r="J6241" i="6"/>
  <c r="K6241" i="6"/>
  <c r="L6241" i="6"/>
  <c r="J6242" i="6"/>
  <c r="K6242" i="6"/>
  <c r="L6242" i="6"/>
  <c r="J6243" i="6"/>
  <c r="K6243" i="6"/>
  <c r="L6243" i="6"/>
  <c r="J6244" i="6"/>
  <c r="K6244" i="6"/>
  <c r="L6244" i="6"/>
  <c r="J6245" i="6"/>
  <c r="K6245" i="6"/>
  <c r="L6245" i="6"/>
  <c r="J6246" i="6"/>
  <c r="K6246" i="6"/>
  <c r="L6246" i="6"/>
  <c r="J6247" i="6"/>
  <c r="K6247" i="6"/>
  <c r="L6247" i="6"/>
  <c r="J6248" i="6"/>
  <c r="K6248" i="6"/>
  <c r="L6248" i="6"/>
  <c r="J6249" i="6"/>
  <c r="K6249" i="6"/>
  <c r="L6249" i="6"/>
  <c r="J6250" i="6"/>
  <c r="K6250" i="6"/>
  <c r="L6250" i="6"/>
  <c r="J6251" i="6"/>
  <c r="K6251" i="6"/>
  <c r="L6251" i="6"/>
  <c r="J6252" i="6"/>
  <c r="K6252" i="6"/>
  <c r="L6252" i="6"/>
  <c r="J6253" i="6"/>
  <c r="K6253" i="6"/>
  <c r="L6253" i="6"/>
  <c r="J6254" i="6"/>
  <c r="K6254" i="6"/>
  <c r="L6254" i="6"/>
  <c r="J6255" i="6"/>
  <c r="K6255" i="6"/>
  <c r="L6255" i="6"/>
  <c r="J6256" i="6"/>
  <c r="K6256" i="6"/>
  <c r="L6256" i="6"/>
  <c r="J6257" i="6"/>
  <c r="K6257" i="6"/>
  <c r="L6257" i="6"/>
  <c r="J6258" i="6"/>
  <c r="K6258" i="6"/>
  <c r="L6258" i="6"/>
  <c r="J6259" i="6"/>
  <c r="K6259" i="6"/>
  <c r="L6259" i="6"/>
  <c r="J6260" i="6"/>
  <c r="K6260" i="6"/>
  <c r="L6260" i="6"/>
  <c r="J6261" i="6"/>
  <c r="K6261" i="6"/>
  <c r="L6261" i="6"/>
  <c r="J6262" i="6"/>
  <c r="K6262" i="6"/>
  <c r="L6262" i="6"/>
  <c r="J6263" i="6"/>
  <c r="K6263" i="6"/>
  <c r="L6263" i="6"/>
  <c r="J6264" i="6"/>
  <c r="K6264" i="6"/>
  <c r="L6264" i="6"/>
  <c r="J6265" i="6"/>
  <c r="K6265" i="6"/>
  <c r="L6265" i="6"/>
  <c r="J6266" i="6"/>
  <c r="K6266" i="6"/>
  <c r="L6266" i="6"/>
  <c r="J6267" i="6"/>
  <c r="K6267" i="6"/>
  <c r="L6267" i="6"/>
  <c r="J6268" i="6"/>
  <c r="K6268" i="6"/>
  <c r="L6268" i="6"/>
  <c r="J6269" i="6"/>
  <c r="K6269" i="6"/>
  <c r="L6269" i="6"/>
  <c r="J6270" i="6"/>
  <c r="K6270" i="6"/>
  <c r="L6270" i="6"/>
  <c r="J6271" i="6"/>
  <c r="K6271" i="6"/>
  <c r="L6271" i="6"/>
  <c r="J6272" i="6"/>
  <c r="K6272" i="6"/>
  <c r="L6272" i="6"/>
  <c r="J6273" i="6"/>
  <c r="K6273" i="6"/>
  <c r="L6273" i="6"/>
  <c r="J6274" i="6"/>
  <c r="K6274" i="6"/>
  <c r="L6274" i="6"/>
  <c r="J6275" i="6"/>
  <c r="K6275" i="6"/>
  <c r="L6275" i="6"/>
  <c r="J6276" i="6"/>
  <c r="K6276" i="6"/>
  <c r="L6276" i="6"/>
  <c r="J6277" i="6"/>
  <c r="K6277" i="6"/>
  <c r="L6277" i="6"/>
  <c r="J6278" i="6"/>
  <c r="K6278" i="6"/>
  <c r="L6278" i="6"/>
  <c r="J6279" i="6"/>
  <c r="K6279" i="6"/>
  <c r="L6279" i="6"/>
  <c r="J6280" i="6"/>
  <c r="K6280" i="6"/>
  <c r="L6280" i="6"/>
  <c r="J6281" i="6"/>
  <c r="K6281" i="6"/>
  <c r="L6281" i="6"/>
  <c r="J6282" i="6"/>
  <c r="K6282" i="6"/>
  <c r="L6282" i="6"/>
  <c r="J6283" i="6"/>
  <c r="K6283" i="6"/>
  <c r="L6283" i="6"/>
  <c r="J6284" i="6"/>
  <c r="K6284" i="6"/>
  <c r="L6284" i="6"/>
  <c r="J6285" i="6"/>
  <c r="K6285" i="6"/>
  <c r="L6285" i="6"/>
  <c r="J6286" i="6"/>
  <c r="K6286" i="6"/>
  <c r="L6286" i="6"/>
  <c r="J6287" i="6"/>
  <c r="K6287" i="6"/>
  <c r="L6287" i="6"/>
  <c r="J6288" i="6"/>
  <c r="K6288" i="6"/>
  <c r="L6288" i="6"/>
  <c r="J6289" i="6"/>
  <c r="K6289" i="6"/>
  <c r="L6289" i="6"/>
  <c r="J6290" i="6"/>
  <c r="K6290" i="6"/>
  <c r="L6290" i="6"/>
  <c r="J6291" i="6"/>
  <c r="K6291" i="6"/>
  <c r="L6291" i="6"/>
  <c r="J6292" i="6"/>
  <c r="K6292" i="6"/>
  <c r="L6292" i="6"/>
  <c r="J6293" i="6"/>
  <c r="K6293" i="6"/>
  <c r="L6293" i="6"/>
  <c r="J6294" i="6"/>
  <c r="K6294" i="6"/>
  <c r="L6294" i="6"/>
  <c r="J6295" i="6"/>
  <c r="K6295" i="6"/>
  <c r="L6295" i="6"/>
  <c r="J6296" i="6"/>
  <c r="K6296" i="6"/>
  <c r="L6296" i="6"/>
  <c r="J6297" i="6"/>
  <c r="K6297" i="6"/>
  <c r="L6297" i="6"/>
  <c r="J6298" i="6"/>
  <c r="K6298" i="6"/>
  <c r="L6298" i="6"/>
  <c r="J6299" i="6"/>
  <c r="K6299" i="6"/>
  <c r="L6299" i="6"/>
  <c r="J6300" i="6"/>
  <c r="K6300" i="6"/>
  <c r="L6300" i="6"/>
  <c r="J6301" i="6"/>
  <c r="K6301" i="6"/>
  <c r="L6301" i="6"/>
  <c r="J6302" i="6"/>
  <c r="K6302" i="6"/>
  <c r="L6302" i="6"/>
  <c r="J6303" i="6"/>
  <c r="K6303" i="6"/>
  <c r="L6303" i="6"/>
  <c r="J6304" i="6"/>
  <c r="K6304" i="6"/>
  <c r="L6304" i="6"/>
  <c r="J6305" i="6"/>
  <c r="K6305" i="6"/>
  <c r="L6305" i="6"/>
  <c r="J6306" i="6"/>
  <c r="K6306" i="6"/>
  <c r="L6306" i="6"/>
  <c r="J6307" i="6"/>
  <c r="K6307" i="6"/>
  <c r="L6307" i="6"/>
  <c r="J6308" i="6"/>
  <c r="K6308" i="6"/>
  <c r="L6308" i="6"/>
  <c r="J6309" i="6"/>
  <c r="K6309" i="6"/>
  <c r="L6309" i="6"/>
  <c r="J6310" i="6"/>
  <c r="K6310" i="6"/>
  <c r="L6310" i="6"/>
  <c r="J6311" i="6"/>
  <c r="K6311" i="6"/>
  <c r="L6311" i="6"/>
  <c r="J6312" i="6"/>
  <c r="K6312" i="6"/>
  <c r="L6312" i="6"/>
  <c r="J6313" i="6"/>
  <c r="K6313" i="6"/>
  <c r="L6313" i="6"/>
  <c r="J6314" i="6"/>
  <c r="K6314" i="6"/>
  <c r="L6314" i="6"/>
  <c r="J6315" i="6"/>
  <c r="K6315" i="6"/>
  <c r="L6315" i="6"/>
  <c r="J6316" i="6"/>
  <c r="K6316" i="6"/>
  <c r="L6316" i="6"/>
  <c r="J6317" i="6"/>
  <c r="K6317" i="6"/>
  <c r="L6317" i="6"/>
  <c r="J6318" i="6"/>
  <c r="K6318" i="6"/>
  <c r="L6318" i="6"/>
  <c r="J6319" i="6"/>
  <c r="K6319" i="6"/>
  <c r="L6319" i="6"/>
  <c r="J6320" i="6"/>
  <c r="K6320" i="6"/>
  <c r="L6320" i="6"/>
  <c r="J6321" i="6"/>
  <c r="K6321" i="6"/>
  <c r="L6321" i="6"/>
  <c r="J6322" i="6"/>
  <c r="K6322" i="6"/>
  <c r="L6322" i="6"/>
  <c r="J6323" i="6"/>
  <c r="K6323" i="6"/>
  <c r="L6323" i="6"/>
  <c r="J6324" i="6"/>
  <c r="K6324" i="6"/>
  <c r="L6324" i="6"/>
  <c r="J6325" i="6"/>
  <c r="K6325" i="6"/>
  <c r="L6325" i="6"/>
  <c r="J6326" i="6"/>
  <c r="K6326" i="6"/>
  <c r="L6326" i="6"/>
  <c r="J6327" i="6"/>
  <c r="K6327" i="6"/>
  <c r="L6327" i="6"/>
  <c r="J6328" i="6"/>
  <c r="K6328" i="6"/>
  <c r="L6328" i="6"/>
  <c r="J6329" i="6"/>
  <c r="K6329" i="6"/>
  <c r="L6329" i="6"/>
  <c r="J6330" i="6"/>
  <c r="K6330" i="6"/>
  <c r="L6330" i="6"/>
  <c r="J6331" i="6"/>
  <c r="K6331" i="6"/>
  <c r="L6331" i="6"/>
  <c r="J6332" i="6"/>
  <c r="K6332" i="6"/>
  <c r="L6332" i="6"/>
  <c r="J6333" i="6"/>
  <c r="K6333" i="6"/>
  <c r="L6333" i="6"/>
  <c r="J6334" i="6"/>
  <c r="K6334" i="6"/>
  <c r="L6334" i="6"/>
  <c r="J6335" i="6"/>
  <c r="K6335" i="6"/>
  <c r="L6335" i="6"/>
  <c r="J6336" i="6"/>
  <c r="K6336" i="6"/>
  <c r="L6336" i="6"/>
  <c r="J6337" i="6"/>
  <c r="K6337" i="6"/>
  <c r="L6337" i="6"/>
  <c r="J6338" i="6"/>
  <c r="K6338" i="6"/>
  <c r="L6338" i="6"/>
  <c r="J6339" i="6"/>
  <c r="K6339" i="6"/>
  <c r="L6339" i="6"/>
  <c r="J6340" i="6"/>
  <c r="K6340" i="6"/>
  <c r="L6340" i="6"/>
  <c r="J6341" i="6"/>
  <c r="K6341" i="6"/>
  <c r="L6341" i="6"/>
  <c r="J6342" i="6"/>
  <c r="K6342" i="6"/>
  <c r="L6342" i="6"/>
  <c r="J6343" i="6"/>
  <c r="K6343" i="6"/>
  <c r="L6343" i="6"/>
  <c r="J6344" i="6"/>
  <c r="K6344" i="6"/>
  <c r="L6344" i="6"/>
  <c r="J6345" i="6"/>
  <c r="K6345" i="6"/>
  <c r="L6345" i="6"/>
  <c r="J6346" i="6"/>
  <c r="K6346" i="6"/>
  <c r="L6346" i="6"/>
  <c r="J6347" i="6"/>
  <c r="K6347" i="6"/>
  <c r="L6347" i="6"/>
  <c r="J6348" i="6"/>
  <c r="K6348" i="6"/>
  <c r="L6348" i="6"/>
  <c r="J6349" i="6"/>
  <c r="K6349" i="6"/>
  <c r="L6349" i="6"/>
  <c r="J6350" i="6"/>
  <c r="K6350" i="6"/>
  <c r="L6350" i="6"/>
  <c r="J6351" i="6"/>
  <c r="K6351" i="6"/>
  <c r="L6351" i="6"/>
  <c r="J6352" i="6"/>
  <c r="K6352" i="6"/>
  <c r="L6352" i="6"/>
  <c r="J6353" i="6"/>
  <c r="K6353" i="6"/>
  <c r="L6353" i="6"/>
  <c r="J6354" i="6"/>
  <c r="K6354" i="6"/>
  <c r="L6354" i="6"/>
  <c r="J6355" i="6"/>
  <c r="K6355" i="6"/>
  <c r="L6355" i="6"/>
  <c r="J6356" i="6"/>
  <c r="K6356" i="6"/>
  <c r="L6356" i="6"/>
  <c r="J6357" i="6"/>
  <c r="K6357" i="6"/>
  <c r="L6357" i="6"/>
  <c r="J6358" i="6"/>
  <c r="K6358" i="6"/>
  <c r="L6358" i="6"/>
  <c r="J6359" i="6"/>
  <c r="K6359" i="6"/>
  <c r="L6359" i="6"/>
  <c r="J6360" i="6"/>
  <c r="K6360" i="6"/>
  <c r="L6360" i="6"/>
  <c r="J6361" i="6"/>
  <c r="K6361" i="6"/>
  <c r="L6361" i="6"/>
  <c r="J6362" i="6"/>
  <c r="K6362" i="6"/>
  <c r="L6362" i="6"/>
  <c r="J6363" i="6"/>
  <c r="K6363" i="6"/>
  <c r="L6363" i="6"/>
  <c r="J6364" i="6"/>
  <c r="K6364" i="6"/>
  <c r="L6364" i="6"/>
  <c r="J6365" i="6"/>
  <c r="K6365" i="6"/>
  <c r="L6365" i="6"/>
  <c r="J6366" i="6"/>
  <c r="K6366" i="6"/>
  <c r="L6366" i="6"/>
  <c r="J6367" i="6"/>
  <c r="K6367" i="6"/>
  <c r="L6367" i="6"/>
  <c r="J6368" i="6"/>
  <c r="K6368" i="6"/>
  <c r="L6368" i="6"/>
  <c r="J6369" i="6"/>
  <c r="K6369" i="6"/>
  <c r="L6369" i="6"/>
  <c r="J6370" i="6"/>
  <c r="K6370" i="6"/>
  <c r="L6370" i="6"/>
  <c r="J6371" i="6"/>
  <c r="K6371" i="6"/>
  <c r="L6371" i="6"/>
  <c r="J6372" i="6"/>
  <c r="K6372" i="6"/>
  <c r="L6372" i="6"/>
  <c r="J6373" i="6"/>
  <c r="K6373" i="6"/>
  <c r="L6373" i="6"/>
  <c r="J6374" i="6"/>
  <c r="K6374" i="6"/>
  <c r="L6374" i="6"/>
  <c r="J6375" i="6"/>
  <c r="K6375" i="6"/>
  <c r="L6375" i="6"/>
  <c r="J6376" i="6"/>
  <c r="K6376" i="6"/>
  <c r="L6376" i="6"/>
  <c r="J6377" i="6"/>
  <c r="K6377" i="6"/>
  <c r="L6377" i="6"/>
  <c r="J6378" i="6"/>
  <c r="K6378" i="6"/>
  <c r="L6378" i="6"/>
  <c r="J6379" i="6"/>
  <c r="K6379" i="6"/>
  <c r="L6379" i="6"/>
  <c r="J6380" i="6"/>
  <c r="K6380" i="6"/>
  <c r="L6380" i="6"/>
  <c r="J6381" i="6"/>
  <c r="K6381" i="6"/>
  <c r="L6381" i="6"/>
  <c r="J6382" i="6"/>
  <c r="K6382" i="6"/>
  <c r="L6382" i="6"/>
  <c r="J6383" i="6"/>
  <c r="K6383" i="6"/>
  <c r="L6383" i="6"/>
  <c r="J6384" i="6"/>
  <c r="K6384" i="6"/>
  <c r="L6384" i="6"/>
  <c r="J6385" i="6"/>
  <c r="K6385" i="6"/>
  <c r="L6385" i="6"/>
  <c r="J6386" i="6"/>
  <c r="K6386" i="6"/>
  <c r="L6386" i="6"/>
  <c r="J6387" i="6"/>
  <c r="K6387" i="6"/>
  <c r="L6387" i="6"/>
  <c r="J6388" i="6"/>
  <c r="K6388" i="6"/>
  <c r="L6388" i="6"/>
  <c r="J6389" i="6"/>
  <c r="K6389" i="6"/>
  <c r="L6389" i="6"/>
  <c r="J6390" i="6"/>
  <c r="K6390" i="6"/>
  <c r="L6390" i="6"/>
  <c r="J6391" i="6"/>
  <c r="K6391" i="6"/>
  <c r="L6391" i="6"/>
  <c r="J6392" i="6"/>
  <c r="K6392" i="6"/>
  <c r="L6392" i="6"/>
  <c r="J6393" i="6"/>
  <c r="K6393" i="6"/>
  <c r="L6393" i="6"/>
  <c r="J6394" i="6"/>
  <c r="K6394" i="6"/>
  <c r="L6394" i="6"/>
  <c r="J6395" i="6"/>
  <c r="K6395" i="6"/>
  <c r="L6395" i="6"/>
  <c r="J6396" i="6"/>
  <c r="K6396" i="6"/>
  <c r="L6396" i="6"/>
  <c r="J6397" i="6"/>
  <c r="K6397" i="6"/>
  <c r="L6397" i="6"/>
  <c r="J6398" i="6"/>
  <c r="K6398" i="6"/>
  <c r="L6398" i="6"/>
  <c r="J6399" i="6"/>
  <c r="K6399" i="6"/>
  <c r="L6399" i="6"/>
  <c r="J6400" i="6"/>
  <c r="K6400" i="6"/>
  <c r="L6400" i="6"/>
  <c r="J6401" i="6"/>
  <c r="K6401" i="6"/>
  <c r="L6401" i="6"/>
  <c r="J6402" i="6"/>
  <c r="K6402" i="6"/>
  <c r="L6402" i="6"/>
  <c r="J6403" i="6"/>
  <c r="K6403" i="6"/>
  <c r="L6403" i="6"/>
  <c r="J6404" i="6"/>
  <c r="K6404" i="6"/>
  <c r="L6404" i="6"/>
  <c r="J6405" i="6"/>
  <c r="K6405" i="6"/>
  <c r="L6405" i="6"/>
  <c r="J6406" i="6"/>
  <c r="K6406" i="6"/>
  <c r="L6406" i="6"/>
  <c r="J6407" i="6"/>
  <c r="K6407" i="6"/>
  <c r="L6407" i="6"/>
  <c r="J6408" i="6"/>
  <c r="K6408" i="6"/>
  <c r="L6408" i="6"/>
  <c r="J6409" i="6"/>
  <c r="K6409" i="6"/>
  <c r="L6409" i="6"/>
  <c r="J6410" i="6"/>
  <c r="K6410" i="6"/>
  <c r="L6410" i="6"/>
  <c r="J6411" i="6"/>
  <c r="K6411" i="6"/>
  <c r="L6411" i="6"/>
  <c r="J6412" i="6"/>
  <c r="K6412" i="6"/>
  <c r="L6412" i="6"/>
  <c r="J6413" i="6"/>
  <c r="K6413" i="6"/>
  <c r="L6413" i="6"/>
  <c r="J6414" i="6"/>
  <c r="K6414" i="6"/>
  <c r="L6414" i="6"/>
  <c r="J6415" i="6"/>
  <c r="K6415" i="6"/>
  <c r="L6415" i="6"/>
  <c r="J6416" i="6"/>
  <c r="K6416" i="6"/>
  <c r="L6416" i="6"/>
  <c r="J6417" i="6"/>
  <c r="K6417" i="6"/>
  <c r="L6417" i="6"/>
  <c r="J6418" i="6"/>
  <c r="K6418" i="6"/>
  <c r="L6418" i="6"/>
  <c r="J6419" i="6"/>
  <c r="K6419" i="6"/>
  <c r="L6419" i="6"/>
  <c r="J6420" i="6"/>
  <c r="K6420" i="6"/>
  <c r="L6420" i="6"/>
  <c r="J6421" i="6"/>
  <c r="K6421" i="6"/>
  <c r="L6421" i="6"/>
  <c r="J6422" i="6"/>
  <c r="K6422" i="6"/>
  <c r="L6422" i="6"/>
  <c r="J6423" i="6"/>
  <c r="K6423" i="6"/>
  <c r="L6423" i="6"/>
  <c r="J6424" i="6"/>
  <c r="K6424" i="6"/>
  <c r="L6424" i="6"/>
  <c r="J6425" i="6"/>
  <c r="K6425" i="6"/>
  <c r="L6425" i="6"/>
  <c r="J6426" i="6"/>
  <c r="K6426" i="6"/>
  <c r="L6426" i="6"/>
  <c r="J6427" i="6"/>
  <c r="K6427" i="6"/>
  <c r="L6427" i="6"/>
  <c r="J6428" i="6"/>
  <c r="K6428" i="6"/>
  <c r="L6428" i="6"/>
  <c r="J6429" i="6"/>
  <c r="K6429" i="6"/>
  <c r="L6429" i="6"/>
  <c r="J6430" i="6"/>
  <c r="K6430" i="6"/>
  <c r="L6430" i="6"/>
  <c r="J6431" i="6"/>
  <c r="K6431" i="6"/>
  <c r="L6431" i="6"/>
  <c r="J6432" i="6"/>
  <c r="K6432" i="6"/>
  <c r="L6432" i="6"/>
  <c r="J6433" i="6"/>
  <c r="K6433" i="6"/>
  <c r="L6433" i="6"/>
  <c r="J6434" i="6"/>
  <c r="K6434" i="6"/>
  <c r="L6434" i="6"/>
  <c r="J6435" i="6"/>
  <c r="K6435" i="6"/>
  <c r="L6435" i="6"/>
  <c r="J6436" i="6"/>
  <c r="K6436" i="6"/>
  <c r="L6436" i="6"/>
  <c r="J6437" i="6"/>
  <c r="K6437" i="6"/>
  <c r="L6437" i="6"/>
  <c r="J6438" i="6"/>
  <c r="K6438" i="6"/>
  <c r="L6438" i="6"/>
  <c r="J6439" i="6"/>
  <c r="K6439" i="6"/>
  <c r="L6439" i="6"/>
  <c r="J6440" i="6"/>
  <c r="K6440" i="6"/>
  <c r="L6440" i="6"/>
  <c r="J6441" i="6"/>
  <c r="K6441" i="6"/>
  <c r="L6441" i="6"/>
  <c r="J6442" i="6"/>
  <c r="K6442" i="6"/>
  <c r="L6442" i="6"/>
  <c r="J6443" i="6"/>
  <c r="K6443" i="6"/>
  <c r="L6443" i="6"/>
  <c r="J6444" i="6"/>
  <c r="K6444" i="6"/>
  <c r="L6444" i="6"/>
  <c r="J6445" i="6"/>
  <c r="K6445" i="6"/>
  <c r="L6445" i="6"/>
  <c r="J6446" i="6"/>
  <c r="K6446" i="6"/>
  <c r="L6446" i="6"/>
  <c r="J6447" i="6"/>
  <c r="K6447" i="6"/>
  <c r="L6447" i="6"/>
  <c r="J6448" i="6"/>
  <c r="K6448" i="6"/>
  <c r="L6448" i="6"/>
  <c r="J6449" i="6"/>
  <c r="K6449" i="6"/>
  <c r="L6449" i="6"/>
  <c r="J6450" i="6"/>
  <c r="K6450" i="6"/>
  <c r="L6450" i="6"/>
  <c r="J6451" i="6"/>
  <c r="K6451" i="6"/>
  <c r="L6451" i="6"/>
  <c r="J6452" i="6"/>
  <c r="K6452" i="6"/>
  <c r="L6452" i="6"/>
  <c r="J6453" i="6"/>
  <c r="K6453" i="6"/>
  <c r="L6453" i="6"/>
  <c r="J6454" i="6"/>
  <c r="K6454" i="6"/>
  <c r="L6454" i="6"/>
  <c r="J6455" i="6"/>
  <c r="K6455" i="6"/>
  <c r="L6455" i="6"/>
  <c r="J6456" i="6"/>
  <c r="K6456" i="6"/>
  <c r="L6456" i="6"/>
  <c r="J6457" i="6"/>
  <c r="K6457" i="6"/>
  <c r="L6457" i="6"/>
  <c r="J6458" i="6"/>
  <c r="K6458" i="6"/>
  <c r="L6458" i="6"/>
  <c r="J6459" i="6"/>
  <c r="K6459" i="6"/>
  <c r="L6459" i="6"/>
  <c r="J6460" i="6"/>
  <c r="K6460" i="6"/>
  <c r="L6460" i="6"/>
  <c r="J6461" i="6"/>
  <c r="K6461" i="6"/>
  <c r="L6461" i="6"/>
  <c r="J6462" i="6"/>
  <c r="K6462" i="6"/>
  <c r="L6462" i="6"/>
  <c r="J6463" i="6"/>
  <c r="K6463" i="6"/>
  <c r="L6463" i="6"/>
  <c r="J6464" i="6"/>
  <c r="K6464" i="6"/>
  <c r="L6464" i="6"/>
  <c r="J6465" i="6"/>
  <c r="K6465" i="6"/>
  <c r="L6465" i="6"/>
  <c r="J6466" i="6"/>
  <c r="K6466" i="6"/>
  <c r="L6466" i="6"/>
  <c r="J6467" i="6"/>
  <c r="K6467" i="6"/>
  <c r="L6467" i="6"/>
  <c r="J6468" i="6"/>
  <c r="K6468" i="6"/>
  <c r="L6468" i="6"/>
  <c r="J6469" i="6"/>
  <c r="K6469" i="6"/>
  <c r="L6469" i="6"/>
  <c r="J6470" i="6"/>
  <c r="K6470" i="6"/>
  <c r="L6470" i="6"/>
  <c r="J6471" i="6"/>
  <c r="K6471" i="6"/>
  <c r="L6471" i="6"/>
  <c r="J6472" i="6"/>
  <c r="K6472" i="6"/>
  <c r="L6472" i="6"/>
  <c r="J6473" i="6"/>
  <c r="K6473" i="6"/>
  <c r="L6473" i="6"/>
  <c r="J6474" i="6"/>
  <c r="K6474" i="6"/>
  <c r="L6474" i="6"/>
  <c r="J6475" i="6"/>
  <c r="K6475" i="6"/>
  <c r="L6475" i="6"/>
  <c r="J6476" i="6"/>
  <c r="K6476" i="6"/>
  <c r="L6476" i="6"/>
  <c r="J6477" i="6"/>
  <c r="K6477" i="6"/>
  <c r="L6477" i="6"/>
  <c r="J6478" i="6"/>
  <c r="K6478" i="6"/>
  <c r="L6478" i="6"/>
  <c r="J6479" i="6"/>
  <c r="K6479" i="6"/>
  <c r="L6479" i="6"/>
  <c r="J6480" i="6"/>
  <c r="K6480" i="6"/>
  <c r="L6480" i="6"/>
  <c r="J6481" i="6"/>
  <c r="K6481" i="6"/>
  <c r="L6481" i="6"/>
  <c r="J6482" i="6"/>
  <c r="K6482" i="6"/>
  <c r="L6482" i="6"/>
  <c r="J6483" i="6"/>
  <c r="K6483" i="6"/>
  <c r="L6483" i="6"/>
  <c r="J6484" i="6"/>
  <c r="K6484" i="6"/>
  <c r="L6484" i="6"/>
  <c r="J6485" i="6"/>
  <c r="K6485" i="6"/>
  <c r="L6485" i="6"/>
  <c r="J6486" i="6"/>
  <c r="K6486" i="6"/>
  <c r="L6486" i="6"/>
  <c r="J6487" i="6"/>
  <c r="K6487" i="6"/>
  <c r="L6487" i="6"/>
  <c r="J6488" i="6"/>
  <c r="K6488" i="6"/>
  <c r="L6488" i="6"/>
  <c r="J6489" i="6"/>
  <c r="K6489" i="6"/>
  <c r="L6489" i="6"/>
  <c r="J6490" i="6"/>
  <c r="K6490" i="6"/>
  <c r="L6490" i="6"/>
  <c r="J6491" i="6"/>
  <c r="K6491" i="6"/>
  <c r="L6491" i="6"/>
  <c r="J6492" i="6"/>
  <c r="K6492" i="6"/>
  <c r="L6492" i="6"/>
  <c r="J6493" i="6"/>
  <c r="K6493" i="6"/>
  <c r="L6493" i="6"/>
  <c r="J6494" i="6"/>
  <c r="K6494" i="6"/>
  <c r="L6494" i="6"/>
  <c r="J6495" i="6"/>
  <c r="K6495" i="6"/>
  <c r="L6495" i="6"/>
  <c r="J6496" i="6"/>
  <c r="K6496" i="6"/>
  <c r="L6496" i="6"/>
  <c r="J6497" i="6"/>
  <c r="K6497" i="6"/>
  <c r="L6497" i="6"/>
  <c r="J6498" i="6"/>
  <c r="K6498" i="6"/>
  <c r="L6498" i="6"/>
  <c r="J6499" i="6"/>
  <c r="K6499" i="6"/>
  <c r="L6499" i="6"/>
  <c r="J6500" i="6"/>
  <c r="K6500" i="6"/>
  <c r="L6500" i="6"/>
  <c r="J6501" i="6"/>
  <c r="K6501" i="6"/>
  <c r="L6501" i="6"/>
  <c r="J6502" i="6"/>
  <c r="K6502" i="6"/>
  <c r="L6502" i="6"/>
  <c r="J6503" i="6"/>
  <c r="K6503" i="6"/>
  <c r="L6503" i="6"/>
  <c r="J6504" i="6"/>
  <c r="K6504" i="6"/>
  <c r="L6504" i="6"/>
  <c r="J6505" i="6"/>
  <c r="K6505" i="6"/>
  <c r="L6505" i="6"/>
  <c r="J6506" i="6"/>
  <c r="K6506" i="6"/>
  <c r="L6506" i="6"/>
  <c r="J6507" i="6"/>
  <c r="K6507" i="6"/>
  <c r="L6507" i="6"/>
  <c r="J6508" i="6"/>
  <c r="K6508" i="6"/>
  <c r="L6508" i="6"/>
  <c r="J6509" i="6"/>
  <c r="K6509" i="6"/>
  <c r="L6509" i="6"/>
  <c r="J6510" i="6"/>
  <c r="K6510" i="6"/>
  <c r="L6510" i="6"/>
  <c r="J6511" i="6"/>
  <c r="K6511" i="6"/>
  <c r="L6511" i="6"/>
  <c r="J6512" i="6"/>
  <c r="K6512" i="6"/>
  <c r="L6512" i="6"/>
  <c r="J6513" i="6"/>
  <c r="K6513" i="6"/>
  <c r="L6513" i="6"/>
  <c r="J6514" i="6"/>
  <c r="K6514" i="6"/>
  <c r="L6514" i="6"/>
  <c r="J6515" i="6"/>
  <c r="K6515" i="6"/>
  <c r="L6515" i="6"/>
  <c r="J6516" i="6"/>
  <c r="K6516" i="6"/>
  <c r="L6516" i="6"/>
  <c r="J6517" i="6"/>
  <c r="K6517" i="6"/>
  <c r="L6517" i="6"/>
  <c r="J6518" i="6"/>
  <c r="K6518" i="6"/>
  <c r="L6518" i="6"/>
  <c r="J6519" i="6"/>
  <c r="K6519" i="6"/>
  <c r="L6519" i="6"/>
  <c r="J6520" i="6"/>
  <c r="K6520" i="6"/>
  <c r="L6520" i="6"/>
  <c r="J6521" i="6"/>
  <c r="K6521" i="6"/>
  <c r="L6521" i="6"/>
  <c r="J6522" i="6"/>
  <c r="K6522" i="6"/>
  <c r="L6522" i="6"/>
  <c r="J6523" i="6"/>
  <c r="K6523" i="6"/>
  <c r="L6523" i="6"/>
  <c r="J6524" i="6"/>
  <c r="K6524" i="6"/>
  <c r="L6524" i="6"/>
  <c r="J6525" i="6"/>
  <c r="K6525" i="6"/>
  <c r="L6525" i="6"/>
  <c r="J6526" i="6"/>
  <c r="K6526" i="6"/>
  <c r="L6526" i="6"/>
  <c r="J6527" i="6"/>
  <c r="K6527" i="6"/>
  <c r="L6527" i="6"/>
  <c r="J6528" i="6"/>
  <c r="K6528" i="6"/>
  <c r="L6528" i="6"/>
  <c r="J6529" i="6"/>
  <c r="K6529" i="6"/>
  <c r="L6529" i="6"/>
  <c r="J6530" i="6"/>
  <c r="K6530" i="6"/>
  <c r="L6530" i="6"/>
  <c r="J6531" i="6"/>
  <c r="K6531" i="6"/>
  <c r="L6531" i="6"/>
  <c r="J6532" i="6"/>
  <c r="K6532" i="6"/>
  <c r="L6532" i="6"/>
  <c r="J6533" i="6"/>
  <c r="K6533" i="6"/>
  <c r="L6533" i="6"/>
  <c r="J6534" i="6"/>
  <c r="K6534" i="6"/>
  <c r="L6534" i="6"/>
  <c r="J6535" i="6"/>
  <c r="K6535" i="6"/>
  <c r="L6535" i="6"/>
  <c r="J6536" i="6"/>
  <c r="K6536" i="6"/>
  <c r="L6536" i="6"/>
  <c r="J6537" i="6"/>
  <c r="K6537" i="6"/>
  <c r="L6537" i="6"/>
  <c r="J6538" i="6"/>
  <c r="K6538" i="6"/>
  <c r="L6538" i="6"/>
  <c r="J6539" i="6"/>
  <c r="K6539" i="6"/>
  <c r="L6539" i="6"/>
  <c r="J6540" i="6"/>
  <c r="K6540" i="6"/>
  <c r="L6540" i="6"/>
  <c r="J6541" i="6"/>
  <c r="K6541" i="6"/>
  <c r="L6541" i="6"/>
  <c r="J6542" i="6"/>
  <c r="K6542" i="6"/>
  <c r="L6542" i="6"/>
  <c r="J6543" i="6"/>
  <c r="K6543" i="6"/>
  <c r="L6543" i="6"/>
  <c r="J6544" i="6"/>
  <c r="K6544" i="6"/>
  <c r="L6544" i="6"/>
  <c r="J6545" i="6"/>
  <c r="K6545" i="6"/>
  <c r="L6545" i="6"/>
  <c r="J6546" i="6"/>
  <c r="K6546" i="6"/>
  <c r="L6546" i="6"/>
  <c r="J6547" i="6"/>
  <c r="K6547" i="6"/>
  <c r="L6547" i="6"/>
  <c r="J6548" i="6"/>
  <c r="K6548" i="6"/>
  <c r="L6548" i="6"/>
  <c r="J6549" i="6"/>
  <c r="K6549" i="6"/>
  <c r="L6549" i="6"/>
  <c r="J6550" i="6"/>
  <c r="K6550" i="6"/>
  <c r="L6550" i="6"/>
  <c r="J6551" i="6"/>
  <c r="K6551" i="6"/>
  <c r="L6551" i="6"/>
  <c r="J6552" i="6"/>
  <c r="K6552" i="6"/>
  <c r="L6552" i="6"/>
  <c r="J6553" i="6"/>
  <c r="K6553" i="6"/>
  <c r="L6553" i="6"/>
  <c r="J6554" i="6"/>
  <c r="K6554" i="6"/>
  <c r="L6554" i="6"/>
  <c r="J6555" i="6"/>
  <c r="K6555" i="6"/>
  <c r="L6555" i="6"/>
  <c r="J6556" i="6"/>
  <c r="K6556" i="6"/>
  <c r="L6556" i="6"/>
  <c r="J6557" i="6"/>
  <c r="K6557" i="6"/>
  <c r="L6557" i="6"/>
  <c r="J6558" i="6"/>
  <c r="K6558" i="6"/>
  <c r="L6558" i="6"/>
  <c r="J6559" i="6"/>
  <c r="K6559" i="6"/>
  <c r="L6559" i="6"/>
  <c r="J6560" i="6"/>
  <c r="K6560" i="6"/>
  <c r="L6560" i="6"/>
  <c r="J6561" i="6"/>
  <c r="K6561" i="6"/>
  <c r="L6561" i="6"/>
  <c r="J6562" i="6"/>
  <c r="K6562" i="6"/>
  <c r="L6562" i="6"/>
  <c r="J6563" i="6"/>
  <c r="K6563" i="6"/>
  <c r="L6563" i="6"/>
  <c r="J6564" i="6"/>
  <c r="K6564" i="6"/>
  <c r="L6564" i="6"/>
  <c r="J6565" i="6"/>
  <c r="K6565" i="6"/>
  <c r="L6565" i="6"/>
  <c r="J6566" i="6"/>
  <c r="K6566" i="6"/>
  <c r="L6566" i="6"/>
  <c r="J6567" i="6"/>
  <c r="K6567" i="6"/>
  <c r="L6567" i="6"/>
  <c r="J6568" i="6"/>
  <c r="K6568" i="6"/>
  <c r="L6568" i="6"/>
  <c r="J6569" i="6"/>
  <c r="K6569" i="6"/>
  <c r="L6569" i="6"/>
  <c r="J6570" i="6"/>
  <c r="K6570" i="6"/>
  <c r="L6570" i="6"/>
  <c r="J6571" i="6"/>
  <c r="K6571" i="6"/>
  <c r="L6571" i="6"/>
  <c r="J6572" i="6"/>
  <c r="K6572" i="6"/>
  <c r="L6572" i="6"/>
  <c r="J6573" i="6"/>
  <c r="K6573" i="6"/>
  <c r="L6573" i="6"/>
  <c r="J6574" i="6"/>
  <c r="K6574" i="6"/>
  <c r="L6574" i="6"/>
  <c r="J6575" i="6"/>
  <c r="K6575" i="6"/>
  <c r="L6575" i="6"/>
  <c r="J6576" i="6"/>
  <c r="K6576" i="6"/>
  <c r="L6576" i="6"/>
  <c r="J6577" i="6"/>
  <c r="K6577" i="6"/>
  <c r="L6577" i="6"/>
  <c r="J6578" i="6"/>
  <c r="K6578" i="6"/>
  <c r="L6578" i="6"/>
  <c r="J6579" i="6"/>
  <c r="K6579" i="6"/>
  <c r="L6579" i="6"/>
  <c r="J6580" i="6"/>
  <c r="K6580" i="6"/>
  <c r="L6580" i="6"/>
  <c r="J6581" i="6"/>
  <c r="K6581" i="6"/>
  <c r="L6581" i="6"/>
  <c r="J6582" i="6"/>
  <c r="K6582" i="6"/>
  <c r="L6582" i="6"/>
  <c r="J6583" i="6"/>
  <c r="K6583" i="6"/>
  <c r="L6583" i="6"/>
  <c r="J6584" i="6"/>
  <c r="K6584" i="6"/>
  <c r="L6584" i="6"/>
  <c r="J6585" i="6"/>
  <c r="K6585" i="6"/>
  <c r="L6585" i="6"/>
  <c r="J6586" i="6"/>
  <c r="K6586" i="6"/>
  <c r="L6586" i="6"/>
  <c r="J6587" i="6"/>
  <c r="K6587" i="6"/>
  <c r="L6587" i="6"/>
  <c r="J6588" i="6"/>
  <c r="K6588" i="6"/>
  <c r="L6588" i="6"/>
  <c r="J6589" i="6"/>
  <c r="K6589" i="6"/>
  <c r="L6589" i="6"/>
  <c r="J6590" i="6"/>
  <c r="K6590" i="6"/>
  <c r="L6590" i="6"/>
  <c r="J6591" i="6"/>
  <c r="K6591" i="6"/>
  <c r="L6591" i="6"/>
  <c r="J6592" i="6"/>
  <c r="K6592" i="6"/>
  <c r="L6592" i="6"/>
  <c r="J6593" i="6"/>
  <c r="K6593" i="6"/>
  <c r="L6593" i="6"/>
  <c r="J6594" i="6"/>
  <c r="K6594" i="6"/>
  <c r="L6594" i="6"/>
  <c r="J6595" i="6"/>
  <c r="K6595" i="6"/>
  <c r="L6595" i="6"/>
  <c r="J6596" i="6"/>
  <c r="K6596" i="6"/>
  <c r="L6596" i="6"/>
  <c r="J6597" i="6"/>
  <c r="K6597" i="6"/>
  <c r="L6597" i="6"/>
  <c r="J6598" i="6"/>
  <c r="K6598" i="6"/>
  <c r="L6598" i="6"/>
  <c r="J6599" i="6"/>
  <c r="K6599" i="6"/>
  <c r="L6599" i="6"/>
  <c r="J6600" i="6"/>
  <c r="K6600" i="6"/>
  <c r="L6600" i="6"/>
  <c r="J6601" i="6"/>
  <c r="K6601" i="6"/>
  <c r="L6601" i="6"/>
  <c r="J6602" i="6"/>
  <c r="K6602" i="6"/>
  <c r="L6602" i="6"/>
  <c r="J6603" i="6"/>
  <c r="K6603" i="6"/>
  <c r="L6603" i="6"/>
  <c r="J6604" i="6"/>
  <c r="K6604" i="6"/>
  <c r="L6604" i="6"/>
  <c r="J6605" i="6"/>
  <c r="K6605" i="6"/>
  <c r="L6605" i="6"/>
  <c r="J6606" i="6"/>
  <c r="K6606" i="6"/>
  <c r="L6606" i="6"/>
  <c r="J6607" i="6"/>
  <c r="K6607" i="6"/>
  <c r="L6607" i="6"/>
  <c r="J6608" i="6"/>
  <c r="K6608" i="6"/>
  <c r="L6608" i="6"/>
  <c r="J6609" i="6"/>
  <c r="K6609" i="6"/>
  <c r="L6609" i="6"/>
  <c r="J6610" i="6"/>
  <c r="K6610" i="6"/>
  <c r="L6610" i="6"/>
  <c r="J6611" i="6"/>
  <c r="K6611" i="6"/>
  <c r="L6611" i="6"/>
  <c r="J6612" i="6"/>
  <c r="K6612" i="6"/>
  <c r="L6612" i="6"/>
  <c r="J6613" i="6"/>
  <c r="K6613" i="6"/>
  <c r="L6613" i="6"/>
  <c r="J6614" i="6"/>
  <c r="K6614" i="6"/>
  <c r="L6614" i="6"/>
  <c r="J6615" i="6"/>
  <c r="K6615" i="6"/>
  <c r="L6615" i="6"/>
  <c r="J6616" i="6"/>
  <c r="K6616" i="6"/>
  <c r="L6616" i="6"/>
  <c r="J6617" i="6"/>
  <c r="K6617" i="6"/>
  <c r="L6617" i="6"/>
  <c r="J6618" i="6"/>
  <c r="K6618" i="6"/>
  <c r="L6618" i="6"/>
  <c r="J6619" i="6"/>
  <c r="K6619" i="6"/>
  <c r="L6619" i="6"/>
  <c r="J6620" i="6"/>
  <c r="K6620" i="6"/>
  <c r="L6620" i="6"/>
  <c r="J6621" i="6"/>
  <c r="K6621" i="6"/>
  <c r="L6621" i="6"/>
  <c r="J6622" i="6"/>
  <c r="K6622" i="6"/>
  <c r="L6622" i="6"/>
  <c r="J6623" i="6"/>
  <c r="K6623" i="6"/>
  <c r="L6623" i="6"/>
  <c r="J6624" i="6"/>
  <c r="K6624" i="6"/>
  <c r="L6624" i="6"/>
  <c r="J6625" i="6"/>
  <c r="K6625" i="6"/>
  <c r="L6625" i="6"/>
  <c r="J6626" i="6"/>
  <c r="K6626" i="6"/>
  <c r="L6626" i="6"/>
  <c r="J6627" i="6"/>
  <c r="K6627" i="6"/>
  <c r="L6627" i="6"/>
  <c r="J6628" i="6"/>
  <c r="K6628" i="6"/>
  <c r="L6628" i="6"/>
  <c r="J6629" i="6"/>
  <c r="K6629" i="6"/>
  <c r="L6629" i="6"/>
  <c r="J6630" i="6"/>
  <c r="K6630" i="6"/>
  <c r="L6630" i="6"/>
  <c r="J6631" i="6"/>
  <c r="K6631" i="6"/>
  <c r="L6631" i="6"/>
  <c r="J6632" i="6"/>
  <c r="K6632" i="6"/>
  <c r="L6632" i="6"/>
  <c r="J6633" i="6"/>
  <c r="K6633" i="6"/>
  <c r="L6633" i="6"/>
  <c r="J6634" i="6"/>
  <c r="K6634" i="6"/>
  <c r="L6634" i="6"/>
  <c r="J6635" i="6"/>
  <c r="K6635" i="6"/>
  <c r="L6635" i="6"/>
  <c r="J6636" i="6"/>
  <c r="K6636" i="6"/>
  <c r="L6636" i="6"/>
  <c r="J6637" i="6"/>
  <c r="K6637" i="6"/>
  <c r="L6637" i="6"/>
  <c r="J6638" i="6"/>
  <c r="K6638" i="6"/>
  <c r="L6638" i="6"/>
  <c r="J6639" i="6"/>
  <c r="K6639" i="6"/>
  <c r="L6639" i="6"/>
  <c r="J6640" i="6"/>
  <c r="K6640" i="6"/>
  <c r="L6640" i="6"/>
  <c r="J6641" i="6"/>
  <c r="K6641" i="6"/>
  <c r="L6641" i="6"/>
  <c r="J6642" i="6"/>
  <c r="K6642" i="6"/>
  <c r="L6642" i="6"/>
  <c r="J6643" i="6"/>
  <c r="K6643" i="6"/>
  <c r="L6643" i="6"/>
  <c r="J6644" i="6"/>
  <c r="K6644" i="6"/>
  <c r="L6644" i="6"/>
  <c r="J6645" i="6"/>
  <c r="K6645" i="6"/>
  <c r="L6645" i="6"/>
  <c r="J6646" i="6"/>
  <c r="K6646" i="6"/>
  <c r="L6646" i="6"/>
  <c r="J6647" i="6"/>
  <c r="K6647" i="6"/>
  <c r="L6647" i="6"/>
  <c r="J6648" i="6"/>
  <c r="K6648" i="6"/>
  <c r="L6648" i="6"/>
  <c r="J6649" i="6"/>
  <c r="K6649" i="6"/>
  <c r="L6649" i="6"/>
  <c r="J6650" i="6"/>
  <c r="K6650" i="6"/>
  <c r="L6650" i="6"/>
  <c r="J6651" i="6"/>
  <c r="K6651" i="6"/>
  <c r="L6651" i="6"/>
  <c r="J6652" i="6"/>
  <c r="K6652" i="6"/>
  <c r="L6652" i="6"/>
  <c r="J6653" i="6"/>
  <c r="K6653" i="6"/>
  <c r="L6653" i="6"/>
  <c r="J6654" i="6"/>
  <c r="K6654" i="6"/>
  <c r="L6654" i="6"/>
  <c r="J6655" i="6"/>
  <c r="K6655" i="6"/>
  <c r="L6655" i="6"/>
  <c r="J6656" i="6"/>
  <c r="K6656" i="6"/>
  <c r="L6656" i="6"/>
  <c r="J6657" i="6"/>
  <c r="K6657" i="6"/>
  <c r="L6657" i="6"/>
  <c r="J6658" i="6"/>
  <c r="K6658" i="6"/>
  <c r="L6658" i="6"/>
  <c r="J6659" i="6"/>
  <c r="K6659" i="6"/>
  <c r="L6659" i="6"/>
  <c r="J6660" i="6"/>
  <c r="K6660" i="6"/>
  <c r="L6660" i="6"/>
  <c r="J6661" i="6"/>
  <c r="K6661" i="6"/>
  <c r="L6661" i="6"/>
  <c r="J6662" i="6"/>
  <c r="K6662" i="6"/>
  <c r="L6662" i="6"/>
  <c r="J6663" i="6"/>
  <c r="K6663" i="6"/>
  <c r="L6663" i="6"/>
  <c r="J6664" i="6"/>
  <c r="K6664" i="6"/>
  <c r="L6664" i="6"/>
  <c r="J6665" i="6"/>
  <c r="K6665" i="6"/>
  <c r="L6665" i="6"/>
  <c r="J6666" i="6"/>
  <c r="K6666" i="6"/>
  <c r="L6666" i="6"/>
  <c r="J6667" i="6"/>
  <c r="K6667" i="6"/>
  <c r="L6667" i="6"/>
  <c r="J6668" i="6"/>
  <c r="K6668" i="6"/>
  <c r="L6668" i="6"/>
  <c r="J6669" i="6"/>
  <c r="K6669" i="6"/>
  <c r="L6669" i="6"/>
  <c r="J6670" i="6"/>
  <c r="K6670" i="6"/>
  <c r="L6670" i="6"/>
  <c r="J6671" i="6"/>
  <c r="K6671" i="6"/>
  <c r="L6671" i="6"/>
  <c r="J6672" i="6"/>
  <c r="K6672" i="6"/>
  <c r="L6672" i="6"/>
  <c r="J6673" i="6"/>
  <c r="K6673" i="6"/>
  <c r="L6673" i="6"/>
  <c r="J6674" i="6"/>
  <c r="K6674" i="6"/>
  <c r="L6674" i="6"/>
  <c r="J6675" i="6"/>
  <c r="K6675" i="6"/>
  <c r="L6675" i="6"/>
  <c r="J6676" i="6"/>
  <c r="K6676" i="6"/>
  <c r="L6676" i="6"/>
  <c r="J6677" i="6"/>
  <c r="K6677" i="6"/>
  <c r="L6677" i="6"/>
  <c r="J6678" i="6"/>
  <c r="K6678" i="6"/>
  <c r="L6678" i="6"/>
  <c r="J6679" i="6"/>
  <c r="K6679" i="6"/>
  <c r="L6679" i="6"/>
  <c r="J6680" i="6"/>
  <c r="K6680" i="6"/>
  <c r="L6680" i="6"/>
  <c r="J6681" i="6"/>
  <c r="K6681" i="6"/>
  <c r="L6681" i="6"/>
  <c r="J6682" i="6"/>
  <c r="K6682" i="6"/>
  <c r="L6682" i="6"/>
  <c r="J6683" i="6"/>
  <c r="K6683" i="6"/>
  <c r="L6683" i="6"/>
  <c r="J6684" i="6"/>
  <c r="K6684" i="6"/>
  <c r="L6684" i="6"/>
  <c r="J6685" i="6"/>
  <c r="K6685" i="6"/>
  <c r="L6685" i="6"/>
  <c r="J6686" i="6"/>
  <c r="K6686" i="6"/>
  <c r="L6686" i="6"/>
  <c r="J6687" i="6"/>
  <c r="K6687" i="6"/>
  <c r="L6687" i="6"/>
  <c r="J6688" i="6"/>
  <c r="K6688" i="6"/>
  <c r="L6688" i="6"/>
  <c r="J6689" i="6"/>
  <c r="K6689" i="6"/>
  <c r="L6689" i="6"/>
  <c r="J6690" i="6"/>
  <c r="K6690" i="6"/>
  <c r="L6690" i="6"/>
  <c r="J6691" i="6"/>
  <c r="K6691" i="6"/>
  <c r="L6691" i="6"/>
  <c r="J6692" i="6"/>
  <c r="K6692" i="6"/>
  <c r="L6692" i="6"/>
  <c r="J6693" i="6"/>
  <c r="K6693" i="6"/>
  <c r="L6693" i="6"/>
  <c r="J6694" i="6"/>
  <c r="K6694" i="6"/>
  <c r="L6694" i="6"/>
  <c r="J6695" i="6"/>
  <c r="K6695" i="6"/>
  <c r="L6695" i="6"/>
  <c r="J6696" i="6"/>
  <c r="K6696" i="6"/>
  <c r="L6696" i="6"/>
  <c r="J6697" i="6"/>
  <c r="K6697" i="6"/>
  <c r="L6697" i="6"/>
  <c r="J6698" i="6"/>
  <c r="K6698" i="6"/>
  <c r="L6698" i="6"/>
  <c r="J6699" i="6"/>
  <c r="K6699" i="6"/>
  <c r="L6699" i="6"/>
  <c r="J6700" i="6"/>
  <c r="K6700" i="6"/>
  <c r="L6700" i="6"/>
  <c r="J6701" i="6"/>
  <c r="K6701" i="6"/>
  <c r="L6701" i="6"/>
  <c r="J6702" i="6"/>
  <c r="K6702" i="6"/>
  <c r="L6702" i="6"/>
  <c r="J6703" i="6"/>
  <c r="K6703" i="6"/>
  <c r="L6703" i="6"/>
  <c r="J6704" i="6"/>
  <c r="K6704" i="6"/>
  <c r="L6704" i="6"/>
  <c r="J6705" i="6"/>
  <c r="K6705" i="6"/>
  <c r="L6705" i="6"/>
  <c r="J6706" i="6"/>
  <c r="K6706" i="6"/>
  <c r="L6706" i="6"/>
  <c r="J6707" i="6"/>
  <c r="K6707" i="6"/>
  <c r="L6707" i="6"/>
  <c r="J6708" i="6"/>
  <c r="K6708" i="6"/>
  <c r="L6708" i="6"/>
  <c r="J6709" i="6"/>
  <c r="K6709" i="6"/>
  <c r="L6709" i="6"/>
  <c r="J6710" i="6"/>
  <c r="K6710" i="6"/>
  <c r="L6710" i="6"/>
  <c r="J6711" i="6"/>
  <c r="K6711" i="6"/>
  <c r="L6711" i="6"/>
  <c r="J6712" i="6"/>
  <c r="K6712" i="6"/>
  <c r="L6712" i="6"/>
  <c r="J6713" i="6"/>
  <c r="K6713" i="6"/>
  <c r="L6713" i="6"/>
  <c r="J6714" i="6"/>
  <c r="K6714" i="6"/>
  <c r="L6714" i="6"/>
  <c r="J6715" i="6"/>
  <c r="K6715" i="6"/>
  <c r="L6715" i="6"/>
  <c r="J6716" i="6"/>
  <c r="K6716" i="6"/>
  <c r="L6716" i="6"/>
  <c r="J6717" i="6"/>
  <c r="K6717" i="6"/>
  <c r="L6717" i="6"/>
  <c r="J6718" i="6"/>
  <c r="K6718" i="6"/>
  <c r="L6718" i="6"/>
  <c r="J6719" i="6"/>
  <c r="K6719" i="6"/>
  <c r="L6719" i="6"/>
  <c r="J6720" i="6"/>
  <c r="K6720" i="6"/>
  <c r="L6720" i="6"/>
  <c r="J6721" i="6"/>
  <c r="K6721" i="6"/>
  <c r="L6721" i="6"/>
  <c r="J6722" i="6"/>
  <c r="K6722" i="6"/>
  <c r="L6722" i="6"/>
  <c r="J6723" i="6"/>
  <c r="K6723" i="6"/>
  <c r="L6723" i="6"/>
  <c r="J6724" i="6"/>
  <c r="K6724" i="6"/>
  <c r="L6724" i="6"/>
  <c r="J6725" i="6"/>
  <c r="K6725" i="6"/>
  <c r="L6725" i="6"/>
  <c r="J6726" i="6"/>
  <c r="K6726" i="6"/>
  <c r="L6726" i="6"/>
  <c r="J6727" i="6"/>
  <c r="K6727" i="6"/>
  <c r="L6727" i="6"/>
  <c r="J6728" i="6"/>
  <c r="K6728" i="6"/>
  <c r="L6728" i="6"/>
  <c r="J6729" i="6"/>
  <c r="K6729" i="6"/>
  <c r="L6729" i="6"/>
  <c r="J6730" i="6"/>
  <c r="K6730" i="6"/>
  <c r="L6730" i="6"/>
  <c r="J6731" i="6"/>
  <c r="K6731" i="6"/>
  <c r="L6731" i="6"/>
  <c r="J6732" i="6"/>
  <c r="K6732" i="6"/>
  <c r="L6732" i="6"/>
  <c r="J6733" i="6"/>
  <c r="K6733" i="6"/>
  <c r="L6733" i="6"/>
  <c r="J6734" i="6"/>
  <c r="K6734" i="6"/>
  <c r="L6734" i="6"/>
  <c r="J6735" i="6"/>
  <c r="K6735" i="6"/>
  <c r="L6735" i="6"/>
  <c r="J6736" i="6"/>
  <c r="K6736" i="6"/>
  <c r="L6736" i="6"/>
  <c r="J6737" i="6"/>
  <c r="K6737" i="6"/>
  <c r="L6737" i="6"/>
  <c r="J6738" i="6"/>
  <c r="K6738" i="6"/>
  <c r="L6738" i="6"/>
  <c r="J6739" i="6"/>
  <c r="K6739" i="6"/>
  <c r="L6739" i="6"/>
  <c r="J6740" i="6"/>
  <c r="K6740" i="6"/>
  <c r="L6740" i="6"/>
  <c r="J6741" i="6"/>
  <c r="K6741" i="6"/>
  <c r="L6741" i="6"/>
  <c r="J6742" i="6"/>
  <c r="K6742" i="6"/>
  <c r="L6742" i="6"/>
  <c r="J6743" i="6"/>
  <c r="K6743" i="6"/>
  <c r="L6743" i="6"/>
  <c r="J6744" i="6"/>
  <c r="K6744" i="6"/>
  <c r="L6744" i="6"/>
  <c r="J6745" i="6"/>
  <c r="K6745" i="6"/>
  <c r="L6745" i="6"/>
  <c r="J6746" i="6"/>
  <c r="K6746" i="6"/>
  <c r="L6746" i="6"/>
  <c r="J6747" i="6"/>
  <c r="K6747" i="6"/>
  <c r="L6747" i="6"/>
  <c r="J6748" i="6"/>
  <c r="K6748" i="6"/>
  <c r="L6748" i="6"/>
  <c r="J6749" i="6"/>
  <c r="K6749" i="6"/>
  <c r="L6749" i="6"/>
  <c r="J6750" i="6"/>
  <c r="K6750" i="6"/>
  <c r="L6750" i="6"/>
  <c r="J6751" i="6"/>
  <c r="K6751" i="6"/>
  <c r="L6751" i="6"/>
  <c r="J6752" i="6"/>
  <c r="K6752" i="6"/>
  <c r="L6752" i="6"/>
  <c r="J6753" i="6"/>
  <c r="K6753" i="6"/>
  <c r="L6753" i="6"/>
  <c r="J6754" i="6"/>
  <c r="K6754" i="6"/>
  <c r="L6754" i="6"/>
  <c r="J6755" i="6"/>
  <c r="K6755" i="6"/>
  <c r="L6755" i="6"/>
  <c r="J6756" i="6"/>
  <c r="K6756" i="6"/>
  <c r="L6756" i="6"/>
  <c r="J6757" i="6"/>
  <c r="K6757" i="6"/>
  <c r="L6757" i="6"/>
  <c r="J6758" i="6"/>
  <c r="K6758" i="6"/>
  <c r="L6758" i="6"/>
  <c r="J6759" i="6"/>
  <c r="K6759" i="6"/>
  <c r="L6759" i="6"/>
  <c r="J6760" i="6"/>
  <c r="K6760" i="6"/>
  <c r="L6760" i="6"/>
  <c r="J6761" i="6"/>
  <c r="K6761" i="6"/>
  <c r="L6761" i="6"/>
  <c r="J6762" i="6"/>
  <c r="K6762" i="6"/>
  <c r="L6762" i="6"/>
  <c r="J6763" i="6"/>
  <c r="K6763" i="6"/>
  <c r="L6763" i="6"/>
  <c r="J6764" i="6"/>
  <c r="K6764" i="6"/>
  <c r="L6764" i="6"/>
  <c r="J6765" i="6"/>
  <c r="K6765" i="6"/>
  <c r="L6765" i="6"/>
  <c r="J6766" i="6"/>
  <c r="K6766" i="6"/>
  <c r="L6766" i="6"/>
  <c r="J6767" i="6"/>
  <c r="K6767" i="6"/>
  <c r="L6767" i="6"/>
  <c r="J6768" i="6"/>
  <c r="K6768" i="6"/>
  <c r="L6768" i="6"/>
  <c r="J6769" i="6"/>
  <c r="K6769" i="6"/>
  <c r="L6769" i="6"/>
  <c r="J6770" i="6"/>
  <c r="K6770" i="6"/>
  <c r="L6770" i="6"/>
  <c r="J6771" i="6"/>
  <c r="K6771" i="6"/>
  <c r="L6771" i="6"/>
  <c r="J6772" i="6"/>
  <c r="K6772" i="6"/>
  <c r="L6772" i="6"/>
  <c r="J6773" i="6"/>
  <c r="K6773" i="6"/>
  <c r="L6773" i="6"/>
  <c r="J6774" i="6"/>
  <c r="K6774" i="6"/>
  <c r="L6774" i="6"/>
  <c r="J6775" i="6"/>
  <c r="K6775" i="6"/>
  <c r="L6775" i="6"/>
  <c r="J6776" i="6"/>
  <c r="K6776" i="6"/>
  <c r="L6776" i="6"/>
  <c r="J6777" i="6"/>
  <c r="K6777" i="6"/>
  <c r="L6777" i="6"/>
  <c r="J6778" i="6"/>
  <c r="K6778" i="6"/>
  <c r="L6778" i="6"/>
  <c r="J6779" i="6"/>
  <c r="K6779" i="6"/>
  <c r="L6779" i="6"/>
  <c r="J6780" i="6"/>
  <c r="K6780" i="6"/>
  <c r="L6780" i="6"/>
  <c r="J6781" i="6"/>
  <c r="K6781" i="6"/>
  <c r="L6781" i="6"/>
  <c r="J6782" i="6"/>
  <c r="K6782" i="6"/>
  <c r="L6782" i="6"/>
  <c r="J6783" i="6"/>
  <c r="K6783" i="6"/>
  <c r="L6783" i="6"/>
  <c r="J6784" i="6"/>
  <c r="K6784" i="6"/>
  <c r="L6784" i="6"/>
  <c r="J6785" i="6"/>
  <c r="K6785" i="6"/>
  <c r="L6785" i="6"/>
  <c r="J6786" i="6"/>
  <c r="K6786" i="6"/>
  <c r="L6786" i="6"/>
  <c r="J6787" i="6"/>
  <c r="K6787" i="6"/>
  <c r="L6787" i="6"/>
  <c r="J6788" i="6"/>
  <c r="K6788" i="6"/>
  <c r="L6788" i="6"/>
  <c r="J6789" i="6"/>
  <c r="K6789" i="6"/>
  <c r="L6789" i="6"/>
  <c r="J6790" i="6"/>
  <c r="K6790" i="6"/>
  <c r="L6790" i="6"/>
  <c r="J6791" i="6"/>
  <c r="K6791" i="6"/>
  <c r="L6791" i="6"/>
  <c r="J6792" i="6"/>
  <c r="K6792" i="6"/>
  <c r="L6792" i="6"/>
  <c r="J6793" i="6"/>
  <c r="K6793" i="6"/>
  <c r="L6793" i="6"/>
  <c r="J6794" i="6"/>
  <c r="K6794" i="6"/>
  <c r="L6794" i="6"/>
  <c r="J6795" i="6"/>
  <c r="K6795" i="6"/>
  <c r="L6795" i="6"/>
  <c r="J6796" i="6"/>
  <c r="K6796" i="6"/>
  <c r="L6796" i="6"/>
  <c r="J6797" i="6"/>
  <c r="K6797" i="6"/>
  <c r="L6797" i="6"/>
  <c r="J6798" i="6"/>
  <c r="K6798" i="6"/>
  <c r="L6798" i="6"/>
  <c r="J6799" i="6"/>
  <c r="K6799" i="6"/>
  <c r="L6799" i="6"/>
  <c r="J6800" i="6"/>
  <c r="K6800" i="6"/>
  <c r="L6800" i="6"/>
  <c r="J6801" i="6"/>
  <c r="K6801" i="6"/>
  <c r="L6801" i="6"/>
  <c r="J6802" i="6"/>
  <c r="K6802" i="6"/>
  <c r="L6802" i="6"/>
  <c r="J6803" i="6"/>
  <c r="K6803" i="6"/>
  <c r="L6803" i="6"/>
  <c r="J6804" i="6"/>
  <c r="K6804" i="6"/>
  <c r="L6804" i="6"/>
  <c r="J6805" i="6"/>
  <c r="K6805" i="6"/>
  <c r="L6805" i="6"/>
  <c r="J6806" i="6"/>
  <c r="K6806" i="6"/>
  <c r="L6806" i="6"/>
  <c r="J6807" i="6"/>
  <c r="K6807" i="6"/>
  <c r="L6807" i="6"/>
  <c r="J6808" i="6"/>
  <c r="K6808" i="6"/>
  <c r="L6808" i="6"/>
  <c r="J6809" i="6"/>
  <c r="K6809" i="6"/>
  <c r="L6809" i="6"/>
  <c r="J6810" i="6"/>
  <c r="K6810" i="6"/>
  <c r="L6810" i="6"/>
  <c r="J6811" i="6"/>
  <c r="K6811" i="6"/>
  <c r="L6811" i="6"/>
  <c r="J6812" i="6"/>
  <c r="K6812" i="6"/>
  <c r="L6812" i="6"/>
  <c r="J6813" i="6"/>
  <c r="K6813" i="6"/>
  <c r="L6813" i="6"/>
  <c r="J6814" i="6"/>
  <c r="K6814" i="6"/>
  <c r="L6814" i="6"/>
  <c r="J6815" i="6"/>
  <c r="K6815" i="6"/>
  <c r="L6815" i="6"/>
  <c r="J6816" i="6"/>
  <c r="K6816" i="6"/>
  <c r="L6816" i="6"/>
  <c r="J6817" i="6"/>
  <c r="K6817" i="6"/>
  <c r="L6817" i="6"/>
  <c r="J6818" i="6"/>
  <c r="K6818" i="6"/>
  <c r="L6818" i="6"/>
  <c r="J6819" i="6"/>
  <c r="K6819" i="6"/>
  <c r="L6819" i="6"/>
  <c r="J6820" i="6"/>
  <c r="K6820" i="6"/>
  <c r="L6820" i="6"/>
  <c r="J6821" i="6"/>
  <c r="K6821" i="6"/>
  <c r="L6821" i="6"/>
  <c r="J6822" i="6"/>
  <c r="K6822" i="6"/>
  <c r="L6822" i="6"/>
  <c r="J6823" i="6"/>
  <c r="K6823" i="6"/>
  <c r="L6823" i="6"/>
  <c r="J6824" i="6"/>
  <c r="K6824" i="6"/>
  <c r="L6824" i="6"/>
  <c r="J6825" i="6"/>
  <c r="K6825" i="6"/>
  <c r="L6825" i="6"/>
  <c r="J6826" i="6"/>
  <c r="K6826" i="6"/>
  <c r="L6826" i="6"/>
  <c r="J6827" i="6"/>
  <c r="K6827" i="6"/>
  <c r="L6827" i="6"/>
  <c r="J6828" i="6"/>
  <c r="K6828" i="6"/>
  <c r="L6828" i="6"/>
  <c r="J6829" i="6"/>
  <c r="K6829" i="6"/>
  <c r="L6829" i="6"/>
  <c r="J6830" i="6"/>
  <c r="K6830" i="6"/>
  <c r="L6830" i="6"/>
  <c r="J6831" i="6"/>
  <c r="K6831" i="6"/>
  <c r="L6831" i="6"/>
  <c r="J6832" i="6"/>
  <c r="K6832" i="6"/>
  <c r="L6832" i="6"/>
  <c r="J6833" i="6"/>
  <c r="K6833" i="6"/>
  <c r="L6833" i="6"/>
  <c r="J6834" i="6"/>
  <c r="K6834" i="6"/>
  <c r="L6834" i="6"/>
  <c r="J6835" i="6"/>
  <c r="K6835" i="6"/>
  <c r="L6835" i="6"/>
  <c r="J6836" i="6"/>
  <c r="K6836" i="6"/>
  <c r="L6836" i="6"/>
  <c r="J6837" i="6"/>
  <c r="K6837" i="6"/>
  <c r="L6837" i="6"/>
  <c r="J6838" i="6"/>
  <c r="K6838" i="6"/>
  <c r="L6838" i="6"/>
  <c r="J6839" i="6"/>
  <c r="K6839" i="6"/>
  <c r="L6839" i="6"/>
  <c r="J6840" i="6"/>
  <c r="K6840" i="6"/>
  <c r="L6840" i="6"/>
  <c r="J6841" i="6"/>
  <c r="K6841" i="6"/>
  <c r="L6841" i="6"/>
  <c r="J6842" i="6"/>
  <c r="K6842" i="6"/>
  <c r="L6842" i="6"/>
  <c r="J6843" i="6"/>
  <c r="K6843" i="6"/>
  <c r="L6843" i="6"/>
  <c r="J6844" i="6"/>
  <c r="K6844" i="6"/>
  <c r="L6844" i="6"/>
  <c r="J6845" i="6"/>
  <c r="K6845" i="6"/>
  <c r="L6845" i="6"/>
  <c r="J6846" i="6"/>
  <c r="K6846" i="6"/>
  <c r="L6846" i="6"/>
  <c r="J6847" i="6"/>
  <c r="K6847" i="6"/>
  <c r="L6847" i="6"/>
  <c r="J6848" i="6"/>
  <c r="K6848" i="6"/>
  <c r="L6848" i="6"/>
  <c r="J6849" i="6"/>
  <c r="K6849" i="6"/>
  <c r="L6849" i="6"/>
  <c r="J6850" i="6"/>
  <c r="K6850" i="6"/>
  <c r="L6850" i="6"/>
  <c r="J6851" i="6"/>
  <c r="K6851" i="6"/>
  <c r="L6851" i="6"/>
  <c r="J6852" i="6"/>
  <c r="K6852" i="6"/>
  <c r="L6852" i="6"/>
  <c r="J6853" i="6"/>
  <c r="K6853" i="6"/>
  <c r="L6853" i="6"/>
  <c r="J6854" i="6"/>
  <c r="K6854" i="6"/>
  <c r="L6854" i="6"/>
  <c r="J6855" i="6"/>
  <c r="K6855" i="6"/>
  <c r="L6855" i="6"/>
  <c r="J6856" i="6"/>
  <c r="K6856" i="6"/>
  <c r="L6856" i="6"/>
  <c r="J6857" i="6"/>
  <c r="K6857" i="6"/>
  <c r="L6857" i="6"/>
  <c r="J6858" i="6"/>
  <c r="K6858" i="6"/>
  <c r="L6858" i="6"/>
  <c r="J6859" i="6"/>
  <c r="K6859" i="6"/>
  <c r="L6859" i="6"/>
  <c r="J6860" i="6"/>
  <c r="K6860" i="6"/>
  <c r="L6860" i="6"/>
  <c r="J6861" i="6"/>
  <c r="K6861" i="6"/>
  <c r="L6861" i="6"/>
  <c r="J6862" i="6"/>
  <c r="K6862" i="6"/>
  <c r="L6862" i="6"/>
  <c r="J6863" i="6"/>
  <c r="K6863" i="6"/>
  <c r="L6863" i="6"/>
  <c r="J6864" i="6"/>
  <c r="K6864" i="6"/>
  <c r="L6864" i="6"/>
  <c r="J6865" i="6"/>
  <c r="K6865" i="6"/>
  <c r="L6865" i="6"/>
  <c r="J6866" i="6"/>
  <c r="K6866" i="6"/>
  <c r="L6866" i="6"/>
  <c r="J6867" i="6"/>
  <c r="K6867" i="6"/>
  <c r="L6867" i="6"/>
  <c r="J6868" i="6"/>
  <c r="K6868" i="6"/>
  <c r="L6868" i="6"/>
  <c r="J6869" i="6"/>
  <c r="K6869" i="6"/>
  <c r="L6869" i="6"/>
  <c r="J6870" i="6"/>
  <c r="K6870" i="6"/>
  <c r="L6870" i="6"/>
  <c r="J6871" i="6"/>
  <c r="K6871" i="6"/>
  <c r="L6871" i="6"/>
  <c r="J6872" i="6"/>
  <c r="K6872" i="6"/>
  <c r="L6872" i="6"/>
  <c r="J6873" i="6"/>
  <c r="K6873" i="6"/>
  <c r="L6873" i="6"/>
  <c r="J6874" i="6"/>
  <c r="K6874" i="6"/>
  <c r="L6874" i="6"/>
  <c r="J6875" i="6"/>
  <c r="K6875" i="6"/>
  <c r="L6875" i="6"/>
  <c r="J6876" i="6"/>
  <c r="K6876" i="6"/>
  <c r="L6876" i="6"/>
  <c r="J6877" i="6"/>
  <c r="K6877" i="6"/>
  <c r="L6877" i="6"/>
  <c r="J6878" i="6"/>
  <c r="K6878" i="6"/>
  <c r="L6878" i="6"/>
  <c r="J6879" i="6"/>
  <c r="K6879" i="6"/>
  <c r="L6879" i="6"/>
  <c r="J6880" i="6"/>
  <c r="K6880" i="6"/>
  <c r="L6880" i="6"/>
  <c r="J6881" i="6"/>
  <c r="K6881" i="6"/>
  <c r="L6881" i="6"/>
  <c r="J6882" i="6"/>
  <c r="K6882" i="6"/>
  <c r="L6882" i="6"/>
  <c r="J6883" i="6"/>
  <c r="K6883" i="6"/>
  <c r="L6883" i="6"/>
  <c r="J6884" i="6"/>
  <c r="K6884" i="6"/>
  <c r="L6884" i="6"/>
  <c r="J6885" i="6"/>
  <c r="K6885" i="6"/>
  <c r="L6885" i="6"/>
  <c r="J6886" i="6"/>
  <c r="K6886" i="6"/>
  <c r="L6886" i="6"/>
  <c r="J6887" i="6"/>
  <c r="K6887" i="6"/>
  <c r="L6887" i="6"/>
  <c r="J6888" i="6"/>
  <c r="K6888" i="6"/>
  <c r="L6888" i="6"/>
  <c r="J6889" i="6"/>
  <c r="K6889" i="6"/>
  <c r="L6889" i="6"/>
  <c r="J6890" i="6"/>
  <c r="K6890" i="6"/>
  <c r="L6890" i="6"/>
  <c r="J6891" i="6"/>
  <c r="K6891" i="6"/>
  <c r="L6891" i="6"/>
  <c r="J6892" i="6"/>
  <c r="K6892" i="6"/>
  <c r="L6892" i="6"/>
  <c r="J6893" i="6"/>
  <c r="K6893" i="6"/>
  <c r="L6893" i="6"/>
  <c r="J6894" i="6"/>
  <c r="K6894" i="6"/>
  <c r="L6894" i="6"/>
  <c r="J6895" i="6"/>
  <c r="K6895" i="6"/>
  <c r="L6895" i="6"/>
  <c r="J6896" i="6"/>
  <c r="K6896" i="6"/>
  <c r="L6896" i="6"/>
  <c r="J6897" i="6"/>
  <c r="K6897" i="6"/>
  <c r="L6897" i="6"/>
  <c r="J6898" i="6"/>
  <c r="K6898" i="6"/>
  <c r="L6898" i="6"/>
  <c r="J6899" i="6"/>
  <c r="K6899" i="6"/>
  <c r="L6899" i="6"/>
  <c r="J6900" i="6"/>
  <c r="K6900" i="6"/>
  <c r="L6900" i="6"/>
  <c r="J6901" i="6"/>
  <c r="K6901" i="6"/>
  <c r="L6901" i="6"/>
  <c r="J6902" i="6"/>
  <c r="K6902" i="6"/>
  <c r="L6902" i="6"/>
  <c r="J6903" i="6"/>
  <c r="K6903" i="6"/>
  <c r="L6903" i="6"/>
  <c r="J6904" i="6"/>
  <c r="K6904" i="6"/>
  <c r="L6904" i="6"/>
  <c r="J6905" i="6"/>
  <c r="K6905" i="6"/>
  <c r="L6905" i="6"/>
  <c r="J6906" i="6"/>
  <c r="K6906" i="6"/>
  <c r="L6906" i="6"/>
  <c r="J6907" i="6"/>
  <c r="K6907" i="6"/>
  <c r="L6907" i="6"/>
  <c r="J6908" i="6"/>
  <c r="K6908" i="6"/>
  <c r="L6908" i="6"/>
  <c r="J6909" i="6"/>
  <c r="K6909" i="6"/>
  <c r="L6909" i="6"/>
  <c r="J6910" i="6"/>
  <c r="K6910" i="6"/>
  <c r="L6910" i="6"/>
  <c r="J6911" i="6"/>
  <c r="K6911" i="6"/>
  <c r="L6911" i="6"/>
  <c r="J6912" i="6"/>
  <c r="K6912" i="6"/>
  <c r="L6912" i="6"/>
  <c r="J6913" i="6"/>
  <c r="K6913" i="6"/>
  <c r="L6913" i="6"/>
  <c r="J6914" i="6"/>
  <c r="K6914" i="6"/>
  <c r="L6914" i="6"/>
  <c r="J6915" i="6"/>
  <c r="K6915" i="6"/>
  <c r="L6915" i="6"/>
  <c r="J6916" i="6"/>
  <c r="K6916" i="6"/>
  <c r="L6916" i="6"/>
  <c r="J6917" i="6"/>
  <c r="K6917" i="6"/>
  <c r="L6917" i="6"/>
  <c r="J6918" i="6"/>
  <c r="K6918" i="6"/>
  <c r="L6918" i="6"/>
  <c r="J6919" i="6"/>
  <c r="K6919" i="6"/>
  <c r="L6919" i="6"/>
  <c r="J6920" i="6"/>
  <c r="K6920" i="6"/>
  <c r="L6920" i="6"/>
  <c r="J6921" i="6"/>
  <c r="K6921" i="6"/>
  <c r="L6921" i="6"/>
  <c r="J6922" i="6"/>
  <c r="K6922" i="6"/>
  <c r="L6922" i="6"/>
  <c r="J6923" i="6"/>
  <c r="K6923" i="6"/>
  <c r="L6923" i="6"/>
  <c r="J6924" i="6"/>
  <c r="K6924" i="6"/>
  <c r="L6924" i="6"/>
  <c r="J6925" i="6"/>
  <c r="K6925" i="6"/>
  <c r="L6925" i="6"/>
  <c r="J6926" i="6"/>
  <c r="K6926" i="6"/>
  <c r="L6926" i="6"/>
  <c r="J6927" i="6"/>
  <c r="K6927" i="6"/>
  <c r="L6927" i="6"/>
  <c r="J6928" i="6"/>
  <c r="K6928" i="6"/>
  <c r="L6928" i="6"/>
  <c r="J6929" i="6"/>
  <c r="K6929" i="6"/>
  <c r="L6929" i="6"/>
  <c r="J6930" i="6"/>
  <c r="K6930" i="6"/>
  <c r="L6930" i="6"/>
  <c r="J6931" i="6"/>
  <c r="K6931" i="6"/>
  <c r="L6931" i="6"/>
  <c r="J6932" i="6"/>
  <c r="K6932" i="6"/>
  <c r="L6932" i="6"/>
  <c r="J6933" i="6"/>
  <c r="K6933" i="6"/>
  <c r="L6933" i="6"/>
  <c r="J6934" i="6"/>
  <c r="K6934" i="6"/>
  <c r="L6934" i="6"/>
  <c r="J6935" i="6"/>
  <c r="K6935" i="6"/>
  <c r="L6935" i="6"/>
  <c r="J6936" i="6"/>
  <c r="K6936" i="6"/>
  <c r="L6936" i="6"/>
  <c r="J6937" i="6"/>
  <c r="K6937" i="6"/>
  <c r="L6937" i="6"/>
  <c r="J6938" i="6"/>
  <c r="K6938" i="6"/>
  <c r="L6938" i="6"/>
  <c r="J6939" i="6"/>
  <c r="K6939" i="6"/>
  <c r="L6939" i="6"/>
  <c r="J6940" i="6"/>
  <c r="K6940" i="6"/>
  <c r="L6940" i="6"/>
  <c r="J6941" i="6"/>
  <c r="K6941" i="6"/>
  <c r="L6941" i="6"/>
  <c r="J6942" i="6"/>
  <c r="K6942" i="6"/>
  <c r="L6942" i="6"/>
  <c r="J6943" i="6"/>
  <c r="K6943" i="6"/>
  <c r="L6943" i="6"/>
  <c r="J6944" i="6"/>
  <c r="K6944" i="6"/>
  <c r="L6944" i="6"/>
  <c r="J6945" i="6"/>
  <c r="K6945" i="6"/>
  <c r="L6945" i="6"/>
  <c r="J6946" i="6"/>
  <c r="K6946" i="6"/>
  <c r="L6946" i="6"/>
  <c r="J6947" i="6"/>
  <c r="K6947" i="6"/>
  <c r="L6947" i="6"/>
  <c r="J6948" i="6"/>
  <c r="K6948" i="6"/>
  <c r="L6948" i="6"/>
  <c r="J6949" i="6"/>
  <c r="K6949" i="6"/>
  <c r="L6949" i="6"/>
  <c r="J6950" i="6"/>
  <c r="K6950" i="6"/>
  <c r="L6950" i="6"/>
  <c r="J6951" i="6"/>
  <c r="K6951" i="6"/>
  <c r="L6951" i="6"/>
  <c r="J6952" i="6"/>
  <c r="K6952" i="6"/>
  <c r="L6952" i="6"/>
  <c r="J6953" i="6"/>
  <c r="K6953" i="6"/>
  <c r="L6953" i="6"/>
  <c r="J6954" i="6"/>
  <c r="K6954" i="6"/>
  <c r="L6954" i="6"/>
  <c r="J6955" i="6"/>
  <c r="K6955" i="6"/>
  <c r="L6955" i="6"/>
  <c r="J6956" i="6"/>
  <c r="K6956" i="6"/>
  <c r="L6956" i="6"/>
  <c r="J6957" i="6"/>
  <c r="K6957" i="6"/>
  <c r="L6957" i="6"/>
  <c r="J6958" i="6"/>
  <c r="K6958" i="6"/>
  <c r="L6958" i="6"/>
  <c r="J6959" i="6"/>
  <c r="K6959" i="6"/>
  <c r="L6959" i="6"/>
  <c r="J6960" i="6"/>
  <c r="K6960" i="6"/>
  <c r="L6960" i="6"/>
  <c r="J6961" i="6"/>
  <c r="K6961" i="6"/>
  <c r="L6961" i="6"/>
  <c r="J6962" i="6"/>
  <c r="K6962" i="6"/>
  <c r="L6962" i="6"/>
  <c r="J6963" i="6"/>
  <c r="K6963" i="6"/>
  <c r="L6963" i="6"/>
  <c r="J6964" i="6"/>
  <c r="K6964" i="6"/>
  <c r="L6964" i="6"/>
  <c r="J6965" i="6"/>
  <c r="K6965" i="6"/>
  <c r="L6965" i="6"/>
  <c r="J6966" i="6"/>
  <c r="K6966" i="6"/>
  <c r="L6966" i="6"/>
  <c r="J6967" i="6"/>
  <c r="K6967" i="6"/>
  <c r="L6967" i="6"/>
  <c r="J6968" i="6"/>
  <c r="K6968" i="6"/>
  <c r="L6968" i="6"/>
  <c r="J6969" i="6"/>
  <c r="K6969" i="6"/>
  <c r="L6969" i="6"/>
  <c r="J6970" i="6"/>
  <c r="K6970" i="6"/>
  <c r="L6970" i="6"/>
  <c r="J6971" i="6"/>
  <c r="K6971" i="6"/>
  <c r="L6971" i="6"/>
  <c r="J6972" i="6"/>
  <c r="K6972" i="6"/>
  <c r="L6972" i="6"/>
  <c r="J6973" i="6"/>
  <c r="K6973" i="6"/>
  <c r="L6973" i="6"/>
  <c r="J6974" i="6"/>
  <c r="K6974" i="6"/>
  <c r="L6974" i="6"/>
  <c r="J6975" i="6"/>
  <c r="K6975" i="6"/>
  <c r="L6975" i="6"/>
  <c r="J6976" i="6"/>
  <c r="K6976" i="6"/>
  <c r="L6976" i="6"/>
  <c r="J6977" i="6"/>
  <c r="K6977" i="6"/>
  <c r="L6977" i="6"/>
  <c r="J6978" i="6"/>
  <c r="K6978" i="6"/>
  <c r="L6978" i="6"/>
  <c r="J6979" i="6"/>
  <c r="K6979" i="6"/>
  <c r="L6979" i="6"/>
  <c r="J6980" i="6"/>
  <c r="K6980" i="6"/>
  <c r="L6980" i="6"/>
  <c r="J6981" i="6"/>
  <c r="K6981" i="6"/>
  <c r="L6981" i="6"/>
  <c r="J6982" i="6"/>
  <c r="K6982" i="6"/>
  <c r="L6982" i="6"/>
  <c r="J6983" i="6"/>
  <c r="K6983" i="6"/>
  <c r="L6983" i="6"/>
  <c r="J6984" i="6"/>
  <c r="K6984" i="6"/>
  <c r="L6984" i="6"/>
  <c r="J6985" i="6"/>
  <c r="K6985" i="6"/>
  <c r="L6985" i="6"/>
  <c r="J6986" i="6"/>
  <c r="K6986" i="6"/>
  <c r="L6986" i="6"/>
  <c r="J6987" i="6"/>
  <c r="K6987" i="6"/>
  <c r="L6987" i="6"/>
  <c r="J6988" i="6"/>
  <c r="K6988" i="6"/>
  <c r="L6988" i="6"/>
  <c r="J6989" i="6"/>
  <c r="K6989" i="6"/>
  <c r="L6989" i="6"/>
  <c r="J6990" i="6"/>
  <c r="K6990" i="6"/>
  <c r="L6990" i="6"/>
  <c r="J6991" i="6"/>
  <c r="K6991" i="6"/>
  <c r="L6991" i="6"/>
  <c r="J6992" i="6"/>
  <c r="K6992" i="6"/>
  <c r="L6992" i="6"/>
  <c r="J6993" i="6"/>
  <c r="K6993" i="6"/>
  <c r="L6993" i="6"/>
  <c r="J6994" i="6"/>
  <c r="K6994" i="6"/>
  <c r="L6994" i="6"/>
  <c r="J6995" i="6"/>
  <c r="K6995" i="6"/>
  <c r="L6995" i="6"/>
  <c r="J6996" i="6"/>
  <c r="K6996" i="6"/>
  <c r="L6996" i="6"/>
  <c r="J6997" i="6"/>
  <c r="K6997" i="6"/>
  <c r="L6997" i="6"/>
  <c r="J6998" i="6"/>
  <c r="K6998" i="6"/>
  <c r="L6998" i="6"/>
  <c r="J6999" i="6"/>
  <c r="K6999" i="6"/>
  <c r="L6999" i="6"/>
  <c r="J7000" i="6"/>
  <c r="K7000" i="6"/>
  <c r="L7000" i="6"/>
  <c r="J7001" i="6"/>
  <c r="K7001" i="6"/>
  <c r="L7001" i="6"/>
  <c r="J7002" i="6"/>
  <c r="K7002" i="6"/>
  <c r="L7002" i="6"/>
  <c r="J7003" i="6"/>
  <c r="K7003" i="6"/>
  <c r="L7003" i="6"/>
  <c r="J7004" i="6"/>
  <c r="K7004" i="6"/>
  <c r="L7004" i="6"/>
  <c r="J7005" i="6"/>
  <c r="K7005" i="6"/>
  <c r="L7005" i="6"/>
  <c r="J7006" i="6"/>
  <c r="K7006" i="6"/>
  <c r="L7006" i="6"/>
  <c r="J7007" i="6"/>
  <c r="K7007" i="6"/>
  <c r="L7007" i="6"/>
  <c r="J7008" i="6"/>
  <c r="K7008" i="6"/>
  <c r="L7008" i="6"/>
  <c r="J7009" i="6"/>
  <c r="K7009" i="6"/>
  <c r="L7009" i="6"/>
  <c r="J7010" i="6"/>
  <c r="K7010" i="6"/>
  <c r="L7010" i="6"/>
  <c r="J7011" i="6"/>
  <c r="K7011" i="6"/>
  <c r="L7011" i="6"/>
  <c r="J7012" i="6"/>
  <c r="K7012" i="6"/>
  <c r="L7012" i="6"/>
  <c r="J7013" i="6"/>
  <c r="K7013" i="6"/>
  <c r="L7013" i="6"/>
  <c r="J7014" i="6"/>
  <c r="K7014" i="6"/>
  <c r="L7014" i="6"/>
  <c r="J7015" i="6"/>
  <c r="K7015" i="6"/>
  <c r="L7015" i="6"/>
  <c r="J7016" i="6"/>
  <c r="K7016" i="6"/>
  <c r="L7016" i="6"/>
  <c r="J7017" i="6"/>
  <c r="K7017" i="6"/>
  <c r="L7017" i="6"/>
  <c r="J7018" i="6"/>
  <c r="K7018" i="6"/>
  <c r="L7018" i="6"/>
  <c r="J7019" i="6"/>
  <c r="K7019" i="6"/>
  <c r="L7019" i="6"/>
  <c r="J7020" i="6"/>
  <c r="K7020" i="6"/>
  <c r="L7020" i="6"/>
  <c r="J7021" i="6"/>
  <c r="K7021" i="6"/>
  <c r="L7021" i="6"/>
  <c r="J7022" i="6"/>
  <c r="K7022" i="6"/>
  <c r="L7022" i="6"/>
  <c r="J7023" i="6"/>
  <c r="K7023" i="6"/>
  <c r="L7023" i="6"/>
  <c r="J7024" i="6"/>
  <c r="K7024" i="6"/>
  <c r="L7024" i="6"/>
  <c r="J7025" i="6"/>
  <c r="K7025" i="6"/>
  <c r="L7025" i="6"/>
  <c r="J7026" i="6"/>
  <c r="K7026" i="6"/>
  <c r="L7026" i="6"/>
  <c r="J7027" i="6"/>
  <c r="K7027" i="6"/>
  <c r="L7027" i="6"/>
  <c r="J7028" i="6"/>
  <c r="K7028" i="6"/>
  <c r="L7028" i="6"/>
  <c r="J7029" i="6"/>
  <c r="K7029" i="6"/>
  <c r="L7029" i="6"/>
  <c r="J7030" i="6"/>
  <c r="K7030" i="6"/>
  <c r="L7030" i="6"/>
  <c r="J7031" i="6"/>
  <c r="K7031" i="6"/>
  <c r="L7031" i="6"/>
  <c r="J7032" i="6"/>
  <c r="K7032" i="6"/>
  <c r="L7032" i="6"/>
  <c r="J7033" i="6"/>
  <c r="K7033" i="6"/>
  <c r="L7033" i="6"/>
  <c r="J7034" i="6"/>
  <c r="K7034" i="6"/>
  <c r="L7034" i="6"/>
  <c r="J7035" i="6"/>
  <c r="K7035" i="6"/>
  <c r="L7035" i="6"/>
  <c r="J7036" i="6"/>
  <c r="K7036" i="6"/>
  <c r="L7036" i="6"/>
  <c r="J7037" i="6"/>
  <c r="K7037" i="6"/>
  <c r="L7037" i="6"/>
  <c r="J7038" i="6"/>
  <c r="K7038" i="6"/>
  <c r="L7038" i="6"/>
  <c r="J7039" i="6"/>
  <c r="K7039" i="6"/>
  <c r="L7039" i="6"/>
  <c r="J7040" i="6"/>
  <c r="K7040" i="6"/>
  <c r="L7040" i="6"/>
  <c r="J7041" i="6"/>
  <c r="K7041" i="6"/>
  <c r="L7041" i="6"/>
  <c r="J7042" i="6"/>
  <c r="K7042" i="6"/>
  <c r="L7042" i="6"/>
  <c r="J7043" i="6"/>
  <c r="K7043" i="6"/>
  <c r="L7043" i="6"/>
  <c r="J7044" i="6"/>
  <c r="K7044" i="6"/>
  <c r="L7044" i="6"/>
  <c r="J7045" i="6"/>
  <c r="K7045" i="6"/>
  <c r="L7045" i="6"/>
  <c r="J7046" i="6"/>
  <c r="K7046" i="6"/>
  <c r="L7046" i="6"/>
  <c r="J7047" i="6"/>
  <c r="K7047" i="6"/>
  <c r="L7047" i="6"/>
  <c r="J7048" i="6"/>
  <c r="K7048" i="6"/>
  <c r="L7048" i="6"/>
  <c r="J7049" i="6"/>
  <c r="K7049" i="6"/>
  <c r="L7049" i="6"/>
  <c r="J7050" i="6"/>
  <c r="K7050" i="6"/>
  <c r="L7050" i="6"/>
  <c r="J7051" i="6"/>
  <c r="K7051" i="6"/>
  <c r="L7051" i="6"/>
  <c r="J7052" i="6"/>
  <c r="K7052" i="6"/>
  <c r="L7052" i="6"/>
  <c r="J7053" i="6"/>
  <c r="K7053" i="6"/>
  <c r="L7053" i="6"/>
  <c r="J7054" i="6"/>
  <c r="K7054" i="6"/>
  <c r="L7054" i="6"/>
  <c r="J7055" i="6"/>
  <c r="K7055" i="6"/>
  <c r="L7055" i="6"/>
  <c r="J7056" i="6"/>
  <c r="K7056" i="6"/>
  <c r="L7056" i="6"/>
  <c r="J7057" i="6"/>
  <c r="K7057" i="6"/>
  <c r="L7057" i="6"/>
  <c r="J7058" i="6"/>
  <c r="K7058" i="6"/>
  <c r="L7058" i="6"/>
  <c r="J7059" i="6"/>
  <c r="K7059" i="6"/>
  <c r="L7059" i="6"/>
  <c r="J7060" i="6"/>
  <c r="K7060" i="6"/>
  <c r="L7060" i="6"/>
  <c r="J7061" i="6"/>
  <c r="K7061" i="6"/>
  <c r="L7061" i="6"/>
  <c r="J7062" i="6"/>
  <c r="K7062" i="6"/>
  <c r="L7062" i="6"/>
  <c r="J7063" i="6"/>
  <c r="K7063" i="6"/>
  <c r="L7063" i="6"/>
  <c r="J7064" i="6"/>
  <c r="K7064" i="6"/>
  <c r="L7064" i="6"/>
  <c r="J7065" i="6"/>
  <c r="K7065" i="6"/>
  <c r="L7065" i="6"/>
  <c r="J7066" i="6"/>
  <c r="K7066" i="6"/>
  <c r="L7066" i="6"/>
  <c r="J7067" i="6"/>
  <c r="K7067" i="6"/>
  <c r="L7067" i="6"/>
  <c r="J7068" i="6"/>
  <c r="K7068" i="6"/>
  <c r="L7068" i="6"/>
  <c r="J7069" i="6"/>
  <c r="K7069" i="6"/>
  <c r="L7069" i="6"/>
  <c r="J7070" i="6"/>
  <c r="K7070" i="6"/>
  <c r="L7070" i="6"/>
  <c r="J7071" i="6"/>
  <c r="K7071" i="6"/>
  <c r="L7071" i="6"/>
  <c r="J7072" i="6"/>
  <c r="K7072" i="6"/>
  <c r="L7072" i="6"/>
  <c r="J7073" i="6"/>
  <c r="K7073" i="6"/>
  <c r="L7073" i="6"/>
  <c r="J7074" i="6"/>
  <c r="K7074" i="6"/>
  <c r="L7074" i="6"/>
  <c r="J7075" i="6"/>
  <c r="K7075" i="6"/>
  <c r="L7075" i="6"/>
  <c r="J7076" i="6"/>
  <c r="K7076" i="6"/>
  <c r="L7076" i="6"/>
  <c r="J7077" i="6"/>
  <c r="K7077" i="6"/>
  <c r="L7077" i="6"/>
  <c r="J7078" i="6"/>
  <c r="K7078" i="6"/>
  <c r="L7078" i="6"/>
  <c r="J7079" i="6"/>
  <c r="K7079" i="6"/>
  <c r="L7079" i="6"/>
  <c r="J7080" i="6"/>
  <c r="K7080" i="6"/>
  <c r="L7080" i="6"/>
  <c r="J7081" i="6"/>
  <c r="K7081" i="6"/>
  <c r="L7081" i="6"/>
  <c r="J7082" i="6"/>
  <c r="K7082" i="6"/>
  <c r="L7082" i="6"/>
  <c r="J7083" i="6"/>
  <c r="K7083" i="6"/>
  <c r="L7083" i="6"/>
  <c r="J7084" i="6"/>
  <c r="K7084" i="6"/>
  <c r="L7084" i="6"/>
  <c r="J7085" i="6"/>
  <c r="K7085" i="6"/>
  <c r="L7085" i="6"/>
  <c r="J7086" i="6"/>
  <c r="K7086" i="6"/>
  <c r="L7086" i="6"/>
  <c r="J7087" i="6"/>
  <c r="K7087" i="6"/>
  <c r="L7087" i="6"/>
  <c r="J7088" i="6"/>
  <c r="K7088" i="6"/>
  <c r="L7088" i="6"/>
  <c r="J7089" i="6"/>
  <c r="K7089" i="6"/>
  <c r="L7089" i="6"/>
  <c r="J7090" i="6"/>
  <c r="K7090" i="6"/>
  <c r="L7090" i="6"/>
  <c r="J7091" i="6"/>
  <c r="K7091" i="6"/>
  <c r="L7091" i="6"/>
  <c r="J7092" i="6"/>
  <c r="K7092" i="6"/>
  <c r="L7092" i="6"/>
  <c r="J7093" i="6"/>
  <c r="K7093" i="6"/>
  <c r="L7093" i="6"/>
  <c r="J7094" i="6"/>
  <c r="K7094" i="6"/>
  <c r="L7094" i="6"/>
  <c r="J7095" i="6"/>
  <c r="K7095" i="6"/>
  <c r="L7095" i="6"/>
  <c r="J7096" i="6"/>
  <c r="K7096" i="6"/>
  <c r="L7096" i="6"/>
  <c r="J7097" i="6"/>
  <c r="K7097" i="6"/>
  <c r="L7097" i="6"/>
  <c r="J7098" i="6"/>
  <c r="K7098" i="6"/>
  <c r="L7098" i="6"/>
  <c r="J7099" i="6"/>
  <c r="K7099" i="6"/>
  <c r="L7099" i="6"/>
  <c r="J7100" i="6"/>
  <c r="K7100" i="6"/>
  <c r="L7100" i="6"/>
  <c r="J7101" i="6"/>
  <c r="K7101" i="6"/>
  <c r="L7101" i="6"/>
  <c r="J7102" i="6"/>
  <c r="K7102" i="6"/>
  <c r="L7102" i="6"/>
  <c r="J7103" i="6"/>
  <c r="K7103" i="6"/>
  <c r="L7103" i="6"/>
  <c r="J7104" i="6"/>
  <c r="K7104" i="6"/>
  <c r="L7104" i="6"/>
  <c r="J7105" i="6"/>
  <c r="K7105" i="6"/>
  <c r="L7105" i="6"/>
  <c r="J7106" i="6"/>
  <c r="K7106" i="6"/>
  <c r="L7106" i="6"/>
  <c r="J7107" i="6"/>
  <c r="K7107" i="6"/>
  <c r="L7107" i="6"/>
  <c r="J7108" i="6"/>
  <c r="K7108" i="6"/>
  <c r="L7108" i="6"/>
  <c r="J7109" i="6"/>
  <c r="K7109" i="6"/>
  <c r="L7109" i="6"/>
  <c r="J7110" i="6"/>
  <c r="K7110" i="6"/>
  <c r="L7110" i="6"/>
  <c r="J7111" i="6"/>
  <c r="K7111" i="6"/>
  <c r="L7111" i="6"/>
  <c r="J7112" i="6"/>
  <c r="K7112" i="6"/>
  <c r="L7112" i="6"/>
  <c r="J7113" i="6"/>
  <c r="K7113" i="6"/>
  <c r="L7113" i="6"/>
  <c r="J7114" i="6"/>
  <c r="K7114" i="6"/>
  <c r="L7114" i="6"/>
  <c r="J7115" i="6"/>
  <c r="K7115" i="6"/>
  <c r="L7115" i="6"/>
  <c r="J7116" i="6"/>
  <c r="K7116" i="6"/>
  <c r="L7116" i="6"/>
  <c r="J7117" i="6"/>
  <c r="K7117" i="6"/>
  <c r="L7117" i="6"/>
  <c r="J7118" i="6"/>
  <c r="K7118" i="6"/>
  <c r="L7118" i="6"/>
  <c r="J7119" i="6"/>
  <c r="K7119" i="6"/>
  <c r="L7119" i="6"/>
  <c r="J7120" i="6"/>
  <c r="K7120" i="6"/>
  <c r="L7120" i="6"/>
  <c r="J7121" i="6"/>
  <c r="K7121" i="6"/>
  <c r="L7121" i="6"/>
  <c r="J7122" i="6"/>
  <c r="K7122" i="6"/>
  <c r="L7122" i="6"/>
  <c r="J7123" i="6"/>
  <c r="K7123" i="6"/>
  <c r="L7123" i="6"/>
  <c r="J7124" i="6"/>
  <c r="K7124" i="6"/>
  <c r="L7124" i="6"/>
  <c r="J7125" i="6"/>
  <c r="K7125" i="6"/>
  <c r="L7125" i="6"/>
  <c r="J7126" i="6"/>
  <c r="K7126" i="6"/>
  <c r="L7126" i="6"/>
  <c r="J7127" i="6"/>
  <c r="K7127" i="6"/>
  <c r="L7127" i="6"/>
  <c r="J7128" i="6"/>
  <c r="K7128" i="6"/>
  <c r="L7128" i="6"/>
  <c r="J7129" i="6"/>
  <c r="K7129" i="6"/>
  <c r="L7129" i="6"/>
  <c r="J7130" i="6"/>
  <c r="K7130" i="6"/>
  <c r="L7130" i="6"/>
  <c r="J7131" i="6"/>
  <c r="K7131" i="6"/>
  <c r="L7131" i="6"/>
  <c r="J7132" i="6"/>
  <c r="K7132" i="6"/>
  <c r="L7132" i="6"/>
  <c r="J7133" i="6"/>
  <c r="K7133" i="6"/>
  <c r="L7133" i="6"/>
  <c r="J7134" i="6"/>
  <c r="K7134" i="6"/>
  <c r="L7134" i="6"/>
  <c r="J7135" i="6"/>
  <c r="K7135" i="6"/>
  <c r="L7135" i="6"/>
  <c r="J7136" i="6"/>
  <c r="K7136" i="6"/>
  <c r="L7136" i="6"/>
  <c r="J7137" i="6"/>
  <c r="K7137" i="6"/>
  <c r="L7137" i="6"/>
  <c r="J7138" i="6"/>
  <c r="K7138" i="6"/>
  <c r="L7138" i="6"/>
  <c r="J7139" i="6"/>
  <c r="K7139" i="6"/>
  <c r="L7139" i="6"/>
  <c r="J7140" i="6"/>
  <c r="K7140" i="6"/>
  <c r="L7140" i="6"/>
  <c r="J7141" i="6"/>
  <c r="K7141" i="6"/>
  <c r="L7141" i="6"/>
  <c r="J7142" i="6"/>
  <c r="K7142" i="6"/>
  <c r="L7142" i="6"/>
  <c r="J7143" i="6"/>
  <c r="K7143" i="6"/>
  <c r="L7143" i="6"/>
  <c r="J7144" i="6"/>
  <c r="K7144" i="6"/>
  <c r="L7144" i="6"/>
  <c r="J7145" i="6"/>
  <c r="K7145" i="6"/>
  <c r="L7145" i="6"/>
  <c r="J7146" i="6"/>
  <c r="K7146" i="6"/>
  <c r="L7146" i="6"/>
  <c r="J7147" i="6"/>
  <c r="K7147" i="6"/>
  <c r="L7147" i="6"/>
  <c r="J7148" i="6"/>
  <c r="K7148" i="6"/>
  <c r="L7148" i="6"/>
  <c r="J7149" i="6"/>
  <c r="K7149" i="6"/>
  <c r="L7149" i="6"/>
  <c r="J7150" i="6"/>
  <c r="K7150" i="6"/>
  <c r="L7150" i="6"/>
  <c r="J7151" i="6"/>
  <c r="K7151" i="6"/>
  <c r="L7151" i="6"/>
  <c r="J7152" i="6"/>
  <c r="K7152" i="6"/>
  <c r="L7152" i="6"/>
  <c r="J7153" i="6"/>
  <c r="K7153" i="6"/>
  <c r="L7153" i="6"/>
  <c r="J7154" i="6"/>
  <c r="K7154" i="6"/>
  <c r="L7154" i="6"/>
  <c r="J7155" i="6"/>
  <c r="K7155" i="6"/>
  <c r="L7155" i="6"/>
  <c r="J7156" i="6"/>
  <c r="K7156" i="6"/>
  <c r="L7156" i="6"/>
  <c r="J7157" i="6"/>
  <c r="K7157" i="6"/>
  <c r="L7157" i="6"/>
  <c r="J7158" i="6"/>
  <c r="K7158" i="6"/>
  <c r="L7158" i="6"/>
  <c r="J7159" i="6"/>
  <c r="K7159" i="6"/>
  <c r="L7159" i="6"/>
  <c r="J7160" i="6"/>
  <c r="K7160" i="6"/>
  <c r="L7160" i="6"/>
  <c r="J7161" i="6"/>
  <c r="K7161" i="6"/>
  <c r="L7161" i="6"/>
  <c r="J7162" i="6"/>
  <c r="K7162" i="6"/>
  <c r="L7162" i="6"/>
  <c r="J7163" i="6"/>
  <c r="K7163" i="6"/>
  <c r="L7163" i="6"/>
  <c r="J7164" i="6"/>
  <c r="K7164" i="6"/>
  <c r="L7164" i="6"/>
  <c r="J7165" i="6"/>
  <c r="K7165" i="6"/>
  <c r="L7165" i="6"/>
  <c r="J7166" i="6"/>
  <c r="K7166" i="6"/>
  <c r="L7166" i="6"/>
  <c r="J7167" i="6"/>
  <c r="K7167" i="6"/>
  <c r="L7167" i="6"/>
  <c r="J7168" i="6"/>
  <c r="K7168" i="6"/>
  <c r="L7168" i="6"/>
  <c r="J7169" i="6"/>
  <c r="K7169" i="6"/>
  <c r="L7169" i="6"/>
  <c r="J7170" i="6"/>
  <c r="K7170" i="6"/>
  <c r="L7170" i="6"/>
  <c r="J7171" i="6"/>
  <c r="K7171" i="6"/>
  <c r="L7171" i="6"/>
  <c r="J7172" i="6"/>
  <c r="K7172" i="6"/>
  <c r="L7172" i="6"/>
  <c r="J7173" i="6"/>
  <c r="K7173" i="6"/>
  <c r="L7173" i="6"/>
  <c r="J7174" i="6"/>
  <c r="K7174" i="6"/>
  <c r="L7174" i="6"/>
  <c r="J7175" i="6"/>
  <c r="K7175" i="6"/>
  <c r="L7175" i="6"/>
  <c r="J7176" i="6"/>
  <c r="K7176" i="6"/>
  <c r="L7176" i="6"/>
  <c r="J7177" i="6"/>
  <c r="K7177" i="6"/>
  <c r="L7177" i="6"/>
  <c r="J7178" i="6"/>
  <c r="K7178" i="6"/>
  <c r="L7178" i="6"/>
  <c r="J7179" i="6"/>
  <c r="K7179" i="6"/>
  <c r="L7179" i="6"/>
  <c r="J7180" i="6"/>
  <c r="K7180" i="6"/>
  <c r="L7180" i="6"/>
  <c r="J7181" i="6"/>
  <c r="K7181" i="6"/>
  <c r="L7181" i="6"/>
  <c r="J7182" i="6"/>
  <c r="K7182" i="6"/>
  <c r="L7182" i="6"/>
  <c r="J7183" i="6"/>
  <c r="K7183" i="6"/>
  <c r="L7183" i="6"/>
  <c r="J7184" i="6"/>
  <c r="K7184" i="6"/>
  <c r="L7184" i="6"/>
  <c r="J7185" i="6"/>
  <c r="K7185" i="6"/>
  <c r="L7185" i="6"/>
  <c r="J7186" i="6"/>
  <c r="K7186" i="6"/>
  <c r="L7186" i="6"/>
  <c r="J7187" i="6"/>
  <c r="K7187" i="6"/>
  <c r="L7187" i="6"/>
  <c r="J7188" i="6"/>
  <c r="K7188" i="6"/>
  <c r="L7188" i="6"/>
  <c r="J7189" i="6"/>
  <c r="K7189" i="6"/>
  <c r="L7189" i="6"/>
  <c r="J7190" i="6"/>
  <c r="K7190" i="6"/>
  <c r="L7190" i="6"/>
  <c r="J7191" i="6"/>
  <c r="K7191" i="6"/>
  <c r="L7191" i="6"/>
  <c r="J7192" i="6"/>
  <c r="K7192" i="6"/>
  <c r="L7192" i="6"/>
  <c r="J7193" i="6"/>
  <c r="K7193" i="6"/>
  <c r="L7193" i="6"/>
  <c r="J7194" i="6"/>
  <c r="K7194" i="6"/>
  <c r="L7194" i="6"/>
  <c r="J7195" i="6"/>
  <c r="K7195" i="6"/>
  <c r="L7195" i="6"/>
  <c r="J7196" i="6"/>
  <c r="K7196" i="6"/>
  <c r="L7196" i="6"/>
  <c r="J7197" i="6"/>
  <c r="K7197" i="6"/>
  <c r="L7197" i="6"/>
  <c r="J7198" i="6"/>
  <c r="K7198" i="6"/>
  <c r="L7198" i="6"/>
  <c r="J7199" i="6"/>
  <c r="K7199" i="6"/>
  <c r="L7199" i="6"/>
  <c r="J7200" i="6"/>
  <c r="K7200" i="6"/>
  <c r="L7200" i="6"/>
  <c r="J7201" i="6"/>
  <c r="K7201" i="6"/>
  <c r="L7201" i="6"/>
  <c r="J7202" i="6"/>
  <c r="K7202" i="6"/>
  <c r="L7202" i="6"/>
  <c r="J7203" i="6"/>
  <c r="K7203" i="6"/>
  <c r="L7203" i="6"/>
  <c r="J7204" i="6"/>
  <c r="K7204" i="6"/>
  <c r="L7204" i="6"/>
  <c r="J7205" i="6"/>
  <c r="K7205" i="6"/>
  <c r="L7205" i="6"/>
  <c r="J7206" i="6"/>
  <c r="K7206" i="6"/>
  <c r="L7206" i="6"/>
  <c r="J7207" i="6"/>
  <c r="K7207" i="6"/>
  <c r="L7207" i="6"/>
  <c r="J7208" i="6"/>
  <c r="K7208" i="6"/>
  <c r="L7208" i="6"/>
  <c r="J7209" i="6"/>
  <c r="K7209" i="6"/>
  <c r="L7209" i="6"/>
  <c r="J7210" i="6"/>
  <c r="K7210" i="6"/>
  <c r="L7210" i="6"/>
  <c r="J7211" i="6"/>
  <c r="K7211" i="6"/>
  <c r="L7211" i="6"/>
  <c r="J7212" i="6"/>
  <c r="K7212" i="6"/>
  <c r="L7212" i="6"/>
  <c r="J7213" i="6"/>
  <c r="K7213" i="6"/>
  <c r="L7213" i="6"/>
  <c r="J7214" i="6"/>
  <c r="K7214" i="6"/>
  <c r="L7214" i="6"/>
  <c r="J7215" i="6"/>
  <c r="K7215" i="6"/>
  <c r="L7215" i="6"/>
  <c r="J7216" i="6"/>
  <c r="K7216" i="6"/>
  <c r="L7216" i="6"/>
  <c r="J7217" i="6"/>
  <c r="K7217" i="6"/>
  <c r="L7217" i="6"/>
  <c r="J7218" i="6"/>
  <c r="K7218" i="6"/>
  <c r="L7218" i="6"/>
  <c r="J7219" i="6"/>
  <c r="K7219" i="6"/>
  <c r="L7219" i="6"/>
  <c r="J7220" i="6"/>
  <c r="K7220" i="6"/>
  <c r="L7220" i="6"/>
  <c r="J7221" i="6"/>
  <c r="K7221" i="6"/>
  <c r="L7221" i="6"/>
  <c r="J7222" i="6"/>
  <c r="K7222" i="6"/>
  <c r="L7222" i="6"/>
  <c r="J7223" i="6"/>
  <c r="K7223" i="6"/>
  <c r="L7223" i="6"/>
  <c r="J7224" i="6"/>
  <c r="K7224" i="6"/>
  <c r="L7224" i="6"/>
  <c r="J7225" i="6"/>
  <c r="K7225" i="6"/>
  <c r="L7225" i="6"/>
  <c r="J7226" i="6"/>
  <c r="K7226" i="6"/>
  <c r="L7226" i="6"/>
  <c r="J7227" i="6"/>
  <c r="K7227" i="6"/>
  <c r="L7227" i="6"/>
  <c r="J7228" i="6"/>
  <c r="K7228" i="6"/>
  <c r="L7228" i="6"/>
  <c r="J7229" i="6"/>
  <c r="K7229" i="6"/>
  <c r="L7229" i="6"/>
  <c r="J7230" i="6"/>
  <c r="K7230" i="6"/>
  <c r="L7230" i="6"/>
  <c r="J7231" i="6"/>
  <c r="K7231" i="6"/>
  <c r="L7231" i="6"/>
  <c r="J7232" i="6"/>
  <c r="K7232" i="6"/>
  <c r="L7232" i="6"/>
  <c r="J7233" i="6"/>
  <c r="K7233" i="6"/>
  <c r="L7233" i="6"/>
  <c r="J7234" i="6"/>
  <c r="K7234" i="6"/>
  <c r="L7234" i="6"/>
  <c r="J7235" i="6"/>
  <c r="K7235" i="6"/>
  <c r="L7235" i="6"/>
  <c r="J7236" i="6"/>
  <c r="K7236" i="6"/>
  <c r="L7236" i="6"/>
  <c r="J7237" i="6"/>
  <c r="K7237" i="6"/>
  <c r="L7237" i="6"/>
  <c r="J7238" i="6"/>
  <c r="K7238" i="6"/>
  <c r="L7238" i="6"/>
  <c r="J7239" i="6"/>
  <c r="K7239" i="6"/>
  <c r="L7239" i="6"/>
  <c r="J7240" i="6"/>
  <c r="K7240" i="6"/>
  <c r="L7240" i="6"/>
  <c r="J7241" i="6"/>
  <c r="K7241" i="6"/>
  <c r="L7241" i="6"/>
  <c r="J7242" i="6"/>
  <c r="K7242" i="6"/>
  <c r="L7242" i="6"/>
  <c r="J7243" i="6"/>
  <c r="K7243" i="6"/>
  <c r="L7243" i="6"/>
  <c r="J7244" i="6"/>
  <c r="K7244" i="6"/>
  <c r="L7244" i="6"/>
  <c r="J7245" i="6"/>
  <c r="K7245" i="6"/>
  <c r="L7245" i="6"/>
  <c r="J7246" i="6"/>
  <c r="K7246" i="6"/>
  <c r="L7246" i="6"/>
  <c r="J7247" i="6"/>
  <c r="K7247" i="6"/>
  <c r="L7247" i="6"/>
  <c r="J7248" i="6"/>
  <c r="K7248" i="6"/>
  <c r="L7248" i="6"/>
  <c r="J7249" i="6"/>
  <c r="K7249" i="6"/>
  <c r="L7249" i="6"/>
  <c r="J7250" i="6"/>
  <c r="K7250" i="6"/>
  <c r="L7250" i="6"/>
  <c r="J7251" i="6"/>
  <c r="K7251" i="6"/>
  <c r="L7251" i="6"/>
  <c r="J7252" i="6"/>
  <c r="K7252" i="6"/>
  <c r="L7252" i="6"/>
  <c r="J7253" i="6"/>
  <c r="K7253" i="6"/>
  <c r="L7253" i="6"/>
  <c r="J7254" i="6"/>
  <c r="K7254" i="6"/>
  <c r="L7254" i="6"/>
  <c r="J7255" i="6"/>
  <c r="K7255" i="6"/>
  <c r="L7255" i="6"/>
  <c r="J7256" i="6"/>
  <c r="K7256" i="6"/>
  <c r="L7256" i="6"/>
  <c r="J7257" i="6"/>
  <c r="K7257" i="6"/>
  <c r="L7257" i="6"/>
  <c r="J7258" i="6"/>
  <c r="K7258" i="6"/>
  <c r="L7258" i="6"/>
  <c r="J7259" i="6"/>
  <c r="K7259" i="6"/>
  <c r="L7259" i="6"/>
  <c r="J7260" i="6"/>
  <c r="K7260" i="6"/>
  <c r="L7260" i="6"/>
  <c r="J7261" i="6"/>
  <c r="K7261" i="6"/>
  <c r="L7261" i="6"/>
  <c r="J7262" i="6"/>
  <c r="K7262" i="6"/>
  <c r="L7262" i="6"/>
  <c r="J7263" i="6"/>
  <c r="K7263" i="6"/>
  <c r="L7263" i="6"/>
  <c r="J7264" i="6"/>
  <c r="K7264" i="6"/>
  <c r="L7264" i="6"/>
  <c r="J7265" i="6"/>
  <c r="K7265" i="6"/>
  <c r="L7265" i="6"/>
  <c r="J7266" i="6"/>
  <c r="K7266" i="6"/>
  <c r="L7266" i="6"/>
  <c r="J7267" i="6"/>
  <c r="K7267" i="6"/>
  <c r="L7267" i="6"/>
  <c r="J7268" i="6"/>
  <c r="K7268" i="6"/>
  <c r="L7268" i="6"/>
  <c r="J7269" i="6"/>
  <c r="K7269" i="6"/>
  <c r="L7269" i="6"/>
  <c r="J7270" i="6"/>
  <c r="K7270" i="6"/>
  <c r="L7270" i="6"/>
  <c r="J7271" i="6"/>
  <c r="K7271" i="6"/>
  <c r="L7271" i="6"/>
  <c r="J7272" i="6"/>
  <c r="K7272" i="6"/>
  <c r="L7272" i="6"/>
  <c r="J7273" i="6"/>
  <c r="K7273" i="6"/>
  <c r="L7273" i="6"/>
  <c r="J7274" i="6"/>
  <c r="K7274" i="6"/>
  <c r="L7274" i="6"/>
  <c r="J7275" i="6"/>
  <c r="K7275" i="6"/>
  <c r="L7275" i="6"/>
  <c r="J7276" i="6"/>
  <c r="K7276" i="6"/>
  <c r="L7276" i="6"/>
  <c r="J7277" i="6"/>
  <c r="K7277" i="6"/>
  <c r="L7277" i="6"/>
  <c r="J7278" i="6"/>
  <c r="K7278" i="6"/>
  <c r="L7278" i="6"/>
  <c r="J7279" i="6"/>
  <c r="K7279" i="6"/>
  <c r="L7279" i="6"/>
  <c r="J7280" i="6"/>
  <c r="K7280" i="6"/>
  <c r="L7280" i="6"/>
  <c r="J7281" i="6"/>
  <c r="K7281" i="6"/>
  <c r="L7281" i="6"/>
  <c r="J7282" i="6"/>
  <c r="K7282" i="6"/>
  <c r="L7282" i="6"/>
  <c r="J7283" i="6"/>
  <c r="K7283" i="6"/>
  <c r="L7283" i="6"/>
  <c r="J7284" i="6"/>
  <c r="K7284" i="6"/>
  <c r="L7284" i="6"/>
  <c r="J7285" i="6"/>
  <c r="K7285" i="6"/>
  <c r="L7285" i="6"/>
  <c r="J7286" i="6"/>
  <c r="K7286" i="6"/>
  <c r="L7286" i="6"/>
  <c r="J7287" i="6"/>
  <c r="K7287" i="6"/>
  <c r="L7287" i="6"/>
  <c r="J7288" i="6"/>
  <c r="K7288" i="6"/>
  <c r="L7288" i="6"/>
  <c r="J7289" i="6"/>
  <c r="K7289" i="6"/>
  <c r="L7289" i="6"/>
  <c r="J7290" i="6"/>
  <c r="K7290" i="6"/>
  <c r="L7290" i="6"/>
  <c r="J7291" i="6"/>
  <c r="K7291" i="6"/>
  <c r="L7291" i="6"/>
  <c r="J7292" i="6"/>
  <c r="K7292" i="6"/>
  <c r="L7292" i="6"/>
  <c r="J7293" i="6"/>
  <c r="K7293" i="6"/>
  <c r="L7293" i="6"/>
  <c r="J7294" i="6"/>
  <c r="K7294" i="6"/>
  <c r="L7294" i="6"/>
  <c r="J7295" i="6"/>
  <c r="K7295" i="6"/>
  <c r="L7295" i="6"/>
  <c r="J7296" i="6"/>
  <c r="K7296" i="6"/>
  <c r="L7296" i="6"/>
  <c r="J7297" i="6"/>
  <c r="K7297" i="6"/>
  <c r="L7297" i="6"/>
  <c r="J7298" i="6"/>
  <c r="K7298" i="6"/>
  <c r="L7298" i="6"/>
  <c r="J7299" i="6"/>
  <c r="K7299" i="6"/>
  <c r="L7299" i="6"/>
  <c r="J7300" i="6"/>
  <c r="K7300" i="6"/>
  <c r="L7300" i="6"/>
  <c r="J7301" i="6"/>
  <c r="K7301" i="6"/>
  <c r="L7301" i="6"/>
  <c r="J7302" i="6"/>
  <c r="K7302" i="6"/>
  <c r="L7302" i="6"/>
  <c r="J7303" i="6"/>
  <c r="K7303" i="6"/>
  <c r="L7303" i="6"/>
  <c r="J7304" i="6"/>
  <c r="K7304" i="6"/>
  <c r="L7304" i="6"/>
  <c r="J7305" i="6"/>
  <c r="K7305" i="6"/>
  <c r="L7305" i="6"/>
  <c r="J7306" i="6"/>
  <c r="K7306" i="6"/>
  <c r="L7306" i="6"/>
  <c r="J7307" i="6"/>
  <c r="K7307" i="6"/>
  <c r="L7307" i="6"/>
  <c r="J7308" i="6"/>
  <c r="K7308" i="6"/>
  <c r="L7308" i="6"/>
  <c r="J7309" i="6"/>
  <c r="K7309" i="6"/>
  <c r="L7309" i="6"/>
  <c r="J7310" i="6"/>
  <c r="K7310" i="6"/>
  <c r="L7310" i="6"/>
  <c r="J7311" i="6"/>
  <c r="K7311" i="6"/>
  <c r="L7311" i="6"/>
  <c r="J7312" i="6"/>
  <c r="K7312" i="6"/>
  <c r="L7312" i="6"/>
  <c r="J7313" i="6"/>
  <c r="K7313" i="6"/>
  <c r="L7313" i="6"/>
  <c r="J7314" i="6"/>
  <c r="K7314" i="6"/>
  <c r="L7314" i="6"/>
  <c r="J7315" i="6"/>
  <c r="K7315" i="6"/>
  <c r="L7315" i="6"/>
  <c r="J7316" i="6"/>
  <c r="K7316" i="6"/>
  <c r="L7316" i="6"/>
  <c r="J7317" i="6"/>
  <c r="K7317" i="6"/>
  <c r="L7317" i="6"/>
  <c r="J7318" i="6"/>
  <c r="K7318" i="6"/>
  <c r="L7318" i="6"/>
  <c r="J7319" i="6"/>
  <c r="K7319" i="6"/>
  <c r="L7319" i="6"/>
  <c r="J7320" i="6"/>
  <c r="K7320" i="6"/>
  <c r="L7320" i="6"/>
  <c r="J7321" i="6"/>
  <c r="K7321" i="6"/>
  <c r="L7321" i="6"/>
  <c r="J7322" i="6"/>
  <c r="K7322" i="6"/>
  <c r="L7322" i="6"/>
  <c r="J7323" i="6"/>
  <c r="K7323" i="6"/>
  <c r="L7323" i="6"/>
  <c r="J7324" i="6"/>
  <c r="K7324" i="6"/>
  <c r="L7324" i="6"/>
  <c r="J7325" i="6"/>
  <c r="K7325" i="6"/>
  <c r="L7325" i="6"/>
  <c r="J7326" i="6"/>
  <c r="K7326" i="6"/>
  <c r="L7326" i="6"/>
  <c r="J7327" i="6"/>
  <c r="K7327" i="6"/>
  <c r="L7327" i="6"/>
  <c r="J7328" i="6"/>
  <c r="K7328" i="6"/>
  <c r="L7328" i="6"/>
  <c r="J7329" i="6"/>
  <c r="K7329" i="6"/>
  <c r="L7329" i="6"/>
  <c r="J7330" i="6"/>
  <c r="K7330" i="6"/>
  <c r="L7330" i="6"/>
  <c r="J7331" i="6"/>
  <c r="K7331" i="6"/>
  <c r="L7331" i="6"/>
  <c r="J7332" i="6"/>
  <c r="K7332" i="6"/>
  <c r="L7332" i="6"/>
  <c r="J7333" i="6"/>
  <c r="K7333" i="6"/>
  <c r="L7333" i="6"/>
  <c r="J7334" i="6"/>
  <c r="K7334" i="6"/>
  <c r="L7334" i="6"/>
  <c r="J7335" i="6"/>
  <c r="K7335" i="6"/>
  <c r="L7335" i="6"/>
  <c r="J7336" i="6"/>
  <c r="K7336" i="6"/>
  <c r="L7336" i="6"/>
  <c r="J7337" i="6"/>
  <c r="K7337" i="6"/>
  <c r="L7337" i="6"/>
  <c r="J7338" i="6"/>
  <c r="K7338" i="6"/>
  <c r="L7338" i="6"/>
  <c r="J7339" i="6"/>
  <c r="K7339" i="6"/>
  <c r="L7339" i="6"/>
  <c r="J7340" i="6"/>
  <c r="K7340" i="6"/>
  <c r="L7340" i="6"/>
  <c r="J7341" i="6"/>
  <c r="K7341" i="6"/>
  <c r="L7341" i="6"/>
  <c r="J7342" i="6"/>
  <c r="K7342" i="6"/>
  <c r="L7342" i="6"/>
  <c r="J7343" i="6"/>
  <c r="K7343" i="6"/>
  <c r="L7343" i="6"/>
  <c r="J7344" i="6"/>
  <c r="K7344" i="6"/>
  <c r="L7344" i="6"/>
  <c r="J7345" i="6"/>
  <c r="K7345" i="6"/>
  <c r="L7345" i="6"/>
  <c r="J7346" i="6"/>
  <c r="K7346" i="6"/>
  <c r="L7346" i="6"/>
  <c r="J7347" i="6"/>
  <c r="K7347" i="6"/>
  <c r="L7347" i="6"/>
  <c r="J7348" i="6"/>
  <c r="K7348" i="6"/>
  <c r="L7348" i="6"/>
  <c r="J7349" i="6"/>
  <c r="K7349" i="6"/>
  <c r="L7349" i="6"/>
  <c r="J7350" i="6"/>
  <c r="K7350" i="6"/>
  <c r="L7350" i="6"/>
  <c r="J7351" i="6"/>
  <c r="K7351" i="6"/>
  <c r="L7351" i="6"/>
  <c r="J7352" i="6"/>
  <c r="K7352" i="6"/>
  <c r="L7352" i="6"/>
  <c r="J7353" i="6"/>
  <c r="K7353" i="6"/>
  <c r="L7353" i="6"/>
  <c r="J7354" i="6"/>
  <c r="K7354" i="6"/>
  <c r="L7354" i="6"/>
  <c r="J7355" i="6"/>
  <c r="K7355" i="6"/>
  <c r="L7355" i="6"/>
  <c r="J7356" i="6"/>
  <c r="K7356" i="6"/>
  <c r="L7356" i="6"/>
  <c r="J7357" i="6"/>
  <c r="K7357" i="6"/>
  <c r="L7357" i="6"/>
  <c r="J7358" i="6"/>
  <c r="K7358" i="6"/>
  <c r="L7358" i="6"/>
  <c r="J7359" i="6"/>
  <c r="K7359" i="6"/>
  <c r="L7359" i="6"/>
  <c r="J7360" i="6"/>
  <c r="K7360" i="6"/>
  <c r="L7360" i="6"/>
  <c r="J7361" i="6"/>
  <c r="K7361" i="6"/>
  <c r="L7361" i="6"/>
  <c r="J7362" i="6"/>
  <c r="K7362" i="6"/>
  <c r="L7362" i="6"/>
  <c r="J7363" i="6"/>
  <c r="K7363" i="6"/>
  <c r="L7363" i="6"/>
  <c r="J7364" i="6"/>
  <c r="K7364" i="6"/>
  <c r="L7364" i="6"/>
  <c r="J7365" i="6"/>
  <c r="K7365" i="6"/>
  <c r="L7365" i="6"/>
  <c r="J7366" i="6"/>
  <c r="K7366" i="6"/>
  <c r="L7366" i="6"/>
  <c r="J7367" i="6"/>
  <c r="K7367" i="6"/>
  <c r="L7367" i="6"/>
  <c r="J7368" i="6"/>
  <c r="K7368" i="6"/>
  <c r="L7368" i="6"/>
  <c r="J7369" i="6"/>
  <c r="K7369" i="6"/>
  <c r="L7369" i="6"/>
  <c r="J7370" i="6"/>
  <c r="K7370" i="6"/>
  <c r="L7370" i="6"/>
  <c r="J7371" i="6"/>
  <c r="K7371" i="6"/>
  <c r="L7371" i="6"/>
  <c r="J7372" i="6"/>
  <c r="K7372" i="6"/>
  <c r="L7372" i="6"/>
  <c r="J7373" i="6"/>
  <c r="K7373" i="6"/>
  <c r="L7373" i="6"/>
  <c r="J7374" i="6"/>
  <c r="K7374" i="6"/>
  <c r="L7374" i="6"/>
  <c r="J7375" i="6"/>
  <c r="K7375" i="6"/>
  <c r="L7375" i="6"/>
  <c r="J7376" i="6"/>
  <c r="K7376" i="6"/>
  <c r="L7376" i="6"/>
  <c r="J7377" i="6"/>
  <c r="K7377" i="6"/>
  <c r="L7377" i="6"/>
  <c r="J7378" i="6"/>
  <c r="K7378" i="6"/>
  <c r="L7378" i="6"/>
  <c r="J7379" i="6"/>
  <c r="K7379" i="6"/>
  <c r="L7379" i="6"/>
  <c r="J7380" i="6"/>
  <c r="K7380" i="6"/>
  <c r="L7380" i="6"/>
  <c r="J7381" i="6"/>
  <c r="K7381" i="6"/>
  <c r="L7381" i="6"/>
  <c r="J7382" i="6"/>
  <c r="K7382" i="6"/>
  <c r="L7382" i="6"/>
  <c r="J7383" i="6"/>
  <c r="K7383" i="6"/>
  <c r="L7383" i="6"/>
  <c r="J7384" i="6"/>
  <c r="K7384" i="6"/>
  <c r="L7384" i="6"/>
  <c r="J7385" i="6"/>
  <c r="K7385" i="6"/>
  <c r="L7385" i="6"/>
  <c r="J7386" i="6"/>
  <c r="K7386" i="6"/>
  <c r="L7386" i="6"/>
  <c r="J7387" i="6"/>
  <c r="K7387" i="6"/>
  <c r="L7387" i="6"/>
  <c r="J7388" i="6"/>
  <c r="K7388" i="6"/>
  <c r="L7388" i="6"/>
  <c r="J7389" i="6"/>
  <c r="K7389" i="6"/>
  <c r="L7389" i="6"/>
  <c r="J7390" i="6"/>
  <c r="K7390" i="6"/>
  <c r="L7390" i="6"/>
  <c r="J7391" i="6"/>
  <c r="K7391" i="6"/>
  <c r="L7391" i="6"/>
  <c r="J7392" i="6"/>
  <c r="K7392" i="6"/>
  <c r="L7392" i="6"/>
  <c r="J7393" i="6"/>
  <c r="K7393" i="6"/>
  <c r="L7393" i="6"/>
  <c r="J7394" i="6"/>
  <c r="K7394" i="6"/>
  <c r="L7394" i="6"/>
  <c r="J7395" i="6"/>
  <c r="K7395" i="6"/>
  <c r="L7395" i="6"/>
  <c r="J7396" i="6"/>
  <c r="K7396" i="6"/>
  <c r="L7396" i="6"/>
  <c r="J7397" i="6"/>
  <c r="K7397" i="6"/>
  <c r="L7397" i="6"/>
  <c r="J7398" i="6"/>
  <c r="K7398" i="6"/>
  <c r="L7398" i="6"/>
  <c r="J7399" i="6"/>
  <c r="K7399" i="6"/>
  <c r="L7399" i="6"/>
  <c r="J7400" i="6"/>
  <c r="K7400" i="6"/>
  <c r="L7400" i="6"/>
  <c r="J7401" i="6"/>
  <c r="K7401" i="6"/>
  <c r="L7401" i="6"/>
  <c r="J7402" i="6"/>
  <c r="K7402" i="6"/>
  <c r="L7402" i="6"/>
  <c r="J7403" i="6"/>
  <c r="K7403" i="6"/>
  <c r="L7403" i="6"/>
  <c r="J7404" i="6"/>
  <c r="K7404" i="6"/>
  <c r="L7404" i="6"/>
  <c r="J7405" i="6"/>
  <c r="K7405" i="6"/>
  <c r="L7405" i="6"/>
  <c r="J7406" i="6"/>
  <c r="K7406" i="6"/>
  <c r="L7406" i="6"/>
  <c r="J7407" i="6"/>
  <c r="K7407" i="6"/>
  <c r="L7407" i="6"/>
  <c r="J7408" i="6"/>
  <c r="K7408" i="6"/>
  <c r="L7408" i="6"/>
  <c r="J7409" i="6"/>
  <c r="K7409" i="6"/>
  <c r="L7409" i="6"/>
  <c r="J7410" i="6"/>
  <c r="K7410" i="6"/>
  <c r="L7410" i="6"/>
  <c r="J7411" i="6"/>
  <c r="K7411" i="6"/>
  <c r="L7411" i="6"/>
  <c r="J7412" i="6"/>
  <c r="K7412" i="6"/>
  <c r="L7412" i="6"/>
  <c r="J7413" i="6"/>
  <c r="K7413" i="6"/>
  <c r="L7413" i="6"/>
  <c r="J7414" i="6"/>
  <c r="K7414" i="6"/>
  <c r="L7414" i="6"/>
  <c r="J7415" i="6"/>
  <c r="K7415" i="6"/>
  <c r="L7415" i="6"/>
  <c r="J7416" i="6"/>
  <c r="K7416" i="6"/>
  <c r="L7416" i="6"/>
  <c r="J7417" i="6"/>
  <c r="K7417" i="6"/>
  <c r="L7417" i="6"/>
  <c r="J7418" i="6"/>
  <c r="K7418" i="6"/>
  <c r="L7418" i="6"/>
  <c r="J7419" i="6"/>
  <c r="K7419" i="6"/>
  <c r="L7419" i="6"/>
  <c r="J7420" i="6"/>
  <c r="K7420" i="6"/>
  <c r="L7420" i="6"/>
  <c r="J7421" i="6"/>
  <c r="K7421" i="6"/>
  <c r="L7421" i="6"/>
  <c r="J7422" i="6"/>
  <c r="K7422" i="6"/>
  <c r="L7422" i="6"/>
  <c r="J7423" i="6"/>
  <c r="K7423" i="6"/>
  <c r="L7423" i="6"/>
  <c r="J7424" i="6"/>
  <c r="K7424" i="6"/>
  <c r="L7424" i="6"/>
  <c r="J7425" i="6"/>
  <c r="K7425" i="6"/>
  <c r="L7425" i="6"/>
  <c r="J7426" i="6"/>
  <c r="K7426" i="6"/>
  <c r="L7426" i="6"/>
  <c r="J7427" i="6"/>
  <c r="K7427" i="6"/>
  <c r="L7427" i="6"/>
  <c r="J7428" i="6"/>
  <c r="K7428" i="6"/>
  <c r="L7428" i="6"/>
  <c r="J7429" i="6"/>
  <c r="K7429" i="6"/>
  <c r="L7429" i="6"/>
  <c r="J7430" i="6"/>
  <c r="K7430" i="6"/>
  <c r="L7430" i="6"/>
  <c r="J7431" i="6"/>
  <c r="K7431" i="6"/>
  <c r="L7431" i="6"/>
  <c r="J7432" i="6"/>
  <c r="K7432" i="6"/>
  <c r="L7432" i="6"/>
  <c r="J7433" i="6"/>
  <c r="K7433" i="6"/>
  <c r="L7433" i="6"/>
  <c r="J7434" i="6"/>
  <c r="K7434" i="6"/>
  <c r="L7434" i="6"/>
  <c r="J7435" i="6"/>
  <c r="K7435" i="6"/>
  <c r="L7435" i="6"/>
  <c r="J7436" i="6"/>
  <c r="K7436" i="6"/>
  <c r="L7436" i="6"/>
  <c r="J7437" i="6"/>
  <c r="K7437" i="6"/>
  <c r="L7437" i="6"/>
  <c r="J7438" i="6"/>
  <c r="K7438" i="6"/>
  <c r="L7438" i="6"/>
  <c r="J7439" i="6"/>
  <c r="K7439" i="6"/>
  <c r="L7439" i="6"/>
  <c r="J7440" i="6"/>
  <c r="K7440" i="6"/>
  <c r="L7440" i="6"/>
  <c r="J7441" i="6"/>
  <c r="K7441" i="6"/>
  <c r="L7441" i="6"/>
  <c r="J7442" i="6"/>
  <c r="K7442" i="6"/>
  <c r="L7442" i="6"/>
  <c r="J7443" i="6"/>
  <c r="K7443" i="6"/>
  <c r="L7443" i="6"/>
  <c r="J7444" i="6"/>
  <c r="K7444" i="6"/>
  <c r="L7444" i="6"/>
  <c r="J7445" i="6"/>
  <c r="K7445" i="6"/>
  <c r="L7445" i="6"/>
  <c r="J7446" i="6"/>
  <c r="K7446" i="6"/>
  <c r="L7446" i="6"/>
  <c r="J7447" i="6"/>
  <c r="K7447" i="6"/>
  <c r="L7447" i="6"/>
  <c r="J7448" i="6"/>
  <c r="K7448" i="6"/>
  <c r="L7448" i="6"/>
  <c r="J7449" i="6"/>
  <c r="K7449" i="6"/>
  <c r="L7449" i="6"/>
  <c r="J7450" i="6"/>
  <c r="K7450" i="6"/>
  <c r="L7450" i="6"/>
  <c r="J7451" i="6"/>
  <c r="K7451" i="6"/>
  <c r="L7451" i="6"/>
  <c r="J7452" i="6"/>
  <c r="K7452" i="6"/>
  <c r="L7452" i="6"/>
  <c r="J7453" i="6"/>
  <c r="K7453" i="6"/>
  <c r="L7453" i="6"/>
  <c r="J7454" i="6"/>
  <c r="K7454" i="6"/>
  <c r="L7454" i="6"/>
  <c r="J7455" i="6"/>
  <c r="K7455" i="6"/>
  <c r="L7455" i="6"/>
  <c r="J7456" i="6"/>
  <c r="K7456" i="6"/>
  <c r="L7456" i="6"/>
  <c r="J7457" i="6"/>
  <c r="K7457" i="6"/>
  <c r="L7457" i="6"/>
  <c r="J7458" i="6"/>
  <c r="K7458" i="6"/>
  <c r="L7458" i="6"/>
  <c r="J7459" i="6"/>
  <c r="K7459" i="6"/>
  <c r="L7459" i="6"/>
  <c r="J7460" i="6"/>
  <c r="K7460" i="6"/>
  <c r="L7460" i="6"/>
  <c r="J7461" i="6"/>
  <c r="K7461" i="6"/>
  <c r="L7461" i="6"/>
  <c r="J7462" i="6"/>
  <c r="K7462" i="6"/>
  <c r="L7462" i="6"/>
  <c r="J7463" i="6"/>
  <c r="K7463" i="6"/>
  <c r="L7463" i="6"/>
  <c r="J7464" i="6"/>
  <c r="K7464" i="6"/>
  <c r="L7464" i="6"/>
  <c r="J7465" i="6"/>
  <c r="K7465" i="6"/>
  <c r="L7465" i="6"/>
  <c r="J7466" i="6"/>
  <c r="K7466" i="6"/>
  <c r="L7466" i="6"/>
  <c r="J7467" i="6"/>
  <c r="K7467" i="6"/>
  <c r="L7467" i="6"/>
  <c r="J7468" i="6"/>
  <c r="K7468" i="6"/>
  <c r="L7468" i="6"/>
  <c r="J7469" i="6"/>
  <c r="K7469" i="6"/>
  <c r="L7469" i="6"/>
  <c r="J7470" i="6"/>
  <c r="K7470" i="6"/>
  <c r="L7470" i="6"/>
  <c r="J7471" i="6"/>
  <c r="K7471" i="6"/>
  <c r="L7471" i="6"/>
  <c r="J7472" i="6"/>
  <c r="K7472" i="6"/>
  <c r="L7472" i="6"/>
  <c r="J7473" i="6"/>
  <c r="K7473" i="6"/>
  <c r="L7473" i="6"/>
  <c r="J7474" i="6"/>
  <c r="K7474" i="6"/>
  <c r="L7474" i="6"/>
  <c r="J7475" i="6"/>
  <c r="K7475" i="6"/>
  <c r="L7475" i="6"/>
  <c r="J7476" i="6"/>
  <c r="K7476" i="6"/>
  <c r="L7476" i="6"/>
  <c r="J7477" i="6"/>
  <c r="K7477" i="6"/>
  <c r="L7477" i="6"/>
  <c r="J7478" i="6"/>
  <c r="K7478" i="6"/>
  <c r="L7478" i="6"/>
  <c r="J7479" i="6"/>
  <c r="K7479" i="6"/>
  <c r="L7479" i="6"/>
  <c r="J7480" i="6"/>
  <c r="K7480" i="6"/>
  <c r="L7480" i="6"/>
  <c r="J7481" i="6"/>
  <c r="K7481" i="6"/>
  <c r="L7481" i="6"/>
  <c r="J7482" i="6"/>
  <c r="K7482" i="6"/>
  <c r="L7482" i="6"/>
  <c r="J7483" i="6"/>
  <c r="K7483" i="6"/>
  <c r="L7483" i="6"/>
  <c r="J7484" i="6"/>
  <c r="K7484" i="6"/>
  <c r="L7484" i="6"/>
  <c r="J7485" i="6"/>
  <c r="K7485" i="6"/>
  <c r="L7485" i="6"/>
  <c r="J7486" i="6"/>
  <c r="K7486" i="6"/>
  <c r="L7486" i="6"/>
  <c r="J7487" i="6"/>
  <c r="K7487" i="6"/>
  <c r="L7487" i="6"/>
  <c r="J7488" i="6"/>
  <c r="K7488" i="6"/>
  <c r="L7488" i="6"/>
  <c r="J7489" i="6"/>
  <c r="K7489" i="6"/>
  <c r="L7489" i="6"/>
  <c r="J7490" i="6"/>
  <c r="K7490" i="6"/>
  <c r="L7490" i="6"/>
  <c r="J7491" i="6"/>
  <c r="K7491" i="6"/>
  <c r="L7491" i="6"/>
  <c r="J7492" i="6"/>
  <c r="K7492" i="6"/>
  <c r="L7492" i="6"/>
  <c r="J7493" i="6"/>
  <c r="K7493" i="6"/>
  <c r="L7493" i="6"/>
  <c r="J7494" i="6"/>
  <c r="K7494" i="6"/>
  <c r="L7494" i="6"/>
  <c r="J7495" i="6"/>
  <c r="K7495" i="6"/>
  <c r="L7495" i="6"/>
  <c r="J7496" i="6"/>
  <c r="K7496" i="6"/>
  <c r="L7496" i="6"/>
  <c r="J7497" i="6"/>
  <c r="K7497" i="6"/>
  <c r="L7497" i="6"/>
  <c r="J7498" i="6"/>
  <c r="K7498" i="6"/>
  <c r="L7498" i="6"/>
  <c r="J7499" i="6"/>
  <c r="K7499" i="6"/>
  <c r="L7499" i="6"/>
  <c r="J7500" i="6"/>
  <c r="K7500" i="6"/>
  <c r="L7500" i="6"/>
  <c r="J7501" i="6"/>
  <c r="K7501" i="6"/>
  <c r="L7501" i="6"/>
  <c r="J7502" i="6"/>
  <c r="K7502" i="6"/>
  <c r="L7502" i="6"/>
  <c r="J7503" i="6"/>
  <c r="K7503" i="6"/>
  <c r="L7503" i="6"/>
  <c r="J7504" i="6"/>
  <c r="K7504" i="6"/>
  <c r="L7504" i="6"/>
  <c r="J7505" i="6"/>
  <c r="K7505" i="6"/>
  <c r="L7505" i="6"/>
  <c r="J7506" i="6"/>
  <c r="K7506" i="6"/>
  <c r="L7506" i="6"/>
  <c r="J7507" i="6"/>
  <c r="K7507" i="6"/>
  <c r="L7507" i="6"/>
  <c r="J7508" i="6"/>
  <c r="K7508" i="6"/>
  <c r="L7508" i="6"/>
  <c r="J7509" i="6"/>
  <c r="K7509" i="6"/>
  <c r="L7509" i="6"/>
  <c r="J7510" i="6"/>
  <c r="K7510" i="6"/>
  <c r="L7510" i="6"/>
  <c r="J7511" i="6"/>
  <c r="K7511" i="6"/>
  <c r="L7511" i="6"/>
  <c r="J7512" i="6"/>
  <c r="K7512" i="6"/>
  <c r="L7512" i="6"/>
  <c r="J7513" i="6"/>
  <c r="K7513" i="6"/>
  <c r="L7513" i="6"/>
  <c r="J7514" i="6"/>
  <c r="K7514" i="6"/>
  <c r="L7514" i="6"/>
  <c r="J7515" i="6"/>
  <c r="K7515" i="6"/>
  <c r="L7515" i="6"/>
  <c r="J7516" i="6"/>
  <c r="K7516" i="6"/>
  <c r="L7516" i="6"/>
  <c r="J7517" i="6"/>
  <c r="K7517" i="6"/>
  <c r="L7517" i="6"/>
  <c r="J7518" i="6"/>
  <c r="K7518" i="6"/>
  <c r="L7518" i="6"/>
  <c r="J7519" i="6"/>
  <c r="K7519" i="6"/>
  <c r="L7519" i="6"/>
  <c r="J7520" i="6"/>
  <c r="K7520" i="6"/>
  <c r="L7520" i="6"/>
  <c r="J7521" i="6"/>
  <c r="K7521" i="6"/>
  <c r="L7521" i="6"/>
  <c r="J7522" i="6"/>
  <c r="K7522" i="6"/>
  <c r="L7522" i="6"/>
  <c r="J7523" i="6"/>
  <c r="K7523" i="6"/>
  <c r="L7523" i="6"/>
  <c r="J7524" i="6"/>
  <c r="K7524" i="6"/>
  <c r="L7524" i="6"/>
  <c r="J7525" i="6"/>
  <c r="K7525" i="6"/>
  <c r="L7525" i="6"/>
  <c r="J7526" i="6"/>
  <c r="K7526" i="6"/>
  <c r="L7526" i="6"/>
  <c r="J7527" i="6"/>
  <c r="K7527" i="6"/>
  <c r="L7527" i="6"/>
  <c r="J7528" i="6"/>
  <c r="K7528" i="6"/>
  <c r="L7528" i="6"/>
  <c r="J7529" i="6"/>
  <c r="K7529" i="6"/>
  <c r="L7529" i="6"/>
  <c r="J7530" i="6"/>
  <c r="K7530" i="6"/>
  <c r="L7530" i="6"/>
  <c r="J7531" i="6"/>
  <c r="K7531" i="6"/>
  <c r="L7531" i="6"/>
  <c r="J7532" i="6"/>
  <c r="K7532" i="6"/>
  <c r="L7532" i="6"/>
  <c r="J7533" i="6"/>
  <c r="K7533" i="6"/>
  <c r="L7533" i="6"/>
  <c r="J7534" i="6"/>
  <c r="K7534" i="6"/>
  <c r="L7534" i="6"/>
  <c r="J7535" i="6"/>
  <c r="K7535" i="6"/>
  <c r="L7535" i="6"/>
  <c r="J7536" i="6"/>
  <c r="K7536" i="6"/>
  <c r="L7536" i="6"/>
  <c r="J7537" i="6"/>
  <c r="K7537" i="6"/>
  <c r="L7537" i="6"/>
  <c r="J7538" i="6"/>
  <c r="K7538" i="6"/>
  <c r="L7538" i="6"/>
  <c r="J7539" i="6"/>
  <c r="K7539" i="6"/>
  <c r="L7539" i="6"/>
  <c r="J7540" i="6"/>
  <c r="K7540" i="6"/>
  <c r="L7540" i="6"/>
  <c r="J7541" i="6"/>
  <c r="K7541" i="6"/>
  <c r="L7541" i="6"/>
  <c r="J7542" i="6"/>
  <c r="K7542" i="6"/>
  <c r="L7542" i="6"/>
  <c r="J7543" i="6"/>
  <c r="K7543" i="6"/>
  <c r="L7543" i="6"/>
  <c r="J7544" i="6"/>
  <c r="K7544" i="6"/>
  <c r="L7544" i="6"/>
  <c r="J7545" i="6"/>
  <c r="K7545" i="6"/>
  <c r="L7545" i="6"/>
  <c r="J7546" i="6"/>
  <c r="K7546" i="6"/>
  <c r="L7546" i="6"/>
  <c r="J7547" i="6"/>
  <c r="K7547" i="6"/>
  <c r="L7547" i="6"/>
  <c r="J7548" i="6"/>
  <c r="K7548" i="6"/>
  <c r="L7548" i="6"/>
  <c r="J7549" i="6"/>
  <c r="K7549" i="6"/>
  <c r="L7549" i="6"/>
  <c r="J7550" i="6"/>
  <c r="K7550" i="6"/>
  <c r="L7550" i="6"/>
  <c r="J7551" i="6"/>
  <c r="K7551" i="6"/>
  <c r="L7551" i="6"/>
  <c r="J7552" i="6"/>
  <c r="K7552" i="6"/>
  <c r="L7552" i="6"/>
  <c r="J7553" i="6"/>
  <c r="K7553" i="6"/>
  <c r="L7553" i="6"/>
  <c r="J7554" i="6"/>
  <c r="K7554" i="6"/>
  <c r="L7554" i="6"/>
  <c r="J7555" i="6"/>
  <c r="K7555" i="6"/>
  <c r="L7555" i="6"/>
  <c r="J7556" i="6"/>
  <c r="K7556" i="6"/>
  <c r="L7556" i="6"/>
  <c r="J7557" i="6"/>
  <c r="K7557" i="6"/>
  <c r="L7557" i="6"/>
  <c r="J7558" i="6"/>
  <c r="K7558" i="6"/>
  <c r="L7558" i="6"/>
  <c r="J7559" i="6"/>
  <c r="K7559" i="6"/>
  <c r="L7559" i="6"/>
  <c r="J7560" i="6"/>
  <c r="K7560" i="6"/>
  <c r="L7560" i="6"/>
  <c r="J7561" i="6"/>
  <c r="K7561" i="6"/>
  <c r="L7561" i="6"/>
  <c r="J7562" i="6"/>
  <c r="K7562" i="6"/>
  <c r="L7562" i="6"/>
  <c r="J7563" i="6"/>
  <c r="K7563" i="6"/>
  <c r="L7563" i="6"/>
  <c r="J7564" i="6"/>
  <c r="K7564" i="6"/>
  <c r="L7564" i="6"/>
  <c r="J7565" i="6"/>
  <c r="K7565" i="6"/>
  <c r="L7565" i="6"/>
  <c r="J7566" i="6"/>
  <c r="K7566" i="6"/>
  <c r="L7566" i="6"/>
  <c r="J7567" i="6"/>
  <c r="K7567" i="6"/>
  <c r="L7567" i="6"/>
  <c r="J7568" i="6"/>
  <c r="K7568" i="6"/>
  <c r="L7568" i="6"/>
  <c r="J7569" i="6"/>
  <c r="K7569" i="6"/>
  <c r="L7569" i="6"/>
  <c r="J7570" i="6"/>
  <c r="K7570" i="6"/>
  <c r="L7570" i="6"/>
  <c r="J7571" i="6"/>
  <c r="K7571" i="6"/>
  <c r="L7571" i="6"/>
  <c r="J7572" i="6"/>
  <c r="K7572" i="6"/>
  <c r="L7572" i="6"/>
  <c r="J7573" i="6"/>
  <c r="K7573" i="6"/>
  <c r="L7573" i="6"/>
  <c r="J7574" i="6"/>
  <c r="K7574" i="6"/>
  <c r="L7574" i="6"/>
  <c r="J7575" i="6"/>
  <c r="K7575" i="6"/>
  <c r="L7575" i="6"/>
  <c r="J7576" i="6"/>
  <c r="K7576" i="6"/>
  <c r="L7576" i="6"/>
  <c r="J7577" i="6"/>
  <c r="K7577" i="6"/>
  <c r="L7577" i="6"/>
  <c r="J7578" i="6"/>
  <c r="K7578" i="6"/>
  <c r="L7578" i="6"/>
  <c r="J7579" i="6"/>
  <c r="K7579" i="6"/>
  <c r="L7579" i="6"/>
  <c r="J7580" i="6"/>
  <c r="K7580" i="6"/>
  <c r="L7580" i="6"/>
  <c r="J7581" i="6"/>
  <c r="K7581" i="6"/>
  <c r="L7581" i="6"/>
  <c r="J7582" i="6"/>
  <c r="K7582" i="6"/>
  <c r="L7582" i="6"/>
  <c r="J7583" i="6"/>
  <c r="K7583" i="6"/>
  <c r="L7583" i="6"/>
  <c r="J7584" i="6"/>
  <c r="K7584" i="6"/>
  <c r="L7584" i="6"/>
  <c r="J7585" i="6"/>
  <c r="K7585" i="6"/>
  <c r="L7585" i="6"/>
  <c r="J7586" i="6"/>
  <c r="K7586" i="6"/>
  <c r="L7586" i="6"/>
  <c r="J7587" i="6"/>
  <c r="K7587" i="6"/>
  <c r="L7587" i="6"/>
  <c r="J7588" i="6"/>
  <c r="K7588" i="6"/>
  <c r="L7588" i="6"/>
  <c r="J7589" i="6"/>
  <c r="K7589" i="6"/>
  <c r="L7589" i="6"/>
  <c r="J7590" i="6"/>
  <c r="K7590" i="6"/>
  <c r="L7590" i="6"/>
  <c r="J7591" i="6"/>
  <c r="K7591" i="6"/>
  <c r="L7591" i="6"/>
  <c r="J7592" i="6"/>
  <c r="K7592" i="6"/>
  <c r="L7592" i="6"/>
  <c r="J7593" i="6"/>
  <c r="K7593" i="6"/>
  <c r="L7593" i="6"/>
  <c r="J7594" i="6"/>
  <c r="K7594" i="6"/>
  <c r="L7594" i="6"/>
  <c r="J7595" i="6"/>
  <c r="K7595" i="6"/>
  <c r="L7595" i="6"/>
  <c r="J7596" i="6"/>
  <c r="K7596" i="6"/>
  <c r="L7596" i="6"/>
  <c r="J7597" i="6"/>
  <c r="K7597" i="6"/>
  <c r="L7597" i="6"/>
  <c r="J7598" i="6"/>
  <c r="K7598" i="6"/>
  <c r="L7598" i="6"/>
  <c r="J7599" i="6"/>
  <c r="K7599" i="6"/>
  <c r="L7599" i="6"/>
  <c r="J7600" i="6"/>
  <c r="K7600" i="6"/>
  <c r="L7600" i="6"/>
  <c r="J7601" i="6"/>
  <c r="K7601" i="6"/>
  <c r="L7601" i="6"/>
  <c r="J7602" i="6"/>
  <c r="K7602" i="6"/>
  <c r="L7602" i="6"/>
  <c r="J7603" i="6"/>
  <c r="K7603" i="6"/>
  <c r="L7603" i="6"/>
  <c r="J7604" i="6"/>
  <c r="K7604" i="6"/>
  <c r="L7604" i="6"/>
  <c r="J7605" i="6"/>
  <c r="K7605" i="6"/>
  <c r="L7605" i="6"/>
  <c r="J7606" i="6"/>
  <c r="K7606" i="6"/>
  <c r="L7606" i="6"/>
  <c r="J7607" i="6"/>
  <c r="K7607" i="6"/>
  <c r="L7607" i="6"/>
  <c r="J7608" i="6"/>
  <c r="K7608" i="6"/>
  <c r="L7608" i="6"/>
  <c r="J7609" i="6"/>
  <c r="K7609" i="6"/>
  <c r="L7609" i="6"/>
  <c r="J7610" i="6"/>
  <c r="K7610" i="6"/>
  <c r="L7610" i="6"/>
  <c r="J7611" i="6"/>
  <c r="K7611" i="6"/>
  <c r="L7611" i="6"/>
  <c r="J7612" i="6"/>
  <c r="K7612" i="6"/>
  <c r="L7612" i="6"/>
  <c r="J7613" i="6"/>
  <c r="K7613" i="6"/>
  <c r="L7613" i="6"/>
  <c r="J7614" i="6"/>
  <c r="K7614" i="6"/>
  <c r="L7614" i="6"/>
  <c r="J7615" i="6"/>
  <c r="K7615" i="6"/>
  <c r="L7615" i="6"/>
  <c r="J7616" i="6"/>
  <c r="K7616" i="6"/>
  <c r="L7616" i="6"/>
  <c r="J7617" i="6"/>
  <c r="K7617" i="6"/>
  <c r="L7617" i="6"/>
  <c r="J7618" i="6"/>
  <c r="K7618" i="6"/>
  <c r="L7618" i="6"/>
  <c r="J7619" i="6"/>
  <c r="K7619" i="6"/>
  <c r="L7619" i="6"/>
  <c r="J7620" i="6"/>
  <c r="K7620" i="6"/>
  <c r="L7620" i="6"/>
  <c r="J7621" i="6"/>
  <c r="K7621" i="6"/>
  <c r="L7621" i="6"/>
  <c r="J7622" i="6"/>
  <c r="K7622" i="6"/>
  <c r="L7622" i="6"/>
  <c r="J7623" i="6"/>
  <c r="K7623" i="6"/>
  <c r="L7623" i="6"/>
  <c r="J7624" i="6"/>
  <c r="K7624" i="6"/>
  <c r="L7624" i="6"/>
  <c r="J7625" i="6"/>
  <c r="K7625" i="6"/>
  <c r="L7625" i="6"/>
  <c r="J7626" i="6"/>
  <c r="K7626" i="6"/>
  <c r="L7626" i="6"/>
  <c r="J7627" i="6"/>
  <c r="K7627" i="6"/>
  <c r="L7627" i="6"/>
  <c r="J7628" i="6"/>
  <c r="K7628" i="6"/>
  <c r="L7628" i="6"/>
  <c r="J7629" i="6"/>
  <c r="K7629" i="6"/>
  <c r="L7629" i="6"/>
  <c r="J7630" i="6"/>
  <c r="K7630" i="6"/>
  <c r="L7630" i="6"/>
  <c r="J7631" i="6"/>
  <c r="K7631" i="6"/>
  <c r="L7631" i="6"/>
  <c r="J7632" i="6"/>
  <c r="K7632" i="6"/>
  <c r="L7632" i="6"/>
  <c r="J7633" i="6"/>
  <c r="K7633" i="6"/>
  <c r="L7633" i="6"/>
  <c r="J7634" i="6"/>
  <c r="K7634" i="6"/>
  <c r="L7634" i="6"/>
  <c r="J7635" i="6"/>
  <c r="K7635" i="6"/>
  <c r="L7635" i="6"/>
  <c r="J7636" i="6"/>
  <c r="K7636" i="6"/>
  <c r="L7636" i="6"/>
  <c r="J7637" i="6"/>
  <c r="K7637" i="6"/>
  <c r="L7637" i="6"/>
  <c r="J7638" i="6"/>
  <c r="K7638" i="6"/>
  <c r="L7638" i="6"/>
  <c r="J7639" i="6"/>
  <c r="K7639" i="6"/>
  <c r="L7639" i="6"/>
  <c r="J7640" i="6"/>
  <c r="K7640" i="6"/>
  <c r="L7640" i="6"/>
  <c r="J7641" i="6"/>
  <c r="K7641" i="6"/>
  <c r="L7641" i="6"/>
  <c r="J7642" i="6"/>
  <c r="K7642" i="6"/>
  <c r="L7642" i="6"/>
  <c r="J7643" i="6"/>
  <c r="K7643" i="6"/>
  <c r="L7643" i="6"/>
  <c r="J7644" i="6"/>
  <c r="K7644" i="6"/>
  <c r="L7644" i="6"/>
  <c r="J7645" i="6"/>
  <c r="K7645" i="6"/>
  <c r="L7645" i="6"/>
  <c r="J7646" i="6"/>
  <c r="K7646" i="6"/>
  <c r="L7646" i="6"/>
  <c r="J7647" i="6"/>
  <c r="K7647" i="6"/>
  <c r="L7647" i="6"/>
  <c r="J7648" i="6"/>
  <c r="K7648" i="6"/>
  <c r="L7648" i="6"/>
  <c r="J7649" i="6"/>
  <c r="K7649" i="6"/>
  <c r="L7649" i="6"/>
  <c r="J7650" i="6"/>
  <c r="K7650" i="6"/>
  <c r="L7650" i="6"/>
  <c r="J7651" i="6"/>
  <c r="K7651" i="6"/>
  <c r="L7651" i="6"/>
  <c r="J7652" i="6"/>
  <c r="K7652" i="6"/>
  <c r="L7652" i="6"/>
  <c r="J7653" i="6"/>
  <c r="K7653" i="6"/>
  <c r="L7653" i="6"/>
  <c r="J7654" i="6"/>
  <c r="K7654" i="6"/>
  <c r="L7654" i="6"/>
  <c r="J7655" i="6"/>
  <c r="K7655" i="6"/>
  <c r="L7655" i="6"/>
  <c r="J7656" i="6"/>
  <c r="K7656" i="6"/>
  <c r="L7656" i="6"/>
  <c r="J7657" i="6"/>
  <c r="K7657" i="6"/>
  <c r="L7657" i="6"/>
  <c r="J7658" i="6"/>
  <c r="K7658" i="6"/>
  <c r="L7658" i="6"/>
  <c r="J7659" i="6"/>
  <c r="K7659" i="6"/>
  <c r="L7659" i="6"/>
  <c r="J7660" i="6"/>
  <c r="K7660" i="6"/>
  <c r="L7660" i="6"/>
  <c r="J7661" i="6"/>
  <c r="K7661" i="6"/>
  <c r="L7661" i="6"/>
  <c r="J7662" i="6"/>
  <c r="K7662" i="6"/>
  <c r="L7662" i="6"/>
  <c r="J7663" i="6"/>
  <c r="K7663" i="6"/>
  <c r="L7663" i="6"/>
  <c r="J7664" i="6"/>
  <c r="K7664" i="6"/>
  <c r="L7664" i="6"/>
  <c r="J7665" i="6"/>
  <c r="K7665" i="6"/>
  <c r="L7665" i="6"/>
  <c r="J7666" i="6"/>
  <c r="K7666" i="6"/>
  <c r="L7666" i="6"/>
  <c r="J7667" i="6"/>
  <c r="K7667" i="6"/>
  <c r="L7667" i="6"/>
  <c r="J7668" i="6"/>
  <c r="K7668" i="6"/>
  <c r="L7668" i="6"/>
  <c r="J7669" i="6"/>
  <c r="K7669" i="6"/>
  <c r="L7669" i="6"/>
  <c r="J7670" i="6"/>
  <c r="K7670" i="6"/>
  <c r="L7670" i="6"/>
  <c r="J7671" i="6"/>
  <c r="K7671" i="6"/>
  <c r="L7671" i="6"/>
  <c r="J7672" i="6"/>
  <c r="K7672" i="6"/>
  <c r="L7672" i="6"/>
  <c r="J7673" i="6"/>
  <c r="K7673" i="6"/>
  <c r="L7673" i="6"/>
  <c r="J7674" i="6"/>
  <c r="K7674" i="6"/>
  <c r="L7674" i="6"/>
  <c r="J7675" i="6"/>
  <c r="K7675" i="6"/>
  <c r="L7675" i="6"/>
  <c r="J7676" i="6"/>
  <c r="K7676" i="6"/>
  <c r="L7676" i="6"/>
  <c r="J7677" i="6"/>
  <c r="K7677" i="6"/>
  <c r="L7677" i="6"/>
  <c r="J7678" i="6"/>
  <c r="K7678" i="6"/>
  <c r="L7678" i="6"/>
  <c r="J7679" i="6"/>
  <c r="K7679" i="6"/>
  <c r="L7679" i="6"/>
  <c r="J7680" i="6"/>
  <c r="K7680" i="6"/>
  <c r="L7680" i="6"/>
  <c r="J7681" i="6"/>
  <c r="K7681" i="6"/>
  <c r="L7681" i="6"/>
  <c r="J7682" i="6"/>
  <c r="K7682" i="6"/>
  <c r="L7682" i="6"/>
  <c r="J7683" i="6"/>
  <c r="K7683" i="6"/>
  <c r="L7683" i="6"/>
  <c r="J7684" i="6"/>
  <c r="K7684" i="6"/>
  <c r="L7684" i="6"/>
  <c r="J7685" i="6"/>
  <c r="K7685" i="6"/>
  <c r="L7685" i="6"/>
  <c r="J7686" i="6"/>
  <c r="K7686" i="6"/>
  <c r="L7686" i="6"/>
  <c r="J7687" i="6"/>
  <c r="K7687" i="6"/>
  <c r="L7687" i="6"/>
  <c r="J7688" i="6"/>
  <c r="K7688" i="6"/>
  <c r="L7688" i="6"/>
  <c r="J7689" i="6"/>
  <c r="K7689" i="6"/>
  <c r="L7689" i="6"/>
  <c r="J7690" i="6"/>
  <c r="K7690" i="6"/>
  <c r="L7690" i="6"/>
  <c r="J7691" i="6"/>
  <c r="K7691" i="6"/>
  <c r="L7691" i="6"/>
  <c r="J7692" i="6"/>
  <c r="K7692" i="6"/>
  <c r="L7692" i="6"/>
  <c r="J7693" i="6"/>
  <c r="K7693" i="6"/>
  <c r="L7693" i="6"/>
  <c r="J7694" i="6"/>
  <c r="K7694" i="6"/>
  <c r="L7694" i="6"/>
  <c r="J7695" i="6"/>
  <c r="K7695" i="6"/>
  <c r="L7695" i="6"/>
  <c r="J7696" i="6"/>
  <c r="K7696" i="6"/>
  <c r="L7696" i="6"/>
  <c r="J7697" i="6"/>
  <c r="K7697" i="6"/>
  <c r="L7697" i="6"/>
  <c r="J7698" i="6"/>
  <c r="K7698" i="6"/>
  <c r="L7698" i="6"/>
  <c r="J7699" i="6"/>
  <c r="K7699" i="6"/>
  <c r="L7699" i="6"/>
  <c r="J7700" i="6"/>
  <c r="K7700" i="6"/>
  <c r="L7700" i="6"/>
  <c r="J7701" i="6"/>
  <c r="K7701" i="6"/>
  <c r="L7701" i="6"/>
  <c r="J7702" i="6"/>
  <c r="K7702" i="6"/>
  <c r="L7702" i="6"/>
  <c r="J7703" i="6"/>
  <c r="K7703" i="6"/>
  <c r="L7703" i="6"/>
  <c r="J7704" i="6"/>
  <c r="K7704" i="6"/>
  <c r="L7704" i="6"/>
  <c r="J7705" i="6"/>
  <c r="K7705" i="6"/>
  <c r="L7705" i="6"/>
  <c r="J7706" i="6"/>
  <c r="K7706" i="6"/>
  <c r="L7706" i="6"/>
  <c r="J7707" i="6"/>
  <c r="K7707" i="6"/>
  <c r="L7707" i="6"/>
  <c r="J7708" i="6"/>
  <c r="K7708" i="6"/>
  <c r="L7708" i="6"/>
  <c r="J7709" i="6"/>
  <c r="K7709" i="6"/>
  <c r="L7709" i="6"/>
  <c r="J7710" i="6"/>
  <c r="K7710" i="6"/>
  <c r="L7710" i="6"/>
  <c r="J7711" i="6"/>
  <c r="K7711" i="6"/>
  <c r="L7711" i="6"/>
  <c r="J7712" i="6"/>
  <c r="K7712" i="6"/>
  <c r="L7712" i="6"/>
  <c r="J7713" i="6"/>
  <c r="K7713" i="6"/>
  <c r="L7713" i="6"/>
  <c r="J7714" i="6"/>
  <c r="K7714" i="6"/>
  <c r="L7714" i="6"/>
  <c r="J7715" i="6"/>
  <c r="K7715" i="6"/>
  <c r="L7715" i="6"/>
  <c r="J7716" i="6"/>
  <c r="K7716" i="6"/>
  <c r="L7716" i="6"/>
  <c r="J7717" i="6"/>
  <c r="K7717" i="6"/>
  <c r="L7717" i="6"/>
  <c r="J7718" i="6"/>
  <c r="K7718" i="6"/>
  <c r="L7718" i="6"/>
  <c r="J7719" i="6"/>
  <c r="K7719" i="6"/>
  <c r="L7719" i="6"/>
  <c r="J7720" i="6"/>
  <c r="K7720" i="6"/>
  <c r="L7720" i="6"/>
  <c r="J7721" i="6"/>
  <c r="K7721" i="6"/>
  <c r="L7721" i="6"/>
  <c r="J7722" i="6"/>
  <c r="K7722" i="6"/>
  <c r="L7722" i="6"/>
  <c r="J7723" i="6"/>
  <c r="K7723" i="6"/>
  <c r="L7723" i="6"/>
  <c r="J7724" i="6"/>
  <c r="K7724" i="6"/>
  <c r="L7724" i="6"/>
  <c r="J7725" i="6"/>
  <c r="K7725" i="6"/>
  <c r="L7725" i="6"/>
  <c r="J7726" i="6"/>
  <c r="K7726" i="6"/>
  <c r="L7726" i="6"/>
  <c r="J7727" i="6"/>
  <c r="K7727" i="6"/>
  <c r="L7727" i="6"/>
  <c r="J7728" i="6"/>
  <c r="K7728" i="6"/>
  <c r="L7728" i="6"/>
  <c r="J7729" i="6"/>
  <c r="K7729" i="6"/>
  <c r="L7729" i="6"/>
  <c r="J7730" i="6"/>
  <c r="K7730" i="6"/>
  <c r="L7730" i="6"/>
  <c r="J7731" i="6"/>
  <c r="K7731" i="6"/>
  <c r="L7731" i="6"/>
  <c r="J7732" i="6"/>
  <c r="K7732" i="6"/>
  <c r="L7732" i="6"/>
  <c r="J7733" i="6"/>
  <c r="K7733" i="6"/>
  <c r="L7733" i="6"/>
  <c r="J7734" i="6"/>
  <c r="K7734" i="6"/>
  <c r="L7734" i="6"/>
  <c r="J7735" i="6"/>
  <c r="K7735" i="6"/>
  <c r="L7735" i="6"/>
  <c r="J7736" i="6"/>
  <c r="K7736" i="6"/>
  <c r="L7736" i="6"/>
  <c r="J7737" i="6"/>
  <c r="K7737" i="6"/>
  <c r="L7737" i="6"/>
  <c r="J7738" i="6"/>
  <c r="K7738" i="6"/>
  <c r="L7738" i="6"/>
  <c r="J7739" i="6"/>
  <c r="K7739" i="6"/>
  <c r="L7739" i="6"/>
  <c r="J7740" i="6"/>
  <c r="K7740" i="6"/>
  <c r="L7740" i="6"/>
  <c r="J7741" i="6"/>
  <c r="K7741" i="6"/>
  <c r="L7741" i="6"/>
  <c r="J7742" i="6"/>
  <c r="K7742" i="6"/>
  <c r="L7742" i="6"/>
  <c r="J7743" i="6"/>
  <c r="K7743" i="6"/>
  <c r="L7743" i="6"/>
  <c r="J7744" i="6"/>
  <c r="K7744" i="6"/>
  <c r="L7744" i="6"/>
  <c r="J7745" i="6"/>
  <c r="K7745" i="6"/>
  <c r="L7745" i="6"/>
  <c r="J7746" i="6"/>
  <c r="K7746" i="6"/>
  <c r="L7746" i="6"/>
  <c r="J7747" i="6"/>
  <c r="K7747" i="6"/>
  <c r="L7747" i="6"/>
  <c r="J7748" i="6"/>
  <c r="K7748" i="6"/>
  <c r="L7748" i="6"/>
  <c r="J7749" i="6"/>
  <c r="K7749" i="6"/>
  <c r="L7749" i="6"/>
  <c r="J7750" i="6"/>
  <c r="K7750" i="6"/>
  <c r="L7750" i="6"/>
  <c r="J7751" i="6"/>
  <c r="K7751" i="6"/>
  <c r="L7751" i="6"/>
  <c r="J7752" i="6"/>
  <c r="K7752" i="6"/>
  <c r="L7752" i="6"/>
  <c r="J7753" i="6"/>
  <c r="K7753" i="6"/>
  <c r="L7753" i="6"/>
  <c r="J7754" i="6"/>
  <c r="K7754" i="6"/>
  <c r="L7754" i="6"/>
  <c r="J7755" i="6"/>
  <c r="K7755" i="6"/>
  <c r="L7755" i="6"/>
  <c r="J7756" i="6"/>
  <c r="K7756" i="6"/>
  <c r="L7756" i="6"/>
  <c r="J7757" i="6"/>
  <c r="K7757" i="6"/>
  <c r="L7757" i="6"/>
  <c r="J7758" i="6"/>
  <c r="K7758" i="6"/>
  <c r="L7758" i="6"/>
  <c r="J7759" i="6"/>
  <c r="K7759" i="6"/>
  <c r="L7759" i="6"/>
  <c r="J7760" i="6"/>
  <c r="K7760" i="6"/>
  <c r="L7760" i="6"/>
  <c r="J7761" i="6"/>
  <c r="K7761" i="6"/>
  <c r="L7761" i="6"/>
  <c r="J7762" i="6"/>
  <c r="K7762" i="6"/>
  <c r="L7762" i="6"/>
  <c r="J7763" i="6"/>
  <c r="K7763" i="6"/>
  <c r="L7763" i="6"/>
  <c r="J7764" i="6"/>
  <c r="K7764" i="6"/>
  <c r="L7764" i="6"/>
  <c r="J7765" i="6"/>
  <c r="K7765" i="6"/>
  <c r="L7765" i="6"/>
  <c r="J7766" i="6"/>
  <c r="K7766" i="6"/>
  <c r="L7766" i="6"/>
  <c r="J7767" i="6"/>
  <c r="K7767" i="6"/>
  <c r="L7767" i="6"/>
  <c r="J7768" i="6"/>
  <c r="K7768" i="6"/>
  <c r="L7768" i="6"/>
  <c r="J7769" i="6"/>
  <c r="K7769" i="6"/>
  <c r="L7769" i="6"/>
  <c r="J7770" i="6"/>
  <c r="K7770" i="6"/>
  <c r="L7770" i="6"/>
  <c r="J7771" i="6"/>
  <c r="K7771" i="6"/>
  <c r="L7771" i="6"/>
  <c r="J7772" i="6"/>
  <c r="K7772" i="6"/>
  <c r="L7772" i="6"/>
  <c r="J7773" i="6"/>
  <c r="K7773" i="6"/>
  <c r="L7773" i="6"/>
  <c r="J7774" i="6"/>
  <c r="K7774" i="6"/>
  <c r="L7774" i="6"/>
  <c r="J7775" i="6"/>
  <c r="K7775" i="6"/>
  <c r="L7775" i="6"/>
  <c r="J7776" i="6"/>
  <c r="K7776" i="6"/>
  <c r="L7776" i="6"/>
  <c r="J7777" i="6"/>
  <c r="K7777" i="6"/>
  <c r="L7777" i="6"/>
  <c r="J7778" i="6"/>
  <c r="K7778" i="6"/>
  <c r="L7778" i="6"/>
  <c r="J7779" i="6"/>
  <c r="K7779" i="6"/>
  <c r="L7779" i="6"/>
  <c r="J7780" i="6"/>
  <c r="K7780" i="6"/>
  <c r="L7780" i="6"/>
  <c r="J7781" i="6"/>
  <c r="K7781" i="6"/>
  <c r="L7781" i="6"/>
  <c r="J7782" i="6"/>
  <c r="K7782" i="6"/>
  <c r="L7782" i="6"/>
  <c r="J7783" i="6"/>
  <c r="K7783" i="6"/>
  <c r="L7783" i="6"/>
  <c r="J7784" i="6"/>
  <c r="K7784" i="6"/>
  <c r="L7784" i="6"/>
  <c r="J7785" i="6"/>
  <c r="K7785" i="6"/>
  <c r="L7785" i="6"/>
  <c r="J7786" i="6"/>
  <c r="K7786" i="6"/>
  <c r="L7786" i="6"/>
  <c r="J7787" i="6"/>
  <c r="K7787" i="6"/>
  <c r="L7787" i="6"/>
  <c r="J7788" i="6"/>
  <c r="K7788" i="6"/>
  <c r="L7788" i="6"/>
  <c r="J7789" i="6"/>
  <c r="K7789" i="6"/>
  <c r="L7789" i="6"/>
  <c r="J7790" i="6"/>
  <c r="K7790" i="6"/>
  <c r="L7790" i="6"/>
  <c r="J7791" i="6"/>
  <c r="K7791" i="6"/>
  <c r="L7791" i="6"/>
  <c r="J7792" i="6"/>
  <c r="K7792" i="6"/>
  <c r="L7792" i="6"/>
  <c r="J7793" i="6"/>
  <c r="K7793" i="6"/>
  <c r="L7793" i="6"/>
  <c r="J7794" i="6"/>
  <c r="K7794" i="6"/>
  <c r="L7794" i="6"/>
  <c r="J7795" i="6"/>
  <c r="K7795" i="6"/>
  <c r="L7795" i="6"/>
  <c r="J7796" i="6"/>
  <c r="K7796" i="6"/>
  <c r="L7796" i="6"/>
  <c r="J7797" i="6"/>
  <c r="K7797" i="6"/>
  <c r="L7797" i="6"/>
  <c r="J7798" i="6"/>
  <c r="K7798" i="6"/>
  <c r="L7798" i="6"/>
  <c r="J7799" i="6"/>
  <c r="K7799" i="6"/>
  <c r="L7799" i="6"/>
  <c r="J7800" i="6"/>
  <c r="K7800" i="6"/>
  <c r="L7800" i="6"/>
  <c r="J7801" i="6"/>
  <c r="K7801" i="6"/>
  <c r="L7801" i="6"/>
  <c r="J7802" i="6"/>
  <c r="K7802" i="6"/>
  <c r="L7802" i="6"/>
  <c r="J7803" i="6"/>
  <c r="K7803" i="6"/>
  <c r="L7803" i="6"/>
  <c r="J7804" i="6"/>
  <c r="K7804" i="6"/>
  <c r="L7804" i="6"/>
  <c r="J7805" i="6"/>
  <c r="K7805" i="6"/>
  <c r="L7805" i="6"/>
  <c r="J7806" i="6"/>
  <c r="K7806" i="6"/>
  <c r="L7806" i="6"/>
  <c r="J7807" i="6"/>
  <c r="K7807" i="6"/>
  <c r="L7807" i="6"/>
  <c r="J7808" i="6"/>
  <c r="K7808" i="6"/>
  <c r="L7808" i="6"/>
  <c r="J7809" i="6"/>
  <c r="K7809" i="6"/>
  <c r="L7809" i="6"/>
  <c r="J7810" i="6"/>
  <c r="K7810" i="6"/>
  <c r="L7810" i="6"/>
  <c r="J7811" i="6"/>
  <c r="K7811" i="6"/>
  <c r="L7811" i="6"/>
  <c r="J7812" i="6"/>
  <c r="K7812" i="6"/>
  <c r="L7812" i="6"/>
  <c r="J7813" i="6"/>
  <c r="K7813" i="6"/>
  <c r="L7813" i="6"/>
  <c r="J7814" i="6"/>
  <c r="K7814" i="6"/>
  <c r="L7814" i="6"/>
  <c r="J7815" i="6"/>
  <c r="K7815" i="6"/>
  <c r="L7815" i="6"/>
  <c r="J7816" i="6"/>
  <c r="K7816" i="6"/>
  <c r="L7816" i="6"/>
  <c r="J7817" i="6"/>
  <c r="K7817" i="6"/>
  <c r="L7817" i="6"/>
  <c r="J7818" i="6"/>
  <c r="K7818" i="6"/>
  <c r="L7818" i="6"/>
  <c r="J7819" i="6"/>
  <c r="K7819" i="6"/>
  <c r="L7819" i="6"/>
  <c r="J7820" i="6"/>
  <c r="K7820" i="6"/>
  <c r="L7820" i="6"/>
  <c r="J7821" i="6"/>
  <c r="K7821" i="6"/>
  <c r="L7821" i="6"/>
  <c r="J7822" i="6"/>
  <c r="K7822" i="6"/>
  <c r="L7822" i="6"/>
  <c r="J7823" i="6"/>
  <c r="K7823" i="6"/>
  <c r="L7823" i="6"/>
  <c r="J7824" i="6"/>
  <c r="K7824" i="6"/>
  <c r="L7824" i="6"/>
  <c r="J7825" i="6"/>
  <c r="K7825" i="6"/>
  <c r="L7825" i="6"/>
  <c r="J7826" i="6"/>
  <c r="K7826" i="6"/>
  <c r="L7826" i="6"/>
  <c r="J7827" i="6"/>
  <c r="K7827" i="6"/>
  <c r="L7827" i="6"/>
  <c r="J7828" i="6"/>
  <c r="K7828" i="6"/>
  <c r="L7828" i="6"/>
  <c r="J7829" i="6"/>
  <c r="K7829" i="6"/>
  <c r="L7829" i="6"/>
  <c r="J7830" i="6"/>
  <c r="K7830" i="6"/>
  <c r="L7830" i="6"/>
  <c r="J7831" i="6"/>
  <c r="K7831" i="6"/>
  <c r="L7831" i="6"/>
  <c r="J7832" i="6"/>
  <c r="K7832" i="6"/>
  <c r="L7832" i="6"/>
  <c r="J7833" i="6"/>
  <c r="K7833" i="6"/>
  <c r="L7833" i="6"/>
  <c r="J7834" i="6"/>
  <c r="K7834" i="6"/>
  <c r="L7834" i="6"/>
  <c r="J7835" i="6"/>
  <c r="K7835" i="6"/>
  <c r="L7835" i="6"/>
  <c r="J7836" i="6"/>
  <c r="K7836" i="6"/>
  <c r="L7836" i="6"/>
  <c r="J7837" i="6"/>
  <c r="K7837" i="6"/>
  <c r="L7837" i="6"/>
  <c r="J7838" i="6"/>
  <c r="K7838" i="6"/>
  <c r="L7838" i="6"/>
  <c r="J7839" i="6"/>
  <c r="K7839" i="6"/>
  <c r="L7839" i="6"/>
  <c r="J7840" i="6"/>
  <c r="K7840" i="6"/>
  <c r="L7840" i="6"/>
  <c r="J7841" i="6"/>
  <c r="K7841" i="6"/>
  <c r="L7841" i="6"/>
  <c r="J7842" i="6"/>
  <c r="K7842" i="6"/>
  <c r="L7842" i="6"/>
  <c r="J7843" i="6"/>
  <c r="K7843" i="6"/>
  <c r="L7843" i="6"/>
  <c r="J7844" i="6"/>
  <c r="K7844" i="6"/>
  <c r="L7844" i="6"/>
  <c r="J7845" i="6"/>
  <c r="K7845" i="6"/>
  <c r="L7845" i="6"/>
  <c r="J7846" i="6"/>
  <c r="K7846" i="6"/>
  <c r="L7846" i="6"/>
  <c r="J7847" i="6"/>
  <c r="K7847" i="6"/>
  <c r="L7847" i="6"/>
  <c r="J7848" i="6"/>
  <c r="K7848" i="6"/>
  <c r="L7848" i="6"/>
  <c r="J7849" i="6"/>
  <c r="K7849" i="6"/>
  <c r="L7849" i="6"/>
  <c r="J7850" i="6"/>
  <c r="K7850" i="6"/>
  <c r="L7850" i="6"/>
  <c r="J7851" i="6"/>
  <c r="K7851" i="6"/>
  <c r="L7851" i="6"/>
  <c r="J7852" i="6"/>
  <c r="K7852" i="6"/>
  <c r="L7852" i="6"/>
  <c r="J7853" i="6"/>
  <c r="K7853" i="6"/>
  <c r="L7853" i="6"/>
  <c r="J7854" i="6"/>
  <c r="K7854" i="6"/>
  <c r="L7854" i="6"/>
  <c r="J7855" i="6"/>
  <c r="K7855" i="6"/>
  <c r="L7855" i="6"/>
  <c r="J7856" i="6"/>
  <c r="K7856" i="6"/>
  <c r="L7856" i="6"/>
  <c r="J7857" i="6"/>
  <c r="K7857" i="6"/>
  <c r="L7857" i="6"/>
  <c r="J7858" i="6"/>
  <c r="K7858" i="6"/>
  <c r="L7858" i="6"/>
  <c r="J7859" i="6"/>
  <c r="K7859" i="6"/>
  <c r="L7859" i="6"/>
  <c r="J7860" i="6"/>
  <c r="K7860" i="6"/>
  <c r="L7860" i="6"/>
  <c r="J7861" i="6"/>
  <c r="K7861" i="6"/>
  <c r="L7861" i="6"/>
  <c r="J7862" i="6"/>
  <c r="K7862" i="6"/>
  <c r="L7862" i="6"/>
  <c r="J7863" i="6"/>
  <c r="K7863" i="6"/>
  <c r="L7863" i="6"/>
  <c r="J7864" i="6"/>
  <c r="K7864" i="6"/>
  <c r="L7864" i="6"/>
  <c r="J7865" i="6"/>
  <c r="K7865" i="6"/>
  <c r="L7865" i="6"/>
  <c r="J7866" i="6"/>
  <c r="K7866" i="6"/>
  <c r="L7866" i="6"/>
  <c r="J7867" i="6"/>
  <c r="K7867" i="6"/>
  <c r="L7867" i="6"/>
  <c r="J7868" i="6"/>
  <c r="K7868" i="6"/>
  <c r="L7868" i="6"/>
  <c r="J7869" i="6"/>
  <c r="K7869" i="6"/>
  <c r="L7869" i="6"/>
  <c r="J7870" i="6"/>
  <c r="K7870" i="6"/>
  <c r="L7870" i="6"/>
  <c r="J7871" i="6"/>
  <c r="K7871" i="6"/>
  <c r="L7871" i="6"/>
  <c r="J7872" i="6"/>
  <c r="K7872" i="6"/>
  <c r="L7872" i="6"/>
  <c r="J7873" i="6"/>
  <c r="K7873" i="6"/>
  <c r="L7873" i="6"/>
  <c r="J7874" i="6"/>
  <c r="K7874" i="6"/>
  <c r="L7874" i="6"/>
  <c r="J7875" i="6"/>
  <c r="K7875" i="6"/>
  <c r="L7875" i="6"/>
  <c r="J7876" i="6"/>
  <c r="K7876" i="6"/>
  <c r="L7876" i="6"/>
  <c r="J7877" i="6"/>
  <c r="K7877" i="6"/>
  <c r="L7877" i="6"/>
  <c r="J7878" i="6"/>
  <c r="K7878" i="6"/>
  <c r="L7878" i="6"/>
  <c r="J7879" i="6"/>
  <c r="K7879" i="6"/>
  <c r="L7879" i="6"/>
  <c r="J7880" i="6"/>
  <c r="K7880" i="6"/>
  <c r="L7880" i="6"/>
  <c r="J7881" i="6"/>
  <c r="K7881" i="6"/>
  <c r="L7881" i="6"/>
  <c r="J7882" i="6"/>
  <c r="K7882" i="6"/>
  <c r="L7882" i="6"/>
  <c r="J7883" i="6"/>
  <c r="K7883" i="6"/>
  <c r="L7883" i="6"/>
  <c r="J7884" i="6"/>
  <c r="K7884" i="6"/>
  <c r="L7884" i="6"/>
  <c r="J7885" i="6"/>
  <c r="K7885" i="6"/>
  <c r="L7885" i="6"/>
  <c r="J7886" i="6"/>
  <c r="K7886" i="6"/>
  <c r="L7886" i="6"/>
  <c r="J7887" i="6"/>
  <c r="K7887" i="6"/>
  <c r="L7887" i="6"/>
  <c r="J7888" i="6"/>
  <c r="K7888" i="6"/>
  <c r="L7888" i="6"/>
  <c r="J7889" i="6"/>
  <c r="K7889" i="6"/>
  <c r="L7889" i="6"/>
  <c r="J7890" i="6"/>
  <c r="K7890" i="6"/>
  <c r="L7890" i="6"/>
  <c r="J7891" i="6"/>
  <c r="K7891" i="6"/>
  <c r="L7891" i="6"/>
  <c r="J7892" i="6"/>
  <c r="K7892" i="6"/>
  <c r="L7892" i="6"/>
  <c r="J7893" i="6"/>
  <c r="K7893" i="6"/>
  <c r="L7893" i="6"/>
  <c r="J7894" i="6"/>
  <c r="K7894" i="6"/>
  <c r="L7894" i="6"/>
  <c r="J7895" i="6"/>
  <c r="K7895" i="6"/>
  <c r="L7895" i="6"/>
  <c r="J7896" i="6"/>
  <c r="K7896" i="6"/>
  <c r="L7896" i="6"/>
  <c r="J7897" i="6"/>
  <c r="K7897" i="6"/>
  <c r="L7897" i="6"/>
  <c r="J7898" i="6"/>
  <c r="K7898" i="6"/>
  <c r="L7898" i="6"/>
  <c r="J7899" i="6"/>
  <c r="K7899" i="6"/>
  <c r="L7899" i="6"/>
  <c r="J7900" i="6"/>
  <c r="K7900" i="6"/>
  <c r="L7900" i="6"/>
  <c r="J7901" i="6"/>
  <c r="K7901" i="6"/>
  <c r="L7901" i="6"/>
  <c r="J7902" i="6"/>
  <c r="K7902" i="6"/>
  <c r="L7902" i="6"/>
  <c r="J7903" i="6"/>
  <c r="K7903" i="6"/>
  <c r="L7903" i="6"/>
  <c r="J7904" i="6"/>
  <c r="K7904" i="6"/>
  <c r="L7904" i="6"/>
  <c r="J7905" i="6"/>
  <c r="K7905" i="6"/>
  <c r="L7905" i="6"/>
  <c r="J7906" i="6"/>
  <c r="K7906" i="6"/>
  <c r="L7906" i="6"/>
  <c r="J7907" i="6"/>
  <c r="K7907" i="6"/>
  <c r="L7907" i="6"/>
  <c r="J7908" i="6"/>
  <c r="K7908" i="6"/>
  <c r="L7908" i="6"/>
  <c r="J7909" i="6"/>
  <c r="K7909" i="6"/>
  <c r="L7909" i="6"/>
  <c r="J7910" i="6"/>
  <c r="K7910" i="6"/>
  <c r="L7910" i="6"/>
  <c r="J7911" i="6"/>
  <c r="K7911" i="6"/>
  <c r="L7911" i="6"/>
  <c r="J7912" i="6"/>
  <c r="K7912" i="6"/>
  <c r="L7912" i="6"/>
  <c r="J7913" i="6"/>
  <c r="K7913" i="6"/>
  <c r="L7913" i="6"/>
  <c r="J7914" i="6"/>
  <c r="K7914" i="6"/>
  <c r="L7914" i="6"/>
  <c r="J7915" i="6"/>
  <c r="K7915" i="6"/>
  <c r="L7915" i="6"/>
  <c r="J7916" i="6"/>
  <c r="K7916" i="6"/>
  <c r="L7916" i="6"/>
  <c r="J7917" i="6"/>
  <c r="K7917" i="6"/>
  <c r="L7917" i="6"/>
  <c r="J7918" i="6"/>
  <c r="K7918" i="6"/>
  <c r="L7918" i="6"/>
  <c r="J7919" i="6"/>
  <c r="K7919" i="6"/>
  <c r="L7919" i="6"/>
  <c r="J7920" i="6"/>
  <c r="K7920" i="6"/>
  <c r="L7920" i="6"/>
  <c r="J7921" i="6"/>
  <c r="K7921" i="6"/>
  <c r="L7921" i="6"/>
  <c r="J7922" i="6"/>
  <c r="K7922" i="6"/>
  <c r="L7922" i="6"/>
  <c r="J7923" i="6"/>
  <c r="K7923" i="6"/>
  <c r="L7923" i="6"/>
  <c r="J7924" i="6"/>
  <c r="K7924" i="6"/>
  <c r="L7924" i="6"/>
  <c r="J7925" i="6"/>
  <c r="K7925" i="6"/>
  <c r="L7925" i="6"/>
  <c r="J7926" i="6"/>
  <c r="K7926" i="6"/>
  <c r="L7926" i="6"/>
  <c r="J7927" i="6"/>
  <c r="K7927" i="6"/>
  <c r="L7927" i="6"/>
  <c r="J7928" i="6"/>
  <c r="K7928" i="6"/>
  <c r="L7928" i="6"/>
  <c r="J7929" i="6"/>
  <c r="K7929" i="6"/>
  <c r="L7929" i="6"/>
  <c r="J7930" i="6"/>
  <c r="K7930" i="6"/>
  <c r="L7930" i="6"/>
  <c r="J7931" i="6"/>
  <c r="K7931" i="6"/>
  <c r="L7931" i="6"/>
  <c r="J7932" i="6"/>
  <c r="K7932" i="6"/>
  <c r="L7932" i="6"/>
  <c r="J7933" i="6"/>
  <c r="K7933" i="6"/>
  <c r="L7933" i="6"/>
  <c r="J7934" i="6"/>
  <c r="K7934" i="6"/>
  <c r="L7934" i="6"/>
  <c r="J7935" i="6"/>
  <c r="K7935" i="6"/>
  <c r="L7935" i="6"/>
  <c r="J7936" i="6"/>
  <c r="K7936" i="6"/>
  <c r="L7936" i="6"/>
  <c r="J7937" i="6"/>
  <c r="K7937" i="6"/>
  <c r="L7937" i="6"/>
  <c r="J7938" i="6"/>
  <c r="K7938" i="6"/>
  <c r="L7938" i="6"/>
  <c r="J7939" i="6"/>
  <c r="K7939" i="6"/>
  <c r="L7939" i="6"/>
  <c r="J7940" i="6"/>
  <c r="K7940" i="6"/>
  <c r="L7940" i="6"/>
  <c r="J7941" i="6"/>
  <c r="K7941" i="6"/>
  <c r="L7941" i="6"/>
  <c r="J7942" i="6"/>
  <c r="K7942" i="6"/>
  <c r="L7942" i="6"/>
  <c r="J7943" i="6"/>
  <c r="K7943" i="6"/>
  <c r="L7943" i="6"/>
  <c r="J7944" i="6"/>
  <c r="K7944" i="6"/>
  <c r="L7944" i="6"/>
  <c r="J7945" i="6"/>
  <c r="K7945" i="6"/>
  <c r="L7945" i="6"/>
  <c r="J7946" i="6"/>
  <c r="K7946" i="6"/>
  <c r="L7946" i="6"/>
  <c r="J7947" i="6"/>
  <c r="K7947" i="6"/>
  <c r="L7947" i="6"/>
  <c r="J7948" i="6"/>
  <c r="K7948" i="6"/>
  <c r="L7948" i="6"/>
  <c r="J7949" i="6"/>
  <c r="K7949" i="6"/>
  <c r="L7949" i="6"/>
  <c r="J7950" i="6"/>
  <c r="K7950" i="6"/>
  <c r="L7950" i="6"/>
  <c r="J7951" i="6"/>
  <c r="K7951" i="6"/>
  <c r="L7951" i="6"/>
  <c r="J7952" i="6"/>
  <c r="K7952" i="6"/>
  <c r="L7952" i="6"/>
  <c r="J7953" i="6"/>
  <c r="K7953" i="6"/>
  <c r="L7953" i="6"/>
  <c r="J7954" i="6"/>
  <c r="K7954" i="6"/>
  <c r="L7954" i="6"/>
  <c r="J7955" i="6"/>
  <c r="K7955" i="6"/>
  <c r="L7955" i="6"/>
  <c r="J7956" i="6"/>
  <c r="K7956" i="6"/>
  <c r="L7956" i="6"/>
  <c r="J7957" i="6"/>
  <c r="K7957" i="6"/>
  <c r="L7957" i="6"/>
  <c r="J7958" i="6"/>
  <c r="K7958" i="6"/>
  <c r="L7958" i="6"/>
  <c r="J7959" i="6"/>
  <c r="K7959" i="6"/>
  <c r="L7959" i="6"/>
  <c r="J7960" i="6"/>
  <c r="K7960" i="6"/>
  <c r="L7960" i="6"/>
  <c r="J7961" i="6"/>
  <c r="K7961" i="6"/>
  <c r="L7961" i="6"/>
  <c r="J7962" i="6"/>
  <c r="K7962" i="6"/>
  <c r="L7962" i="6"/>
  <c r="J7963" i="6"/>
  <c r="K7963" i="6"/>
  <c r="L7963" i="6"/>
  <c r="J7964" i="6"/>
  <c r="K7964" i="6"/>
  <c r="L7964" i="6"/>
  <c r="J7965" i="6"/>
  <c r="K7965" i="6"/>
  <c r="L7965" i="6"/>
  <c r="J7966" i="6"/>
  <c r="K7966" i="6"/>
  <c r="L7966" i="6"/>
  <c r="J7967" i="6"/>
  <c r="K7967" i="6"/>
  <c r="L7967" i="6"/>
  <c r="J7968" i="6"/>
  <c r="K7968" i="6"/>
  <c r="L7968" i="6"/>
  <c r="J7969" i="6"/>
  <c r="K7969" i="6"/>
  <c r="L7969" i="6"/>
  <c r="J7970" i="6"/>
  <c r="K7970" i="6"/>
  <c r="L7970" i="6"/>
  <c r="J7971" i="6"/>
  <c r="K7971" i="6"/>
  <c r="L7971" i="6"/>
  <c r="J7972" i="6"/>
  <c r="K7972" i="6"/>
  <c r="L7972" i="6"/>
  <c r="J7973" i="6"/>
  <c r="K7973" i="6"/>
  <c r="L7973" i="6"/>
  <c r="J7974" i="6"/>
  <c r="K7974" i="6"/>
  <c r="L7974" i="6"/>
  <c r="J7975" i="6"/>
  <c r="K7975" i="6"/>
  <c r="L7975" i="6"/>
  <c r="J7976" i="6"/>
  <c r="K7976" i="6"/>
  <c r="L7976" i="6"/>
  <c r="J7977" i="6"/>
  <c r="K7977" i="6"/>
  <c r="L7977" i="6"/>
  <c r="J7978" i="6"/>
  <c r="K7978" i="6"/>
  <c r="L7978" i="6"/>
  <c r="J7979" i="6"/>
  <c r="K7979" i="6"/>
  <c r="L7979" i="6"/>
  <c r="J7980" i="6"/>
  <c r="K7980" i="6"/>
  <c r="L7980" i="6"/>
  <c r="J7981" i="6"/>
  <c r="K7981" i="6"/>
  <c r="L7981" i="6"/>
  <c r="J7982" i="6"/>
  <c r="K7982" i="6"/>
  <c r="L7982" i="6"/>
  <c r="J7983" i="6"/>
  <c r="K7983" i="6"/>
  <c r="L7983" i="6"/>
  <c r="J7984" i="6"/>
  <c r="K7984" i="6"/>
  <c r="L7984" i="6"/>
  <c r="J7985" i="6"/>
  <c r="K7985" i="6"/>
  <c r="L7985" i="6"/>
  <c r="J7986" i="6"/>
  <c r="K7986" i="6"/>
  <c r="L7986" i="6"/>
  <c r="J7987" i="6"/>
  <c r="K7987" i="6"/>
  <c r="L7987" i="6"/>
  <c r="J7988" i="6"/>
  <c r="K7988" i="6"/>
  <c r="L7988" i="6"/>
  <c r="J7989" i="6"/>
  <c r="K7989" i="6"/>
  <c r="L7989" i="6"/>
  <c r="J7990" i="6"/>
  <c r="K7990" i="6"/>
  <c r="L7990" i="6"/>
  <c r="J7991" i="6"/>
  <c r="K7991" i="6"/>
  <c r="L7991" i="6"/>
  <c r="J7992" i="6"/>
  <c r="K7992" i="6"/>
  <c r="L7992" i="6"/>
  <c r="J7993" i="6"/>
  <c r="K7993" i="6"/>
  <c r="L7993" i="6"/>
  <c r="J7994" i="6"/>
  <c r="K7994" i="6"/>
  <c r="L7994" i="6"/>
  <c r="J7995" i="6"/>
  <c r="K7995" i="6"/>
  <c r="L7995" i="6"/>
  <c r="J7996" i="6"/>
  <c r="K7996" i="6"/>
  <c r="L7996" i="6"/>
  <c r="J7997" i="6"/>
  <c r="K7997" i="6"/>
  <c r="L7997" i="6"/>
  <c r="J7998" i="6"/>
  <c r="K7998" i="6"/>
  <c r="L7998" i="6"/>
  <c r="J7999" i="6"/>
  <c r="K7999" i="6"/>
  <c r="L7999" i="6"/>
  <c r="J8000" i="6"/>
  <c r="K8000" i="6"/>
  <c r="L8000" i="6"/>
  <c r="J8001" i="6"/>
  <c r="K8001" i="6"/>
  <c r="L8001" i="6"/>
  <c r="J8002" i="6"/>
  <c r="K8002" i="6"/>
  <c r="L8002" i="6"/>
  <c r="J8003" i="6"/>
  <c r="K8003" i="6"/>
  <c r="L8003" i="6"/>
  <c r="J8004" i="6"/>
  <c r="K8004" i="6"/>
  <c r="L8004" i="6"/>
  <c r="J8005" i="6"/>
  <c r="K8005" i="6"/>
  <c r="L8005" i="6"/>
  <c r="J8006" i="6"/>
  <c r="K8006" i="6"/>
  <c r="L8006" i="6"/>
  <c r="J8007" i="6"/>
  <c r="K8007" i="6"/>
  <c r="L8007" i="6"/>
  <c r="J8008" i="6"/>
  <c r="K8008" i="6"/>
  <c r="L8008" i="6"/>
  <c r="J8009" i="6"/>
  <c r="K8009" i="6"/>
  <c r="L8009" i="6"/>
  <c r="J8010" i="6"/>
  <c r="K8010" i="6"/>
  <c r="L8010" i="6"/>
  <c r="J8011" i="6"/>
  <c r="K8011" i="6"/>
  <c r="L8011" i="6"/>
  <c r="J8012" i="6"/>
  <c r="K8012" i="6"/>
  <c r="L8012" i="6"/>
  <c r="J8013" i="6"/>
  <c r="K8013" i="6"/>
  <c r="L8013" i="6"/>
  <c r="J8014" i="6"/>
  <c r="K8014" i="6"/>
  <c r="L8014" i="6"/>
  <c r="J8015" i="6"/>
  <c r="K8015" i="6"/>
  <c r="L8015" i="6"/>
  <c r="J8016" i="6"/>
  <c r="K8016" i="6"/>
  <c r="L8016" i="6"/>
  <c r="J8017" i="6"/>
  <c r="K8017" i="6"/>
  <c r="L8017" i="6"/>
  <c r="J8018" i="6"/>
  <c r="K8018" i="6"/>
  <c r="L8018" i="6"/>
  <c r="J8019" i="6"/>
  <c r="K8019" i="6"/>
  <c r="L8019" i="6"/>
  <c r="J8020" i="6"/>
  <c r="K8020" i="6"/>
  <c r="L8020" i="6"/>
  <c r="J8021" i="6"/>
  <c r="K8021" i="6"/>
  <c r="L8021" i="6"/>
  <c r="J8022" i="6"/>
  <c r="K8022" i="6"/>
  <c r="L8022" i="6"/>
  <c r="J8023" i="6"/>
  <c r="K8023" i="6"/>
  <c r="L8023" i="6"/>
  <c r="J8024" i="6"/>
  <c r="K8024" i="6"/>
  <c r="L8024" i="6"/>
  <c r="J8025" i="6"/>
  <c r="K8025" i="6"/>
  <c r="L8025" i="6"/>
  <c r="J8026" i="6"/>
  <c r="K8026" i="6"/>
  <c r="L8026" i="6"/>
  <c r="J8027" i="6"/>
  <c r="K8027" i="6"/>
  <c r="L8027" i="6"/>
  <c r="J8028" i="6"/>
  <c r="K8028" i="6"/>
  <c r="L8028" i="6"/>
  <c r="J8029" i="6"/>
  <c r="K8029" i="6"/>
  <c r="L8029" i="6"/>
  <c r="J8030" i="6"/>
  <c r="K8030" i="6"/>
  <c r="L8030" i="6"/>
  <c r="J8031" i="6"/>
  <c r="K8031" i="6"/>
  <c r="L8031" i="6"/>
  <c r="J8032" i="6"/>
  <c r="K8032" i="6"/>
  <c r="L8032" i="6"/>
  <c r="J8033" i="6"/>
  <c r="K8033" i="6"/>
  <c r="L8033" i="6"/>
  <c r="J8034" i="6"/>
  <c r="K8034" i="6"/>
  <c r="L8034" i="6"/>
  <c r="J8035" i="6"/>
  <c r="K8035" i="6"/>
  <c r="L8035" i="6"/>
  <c r="J8036" i="6"/>
  <c r="K8036" i="6"/>
  <c r="L8036" i="6"/>
  <c r="J8037" i="6"/>
  <c r="K8037" i="6"/>
  <c r="L8037" i="6"/>
  <c r="J8038" i="6"/>
  <c r="K8038" i="6"/>
  <c r="L8038" i="6"/>
  <c r="J8039" i="6"/>
  <c r="K8039" i="6"/>
  <c r="L8039" i="6"/>
  <c r="J8040" i="6"/>
  <c r="K8040" i="6"/>
  <c r="L8040" i="6"/>
  <c r="J8041" i="6"/>
  <c r="K8041" i="6"/>
  <c r="L8041" i="6"/>
  <c r="J8042" i="6"/>
  <c r="K8042" i="6"/>
  <c r="L8042" i="6"/>
  <c r="J8043" i="6"/>
  <c r="K8043" i="6"/>
  <c r="L8043" i="6"/>
  <c r="J8044" i="6"/>
  <c r="K8044" i="6"/>
  <c r="L8044" i="6"/>
  <c r="J8045" i="6"/>
  <c r="K8045" i="6"/>
  <c r="L8045" i="6"/>
  <c r="J8046" i="6"/>
  <c r="K8046" i="6"/>
  <c r="L8046" i="6"/>
  <c r="J8047" i="6"/>
  <c r="K8047" i="6"/>
  <c r="L8047" i="6"/>
  <c r="J8048" i="6"/>
  <c r="K8048" i="6"/>
  <c r="L8048" i="6"/>
  <c r="J8049" i="6"/>
  <c r="K8049" i="6"/>
  <c r="L8049" i="6"/>
  <c r="J8050" i="6"/>
  <c r="K8050" i="6"/>
  <c r="L8050" i="6"/>
  <c r="J8051" i="6"/>
  <c r="K8051" i="6"/>
  <c r="L8051" i="6"/>
  <c r="J8052" i="6"/>
  <c r="K8052" i="6"/>
  <c r="L8052" i="6"/>
  <c r="J8053" i="6"/>
  <c r="K8053" i="6"/>
  <c r="L8053" i="6"/>
  <c r="J8054" i="6"/>
  <c r="K8054" i="6"/>
  <c r="L8054" i="6"/>
  <c r="J8055" i="6"/>
  <c r="K8055" i="6"/>
  <c r="L8055" i="6"/>
  <c r="J8056" i="6"/>
  <c r="K8056" i="6"/>
  <c r="L8056" i="6"/>
  <c r="J8057" i="6"/>
  <c r="K8057" i="6"/>
  <c r="L8057" i="6"/>
  <c r="J8058" i="6"/>
  <c r="K8058" i="6"/>
  <c r="L8058" i="6"/>
  <c r="J8059" i="6"/>
  <c r="K8059" i="6"/>
  <c r="L8059" i="6"/>
  <c r="J8060" i="6"/>
  <c r="K8060" i="6"/>
  <c r="L8060" i="6"/>
  <c r="J8061" i="6"/>
  <c r="K8061" i="6"/>
  <c r="L8061" i="6"/>
  <c r="J8062" i="6"/>
  <c r="K8062" i="6"/>
  <c r="L8062" i="6"/>
  <c r="J8063" i="6"/>
  <c r="K8063" i="6"/>
  <c r="L8063" i="6"/>
  <c r="J8064" i="6"/>
  <c r="K8064" i="6"/>
  <c r="L8064" i="6"/>
  <c r="J8065" i="6"/>
  <c r="K8065" i="6"/>
  <c r="L8065" i="6"/>
  <c r="J8066" i="6"/>
  <c r="K8066" i="6"/>
  <c r="L8066" i="6"/>
  <c r="J8067" i="6"/>
  <c r="K8067" i="6"/>
  <c r="L8067" i="6"/>
  <c r="J8068" i="6"/>
  <c r="K8068" i="6"/>
  <c r="L8068" i="6"/>
  <c r="J8069" i="6"/>
  <c r="K8069" i="6"/>
  <c r="L8069" i="6"/>
  <c r="J8070" i="6"/>
  <c r="K8070" i="6"/>
  <c r="L8070" i="6"/>
  <c r="J8071" i="6"/>
  <c r="K8071" i="6"/>
  <c r="L8071" i="6"/>
  <c r="J8072" i="6"/>
  <c r="K8072" i="6"/>
  <c r="L8072" i="6"/>
  <c r="J8073" i="6"/>
  <c r="K8073" i="6"/>
  <c r="L8073" i="6"/>
  <c r="J8074" i="6"/>
  <c r="K8074" i="6"/>
  <c r="L8074" i="6"/>
  <c r="J8075" i="6"/>
  <c r="K8075" i="6"/>
  <c r="L8075" i="6"/>
  <c r="J8076" i="6"/>
  <c r="K8076" i="6"/>
  <c r="L8076" i="6"/>
  <c r="J8077" i="6"/>
  <c r="K8077" i="6"/>
  <c r="L8077" i="6"/>
  <c r="J8078" i="6"/>
  <c r="K8078" i="6"/>
  <c r="L8078" i="6"/>
  <c r="J8079" i="6"/>
  <c r="K8079" i="6"/>
  <c r="L8079" i="6"/>
  <c r="J8080" i="6"/>
  <c r="K8080" i="6"/>
  <c r="L8080" i="6"/>
  <c r="J8081" i="6"/>
  <c r="K8081" i="6"/>
  <c r="L8081" i="6"/>
  <c r="J8082" i="6"/>
  <c r="K8082" i="6"/>
  <c r="L8082" i="6"/>
  <c r="J8083" i="6"/>
  <c r="K8083" i="6"/>
  <c r="L8083" i="6"/>
  <c r="J8084" i="6"/>
  <c r="K8084" i="6"/>
  <c r="L8084" i="6"/>
  <c r="J8085" i="6"/>
  <c r="K8085" i="6"/>
  <c r="L8085" i="6"/>
  <c r="J8086" i="6"/>
  <c r="K8086" i="6"/>
  <c r="L8086" i="6"/>
  <c r="J8087" i="6"/>
  <c r="K8087" i="6"/>
  <c r="L8087" i="6"/>
  <c r="J8088" i="6"/>
  <c r="K8088" i="6"/>
  <c r="L8088" i="6"/>
  <c r="J8089" i="6"/>
  <c r="K8089" i="6"/>
  <c r="L8089" i="6"/>
  <c r="J8090" i="6"/>
  <c r="K8090" i="6"/>
  <c r="L8090" i="6"/>
  <c r="J8091" i="6"/>
  <c r="K8091" i="6"/>
  <c r="L8091" i="6"/>
  <c r="J8092" i="6"/>
  <c r="K8092" i="6"/>
  <c r="L8092" i="6"/>
  <c r="J8093" i="6"/>
  <c r="K8093" i="6"/>
  <c r="L8093" i="6"/>
  <c r="J8094" i="6"/>
  <c r="K8094" i="6"/>
  <c r="L8094" i="6"/>
  <c r="J8095" i="6"/>
  <c r="K8095" i="6"/>
  <c r="L8095" i="6"/>
  <c r="J8096" i="6"/>
  <c r="K8096" i="6"/>
  <c r="L8096" i="6"/>
  <c r="J8097" i="6"/>
  <c r="K8097" i="6"/>
  <c r="L8097" i="6"/>
  <c r="J8098" i="6"/>
  <c r="K8098" i="6"/>
  <c r="L8098" i="6"/>
  <c r="J8099" i="6"/>
  <c r="K8099" i="6"/>
  <c r="L8099" i="6"/>
  <c r="J8100" i="6"/>
  <c r="K8100" i="6"/>
  <c r="L8100" i="6"/>
  <c r="J8101" i="6"/>
  <c r="K8101" i="6"/>
  <c r="L8101" i="6"/>
  <c r="J8102" i="6"/>
  <c r="K8102" i="6"/>
  <c r="L8102" i="6"/>
  <c r="J8103" i="6"/>
  <c r="K8103" i="6"/>
  <c r="L8103" i="6"/>
  <c r="J8104" i="6"/>
  <c r="K8104" i="6"/>
  <c r="L8104" i="6"/>
  <c r="J8105" i="6"/>
  <c r="K8105" i="6"/>
  <c r="L8105" i="6"/>
  <c r="J8106" i="6"/>
  <c r="K8106" i="6"/>
  <c r="L8106" i="6"/>
  <c r="J8107" i="6"/>
  <c r="K8107" i="6"/>
  <c r="L8107" i="6"/>
  <c r="J8108" i="6"/>
  <c r="K8108" i="6"/>
  <c r="L8108" i="6"/>
  <c r="J8109" i="6"/>
  <c r="K8109" i="6"/>
  <c r="L8109" i="6"/>
  <c r="J8110" i="6"/>
  <c r="K8110" i="6"/>
  <c r="L8110" i="6"/>
  <c r="J8111" i="6"/>
  <c r="K8111" i="6"/>
  <c r="L8111" i="6"/>
  <c r="J8112" i="6"/>
  <c r="K8112" i="6"/>
  <c r="L8112" i="6"/>
  <c r="J8113" i="6"/>
  <c r="K8113" i="6"/>
  <c r="L8113" i="6"/>
  <c r="J8114" i="6"/>
  <c r="K8114" i="6"/>
  <c r="L8114" i="6"/>
  <c r="J8115" i="6"/>
  <c r="K8115" i="6"/>
  <c r="L8115" i="6"/>
  <c r="J8116" i="6"/>
  <c r="K8116" i="6"/>
  <c r="L8116" i="6"/>
  <c r="J8117" i="6"/>
  <c r="K8117" i="6"/>
  <c r="L8117" i="6"/>
  <c r="J8118" i="6"/>
  <c r="K8118" i="6"/>
  <c r="L8118" i="6"/>
  <c r="J8119" i="6"/>
  <c r="K8119" i="6"/>
  <c r="L8119" i="6"/>
  <c r="J8120" i="6"/>
  <c r="K8120" i="6"/>
  <c r="L8120" i="6"/>
  <c r="J8121" i="6"/>
  <c r="K8121" i="6"/>
  <c r="L8121" i="6"/>
  <c r="J8122" i="6"/>
  <c r="K8122" i="6"/>
  <c r="L8122" i="6"/>
  <c r="J8123" i="6"/>
  <c r="K8123" i="6"/>
  <c r="L8123" i="6"/>
  <c r="J8124" i="6"/>
  <c r="K8124" i="6"/>
  <c r="L8124" i="6"/>
  <c r="J8125" i="6"/>
  <c r="K8125" i="6"/>
  <c r="L8125" i="6"/>
  <c r="J8126" i="6"/>
  <c r="K8126" i="6"/>
  <c r="L8126" i="6"/>
  <c r="J8127" i="6"/>
  <c r="K8127" i="6"/>
  <c r="L8127" i="6"/>
  <c r="J8128" i="6"/>
  <c r="K8128" i="6"/>
  <c r="L8128" i="6"/>
  <c r="J8129" i="6"/>
  <c r="K8129" i="6"/>
  <c r="L8129" i="6"/>
  <c r="J8130" i="6"/>
  <c r="K8130" i="6"/>
  <c r="L8130" i="6"/>
  <c r="J8131" i="6"/>
  <c r="K8131" i="6"/>
  <c r="L8131" i="6"/>
  <c r="J8132" i="6"/>
  <c r="K8132" i="6"/>
  <c r="L8132" i="6"/>
  <c r="J8133" i="6"/>
  <c r="K8133" i="6"/>
  <c r="L8133" i="6"/>
  <c r="J8134" i="6"/>
  <c r="K8134" i="6"/>
  <c r="L8134" i="6"/>
  <c r="J8135" i="6"/>
  <c r="K8135" i="6"/>
  <c r="L8135" i="6"/>
  <c r="J8136" i="6"/>
  <c r="K8136" i="6"/>
  <c r="L8136" i="6"/>
  <c r="J8137" i="6"/>
  <c r="K8137" i="6"/>
  <c r="L8137" i="6"/>
  <c r="J8138" i="6"/>
  <c r="K8138" i="6"/>
  <c r="L8138" i="6"/>
  <c r="J8139" i="6"/>
  <c r="K8139" i="6"/>
  <c r="L8139" i="6"/>
  <c r="J8140" i="6"/>
  <c r="K8140" i="6"/>
  <c r="L8140" i="6"/>
  <c r="J8141" i="6"/>
  <c r="K8141" i="6"/>
  <c r="L8141" i="6"/>
  <c r="J8142" i="6"/>
  <c r="K8142" i="6"/>
  <c r="L8142" i="6"/>
  <c r="J8143" i="6"/>
  <c r="K8143" i="6"/>
  <c r="L8143" i="6"/>
  <c r="J8144" i="6"/>
  <c r="K8144" i="6"/>
  <c r="L8144" i="6"/>
  <c r="J8145" i="6"/>
  <c r="K8145" i="6"/>
  <c r="L8145" i="6"/>
  <c r="J8146" i="6"/>
  <c r="K8146" i="6"/>
  <c r="L8146" i="6"/>
  <c r="J8147" i="6"/>
  <c r="K8147" i="6"/>
  <c r="L8147" i="6"/>
  <c r="J8148" i="6"/>
  <c r="K8148" i="6"/>
  <c r="L8148" i="6"/>
  <c r="J8149" i="6"/>
  <c r="K8149" i="6"/>
  <c r="L8149" i="6"/>
  <c r="J8150" i="6"/>
  <c r="K8150" i="6"/>
  <c r="L8150" i="6"/>
  <c r="J8151" i="6"/>
  <c r="K8151" i="6"/>
  <c r="L8151" i="6"/>
  <c r="J8152" i="6"/>
  <c r="K8152" i="6"/>
  <c r="L8152" i="6"/>
  <c r="J8153" i="6"/>
  <c r="K8153" i="6"/>
  <c r="L8153" i="6"/>
  <c r="J8154" i="6"/>
  <c r="K8154" i="6"/>
  <c r="L8154" i="6"/>
  <c r="J8155" i="6"/>
  <c r="K8155" i="6"/>
  <c r="L8155" i="6"/>
  <c r="J8156" i="6"/>
  <c r="K8156" i="6"/>
  <c r="L8156" i="6"/>
  <c r="J8157" i="6"/>
  <c r="K8157" i="6"/>
  <c r="L8157" i="6"/>
  <c r="J8158" i="6"/>
  <c r="K8158" i="6"/>
  <c r="L8158" i="6"/>
  <c r="J8159" i="6"/>
  <c r="K8159" i="6"/>
  <c r="L8159" i="6"/>
  <c r="J8160" i="6"/>
  <c r="K8160" i="6"/>
  <c r="L8160" i="6"/>
  <c r="J8161" i="6"/>
  <c r="K8161" i="6"/>
  <c r="L8161" i="6"/>
  <c r="J8162" i="6"/>
  <c r="K8162" i="6"/>
  <c r="L8162" i="6"/>
  <c r="J8163" i="6"/>
  <c r="K8163" i="6"/>
  <c r="L8163" i="6"/>
  <c r="J8164" i="6"/>
  <c r="K8164" i="6"/>
  <c r="L8164" i="6"/>
  <c r="J8165" i="6"/>
  <c r="K8165" i="6"/>
  <c r="L8165" i="6"/>
  <c r="J8166" i="6"/>
  <c r="K8166" i="6"/>
  <c r="L8166" i="6"/>
  <c r="J8167" i="6"/>
  <c r="K8167" i="6"/>
  <c r="L8167" i="6"/>
  <c r="J8168" i="6"/>
  <c r="K8168" i="6"/>
  <c r="L8168" i="6"/>
  <c r="J8169" i="6"/>
  <c r="K8169" i="6"/>
  <c r="L8169" i="6"/>
  <c r="J8170" i="6"/>
  <c r="K8170" i="6"/>
  <c r="L8170" i="6"/>
  <c r="J8171" i="6"/>
  <c r="K8171" i="6"/>
  <c r="L8171" i="6"/>
  <c r="J8172" i="6"/>
  <c r="K8172" i="6"/>
  <c r="L8172" i="6"/>
  <c r="J8173" i="6"/>
  <c r="K8173" i="6"/>
  <c r="L8173" i="6"/>
  <c r="J8174" i="6"/>
  <c r="K8174" i="6"/>
  <c r="L8174" i="6"/>
  <c r="J8175" i="6"/>
  <c r="K8175" i="6"/>
  <c r="L8175" i="6"/>
  <c r="J8176" i="6"/>
  <c r="K8176" i="6"/>
  <c r="L8176" i="6"/>
  <c r="J8177" i="6"/>
  <c r="K8177" i="6"/>
  <c r="L8177" i="6"/>
  <c r="J8178" i="6"/>
  <c r="K8178" i="6"/>
  <c r="L8178" i="6"/>
  <c r="J8179" i="6"/>
  <c r="K8179" i="6"/>
  <c r="L8179" i="6"/>
  <c r="J8180" i="6"/>
  <c r="K8180" i="6"/>
  <c r="L8180" i="6"/>
  <c r="J8181" i="6"/>
  <c r="K8181" i="6"/>
  <c r="L8181" i="6"/>
  <c r="J8182" i="6"/>
  <c r="K8182" i="6"/>
  <c r="L8182" i="6"/>
  <c r="J8183" i="6"/>
  <c r="K8183" i="6"/>
  <c r="L8183" i="6"/>
  <c r="J8184" i="6"/>
  <c r="K8184" i="6"/>
  <c r="L8184" i="6"/>
  <c r="J8185" i="6"/>
  <c r="K8185" i="6"/>
  <c r="L8185" i="6"/>
  <c r="J8186" i="6"/>
  <c r="K8186" i="6"/>
  <c r="L8186" i="6"/>
  <c r="J8187" i="6"/>
  <c r="K8187" i="6"/>
  <c r="L8187" i="6"/>
  <c r="J8188" i="6"/>
  <c r="K8188" i="6"/>
  <c r="L8188" i="6"/>
  <c r="J8189" i="6"/>
  <c r="K8189" i="6"/>
  <c r="L8189" i="6"/>
  <c r="J8190" i="6"/>
  <c r="K8190" i="6"/>
  <c r="L8190" i="6"/>
  <c r="J8191" i="6"/>
  <c r="K8191" i="6"/>
  <c r="L8191" i="6"/>
  <c r="J8192" i="6"/>
  <c r="K8192" i="6"/>
  <c r="L8192" i="6"/>
  <c r="J8193" i="6"/>
  <c r="K8193" i="6"/>
  <c r="L8193" i="6"/>
  <c r="J8194" i="6"/>
  <c r="K8194" i="6"/>
  <c r="L8194" i="6"/>
  <c r="J8195" i="6"/>
  <c r="K8195" i="6"/>
  <c r="L8195" i="6"/>
  <c r="J8196" i="6"/>
  <c r="K8196" i="6"/>
  <c r="L8196" i="6"/>
  <c r="J8197" i="6"/>
  <c r="K8197" i="6"/>
  <c r="L8197" i="6"/>
  <c r="J8198" i="6"/>
  <c r="K8198" i="6"/>
  <c r="L8198" i="6"/>
  <c r="J8199" i="6"/>
  <c r="K8199" i="6"/>
  <c r="L8199" i="6"/>
  <c r="J8200" i="6"/>
  <c r="K8200" i="6"/>
  <c r="L8200" i="6"/>
  <c r="J8201" i="6"/>
  <c r="K8201" i="6"/>
  <c r="L8201" i="6"/>
  <c r="J8202" i="6"/>
  <c r="K8202" i="6"/>
  <c r="L8202" i="6"/>
  <c r="J8203" i="6"/>
  <c r="K8203" i="6"/>
  <c r="L8203" i="6"/>
  <c r="J8204" i="6"/>
  <c r="K8204" i="6"/>
  <c r="L8204" i="6"/>
  <c r="J8205" i="6"/>
  <c r="K8205" i="6"/>
  <c r="L8205" i="6"/>
  <c r="J8206" i="6"/>
  <c r="K8206" i="6"/>
  <c r="L8206" i="6"/>
  <c r="J8207" i="6"/>
  <c r="K8207" i="6"/>
  <c r="L8207" i="6"/>
  <c r="J8208" i="6"/>
  <c r="K8208" i="6"/>
  <c r="L8208" i="6"/>
  <c r="J8209" i="6"/>
  <c r="K8209" i="6"/>
  <c r="L8209" i="6"/>
  <c r="J8210" i="6"/>
  <c r="K8210" i="6"/>
  <c r="L8210" i="6"/>
  <c r="J8211" i="6"/>
  <c r="K8211" i="6"/>
  <c r="L8211" i="6"/>
  <c r="J8212" i="6"/>
  <c r="K8212" i="6"/>
  <c r="L8212" i="6"/>
  <c r="J8213" i="6"/>
  <c r="K8213" i="6"/>
  <c r="L8213" i="6"/>
  <c r="J8214" i="6"/>
  <c r="K8214" i="6"/>
  <c r="L8214" i="6"/>
  <c r="J8215" i="6"/>
  <c r="K8215" i="6"/>
  <c r="L8215" i="6"/>
  <c r="J8216" i="6"/>
  <c r="K8216" i="6"/>
  <c r="L8216" i="6"/>
  <c r="J8217" i="6"/>
  <c r="K8217" i="6"/>
  <c r="L8217" i="6"/>
  <c r="J8218" i="6"/>
  <c r="K8218" i="6"/>
  <c r="L8218" i="6"/>
  <c r="J8219" i="6"/>
  <c r="K8219" i="6"/>
  <c r="L8219" i="6"/>
  <c r="J8220" i="6"/>
  <c r="K8220" i="6"/>
  <c r="L8220" i="6"/>
  <c r="J8221" i="6"/>
  <c r="K8221" i="6"/>
  <c r="L8221" i="6"/>
  <c r="J8222" i="6"/>
  <c r="K8222" i="6"/>
  <c r="L8222" i="6"/>
  <c r="J8223" i="6"/>
  <c r="K8223" i="6"/>
  <c r="L8223" i="6"/>
  <c r="J8224" i="6"/>
  <c r="K8224" i="6"/>
  <c r="L8224" i="6"/>
  <c r="J8225" i="6"/>
  <c r="K8225" i="6"/>
  <c r="L8225" i="6"/>
  <c r="J8226" i="6"/>
  <c r="K8226" i="6"/>
  <c r="L8226" i="6"/>
  <c r="J8227" i="6"/>
  <c r="K8227" i="6"/>
  <c r="L8227" i="6"/>
  <c r="J8228" i="6"/>
  <c r="K8228" i="6"/>
  <c r="L8228" i="6"/>
  <c r="J8229" i="6"/>
  <c r="K8229" i="6"/>
  <c r="L8229" i="6"/>
  <c r="J8230" i="6"/>
  <c r="K8230" i="6"/>
  <c r="L8230" i="6"/>
  <c r="J8231" i="6"/>
  <c r="K8231" i="6"/>
  <c r="L8231" i="6"/>
  <c r="J8232" i="6"/>
  <c r="K8232" i="6"/>
  <c r="L8232" i="6"/>
  <c r="J8233" i="6"/>
  <c r="K8233" i="6"/>
  <c r="L8233" i="6"/>
  <c r="J8234" i="6"/>
  <c r="K8234" i="6"/>
  <c r="L8234" i="6"/>
  <c r="J8235" i="6"/>
  <c r="K8235" i="6"/>
  <c r="L8235" i="6"/>
  <c r="J8236" i="6"/>
  <c r="K8236" i="6"/>
  <c r="L8236" i="6"/>
  <c r="J8237" i="6"/>
  <c r="K8237" i="6"/>
  <c r="L8237" i="6"/>
  <c r="J8238" i="6"/>
  <c r="K8238" i="6"/>
  <c r="L8238" i="6"/>
  <c r="J8239" i="6"/>
  <c r="K8239" i="6"/>
  <c r="L8239" i="6"/>
  <c r="J8240" i="6"/>
  <c r="K8240" i="6"/>
  <c r="L8240" i="6"/>
  <c r="J8241" i="6"/>
  <c r="K8241" i="6"/>
  <c r="L8241" i="6"/>
  <c r="J8242" i="6"/>
  <c r="K8242" i="6"/>
  <c r="L8242" i="6"/>
  <c r="J8243" i="6"/>
  <c r="K8243" i="6"/>
  <c r="L8243" i="6"/>
  <c r="J8244" i="6"/>
  <c r="K8244" i="6"/>
  <c r="L8244" i="6"/>
  <c r="J8245" i="6"/>
  <c r="K8245" i="6"/>
  <c r="L8245" i="6"/>
  <c r="J8246" i="6"/>
  <c r="K8246" i="6"/>
  <c r="L8246" i="6"/>
  <c r="J8247" i="6"/>
  <c r="K8247" i="6"/>
  <c r="L8247" i="6"/>
  <c r="J8248" i="6"/>
  <c r="K8248" i="6"/>
  <c r="L8248" i="6"/>
  <c r="J8249" i="6"/>
  <c r="K8249" i="6"/>
  <c r="L8249" i="6"/>
  <c r="J8250" i="6"/>
  <c r="K8250" i="6"/>
  <c r="L8250" i="6"/>
  <c r="J8251" i="6"/>
  <c r="K8251" i="6"/>
  <c r="L8251" i="6"/>
  <c r="J8252" i="6"/>
  <c r="K8252" i="6"/>
  <c r="L8252" i="6"/>
  <c r="J8253" i="6"/>
  <c r="K8253" i="6"/>
  <c r="L8253" i="6"/>
  <c r="J8254" i="6"/>
  <c r="K8254" i="6"/>
  <c r="L8254" i="6"/>
  <c r="J8255" i="6"/>
  <c r="K8255" i="6"/>
  <c r="L8255" i="6"/>
  <c r="J8256" i="6"/>
  <c r="K8256" i="6"/>
  <c r="L8256" i="6"/>
  <c r="J8257" i="6"/>
  <c r="K8257" i="6"/>
  <c r="L8257" i="6"/>
  <c r="J8258" i="6"/>
  <c r="K8258" i="6"/>
  <c r="L8258" i="6"/>
  <c r="J8259" i="6"/>
  <c r="K8259" i="6"/>
  <c r="L8259" i="6"/>
  <c r="J8260" i="6"/>
  <c r="K8260" i="6"/>
  <c r="L8260" i="6"/>
  <c r="J8261" i="6"/>
  <c r="K8261" i="6"/>
  <c r="L8261" i="6"/>
  <c r="J8262" i="6"/>
  <c r="K8262" i="6"/>
  <c r="L8262" i="6"/>
  <c r="J8263" i="6"/>
  <c r="K8263" i="6"/>
  <c r="L8263" i="6"/>
  <c r="J8264" i="6"/>
  <c r="K8264" i="6"/>
  <c r="L8264" i="6"/>
  <c r="J8265" i="6"/>
  <c r="K8265" i="6"/>
  <c r="L8265" i="6"/>
  <c r="J8266" i="6"/>
  <c r="K8266" i="6"/>
  <c r="L8266" i="6"/>
  <c r="J8267" i="6"/>
  <c r="K8267" i="6"/>
  <c r="L8267" i="6"/>
  <c r="J8268" i="6"/>
  <c r="K8268" i="6"/>
  <c r="L8268" i="6"/>
  <c r="J8269" i="6"/>
  <c r="K8269" i="6"/>
  <c r="L8269" i="6"/>
  <c r="J8270" i="6"/>
  <c r="K8270" i="6"/>
  <c r="L8270" i="6"/>
  <c r="J8271" i="6"/>
  <c r="K8271" i="6"/>
  <c r="L8271" i="6"/>
  <c r="J8272" i="6"/>
  <c r="K8272" i="6"/>
  <c r="L8272" i="6"/>
  <c r="J8273" i="6"/>
  <c r="K8273" i="6"/>
  <c r="L8273" i="6"/>
  <c r="J8274" i="6"/>
  <c r="K8274" i="6"/>
  <c r="L8274" i="6"/>
  <c r="J8275" i="6"/>
  <c r="K8275" i="6"/>
  <c r="L8275" i="6"/>
  <c r="J8276" i="6"/>
  <c r="K8276" i="6"/>
  <c r="L8276" i="6"/>
  <c r="J8277" i="6"/>
  <c r="K8277" i="6"/>
  <c r="L8277" i="6"/>
  <c r="J8278" i="6"/>
  <c r="K8278" i="6"/>
  <c r="L8278" i="6"/>
  <c r="J8279" i="6"/>
  <c r="K8279" i="6"/>
  <c r="L8279" i="6"/>
  <c r="J8280" i="6"/>
  <c r="K8280" i="6"/>
  <c r="L8280" i="6"/>
  <c r="J8281" i="6"/>
  <c r="K8281" i="6"/>
  <c r="L8281" i="6"/>
  <c r="J8282" i="6"/>
  <c r="K8282" i="6"/>
  <c r="L8282" i="6"/>
  <c r="J8283" i="6"/>
  <c r="K8283" i="6"/>
  <c r="L8283" i="6"/>
  <c r="J8284" i="6"/>
  <c r="K8284" i="6"/>
  <c r="L8284" i="6"/>
  <c r="J8285" i="6"/>
  <c r="K8285" i="6"/>
  <c r="L8285" i="6"/>
  <c r="J8286" i="6"/>
  <c r="K8286" i="6"/>
  <c r="L8286" i="6"/>
  <c r="J8287" i="6"/>
  <c r="K8287" i="6"/>
  <c r="L8287" i="6"/>
  <c r="J8288" i="6"/>
  <c r="K8288" i="6"/>
  <c r="L8288" i="6"/>
  <c r="J8289" i="6"/>
  <c r="K8289" i="6"/>
  <c r="L8289" i="6"/>
  <c r="J8290" i="6"/>
  <c r="K8290" i="6"/>
  <c r="L8290" i="6"/>
  <c r="J8291" i="6"/>
  <c r="K8291" i="6"/>
  <c r="L8291" i="6"/>
  <c r="J8292" i="6"/>
  <c r="K8292" i="6"/>
  <c r="L8292" i="6"/>
  <c r="J8293" i="6"/>
  <c r="K8293" i="6"/>
  <c r="L8293" i="6"/>
  <c r="J8294" i="6"/>
  <c r="K8294" i="6"/>
  <c r="L8294" i="6"/>
  <c r="J8295" i="6"/>
  <c r="K8295" i="6"/>
  <c r="L8295" i="6"/>
  <c r="J8296" i="6"/>
  <c r="K8296" i="6"/>
  <c r="L8296" i="6"/>
  <c r="J8297" i="6"/>
  <c r="K8297" i="6"/>
  <c r="L8297" i="6"/>
  <c r="J8298" i="6"/>
  <c r="K8298" i="6"/>
  <c r="L8298" i="6"/>
  <c r="J8299" i="6"/>
  <c r="K8299" i="6"/>
  <c r="L8299" i="6"/>
  <c r="J8300" i="6"/>
  <c r="K8300" i="6"/>
  <c r="L8300" i="6"/>
  <c r="J8301" i="6"/>
  <c r="K8301" i="6"/>
  <c r="L8301" i="6"/>
  <c r="J8302" i="6"/>
  <c r="K8302" i="6"/>
  <c r="L8302" i="6"/>
  <c r="J8303" i="6"/>
  <c r="K8303" i="6"/>
  <c r="L8303" i="6"/>
  <c r="J8304" i="6"/>
  <c r="K8304" i="6"/>
  <c r="L8304" i="6"/>
  <c r="J8305" i="6"/>
  <c r="K8305" i="6"/>
  <c r="L8305" i="6"/>
  <c r="J8306" i="6"/>
  <c r="K8306" i="6"/>
  <c r="L8306" i="6"/>
  <c r="J8307" i="6"/>
  <c r="K8307" i="6"/>
  <c r="L8307" i="6"/>
  <c r="J8308" i="6"/>
  <c r="K8308" i="6"/>
  <c r="L8308" i="6"/>
  <c r="J8309" i="6"/>
  <c r="K8309" i="6"/>
  <c r="L8309" i="6"/>
  <c r="J8310" i="6"/>
  <c r="K8310" i="6"/>
  <c r="L8310" i="6"/>
  <c r="J8311" i="6"/>
  <c r="K8311" i="6"/>
  <c r="L8311" i="6"/>
  <c r="J8312" i="6"/>
  <c r="K8312" i="6"/>
  <c r="L8312" i="6"/>
  <c r="J8313" i="6"/>
  <c r="K8313" i="6"/>
  <c r="L8313" i="6"/>
  <c r="J8314" i="6"/>
  <c r="K8314" i="6"/>
  <c r="L8314" i="6"/>
  <c r="J8315" i="6"/>
  <c r="K8315" i="6"/>
  <c r="L8315" i="6"/>
  <c r="J8316" i="6"/>
  <c r="K8316" i="6"/>
  <c r="L8316" i="6"/>
  <c r="J8317" i="6"/>
  <c r="K8317" i="6"/>
  <c r="L8317" i="6"/>
  <c r="J8318" i="6"/>
  <c r="K8318" i="6"/>
  <c r="L8318" i="6"/>
  <c r="J8319" i="6"/>
  <c r="K8319" i="6"/>
  <c r="L8319" i="6"/>
  <c r="J8320" i="6"/>
  <c r="K8320" i="6"/>
  <c r="L8320" i="6"/>
  <c r="J8321" i="6"/>
  <c r="K8321" i="6"/>
  <c r="L8321" i="6"/>
  <c r="J8322" i="6"/>
  <c r="K8322" i="6"/>
  <c r="L8322" i="6"/>
  <c r="J8323" i="6"/>
  <c r="K8323" i="6"/>
  <c r="L8323" i="6"/>
  <c r="J8324" i="6"/>
  <c r="K8324" i="6"/>
  <c r="L8324" i="6"/>
  <c r="J8325" i="6"/>
  <c r="K8325" i="6"/>
  <c r="L8325" i="6"/>
  <c r="J8326" i="6"/>
  <c r="K8326" i="6"/>
  <c r="L8326" i="6"/>
  <c r="J8327" i="6"/>
  <c r="K8327" i="6"/>
  <c r="L8327" i="6"/>
  <c r="J8328" i="6"/>
  <c r="K8328" i="6"/>
  <c r="L8328" i="6"/>
  <c r="J8329" i="6"/>
  <c r="K8329" i="6"/>
  <c r="L8329" i="6"/>
  <c r="J8330" i="6"/>
  <c r="K8330" i="6"/>
  <c r="L8330" i="6"/>
  <c r="J8331" i="6"/>
  <c r="K8331" i="6"/>
  <c r="L8331" i="6"/>
  <c r="J8332" i="6"/>
  <c r="K8332" i="6"/>
  <c r="L8332" i="6"/>
  <c r="J8333" i="6"/>
  <c r="K8333" i="6"/>
  <c r="L8333" i="6"/>
  <c r="J8334" i="6"/>
  <c r="K8334" i="6"/>
  <c r="L8334" i="6"/>
  <c r="J8335" i="6"/>
  <c r="K8335" i="6"/>
  <c r="L8335" i="6"/>
  <c r="J8336" i="6"/>
  <c r="K8336" i="6"/>
  <c r="L8336" i="6"/>
  <c r="J8337" i="6"/>
  <c r="K8337" i="6"/>
  <c r="L8337" i="6"/>
  <c r="J8338" i="6"/>
  <c r="K8338" i="6"/>
  <c r="L8338" i="6"/>
  <c r="J8339" i="6"/>
  <c r="K8339" i="6"/>
  <c r="L8339" i="6"/>
  <c r="J8340" i="6"/>
  <c r="K8340" i="6"/>
  <c r="L8340" i="6"/>
  <c r="J8341" i="6"/>
  <c r="K8341" i="6"/>
  <c r="L8341" i="6"/>
  <c r="J8342" i="6"/>
  <c r="K8342" i="6"/>
  <c r="L8342" i="6"/>
  <c r="J8343" i="6"/>
  <c r="K8343" i="6"/>
  <c r="L8343" i="6"/>
  <c r="J8344" i="6"/>
  <c r="K8344" i="6"/>
  <c r="L8344" i="6"/>
  <c r="J8345" i="6"/>
  <c r="K8345" i="6"/>
  <c r="L8345" i="6"/>
  <c r="J8346" i="6"/>
  <c r="K8346" i="6"/>
  <c r="L8346" i="6"/>
  <c r="J8347" i="6"/>
  <c r="K8347" i="6"/>
  <c r="L8347" i="6"/>
  <c r="J8348" i="6"/>
  <c r="K8348" i="6"/>
  <c r="L8348" i="6"/>
  <c r="J8349" i="6"/>
  <c r="K8349" i="6"/>
  <c r="L8349" i="6"/>
  <c r="J8350" i="6"/>
  <c r="K8350" i="6"/>
  <c r="L8350" i="6"/>
  <c r="J8351" i="6"/>
  <c r="K8351" i="6"/>
  <c r="L8351" i="6"/>
  <c r="J8352" i="6"/>
  <c r="K8352" i="6"/>
  <c r="L8352" i="6"/>
  <c r="J8353" i="6"/>
  <c r="K8353" i="6"/>
  <c r="L8353" i="6"/>
  <c r="J8354" i="6"/>
  <c r="K8354" i="6"/>
  <c r="L8354" i="6"/>
  <c r="J8355" i="6"/>
  <c r="K8355" i="6"/>
  <c r="L8355" i="6"/>
  <c r="J8356" i="6"/>
  <c r="K8356" i="6"/>
  <c r="L8356" i="6"/>
  <c r="J8357" i="6"/>
  <c r="K8357" i="6"/>
  <c r="L8357" i="6"/>
  <c r="J8358" i="6"/>
  <c r="K8358" i="6"/>
  <c r="L8358" i="6"/>
  <c r="J8359" i="6"/>
  <c r="K8359" i="6"/>
  <c r="L8359" i="6"/>
  <c r="J8360" i="6"/>
  <c r="K8360" i="6"/>
  <c r="L8360" i="6"/>
  <c r="J8361" i="6"/>
  <c r="K8361" i="6"/>
  <c r="L8361" i="6"/>
  <c r="J8362" i="6"/>
  <c r="K8362" i="6"/>
  <c r="L8362" i="6"/>
  <c r="J8363" i="6"/>
  <c r="K8363" i="6"/>
  <c r="L8363" i="6"/>
  <c r="J8364" i="6"/>
  <c r="K8364" i="6"/>
  <c r="L8364" i="6"/>
  <c r="J8365" i="6"/>
  <c r="K8365" i="6"/>
  <c r="L8365" i="6"/>
  <c r="J8366" i="6"/>
  <c r="K8366" i="6"/>
  <c r="L8366" i="6"/>
  <c r="J8367" i="6"/>
  <c r="K8367" i="6"/>
  <c r="L8367" i="6"/>
  <c r="J8368" i="6"/>
  <c r="K8368" i="6"/>
  <c r="L8368" i="6"/>
  <c r="J8369" i="6"/>
  <c r="K8369" i="6"/>
  <c r="L8369" i="6"/>
  <c r="J8370" i="6"/>
  <c r="K8370" i="6"/>
  <c r="L8370" i="6"/>
  <c r="J8371" i="6"/>
  <c r="K8371" i="6"/>
  <c r="L8371" i="6"/>
  <c r="J8372" i="6"/>
  <c r="K8372" i="6"/>
  <c r="L8372" i="6"/>
  <c r="J8373" i="6"/>
  <c r="K8373" i="6"/>
  <c r="L8373" i="6"/>
  <c r="J8374" i="6"/>
  <c r="K8374" i="6"/>
  <c r="L8374" i="6"/>
  <c r="J8375" i="6"/>
  <c r="K8375" i="6"/>
  <c r="L8375" i="6"/>
  <c r="J8376" i="6"/>
  <c r="K8376" i="6"/>
  <c r="L8376" i="6"/>
  <c r="J8377" i="6"/>
  <c r="K8377" i="6"/>
  <c r="L8377" i="6"/>
  <c r="J8378" i="6"/>
  <c r="K8378" i="6"/>
  <c r="L8378" i="6"/>
  <c r="J8379" i="6"/>
  <c r="K8379" i="6"/>
  <c r="L8379" i="6"/>
  <c r="J8380" i="6"/>
  <c r="K8380" i="6"/>
  <c r="L8380" i="6"/>
  <c r="J8381" i="6"/>
  <c r="K8381" i="6"/>
  <c r="L8381" i="6"/>
  <c r="J8382" i="6"/>
  <c r="K8382" i="6"/>
  <c r="L8382" i="6"/>
  <c r="J8383" i="6"/>
  <c r="K8383" i="6"/>
  <c r="L8383" i="6"/>
  <c r="J8384" i="6"/>
  <c r="K8384" i="6"/>
  <c r="L8384" i="6"/>
  <c r="J8385" i="6"/>
  <c r="K8385" i="6"/>
  <c r="L8385" i="6"/>
  <c r="J8386" i="6"/>
  <c r="K8386" i="6"/>
  <c r="L8386" i="6"/>
  <c r="J8387" i="6"/>
  <c r="K8387" i="6"/>
  <c r="L8387" i="6"/>
  <c r="J8388" i="6"/>
  <c r="K8388" i="6"/>
  <c r="L8388" i="6"/>
  <c r="J8389" i="6"/>
  <c r="K8389" i="6"/>
  <c r="L8389" i="6"/>
  <c r="J8390" i="6"/>
  <c r="K8390" i="6"/>
  <c r="L8390" i="6"/>
  <c r="J8391" i="6"/>
  <c r="K8391" i="6"/>
  <c r="L8391" i="6"/>
  <c r="J8392" i="6"/>
  <c r="K8392" i="6"/>
  <c r="L8392" i="6"/>
  <c r="J8393" i="6"/>
  <c r="K8393" i="6"/>
  <c r="L8393" i="6"/>
  <c r="J8394" i="6"/>
  <c r="K8394" i="6"/>
  <c r="L8394" i="6"/>
  <c r="J8395" i="6"/>
  <c r="K8395" i="6"/>
  <c r="L8395" i="6"/>
  <c r="J8396" i="6"/>
  <c r="K8396" i="6"/>
  <c r="L8396" i="6"/>
  <c r="J8397" i="6"/>
  <c r="K8397" i="6"/>
  <c r="L8397" i="6"/>
  <c r="J8398" i="6"/>
  <c r="K8398" i="6"/>
  <c r="L8398" i="6"/>
  <c r="J8399" i="6"/>
  <c r="K8399" i="6"/>
  <c r="L8399" i="6"/>
  <c r="J8400" i="6"/>
  <c r="K8400" i="6"/>
  <c r="L8400" i="6"/>
  <c r="J8401" i="6"/>
  <c r="K8401" i="6"/>
  <c r="L8401" i="6"/>
  <c r="J8402" i="6"/>
  <c r="K8402" i="6"/>
  <c r="L8402" i="6"/>
  <c r="J8403" i="6"/>
  <c r="K8403" i="6"/>
  <c r="L8403" i="6"/>
  <c r="J8404" i="6"/>
  <c r="K8404" i="6"/>
  <c r="L8404" i="6"/>
  <c r="J8405" i="6"/>
  <c r="K8405" i="6"/>
  <c r="L8405" i="6"/>
  <c r="J8406" i="6"/>
  <c r="K8406" i="6"/>
  <c r="L8406" i="6"/>
  <c r="J8407" i="6"/>
  <c r="K8407" i="6"/>
  <c r="L8407" i="6"/>
  <c r="J8408" i="6"/>
  <c r="K8408" i="6"/>
  <c r="L8408" i="6"/>
  <c r="J8409" i="6"/>
  <c r="K8409" i="6"/>
  <c r="L8409" i="6"/>
  <c r="J8410" i="6"/>
  <c r="K8410" i="6"/>
  <c r="L8410" i="6"/>
  <c r="J8411" i="6"/>
  <c r="K8411" i="6"/>
  <c r="L8411" i="6"/>
  <c r="J8412" i="6"/>
  <c r="K8412" i="6"/>
  <c r="L8412" i="6"/>
  <c r="J8413" i="6"/>
  <c r="K8413" i="6"/>
  <c r="L8413" i="6"/>
  <c r="J8414" i="6"/>
  <c r="K8414" i="6"/>
  <c r="L8414" i="6"/>
  <c r="J8415" i="6"/>
  <c r="K8415" i="6"/>
  <c r="L8415" i="6"/>
  <c r="J8416" i="6"/>
  <c r="K8416" i="6"/>
  <c r="L8416" i="6"/>
  <c r="J8417" i="6"/>
  <c r="K8417" i="6"/>
  <c r="L8417" i="6"/>
  <c r="J8418" i="6"/>
  <c r="K8418" i="6"/>
  <c r="L8418" i="6"/>
  <c r="J8419" i="6"/>
  <c r="K8419" i="6"/>
  <c r="L8419" i="6"/>
  <c r="J8420" i="6"/>
  <c r="K8420" i="6"/>
  <c r="L8420" i="6"/>
  <c r="J8421" i="6"/>
  <c r="K8421" i="6"/>
  <c r="L8421" i="6"/>
  <c r="J8422" i="6"/>
  <c r="K8422" i="6"/>
  <c r="L8422" i="6"/>
  <c r="J8423" i="6"/>
  <c r="K8423" i="6"/>
  <c r="L8423" i="6"/>
  <c r="J8424" i="6"/>
  <c r="K8424" i="6"/>
  <c r="L8424" i="6"/>
  <c r="J8425" i="6"/>
  <c r="K8425" i="6"/>
  <c r="L8425" i="6"/>
  <c r="J8426" i="6"/>
  <c r="K8426" i="6"/>
  <c r="L8426" i="6"/>
  <c r="J8427" i="6"/>
  <c r="K8427" i="6"/>
  <c r="L8427" i="6"/>
  <c r="J8428" i="6"/>
  <c r="K8428" i="6"/>
  <c r="L8428" i="6"/>
  <c r="J8429" i="6"/>
  <c r="K8429" i="6"/>
  <c r="L8429" i="6"/>
  <c r="J8430" i="6"/>
  <c r="K8430" i="6"/>
  <c r="L8430" i="6"/>
  <c r="J8431" i="6"/>
  <c r="K8431" i="6"/>
  <c r="L8431" i="6"/>
  <c r="J8432" i="6"/>
  <c r="K8432" i="6"/>
  <c r="L8432" i="6"/>
  <c r="J8433" i="6"/>
  <c r="K8433" i="6"/>
  <c r="L8433" i="6"/>
  <c r="J8434" i="6"/>
  <c r="K8434" i="6"/>
  <c r="L8434" i="6"/>
  <c r="J8435" i="6"/>
  <c r="K8435" i="6"/>
  <c r="L8435" i="6"/>
  <c r="J8436" i="6"/>
  <c r="K8436" i="6"/>
  <c r="L8436" i="6"/>
  <c r="J8437" i="6"/>
  <c r="K8437" i="6"/>
  <c r="L8437" i="6"/>
  <c r="J8438" i="6"/>
  <c r="K8438" i="6"/>
  <c r="L8438" i="6"/>
  <c r="J8439" i="6"/>
  <c r="K8439" i="6"/>
  <c r="L8439" i="6"/>
  <c r="J8440" i="6"/>
  <c r="K8440" i="6"/>
  <c r="L8440" i="6"/>
  <c r="J8441" i="6"/>
  <c r="K8441" i="6"/>
  <c r="L8441" i="6"/>
  <c r="J8442" i="6"/>
  <c r="K8442" i="6"/>
  <c r="L8442" i="6"/>
  <c r="J8443" i="6"/>
  <c r="K8443" i="6"/>
  <c r="L8443" i="6"/>
  <c r="J8444" i="6"/>
  <c r="K8444" i="6"/>
  <c r="L8444" i="6"/>
  <c r="J8445" i="6"/>
  <c r="K8445" i="6"/>
  <c r="L8445" i="6"/>
  <c r="J8446" i="6"/>
  <c r="K8446" i="6"/>
  <c r="L8446" i="6"/>
  <c r="J8447" i="6"/>
  <c r="K8447" i="6"/>
  <c r="L8447" i="6"/>
  <c r="J8448" i="6"/>
  <c r="K8448" i="6"/>
  <c r="L8448" i="6"/>
  <c r="J8449" i="6"/>
  <c r="K8449" i="6"/>
  <c r="L8449" i="6"/>
  <c r="J8450" i="6"/>
  <c r="K8450" i="6"/>
  <c r="L8450" i="6"/>
  <c r="J8451" i="6"/>
  <c r="K8451" i="6"/>
  <c r="L8451" i="6"/>
  <c r="J8452" i="6"/>
  <c r="K8452" i="6"/>
  <c r="L8452" i="6"/>
  <c r="J8453" i="6"/>
  <c r="K8453" i="6"/>
  <c r="L8453" i="6"/>
  <c r="J8454" i="6"/>
  <c r="K8454" i="6"/>
  <c r="L8454" i="6"/>
  <c r="J8455" i="6"/>
  <c r="K8455" i="6"/>
  <c r="L8455" i="6"/>
  <c r="J8456" i="6"/>
  <c r="K8456" i="6"/>
  <c r="L8456" i="6"/>
  <c r="J8457" i="6"/>
  <c r="K8457" i="6"/>
  <c r="L8457" i="6"/>
  <c r="J8458" i="6"/>
  <c r="K8458" i="6"/>
  <c r="L8458" i="6"/>
  <c r="J8459" i="6"/>
  <c r="K8459" i="6"/>
  <c r="L8459" i="6"/>
  <c r="J8460" i="6"/>
  <c r="K8460" i="6"/>
  <c r="L8460" i="6"/>
  <c r="J8461" i="6"/>
  <c r="K8461" i="6"/>
  <c r="L8461" i="6"/>
  <c r="J8462" i="6"/>
  <c r="K8462" i="6"/>
  <c r="L8462" i="6"/>
  <c r="J8463" i="6"/>
  <c r="K8463" i="6"/>
  <c r="L8463" i="6"/>
  <c r="J8464" i="6"/>
  <c r="K8464" i="6"/>
  <c r="L8464" i="6"/>
  <c r="J8465" i="6"/>
  <c r="K8465" i="6"/>
  <c r="L8465" i="6"/>
  <c r="J8466" i="6"/>
  <c r="K8466" i="6"/>
  <c r="L8466" i="6"/>
  <c r="J8467" i="6"/>
  <c r="K8467" i="6"/>
  <c r="L8467" i="6"/>
  <c r="J8468" i="6"/>
  <c r="K8468" i="6"/>
  <c r="L8468" i="6"/>
  <c r="J8469" i="6"/>
  <c r="K8469" i="6"/>
  <c r="L8469" i="6"/>
  <c r="J8470" i="6"/>
  <c r="K8470" i="6"/>
  <c r="L8470" i="6"/>
  <c r="J8471" i="6"/>
  <c r="K8471" i="6"/>
  <c r="L8471" i="6"/>
  <c r="J8472" i="6"/>
  <c r="K8472" i="6"/>
  <c r="L8472" i="6"/>
  <c r="J8473" i="6"/>
  <c r="K8473" i="6"/>
  <c r="L8473" i="6"/>
  <c r="J8474" i="6"/>
  <c r="K8474" i="6"/>
  <c r="L8474" i="6"/>
  <c r="J8475" i="6"/>
  <c r="K8475" i="6"/>
  <c r="L8475" i="6"/>
  <c r="J8476" i="6"/>
  <c r="K8476" i="6"/>
  <c r="L8476" i="6"/>
  <c r="J8477" i="6"/>
  <c r="K8477" i="6"/>
  <c r="L8477" i="6"/>
  <c r="J8478" i="6"/>
  <c r="K8478" i="6"/>
  <c r="L8478" i="6"/>
  <c r="J8479" i="6"/>
  <c r="K8479" i="6"/>
  <c r="L8479" i="6"/>
  <c r="J8480" i="6"/>
  <c r="K8480" i="6"/>
  <c r="L8480" i="6"/>
  <c r="J8481" i="6"/>
  <c r="K8481" i="6"/>
  <c r="L8481" i="6"/>
  <c r="J8482" i="6"/>
  <c r="K8482" i="6"/>
  <c r="L8482" i="6"/>
  <c r="J8483" i="6"/>
  <c r="K8483" i="6"/>
  <c r="L8483" i="6"/>
  <c r="J8484" i="6"/>
  <c r="K8484" i="6"/>
  <c r="L8484" i="6"/>
  <c r="J8485" i="6"/>
  <c r="K8485" i="6"/>
  <c r="L8485" i="6"/>
  <c r="J8486" i="6"/>
  <c r="K8486" i="6"/>
  <c r="L8486" i="6"/>
  <c r="J8487" i="6"/>
  <c r="K8487" i="6"/>
  <c r="L8487" i="6"/>
  <c r="J8488" i="6"/>
  <c r="K8488" i="6"/>
  <c r="L8488" i="6"/>
  <c r="J8489" i="6"/>
  <c r="K8489" i="6"/>
  <c r="L8489" i="6"/>
  <c r="J8490" i="6"/>
  <c r="K8490" i="6"/>
  <c r="L8490" i="6"/>
  <c r="J8491" i="6"/>
  <c r="K8491" i="6"/>
  <c r="L8491" i="6"/>
  <c r="J8492" i="6"/>
  <c r="K8492" i="6"/>
  <c r="L8492" i="6"/>
  <c r="J8493" i="6"/>
  <c r="K8493" i="6"/>
  <c r="L8493" i="6"/>
  <c r="J8494" i="6"/>
  <c r="K8494" i="6"/>
  <c r="L8494" i="6"/>
  <c r="J8495" i="6"/>
  <c r="K8495" i="6"/>
  <c r="L8495" i="6"/>
  <c r="J8496" i="6"/>
  <c r="K8496" i="6"/>
  <c r="L8496" i="6"/>
  <c r="J8497" i="6"/>
  <c r="K8497" i="6"/>
  <c r="L8497" i="6"/>
  <c r="J8498" i="6"/>
  <c r="K8498" i="6"/>
  <c r="L8498" i="6"/>
  <c r="J8499" i="6"/>
  <c r="K8499" i="6"/>
  <c r="L8499" i="6"/>
  <c r="J8500" i="6"/>
  <c r="K8500" i="6"/>
  <c r="L8500" i="6"/>
  <c r="J8501" i="6"/>
  <c r="K8501" i="6"/>
  <c r="L8501" i="6"/>
  <c r="J8502" i="6"/>
  <c r="K8502" i="6"/>
  <c r="L8502" i="6"/>
  <c r="J8503" i="6"/>
  <c r="K8503" i="6"/>
  <c r="L8503" i="6"/>
  <c r="J8504" i="6"/>
  <c r="K8504" i="6"/>
  <c r="L8504" i="6"/>
  <c r="J8505" i="6"/>
  <c r="K8505" i="6"/>
  <c r="L8505" i="6"/>
  <c r="J8506" i="6"/>
  <c r="K8506" i="6"/>
  <c r="L8506" i="6"/>
  <c r="J8507" i="6"/>
  <c r="K8507" i="6"/>
  <c r="L8507" i="6"/>
  <c r="J8508" i="6"/>
  <c r="K8508" i="6"/>
  <c r="L8508" i="6"/>
  <c r="J8509" i="6"/>
  <c r="K8509" i="6"/>
  <c r="L8509" i="6"/>
  <c r="J8510" i="6"/>
  <c r="K8510" i="6"/>
  <c r="L8510" i="6"/>
  <c r="J8511" i="6"/>
  <c r="K8511" i="6"/>
  <c r="L8511" i="6"/>
  <c r="J8512" i="6"/>
  <c r="K8512" i="6"/>
  <c r="L8512" i="6"/>
  <c r="J8513" i="6"/>
  <c r="K8513" i="6"/>
  <c r="L8513" i="6"/>
  <c r="J8514" i="6"/>
  <c r="K8514" i="6"/>
  <c r="L8514" i="6"/>
  <c r="J8515" i="6"/>
  <c r="K8515" i="6"/>
  <c r="L8515" i="6"/>
  <c r="J8516" i="6"/>
  <c r="K8516" i="6"/>
  <c r="L8516" i="6"/>
  <c r="J8517" i="6"/>
  <c r="K8517" i="6"/>
  <c r="L8517" i="6"/>
  <c r="J8518" i="6"/>
  <c r="K8518" i="6"/>
  <c r="L8518" i="6"/>
  <c r="J8519" i="6"/>
  <c r="K8519" i="6"/>
  <c r="L8519" i="6"/>
  <c r="J8520" i="6"/>
  <c r="K8520" i="6"/>
  <c r="L8520" i="6"/>
  <c r="J8521" i="6"/>
  <c r="K8521" i="6"/>
  <c r="L8521" i="6"/>
  <c r="J8522" i="6"/>
  <c r="K8522" i="6"/>
  <c r="L8522" i="6"/>
  <c r="J8523" i="6"/>
  <c r="K8523" i="6"/>
  <c r="L8523" i="6"/>
  <c r="J8524" i="6"/>
  <c r="K8524" i="6"/>
  <c r="L8524" i="6"/>
  <c r="J8525" i="6"/>
  <c r="K8525" i="6"/>
  <c r="L8525" i="6"/>
  <c r="J8526" i="6"/>
  <c r="K8526" i="6"/>
  <c r="L8526" i="6"/>
  <c r="J8527" i="6"/>
  <c r="K8527" i="6"/>
  <c r="L8527" i="6"/>
  <c r="J8528" i="6"/>
  <c r="K8528" i="6"/>
  <c r="L8528" i="6"/>
  <c r="J8529" i="6"/>
  <c r="K8529" i="6"/>
  <c r="L8529" i="6"/>
  <c r="J8530" i="6"/>
  <c r="K8530" i="6"/>
  <c r="L8530" i="6"/>
  <c r="J8531" i="6"/>
  <c r="K8531" i="6"/>
  <c r="L8531" i="6"/>
  <c r="J8532" i="6"/>
  <c r="K8532" i="6"/>
  <c r="L8532" i="6"/>
  <c r="J8533" i="6"/>
  <c r="K8533" i="6"/>
  <c r="L8533" i="6"/>
  <c r="V29" i="4" l="1"/>
  <c r="W99" i="4" l="1"/>
  <c r="X95" i="4"/>
  <c r="X98" i="4"/>
  <c r="X91" i="4" l="1"/>
  <c r="X92" i="4"/>
  <c r="X93" i="4"/>
  <c r="X94" i="4"/>
  <c r="X90" i="4"/>
  <c r="M22" i="4" l="1"/>
  <c r="J24" i="4" l="1"/>
  <c r="K24" i="4"/>
  <c r="L24" i="4"/>
  <c r="I24" i="4"/>
  <c r="E3" i="55" l="1"/>
  <c r="AB12" i="4" l="1"/>
  <c r="AB11" i="4"/>
  <c r="L97" i="4"/>
  <c r="M58" i="4" l="1"/>
  <c r="M59" i="4"/>
  <c r="M60" i="4"/>
  <c r="M61" i="4"/>
  <c r="M62" i="4"/>
  <c r="M63" i="4"/>
  <c r="M64" i="4"/>
  <c r="M65" i="4"/>
  <c r="M66" i="4"/>
  <c r="D31" i="55" l="1"/>
  <c r="C31" i="55"/>
  <c r="E2" i="55"/>
  <c r="E31" i="55" l="1"/>
  <c r="X27" i="4"/>
  <c r="L12" i="6" l="1"/>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2" i="6"/>
  <c r="L43" i="6"/>
  <c r="L44" i="6"/>
  <c r="L45" i="6"/>
  <c r="L46" i="6"/>
  <c r="L47" i="6"/>
  <c r="L48" i="6"/>
  <c r="L49" i="6"/>
  <c r="L50" i="6"/>
  <c r="L51" i="6"/>
  <c r="L52" i="6"/>
  <c r="L53" i="6"/>
  <c r="L11" i="6"/>
  <c r="L41" i="6" l="1"/>
  <c r="D31" i="46"/>
  <c r="J12" i="6" l="1"/>
  <c r="J13" i="6"/>
  <c r="J14" i="6"/>
  <c r="P35" i="46" l="1"/>
  <c r="G40" i="46" s="1"/>
  <c r="K7" i="48"/>
  <c r="H40" i="46" l="1"/>
  <c r="J40" i="46"/>
  <c r="I40" i="46"/>
  <c r="K14" i="48"/>
  <c r="D40" i="46" s="1"/>
  <c r="C9" i="48"/>
  <c r="C10" i="48" s="1"/>
  <c r="C11" i="48" s="1"/>
  <c r="C12" i="48" s="1"/>
  <c r="C13" i="48" s="1"/>
  <c r="C14" i="48" s="1"/>
  <c r="C15" i="48" s="1"/>
  <c r="C16" i="48" s="1"/>
  <c r="C17" i="48" s="1"/>
  <c r="C18" i="48" s="1"/>
  <c r="C19" i="48" s="1"/>
  <c r="C20" i="48" s="1"/>
  <c r="C21" i="48" s="1"/>
  <c r="C22" i="48" s="1"/>
  <c r="C23" i="48" s="1"/>
  <c r="C24" i="48" s="1"/>
  <c r="C25" i="48" s="1"/>
  <c r="C26" i="48" s="1"/>
  <c r="C27" i="48" s="1"/>
  <c r="C28" i="48" s="1"/>
  <c r="C29" i="48" s="1"/>
  <c r="C30" i="48" s="1"/>
  <c r="C31" i="48" s="1"/>
  <c r="C32" i="48" s="1"/>
  <c r="C33" i="48" s="1"/>
  <c r="C34" i="48" s="1"/>
  <c r="E40" i="46" l="1"/>
  <c r="F40" i="46"/>
  <c r="L40" i="46" s="1"/>
  <c r="K8" i="48" l="1"/>
  <c r="E31" i="46" s="1"/>
  <c r="M40" i="46"/>
  <c r="G24" i="4" l="1"/>
  <c r="D48" i="46" l="1"/>
  <c r="L48" i="46" l="1"/>
  <c r="O48" i="46"/>
  <c r="M48" i="46"/>
  <c r="E33" i="46" l="1"/>
  <c r="K40" i="46" l="1"/>
  <c r="B38" i="48"/>
  <c r="K10" i="48" s="1"/>
  <c r="K11" i="48" s="1"/>
  <c r="M12" i="48" l="1"/>
  <c r="O40" i="46"/>
  <c r="N40" i="46"/>
  <c r="G16" i="4"/>
  <c r="F16" i="4"/>
  <c r="D16" i="4"/>
  <c r="C16" i="4"/>
  <c r="B16" i="4"/>
  <c r="E16" i="4"/>
  <c r="AB15" i="4"/>
  <c r="AB14" i="4"/>
  <c r="AB13" i="4"/>
  <c r="A8" i="43"/>
  <c r="E11" i="43"/>
  <c r="L11" i="43"/>
  <c r="N11" i="43" s="1"/>
  <c r="E12" i="43"/>
  <c r="G12" i="43" s="1"/>
  <c r="L12" i="43"/>
  <c r="N12" i="43" s="1"/>
  <c r="E13" i="43"/>
  <c r="G13" i="43" s="1"/>
  <c r="L13" i="43"/>
  <c r="N13" i="43" s="1"/>
  <c r="E14" i="43"/>
  <c r="G14" i="43" s="1"/>
  <c r="L14" i="43"/>
  <c r="N14" i="43" s="1"/>
  <c r="E15" i="43"/>
  <c r="G15" i="43" s="1"/>
  <c r="L15" i="43"/>
  <c r="N15" i="43" s="1"/>
  <c r="E16" i="43"/>
  <c r="G16" i="43" s="1"/>
  <c r="L16" i="43"/>
  <c r="N16" i="43" s="1"/>
  <c r="E17" i="43"/>
  <c r="G17" i="43" s="1"/>
  <c r="L17" i="43"/>
  <c r="N17" i="43" s="1"/>
  <c r="E18" i="43"/>
  <c r="G18" i="43" s="1"/>
  <c r="L18" i="43"/>
  <c r="N18" i="43" s="1"/>
  <c r="E19" i="43"/>
  <c r="G19" i="43" s="1"/>
  <c r="L19" i="43"/>
  <c r="N19" i="43" s="1"/>
  <c r="E20" i="43"/>
  <c r="G20" i="43" s="1"/>
  <c r="L20" i="43"/>
  <c r="N20" i="43" s="1"/>
  <c r="E21" i="43"/>
  <c r="G21" i="43" s="1"/>
  <c r="L21" i="43"/>
  <c r="N21" i="43" s="1"/>
  <c r="E22" i="43"/>
  <c r="G22" i="43" s="1"/>
  <c r="L22" i="43"/>
  <c r="N22" i="43" s="1"/>
  <c r="E23" i="43"/>
  <c r="G23" i="43" s="1"/>
  <c r="L23" i="43"/>
  <c r="N23" i="43" s="1"/>
  <c r="E24" i="43"/>
  <c r="G24" i="43" s="1"/>
  <c r="L24" i="43"/>
  <c r="N24" i="43" s="1"/>
  <c r="E25" i="43"/>
  <c r="G25" i="43" s="1"/>
  <c r="L25" i="43"/>
  <c r="N25" i="43" s="1"/>
  <c r="E26" i="43"/>
  <c r="G26" i="43" s="1"/>
  <c r="L26" i="43"/>
  <c r="N26" i="43" s="1"/>
  <c r="E27" i="43"/>
  <c r="G27" i="43" s="1"/>
  <c r="L27" i="43"/>
  <c r="N27" i="43" s="1"/>
  <c r="E28" i="43"/>
  <c r="G28" i="43" s="1"/>
  <c r="L28" i="43"/>
  <c r="N28" i="43" s="1"/>
  <c r="E29" i="43"/>
  <c r="G29" i="43" s="1"/>
  <c r="L29" i="43"/>
  <c r="N29" i="43" s="1"/>
  <c r="E30" i="43"/>
  <c r="G30" i="43" s="1"/>
  <c r="L30" i="43"/>
  <c r="N30" i="43" s="1"/>
  <c r="E31" i="43"/>
  <c r="G31" i="43" s="1"/>
  <c r="L31" i="43"/>
  <c r="N31" i="43" s="1"/>
  <c r="E32" i="43"/>
  <c r="G32" i="43" s="1"/>
  <c r="L32" i="43"/>
  <c r="N32" i="43" s="1"/>
  <c r="E33" i="43"/>
  <c r="G33" i="43" s="1"/>
  <c r="L33" i="43"/>
  <c r="N33" i="43" s="1"/>
  <c r="E34" i="43"/>
  <c r="G34" i="43" s="1"/>
  <c r="L34" i="43"/>
  <c r="N34" i="43" s="1"/>
  <c r="E35" i="43"/>
  <c r="G35" i="43" s="1"/>
  <c r="L35" i="43"/>
  <c r="N35" i="43" s="1"/>
  <c r="E36" i="43"/>
  <c r="G36" i="43" s="1"/>
  <c r="L36" i="43"/>
  <c r="N36" i="43" s="1"/>
  <c r="E37" i="43"/>
  <c r="G37" i="43" s="1"/>
  <c r="L37" i="43"/>
  <c r="N37" i="43" s="1"/>
  <c r="E38" i="43"/>
  <c r="G38" i="43" s="1"/>
  <c r="L38" i="43"/>
  <c r="N38" i="43" s="1"/>
  <c r="E39" i="43"/>
  <c r="G39" i="43" s="1"/>
  <c r="L39" i="43"/>
  <c r="N39" i="43" s="1"/>
  <c r="E40" i="43"/>
  <c r="G40" i="43" s="1"/>
  <c r="L40" i="43"/>
  <c r="N40" i="43" s="1"/>
  <c r="E41" i="43"/>
  <c r="G41" i="43" s="1"/>
  <c r="L41" i="43"/>
  <c r="N41" i="43" s="1"/>
  <c r="E42" i="43"/>
  <c r="G42" i="43" s="1"/>
  <c r="L42" i="43"/>
  <c r="N42" i="43" s="1"/>
  <c r="E43" i="43"/>
  <c r="G43" i="43" s="1"/>
  <c r="L43" i="43"/>
  <c r="N43" i="43" s="1"/>
  <c r="E44" i="43"/>
  <c r="G44" i="43" s="1"/>
  <c r="L44" i="43"/>
  <c r="N44" i="43" s="1"/>
  <c r="E45" i="43"/>
  <c r="G45" i="43" s="1"/>
  <c r="L45" i="43"/>
  <c r="N45" i="43" s="1"/>
  <c r="E46" i="43"/>
  <c r="G46" i="43" s="1"/>
  <c r="L46" i="43"/>
  <c r="N46" i="43" s="1"/>
  <c r="E47" i="43"/>
  <c r="G47" i="43" s="1"/>
  <c r="L47" i="43"/>
  <c r="N47" i="43" s="1"/>
  <c r="E48" i="43"/>
  <c r="G48" i="43" s="1"/>
  <c r="L48" i="43"/>
  <c r="N48" i="43" s="1"/>
  <c r="E49" i="43"/>
  <c r="G49" i="43" s="1"/>
  <c r="L49" i="43"/>
  <c r="N49" i="43" s="1"/>
  <c r="E50" i="43"/>
  <c r="G50" i="43" s="1"/>
  <c r="L50" i="43"/>
  <c r="N50" i="43" s="1"/>
  <c r="E51" i="43"/>
  <c r="G51" i="43" s="1"/>
  <c r="L51" i="43"/>
  <c r="N51" i="43" s="1"/>
  <c r="E52" i="43"/>
  <c r="G52" i="43" s="1"/>
  <c r="L52" i="43"/>
  <c r="N52" i="43" s="1"/>
  <c r="E53" i="43"/>
  <c r="G53" i="43" s="1"/>
  <c r="L53" i="43"/>
  <c r="N53" i="43" s="1"/>
  <c r="E54" i="43"/>
  <c r="G54" i="43" s="1"/>
  <c r="L54" i="43"/>
  <c r="N54" i="43" s="1"/>
  <c r="E55" i="43"/>
  <c r="G55" i="43" s="1"/>
  <c r="L55" i="43"/>
  <c r="N55" i="43" s="1"/>
  <c r="E56" i="43"/>
  <c r="G56" i="43" s="1"/>
  <c r="L56" i="43"/>
  <c r="N56" i="43" s="1"/>
  <c r="E57" i="43"/>
  <c r="G57" i="43" s="1"/>
  <c r="L57" i="43"/>
  <c r="N57" i="43" s="1"/>
  <c r="E58" i="43"/>
  <c r="G58" i="43" s="1"/>
  <c r="L58" i="43"/>
  <c r="N58" i="43" s="1"/>
  <c r="E59" i="43"/>
  <c r="G59" i="43" s="1"/>
  <c r="L59" i="43"/>
  <c r="N59" i="43" s="1"/>
  <c r="E60" i="43"/>
  <c r="G60" i="43" s="1"/>
  <c r="L60" i="43"/>
  <c r="N60" i="43" s="1"/>
  <c r="E61" i="43"/>
  <c r="G61" i="43" s="1"/>
  <c r="L61" i="43"/>
  <c r="N61" i="43" s="1"/>
  <c r="E62" i="43"/>
  <c r="G62" i="43" s="1"/>
  <c r="L62" i="43"/>
  <c r="N62" i="43" s="1"/>
  <c r="E63" i="43"/>
  <c r="G63" i="43" s="1"/>
  <c r="L63" i="43"/>
  <c r="N63" i="43" s="1"/>
  <c r="E64" i="43"/>
  <c r="G64" i="43" s="1"/>
  <c r="L64" i="43"/>
  <c r="N64" i="43" s="1"/>
  <c r="E65" i="43"/>
  <c r="G65" i="43" s="1"/>
  <c r="L65" i="43"/>
  <c r="N65" i="43" s="1"/>
  <c r="E66" i="43"/>
  <c r="G66" i="43" s="1"/>
  <c r="L66" i="43"/>
  <c r="N66" i="43" s="1"/>
  <c r="E67" i="43"/>
  <c r="G67" i="43" s="1"/>
  <c r="L67" i="43"/>
  <c r="N67" i="43" s="1"/>
  <c r="E68" i="43"/>
  <c r="G68" i="43" s="1"/>
  <c r="L68" i="43"/>
  <c r="N68" i="43" s="1"/>
  <c r="E69" i="43"/>
  <c r="G69" i="43" s="1"/>
  <c r="L69" i="43"/>
  <c r="N69" i="43" s="1"/>
  <c r="E70" i="43"/>
  <c r="G70" i="43" s="1"/>
  <c r="L70" i="43"/>
  <c r="N70" i="43" s="1"/>
  <c r="E71" i="43"/>
  <c r="G71" i="43" s="1"/>
  <c r="L71" i="43"/>
  <c r="N71" i="43" s="1"/>
  <c r="E72" i="43"/>
  <c r="G72" i="43" s="1"/>
  <c r="L72" i="43"/>
  <c r="N72" i="43" s="1"/>
  <c r="E73" i="43"/>
  <c r="G73" i="43" s="1"/>
  <c r="L73" i="43"/>
  <c r="N73" i="43" s="1"/>
  <c r="E74" i="43"/>
  <c r="G74" i="43" s="1"/>
  <c r="L74" i="43"/>
  <c r="N74" i="43" s="1"/>
  <c r="E75" i="43"/>
  <c r="G75" i="43" s="1"/>
  <c r="L75" i="43"/>
  <c r="N75" i="43" s="1"/>
  <c r="E76" i="43"/>
  <c r="G76" i="43" s="1"/>
  <c r="L76" i="43"/>
  <c r="N76" i="43" s="1"/>
  <c r="E77" i="43"/>
  <c r="G77" i="43" s="1"/>
  <c r="L77" i="43"/>
  <c r="N77" i="43" s="1"/>
  <c r="E78" i="43"/>
  <c r="G78" i="43" s="1"/>
  <c r="L78" i="43"/>
  <c r="N78" i="43" s="1"/>
  <c r="E79" i="43"/>
  <c r="G79" i="43" s="1"/>
  <c r="L79" i="43"/>
  <c r="N79" i="43" s="1"/>
  <c r="E80" i="43"/>
  <c r="G80" i="43" s="1"/>
  <c r="L80" i="43"/>
  <c r="N80" i="43" s="1"/>
  <c r="E81" i="43"/>
  <c r="G81" i="43" s="1"/>
  <c r="L81" i="43"/>
  <c r="N81" i="43" s="1"/>
  <c r="E82" i="43"/>
  <c r="G82" i="43" s="1"/>
  <c r="L82" i="43"/>
  <c r="N82" i="43" s="1"/>
  <c r="E83" i="43"/>
  <c r="G83" i="43" s="1"/>
  <c r="L83" i="43"/>
  <c r="N83" i="43" s="1"/>
  <c r="E84" i="43"/>
  <c r="G84" i="43" s="1"/>
  <c r="L84" i="43"/>
  <c r="N84" i="43" s="1"/>
  <c r="E85" i="43"/>
  <c r="G85" i="43" s="1"/>
  <c r="L85" i="43"/>
  <c r="N85" i="43" s="1"/>
  <c r="E86" i="43"/>
  <c r="G86" i="43" s="1"/>
  <c r="L86" i="43"/>
  <c r="N86" i="43" s="1"/>
  <c r="B87" i="43"/>
  <c r="C87" i="43"/>
  <c r="D87" i="43"/>
  <c r="F87" i="43"/>
  <c r="I87" i="43"/>
  <c r="J87" i="43"/>
  <c r="K87" i="43"/>
  <c r="M87" i="43"/>
  <c r="A4" i="39"/>
  <c r="A4" i="33"/>
  <c r="A8" i="33"/>
  <c r="A9" i="33"/>
  <c r="B11" i="33"/>
  <c r="L11" i="33" s="1"/>
  <c r="C11" i="33"/>
  <c r="J11" i="33" s="1"/>
  <c r="M11" i="33"/>
  <c r="B12" i="33"/>
  <c r="L12" i="33" s="1"/>
  <c r="C12" i="33"/>
  <c r="J12" i="33" s="1"/>
  <c r="M12" i="33"/>
  <c r="B13" i="33"/>
  <c r="L13" i="33" s="1"/>
  <c r="C13" i="33"/>
  <c r="K13" i="33" s="1"/>
  <c r="M13" i="33"/>
  <c r="B14" i="33"/>
  <c r="L14" i="33" s="1"/>
  <c r="C14" i="33"/>
  <c r="K14" i="33" s="1"/>
  <c r="M14" i="33"/>
  <c r="B15" i="33"/>
  <c r="L15" i="33" s="1"/>
  <c r="C15" i="33"/>
  <c r="J15" i="33" s="1"/>
  <c r="M15" i="33"/>
  <c r="B16" i="33"/>
  <c r="L16" i="33" s="1"/>
  <c r="C16" i="33"/>
  <c r="J16" i="33" s="1"/>
  <c r="M16" i="33"/>
  <c r="B17" i="33"/>
  <c r="L17" i="33" s="1"/>
  <c r="C17" i="33"/>
  <c r="J17" i="33" s="1"/>
  <c r="M17" i="33"/>
  <c r="B18" i="33"/>
  <c r="L18" i="33" s="1"/>
  <c r="C18" i="33"/>
  <c r="K18" i="33" s="1"/>
  <c r="M18" i="33"/>
  <c r="B19" i="33"/>
  <c r="L19" i="33" s="1"/>
  <c r="C19" i="33"/>
  <c r="J19" i="33" s="1"/>
  <c r="M19" i="33"/>
  <c r="B20" i="33"/>
  <c r="L20" i="33" s="1"/>
  <c r="C20" i="33"/>
  <c r="J20" i="33" s="1"/>
  <c r="M20" i="33"/>
  <c r="B21" i="33"/>
  <c r="L21" i="33" s="1"/>
  <c r="C21" i="33"/>
  <c r="J21" i="33" s="1"/>
  <c r="M21" i="33"/>
  <c r="B22" i="33"/>
  <c r="L22" i="33" s="1"/>
  <c r="C22" i="33"/>
  <c r="K22" i="33" s="1"/>
  <c r="M22" i="33"/>
  <c r="B23" i="33"/>
  <c r="L23" i="33" s="1"/>
  <c r="C23" i="33"/>
  <c r="K23" i="33" s="1"/>
  <c r="M23" i="33"/>
  <c r="B24" i="33"/>
  <c r="L24" i="33" s="1"/>
  <c r="C24" i="33"/>
  <c r="J24" i="33" s="1"/>
  <c r="M24" i="33"/>
  <c r="B25" i="33"/>
  <c r="L25" i="33" s="1"/>
  <c r="C25" i="33"/>
  <c r="K25" i="33" s="1"/>
  <c r="M25" i="33"/>
  <c r="B26" i="33"/>
  <c r="L26" i="33" s="1"/>
  <c r="C26" i="33"/>
  <c r="J26" i="33" s="1"/>
  <c r="M26" i="33"/>
  <c r="B27" i="33"/>
  <c r="L27" i="33" s="1"/>
  <c r="C27" i="33"/>
  <c r="K27" i="33" s="1"/>
  <c r="M27" i="33"/>
  <c r="B28" i="33"/>
  <c r="L28" i="33" s="1"/>
  <c r="C28" i="33"/>
  <c r="J28" i="33" s="1"/>
  <c r="M28" i="33"/>
  <c r="B29" i="33"/>
  <c r="L29" i="33" s="1"/>
  <c r="C29" i="33"/>
  <c r="K29" i="33" s="1"/>
  <c r="M29" i="33"/>
  <c r="B30" i="33"/>
  <c r="L30" i="33" s="1"/>
  <c r="C30" i="33"/>
  <c r="K30" i="33" s="1"/>
  <c r="M30" i="33"/>
  <c r="B31" i="33"/>
  <c r="L31" i="33" s="1"/>
  <c r="C31" i="33"/>
  <c r="K31" i="33" s="1"/>
  <c r="M31" i="33"/>
  <c r="B32" i="33"/>
  <c r="L32" i="33" s="1"/>
  <c r="C32" i="33"/>
  <c r="J32" i="33" s="1"/>
  <c r="M32" i="33"/>
  <c r="B33" i="33"/>
  <c r="L33" i="33" s="1"/>
  <c r="C33" i="33"/>
  <c r="K33" i="33" s="1"/>
  <c r="M33" i="33"/>
  <c r="B34" i="33"/>
  <c r="L34" i="33" s="1"/>
  <c r="C34" i="33"/>
  <c r="J34" i="33" s="1"/>
  <c r="M34" i="33"/>
  <c r="B35" i="33"/>
  <c r="L35" i="33" s="1"/>
  <c r="C35" i="33"/>
  <c r="J35" i="33" s="1"/>
  <c r="M35" i="33"/>
  <c r="B36" i="33"/>
  <c r="L36" i="33" s="1"/>
  <c r="C36" i="33"/>
  <c r="J36" i="33" s="1"/>
  <c r="M36" i="33"/>
  <c r="B37" i="33"/>
  <c r="L37" i="33" s="1"/>
  <c r="C37" i="33"/>
  <c r="K37" i="33" s="1"/>
  <c r="M37" i="33"/>
  <c r="B38" i="33"/>
  <c r="L38" i="33" s="1"/>
  <c r="C38" i="33"/>
  <c r="J38" i="33" s="1"/>
  <c r="M38" i="33"/>
  <c r="B39" i="33"/>
  <c r="L39" i="33" s="1"/>
  <c r="C39" i="33"/>
  <c r="J39" i="33" s="1"/>
  <c r="M39" i="33"/>
  <c r="B40" i="33"/>
  <c r="L40" i="33" s="1"/>
  <c r="C40" i="33"/>
  <c r="J40" i="33" s="1"/>
  <c r="M40" i="33"/>
  <c r="B41" i="33"/>
  <c r="L41" i="33" s="1"/>
  <c r="C41" i="33"/>
  <c r="K41" i="33" s="1"/>
  <c r="M41" i="33"/>
  <c r="B42" i="33"/>
  <c r="L42" i="33" s="1"/>
  <c r="C42" i="33"/>
  <c r="J42" i="33" s="1"/>
  <c r="M42" i="33"/>
  <c r="B43" i="33"/>
  <c r="L43" i="33" s="1"/>
  <c r="C43" i="33"/>
  <c r="K43" i="33" s="1"/>
  <c r="M43" i="33"/>
  <c r="B44" i="33"/>
  <c r="L44" i="33" s="1"/>
  <c r="C44" i="33"/>
  <c r="J44" i="33" s="1"/>
  <c r="M44" i="33"/>
  <c r="B45" i="33"/>
  <c r="L45" i="33" s="1"/>
  <c r="C45" i="33"/>
  <c r="K45" i="33" s="1"/>
  <c r="M45" i="33"/>
  <c r="B46" i="33"/>
  <c r="L46" i="33" s="1"/>
  <c r="C46" i="33"/>
  <c r="K46" i="33" s="1"/>
  <c r="M46" i="33"/>
  <c r="B47" i="33"/>
  <c r="L47" i="33" s="1"/>
  <c r="C47" i="33"/>
  <c r="J47" i="33" s="1"/>
  <c r="M47" i="33"/>
  <c r="B48" i="33"/>
  <c r="L48" i="33" s="1"/>
  <c r="C48" i="33"/>
  <c r="J48" i="33" s="1"/>
  <c r="M48" i="33"/>
  <c r="B49" i="33"/>
  <c r="L49" i="33" s="1"/>
  <c r="C49" i="33"/>
  <c r="K49" i="33" s="1"/>
  <c r="M49" i="33"/>
  <c r="B50" i="33"/>
  <c r="L50" i="33" s="1"/>
  <c r="C50" i="33"/>
  <c r="J50" i="33" s="1"/>
  <c r="M50" i="33"/>
  <c r="B51" i="33"/>
  <c r="L51" i="33" s="1"/>
  <c r="C51" i="33"/>
  <c r="K51" i="33" s="1"/>
  <c r="M51" i="33"/>
  <c r="B52" i="33"/>
  <c r="L52" i="33" s="1"/>
  <c r="C52" i="33"/>
  <c r="J52" i="33" s="1"/>
  <c r="M52" i="33"/>
  <c r="B53" i="33"/>
  <c r="L53" i="33" s="1"/>
  <c r="C53" i="33"/>
  <c r="K53" i="33" s="1"/>
  <c r="M53" i="33"/>
  <c r="B54" i="33"/>
  <c r="L54" i="33" s="1"/>
  <c r="C54" i="33"/>
  <c r="J54" i="33" s="1"/>
  <c r="M54" i="33"/>
  <c r="B55" i="33"/>
  <c r="L55" i="33" s="1"/>
  <c r="C55" i="33"/>
  <c r="J55" i="33" s="1"/>
  <c r="M55" i="33"/>
  <c r="B56" i="33"/>
  <c r="L56" i="33" s="1"/>
  <c r="C56" i="33"/>
  <c r="J56" i="33" s="1"/>
  <c r="M56" i="33"/>
  <c r="B57" i="33"/>
  <c r="L57" i="33" s="1"/>
  <c r="C57" i="33"/>
  <c r="K57" i="33" s="1"/>
  <c r="M57" i="33"/>
  <c r="B58" i="33"/>
  <c r="L58" i="33" s="1"/>
  <c r="C58" i="33"/>
  <c r="J58" i="33" s="1"/>
  <c r="M58" i="33"/>
  <c r="B59" i="33"/>
  <c r="L59" i="33" s="1"/>
  <c r="C59" i="33"/>
  <c r="K59" i="33" s="1"/>
  <c r="M59" i="33"/>
  <c r="B60" i="33"/>
  <c r="L60" i="33" s="1"/>
  <c r="C60" i="33"/>
  <c r="J60" i="33" s="1"/>
  <c r="M60" i="33"/>
  <c r="D61" i="33"/>
  <c r="E61" i="33"/>
  <c r="F61" i="33"/>
  <c r="G61" i="33"/>
  <c r="H61" i="33"/>
  <c r="I61" i="33"/>
  <c r="A63" i="33"/>
  <c r="A64" i="33"/>
  <c r="B66" i="33"/>
  <c r="L66" i="33" s="1"/>
  <c r="C66" i="33"/>
  <c r="K66" i="33" s="1"/>
  <c r="M66" i="33"/>
  <c r="B67" i="33"/>
  <c r="L67" i="33" s="1"/>
  <c r="C67" i="33"/>
  <c r="J67" i="33" s="1"/>
  <c r="M67" i="33"/>
  <c r="B68" i="33"/>
  <c r="L68" i="33" s="1"/>
  <c r="C68" i="33"/>
  <c r="J68" i="33" s="1"/>
  <c r="M68" i="33"/>
  <c r="B69" i="33"/>
  <c r="L69" i="33" s="1"/>
  <c r="C69" i="33"/>
  <c r="J69" i="33" s="1"/>
  <c r="M69" i="33"/>
  <c r="B70" i="33"/>
  <c r="L70" i="33" s="1"/>
  <c r="C70" i="33"/>
  <c r="J70" i="33" s="1"/>
  <c r="M70" i="33"/>
  <c r="B71" i="33"/>
  <c r="L71" i="33" s="1"/>
  <c r="C71" i="33"/>
  <c r="J71" i="33" s="1"/>
  <c r="M71" i="33"/>
  <c r="B72" i="33"/>
  <c r="L72" i="33" s="1"/>
  <c r="C72" i="33"/>
  <c r="K72" i="33" s="1"/>
  <c r="M72" i="33"/>
  <c r="B73" i="33"/>
  <c r="L73" i="33" s="1"/>
  <c r="C73" i="33"/>
  <c r="J73" i="33" s="1"/>
  <c r="M73" i="33"/>
  <c r="B74" i="33"/>
  <c r="L74" i="33" s="1"/>
  <c r="C74" i="33"/>
  <c r="J74" i="33" s="1"/>
  <c r="M74" i="33"/>
  <c r="B75" i="33"/>
  <c r="L75" i="33" s="1"/>
  <c r="C75" i="33"/>
  <c r="J75" i="33" s="1"/>
  <c r="M75" i="33"/>
  <c r="B76" i="33"/>
  <c r="L76" i="33" s="1"/>
  <c r="C76" i="33"/>
  <c r="K76" i="33" s="1"/>
  <c r="M76" i="33"/>
  <c r="B77" i="33"/>
  <c r="L77" i="33" s="1"/>
  <c r="C77" i="33"/>
  <c r="J77" i="33" s="1"/>
  <c r="M77" i="33"/>
  <c r="B78" i="33"/>
  <c r="L78" i="33" s="1"/>
  <c r="C78" i="33"/>
  <c r="K78" i="33" s="1"/>
  <c r="M78" i="33"/>
  <c r="B79" i="33"/>
  <c r="L79" i="33" s="1"/>
  <c r="C79" i="33"/>
  <c r="J79" i="33" s="1"/>
  <c r="M79" i="33"/>
  <c r="B80" i="33"/>
  <c r="L80" i="33" s="1"/>
  <c r="C80" i="33"/>
  <c r="K80" i="33" s="1"/>
  <c r="M80" i="33"/>
  <c r="B81" i="33"/>
  <c r="L81" i="33" s="1"/>
  <c r="C81" i="33"/>
  <c r="J81" i="33" s="1"/>
  <c r="M81" i="33"/>
  <c r="B82" i="33"/>
  <c r="L82" i="33" s="1"/>
  <c r="C82" i="33"/>
  <c r="K82" i="33" s="1"/>
  <c r="M82" i="33"/>
  <c r="B83" i="33"/>
  <c r="L83" i="33" s="1"/>
  <c r="C83" i="33"/>
  <c r="J83" i="33" s="1"/>
  <c r="M83" i="33"/>
  <c r="B84" i="33"/>
  <c r="L84" i="33" s="1"/>
  <c r="C84" i="33"/>
  <c r="J84" i="33" s="1"/>
  <c r="M84" i="33"/>
  <c r="B85" i="33"/>
  <c r="L85" i="33" s="1"/>
  <c r="C85" i="33"/>
  <c r="J85" i="33" s="1"/>
  <c r="M85" i="33"/>
  <c r="B86" i="33"/>
  <c r="L86" i="33" s="1"/>
  <c r="C86" i="33"/>
  <c r="J86" i="33" s="1"/>
  <c r="M86" i="33"/>
  <c r="B87" i="33"/>
  <c r="L87" i="33" s="1"/>
  <c r="C87" i="33"/>
  <c r="J87" i="33" s="1"/>
  <c r="M87" i="33"/>
  <c r="B88" i="33"/>
  <c r="L88" i="33" s="1"/>
  <c r="C88" i="33"/>
  <c r="J88" i="33" s="1"/>
  <c r="M88" i="33"/>
  <c r="B89" i="33"/>
  <c r="L89" i="33" s="1"/>
  <c r="C89" i="33"/>
  <c r="J89" i="33" s="1"/>
  <c r="M89" i="33"/>
  <c r="B90" i="33"/>
  <c r="L90" i="33" s="1"/>
  <c r="C90" i="33"/>
  <c r="J90" i="33" s="1"/>
  <c r="M90" i="33"/>
  <c r="B91" i="33"/>
  <c r="L91" i="33" s="1"/>
  <c r="C91" i="33"/>
  <c r="J91" i="33" s="1"/>
  <c r="M91" i="33"/>
  <c r="B92" i="33"/>
  <c r="L92" i="33" s="1"/>
  <c r="C92" i="33"/>
  <c r="J92" i="33" s="1"/>
  <c r="M92" i="33"/>
  <c r="B93" i="33"/>
  <c r="L93" i="33" s="1"/>
  <c r="C93" i="33"/>
  <c r="J93" i="33" s="1"/>
  <c r="M93" i="33"/>
  <c r="B94" i="33"/>
  <c r="L94" i="33" s="1"/>
  <c r="C94" i="33"/>
  <c r="K94" i="33" s="1"/>
  <c r="M94" i="33"/>
  <c r="B95" i="33"/>
  <c r="L95" i="33" s="1"/>
  <c r="C95" i="33"/>
  <c r="J95" i="33" s="1"/>
  <c r="M95" i="33"/>
  <c r="B96" i="33"/>
  <c r="L96" i="33" s="1"/>
  <c r="C96" i="33"/>
  <c r="J96" i="33" s="1"/>
  <c r="M96" i="33"/>
  <c r="B97" i="33"/>
  <c r="L97" i="33" s="1"/>
  <c r="C97" i="33"/>
  <c r="J97" i="33" s="1"/>
  <c r="M97" i="33"/>
  <c r="B98" i="33"/>
  <c r="L98" i="33" s="1"/>
  <c r="C98" i="33"/>
  <c r="J98" i="33" s="1"/>
  <c r="M98" i="33"/>
  <c r="B99" i="33"/>
  <c r="L99" i="33" s="1"/>
  <c r="C99" i="33"/>
  <c r="J99" i="33" s="1"/>
  <c r="M99" i="33"/>
  <c r="B100" i="33"/>
  <c r="L100" i="33" s="1"/>
  <c r="C100" i="33"/>
  <c r="K100" i="33" s="1"/>
  <c r="M100" i="33"/>
  <c r="B101" i="33"/>
  <c r="L101" i="33" s="1"/>
  <c r="C101" i="33"/>
  <c r="J101" i="33" s="1"/>
  <c r="M101" i="33"/>
  <c r="B102" i="33"/>
  <c r="L102" i="33" s="1"/>
  <c r="C102" i="33"/>
  <c r="J102" i="33" s="1"/>
  <c r="M102" i="33"/>
  <c r="B103" i="33"/>
  <c r="L103" i="33" s="1"/>
  <c r="C103" i="33"/>
  <c r="J103" i="33" s="1"/>
  <c r="M103" i="33"/>
  <c r="B104" i="33"/>
  <c r="L104" i="33" s="1"/>
  <c r="C104" i="33"/>
  <c r="J104" i="33" s="1"/>
  <c r="M104" i="33"/>
  <c r="B105" i="33"/>
  <c r="L105" i="33" s="1"/>
  <c r="C105" i="33"/>
  <c r="J105" i="33" s="1"/>
  <c r="M105" i="33"/>
  <c r="B106" i="33"/>
  <c r="L106" i="33" s="1"/>
  <c r="C106" i="33"/>
  <c r="J106" i="33" s="1"/>
  <c r="M106" i="33"/>
  <c r="B107" i="33"/>
  <c r="L107" i="33" s="1"/>
  <c r="C107" i="33"/>
  <c r="J107" i="33" s="1"/>
  <c r="M107" i="33"/>
  <c r="B108" i="33"/>
  <c r="L108" i="33" s="1"/>
  <c r="C108" i="33"/>
  <c r="K108" i="33" s="1"/>
  <c r="M108" i="33"/>
  <c r="B109" i="33"/>
  <c r="L109" i="33" s="1"/>
  <c r="C109" i="33"/>
  <c r="J109" i="33" s="1"/>
  <c r="M109" i="33"/>
  <c r="B110" i="33"/>
  <c r="L110" i="33" s="1"/>
  <c r="C110" i="33"/>
  <c r="K110" i="33" s="1"/>
  <c r="M110" i="33"/>
  <c r="B111" i="33"/>
  <c r="L111" i="33" s="1"/>
  <c r="C111" i="33"/>
  <c r="J111" i="33" s="1"/>
  <c r="M111" i="33"/>
  <c r="B112" i="33"/>
  <c r="L112" i="33" s="1"/>
  <c r="C112" i="33"/>
  <c r="K112" i="33" s="1"/>
  <c r="M112" i="33"/>
  <c r="B113" i="33"/>
  <c r="L113" i="33" s="1"/>
  <c r="C113" i="33"/>
  <c r="J113" i="33" s="1"/>
  <c r="M113" i="33"/>
  <c r="B114" i="33"/>
  <c r="L114" i="33" s="1"/>
  <c r="C114" i="33"/>
  <c r="K114" i="33" s="1"/>
  <c r="M114" i="33"/>
  <c r="B115" i="33"/>
  <c r="L115" i="33" s="1"/>
  <c r="C115" i="33"/>
  <c r="J115" i="33" s="1"/>
  <c r="M115" i="33"/>
  <c r="D116" i="33"/>
  <c r="E116" i="33"/>
  <c r="F116" i="33"/>
  <c r="G116" i="33"/>
  <c r="H116" i="33"/>
  <c r="I116" i="33"/>
  <c r="A118" i="33"/>
  <c r="A119" i="33"/>
  <c r="B121" i="33"/>
  <c r="L121" i="33" s="1"/>
  <c r="C121" i="33"/>
  <c r="J121" i="33" s="1"/>
  <c r="M121" i="33"/>
  <c r="B122" i="33"/>
  <c r="L122" i="33" s="1"/>
  <c r="C122" i="33"/>
  <c r="J122" i="33" s="1"/>
  <c r="M122" i="33"/>
  <c r="B123" i="33"/>
  <c r="L123" i="33" s="1"/>
  <c r="C123" i="33"/>
  <c r="K123" i="33" s="1"/>
  <c r="M123" i="33"/>
  <c r="B124" i="33"/>
  <c r="L124" i="33" s="1"/>
  <c r="C124" i="33"/>
  <c r="K124" i="33" s="1"/>
  <c r="M124" i="33"/>
  <c r="B125" i="33"/>
  <c r="L125" i="33" s="1"/>
  <c r="C125" i="33"/>
  <c r="J125" i="33" s="1"/>
  <c r="M125" i="33"/>
  <c r="B126" i="33"/>
  <c r="L126" i="33" s="1"/>
  <c r="C126" i="33"/>
  <c r="K126" i="33" s="1"/>
  <c r="M126" i="33"/>
  <c r="B127" i="33"/>
  <c r="L127" i="33" s="1"/>
  <c r="C127" i="33"/>
  <c r="J127" i="33" s="1"/>
  <c r="M127" i="33"/>
  <c r="B128" i="33"/>
  <c r="L128" i="33" s="1"/>
  <c r="C128" i="33"/>
  <c r="K128" i="33" s="1"/>
  <c r="M128" i="33"/>
  <c r="B129" i="33"/>
  <c r="L129" i="33" s="1"/>
  <c r="C129" i="33"/>
  <c r="K129" i="33" s="1"/>
  <c r="M129" i="33"/>
  <c r="B130" i="33"/>
  <c r="L130" i="33" s="1"/>
  <c r="C130" i="33"/>
  <c r="J130" i="33" s="1"/>
  <c r="M130" i="33"/>
  <c r="B131" i="33"/>
  <c r="L131" i="33" s="1"/>
  <c r="C131" i="33"/>
  <c r="K131" i="33" s="1"/>
  <c r="M131" i="33"/>
  <c r="B132" i="33"/>
  <c r="L132" i="33" s="1"/>
  <c r="C132" i="33"/>
  <c r="K132" i="33" s="1"/>
  <c r="M132" i="33"/>
  <c r="B133" i="33"/>
  <c r="L133" i="33" s="1"/>
  <c r="C133" i="33"/>
  <c r="K133" i="33" s="1"/>
  <c r="M133" i="33"/>
  <c r="B134" i="33"/>
  <c r="L134" i="33" s="1"/>
  <c r="C134" i="33"/>
  <c r="J134" i="33" s="1"/>
  <c r="M134" i="33"/>
  <c r="B135" i="33"/>
  <c r="L135" i="33" s="1"/>
  <c r="C135" i="33"/>
  <c r="K135" i="33" s="1"/>
  <c r="M135" i="33"/>
  <c r="B136" i="33"/>
  <c r="L136" i="33" s="1"/>
  <c r="C136" i="33"/>
  <c r="K136" i="33" s="1"/>
  <c r="M136" i="33"/>
  <c r="B137" i="33"/>
  <c r="L137" i="33" s="1"/>
  <c r="C137" i="33"/>
  <c r="K137" i="33" s="1"/>
  <c r="M137" i="33"/>
  <c r="B138" i="33"/>
  <c r="L138" i="33" s="1"/>
  <c r="C138" i="33"/>
  <c r="K138" i="33" s="1"/>
  <c r="M138" i="33"/>
  <c r="B139" i="33"/>
  <c r="L139" i="33" s="1"/>
  <c r="C139" i="33"/>
  <c r="K139" i="33" s="1"/>
  <c r="M139" i="33"/>
  <c r="B140" i="33"/>
  <c r="L140" i="33" s="1"/>
  <c r="C140" i="33"/>
  <c r="J140" i="33" s="1"/>
  <c r="M140" i="33"/>
  <c r="B141" i="33"/>
  <c r="L141" i="33" s="1"/>
  <c r="C141" i="33"/>
  <c r="J141" i="33" s="1"/>
  <c r="M141" i="33"/>
  <c r="B142" i="33"/>
  <c r="L142" i="33" s="1"/>
  <c r="C142" i="33"/>
  <c r="K142" i="33" s="1"/>
  <c r="M142" i="33"/>
  <c r="B143" i="33"/>
  <c r="L143" i="33" s="1"/>
  <c r="C143" i="33"/>
  <c r="K143" i="33" s="1"/>
  <c r="M143" i="33"/>
  <c r="B144" i="33"/>
  <c r="L144" i="33" s="1"/>
  <c r="C144" i="33"/>
  <c r="K144" i="33" s="1"/>
  <c r="M144" i="33"/>
  <c r="B145" i="33"/>
  <c r="L145" i="33" s="1"/>
  <c r="C145" i="33"/>
  <c r="K145" i="33" s="1"/>
  <c r="M145" i="33"/>
  <c r="B146" i="33"/>
  <c r="L146" i="33" s="1"/>
  <c r="C146" i="33"/>
  <c r="K146" i="33" s="1"/>
  <c r="M146" i="33"/>
  <c r="B147" i="33"/>
  <c r="L147" i="33" s="1"/>
  <c r="C147" i="33"/>
  <c r="K147" i="33" s="1"/>
  <c r="M147" i="33"/>
  <c r="B148" i="33"/>
  <c r="L148" i="33" s="1"/>
  <c r="C148" i="33"/>
  <c r="J148" i="33" s="1"/>
  <c r="M148" i="33"/>
  <c r="B149" i="33"/>
  <c r="L149" i="33" s="1"/>
  <c r="C149" i="33"/>
  <c r="K149" i="33" s="1"/>
  <c r="M149" i="33"/>
  <c r="B150" i="33"/>
  <c r="L150" i="33" s="1"/>
  <c r="C150" i="33"/>
  <c r="K150" i="33" s="1"/>
  <c r="M150" i="33"/>
  <c r="B151" i="33"/>
  <c r="L151" i="33" s="1"/>
  <c r="C151" i="33"/>
  <c r="K151" i="33" s="1"/>
  <c r="M151" i="33"/>
  <c r="B152" i="33"/>
  <c r="L152" i="33" s="1"/>
  <c r="C152" i="33"/>
  <c r="K152" i="33" s="1"/>
  <c r="M152" i="33"/>
  <c r="B153" i="33"/>
  <c r="L153" i="33" s="1"/>
  <c r="C153" i="33"/>
  <c r="K153" i="33" s="1"/>
  <c r="M153" i="33"/>
  <c r="B154" i="33"/>
  <c r="L154" i="33" s="1"/>
  <c r="C154" i="33"/>
  <c r="K154" i="33" s="1"/>
  <c r="M154" i="33"/>
  <c r="B155" i="33"/>
  <c r="L155" i="33" s="1"/>
  <c r="C155" i="33"/>
  <c r="J155" i="33" s="1"/>
  <c r="M155" i="33"/>
  <c r="B156" i="33"/>
  <c r="L156" i="33" s="1"/>
  <c r="C156" i="33"/>
  <c r="K156" i="33" s="1"/>
  <c r="M156" i="33"/>
  <c r="B157" i="33"/>
  <c r="L157" i="33" s="1"/>
  <c r="C157" i="33"/>
  <c r="K157" i="33" s="1"/>
  <c r="M157" i="33"/>
  <c r="B158" i="33"/>
  <c r="L158" i="33" s="1"/>
  <c r="C158" i="33"/>
  <c r="K158" i="33" s="1"/>
  <c r="M158" i="33"/>
  <c r="B159" i="33"/>
  <c r="L159" i="33" s="1"/>
  <c r="C159" i="33"/>
  <c r="J159" i="33" s="1"/>
  <c r="M159" i="33"/>
  <c r="B160" i="33"/>
  <c r="L160" i="33" s="1"/>
  <c r="C160" i="33"/>
  <c r="K160" i="33" s="1"/>
  <c r="M160" i="33"/>
  <c r="B161" i="33"/>
  <c r="L161" i="33" s="1"/>
  <c r="C161" i="33"/>
  <c r="J161" i="33" s="1"/>
  <c r="M161" i="33"/>
  <c r="B162" i="33"/>
  <c r="L162" i="33" s="1"/>
  <c r="C162" i="33"/>
  <c r="K162" i="33" s="1"/>
  <c r="M162" i="33"/>
  <c r="B163" i="33"/>
  <c r="L163" i="33" s="1"/>
  <c r="C163" i="33"/>
  <c r="K163" i="33" s="1"/>
  <c r="M163" i="33"/>
  <c r="B164" i="33"/>
  <c r="L164" i="33" s="1"/>
  <c r="C164" i="33"/>
  <c r="J164" i="33" s="1"/>
  <c r="M164" i="33"/>
  <c r="B165" i="33"/>
  <c r="L165" i="33" s="1"/>
  <c r="C165" i="33"/>
  <c r="J165" i="33" s="1"/>
  <c r="M165" i="33"/>
  <c r="B166" i="33"/>
  <c r="L166" i="33" s="1"/>
  <c r="C166" i="33"/>
  <c r="K166" i="33" s="1"/>
  <c r="M166" i="33"/>
  <c r="B167" i="33"/>
  <c r="L167" i="33" s="1"/>
  <c r="C167" i="33"/>
  <c r="K167" i="33" s="1"/>
  <c r="M167" i="33"/>
  <c r="B168" i="33"/>
  <c r="L168" i="33" s="1"/>
  <c r="C168" i="33"/>
  <c r="J168" i="33" s="1"/>
  <c r="M168" i="33"/>
  <c r="B169" i="33"/>
  <c r="L169" i="33" s="1"/>
  <c r="C169" i="33"/>
  <c r="K169" i="33" s="1"/>
  <c r="M169" i="33"/>
  <c r="B170" i="33"/>
  <c r="L170" i="33" s="1"/>
  <c r="C170" i="33"/>
  <c r="J170" i="33" s="1"/>
  <c r="M170" i="33"/>
  <c r="D171" i="33"/>
  <c r="E171" i="33"/>
  <c r="F171" i="33"/>
  <c r="G171" i="33"/>
  <c r="H171" i="33"/>
  <c r="I171" i="33"/>
  <c r="A173" i="33"/>
  <c r="A174" i="33"/>
  <c r="B176" i="33"/>
  <c r="L176" i="33" s="1"/>
  <c r="C176" i="33"/>
  <c r="J176" i="33" s="1"/>
  <c r="M176" i="33"/>
  <c r="B177" i="33"/>
  <c r="L177" i="33" s="1"/>
  <c r="C177" i="33"/>
  <c r="J177" i="33" s="1"/>
  <c r="M177" i="33"/>
  <c r="B178" i="33"/>
  <c r="L178" i="33" s="1"/>
  <c r="C178" i="33"/>
  <c r="J178" i="33" s="1"/>
  <c r="M178" i="33"/>
  <c r="B179" i="33"/>
  <c r="L179" i="33" s="1"/>
  <c r="C179" i="33"/>
  <c r="K179" i="33" s="1"/>
  <c r="M179" i="33"/>
  <c r="B180" i="33"/>
  <c r="L180" i="33" s="1"/>
  <c r="C180" i="33"/>
  <c r="K180" i="33" s="1"/>
  <c r="M180" i="33"/>
  <c r="B181" i="33"/>
  <c r="L181" i="33" s="1"/>
  <c r="C181" i="33"/>
  <c r="J181" i="33" s="1"/>
  <c r="M181" i="33"/>
  <c r="B182" i="33"/>
  <c r="L182" i="33" s="1"/>
  <c r="C182" i="33"/>
  <c r="K182" i="33" s="1"/>
  <c r="M182" i="33"/>
  <c r="B183" i="33"/>
  <c r="L183" i="33" s="1"/>
  <c r="C183" i="33"/>
  <c r="K183" i="33" s="1"/>
  <c r="M183" i="33"/>
  <c r="B184" i="33"/>
  <c r="L184" i="33" s="1"/>
  <c r="C184" i="33"/>
  <c r="J184" i="33" s="1"/>
  <c r="M184" i="33"/>
  <c r="B185" i="33"/>
  <c r="L185" i="33" s="1"/>
  <c r="C185" i="33"/>
  <c r="K185" i="33" s="1"/>
  <c r="M185" i="33"/>
  <c r="B186" i="33"/>
  <c r="L186" i="33" s="1"/>
  <c r="C186" i="33"/>
  <c r="K186" i="33" s="1"/>
  <c r="M186" i="33"/>
  <c r="B187" i="33"/>
  <c r="L187" i="33" s="1"/>
  <c r="C187" i="33"/>
  <c r="K187" i="33" s="1"/>
  <c r="M187" i="33"/>
  <c r="B188" i="33"/>
  <c r="L188" i="33" s="1"/>
  <c r="C188" i="33"/>
  <c r="K188" i="33" s="1"/>
  <c r="M188" i="33"/>
  <c r="B189" i="33"/>
  <c r="L189" i="33" s="1"/>
  <c r="C189" i="33"/>
  <c r="K189" i="33" s="1"/>
  <c r="M189" i="33"/>
  <c r="B190" i="33"/>
  <c r="L190" i="33" s="1"/>
  <c r="C190" i="33"/>
  <c r="K190" i="33" s="1"/>
  <c r="M190" i="33"/>
  <c r="B191" i="33"/>
  <c r="L191" i="33" s="1"/>
  <c r="C191" i="33"/>
  <c r="K191" i="33" s="1"/>
  <c r="M191" i="33"/>
  <c r="B192" i="33"/>
  <c r="L192" i="33" s="1"/>
  <c r="C192" i="33"/>
  <c r="J192" i="33" s="1"/>
  <c r="M192" i="33"/>
  <c r="B193" i="33"/>
  <c r="L193" i="33" s="1"/>
  <c r="C193" i="33"/>
  <c r="K193" i="33" s="1"/>
  <c r="M193" i="33"/>
  <c r="B194" i="33"/>
  <c r="L194" i="33" s="1"/>
  <c r="C194" i="33"/>
  <c r="K194" i="33" s="1"/>
  <c r="M194" i="33"/>
  <c r="B195" i="33"/>
  <c r="L195" i="33" s="1"/>
  <c r="C195" i="33"/>
  <c r="K195" i="33" s="1"/>
  <c r="M195" i="33"/>
  <c r="B196" i="33"/>
  <c r="L196" i="33" s="1"/>
  <c r="C196" i="33"/>
  <c r="J196" i="33" s="1"/>
  <c r="M196" i="33"/>
  <c r="B197" i="33"/>
  <c r="L197" i="33" s="1"/>
  <c r="C197" i="33"/>
  <c r="K197" i="33" s="1"/>
  <c r="M197" i="33"/>
  <c r="B198" i="33"/>
  <c r="L198" i="33" s="1"/>
  <c r="C198" i="33"/>
  <c r="K198" i="33" s="1"/>
  <c r="M198" i="33"/>
  <c r="B199" i="33"/>
  <c r="L199" i="33" s="1"/>
  <c r="C199" i="33"/>
  <c r="K199" i="33" s="1"/>
  <c r="M199" i="33"/>
  <c r="B200" i="33"/>
  <c r="L200" i="33" s="1"/>
  <c r="C200" i="33"/>
  <c r="J200" i="33" s="1"/>
  <c r="M200" i="33"/>
  <c r="B201" i="33"/>
  <c r="L201" i="33" s="1"/>
  <c r="C201" i="33"/>
  <c r="K201" i="33" s="1"/>
  <c r="M201" i="33"/>
  <c r="B202" i="33"/>
  <c r="L202" i="33" s="1"/>
  <c r="C202" i="33"/>
  <c r="K202" i="33" s="1"/>
  <c r="M202" i="33"/>
  <c r="B203" i="33"/>
  <c r="L203" i="33" s="1"/>
  <c r="C203" i="33"/>
  <c r="K203" i="33" s="1"/>
  <c r="M203" i="33"/>
  <c r="B204" i="33"/>
  <c r="L204" i="33" s="1"/>
  <c r="C204" i="33"/>
  <c r="J204" i="33" s="1"/>
  <c r="M204" i="33"/>
  <c r="B205" i="33"/>
  <c r="L205" i="33" s="1"/>
  <c r="C205" i="33"/>
  <c r="K205" i="33" s="1"/>
  <c r="M205" i="33"/>
  <c r="B206" i="33"/>
  <c r="L206" i="33" s="1"/>
  <c r="C206" i="33"/>
  <c r="K206" i="33" s="1"/>
  <c r="M206" i="33"/>
  <c r="B207" i="33"/>
  <c r="L207" i="33" s="1"/>
  <c r="C207" i="33"/>
  <c r="K207" i="33" s="1"/>
  <c r="M207" i="33"/>
  <c r="B208" i="33"/>
  <c r="L208" i="33" s="1"/>
  <c r="C208" i="33"/>
  <c r="J208" i="33" s="1"/>
  <c r="M208" i="33"/>
  <c r="B209" i="33"/>
  <c r="L209" i="33" s="1"/>
  <c r="C209" i="33"/>
  <c r="K209" i="33" s="1"/>
  <c r="M209" i="33"/>
  <c r="B210" i="33"/>
  <c r="L210" i="33" s="1"/>
  <c r="C210" i="33"/>
  <c r="K210" i="33" s="1"/>
  <c r="M210" i="33"/>
  <c r="B211" i="33"/>
  <c r="L211" i="33" s="1"/>
  <c r="C211" i="33"/>
  <c r="K211" i="33" s="1"/>
  <c r="M211" i="33"/>
  <c r="B212" i="33"/>
  <c r="L212" i="33" s="1"/>
  <c r="C212" i="33"/>
  <c r="J212" i="33" s="1"/>
  <c r="M212" i="33"/>
  <c r="B213" i="33"/>
  <c r="L213" i="33" s="1"/>
  <c r="C213" i="33"/>
  <c r="J213" i="33" s="1"/>
  <c r="M213" i="33"/>
  <c r="B214" i="33"/>
  <c r="L214" i="33" s="1"/>
  <c r="C214" i="33"/>
  <c r="J214" i="33" s="1"/>
  <c r="M214" i="33"/>
  <c r="B215" i="33"/>
  <c r="L215" i="33" s="1"/>
  <c r="C215" i="33"/>
  <c r="K215" i="33" s="1"/>
  <c r="M215" i="33"/>
  <c r="B216" i="33"/>
  <c r="L216" i="33" s="1"/>
  <c r="C216" i="33"/>
  <c r="J216" i="33" s="1"/>
  <c r="M216" i="33"/>
  <c r="B217" i="33"/>
  <c r="L217" i="33" s="1"/>
  <c r="C217" i="33"/>
  <c r="K217" i="33" s="1"/>
  <c r="M217" i="33"/>
  <c r="B218" i="33"/>
  <c r="L218" i="33" s="1"/>
  <c r="C218" i="33"/>
  <c r="K218" i="33" s="1"/>
  <c r="M218" i="33"/>
  <c r="B219" i="33"/>
  <c r="L219" i="33" s="1"/>
  <c r="C219" i="33"/>
  <c r="K219" i="33" s="1"/>
  <c r="M219" i="33"/>
  <c r="B220" i="33"/>
  <c r="L220" i="33" s="1"/>
  <c r="C220" i="33"/>
  <c r="J220" i="33" s="1"/>
  <c r="M220" i="33"/>
  <c r="B221" i="33"/>
  <c r="L221" i="33" s="1"/>
  <c r="C221" i="33"/>
  <c r="K221" i="33" s="1"/>
  <c r="M221" i="33"/>
  <c r="B222" i="33"/>
  <c r="L222" i="33" s="1"/>
  <c r="C222" i="33"/>
  <c r="J222" i="33" s="1"/>
  <c r="M222" i="33"/>
  <c r="B223" i="33"/>
  <c r="L223" i="33" s="1"/>
  <c r="C223" i="33"/>
  <c r="K223" i="33" s="1"/>
  <c r="M223" i="33"/>
  <c r="B224" i="33"/>
  <c r="L224" i="33" s="1"/>
  <c r="C224" i="33"/>
  <c r="K224" i="33" s="1"/>
  <c r="M224" i="33"/>
  <c r="B225" i="33"/>
  <c r="L225" i="33" s="1"/>
  <c r="C225" i="33"/>
  <c r="K225" i="33" s="1"/>
  <c r="M225" i="33"/>
  <c r="D226" i="33"/>
  <c r="E226" i="33"/>
  <c r="F226" i="33"/>
  <c r="G226" i="33"/>
  <c r="H226" i="33"/>
  <c r="I226" i="33"/>
  <c r="A228" i="33"/>
  <c r="A229" i="33"/>
  <c r="B231" i="33"/>
  <c r="L231" i="33" s="1"/>
  <c r="C231" i="33"/>
  <c r="K231" i="33" s="1"/>
  <c r="M231" i="33"/>
  <c r="B232" i="33"/>
  <c r="L232" i="33" s="1"/>
  <c r="C232" i="33"/>
  <c r="K232" i="33" s="1"/>
  <c r="M232" i="33"/>
  <c r="B233" i="33"/>
  <c r="L233" i="33" s="1"/>
  <c r="C233" i="33"/>
  <c r="J233" i="33" s="1"/>
  <c r="M233" i="33"/>
  <c r="B234" i="33"/>
  <c r="L234" i="33" s="1"/>
  <c r="C234" i="33"/>
  <c r="J234" i="33" s="1"/>
  <c r="M234" i="33"/>
  <c r="B235" i="33"/>
  <c r="L235" i="33" s="1"/>
  <c r="C235" i="33"/>
  <c r="K235" i="33" s="1"/>
  <c r="M235" i="33"/>
  <c r="B236" i="33"/>
  <c r="L236" i="33" s="1"/>
  <c r="C236" i="33"/>
  <c r="J236" i="33" s="1"/>
  <c r="M236" i="33"/>
  <c r="B237" i="33"/>
  <c r="L237" i="33" s="1"/>
  <c r="C237" i="33"/>
  <c r="K237" i="33" s="1"/>
  <c r="M237" i="33"/>
  <c r="B238" i="33"/>
  <c r="L238" i="33" s="1"/>
  <c r="C238" i="33"/>
  <c r="K238" i="33" s="1"/>
  <c r="M238" i="33"/>
  <c r="B239" i="33"/>
  <c r="L239" i="33" s="1"/>
  <c r="C239" i="33"/>
  <c r="K239" i="33" s="1"/>
  <c r="M239" i="33"/>
  <c r="B240" i="33"/>
  <c r="L240" i="33" s="1"/>
  <c r="C240" i="33"/>
  <c r="K240" i="33" s="1"/>
  <c r="M240" i="33"/>
  <c r="B241" i="33"/>
  <c r="L241" i="33" s="1"/>
  <c r="C241" i="33"/>
  <c r="K241" i="33" s="1"/>
  <c r="M241" i="33"/>
  <c r="B242" i="33"/>
  <c r="L242" i="33" s="1"/>
  <c r="C242" i="33"/>
  <c r="J242" i="33" s="1"/>
  <c r="M242" i="33"/>
  <c r="B243" i="33"/>
  <c r="L243" i="33" s="1"/>
  <c r="C243" i="33"/>
  <c r="J243" i="33" s="1"/>
  <c r="M243" i="33"/>
  <c r="B244" i="33"/>
  <c r="L244" i="33" s="1"/>
  <c r="C244" i="33"/>
  <c r="J244" i="33" s="1"/>
  <c r="M244" i="33"/>
  <c r="B245" i="33"/>
  <c r="L245" i="33" s="1"/>
  <c r="C245" i="33"/>
  <c r="K245" i="33" s="1"/>
  <c r="M245" i="33"/>
  <c r="B246" i="33"/>
  <c r="L246" i="33" s="1"/>
  <c r="C246" i="33"/>
  <c r="K246" i="33" s="1"/>
  <c r="M246" i="33"/>
  <c r="B247" i="33"/>
  <c r="L247" i="33" s="1"/>
  <c r="C247" i="33"/>
  <c r="K247" i="33" s="1"/>
  <c r="M247" i="33"/>
  <c r="B248" i="33"/>
  <c r="L248" i="33" s="1"/>
  <c r="C248" i="33"/>
  <c r="K248" i="33" s="1"/>
  <c r="M248" i="33"/>
  <c r="B249" i="33"/>
  <c r="L249" i="33" s="1"/>
  <c r="C249" i="33"/>
  <c r="K249" i="33" s="1"/>
  <c r="M249" i="33"/>
  <c r="B250" i="33"/>
  <c r="L250" i="33" s="1"/>
  <c r="C250" i="33"/>
  <c r="K250" i="33" s="1"/>
  <c r="M250" i="33"/>
  <c r="B251" i="33"/>
  <c r="L251" i="33" s="1"/>
  <c r="C251" i="33"/>
  <c r="J251" i="33" s="1"/>
  <c r="M251" i="33"/>
  <c r="B252" i="33"/>
  <c r="L252" i="33" s="1"/>
  <c r="C252" i="33"/>
  <c r="J252" i="33" s="1"/>
  <c r="M252" i="33"/>
  <c r="B253" i="33"/>
  <c r="L253" i="33" s="1"/>
  <c r="C253" i="33"/>
  <c r="K253" i="33" s="1"/>
  <c r="M253" i="33"/>
  <c r="B254" i="33"/>
  <c r="L254" i="33" s="1"/>
  <c r="C254" i="33"/>
  <c r="J254" i="33" s="1"/>
  <c r="M254" i="33"/>
  <c r="B255" i="33"/>
  <c r="L255" i="33" s="1"/>
  <c r="C255" i="33"/>
  <c r="K255" i="33" s="1"/>
  <c r="M255" i="33"/>
  <c r="B256" i="33"/>
  <c r="L256" i="33" s="1"/>
  <c r="C256" i="33"/>
  <c r="K256" i="33" s="1"/>
  <c r="M256" i="33"/>
  <c r="B257" i="33"/>
  <c r="L257" i="33" s="1"/>
  <c r="C257" i="33"/>
  <c r="K257" i="33" s="1"/>
  <c r="M257" i="33"/>
  <c r="B258" i="33"/>
  <c r="L258" i="33" s="1"/>
  <c r="C258" i="33"/>
  <c r="J258" i="33" s="1"/>
  <c r="M258" i="33"/>
  <c r="B259" i="33"/>
  <c r="L259" i="33" s="1"/>
  <c r="C259" i="33"/>
  <c r="K259" i="33" s="1"/>
  <c r="M259" i="33"/>
  <c r="B260" i="33"/>
  <c r="L260" i="33" s="1"/>
  <c r="C260" i="33"/>
  <c r="K260" i="33" s="1"/>
  <c r="M260" i="33"/>
  <c r="B261" i="33"/>
  <c r="L261" i="33" s="1"/>
  <c r="C261" i="33"/>
  <c r="K261" i="33" s="1"/>
  <c r="M261" i="33"/>
  <c r="B262" i="33"/>
  <c r="L262" i="33" s="1"/>
  <c r="C262" i="33"/>
  <c r="K262" i="33" s="1"/>
  <c r="M262" i="33"/>
  <c r="B263" i="33"/>
  <c r="L263" i="33" s="1"/>
  <c r="C263" i="33"/>
  <c r="K263" i="33" s="1"/>
  <c r="M263" i="33"/>
  <c r="B264" i="33"/>
  <c r="L264" i="33" s="1"/>
  <c r="C264" i="33"/>
  <c r="K264" i="33" s="1"/>
  <c r="M264" i="33"/>
  <c r="B265" i="33"/>
  <c r="L265" i="33" s="1"/>
  <c r="C265" i="33"/>
  <c r="J265" i="33" s="1"/>
  <c r="M265" i="33"/>
  <c r="B266" i="33"/>
  <c r="L266" i="33" s="1"/>
  <c r="C266" i="33"/>
  <c r="K266" i="33" s="1"/>
  <c r="M266" i="33"/>
  <c r="B267" i="33"/>
  <c r="L267" i="33" s="1"/>
  <c r="C267" i="33"/>
  <c r="J267" i="33" s="1"/>
  <c r="M267" i="33"/>
  <c r="B268" i="33"/>
  <c r="L268" i="33" s="1"/>
  <c r="C268" i="33"/>
  <c r="J268" i="33" s="1"/>
  <c r="M268" i="33"/>
  <c r="B269" i="33"/>
  <c r="L269" i="33" s="1"/>
  <c r="C269" i="33"/>
  <c r="K269" i="33" s="1"/>
  <c r="M269" i="33"/>
  <c r="B270" i="33"/>
  <c r="L270" i="33" s="1"/>
  <c r="C270" i="33"/>
  <c r="K270" i="33" s="1"/>
  <c r="M270" i="33"/>
  <c r="B271" i="33"/>
  <c r="L271" i="33" s="1"/>
  <c r="C271" i="33"/>
  <c r="J271" i="33" s="1"/>
  <c r="M271" i="33"/>
  <c r="B272" i="33"/>
  <c r="L272" i="33" s="1"/>
  <c r="C272" i="33"/>
  <c r="K272" i="33" s="1"/>
  <c r="M272" i="33"/>
  <c r="B273" i="33"/>
  <c r="L273" i="33" s="1"/>
  <c r="C273" i="33"/>
  <c r="K273" i="33" s="1"/>
  <c r="M273" i="33"/>
  <c r="B274" i="33"/>
  <c r="L274" i="33" s="1"/>
  <c r="C274" i="33"/>
  <c r="J274" i="33" s="1"/>
  <c r="M274" i="33"/>
  <c r="B275" i="33"/>
  <c r="L275" i="33" s="1"/>
  <c r="C275" i="33"/>
  <c r="K275" i="33" s="1"/>
  <c r="M275" i="33"/>
  <c r="B276" i="33"/>
  <c r="L276" i="33" s="1"/>
  <c r="C276" i="33"/>
  <c r="J276" i="33" s="1"/>
  <c r="M276" i="33"/>
  <c r="B277" i="33"/>
  <c r="L277" i="33" s="1"/>
  <c r="C277" i="33"/>
  <c r="K277" i="33" s="1"/>
  <c r="M277" i="33"/>
  <c r="B278" i="33"/>
  <c r="L278" i="33" s="1"/>
  <c r="C278" i="33"/>
  <c r="K278" i="33" s="1"/>
  <c r="M278" i="33"/>
  <c r="B279" i="33"/>
  <c r="L279" i="33" s="1"/>
  <c r="C279" i="33"/>
  <c r="K279" i="33" s="1"/>
  <c r="M279" i="33"/>
  <c r="B280" i="33"/>
  <c r="L280" i="33" s="1"/>
  <c r="C280" i="33"/>
  <c r="K280" i="33" s="1"/>
  <c r="M280" i="33"/>
  <c r="D281" i="33"/>
  <c r="E281" i="33"/>
  <c r="F281" i="33"/>
  <c r="G281" i="33"/>
  <c r="H281" i="33"/>
  <c r="I281" i="33"/>
  <c r="A283" i="33"/>
  <c r="A284" i="33"/>
  <c r="B286" i="33"/>
  <c r="L286" i="33" s="1"/>
  <c r="C286" i="33"/>
  <c r="J286" i="33" s="1"/>
  <c r="M286" i="33"/>
  <c r="B287" i="33"/>
  <c r="L287" i="33" s="1"/>
  <c r="C287" i="33"/>
  <c r="J287" i="33" s="1"/>
  <c r="M287" i="33"/>
  <c r="B288" i="33"/>
  <c r="L288" i="33" s="1"/>
  <c r="C288" i="33"/>
  <c r="J288" i="33" s="1"/>
  <c r="M288" i="33"/>
  <c r="B289" i="33"/>
  <c r="L289" i="33" s="1"/>
  <c r="C289" i="33"/>
  <c r="J289" i="33" s="1"/>
  <c r="M289" i="33"/>
  <c r="B290" i="33"/>
  <c r="L290" i="33" s="1"/>
  <c r="C290" i="33"/>
  <c r="K290" i="33" s="1"/>
  <c r="M290" i="33"/>
  <c r="B291" i="33"/>
  <c r="L291" i="33" s="1"/>
  <c r="C291" i="33"/>
  <c r="J291" i="33" s="1"/>
  <c r="M291" i="33"/>
  <c r="B292" i="33"/>
  <c r="L292" i="33" s="1"/>
  <c r="C292" i="33"/>
  <c r="J292" i="33" s="1"/>
  <c r="M292" i="33"/>
  <c r="B293" i="33"/>
  <c r="L293" i="33" s="1"/>
  <c r="C293" i="33"/>
  <c r="J293" i="33" s="1"/>
  <c r="M293" i="33"/>
  <c r="B294" i="33"/>
  <c r="L294" i="33" s="1"/>
  <c r="C294" i="33"/>
  <c r="K294" i="33" s="1"/>
  <c r="M294" i="33"/>
  <c r="B295" i="33"/>
  <c r="L295" i="33" s="1"/>
  <c r="C295" i="33"/>
  <c r="J295" i="33" s="1"/>
  <c r="M295" i="33"/>
  <c r="B296" i="33"/>
  <c r="L296" i="33" s="1"/>
  <c r="C296" i="33"/>
  <c r="J296" i="33" s="1"/>
  <c r="M296" i="33"/>
  <c r="B297" i="33"/>
  <c r="L297" i="33" s="1"/>
  <c r="C297" i="33"/>
  <c r="K297" i="33" s="1"/>
  <c r="M297" i="33"/>
  <c r="B298" i="33"/>
  <c r="L298" i="33" s="1"/>
  <c r="C298" i="33"/>
  <c r="J298" i="33" s="1"/>
  <c r="M298" i="33"/>
  <c r="B299" i="33"/>
  <c r="L299" i="33" s="1"/>
  <c r="C299" i="33"/>
  <c r="J299" i="33" s="1"/>
  <c r="M299" i="33"/>
  <c r="B300" i="33"/>
  <c r="L300" i="33" s="1"/>
  <c r="C300" i="33"/>
  <c r="J300" i="33" s="1"/>
  <c r="M300" i="33"/>
  <c r="B301" i="33"/>
  <c r="L301" i="33" s="1"/>
  <c r="C301" i="33"/>
  <c r="J301" i="33" s="1"/>
  <c r="M301" i="33"/>
  <c r="B302" i="33"/>
  <c r="L302" i="33" s="1"/>
  <c r="C302" i="33"/>
  <c r="K302" i="33" s="1"/>
  <c r="M302" i="33"/>
  <c r="B303" i="33"/>
  <c r="L303" i="33" s="1"/>
  <c r="C303" i="33"/>
  <c r="J303" i="33" s="1"/>
  <c r="M303" i="33"/>
  <c r="B304" i="33"/>
  <c r="L304" i="33" s="1"/>
  <c r="C304" i="33"/>
  <c r="J304" i="33" s="1"/>
  <c r="M304" i="33"/>
  <c r="B305" i="33"/>
  <c r="L305" i="33" s="1"/>
  <c r="C305" i="33"/>
  <c r="J305" i="33" s="1"/>
  <c r="M305" i="33"/>
  <c r="B306" i="33"/>
  <c r="L306" i="33" s="1"/>
  <c r="C306" i="33"/>
  <c r="J306" i="33" s="1"/>
  <c r="M306" i="33"/>
  <c r="B307" i="33"/>
  <c r="L307" i="33" s="1"/>
  <c r="C307" i="33"/>
  <c r="J307" i="33" s="1"/>
  <c r="M307" i="33"/>
  <c r="B308" i="33"/>
  <c r="L308" i="33" s="1"/>
  <c r="C308" i="33"/>
  <c r="J308" i="33" s="1"/>
  <c r="M308" i="33"/>
  <c r="B309" i="33"/>
  <c r="L309" i="33" s="1"/>
  <c r="C309" i="33"/>
  <c r="J309" i="33" s="1"/>
  <c r="M309" i="33"/>
  <c r="B310" i="33"/>
  <c r="L310" i="33" s="1"/>
  <c r="C310" i="33"/>
  <c r="K310" i="33" s="1"/>
  <c r="M310" i="33"/>
  <c r="B311" i="33"/>
  <c r="L311" i="33" s="1"/>
  <c r="C311" i="33"/>
  <c r="J311" i="33" s="1"/>
  <c r="M311" i="33"/>
  <c r="B312" i="33"/>
  <c r="L312" i="33" s="1"/>
  <c r="C312" i="33"/>
  <c r="J312" i="33" s="1"/>
  <c r="M312" i="33"/>
  <c r="B313" i="33"/>
  <c r="L313" i="33" s="1"/>
  <c r="C313" i="33"/>
  <c r="J313" i="33" s="1"/>
  <c r="M313" i="33"/>
  <c r="B314" i="33"/>
  <c r="L314" i="33" s="1"/>
  <c r="C314" i="33"/>
  <c r="K314" i="33" s="1"/>
  <c r="M314" i="33"/>
  <c r="B315" i="33"/>
  <c r="L315" i="33" s="1"/>
  <c r="C315" i="33"/>
  <c r="J315" i="33" s="1"/>
  <c r="M315" i="33"/>
  <c r="B316" i="33"/>
  <c r="L316" i="33" s="1"/>
  <c r="C316" i="33"/>
  <c r="J316" i="33" s="1"/>
  <c r="M316" i="33"/>
  <c r="B317" i="33"/>
  <c r="L317" i="33" s="1"/>
  <c r="C317" i="33"/>
  <c r="J317" i="33" s="1"/>
  <c r="M317" i="33"/>
  <c r="B318" i="33"/>
  <c r="L318" i="33" s="1"/>
  <c r="C318" i="33"/>
  <c r="K318" i="33" s="1"/>
  <c r="M318" i="33"/>
  <c r="B319" i="33"/>
  <c r="L319" i="33" s="1"/>
  <c r="C319" i="33"/>
  <c r="J319" i="33" s="1"/>
  <c r="M319" i="33"/>
  <c r="B320" i="33"/>
  <c r="L320" i="33" s="1"/>
  <c r="C320" i="33"/>
  <c r="J320" i="33" s="1"/>
  <c r="M320" i="33"/>
  <c r="B321" i="33"/>
  <c r="L321" i="33" s="1"/>
  <c r="C321" i="33"/>
  <c r="J321" i="33" s="1"/>
  <c r="M321" i="33"/>
  <c r="B322" i="33"/>
  <c r="L322" i="33" s="1"/>
  <c r="C322" i="33"/>
  <c r="J322" i="33" s="1"/>
  <c r="M322" i="33"/>
  <c r="B323" i="33"/>
  <c r="L323" i="33" s="1"/>
  <c r="C323" i="33"/>
  <c r="J323" i="33" s="1"/>
  <c r="M323" i="33"/>
  <c r="B324" i="33"/>
  <c r="L324" i="33" s="1"/>
  <c r="C324" i="33"/>
  <c r="J324" i="33" s="1"/>
  <c r="M324" i="33"/>
  <c r="B325" i="33"/>
  <c r="L325" i="33" s="1"/>
  <c r="C325" i="33"/>
  <c r="J325" i="33" s="1"/>
  <c r="M325" i="33"/>
  <c r="B326" i="33"/>
  <c r="L326" i="33" s="1"/>
  <c r="C326" i="33"/>
  <c r="K326" i="33" s="1"/>
  <c r="M326" i="33"/>
  <c r="B327" i="33"/>
  <c r="L327" i="33" s="1"/>
  <c r="C327" i="33"/>
  <c r="J327" i="33" s="1"/>
  <c r="M327" i="33"/>
  <c r="B328" i="33"/>
  <c r="L328" i="33" s="1"/>
  <c r="C328" i="33"/>
  <c r="J328" i="33" s="1"/>
  <c r="M328" i="33"/>
  <c r="B329" i="33"/>
  <c r="L329" i="33" s="1"/>
  <c r="C329" i="33"/>
  <c r="J329" i="33" s="1"/>
  <c r="M329" i="33"/>
  <c r="B330" i="33"/>
  <c r="L330" i="33" s="1"/>
  <c r="C330" i="33"/>
  <c r="K330" i="33" s="1"/>
  <c r="M330" i="33"/>
  <c r="B331" i="33"/>
  <c r="L331" i="33" s="1"/>
  <c r="C331" i="33"/>
  <c r="J331" i="33" s="1"/>
  <c r="M331" i="33"/>
  <c r="B332" i="33"/>
  <c r="L332" i="33" s="1"/>
  <c r="C332" i="33"/>
  <c r="J332" i="33" s="1"/>
  <c r="M332" i="33"/>
  <c r="B333" i="33"/>
  <c r="L333" i="33" s="1"/>
  <c r="C333" i="33"/>
  <c r="J333" i="33" s="1"/>
  <c r="M333" i="33"/>
  <c r="B334" i="33"/>
  <c r="L334" i="33" s="1"/>
  <c r="C334" i="33"/>
  <c r="K334" i="33" s="1"/>
  <c r="M334" i="33"/>
  <c r="B335" i="33"/>
  <c r="L335" i="33" s="1"/>
  <c r="C335" i="33"/>
  <c r="J335" i="33" s="1"/>
  <c r="M335" i="33"/>
  <c r="D336" i="33"/>
  <c r="E336" i="33"/>
  <c r="F336" i="33"/>
  <c r="G336" i="33"/>
  <c r="H336" i="33"/>
  <c r="I336" i="33"/>
  <c r="A338" i="33"/>
  <c r="A339" i="33"/>
  <c r="B341" i="33"/>
  <c r="L341" i="33" s="1"/>
  <c r="C341" i="33"/>
  <c r="K341" i="33" s="1"/>
  <c r="M341" i="33"/>
  <c r="B342" i="33"/>
  <c r="L342" i="33" s="1"/>
  <c r="C342" i="33"/>
  <c r="J342" i="33" s="1"/>
  <c r="M342" i="33"/>
  <c r="B343" i="33"/>
  <c r="L343" i="33" s="1"/>
  <c r="C343" i="33"/>
  <c r="K343" i="33" s="1"/>
  <c r="M343" i="33"/>
  <c r="B344" i="33"/>
  <c r="L344" i="33" s="1"/>
  <c r="C344" i="33"/>
  <c r="J344" i="33" s="1"/>
  <c r="M344" i="33"/>
  <c r="B345" i="33"/>
  <c r="L345" i="33" s="1"/>
  <c r="C345" i="33"/>
  <c r="K345" i="33" s="1"/>
  <c r="M345" i="33"/>
  <c r="B346" i="33"/>
  <c r="L346" i="33" s="1"/>
  <c r="C346" i="33"/>
  <c r="K346" i="33" s="1"/>
  <c r="M346" i="33"/>
  <c r="B347" i="33"/>
  <c r="L347" i="33" s="1"/>
  <c r="C347" i="33"/>
  <c r="K347" i="33" s="1"/>
  <c r="M347" i="33"/>
  <c r="B348" i="33"/>
  <c r="L348" i="33" s="1"/>
  <c r="C348" i="33"/>
  <c r="K348" i="33" s="1"/>
  <c r="M348" i="33"/>
  <c r="B349" i="33"/>
  <c r="L349" i="33" s="1"/>
  <c r="C349" i="33"/>
  <c r="K349" i="33" s="1"/>
  <c r="M349" i="33"/>
  <c r="B350" i="33"/>
  <c r="L350" i="33" s="1"/>
  <c r="C350" i="33"/>
  <c r="J350" i="33" s="1"/>
  <c r="M350" i="33"/>
  <c r="B351" i="33"/>
  <c r="L351" i="33" s="1"/>
  <c r="C351" i="33"/>
  <c r="J351" i="33" s="1"/>
  <c r="M351" i="33"/>
  <c r="B352" i="33"/>
  <c r="L352" i="33" s="1"/>
  <c r="C352" i="33"/>
  <c r="J352" i="33" s="1"/>
  <c r="M352" i="33"/>
  <c r="B353" i="33"/>
  <c r="L353" i="33" s="1"/>
  <c r="C353" i="33"/>
  <c r="K353" i="33" s="1"/>
  <c r="M353" i="33"/>
  <c r="B354" i="33"/>
  <c r="L354" i="33" s="1"/>
  <c r="C354" i="33"/>
  <c r="K354" i="33" s="1"/>
  <c r="M354" i="33"/>
  <c r="B355" i="33"/>
  <c r="L355" i="33" s="1"/>
  <c r="C355" i="33"/>
  <c r="K355" i="33" s="1"/>
  <c r="M355" i="33"/>
  <c r="B356" i="33"/>
  <c r="L356" i="33" s="1"/>
  <c r="C356" i="33"/>
  <c r="K356" i="33" s="1"/>
  <c r="M356" i="33"/>
  <c r="B357" i="33"/>
  <c r="L357" i="33" s="1"/>
  <c r="C357" i="33"/>
  <c r="K357" i="33" s="1"/>
  <c r="M357" i="33"/>
  <c r="B358" i="33"/>
  <c r="L358" i="33" s="1"/>
  <c r="C358" i="33"/>
  <c r="J358" i="33" s="1"/>
  <c r="M358" i="33"/>
  <c r="B359" i="33"/>
  <c r="L359" i="33" s="1"/>
  <c r="C359" i="33"/>
  <c r="K359" i="33" s="1"/>
  <c r="M359" i="33"/>
  <c r="B360" i="33"/>
  <c r="L360" i="33" s="1"/>
  <c r="C360" i="33"/>
  <c r="J360" i="33" s="1"/>
  <c r="M360" i="33"/>
  <c r="B361" i="33"/>
  <c r="L361" i="33" s="1"/>
  <c r="C361" i="33"/>
  <c r="K361" i="33" s="1"/>
  <c r="M361" i="33"/>
  <c r="B362" i="33"/>
  <c r="L362" i="33" s="1"/>
  <c r="C362" i="33"/>
  <c r="K362" i="33" s="1"/>
  <c r="M362" i="33"/>
  <c r="B363" i="33"/>
  <c r="L363" i="33" s="1"/>
  <c r="C363" i="33"/>
  <c r="J363" i="33" s="1"/>
  <c r="M363" i="33"/>
  <c r="B364" i="33"/>
  <c r="L364" i="33" s="1"/>
  <c r="C364" i="33"/>
  <c r="K364" i="33" s="1"/>
  <c r="M364" i="33"/>
  <c r="B365" i="33"/>
  <c r="L365" i="33" s="1"/>
  <c r="C365" i="33"/>
  <c r="K365" i="33" s="1"/>
  <c r="M365" i="33"/>
  <c r="B366" i="33"/>
  <c r="L366" i="33" s="1"/>
  <c r="C366" i="33"/>
  <c r="J366" i="33" s="1"/>
  <c r="M366" i="33"/>
  <c r="B367" i="33"/>
  <c r="L367" i="33" s="1"/>
  <c r="C367" i="33"/>
  <c r="J367" i="33" s="1"/>
  <c r="M367" i="33"/>
  <c r="B368" i="33"/>
  <c r="L368" i="33" s="1"/>
  <c r="C368" i="33"/>
  <c r="J368" i="33" s="1"/>
  <c r="M368" i="33"/>
  <c r="B369" i="33"/>
  <c r="L369" i="33" s="1"/>
  <c r="C369" i="33"/>
  <c r="K369" i="33" s="1"/>
  <c r="M369" i="33"/>
  <c r="B370" i="33"/>
  <c r="L370" i="33" s="1"/>
  <c r="C370" i="33"/>
  <c r="K370" i="33" s="1"/>
  <c r="M370" i="33"/>
  <c r="B371" i="33"/>
  <c r="L371" i="33" s="1"/>
  <c r="C371" i="33"/>
  <c r="K371" i="33" s="1"/>
  <c r="M371" i="33"/>
  <c r="B372" i="33"/>
  <c r="L372" i="33" s="1"/>
  <c r="C372" i="33"/>
  <c r="J372" i="33" s="1"/>
  <c r="M372" i="33"/>
  <c r="B373" i="33"/>
  <c r="L373" i="33" s="1"/>
  <c r="C373" i="33"/>
  <c r="K373" i="33" s="1"/>
  <c r="M373" i="33"/>
  <c r="B374" i="33"/>
  <c r="L374" i="33" s="1"/>
  <c r="C374" i="33"/>
  <c r="J374" i="33" s="1"/>
  <c r="M374" i="33"/>
  <c r="B375" i="33"/>
  <c r="L375" i="33" s="1"/>
  <c r="C375" i="33"/>
  <c r="K375" i="33" s="1"/>
  <c r="M375" i="33"/>
  <c r="B376" i="33"/>
  <c r="L376" i="33" s="1"/>
  <c r="C376" i="33"/>
  <c r="J376" i="33" s="1"/>
  <c r="M376" i="33"/>
  <c r="B377" i="33"/>
  <c r="L377" i="33" s="1"/>
  <c r="C377" i="33"/>
  <c r="K377" i="33" s="1"/>
  <c r="M377" i="33"/>
  <c r="B378" i="33"/>
  <c r="L378" i="33" s="1"/>
  <c r="C378" i="33"/>
  <c r="K378" i="33" s="1"/>
  <c r="M378" i="33"/>
  <c r="B379" i="33"/>
  <c r="L379" i="33" s="1"/>
  <c r="C379" i="33"/>
  <c r="K379" i="33" s="1"/>
  <c r="M379" i="33"/>
  <c r="B380" i="33"/>
  <c r="L380" i="33" s="1"/>
  <c r="C380" i="33"/>
  <c r="K380" i="33" s="1"/>
  <c r="M380" i="33"/>
  <c r="B381" i="33"/>
  <c r="L381" i="33" s="1"/>
  <c r="C381" i="33"/>
  <c r="K381" i="33" s="1"/>
  <c r="M381" i="33"/>
  <c r="B382" i="33"/>
  <c r="L382" i="33" s="1"/>
  <c r="C382" i="33"/>
  <c r="J382" i="33" s="1"/>
  <c r="M382" i="33"/>
  <c r="B383" i="33"/>
  <c r="L383" i="33" s="1"/>
  <c r="C383" i="33"/>
  <c r="K383" i="33" s="1"/>
  <c r="M383" i="33"/>
  <c r="B384" i="33"/>
  <c r="L384" i="33" s="1"/>
  <c r="C384" i="33"/>
  <c r="J384" i="33" s="1"/>
  <c r="M384" i="33"/>
  <c r="B385" i="33"/>
  <c r="L385" i="33" s="1"/>
  <c r="C385" i="33"/>
  <c r="K385" i="33" s="1"/>
  <c r="M385" i="33"/>
  <c r="B386" i="33"/>
  <c r="L386" i="33" s="1"/>
  <c r="C386" i="33"/>
  <c r="K386" i="33" s="1"/>
  <c r="M386" i="33"/>
  <c r="B387" i="33"/>
  <c r="L387" i="33" s="1"/>
  <c r="C387" i="33"/>
  <c r="K387" i="33" s="1"/>
  <c r="M387" i="33"/>
  <c r="B388" i="33"/>
  <c r="L388" i="33" s="1"/>
  <c r="C388" i="33"/>
  <c r="K388" i="33" s="1"/>
  <c r="M388" i="33"/>
  <c r="B389" i="33"/>
  <c r="L389" i="33" s="1"/>
  <c r="C389" i="33"/>
  <c r="K389" i="33" s="1"/>
  <c r="M389" i="33"/>
  <c r="B390" i="33"/>
  <c r="L390" i="33" s="1"/>
  <c r="C390" i="33"/>
  <c r="J390" i="33" s="1"/>
  <c r="M390" i="33"/>
  <c r="D391" i="33"/>
  <c r="E391" i="33"/>
  <c r="F391" i="33"/>
  <c r="G391" i="33"/>
  <c r="H391" i="33"/>
  <c r="I391" i="33"/>
  <c r="A393" i="33"/>
  <c r="A394" i="33"/>
  <c r="B396" i="33"/>
  <c r="L396" i="33" s="1"/>
  <c r="C396" i="33"/>
  <c r="K396" i="33" s="1"/>
  <c r="M396" i="33"/>
  <c r="B397" i="33"/>
  <c r="L397" i="33" s="1"/>
  <c r="C397" i="33"/>
  <c r="K397" i="33" s="1"/>
  <c r="M397" i="33"/>
  <c r="B398" i="33"/>
  <c r="L398" i="33" s="1"/>
  <c r="C398" i="33"/>
  <c r="K398" i="33" s="1"/>
  <c r="M398" i="33"/>
  <c r="B399" i="33"/>
  <c r="L399" i="33" s="1"/>
  <c r="C399" i="33"/>
  <c r="J399" i="33" s="1"/>
  <c r="M399" i="33"/>
  <c r="B400" i="33"/>
  <c r="L400" i="33" s="1"/>
  <c r="C400" i="33"/>
  <c r="J400" i="33" s="1"/>
  <c r="M400" i="33"/>
  <c r="B401" i="33"/>
  <c r="L401" i="33" s="1"/>
  <c r="C401" i="33"/>
  <c r="K401" i="33" s="1"/>
  <c r="M401" i="33"/>
  <c r="B402" i="33"/>
  <c r="L402" i="33" s="1"/>
  <c r="C402" i="33"/>
  <c r="K402" i="33" s="1"/>
  <c r="M402" i="33"/>
  <c r="B403" i="33"/>
  <c r="L403" i="33" s="1"/>
  <c r="C403" i="33"/>
  <c r="J403" i="33" s="1"/>
  <c r="M403" i="33"/>
  <c r="B404" i="33"/>
  <c r="L404" i="33" s="1"/>
  <c r="C404" i="33"/>
  <c r="K404" i="33" s="1"/>
  <c r="M404" i="33"/>
  <c r="B405" i="33"/>
  <c r="L405" i="33" s="1"/>
  <c r="C405" i="33"/>
  <c r="K405" i="33" s="1"/>
  <c r="M405" i="33"/>
  <c r="B406" i="33"/>
  <c r="L406" i="33" s="1"/>
  <c r="C406" i="33"/>
  <c r="K406" i="33" s="1"/>
  <c r="M406" i="33"/>
  <c r="B407" i="33"/>
  <c r="L407" i="33" s="1"/>
  <c r="C407" i="33"/>
  <c r="J407" i="33" s="1"/>
  <c r="M407" i="33"/>
  <c r="B408" i="33"/>
  <c r="L408" i="33" s="1"/>
  <c r="C408" i="33"/>
  <c r="J408" i="33" s="1"/>
  <c r="M408" i="33"/>
  <c r="B409" i="33"/>
  <c r="L409" i="33" s="1"/>
  <c r="C409" i="33"/>
  <c r="K409" i="33" s="1"/>
  <c r="M409" i="33"/>
  <c r="B410" i="33"/>
  <c r="L410" i="33" s="1"/>
  <c r="C410" i="33"/>
  <c r="J410" i="33" s="1"/>
  <c r="M410" i="33"/>
  <c r="B411" i="33"/>
  <c r="L411" i="33" s="1"/>
  <c r="C411" i="33"/>
  <c r="J411" i="33" s="1"/>
  <c r="M411" i="33"/>
  <c r="B412" i="33"/>
  <c r="L412" i="33" s="1"/>
  <c r="C412" i="33"/>
  <c r="K412" i="33" s="1"/>
  <c r="M412" i="33"/>
  <c r="B413" i="33"/>
  <c r="L413" i="33" s="1"/>
  <c r="C413" i="33"/>
  <c r="J413" i="33" s="1"/>
  <c r="M413" i="33"/>
  <c r="B414" i="33"/>
  <c r="L414" i="33" s="1"/>
  <c r="C414" i="33"/>
  <c r="K414" i="33" s="1"/>
  <c r="M414" i="33"/>
  <c r="B415" i="33"/>
  <c r="L415" i="33" s="1"/>
  <c r="C415" i="33"/>
  <c r="K415" i="33" s="1"/>
  <c r="M415" i="33"/>
  <c r="B416" i="33"/>
  <c r="L416" i="33" s="1"/>
  <c r="C416" i="33"/>
  <c r="J416" i="33" s="1"/>
  <c r="M416" i="33"/>
  <c r="B417" i="33"/>
  <c r="L417" i="33" s="1"/>
  <c r="C417" i="33"/>
  <c r="K417" i="33" s="1"/>
  <c r="M417" i="33"/>
  <c r="B418" i="33"/>
  <c r="L418" i="33" s="1"/>
  <c r="C418" i="33"/>
  <c r="K418" i="33" s="1"/>
  <c r="M418" i="33"/>
  <c r="B419" i="33"/>
  <c r="L419" i="33" s="1"/>
  <c r="C419" i="33"/>
  <c r="J419" i="33" s="1"/>
  <c r="M419" i="33"/>
  <c r="B420" i="33"/>
  <c r="L420" i="33" s="1"/>
  <c r="C420" i="33"/>
  <c r="K420" i="33" s="1"/>
  <c r="M420" i="33"/>
  <c r="B421" i="33"/>
  <c r="L421" i="33" s="1"/>
  <c r="C421" i="33"/>
  <c r="J421" i="33" s="1"/>
  <c r="M421" i="33"/>
  <c r="B422" i="33"/>
  <c r="L422" i="33" s="1"/>
  <c r="C422" i="33"/>
  <c r="K422" i="33" s="1"/>
  <c r="M422" i="33"/>
  <c r="B423" i="33"/>
  <c r="L423" i="33" s="1"/>
  <c r="C423" i="33"/>
  <c r="J423" i="33" s="1"/>
  <c r="M423" i="33"/>
  <c r="B424" i="33"/>
  <c r="L424" i="33" s="1"/>
  <c r="C424" i="33"/>
  <c r="J424" i="33" s="1"/>
  <c r="M424" i="33"/>
  <c r="B425" i="33"/>
  <c r="L425" i="33" s="1"/>
  <c r="C425" i="33"/>
  <c r="J425" i="33" s="1"/>
  <c r="M425" i="33"/>
  <c r="B426" i="33"/>
  <c r="L426" i="33" s="1"/>
  <c r="C426" i="33"/>
  <c r="K426" i="33" s="1"/>
  <c r="M426" i="33"/>
  <c r="B427" i="33"/>
  <c r="L427" i="33" s="1"/>
  <c r="C427" i="33"/>
  <c r="K427" i="33" s="1"/>
  <c r="M427" i="33"/>
  <c r="B428" i="33"/>
  <c r="L428" i="33" s="1"/>
  <c r="C428" i="33"/>
  <c r="K428" i="33" s="1"/>
  <c r="M428" i="33"/>
  <c r="B429" i="33"/>
  <c r="L429" i="33" s="1"/>
  <c r="C429" i="33"/>
  <c r="K429" i="33" s="1"/>
  <c r="M429" i="33"/>
  <c r="B430" i="33"/>
  <c r="L430" i="33" s="1"/>
  <c r="C430" i="33"/>
  <c r="J430" i="33" s="1"/>
  <c r="M430" i="33"/>
  <c r="B431" i="33"/>
  <c r="L431" i="33" s="1"/>
  <c r="C431" i="33"/>
  <c r="K431" i="33" s="1"/>
  <c r="M431" i="33"/>
  <c r="B432" i="33"/>
  <c r="L432" i="33" s="1"/>
  <c r="C432" i="33"/>
  <c r="K432" i="33" s="1"/>
  <c r="M432" i="33"/>
  <c r="B433" i="33"/>
  <c r="L433" i="33" s="1"/>
  <c r="C433" i="33"/>
  <c r="J433" i="33" s="1"/>
  <c r="M433" i="33"/>
  <c r="B434" i="33"/>
  <c r="L434" i="33" s="1"/>
  <c r="C434" i="33"/>
  <c r="K434" i="33" s="1"/>
  <c r="M434" i="33"/>
  <c r="B435" i="33"/>
  <c r="L435" i="33" s="1"/>
  <c r="C435" i="33"/>
  <c r="K435" i="33" s="1"/>
  <c r="M435" i="33"/>
  <c r="B436" i="33"/>
  <c r="L436" i="33" s="1"/>
  <c r="C436" i="33"/>
  <c r="K436" i="33" s="1"/>
  <c r="M436" i="33"/>
  <c r="B437" i="33"/>
  <c r="L437" i="33" s="1"/>
  <c r="C437" i="33"/>
  <c r="K437" i="33" s="1"/>
  <c r="M437" i="33"/>
  <c r="B438" i="33"/>
  <c r="L438" i="33" s="1"/>
  <c r="C438" i="33"/>
  <c r="J438" i="33" s="1"/>
  <c r="M438" i="33"/>
  <c r="B439" i="33"/>
  <c r="L439" i="33" s="1"/>
  <c r="C439" i="33"/>
  <c r="K439" i="33" s="1"/>
  <c r="M439" i="33"/>
  <c r="B440" i="33"/>
  <c r="L440" i="33" s="1"/>
  <c r="C440" i="33"/>
  <c r="K440" i="33" s="1"/>
  <c r="M440" i="33"/>
  <c r="B441" i="33"/>
  <c r="L441" i="33" s="1"/>
  <c r="C441" i="33"/>
  <c r="J441" i="33" s="1"/>
  <c r="M441" i="33"/>
  <c r="B442" i="33"/>
  <c r="L442" i="33" s="1"/>
  <c r="C442" i="33"/>
  <c r="K442" i="33" s="1"/>
  <c r="M442" i="33"/>
  <c r="B443" i="33"/>
  <c r="L443" i="33" s="1"/>
  <c r="C443" i="33"/>
  <c r="J443" i="33" s="1"/>
  <c r="M443" i="33"/>
  <c r="B444" i="33"/>
  <c r="L444" i="33" s="1"/>
  <c r="C444" i="33"/>
  <c r="K444" i="33" s="1"/>
  <c r="M444" i="33"/>
  <c r="B445" i="33"/>
  <c r="L445" i="33" s="1"/>
  <c r="C445" i="33"/>
  <c r="K445" i="33" s="1"/>
  <c r="M445" i="33"/>
  <c r="D446" i="33"/>
  <c r="E446" i="33"/>
  <c r="F446" i="33"/>
  <c r="G446" i="33"/>
  <c r="H446" i="33"/>
  <c r="I446" i="33"/>
  <c r="A448" i="33"/>
  <c r="A449" i="33"/>
  <c r="B451" i="33"/>
  <c r="L451" i="33" s="1"/>
  <c r="C451" i="33"/>
  <c r="J451" i="33" s="1"/>
  <c r="M451" i="33"/>
  <c r="B452" i="33"/>
  <c r="L452" i="33" s="1"/>
  <c r="C452" i="33"/>
  <c r="K452" i="33" s="1"/>
  <c r="M452" i="33"/>
  <c r="B453" i="33"/>
  <c r="L453" i="33" s="1"/>
  <c r="C453" i="33"/>
  <c r="K453" i="33" s="1"/>
  <c r="M453" i="33"/>
  <c r="B454" i="33"/>
  <c r="L454" i="33" s="1"/>
  <c r="C454" i="33"/>
  <c r="K454" i="33" s="1"/>
  <c r="M454" i="33"/>
  <c r="B455" i="33"/>
  <c r="L455" i="33" s="1"/>
  <c r="C455" i="33"/>
  <c r="J455" i="33" s="1"/>
  <c r="M455" i="33"/>
  <c r="B456" i="33"/>
  <c r="L456" i="33" s="1"/>
  <c r="C456" i="33"/>
  <c r="K456" i="33" s="1"/>
  <c r="M456" i="33"/>
  <c r="B457" i="33"/>
  <c r="L457" i="33" s="1"/>
  <c r="C457" i="33"/>
  <c r="J457" i="33" s="1"/>
  <c r="M457" i="33"/>
  <c r="B458" i="33"/>
  <c r="L458" i="33" s="1"/>
  <c r="C458" i="33"/>
  <c r="K458" i="33" s="1"/>
  <c r="M458" i="33"/>
  <c r="B459" i="33"/>
  <c r="L459" i="33" s="1"/>
  <c r="C459" i="33"/>
  <c r="K459" i="33" s="1"/>
  <c r="M459" i="33"/>
  <c r="B460" i="33"/>
  <c r="L460" i="33" s="1"/>
  <c r="C460" i="33"/>
  <c r="K460" i="33" s="1"/>
  <c r="M460" i="33"/>
  <c r="B461" i="33"/>
  <c r="L461" i="33" s="1"/>
  <c r="C461" i="33"/>
  <c r="K461" i="33" s="1"/>
  <c r="M461" i="33"/>
  <c r="B462" i="33"/>
  <c r="L462" i="33" s="1"/>
  <c r="C462" i="33"/>
  <c r="K462" i="33" s="1"/>
  <c r="M462" i="33"/>
  <c r="B463" i="33"/>
  <c r="L463" i="33" s="1"/>
  <c r="C463" i="33"/>
  <c r="J463" i="33" s="1"/>
  <c r="M463" i="33"/>
  <c r="B464" i="33"/>
  <c r="L464" i="33" s="1"/>
  <c r="C464" i="33"/>
  <c r="K464" i="33" s="1"/>
  <c r="M464" i="33"/>
  <c r="B465" i="33"/>
  <c r="L465" i="33" s="1"/>
  <c r="C465" i="33"/>
  <c r="J465" i="33" s="1"/>
  <c r="M465" i="33"/>
  <c r="B466" i="33"/>
  <c r="L466" i="33" s="1"/>
  <c r="C466" i="33"/>
  <c r="K466" i="33" s="1"/>
  <c r="M466" i="33"/>
  <c r="B467" i="33"/>
  <c r="L467" i="33" s="1"/>
  <c r="C467" i="33"/>
  <c r="K467" i="33" s="1"/>
  <c r="M467" i="33"/>
  <c r="B468" i="33"/>
  <c r="L468" i="33" s="1"/>
  <c r="C468" i="33"/>
  <c r="K468" i="33" s="1"/>
  <c r="M468" i="33"/>
  <c r="B469" i="33"/>
  <c r="L469" i="33" s="1"/>
  <c r="C469" i="33"/>
  <c r="K469" i="33" s="1"/>
  <c r="M469" i="33"/>
  <c r="B470" i="33"/>
  <c r="L470" i="33" s="1"/>
  <c r="C470" i="33"/>
  <c r="J470" i="33" s="1"/>
  <c r="M470" i="33"/>
  <c r="B471" i="33"/>
  <c r="L471" i="33" s="1"/>
  <c r="C471" i="33"/>
  <c r="J471" i="33" s="1"/>
  <c r="M471" i="33"/>
  <c r="B472" i="33"/>
  <c r="L472" i="33" s="1"/>
  <c r="C472" i="33"/>
  <c r="K472" i="33" s="1"/>
  <c r="M472" i="33"/>
  <c r="B473" i="33"/>
  <c r="L473" i="33" s="1"/>
  <c r="C473" i="33"/>
  <c r="J473" i="33" s="1"/>
  <c r="M473" i="33"/>
  <c r="B474" i="33"/>
  <c r="L474" i="33" s="1"/>
  <c r="C474" i="33"/>
  <c r="K474" i="33" s="1"/>
  <c r="M474" i="33"/>
  <c r="B475" i="33"/>
  <c r="L475" i="33" s="1"/>
  <c r="C475" i="33"/>
  <c r="J475" i="33" s="1"/>
  <c r="M475" i="33"/>
  <c r="B476" i="33"/>
  <c r="L476" i="33" s="1"/>
  <c r="C476" i="33"/>
  <c r="K476" i="33" s="1"/>
  <c r="M476" i="33"/>
  <c r="B477" i="33"/>
  <c r="L477" i="33" s="1"/>
  <c r="C477" i="33"/>
  <c r="J477" i="33" s="1"/>
  <c r="M477" i="33"/>
  <c r="B478" i="33"/>
  <c r="L478" i="33" s="1"/>
  <c r="C478" i="33"/>
  <c r="K478" i="33" s="1"/>
  <c r="M478" i="33"/>
  <c r="B479" i="33"/>
  <c r="L479" i="33" s="1"/>
  <c r="C479" i="33"/>
  <c r="J479" i="33" s="1"/>
  <c r="M479" i="33"/>
  <c r="B480" i="33"/>
  <c r="L480" i="33" s="1"/>
  <c r="C480" i="33"/>
  <c r="K480" i="33" s="1"/>
  <c r="M480" i="33"/>
  <c r="B481" i="33"/>
  <c r="L481" i="33" s="1"/>
  <c r="C481" i="33"/>
  <c r="J481" i="33" s="1"/>
  <c r="M481" i="33"/>
  <c r="B482" i="33"/>
  <c r="L482" i="33" s="1"/>
  <c r="C482" i="33"/>
  <c r="K482" i="33" s="1"/>
  <c r="M482" i="33"/>
  <c r="B483" i="33"/>
  <c r="L483" i="33" s="1"/>
  <c r="C483" i="33"/>
  <c r="K483" i="33" s="1"/>
  <c r="M483" i="33"/>
  <c r="B484" i="33"/>
  <c r="L484" i="33" s="1"/>
  <c r="C484" i="33"/>
  <c r="K484" i="33" s="1"/>
  <c r="M484" i="33"/>
  <c r="B485" i="33"/>
  <c r="L485" i="33" s="1"/>
  <c r="C485" i="33"/>
  <c r="K485" i="33" s="1"/>
  <c r="M485" i="33"/>
  <c r="B486" i="33"/>
  <c r="L486" i="33" s="1"/>
  <c r="C486" i="33"/>
  <c r="J486" i="33" s="1"/>
  <c r="M486" i="33"/>
  <c r="B487" i="33"/>
  <c r="L487" i="33" s="1"/>
  <c r="C487" i="33"/>
  <c r="J487" i="33" s="1"/>
  <c r="M487" i="33"/>
  <c r="B488" i="33"/>
  <c r="L488" i="33" s="1"/>
  <c r="C488" i="33"/>
  <c r="K488" i="33" s="1"/>
  <c r="M488" i="33"/>
  <c r="B489" i="33"/>
  <c r="L489" i="33" s="1"/>
  <c r="C489" i="33"/>
  <c r="J489" i="33" s="1"/>
  <c r="M489" i="33"/>
  <c r="B490" i="33"/>
  <c r="L490" i="33" s="1"/>
  <c r="C490" i="33"/>
  <c r="K490" i="33" s="1"/>
  <c r="M490" i="33"/>
  <c r="B491" i="33"/>
  <c r="L491" i="33" s="1"/>
  <c r="C491" i="33"/>
  <c r="K491" i="33" s="1"/>
  <c r="M491" i="33"/>
  <c r="B492" i="33"/>
  <c r="L492" i="33" s="1"/>
  <c r="C492" i="33"/>
  <c r="K492" i="33" s="1"/>
  <c r="M492" i="33"/>
  <c r="B493" i="33"/>
  <c r="L493" i="33" s="1"/>
  <c r="C493" i="33"/>
  <c r="J493" i="33" s="1"/>
  <c r="M493" i="33"/>
  <c r="B494" i="33"/>
  <c r="L494" i="33" s="1"/>
  <c r="C494" i="33"/>
  <c r="K494" i="33" s="1"/>
  <c r="M494" i="33"/>
  <c r="B495" i="33"/>
  <c r="L495" i="33" s="1"/>
  <c r="C495" i="33"/>
  <c r="J495" i="33" s="1"/>
  <c r="M495" i="33"/>
  <c r="B496" i="33"/>
  <c r="L496" i="33" s="1"/>
  <c r="C496" i="33"/>
  <c r="K496" i="33" s="1"/>
  <c r="M496" i="33"/>
  <c r="B497" i="33"/>
  <c r="L497" i="33" s="1"/>
  <c r="C497" i="33"/>
  <c r="K497" i="33" s="1"/>
  <c r="M497" i="33"/>
  <c r="B498" i="33"/>
  <c r="L498" i="33" s="1"/>
  <c r="C498" i="33"/>
  <c r="K498" i="33" s="1"/>
  <c r="M498" i="33"/>
  <c r="B499" i="33"/>
  <c r="L499" i="33" s="1"/>
  <c r="C499" i="33"/>
  <c r="K499" i="33" s="1"/>
  <c r="M499" i="33"/>
  <c r="B500" i="33"/>
  <c r="L500" i="33" s="1"/>
  <c r="C500" i="33"/>
  <c r="J500" i="33" s="1"/>
  <c r="M500" i="33"/>
  <c r="D501" i="33"/>
  <c r="E501" i="33"/>
  <c r="F501" i="33"/>
  <c r="G501" i="33"/>
  <c r="H501" i="33"/>
  <c r="I501" i="33"/>
  <c r="A503" i="33"/>
  <c r="A504" i="33"/>
  <c r="B506" i="33"/>
  <c r="L506" i="33" s="1"/>
  <c r="C506" i="33"/>
  <c r="K506" i="33" s="1"/>
  <c r="M506" i="33"/>
  <c r="B507" i="33"/>
  <c r="L507" i="33" s="1"/>
  <c r="C507" i="33"/>
  <c r="K507" i="33" s="1"/>
  <c r="M507" i="33"/>
  <c r="B508" i="33"/>
  <c r="L508" i="33" s="1"/>
  <c r="C508" i="33"/>
  <c r="K508" i="33" s="1"/>
  <c r="M508" i="33"/>
  <c r="B509" i="33"/>
  <c r="L509" i="33" s="1"/>
  <c r="C509" i="33"/>
  <c r="K509" i="33" s="1"/>
  <c r="M509" i="33"/>
  <c r="B510" i="33"/>
  <c r="L510" i="33" s="1"/>
  <c r="C510" i="33"/>
  <c r="J510" i="33" s="1"/>
  <c r="M510" i="33"/>
  <c r="B511" i="33"/>
  <c r="L511" i="33" s="1"/>
  <c r="C511" i="33"/>
  <c r="K511" i="33" s="1"/>
  <c r="M511" i="33"/>
  <c r="B512" i="33"/>
  <c r="L512" i="33" s="1"/>
  <c r="C512" i="33"/>
  <c r="K512" i="33" s="1"/>
  <c r="M512" i="33"/>
  <c r="B513" i="33"/>
  <c r="L513" i="33" s="1"/>
  <c r="C513" i="33"/>
  <c r="J513" i="33" s="1"/>
  <c r="M513" i="33"/>
  <c r="B514" i="33"/>
  <c r="L514" i="33" s="1"/>
  <c r="C514" i="33"/>
  <c r="J514" i="33" s="1"/>
  <c r="M514" i="33"/>
  <c r="B515" i="33"/>
  <c r="L515" i="33" s="1"/>
  <c r="C515" i="33"/>
  <c r="K515" i="33" s="1"/>
  <c r="M515" i="33"/>
  <c r="B516" i="33"/>
  <c r="L516" i="33" s="1"/>
  <c r="C516" i="33"/>
  <c r="J516" i="33" s="1"/>
  <c r="M516" i="33"/>
  <c r="B517" i="33"/>
  <c r="L517" i="33" s="1"/>
  <c r="C517" i="33"/>
  <c r="K517" i="33" s="1"/>
  <c r="M517" i="33"/>
  <c r="B518" i="33"/>
  <c r="L518" i="33" s="1"/>
  <c r="C518" i="33"/>
  <c r="K518" i="33" s="1"/>
  <c r="M518" i="33"/>
  <c r="B519" i="33"/>
  <c r="L519" i="33" s="1"/>
  <c r="C519" i="33"/>
  <c r="K519" i="33" s="1"/>
  <c r="M519" i="33"/>
  <c r="B520" i="33"/>
  <c r="L520" i="33" s="1"/>
  <c r="C520" i="33"/>
  <c r="K520" i="33" s="1"/>
  <c r="M520" i="33"/>
  <c r="B521" i="33"/>
  <c r="L521" i="33" s="1"/>
  <c r="C521" i="33"/>
  <c r="J521" i="33" s="1"/>
  <c r="M521" i="33"/>
  <c r="B522" i="33"/>
  <c r="L522" i="33" s="1"/>
  <c r="C522" i="33"/>
  <c r="K522" i="33" s="1"/>
  <c r="M522" i="33"/>
  <c r="B523" i="33"/>
  <c r="L523" i="33" s="1"/>
  <c r="C523" i="33"/>
  <c r="K523" i="33" s="1"/>
  <c r="M523" i="33"/>
  <c r="B524" i="33"/>
  <c r="L524" i="33" s="1"/>
  <c r="C524" i="33"/>
  <c r="J524" i="33" s="1"/>
  <c r="M524" i="33"/>
  <c r="B525" i="33"/>
  <c r="L525" i="33" s="1"/>
  <c r="C525" i="33"/>
  <c r="K525" i="33" s="1"/>
  <c r="M525" i="33"/>
  <c r="B526" i="33"/>
  <c r="L526" i="33" s="1"/>
  <c r="C526" i="33"/>
  <c r="K526" i="33" s="1"/>
  <c r="M526" i="33"/>
  <c r="B527" i="33"/>
  <c r="L527" i="33" s="1"/>
  <c r="C527" i="33"/>
  <c r="K527" i="33" s="1"/>
  <c r="M527" i="33"/>
  <c r="B528" i="33"/>
  <c r="L528" i="33" s="1"/>
  <c r="C528" i="33"/>
  <c r="K528" i="33" s="1"/>
  <c r="M528" i="33"/>
  <c r="B529" i="33"/>
  <c r="L529" i="33" s="1"/>
  <c r="C529" i="33"/>
  <c r="J529" i="33" s="1"/>
  <c r="M529" i="33"/>
  <c r="B530" i="33"/>
  <c r="L530" i="33" s="1"/>
  <c r="C530" i="33"/>
  <c r="J530" i="33" s="1"/>
  <c r="M530" i="33"/>
  <c r="B531" i="33"/>
  <c r="L531" i="33" s="1"/>
  <c r="C531" i="33"/>
  <c r="K531" i="33" s="1"/>
  <c r="M531" i="33"/>
  <c r="B532" i="33"/>
  <c r="L532" i="33" s="1"/>
  <c r="C532" i="33"/>
  <c r="K532" i="33" s="1"/>
  <c r="M532" i="33"/>
  <c r="B533" i="33"/>
  <c r="L533" i="33" s="1"/>
  <c r="C533" i="33"/>
  <c r="K533" i="33" s="1"/>
  <c r="M533" i="33"/>
  <c r="B534" i="33"/>
  <c r="L534" i="33" s="1"/>
  <c r="C534" i="33"/>
  <c r="J534" i="33" s="1"/>
  <c r="M534" i="33"/>
  <c r="B535" i="33"/>
  <c r="L535" i="33" s="1"/>
  <c r="C535" i="33"/>
  <c r="K535" i="33" s="1"/>
  <c r="M535" i="33"/>
  <c r="B536" i="33"/>
  <c r="L536" i="33" s="1"/>
  <c r="C536" i="33"/>
  <c r="J536" i="33" s="1"/>
  <c r="M536" i="33"/>
  <c r="B537" i="33"/>
  <c r="L537" i="33" s="1"/>
  <c r="C537" i="33"/>
  <c r="K537" i="33" s="1"/>
  <c r="M537" i="33"/>
  <c r="B538" i="33"/>
  <c r="L538" i="33" s="1"/>
  <c r="C538" i="33"/>
  <c r="K538" i="33" s="1"/>
  <c r="M538" i="33"/>
  <c r="B539" i="33"/>
  <c r="L539" i="33" s="1"/>
  <c r="C539" i="33"/>
  <c r="J539" i="33" s="1"/>
  <c r="M539" i="33"/>
  <c r="B540" i="33"/>
  <c r="L540" i="33" s="1"/>
  <c r="C540" i="33"/>
  <c r="J540" i="33" s="1"/>
  <c r="M540" i="33"/>
  <c r="B541" i="33"/>
  <c r="L541" i="33" s="1"/>
  <c r="C541" i="33"/>
  <c r="J541" i="33" s="1"/>
  <c r="M541" i="33"/>
  <c r="B542" i="33"/>
  <c r="L542" i="33" s="1"/>
  <c r="C542" i="33"/>
  <c r="J542" i="33" s="1"/>
  <c r="M542" i="33"/>
  <c r="B543" i="33"/>
  <c r="L543" i="33" s="1"/>
  <c r="C543" i="33"/>
  <c r="K543" i="33" s="1"/>
  <c r="M543" i="33"/>
  <c r="B544" i="33"/>
  <c r="L544" i="33" s="1"/>
  <c r="C544" i="33"/>
  <c r="K544" i="33" s="1"/>
  <c r="M544" i="33"/>
  <c r="B545" i="33"/>
  <c r="L545" i="33" s="1"/>
  <c r="C545" i="33"/>
  <c r="K545" i="33" s="1"/>
  <c r="M545" i="33"/>
  <c r="B546" i="33"/>
  <c r="L546" i="33" s="1"/>
  <c r="C546" i="33"/>
  <c r="K546" i="33" s="1"/>
  <c r="M546" i="33"/>
  <c r="B547" i="33"/>
  <c r="L547" i="33" s="1"/>
  <c r="C547" i="33"/>
  <c r="J547" i="33" s="1"/>
  <c r="M547" i="33"/>
  <c r="B548" i="33"/>
  <c r="L548" i="33" s="1"/>
  <c r="C548" i="33"/>
  <c r="K548" i="33" s="1"/>
  <c r="M548" i="33"/>
  <c r="B549" i="33"/>
  <c r="L549" i="33" s="1"/>
  <c r="C549" i="33"/>
  <c r="K549" i="33" s="1"/>
  <c r="M549" i="33"/>
  <c r="B550" i="33"/>
  <c r="L550" i="33" s="1"/>
  <c r="C550" i="33"/>
  <c r="J550" i="33" s="1"/>
  <c r="M550" i="33"/>
  <c r="B551" i="33"/>
  <c r="L551" i="33" s="1"/>
  <c r="C551" i="33"/>
  <c r="K551" i="33" s="1"/>
  <c r="M551" i="33"/>
  <c r="B552" i="33"/>
  <c r="L552" i="33" s="1"/>
  <c r="C552" i="33"/>
  <c r="K552" i="33" s="1"/>
  <c r="M552" i="33"/>
  <c r="B553" i="33"/>
  <c r="L553" i="33" s="1"/>
  <c r="C553" i="33"/>
  <c r="K553" i="33" s="1"/>
  <c r="M553" i="33"/>
  <c r="B554" i="33"/>
  <c r="L554" i="33" s="1"/>
  <c r="C554" i="33"/>
  <c r="K554" i="33" s="1"/>
  <c r="M554" i="33"/>
  <c r="B555" i="33"/>
  <c r="L555" i="33" s="1"/>
  <c r="C555" i="33"/>
  <c r="K555" i="33" s="1"/>
  <c r="M555" i="33"/>
  <c r="D556" i="33"/>
  <c r="E556" i="33"/>
  <c r="F556" i="33"/>
  <c r="G556" i="33"/>
  <c r="H556" i="33"/>
  <c r="I556" i="33"/>
  <c r="A4" i="32"/>
  <c r="A8" i="32"/>
  <c r="A9" i="32"/>
  <c r="B11" i="32"/>
  <c r="L11" i="32" s="1"/>
  <c r="C11" i="32"/>
  <c r="K11" i="32" s="1"/>
  <c r="M11" i="32"/>
  <c r="B12" i="32"/>
  <c r="L12" i="32" s="1"/>
  <c r="C12" i="32"/>
  <c r="J12" i="32" s="1"/>
  <c r="M12" i="32"/>
  <c r="B13" i="32"/>
  <c r="L13" i="32" s="1"/>
  <c r="C13" i="32"/>
  <c r="J13" i="32" s="1"/>
  <c r="M13" i="32"/>
  <c r="B14" i="32"/>
  <c r="L14" i="32" s="1"/>
  <c r="C14" i="32"/>
  <c r="K14" i="32" s="1"/>
  <c r="M14" i="32"/>
  <c r="B15" i="32"/>
  <c r="L15" i="32" s="1"/>
  <c r="C15" i="32"/>
  <c r="K15" i="32" s="1"/>
  <c r="M15" i="32"/>
  <c r="B16" i="32"/>
  <c r="L16" i="32" s="1"/>
  <c r="C16" i="32"/>
  <c r="J16" i="32" s="1"/>
  <c r="M16" i="32"/>
  <c r="B17" i="32"/>
  <c r="L17" i="32" s="1"/>
  <c r="C17" i="32"/>
  <c r="K17" i="32" s="1"/>
  <c r="M17" i="32"/>
  <c r="B18" i="32"/>
  <c r="L18" i="32" s="1"/>
  <c r="C18" i="32"/>
  <c r="J18" i="32" s="1"/>
  <c r="M18" i="32"/>
  <c r="B19" i="32"/>
  <c r="L19" i="32" s="1"/>
  <c r="C19" i="32"/>
  <c r="K19" i="32" s="1"/>
  <c r="M19" i="32"/>
  <c r="B20" i="32"/>
  <c r="L20" i="32" s="1"/>
  <c r="C20" i="32"/>
  <c r="J20" i="32" s="1"/>
  <c r="M20" i="32"/>
  <c r="B21" i="32"/>
  <c r="L21" i="32" s="1"/>
  <c r="C21" i="32"/>
  <c r="K21" i="32" s="1"/>
  <c r="M21" i="32"/>
  <c r="B22" i="32"/>
  <c r="L22" i="32" s="1"/>
  <c r="C22" i="32"/>
  <c r="J22" i="32" s="1"/>
  <c r="M22" i="32"/>
  <c r="B23" i="32"/>
  <c r="L23" i="32" s="1"/>
  <c r="C23" i="32"/>
  <c r="K23" i="32" s="1"/>
  <c r="M23" i="32"/>
  <c r="B24" i="32"/>
  <c r="L24" i="32" s="1"/>
  <c r="C24" i="32"/>
  <c r="J24" i="32" s="1"/>
  <c r="M24" i="32"/>
  <c r="B25" i="32"/>
  <c r="L25" i="32" s="1"/>
  <c r="C25" i="32"/>
  <c r="K25" i="32" s="1"/>
  <c r="M25" i="32"/>
  <c r="B26" i="32"/>
  <c r="L26" i="32" s="1"/>
  <c r="C26" i="32"/>
  <c r="J26" i="32" s="1"/>
  <c r="M26" i="32"/>
  <c r="B27" i="32"/>
  <c r="L27" i="32" s="1"/>
  <c r="C27" i="32"/>
  <c r="K27" i="32" s="1"/>
  <c r="M27" i="32"/>
  <c r="B28" i="32"/>
  <c r="L28" i="32" s="1"/>
  <c r="C28" i="32"/>
  <c r="J28" i="32" s="1"/>
  <c r="M28" i="32"/>
  <c r="B29" i="32"/>
  <c r="L29" i="32" s="1"/>
  <c r="C29" i="32"/>
  <c r="K29" i="32" s="1"/>
  <c r="M29" i="32"/>
  <c r="B30" i="32"/>
  <c r="L30" i="32" s="1"/>
  <c r="C30" i="32"/>
  <c r="K30" i="32" s="1"/>
  <c r="M30" i="32"/>
  <c r="B31" i="32"/>
  <c r="L31" i="32" s="1"/>
  <c r="C31" i="32"/>
  <c r="K31" i="32" s="1"/>
  <c r="M31" i="32"/>
  <c r="B32" i="32"/>
  <c r="L32" i="32" s="1"/>
  <c r="C32" i="32"/>
  <c r="J32" i="32" s="1"/>
  <c r="M32" i="32"/>
  <c r="B33" i="32"/>
  <c r="L33" i="32" s="1"/>
  <c r="C33" i="32"/>
  <c r="K33" i="32" s="1"/>
  <c r="M33" i="32"/>
  <c r="B34" i="32"/>
  <c r="L34" i="32" s="1"/>
  <c r="C34" i="32"/>
  <c r="J34" i="32" s="1"/>
  <c r="M34" i="32"/>
  <c r="B35" i="32"/>
  <c r="L35" i="32" s="1"/>
  <c r="C35" i="32"/>
  <c r="J35" i="32" s="1"/>
  <c r="M35" i="32"/>
  <c r="B36" i="32"/>
  <c r="L36" i="32" s="1"/>
  <c r="C36" i="32"/>
  <c r="J36" i="32" s="1"/>
  <c r="M36" i="32"/>
  <c r="B37" i="32"/>
  <c r="L37" i="32" s="1"/>
  <c r="C37" i="32"/>
  <c r="M37" i="32"/>
  <c r="B38" i="32"/>
  <c r="L38" i="32" s="1"/>
  <c r="C38" i="32"/>
  <c r="J38" i="32" s="1"/>
  <c r="M38" i="32"/>
  <c r="B39" i="32"/>
  <c r="L39" i="32" s="1"/>
  <c r="C39" i="32"/>
  <c r="K39" i="32" s="1"/>
  <c r="M39" i="32"/>
  <c r="B40" i="32"/>
  <c r="L40" i="32" s="1"/>
  <c r="C40" i="32"/>
  <c r="J40" i="32" s="1"/>
  <c r="M40" i="32"/>
  <c r="B41" i="32"/>
  <c r="L41" i="32" s="1"/>
  <c r="C41" i="32"/>
  <c r="K41" i="32" s="1"/>
  <c r="M41" i="32"/>
  <c r="B42" i="32"/>
  <c r="L42" i="32" s="1"/>
  <c r="C42" i="32"/>
  <c r="J42" i="32" s="1"/>
  <c r="M42" i="32"/>
  <c r="B43" i="32"/>
  <c r="L43" i="32" s="1"/>
  <c r="C43" i="32"/>
  <c r="K43" i="32" s="1"/>
  <c r="M43" i="32"/>
  <c r="B44" i="32"/>
  <c r="L44" i="32" s="1"/>
  <c r="C44" i="32"/>
  <c r="J44" i="32" s="1"/>
  <c r="M44" i="32"/>
  <c r="B45" i="32"/>
  <c r="L45" i="32" s="1"/>
  <c r="C45" i="32"/>
  <c r="K45" i="32" s="1"/>
  <c r="M45" i="32"/>
  <c r="B46" i="32"/>
  <c r="L46" i="32" s="1"/>
  <c r="C46" i="32"/>
  <c r="J46" i="32" s="1"/>
  <c r="M46" i="32"/>
  <c r="B47" i="32"/>
  <c r="L47" i="32" s="1"/>
  <c r="C47" i="32"/>
  <c r="K47" i="32" s="1"/>
  <c r="M47" i="32"/>
  <c r="B48" i="32"/>
  <c r="L48" i="32" s="1"/>
  <c r="C48" i="32"/>
  <c r="J48" i="32" s="1"/>
  <c r="M48" i="32"/>
  <c r="B49" i="32"/>
  <c r="L49" i="32" s="1"/>
  <c r="C49" i="32"/>
  <c r="K49" i="32" s="1"/>
  <c r="M49" i="32"/>
  <c r="B50" i="32"/>
  <c r="L50" i="32" s="1"/>
  <c r="C50" i="32"/>
  <c r="J50" i="32" s="1"/>
  <c r="M50" i="32"/>
  <c r="B51" i="32"/>
  <c r="L51" i="32" s="1"/>
  <c r="C51" i="32"/>
  <c r="J51" i="32" s="1"/>
  <c r="M51" i="32"/>
  <c r="B52" i="32"/>
  <c r="L52" i="32" s="1"/>
  <c r="C52" i="32"/>
  <c r="J52" i="32" s="1"/>
  <c r="M52" i="32"/>
  <c r="B53" i="32"/>
  <c r="L53" i="32" s="1"/>
  <c r="C53" i="32"/>
  <c r="K53" i="32" s="1"/>
  <c r="M53" i="32"/>
  <c r="B54" i="32"/>
  <c r="L54" i="32" s="1"/>
  <c r="C54" i="32"/>
  <c r="K54" i="32" s="1"/>
  <c r="M54" i="32"/>
  <c r="B55" i="32"/>
  <c r="L55" i="32" s="1"/>
  <c r="C55" i="32"/>
  <c r="K55" i="32" s="1"/>
  <c r="M55" i="32"/>
  <c r="B56" i="32"/>
  <c r="L56" i="32" s="1"/>
  <c r="C56" i="32"/>
  <c r="K56" i="32" s="1"/>
  <c r="M56" i="32"/>
  <c r="B57" i="32"/>
  <c r="L57" i="32" s="1"/>
  <c r="C57" i="32"/>
  <c r="K57" i="32" s="1"/>
  <c r="M57" i="32"/>
  <c r="B58" i="32"/>
  <c r="L58" i="32" s="1"/>
  <c r="C58" i="32"/>
  <c r="J58" i="32" s="1"/>
  <c r="M58" i="32"/>
  <c r="B59" i="32"/>
  <c r="L59" i="32" s="1"/>
  <c r="C59" i="32"/>
  <c r="K59" i="32" s="1"/>
  <c r="M59" i="32"/>
  <c r="B60" i="32"/>
  <c r="L60" i="32" s="1"/>
  <c r="C60" i="32"/>
  <c r="K60" i="32" s="1"/>
  <c r="M60" i="32"/>
  <c r="D61" i="32"/>
  <c r="E61" i="32"/>
  <c r="F61" i="32"/>
  <c r="G61" i="32"/>
  <c r="H61" i="32"/>
  <c r="I61" i="32"/>
  <c r="A63" i="32"/>
  <c r="A64" i="32"/>
  <c r="B66" i="32"/>
  <c r="L66" i="32" s="1"/>
  <c r="C66" i="32"/>
  <c r="J66" i="32" s="1"/>
  <c r="M66" i="32"/>
  <c r="B67" i="32"/>
  <c r="L67" i="32" s="1"/>
  <c r="C67" i="32"/>
  <c r="K67" i="32" s="1"/>
  <c r="M67" i="32"/>
  <c r="B68" i="32"/>
  <c r="L68" i="32" s="1"/>
  <c r="C68" i="32"/>
  <c r="K68" i="32" s="1"/>
  <c r="M68" i="32"/>
  <c r="B69" i="32"/>
  <c r="L69" i="32" s="1"/>
  <c r="C69" i="32"/>
  <c r="J69" i="32" s="1"/>
  <c r="M69" i="32"/>
  <c r="B70" i="32"/>
  <c r="L70" i="32" s="1"/>
  <c r="C70" i="32"/>
  <c r="K70" i="32" s="1"/>
  <c r="M70" i="32"/>
  <c r="B71" i="32"/>
  <c r="L71" i="32" s="1"/>
  <c r="C71" i="32"/>
  <c r="K71" i="32" s="1"/>
  <c r="M71" i="32"/>
  <c r="B72" i="32"/>
  <c r="L72" i="32" s="1"/>
  <c r="C72" i="32"/>
  <c r="K72" i="32" s="1"/>
  <c r="M72" i="32"/>
  <c r="B73" i="32"/>
  <c r="L73" i="32" s="1"/>
  <c r="C73" i="32"/>
  <c r="K73" i="32" s="1"/>
  <c r="M73" i="32"/>
  <c r="B74" i="32"/>
  <c r="L74" i="32" s="1"/>
  <c r="C74" i="32"/>
  <c r="J74" i="32" s="1"/>
  <c r="M74" i="32"/>
  <c r="B75" i="32"/>
  <c r="L75" i="32" s="1"/>
  <c r="C75" i="32"/>
  <c r="K75" i="32" s="1"/>
  <c r="M75" i="32"/>
  <c r="B76" i="32"/>
  <c r="L76" i="32" s="1"/>
  <c r="C76" i="32"/>
  <c r="K76" i="32" s="1"/>
  <c r="M76" i="32"/>
  <c r="B77" i="32"/>
  <c r="L77" i="32" s="1"/>
  <c r="C77" i="32"/>
  <c r="K77" i="32" s="1"/>
  <c r="M77" i="32"/>
  <c r="B78" i="32"/>
  <c r="L78" i="32" s="1"/>
  <c r="C78" i="32"/>
  <c r="K78" i="32" s="1"/>
  <c r="M78" i="32"/>
  <c r="B79" i="32"/>
  <c r="L79" i="32" s="1"/>
  <c r="C79" i="32"/>
  <c r="K79" i="32" s="1"/>
  <c r="M79" i="32"/>
  <c r="B80" i="32"/>
  <c r="L80" i="32" s="1"/>
  <c r="C80" i="32"/>
  <c r="K80" i="32" s="1"/>
  <c r="M80" i="32"/>
  <c r="B81" i="32"/>
  <c r="L81" i="32" s="1"/>
  <c r="C81" i="32"/>
  <c r="K81" i="32" s="1"/>
  <c r="M81" i="32"/>
  <c r="B82" i="32"/>
  <c r="L82" i="32" s="1"/>
  <c r="C82" i="32"/>
  <c r="J82" i="32" s="1"/>
  <c r="M82" i="32"/>
  <c r="B83" i="32"/>
  <c r="L83" i="32" s="1"/>
  <c r="C83" i="32"/>
  <c r="K83" i="32" s="1"/>
  <c r="M83" i="32"/>
  <c r="B84" i="32"/>
  <c r="L84" i="32" s="1"/>
  <c r="C84" i="32"/>
  <c r="J84" i="32" s="1"/>
  <c r="M84" i="32"/>
  <c r="B85" i="32"/>
  <c r="L85" i="32" s="1"/>
  <c r="C85" i="32"/>
  <c r="K85" i="32" s="1"/>
  <c r="M85" i="32"/>
  <c r="B86" i="32"/>
  <c r="L86" i="32" s="1"/>
  <c r="C86" i="32"/>
  <c r="K86" i="32" s="1"/>
  <c r="M86" i="32"/>
  <c r="B87" i="32"/>
  <c r="L87" i="32" s="1"/>
  <c r="C87" i="32"/>
  <c r="K87" i="32" s="1"/>
  <c r="M87" i="32"/>
  <c r="B88" i="32"/>
  <c r="L88" i="32" s="1"/>
  <c r="C88" i="32"/>
  <c r="K88" i="32" s="1"/>
  <c r="M88" i="32"/>
  <c r="B89" i="32"/>
  <c r="L89" i="32" s="1"/>
  <c r="C89" i="32"/>
  <c r="K89" i="32" s="1"/>
  <c r="M89" i="32"/>
  <c r="B90" i="32"/>
  <c r="L90" i="32" s="1"/>
  <c r="C90" i="32"/>
  <c r="K90" i="32" s="1"/>
  <c r="M90" i="32"/>
  <c r="B91" i="32"/>
  <c r="L91" i="32" s="1"/>
  <c r="C91" i="32"/>
  <c r="K91" i="32" s="1"/>
  <c r="M91" i="32"/>
  <c r="B92" i="32"/>
  <c r="L92" i="32" s="1"/>
  <c r="C92" i="32"/>
  <c r="K92" i="32" s="1"/>
  <c r="M92" i="32"/>
  <c r="B93" i="32"/>
  <c r="L93" i="32" s="1"/>
  <c r="C93" i="32"/>
  <c r="K93" i="32" s="1"/>
  <c r="M93" i="32"/>
  <c r="B94" i="32"/>
  <c r="L94" i="32" s="1"/>
  <c r="C94" i="32"/>
  <c r="J94" i="32" s="1"/>
  <c r="M94" i="32"/>
  <c r="B95" i="32"/>
  <c r="L95" i="32" s="1"/>
  <c r="C95" i="32"/>
  <c r="K95" i="32" s="1"/>
  <c r="M95" i="32"/>
  <c r="B96" i="32"/>
  <c r="L96" i="32" s="1"/>
  <c r="C96" i="32"/>
  <c r="K96" i="32" s="1"/>
  <c r="M96" i="32"/>
  <c r="B97" i="32"/>
  <c r="L97" i="32" s="1"/>
  <c r="C97" i="32"/>
  <c r="K97" i="32" s="1"/>
  <c r="M97" i="32"/>
  <c r="B98" i="32"/>
  <c r="L98" i="32" s="1"/>
  <c r="C98" i="32"/>
  <c r="J98" i="32" s="1"/>
  <c r="M98" i="32"/>
  <c r="B99" i="32"/>
  <c r="L99" i="32" s="1"/>
  <c r="C99" i="32"/>
  <c r="K99" i="32" s="1"/>
  <c r="M99" i="32"/>
  <c r="B100" i="32"/>
  <c r="L100" i="32" s="1"/>
  <c r="C100" i="32"/>
  <c r="K100" i="32" s="1"/>
  <c r="M100" i="32"/>
  <c r="B101" i="32"/>
  <c r="L101" i="32" s="1"/>
  <c r="C101" i="32"/>
  <c r="K101" i="32" s="1"/>
  <c r="M101" i="32"/>
  <c r="B102" i="32"/>
  <c r="L102" i="32" s="1"/>
  <c r="C102" i="32"/>
  <c r="J102" i="32" s="1"/>
  <c r="M102" i="32"/>
  <c r="B103" i="32"/>
  <c r="L103" i="32" s="1"/>
  <c r="C103" i="32"/>
  <c r="K103" i="32" s="1"/>
  <c r="M103" i="32"/>
  <c r="B104" i="32"/>
  <c r="L104" i="32" s="1"/>
  <c r="C104" i="32"/>
  <c r="K104" i="32" s="1"/>
  <c r="M104" i="32"/>
  <c r="B105" i="32"/>
  <c r="L105" i="32" s="1"/>
  <c r="C105" i="32"/>
  <c r="K105" i="32" s="1"/>
  <c r="M105" i="32"/>
  <c r="B106" i="32"/>
  <c r="L106" i="32" s="1"/>
  <c r="C106" i="32"/>
  <c r="J106" i="32" s="1"/>
  <c r="M106" i="32"/>
  <c r="B107" i="32"/>
  <c r="L107" i="32" s="1"/>
  <c r="C107" i="32"/>
  <c r="K107" i="32" s="1"/>
  <c r="M107" i="32"/>
  <c r="B108" i="32"/>
  <c r="L108" i="32" s="1"/>
  <c r="C108" i="32"/>
  <c r="K108" i="32" s="1"/>
  <c r="M108" i="32"/>
  <c r="B109" i="32"/>
  <c r="L109" i="32" s="1"/>
  <c r="C109" i="32"/>
  <c r="K109" i="32" s="1"/>
  <c r="M109" i="32"/>
  <c r="B110" i="32"/>
  <c r="L110" i="32" s="1"/>
  <c r="C110" i="32"/>
  <c r="J110" i="32" s="1"/>
  <c r="M110" i="32"/>
  <c r="B111" i="32"/>
  <c r="L111" i="32" s="1"/>
  <c r="C111" i="32"/>
  <c r="K111" i="32" s="1"/>
  <c r="M111" i="32"/>
  <c r="B112" i="32"/>
  <c r="L112" i="32" s="1"/>
  <c r="C112" i="32"/>
  <c r="K112" i="32" s="1"/>
  <c r="M112" i="32"/>
  <c r="B113" i="32"/>
  <c r="L113" i="32" s="1"/>
  <c r="C113" i="32"/>
  <c r="K113" i="32" s="1"/>
  <c r="M113" i="32"/>
  <c r="B114" i="32"/>
  <c r="L114" i="32" s="1"/>
  <c r="C114" i="32"/>
  <c r="J114" i="32" s="1"/>
  <c r="M114" i="32"/>
  <c r="B115" i="32"/>
  <c r="L115" i="32" s="1"/>
  <c r="C115" i="32"/>
  <c r="K115" i="32" s="1"/>
  <c r="M115" i="32"/>
  <c r="D116" i="32"/>
  <c r="E116" i="32"/>
  <c r="F116" i="32"/>
  <c r="G116" i="32"/>
  <c r="H116" i="32"/>
  <c r="I116" i="32"/>
  <c r="A118" i="32"/>
  <c r="A119" i="32"/>
  <c r="B121" i="32"/>
  <c r="L121" i="32" s="1"/>
  <c r="C121" i="32"/>
  <c r="K121" i="32" s="1"/>
  <c r="M121" i="32"/>
  <c r="B122" i="32"/>
  <c r="L122" i="32" s="1"/>
  <c r="C122" i="32"/>
  <c r="J122" i="32" s="1"/>
  <c r="M122" i="32"/>
  <c r="B123" i="32"/>
  <c r="L123" i="32" s="1"/>
  <c r="C123" i="32"/>
  <c r="J123" i="32" s="1"/>
  <c r="M123" i="32"/>
  <c r="B124" i="32"/>
  <c r="L124" i="32" s="1"/>
  <c r="C124" i="32"/>
  <c r="K124" i="32" s="1"/>
  <c r="M124" i="32"/>
  <c r="B125" i="32"/>
  <c r="L125" i="32" s="1"/>
  <c r="C125" i="32"/>
  <c r="K125" i="32" s="1"/>
  <c r="M125" i="32"/>
  <c r="B126" i="32"/>
  <c r="L126" i="32" s="1"/>
  <c r="C126" i="32"/>
  <c r="J126" i="32" s="1"/>
  <c r="M126" i="32"/>
  <c r="B127" i="32"/>
  <c r="L127" i="32" s="1"/>
  <c r="C127" i="32"/>
  <c r="K127" i="32" s="1"/>
  <c r="M127" i="32"/>
  <c r="B128" i="32"/>
  <c r="L128" i="32" s="1"/>
  <c r="C128" i="32"/>
  <c r="J128" i="32" s="1"/>
  <c r="M128" i="32"/>
  <c r="B129" i="32"/>
  <c r="L129" i="32" s="1"/>
  <c r="C129" i="32"/>
  <c r="K129" i="32" s="1"/>
  <c r="M129" i="32"/>
  <c r="B130" i="32"/>
  <c r="L130" i="32" s="1"/>
  <c r="C130" i="32"/>
  <c r="J130" i="32" s="1"/>
  <c r="M130" i="32"/>
  <c r="B131" i="32"/>
  <c r="L131" i="32" s="1"/>
  <c r="C131" i="32"/>
  <c r="K131" i="32" s="1"/>
  <c r="M131" i="32"/>
  <c r="B132" i="32"/>
  <c r="L132" i="32" s="1"/>
  <c r="C132" i="32"/>
  <c r="J132" i="32" s="1"/>
  <c r="M132" i="32"/>
  <c r="B133" i="32"/>
  <c r="L133" i="32" s="1"/>
  <c r="C133" i="32"/>
  <c r="K133" i="32" s="1"/>
  <c r="M133" i="32"/>
  <c r="B134" i="32"/>
  <c r="L134" i="32" s="1"/>
  <c r="C134" i="32"/>
  <c r="K134" i="32" s="1"/>
  <c r="M134" i="32"/>
  <c r="B135" i="32"/>
  <c r="L135" i="32" s="1"/>
  <c r="C135" i="32"/>
  <c r="J135" i="32" s="1"/>
  <c r="M135" i="32"/>
  <c r="B136" i="32"/>
  <c r="L136" i="32" s="1"/>
  <c r="C136" i="32"/>
  <c r="K136" i="32" s="1"/>
  <c r="M136" i="32"/>
  <c r="B137" i="32"/>
  <c r="L137" i="32" s="1"/>
  <c r="C137" i="32"/>
  <c r="J137" i="32" s="1"/>
  <c r="M137" i="32"/>
  <c r="B138" i="32"/>
  <c r="L138" i="32" s="1"/>
  <c r="C138" i="32"/>
  <c r="K138" i="32" s="1"/>
  <c r="M138" i="32"/>
  <c r="B139" i="32"/>
  <c r="L139" i="32" s="1"/>
  <c r="C139" i="32"/>
  <c r="J139" i="32" s="1"/>
  <c r="M139" i="32"/>
  <c r="B140" i="32"/>
  <c r="L140" i="32" s="1"/>
  <c r="C140" i="32"/>
  <c r="J140" i="32" s="1"/>
  <c r="M140" i="32"/>
  <c r="B141" i="32"/>
  <c r="L141" i="32" s="1"/>
  <c r="C141" i="32"/>
  <c r="J141" i="32" s="1"/>
  <c r="M141" i="32"/>
  <c r="B142" i="32"/>
  <c r="L142" i="32" s="1"/>
  <c r="C142" i="32"/>
  <c r="K142" i="32" s="1"/>
  <c r="M142" i="32"/>
  <c r="B143" i="32"/>
  <c r="L143" i="32" s="1"/>
  <c r="C143" i="32"/>
  <c r="J143" i="32" s="1"/>
  <c r="M143" i="32"/>
  <c r="B144" i="32"/>
  <c r="L144" i="32" s="1"/>
  <c r="C144" i="32"/>
  <c r="K144" i="32" s="1"/>
  <c r="M144" i="32"/>
  <c r="B145" i="32"/>
  <c r="L145" i="32" s="1"/>
  <c r="C145" i="32"/>
  <c r="J145" i="32" s="1"/>
  <c r="M145" i="32"/>
  <c r="B146" i="32"/>
  <c r="L146" i="32" s="1"/>
  <c r="C146" i="32"/>
  <c r="K146" i="32" s="1"/>
  <c r="M146" i="32"/>
  <c r="B147" i="32"/>
  <c r="L147" i="32" s="1"/>
  <c r="C147" i="32"/>
  <c r="J147" i="32" s="1"/>
  <c r="M147" i="32"/>
  <c r="B148" i="32"/>
  <c r="L148" i="32" s="1"/>
  <c r="C148" i="32"/>
  <c r="K148" i="32" s="1"/>
  <c r="M148" i="32"/>
  <c r="B149" i="32"/>
  <c r="L149" i="32" s="1"/>
  <c r="C149" i="32"/>
  <c r="J149" i="32" s="1"/>
  <c r="M149" i="32"/>
  <c r="B150" i="32"/>
  <c r="L150" i="32" s="1"/>
  <c r="C150" i="32"/>
  <c r="K150" i="32" s="1"/>
  <c r="M150" i="32"/>
  <c r="B151" i="32"/>
  <c r="L151" i="32" s="1"/>
  <c r="C151" i="32"/>
  <c r="K151" i="32" s="1"/>
  <c r="M151" i="32"/>
  <c r="B152" i="32"/>
  <c r="L152" i="32" s="1"/>
  <c r="C152" i="32"/>
  <c r="J152" i="32" s="1"/>
  <c r="M152" i="32"/>
  <c r="B153" i="32"/>
  <c r="L153" i="32" s="1"/>
  <c r="C153" i="32"/>
  <c r="K153" i="32" s="1"/>
  <c r="M153" i="32"/>
  <c r="B154" i="32"/>
  <c r="L154" i="32" s="1"/>
  <c r="C154" i="32"/>
  <c r="J154" i="32" s="1"/>
  <c r="M154" i="32"/>
  <c r="B155" i="32"/>
  <c r="L155" i="32" s="1"/>
  <c r="C155" i="32"/>
  <c r="J155" i="32" s="1"/>
  <c r="M155" i="32"/>
  <c r="B156" i="32"/>
  <c r="L156" i="32" s="1"/>
  <c r="C156" i="32"/>
  <c r="K156" i="32" s="1"/>
  <c r="M156" i="32"/>
  <c r="B157" i="32"/>
  <c r="L157" i="32" s="1"/>
  <c r="C157" i="32"/>
  <c r="J157" i="32" s="1"/>
  <c r="M157" i="32"/>
  <c r="B158" i="32"/>
  <c r="L158" i="32" s="1"/>
  <c r="C158" i="32"/>
  <c r="J158" i="32" s="1"/>
  <c r="M158" i="32"/>
  <c r="B159" i="32"/>
  <c r="L159" i="32" s="1"/>
  <c r="C159" i="32"/>
  <c r="K159" i="32" s="1"/>
  <c r="M159" i="32"/>
  <c r="B160" i="32"/>
  <c r="L160" i="32" s="1"/>
  <c r="C160" i="32"/>
  <c r="K160" i="32" s="1"/>
  <c r="M160" i="32"/>
  <c r="B161" i="32"/>
  <c r="L161" i="32" s="1"/>
  <c r="C161" i="32"/>
  <c r="K161" i="32" s="1"/>
  <c r="M161" i="32"/>
  <c r="B162" i="32"/>
  <c r="L162" i="32" s="1"/>
  <c r="C162" i="32"/>
  <c r="K162" i="32" s="1"/>
  <c r="M162" i="32"/>
  <c r="B163" i="32"/>
  <c r="L163" i="32" s="1"/>
  <c r="C163" i="32"/>
  <c r="K163" i="32" s="1"/>
  <c r="M163" i="32"/>
  <c r="B164" i="32"/>
  <c r="L164" i="32" s="1"/>
  <c r="C164" i="32"/>
  <c r="K164" i="32" s="1"/>
  <c r="M164" i="32"/>
  <c r="B165" i="32"/>
  <c r="L165" i="32" s="1"/>
  <c r="C165" i="32"/>
  <c r="J165" i="32" s="1"/>
  <c r="M165" i="32"/>
  <c r="B166" i="32"/>
  <c r="L166" i="32" s="1"/>
  <c r="C166" i="32"/>
  <c r="K166" i="32" s="1"/>
  <c r="M166" i="32"/>
  <c r="B167" i="32"/>
  <c r="L167" i="32" s="1"/>
  <c r="C167" i="32"/>
  <c r="K167" i="32" s="1"/>
  <c r="M167" i="32"/>
  <c r="B168" i="32"/>
  <c r="L168" i="32" s="1"/>
  <c r="C168" i="32"/>
  <c r="K168" i="32" s="1"/>
  <c r="M168" i="32"/>
  <c r="B169" i="32"/>
  <c r="L169" i="32" s="1"/>
  <c r="C169" i="32"/>
  <c r="K169" i="32" s="1"/>
  <c r="M169" i="32"/>
  <c r="B170" i="32"/>
  <c r="L170" i="32" s="1"/>
  <c r="C170" i="32"/>
  <c r="J170" i="32" s="1"/>
  <c r="M170" i="32"/>
  <c r="D171" i="32"/>
  <c r="E171" i="32"/>
  <c r="F171" i="32"/>
  <c r="G171" i="32"/>
  <c r="H171" i="32"/>
  <c r="I171" i="32"/>
  <c r="A173" i="32"/>
  <c r="A174" i="32"/>
  <c r="B176" i="32"/>
  <c r="L176" i="32" s="1"/>
  <c r="C176" i="32"/>
  <c r="J176" i="32" s="1"/>
  <c r="M176" i="32"/>
  <c r="B177" i="32"/>
  <c r="L177" i="32" s="1"/>
  <c r="C177" i="32"/>
  <c r="J177" i="32" s="1"/>
  <c r="M177" i="32"/>
  <c r="B178" i="32"/>
  <c r="L178" i="32" s="1"/>
  <c r="C178" i="32"/>
  <c r="J178" i="32" s="1"/>
  <c r="M178" i="32"/>
  <c r="B179" i="32"/>
  <c r="L179" i="32" s="1"/>
  <c r="C179" i="32"/>
  <c r="K179" i="32" s="1"/>
  <c r="M179" i="32"/>
  <c r="B180" i="32"/>
  <c r="L180" i="32" s="1"/>
  <c r="C180" i="32"/>
  <c r="J180" i="32" s="1"/>
  <c r="M180" i="32"/>
  <c r="B181" i="32"/>
  <c r="L181" i="32" s="1"/>
  <c r="C181" i="32"/>
  <c r="K181" i="32" s="1"/>
  <c r="M181" i="32"/>
  <c r="B182" i="32"/>
  <c r="L182" i="32" s="1"/>
  <c r="C182" i="32"/>
  <c r="J182" i="32" s="1"/>
  <c r="M182" i="32"/>
  <c r="B183" i="32"/>
  <c r="L183" i="32" s="1"/>
  <c r="C183" i="32"/>
  <c r="J183" i="32" s="1"/>
  <c r="M183" i="32"/>
  <c r="B184" i="32"/>
  <c r="L184" i="32" s="1"/>
  <c r="C184" i="32"/>
  <c r="J184" i="32" s="1"/>
  <c r="M184" i="32"/>
  <c r="B185" i="32"/>
  <c r="L185" i="32" s="1"/>
  <c r="C185" i="32"/>
  <c r="J185" i="32" s="1"/>
  <c r="M185" i="32"/>
  <c r="B186" i="32"/>
  <c r="L186" i="32" s="1"/>
  <c r="C186" i="32"/>
  <c r="J186" i="32" s="1"/>
  <c r="M186" i="32"/>
  <c r="B187" i="32"/>
  <c r="L187" i="32" s="1"/>
  <c r="C187" i="32"/>
  <c r="J187" i="32" s="1"/>
  <c r="M187" i="32"/>
  <c r="B188" i="32"/>
  <c r="L188" i="32" s="1"/>
  <c r="C188" i="32"/>
  <c r="J188" i="32" s="1"/>
  <c r="M188" i="32"/>
  <c r="B189" i="32"/>
  <c r="L189" i="32" s="1"/>
  <c r="C189" i="32"/>
  <c r="K189" i="32" s="1"/>
  <c r="M189" i="32"/>
  <c r="B190" i="32"/>
  <c r="L190" i="32" s="1"/>
  <c r="C190" i="32"/>
  <c r="K190" i="32" s="1"/>
  <c r="M190" i="32"/>
  <c r="B191" i="32"/>
  <c r="L191" i="32" s="1"/>
  <c r="C191" i="32"/>
  <c r="J191" i="32" s="1"/>
  <c r="M191" i="32"/>
  <c r="B192" i="32"/>
  <c r="L192" i="32" s="1"/>
  <c r="C192" i="32"/>
  <c r="K192" i="32" s="1"/>
  <c r="M192" i="32"/>
  <c r="B193" i="32"/>
  <c r="L193" i="32" s="1"/>
  <c r="C193" i="32"/>
  <c r="J193" i="32" s="1"/>
  <c r="M193" i="32"/>
  <c r="B194" i="32"/>
  <c r="L194" i="32" s="1"/>
  <c r="C194" i="32"/>
  <c r="J194" i="32" s="1"/>
  <c r="M194" i="32"/>
  <c r="B195" i="32"/>
  <c r="L195" i="32" s="1"/>
  <c r="C195" i="32"/>
  <c r="J195" i="32" s="1"/>
  <c r="M195" i="32"/>
  <c r="B196" i="32"/>
  <c r="L196" i="32" s="1"/>
  <c r="C196" i="32"/>
  <c r="J196" i="32" s="1"/>
  <c r="M196" i="32"/>
  <c r="B197" i="32"/>
  <c r="L197" i="32" s="1"/>
  <c r="C197" i="32"/>
  <c r="J197" i="32" s="1"/>
  <c r="M197" i="32"/>
  <c r="B198" i="32"/>
  <c r="L198" i="32" s="1"/>
  <c r="C198" i="32"/>
  <c r="J198" i="32" s="1"/>
  <c r="M198" i="32"/>
  <c r="B199" i="32"/>
  <c r="L199" i="32" s="1"/>
  <c r="C199" i="32"/>
  <c r="J199" i="32" s="1"/>
  <c r="M199" i="32"/>
  <c r="B200" i="32"/>
  <c r="L200" i="32" s="1"/>
  <c r="C200" i="32"/>
  <c r="J200" i="32" s="1"/>
  <c r="M200" i="32"/>
  <c r="B201" i="32"/>
  <c r="L201" i="32" s="1"/>
  <c r="C201" i="32"/>
  <c r="J201" i="32" s="1"/>
  <c r="M201" i="32"/>
  <c r="B202" i="32"/>
  <c r="L202" i="32" s="1"/>
  <c r="C202" i="32"/>
  <c r="J202" i="32" s="1"/>
  <c r="M202" i="32"/>
  <c r="B203" i="32"/>
  <c r="L203" i="32" s="1"/>
  <c r="C203" i="32"/>
  <c r="K203" i="32" s="1"/>
  <c r="M203" i="32"/>
  <c r="B204" i="32"/>
  <c r="L204" i="32" s="1"/>
  <c r="C204" i="32"/>
  <c r="J204" i="32" s="1"/>
  <c r="M204" i="32"/>
  <c r="B205" i="32"/>
  <c r="L205" i="32" s="1"/>
  <c r="C205" i="32"/>
  <c r="K205" i="32" s="1"/>
  <c r="M205" i="32"/>
  <c r="B206" i="32"/>
  <c r="L206" i="32" s="1"/>
  <c r="C206" i="32"/>
  <c r="J206" i="32" s="1"/>
  <c r="M206" i="32"/>
  <c r="B207" i="32"/>
  <c r="L207" i="32" s="1"/>
  <c r="C207" i="32"/>
  <c r="K207" i="32" s="1"/>
  <c r="M207" i="32"/>
  <c r="B208" i="32"/>
  <c r="L208" i="32" s="1"/>
  <c r="C208" i="32"/>
  <c r="J208" i="32" s="1"/>
  <c r="M208" i="32"/>
  <c r="B209" i="32"/>
  <c r="L209" i="32" s="1"/>
  <c r="C209" i="32"/>
  <c r="J209" i="32" s="1"/>
  <c r="M209" i="32"/>
  <c r="B210" i="32"/>
  <c r="L210" i="32" s="1"/>
  <c r="C210" i="32"/>
  <c r="J210" i="32" s="1"/>
  <c r="M210" i="32"/>
  <c r="B211" i="32"/>
  <c r="L211" i="32" s="1"/>
  <c r="C211" i="32"/>
  <c r="K211" i="32" s="1"/>
  <c r="M211" i="32"/>
  <c r="B212" i="32"/>
  <c r="L212" i="32" s="1"/>
  <c r="C212" i="32"/>
  <c r="J212" i="32" s="1"/>
  <c r="M212" i="32"/>
  <c r="B213" i="32"/>
  <c r="L213" i="32" s="1"/>
  <c r="C213" i="32"/>
  <c r="J213" i="32" s="1"/>
  <c r="M213" i="32"/>
  <c r="B214" i="32"/>
  <c r="L214" i="32" s="1"/>
  <c r="C214" i="32"/>
  <c r="J214" i="32" s="1"/>
  <c r="M214" i="32"/>
  <c r="B215" i="32"/>
  <c r="L215" i="32" s="1"/>
  <c r="C215" i="32"/>
  <c r="J215" i="32" s="1"/>
  <c r="M215" i="32"/>
  <c r="B216" i="32"/>
  <c r="L216" i="32" s="1"/>
  <c r="C216" i="32"/>
  <c r="J216" i="32" s="1"/>
  <c r="M216" i="32"/>
  <c r="B217" i="32"/>
  <c r="L217" i="32" s="1"/>
  <c r="C217" i="32"/>
  <c r="J217" i="32" s="1"/>
  <c r="M217" i="32"/>
  <c r="B218" i="32"/>
  <c r="L218" i="32" s="1"/>
  <c r="C218" i="32"/>
  <c r="J218" i="32" s="1"/>
  <c r="M218" i="32"/>
  <c r="B219" i="32"/>
  <c r="L219" i="32" s="1"/>
  <c r="C219" i="32"/>
  <c r="J219" i="32" s="1"/>
  <c r="M219" i="32"/>
  <c r="B220" i="32"/>
  <c r="L220" i="32" s="1"/>
  <c r="C220" i="32"/>
  <c r="J220" i="32" s="1"/>
  <c r="M220" i="32"/>
  <c r="B221" i="32"/>
  <c r="L221" i="32" s="1"/>
  <c r="C221" i="32"/>
  <c r="J221" i="32" s="1"/>
  <c r="M221" i="32"/>
  <c r="B222" i="32"/>
  <c r="L222" i="32" s="1"/>
  <c r="C222" i="32"/>
  <c r="J222" i="32" s="1"/>
  <c r="M222" i="32"/>
  <c r="B223" i="32"/>
  <c r="L223" i="32" s="1"/>
  <c r="C223" i="32"/>
  <c r="J223" i="32" s="1"/>
  <c r="M223" i="32"/>
  <c r="B224" i="32"/>
  <c r="L224" i="32" s="1"/>
  <c r="C224" i="32"/>
  <c r="J224" i="32" s="1"/>
  <c r="M224" i="32"/>
  <c r="B225" i="32"/>
  <c r="L225" i="32" s="1"/>
  <c r="C225" i="32"/>
  <c r="J225" i="32" s="1"/>
  <c r="M225" i="32"/>
  <c r="D226" i="32"/>
  <c r="E226" i="32"/>
  <c r="F226" i="32"/>
  <c r="G226" i="32"/>
  <c r="H226" i="32"/>
  <c r="I226" i="32"/>
  <c r="A228" i="32"/>
  <c r="A229" i="32"/>
  <c r="B231" i="32"/>
  <c r="L231" i="32" s="1"/>
  <c r="C231" i="32"/>
  <c r="J231" i="32" s="1"/>
  <c r="M231" i="32"/>
  <c r="B232" i="32"/>
  <c r="L232" i="32" s="1"/>
  <c r="C232" i="32"/>
  <c r="M232" i="32"/>
  <c r="B233" i="32"/>
  <c r="L233" i="32" s="1"/>
  <c r="C233" i="32"/>
  <c r="J233" i="32" s="1"/>
  <c r="M233" i="32"/>
  <c r="B234" i="32"/>
  <c r="L234" i="32" s="1"/>
  <c r="C234" i="32"/>
  <c r="K234" i="32" s="1"/>
  <c r="M234" i="32"/>
  <c r="B235" i="32"/>
  <c r="L235" i="32" s="1"/>
  <c r="C235" i="32"/>
  <c r="J235" i="32" s="1"/>
  <c r="M235" i="32"/>
  <c r="B236" i="32"/>
  <c r="L236" i="32" s="1"/>
  <c r="C236" i="32"/>
  <c r="K236" i="32" s="1"/>
  <c r="M236" i="32"/>
  <c r="B237" i="32"/>
  <c r="L237" i="32" s="1"/>
  <c r="C237" i="32"/>
  <c r="J237" i="32" s="1"/>
  <c r="M237" i="32"/>
  <c r="B238" i="32"/>
  <c r="L238" i="32" s="1"/>
  <c r="C238" i="32"/>
  <c r="J238" i="32" s="1"/>
  <c r="M238" i="32"/>
  <c r="B239" i="32"/>
  <c r="L239" i="32" s="1"/>
  <c r="C239" i="32"/>
  <c r="J239" i="32" s="1"/>
  <c r="M239" i="32"/>
  <c r="B240" i="32"/>
  <c r="L240" i="32" s="1"/>
  <c r="C240" i="32"/>
  <c r="J240" i="32" s="1"/>
  <c r="M240" i="32"/>
  <c r="B241" i="32"/>
  <c r="L241" i="32" s="1"/>
  <c r="C241" i="32"/>
  <c r="J241" i="32" s="1"/>
  <c r="M241" i="32"/>
  <c r="B242" i="32"/>
  <c r="L242" i="32" s="1"/>
  <c r="C242" i="32"/>
  <c r="K242" i="32" s="1"/>
  <c r="M242" i="32"/>
  <c r="B243" i="32"/>
  <c r="L243" i="32" s="1"/>
  <c r="C243" i="32"/>
  <c r="J243" i="32" s="1"/>
  <c r="M243" i="32"/>
  <c r="B244" i="32"/>
  <c r="L244" i="32" s="1"/>
  <c r="C244" i="32"/>
  <c r="J244" i="32" s="1"/>
  <c r="M244" i="32"/>
  <c r="B245" i="32"/>
  <c r="L245" i="32" s="1"/>
  <c r="C245" i="32"/>
  <c r="J245" i="32" s="1"/>
  <c r="M245" i="32"/>
  <c r="B246" i="32"/>
  <c r="L246" i="32" s="1"/>
  <c r="C246" i="32"/>
  <c r="J246" i="32" s="1"/>
  <c r="M246" i="32"/>
  <c r="B247" i="32"/>
  <c r="L247" i="32" s="1"/>
  <c r="C247" i="32"/>
  <c r="J247" i="32" s="1"/>
  <c r="M247" i="32"/>
  <c r="B248" i="32"/>
  <c r="L248" i="32" s="1"/>
  <c r="C248" i="32"/>
  <c r="K248" i="32" s="1"/>
  <c r="M248" i="32"/>
  <c r="B249" i="32"/>
  <c r="L249" i="32" s="1"/>
  <c r="C249" i="32"/>
  <c r="J249" i="32" s="1"/>
  <c r="M249" i="32"/>
  <c r="B250" i="32"/>
  <c r="L250" i="32" s="1"/>
  <c r="C250" i="32"/>
  <c r="K250" i="32" s="1"/>
  <c r="M250" i="32"/>
  <c r="B251" i="32"/>
  <c r="L251" i="32" s="1"/>
  <c r="C251" i="32"/>
  <c r="J251" i="32" s="1"/>
  <c r="M251" i="32"/>
  <c r="B252" i="32"/>
  <c r="L252" i="32" s="1"/>
  <c r="C252" i="32"/>
  <c r="K252" i="32" s="1"/>
  <c r="M252" i="32"/>
  <c r="B253" i="32"/>
  <c r="L253" i="32" s="1"/>
  <c r="C253" i="32"/>
  <c r="J253" i="32" s="1"/>
  <c r="M253" i="32"/>
  <c r="B254" i="32"/>
  <c r="L254" i="32" s="1"/>
  <c r="C254" i="32"/>
  <c r="K254" i="32" s="1"/>
  <c r="M254" i="32"/>
  <c r="B255" i="32"/>
  <c r="L255" i="32" s="1"/>
  <c r="C255" i="32"/>
  <c r="J255" i="32" s="1"/>
  <c r="M255" i="32"/>
  <c r="B256" i="32"/>
  <c r="L256" i="32" s="1"/>
  <c r="C256" i="32"/>
  <c r="J256" i="32" s="1"/>
  <c r="M256" i="32"/>
  <c r="B257" i="32"/>
  <c r="L257" i="32" s="1"/>
  <c r="C257" i="32"/>
  <c r="J257" i="32" s="1"/>
  <c r="M257" i="32"/>
  <c r="B258" i="32"/>
  <c r="L258" i="32" s="1"/>
  <c r="C258" i="32"/>
  <c r="J258" i="32" s="1"/>
  <c r="M258" i="32"/>
  <c r="B259" i="32"/>
  <c r="L259" i="32" s="1"/>
  <c r="C259" i="32"/>
  <c r="J259" i="32" s="1"/>
  <c r="M259" i="32"/>
  <c r="B260" i="32"/>
  <c r="L260" i="32" s="1"/>
  <c r="C260" i="32"/>
  <c r="K260" i="32" s="1"/>
  <c r="M260" i="32"/>
  <c r="B261" i="32"/>
  <c r="L261" i="32" s="1"/>
  <c r="C261" i="32"/>
  <c r="J261" i="32" s="1"/>
  <c r="M261" i="32"/>
  <c r="B262" i="32"/>
  <c r="L262" i="32" s="1"/>
  <c r="C262" i="32"/>
  <c r="J262" i="32" s="1"/>
  <c r="M262" i="32"/>
  <c r="B263" i="32"/>
  <c r="L263" i="32" s="1"/>
  <c r="C263" i="32"/>
  <c r="J263" i="32" s="1"/>
  <c r="M263" i="32"/>
  <c r="B264" i="32"/>
  <c r="L264" i="32" s="1"/>
  <c r="C264" i="32"/>
  <c r="J264" i="32" s="1"/>
  <c r="M264" i="32"/>
  <c r="B265" i="32"/>
  <c r="L265" i="32" s="1"/>
  <c r="C265" i="32"/>
  <c r="J265" i="32" s="1"/>
  <c r="M265" i="32"/>
  <c r="B266" i="32"/>
  <c r="L266" i="32" s="1"/>
  <c r="C266" i="32"/>
  <c r="K266" i="32" s="1"/>
  <c r="M266" i="32"/>
  <c r="B267" i="32"/>
  <c r="L267" i="32" s="1"/>
  <c r="C267" i="32"/>
  <c r="J267" i="32" s="1"/>
  <c r="M267" i="32"/>
  <c r="B268" i="32"/>
  <c r="L268" i="32" s="1"/>
  <c r="C268" i="32"/>
  <c r="K268" i="32" s="1"/>
  <c r="M268" i="32"/>
  <c r="B269" i="32"/>
  <c r="L269" i="32" s="1"/>
  <c r="C269" i="32"/>
  <c r="J269" i="32" s="1"/>
  <c r="M269" i="32"/>
  <c r="B270" i="32"/>
  <c r="L270" i="32" s="1"/>
  <c r="C270" i="32"/>
  <c r="J270" i="32" s="1"/>
  <c r="M270" i="32"/>
  <c r="B271" i="32"/>
  <c r="L271" i="32" s="1"/>
  <c r="C271" i="32"/>
  <c r="J271" i="32" s="1"/>
  <c r="M271" i="32"/>
  <c r="B272" i="32"/>
  <c r="L272" i="32" s="1"/>
  <c r="C272" i="32"/>
  <c r="K272" i="32" s="1"/>
  <c r="M272" i="32"/>
  <c r="B273" i="32"/>
  <c r="L273" i="32" s="1"/>
  <c r="C273" i="32"/>
  <c r="J273" i="32" s="1"/>
  <c r="M273" i="32"/>
  <c r="B274" i="32"/>
  <c r="L274" i="32" s="1"/>
  <c r="C274" i="32"/>
  <c r="J274" i="32" s="1"/>
  <c r="M274" i="32"/>
  <c r="B275" i="32"/>
  <c r="L275" i="32" s="1"/>
  <c r="C275" i="32"/>
  <c r="J275" i="32" s="1"/>
  <c r="M275" i="32"/>
  <c r="B276" i="32"/>
  <c r="L276" i="32" s="1"/>
  <c r="C276" i="32"/>
  <c r="J276" i="32" s="1"/>
  <c r="M276" i="32"/>
  <c r="B277" i="32"/>
  <c r="L277" i="32" s="1"/>
  <c r="C277" i="32"/>
  <c r="J277" i="32" s="1"/>
  <c r="M277" i="32"/>
  <c r="B278" i="32"/>
  <c r="L278" i="32" s="1"/>
  <c r="C278" i="32"/>
  <c r="J278" i="32" s="1"/>
  <c r="M278" i="32"/>
  <c r="B279" i="32"/>
  <c r="L279" i="32" s="1"/>
  <c r="C279" i="32"/>
  <c r="J279" i="32" s="1"/>
  <c r="M279" i="32"/>
  <c r="B280" i="32"/>
  <c r="L280" i="32" s="1"/>
  <c r="C280" i="32"/>
  <c r="J280" i="32" s="1"/>
  <c r="M280" i="32"/>
  <c r="D281" i="32"/>
  <c r="E281" i="32"/>
  <c r="F281" i="32"/>
  <c r="G281" i="32"/>
  <c r="H281" i="32"/>
  <c r="I281" i="32"/>
  <c r="A283" i="32"/>
  <c r="A284" i="32"/>
  <c r="B286" i="32"/>
  <c r="L286" i="32" s="1"/>
  <c r="C286" i="32"/>
  <c r="J286" i="32" s="1"/>
  <c r="M286" i="32"/>
  <c r="B287" i="32"/>
  <c r="L287" i="32" s="1"/>
  <c r="C287" i="32"/>
  <c r="J287" i="32" s="1"/>
  <c r="M287" i="32"/>
  <c r="B288" i="32"/>
  <c r="L288" i="32" s="1"/>
  <c r="C288" i="32"/>
  <c r="J288" i="32" s="1"/>
  <c r="M288" i="32"/>
  <c r="B289" i="32"/>
  <c r="L289" i="32" s="1"/>
  <c r="C289" i="32"/>
  <c r="K289" i="32" s="1"/>
  <c r="M289" i="32"/>
  <c r="B290" i="32"/>
  <c r="L290" i="32" s="1"/>
  <c r="C290" i="32"/>
  <c r="J290" i="32" s="1"/>
  <c r="M290" i="32"/>
  <c r="B291" i="32"/>
  <c r="L291" i="32" s="1"/>
  <c r="C291" i="32"/>
  <c r="J291" i="32" s="1"/>
  <c r="M291" i="32"/>
  <c r="B292" i="32"/>
  <c r="L292" i="32" s="1"/>
  <c r="C292" i="32"/>
  <c r="J292" i="32" s="1"/>
  <c r="M292" i="32"/>
  <c r="B293" i="32"/>
  <c r="L293" i="32" s="1"/>
  <c r="C293" i="32"/>
  <c r="J293" i="32" s="1"/>
  <c r="M293" i="32"/>
  <c r="B294" i="32"/>
  <c r="L294" i="32" s="1"/>
  <c r="C294" i="32"/>
  <c r="J294" i="32" s="1"/>
  <c r="M294" i="32"/>
  <c r="B295" i="32"/>
  <c r="L295" i="32" s="1"/>
  <c r="C295" i="32"/>
  <c r="J295" i="32" s="1"/>
  <c r="M295" i="32"/>
  <c r="B296" i="32"/>
  <c r="L296" i="32" s="1"/>
  <c r="C296" i="32"/>
  <c r="J296" i="32" s="1"/>
  <c r="M296" i="32"/>
  <c r="B297" i="32"/>
  <c r="L297" i="32" s="1"/>
  <c r="C297" i="32"/>
  <c r="J297" i="32" s="1"/>
  <c r="M297" i="32"/>
  <c r="B298" i="32"/>
  <c r="L298" i="32" s="1"/>
  <c r="C298" i="32"/>
  <c r="J298" i="32" s="1"/>
  <c r="M298" i="32"/>
  <c r="B299" i="32"/>
  <c r="L299" i="32" s="1"/>
  <c r="C299" i="32"/>
  <c r="K299" i="32" s="1"/>
  <c r="M299" i="32"/>
  <c r="B300" i="32"/>
  <c r="L300" i="32" s="1"/>
  <c r="C300" i="32"/>
  <c r="J300" i="32" s="1"/>
  <c r="M300" i="32"/>
  <c r="B301" i="32"/>
  <c r="L301" i="32" s="1"/>
  <c r="C301" i="32"/>
  <c r="J301" i="32" s="1"/>
  <c r="M301" i="32"/>
  <c r="B302" i="32"/>
  <c r="L302" i="32" s="1"/>
  <c r="C302" i="32"/>
  <c r="J302" i="32" s="1"/>
  <c r="M302" i="32"/>
  <c r="B303" i="32"/>
  <c r="L303" i="32" s="1"/>
  <c r="C303" i="32"/>
  <c r="J303" i="32" s="1"/>
  <c r="M303" i="32"/>
  <c r="B304" i="32"/>
  <c r="L304" i="32" s="1"/>
  <c r="C304" i="32"/>
  <c r="J304" i="32" s="1"/>
  <c r="M304" i="32"/>
  <c r="B305" i="32"/>
  <c r="L305" i="32" s="1"/>
  <c r="C305" i="32"/>
  <c r="J305" i="32" s="1"/>
  <c r="M305" i="32"/>
  <c r="B306" i="32"/>
  <c r="L306" i="32" s="1"/>
  <c r="C306" i="32"/>
  <c r="J306" i="32" s="1"/>
  <c r="M306" i="32"/>
  <c r="B307" i="32"/>
  <c r="L307" i="32" s="1"/>
  <c r="C307" i="32"/>
  <c r="J307" i="32" s="1"/>
  <c r="M307" i="32"/>
  <c r="B308" i="32"/>
  <c r="L308" i="32" s="1"/>
  <c r="C308" i="32"/>
  <c r="J308" i="32" s="1"/>
  <c r="M308" i="32"/>
  <c r="B309" i="32"/>
  <c r="L309" i="32" s="1"/>
  <c r="C309" i="32"/>
  <c r="J309" i="32" s="1"/>
  <c r="M309" i="32"/>
  <c r="B310" i="32"/>
  <c r="L310" i="32" s="1"/>
  <c r="C310" i="32"/>
  <c r="J310" i="32" s="1"/>
  <c r="M310" i="32"/>
  <c r="B311" i="32"/>
  <c r="L311" i="32" s="1"/>
  <c r="C311" i="32"/>
  <c r="K311" i="32" s="1"/>
  <c r="M311" i="32"/>
  <c r="B312" i="32"/>
  <c r="L312" i="32" s="1"/>
  <c r="C312" i="32"/>
  <c r="J312" i="32" s="1"/>
  <c r="M312" i="32"/>
  <c r="B313" i="32"/>
  <c r="L313" i="32" s="1"/>
  <c r="C313" i="32"/>
  <c r="J313" i="32" s="1"/>
  <c r="M313" i="32"/>
  <c r="B314" i="32"/>
  <c r="L314" i="32" s="1"/>
  <c r="C314" i="32"/>
  <c r="J314" i="32" s="1"/>
  <c r="M314" i="32"/>
  <c r="B315" i="32"/>
  <c r="L315" i="32" s="1"/>
  <c r="C315" i="32"/>
  <c r="J315" i="32" s="1"/>
  <c r="M315" i="32"/>
  <c r="B316" i="32"/>
  <c r="L316" i="32" s="1"/>
  <c r="C316" i="32"/>
  <c r="J316" i="32" s="1"/>
  <c r="M316" i="32"/>
  <c r="B317" i="32"/>
  <c r="L317" i="32" s="1"/>
  <c r="C317" i="32"/>
  <c r="J317" i="32" s="1"/>
  <c r="M317" i="32"/>
  <c r="B318" i="32"/>
  <c r="L318" i="32" s="1"/>
  <c r="C318" i="32"/>
  <c r="J318" i="32" s="1"/>
  <c r="M318" i="32"/>
  <c r="B319" i="32"/>
  <c r="L319" i="32" s="1"/>
  <c r="C319" i="32"/>
  <c r="J319" i="32" s="1"/>
  <c r="M319" i="32"/>
  <c r="B320" i="32"/>
  <c r="L320" i="32" s="1"/>
  <c r="C320" i="32"/>
  <c r="J320" i="32" s="1"/>
  <c r="M320" i="32"/>
  <c r="B321" i="32"/>
  <c r="L321" i="32" s="1"/>
  <c r="C321" i="32"/>
  <c r="J321" i="32" s="1"/>
  <c r="M321" i="32"/>
  <c r="B322" i="32"/>
  <c r="L322" i="32" s="1"/>
  <c r="C322" i="32"/>
  <c r="J322" i="32" s="1"/>
  <c r="M322" i="32"/>
  <c r="B323" i="32"/>
  <c r="L323" i="32" s="1"/>
  <c r="C323" i="32"/>
  <c r="J323" i="32" s="1"/>
  <c r="M323" i="32"/>
  <c r="B324" i="32"/>
  <c r="L324" i="32" s="1"/>
  <c r="C324" i="32"/>
  <c r="J324" i="32" s="1"/>
  <c r="M324" i="32"/>
  <c r="B325" i="32"/>
  <c r="L325" i="32" s="1"/>
  <c r="C325" i="32"/>
  <c r="K325" i="32" s="1"/>
  <c r="M325" i="32"/>
  <c r="B326" i="32"/>
  <c r="L326" i="32" s="1"/>
  <c r="C326" i="32"/>
  <c r="J326" i="32" s="1"/>
  <c r="M326" i="32"/>
  <c r="B327" i="32"/>
  <c r="L327" i="32" s="1"/>
  <c r="C327" i="32"/>
  <c r="J327" i="32" s="1"/>
  <c r="M327" i="32"/>
  <c r="B328" i="32"/>
  <c r="L328" i="32" s="1"/>
  <c r="C328" i="32"/>
  <c r="J328" i="32" s="1"/>
  <c r="M328" i="32"/>
  <c r="B329" i="32"/>
  <c r="L329" i="32" s="1"/>
  <c r="C329" i="32"/>
  <c r="K329" i="32" s="1"/>
  <c r="M329" i="32"/>
  <c r="B330" i="32"/>
  <c r="L330" i="32" s="1"/>
  <c r="C330" i="32"/>
  <c r="J330" i="32" s="1"/>
  <c r="M330" i="32"/>
  <c r="B331" i="32"/>
  <c r="L331" i="32" s="1"/>
  <c r="C331" i="32"/>
  <c r="K331" i="32" s="1"/>
  <c r="M331" i="32"/>
  <c r="B332" i="32"/>
  <c r="L332" i="32" s="1"/>
  <c r="C332" i="32"/>
  <c r="J332" i="32" s="1"/>
  <c r="M332" i="32"/>
  <c r="B333" i="32"/>
  <c r="L333" i="32" s="1"/>
  <c r="C333" i="32"/>
  <c r="J333" i="32" s="1"/>
  <c r="M333" i="32"/>
  <c r="B334" i="32"/>
  <c r="L334" i="32" s="1"/>
  <c r="C334" i="32"/>
  <c r="J334" i="32" s="1"/>
  <c r="M334" i="32"/>
  <c r="B335" i="32"/>
  <c r="L335" i="32" s="1"/>
  <c r="C335" i="32"/>
  <c r="J335" i="32" s="1"/>
  <c r="M335" i="32"/>
  <c r="D336" i="32"/>
  <c r="E336" i="32"/>
  <c r="F336" i="32"/>
  <c r="G336" i="32"/>
  <c r="H336" i="32"/>
  <c r="I336" i="32"/>
  <c r="A338" i="32"/>
  <c r="A339" i="32"/>
  <c r="B341" i="32"/>
  <c r="L341" i="32" s="1"/>
  <c r="C341" i="32"/>
  <c r="J341" i="32" s="1"/>
  <c r="M341" i="32"/>
  <c r="B342" i="32"/>
  <c r="L342" i="32" s="1"/>
  <c r="C342" i="32"/>
  <c r="K342" i="32" s="1"/>
  <c r="M342" i="32"/>
  <c r="B343" i="32"/>
  <c r="L343" i="32" s="1"/>
  <c r="C343" i="32"/>
  <c r="K343" i="32" s="1"/>
  <c r="M343" i="32"/>
  <c r="B344" i="32"/>
  <c r="L344" i="32" s="1"/>
  <c r="C344" i="32"/>
  <c r="K344" i="32" s="1"/>
  <c r="M344" i="32"/>
  <c r="B345" i="32"/>
  <c r="L345" i="32" s="1"/>
  <c r="C345" i="32"/>
  <c r="K345" i="32" s="1"/>
  <c r="M345" i="32"/>
  <c r="B346" i="32"/>
  <c r="L346" i="32" s="1"/>
  <c r="C346" i="32"/>
  <c r="K346" i="32" s="1"/>
  <c r="M346" i="32"/>
  <c r="B347" i="32"/>
  <c r="L347" i="32" s="1"/>
  <c r="C347" i="32"/>
  <c r="K347" i="32" s="1"/>
  <c r="M347" i="32"/>
  <c r="B348" i="32"/>
  <c r="L348" i="32" s="1"/>
  <c r="C348" i="32"/>
  <c r="K348" i="32" s="1"/>
  <c r="M348" i="32"/>
  <c r="B349" i="32"/>
  <c r="L349" i="32" s="1"/>
  <c r="C349" i="32"/>
  <c r="K349" i="32" s="1"/>
  <c r="M349" i="32"/>
  <c r="B350" i="32"/>
  <c r="L350" i="32" s="1"/>
  <c r="C350" i="32"/>
  <c r="J350" i="32" s="1"/>
  <c r="M350" i="32"/>
  <c r="B351" i="32"/>
  <c r="L351" i="32" s="1"/>
  <c r="C351" i="32"/>
  <c r="J351" i="32" s="1"/>
  <c r="M351" i="32"/>
  <c r="B352" i="32"/>
  <c r="L352" i="32" s="1"/>
  <c r="C352" i="32"/>
  <c r="K352" i="32" s="1"/>
  <c r="M352" i="32"/>
  <c r="B353" i="32"/>
  <c r="L353" i="32" s="1"/>
  <c r="C353" i="32"/>
  <c r="J353" i="32" s="1"/>
  <c r="M353" i="32"/>
  <c r="B354" i="32"/>
  <c r="L354" i="32" s="1"/>
  <c r="C354" i="32"/>
  <c r="K354" i="32" s="1"/>
  <c r="M354" i="32"/>
  <c r="B355" i="32"/>
  <c r="L355" i="32" s="1"/>
  <c r="C355" i="32"/>
  <c r="K355" i="32" s="1"/>
  <c r="M355" i="32"/>
  <c r="B356" i="32"/>
  <c r="L356" i="32" s="1"/>
  <c r="C356" i="32"/>
  <c r="K356" i="32" s="1"/>
  <c r="M356" i="32"/>
  <c r="B357" i="32"/>
  <c r="L357" i="32" s="1"/>
  <c r="C357" i="32"/>
  <c r="K357" i="32" s="1"/>
  <c r="M357" i="32"/>
  <c r="B358" i="32"/>
  <c r="L358" i="32" s="1"/>
  <c r="C358" i="32"/>
  <c r="K358" i="32" s="1"/>
  <c r="M358" i="32"/>
  <c r="B359" i="32"/>
  <c r="L359" i="32" s="1"/>
  <c r="C359" i="32"/>
  <c r="K359" i="32" s="1"/>
  <c r="M359" i="32"/>
  <c r="B360" i="32"/>
  <c r="L360" i="32" s="1"/>
  <c r="C360" i="32"/>
  <c r="K360" i="32" s="1"/>
  <c r="M360" i="32"/>
  <c r="B361" i="32"/>
  <c r="L361" i="32" s="1"/>
  <c r="C361" i="32"/>
  <c r="K361" i="32" s="1"/>
  <c r="M361" i="32"/>
  <c r="B362" i="32"/>
  <c r="L362" i="32" s="1"/>
  <c r="C362" i="32"/>
  <c r="K362" i="32" s="1"/>
  <c r="M362" i="32"/>
  <c r="B363" i="32"/>
  <c r="L363" i="32" s="1"/>
  <c r="C363" i="32"/>
  <c r="J363" i="32" s="1"/>
  <c r="M363" i="32"/>
  <c r="B364" i="32"/>
  <c r="L364" i="32" s="1"/>
  <c r="C364" i="32"/>
  <c r="K364" i="32" s="1"/>
  <c r="M364" i="32"/>
  <c r="B365" i="32"/>
  <c r="L365" i="32" s="1"/>
  <c r="C365" i="32"/>
  <c r="K365" i="32" s="1"/>
  <c r="M365" i="32"/>
  <c r="B366" i="32"/>
  <c r="L366" i="32" s="1"/>
  <c r="C366" i="32"/>
  <c r="K366" i="32" s="1"/>
  <c r="M366" i="32"/>
  <c r="B367" i="32"/>
  <c r="L367" i="32" s="1"/>
  <c r="C367" i="32"/>
  <c r="K367" i="32" s="1"/>
  <c r="M367" i="32"/>
  <c r="B368" i="32"/>
  <c r="L368" i="32" s="1"/>
  <c r="C368" i="32"/>
  <c r="J368" i="32" s="1"/>
  <c r="M368" i="32"/>
  <c r="B369" i="32"/>
  <c r="L369" i="32" s="1"/>
  <c r="C369" i="32"/>
  <c r="K369" i="32" s="1"/>
  <c r="M369" i="32"/>
  <c r="B370" i="32"/>
  <c r="L370" i="32" s="1"/>
  <c r="C370" i="32"/>
  <c r="K370" i="32" s="1"/>
  <c r="M370" i="32"/>
  <c r="B371" i="32"/>
  <c r="L371" i="32" s="1"/>
  <c r="C371" i="32"/>
  <c r="J371" i="32" s="1"/>
  <c r="M371" i="32"/>
  <c r="B372" i="32"/>
  <c r="L372" i="32" s="1"/>
  <c r="C372" i="32"/>
  <c r="K372" i="32" s="1"/>
  <c r="M372" i="32"/>
  <c r="B373" i="32"/>
  <c r="L373" i="32" s="1"/>
  <c r="C373" i="32"/>
  <c r="K373" i="32" s="1"/>
  <c r="M373" i="32"/>
  <c r="B374" i="32"/>
  <c r="L374" i="32" s="1"/>
  <c r="C374" i="32"/>
  <c r="K374" i="32" s="1"/>
  <c r="M374" i="32"/>
  <c r="B375" i="32"/>
  <c r="L375" i="32" s="1"/>
  <c r="C375" i="32"/>
  <c r="K375" i="32" s="1"/>
  <c r="M375" i="32"/>
  <c r="B376" i="32"/>
  <c r="L376" i="32" s="1"/>
  <c r="C376" i="32"/>
  <c r="K376" i="32" s="1"/>
  <c r="M376" i="32"/>
  <c r="B377" i="32"/>
  <c r="L377" i="32" s="1"/>
  <c r="C377" i="32"/>
  <c r="K377" i="32" s="1"/>
  <c r="M377" i="32"/>
  <c r="B378" i="32"/>
  <c r="L378" i="32" s="1"/>
  <c r="C378" i="32"/>
  <c r="K378" i="32" s="1"/>
  <c r="M378" i="32"/>
  <c r="B379" i="32"/>
  <c r="L379" i="32" s="1"/>
  <c r="C379" i="32"/>
  <c r="J379" i="32" s="1"/>
  <c r="M379" i="32"/>
  <c r="B380" i="32"/>
  <c r="L380" i="32" s="1"/>
  <c r="C380" i="32"/>
  <c r="K380" i="32" s="1"/>
  <c r="M380" i="32"/>
  <c r="B381" i="32"/>
  <c r="L381" i="32" s="1"/>
  <c r="C381" i="32"/>
  <c r="K381" i="32" s="1"/>
  <c r="M381" i="32"/>
  <c r="B382" i="32"/>
  <c r="L382" i="32" s="1"/>
  <c r="C382" i="32"/>
  <c r="K382" i="32" s="1"/>
  <c r="M382" i="32"/>
  <c r="B383" i="32"/>
  <c r="L383" i="32" s="1"/>
  <c r="C383" i="32"/>
  <c r="J383" i="32" s="1"/>
  <c r="M383" i="32"/>
  <c r="B384" i="32"/>
  <c r="L384" i="32" s="1"/>
  <c r="C384" i="32"/>
  <c r="K384" i="32" s="1"/>
  <c r="M384" i="32"/>
  <c r="B385" i="32"/>
  <c r="L385" i="32" s="1"/>
  <c r="C385" i="32"/>
  <c r="K385" i="32" s="1"/>
  <c r="M385" i="32"/>
  <c r="B386" i="32"/>
  <c r="L386" i="32" s="1"/>
  <c r="C386" i="32"/>
  <c r="K386" i="32" s="1"/>
  <c r="M386" i="32"/>
  <c r="B387" i="32"/>
  <c r="L387" i="32" s="1"/>
  <c r="C387" i="32"/>
  <c r="J387" i="32" s="1"/>
  <c r="M387" i="32"/>
  <c r="B388" i="32"/>
  <c r="L388" i="32" s="1"/>
  <c r="C388" i="32"/>
  <c r="K388" i="32" s="1"/>
  <c r="M388" i="32"/>
  <c r="B389" i="32"/>
  <c r="L389" i="32" s="1"/>
  <c r="C389" i="32"/>
  <c r="K389" i="32" s="1"/>
  <c r="M389" i="32"/>
  <c r="B390" i="32"/>
  <c r="L390" i="32" s="1"/>
  <c r="C390" i="32"/>
  <c r="K390" i="32" s="1"/>
  <c r="M390" i="32"/>
  <c r="D391" i="32"/>
  <c r="E391" i="32"/>
  <c r="F391" i="32"/>
  <c r="G391" i="32"/>
  <c r="H391" i="32"/>
  <c r="I391" i="32"/>
  <c r="A393" i="32"/>
  <c r="A394" i="32"/>
  <c r="B396" i="32"/>
  <c r="L396" i="32" s="1"/>
  <c r="C396" i="32"/>
  <c r="K396" i="32" s="1"/>
  <c r="M396" i="32"/>
  <c r="B397" i="32"/>
  <c r="L397" i="32" s="1"/>
  <c r="C397" i="32"/>
  <c r="J397" i="32" s="1"/>
  <c r="M397" i="32"/>
  <c r="B398" i="32"/>
  <c r="L398" i="32" s="1"/>
  <c r="C398" i="32"/>
  <c r="K398" i="32" s="1"/>
  <c r="M398" i="32"/>
  <c r="B399" i="32"/>
  <c r="L399" i="32" s="1"/>
  <c r="C399" i="32"/>
  <c r="J399" i="32" s="1"/>
  <c r="M399" i="32"/>
  <c r="B400" i="32"/>
  <c r="L400" i="32" s="1"/>
  <c r="C400" i="32"/>
  <c r="K400" i="32" s="1"/>
  <c r="M400" i="32"/>
  <c r="B401" i="32"/>
  <c r="L401" i="32" s="1"/>
  <c r="C401" i="32"/>
  <c r="J401" i="32" s="1"/>
  <c r="M401" i="32"/>
  <c r="B402" i="32"/>
  <c r="L402" i="32" s="1"/>
  <c r="C402" i="32"/>
  <c r="K402" i="32" s="1"/>
  <c r="M402" i="32"/>
  <c r="B403" i="32"/>
  <c r="L403" i="32" s="1"/>
  <c r="C403" i="32"/>
  <c r="J403" i="32" s="1"/>
  <c r="M403" i="32"/>
  <c r="B404" i="32"/>
  <c r="L404" i="32" s="1"/>
  <c r="C404" i="32"/>
  <c r="J404" i="32" s="1"/>
  <c r="M404" i="32"/>
  <c r="B405" i="32"/>
  <c r="L405" i="32" s="1"/>
  <c r="C405" i="32"/>
  <c r="J405" i="32" s="1"/>
  <c r="M405" i="32"/>
  <c r="B406" i="32"/>
  <c r="L406" i="32" s="1"/>
  <c r="C406" i="32"/>
  <c r="K406" i="32" s="1"/>
  <c r="M406" i="32"/>
  <c r="B407" i="32"/>
  <c r="L407" i="32" s="1"/>
  <c r="C407" i="32"/>
  <c r="J407" i="32" s="1"/>
  <c r="M407" i="32"/>
  <c r="B408" i="32"/>
  <c r="L408" i="32" s="1"/>
  <c r="C408" i="32"/>
  <c r="K408" i="32" s="1"/>
  <c r="M408" i="32"/>
  <c r="B409" i="32"/>
  <c r="L409" i="32" s="1"/>
  <c r="C409" i="32"/>
  <c r="J409" i="32" s="1"/>
  <c r="M409" i="32"/>
  <c r="B410" i="32"/>
  <c r="L410" i="32" s="1"/>
  <c r="C410" i="32"/>
  <c r="K410" i="32" s="1"/>
  <c r="M410" i="32"/>
  <c r="B411" i="32"/>
  <c r="L411" i="32" s="1"/>
  <c r="C411" i="32"/>
  <c r="J411" i="32" s="1"/>
  <c r="M411" i="32"/>
  <c r="B412" i="32"/>
  <c r="L412" i="32" s="1"/>
  <c r="C412" i="32"/>
  <c r="K412" i="32" s="1"/>
  <c r="M412" i="32"/>
  <c r="B413" i="32"/>
  <c r="L413" i="32" s="1"/>
  <c r="C413" i="32"/>
  <c r="J413" i="32" s="1"/>
  <c r="M413" i="32"/>
  <c r="B414" i="32"/>
  <c r="L414" i="32" s="1"/>
  <c r="C414" i="32"/>
  <c r="K414" i="32" s="1"/>
  <c r="M414" i="32"/>
  <c r="B415" i="32"/>
  <c r="L415" i="32" s="1"/>
  <c r="C415" i="32"/>
  <c r="J415" i="32" s="1"/>
  <c r="M415" i="32"/>
  <c r="B416" i="32"/>
  <c r="L416" i="32" s="1"/>
  <c r="C416" i="32"/>
  <c r="K416" i="32" s="1"/>
  <c r="M416" i="32"/>
  <c r="B417" i="32"/>
  <c r="L417" i="32" s="1"/>
  <c r="C417" i="32"/>
  <c r="J417" i="32" s="1"/>
  <c r="M417" i="32"/>
  <c r="B418" i="32"/>
  <c r="L418" i="32" s="1"/>
  <c r="C418" i="32"/>
  <c r="K418" i="32" s="1"/>
  <c r="M418" i="32"/>
  <c r="B419" i="32"/>
  <c r="L419" i="32" s="1"/>
  <c r="C419" i="32"/>
  <c r="J419" i="32" s="1"/>
  <c r="M419" i="32"/>
  <c r="B420" i="32"/>
  <c r="L420" i="32" s="1"/>
  <c r="C420" i="32"/>
  <c r="K420" i="32" s="1"/>
  <c r="M420" i="32"/>
  <c r="B421" i="32"/>
  <c r="L421" i="32" s="1"/>
  <c r="C421" i="32"/>
  <c r="J421" i="32" s="1"/>
  <c r="M421" i="32"/>
  <c r="B422" i="32"/>
  <c r="L422" i="32" s="1"/>
  <c r="C422" i="32"/>
  <c r="K422" i="32" s="1"/>
  <c r="M422" i="32"/>
  <c r="B423" i="32"/>
  <c r="L423" i="32" s="1"/>
  <c r="C423" i="32"/>
  <c r="J423" i="32" s="1"/>
  <c r="M423" i="32"/>
  <c r="B424" i="32"/>
  <c r="L424" i="32" s="1"/>
  <c r="C424" i="32"/>
  <c r="K424" i="32" s="1"/>
  <c r="M424" i="32"/>
  <c r="B425" i="32"/>
  <c r="L425" i="32" s="1"/>
  <c r="C425" i="32"/>
  <c r="J425" i="32" s="1"/>
  <c r="M425" i="32"/>
  <c r="B426" i="32"/>
  <c r="L426" i="32" s="1"/>
  <c r="C426" i="32"/>
  <c r="K426" i="32" s="1"/>
  <c r="M426" i="32"/>
  <c r="B427" i="32"/>
  <c r="L427" i="32" s="1"/>
  <c r="C427" i="32"/>
  <c r="J427" i="32" s="1"/>
  <c r="M427" i="32"/>
  <c r="B428" i="32"/>
  <c r="L428" i="32" s="1"/>
  <c r="C428" i="32"/>
  <c r="K428" i="32" s="1"/>
  <c r="M428" i="32"/>
  <c r="B429" i="32"/>
  <c r="L429" i="32" s="1"/>
  <c r="C429" i="32"/>
  <c r="J429" i="32" s="1"/>
  <c r="M429" i="32"/>
  <c r="B430" i="32"/>
  <c r="L430" i="32" s="1"/>
  <c r="C430" i="32"/>
  <c r="K430" i="32" s="1"/>
  <c r="M430" i="32"/>
  <c r="B431" i="32"/>
  <c r="L431" i="32" s="1"/>
  <c r="C431" i="32"/>
  <c r="J431" i="32" s="1"/>
  <c r="M431" i="32"/>
  <c r="B432" i="32"/>
  <c r="L432" i="32" s="1"/>
  <c r="C432" i="32"/>
  <c r="J432" i="32" s="1"/>
  <c r="M432" i="32"/>
  <c r="B433" i="32"/>
  <c r="L433" i="32" s="1"/>
  <c r="C433" i="32"/>
  <c r="J433" i="32" s="1"/>
  <c r="M433" i="32"/>
  <c r="B434" i="32"/>
  <c r="L434" i="32" s="1"/>
  <c r="C434" i="32"/>
  <c r="K434" i="32" s="1"/>
  <c r="M434" i="32"/>
  <c r="B435" i="32"/>
  <c r="L435" i="32" s="1"/>
  <c r="C435" i="32"/>
  <c r="K435" i="32" s="1"/>
  <c r="M435" i="32"/>
  <c r="B436" i="32"/>
  <c r="L436" i="32" s="1"/>
  <c r="C436" i="32"/>
  <c r="K436" i="32" s="1"/>
  <c r="M436" i="32"/>
  <c r="B437" i="32"/>
  <c r="L437" i="32" s="1"/>
  <c r="C437" i="32"/>
  <c r="J437" i="32" s="1"/>
  <c r="M437" i="32"/>
  <c r="B438" i="32"/>
  <c r="L438" i="32" s="1"/>
  <c r="C438" i="32"/>
  <c r="K438" i="32" s="1"/>
  <c r="M438" i="32"/>
  <c r="B439" i="32"/>
  <c r="L439" i="32" s="1"/>
  <c r="C439" i="32"/>
  <c r="J439" i="32" s="1"/>
  <c r="M439" i="32"/>
  <c r="B440" i="32"/>
  <c r="L440" i="32" s="1"/>
  <c r="C440" i="32"/>
  <c r="J440" i="32" s="1"/>
  <c r="M440" i="32"/>
  <c r="B441" i="32"/>
  <c r="L441" i="32" s="1"/>
  <c r="C441" i="32"/>
  <c r="J441" i="32" s="1"/>
  <c r="M441" i="32"/>
  <c r="B442" i="32"/>
  <c r="L442" i="32" s="1"/>
  <c r="C442" i="32"/>
  <c r="K442" i="32" s="1"/>
  <c r="M442" i="32"/>
  <c r="B443" i="32"/>
  <c r="L443" i="32" s="1"/>
  <c r="C443" i="32"/>
  <c r="J443" i="32" s="1"/>
  <c r="M443" i="32"/>
  <c r="B444" i="32"/>
  <c r="L444" i="32" s="1"/>
  <c r="C444" i="32"/>
  <c r="K444" i="32" s="1"/>
  <c r="M444" i="32"/>
  <c r="B445" i="32"/>
  <c r="L445" i="32" s="1"/>
  <c r="C445" i="32"/>
  <c r="J445" i="32" s="1"/>
  <c r="M445" i="32"/>
  <c r="D446" i="32"/>
  <c r="E446" i="32"/>
  <c r="F446" i="32"/>
  <c r="G446" i="32"/>
  <c r="H446" i="32"/>
  <c r="I446" i="32"/>
  <c r="A448" i="32"/>
  <c r="A449" i="32"/>
  <c r="B451" i="32"/>
  <c r="L451" i="32" s="1"/>
  <c r="C451" i="32"/>
  <c r="J451" i="32" s="1"/>
  <c r="M451" i="32"/>
  <c r="B452" i="32"/>
  <c r="L452" i="32" s="1"/>
  <c r="C452" i="32"/>
  <c r="J452" i="32" s="1"/>
  <c r="M452" i="32"/>
  <c r="B453" i="32"/>
  <c r="L453" i="32" s="1"/>
  <c r="C453" i="32"/>
  <c r="J453" i="32" s="1"/>
  <c r="M453" i="32"/>
  <c r="B454" i="32"/>
  <c r="L454" i="32" s="1"/>
  <c r="C454" i="32"/>
  <c r="K454" i="32" s="1"/>
  <c r="M454" i="32"/>
  <c r="B455" i="32"/>
  <c r="L455" i="32" s="1"/>
  <c r="C455" i="32"/>
  <c r="J455" i="32" s="1"/>
  <c r="M455" i="32"/>
  <c r="B456" i="32"/>
  <c r="L456" i="32" s="1"/>
  <c r="C456" i="32"/>
  <c r="J456" i="32" s="1"/>
  <c r="M456" i="32"/>
  <c r="B457" i="32"/>
  <c r="L457" i="32" s="1"/>
  <c r="C457" i="32"/>
  <c r="J457" i="32" s="1"/>
  <c r="M457" i="32"/>
  <c r="B458" i="32"/>
  <c r="L458" i="32" s="1"/>
  <c r="C458" i="32"/>
  <c r="K458" i="32" s="1"/>
  <c r="M458" i="32"/>
  <c r="B459" i="32"/>
  <c r="L459" i="32" s="1"/>
  <c r="C459" i="32"/>
  <c r="J459" i="32" s="1"/>
  <c r="M459" i="32"/>
  <c r="B460" i="32"/>
  <c r="L460" i="32" s="1"/>
  <c r="C460" i="32"/>
  <c r="J460" i="32" s="1"/>
  <c r="M460" i="32"/>
  <c r="B461" i="32"/>
  <c r="L461" i="32" s="1"/>
  <c r="C461" i="32"/>
  <c r="J461" i="32" s="1"/>
  <c r="M461" i="32"/>
  <c r="B462" i="32"/>
  <c r="L462" i="32" s="1"/>
  <c r="C462" i="32"/>
  <c r="K462" i="32" s="1"/>
  <c r="M462" i="32"/>
  <c r="B463" i="32"/>
  <c r="L463" i="32" s="1"/>
  <c r="C463" i="32"/>
  <c r="J463" i="32" s="1"/>
  <c r="M463" i="32"/>
  <c r="B464" i="32"/>
  <c r="L464" i="32" s="1"/>
  <c r="C464" i="32"/>
  <c r="J464" i="32" s="1"/>
  <c r="M464" i="32"/>
  <c r="B465" i="32"/>
  <c r="L465" i="32" s="1"/>
  <c r="C465" i="32"/>
  <c r="J465" i="32" s="1"/>
  <c r="M465" i="32"/>
  <c r="B466" i="32"/>
  <c r="L466" i="32" s="1"/>
  <c r="C466" i="32"/>
  <c r="K466" i="32" s="1"/>
  <c r="M466" i="32"/>
  <c r="B467" i="32"/>
  <c r="L467" i="32" s="1"/>
  <c r="C467" i="32"/>
  <c r="J467" i="32" s="1"/>
  <c r="M467" i="32"/>
  <c r="B468" i="32"/>
  <c r="L468" i="32" s="1"/>
  <c r="C468" i="32"/>
  <c r="K468" i="32" s="1"/>
  <c r="M468" i="32"/>
  <c r="B469" i="32"/>
  <c r="L469" i="32" s="1"/>
  <c r="C469" i="32"/>
  <c r="J469" i="32" s="1"/>
  <c r="M469" i="32"/>
  <c r="B470" i="32"/>
  <c r="L470" i="32" s="1"/>
  <c r="C470" i="32"/>
  <c r="J470" i="32" s="1"/>
  <c r="M470" i="32"/>
  <c r="B471" i="32"/>
  <c r="L471" i="32" s="1"/>
  <c r="C471" i="32"/>
  <c r="J471" i="32" s="1"/>
  <c r="M471" i="32"/>
  <c r="B472" i="32"/>
  <c r="L472" i="32" s="1"/>
  <c r="C472" i="32"/>
  <c r="J472" i="32" s="1"/>
  <c r="M472" i="32"/>
  <c r="B473" i="32"/>
  <c r="L473" i="32" s="1"/>
  <c r="C473" i="32"/>
  <c r="J473" i="32" s="1"/>
  <c r="M473" i="32"/>
  <c r="B474" i="32"/>
  <c r="L474" i="32" s="1"/>
  <c r="C474" i="32"/>
  <c r="K474" i="32" s="1"/>
  <c r="M474" i="32"/>
  <c r="B475" i="32"/>
  <c r="L475" i="32" s="1"/>
  <c r="C475" i="32"/>
  <c r="J475" i="32" s="1"/>
  <c r="M475" i="32"/>
  <c r="B476" i="32"/>
  <c r="L476" i="32" s="1"/>
  <c r="C476" i="32"/>
  <c r="J476" i="32" s="1"/>
  <c r="M476" i="32"/>
  <c r="B477" i="32"/>
  <c r="L477" i="32" s="1"/>
  <c r="C477" i="32"/>
  <c r="J477" i="32" s="1"/>
  <c r="M477" i="32"/>
  <c r="B478" i="32"/>
  <c r="L478" i="32" s="1"/>
  <c r="C478" i="32"/>
  <c r="K478" i="32" s="1"/>
  <c r="M478" i="32"/>
  <c r="B479" i="32"/>
  <c r="L479" i="32" s="1"/>
  <c r="C479" i="32"/>
  <c r="J479" i="32" s="1"/>
  <c r="M479" i="32"/>
  <c r="B480" i="32"/>
  <c r="L480" i="32" s="1"/>
  <c r="C480" i="32"/>
  <c r="J480" i="32" s="1"/>
  <c r="M480" i="32"/>
  <c r="B481" i="32"/>
  <c r="L481" i="32" s="1"/>
  <c r="C481" i="32"/>
  <c r="J481" i="32" s="1"/>
  <c r="M481" i="32"/>
  <c r="B482" i="32"/>
  <c r="L482" i="32" s="1"/>
  <c r="C482" i="32"/>
  <c r="J482" i="32" s="1"/>
  <c r="M482" i="32"/>
  <c r="B483" i="32"/>
  <c r="L483" i="32" s="1"/>
  <c r="C483" i="32"/>
  <c r="J483" i="32" s="1"/>
  <c r="M483" i="32"/>
  <c r="B484" i="32"/>
  <c r="L484" i="32" s="1"/>
  <c r="C484" i="32"/>
  <c r="J484" i="32" s="1"/>
  <c r="M484" i="32"/>
  <c r="B485" i="32"/>
  <c r="L485" i="32" s="1"/>
  <c r="C485" i="32"/>
  <c r="J485" i="32" s="1"/>
  <c r="M485" i="32"/>
  <c r="B486" i="32"/>
  <c r="L486" i="32" s="1"/>
  <c r="C486" i="32"/>
  <c r="K486" i="32" s="1"/>
  <c r="M486" i="32"/>
  <c r="B487" i="32"/>
  <c r="L487" i="32" s="1"/>
  <c r="C487" i="32"/>
  <c r="J487" i="32" s="1"/>
  <c r="M487" i="32"/>
  <c r="B488" i="32"/>
  <c r="L488" i="32" s="1"/>
  <c r="C488" i="32"/>
  <c r="J488" i="32" s="1"/>
  <c r="M488" i="32"/>
  <c r="B489" i="32"/>
  <c r="L489" i="32" s="1"/>
  <c r="C489" i="32"/>
  <c r="J489" i="32" s="1"/>
  <c r="M489" i="32"/>
  <c r="B490" i="32"/>
  <c r="L490" i="32" s="1"/>
  <c r="C490" i="32"/>
  <c r="K490" i="32" s="1"/>
  <c r="M490" i="32"/>
  <c r="B491" i="32"/>
  <c r="L491" i="32" s="1"/>
  <c r="C491" i="32"/>
  <c r="J491" i="32" s="1"/>
  <c r="M491" i="32"/>
  <c r="B492" i="32"/>
  <c r="L492" i="32" s="1"/>
  <c r="C492" i="32"/>
  <c r="J492" i="32" s="1"/>
  <c r="M492" i="32"/>
  <c r="B493" i="32"/>
  <c r="L493" i="32" s="1"/>
  <c r="C493" i="32"/>
  <c r="J493" i="32" s="1"/>
  <c r="M493" i="32"/>
  <c r="B494" i="32"/>
  <c r="L494" i="32" s="1"/>
  <c r="C494" i="32"/>
  <c r="K494" i="32" s="1"/>
  <c r="M494" i="32"/>
  <c r="B495" i="32"/>
  <c r="L495" i="32" s="1"/>
  <c r="C495" i="32"/>
  <c r="J495" i="32" s="1"/>
  <c r="M495" i="32"/>
  <c r="B496" i="32"/>
  <c r="L496" i="32" s="1"/>
  <c r="C496" i="32"/>
  <c r="J496" i="32" s="1"/>
  <c r="M496" i="32"/>
  <c r="B497" i="32"/>
  <c r="L497" i="32" s="1"/>
  <c r="C497" i="32"/>
  <c r="J497" i="32" s="1"/>
  <c r="M497" i="32"/>
  <c r="B498" i="32"/>
  <c r="L498" i="32" s="1"/>
  <c r="C498" i="32"/>
  <c r="J498" i="32" s="1"/>
  <c r="M498" i="32"/>
  <c r="B499" i="32"/>
  <c r="L499" i="32" s="1"/>
  <c r="C499" i="32"/>
  <c r="J499" i="32" s="1"/>
  <c r="M499" i="32"/>
  <c r="B500" i="32"/>
  <c r="L500" i="32" s="1"/>
  <c r="C500" i="32"/>
  <c r="K500" i="32" s="1"/>
  <c r="M500" i="32"/>
  <c r="D501" i="32"/>
  <c r="E501" i="32"/>
  <c r="F501" i="32"/>
  <c r="G501" i="32"/>
  <c r="H501" i="32"/>
  <c r="I501" i="32"/>
  <c r="A503" i="32"/>
  <c r="A504" i="32"/>
  <c r="B506" i="32"/>
  <c r="L506" i="32" s="1"/>
  <c r="C506" i="32"/>
  <c r="K506" i="32" s="1"/>
  <c r="M506" i="32"/>
  <c r="B507" i="32"/>
  <c r="L507" i="32" s="1"/>
  <c r="C507" i="32"/>
  <c r="J507" i="32" s="1"/>
  <c r="M507" i="32"/>
  <c r="B508" i="32"/>
  <c r="L508" i="32" s="1"/>
  <c r="C508" i="32"/>
  <c r="J508" i="32" s="1"/>
  <c r="M508" i="32"/>
  <c r="B509" i="32"/>
  <c r="L509" i="32" s="1"/>
  <c r="C509" i="32"/>
  <c r="J509" i="32" s="1"/>
  <c r="M509" i="32"/>
  <c r="B510" i="32"/>
  <c r="L510" i="32" s="1"/>
  <c r="C510" i="32"/>
  <c r="J510" i="32" s="1"/>
  <c r="M510" i="32"/>
  <c r="B511" i="32"/>
  <c r="L511" i="32" s="1"/>
  <c r="C511" i="32"/>
  <c r="J511" i="32" s="1"/>
  <c r="M511" i="32"/>
  <c r="B512" i="32"/>
  <c r="L512" i="32" s="1"/>
  <c r="C512" i="32"/>
  <c r="K512" i="32" s="1"/>
  <c r="M512" i="32"/>
  <c r="B513" i="32"/>
  <c r="L513" i="32" s="1"/>
  <c r="C513" i="32"/>
  <c r="J513" i="32" s="1"/>
  <c r="M513" i="32"/>
  <c r="B514" i="32"/>
  <c r="L514" i="32" s="1"/>
  <c r="C514" i="32"/>
  <c r="K514" i="32" s="1"/>
  <c r="M514" i="32"/>
  <c r="B515" i="32"/>
  <c r="L515" i="32" s="1"/>
  <c r="C515" i="32"/>
  <c r="J515" i="32" s="1"/>
  <c r="M515" i="32"/>
  <c r="B516" i="32"/>
  <c r="L516" i="32" s="1"/>
  <c r="C516" i="32"/>
  <c r="K516" i="32" s="1"/>
  <c r="M516" i="32"/>
  <c r="B517" i="32"/>
  <c r="L517" i="32" s="1"/>
  <c r="C517" i="32"/>
  <c r="J517" i="32" s="1"/>
  <c r="M517" i="32"/>
  <c r="B518" i="32"/>
  <c r="L518" i="32" s="1"/>
  <c r="C518" i="32"/>
  <c r="K518" i="32" s="1"/>
  <c r="M518" i="32"/>
  <c r="B519" i="32"/>
  <c r="L519" i="32" s="1"/>
  <c r="C519" i="32"/>
  <c r="J519" i="32" s="1"/>
  <c r="M519" i="32"/>
  <c r="B520" i="32"/>
  <c r="L520" i="32" s="1"/>
  <c r="C520" i="32"/>
  <c r="K520" i="32" s="1"/>
  <c r="M520" i="32"/>
  <c r="B521" i="32"/>
  <c r="L521" i="32" s="1"/>
  <c r="C521" i="32"/>
  <c r="J521" i="32" s="1"/>
  <c r="M521" i="32"/>
  <c r="B522" i="32"/>
  <c r="L522" i="32" s="1"/>
  <c r="C522" i="32"/>
  <c r="K522" i="32" s="1"/>
  <c r="M522" i="32"/>
  <c r="B523" i="32"/>
  <c r="L523" i="32" s="1"/>
  <c r="C523" i="32"/>
  <c r="J523" i="32" s="1"/>
  <c r="M523" i="32"/>
  <c r="B524" i="32"/>
  <c r="L524" i="32" s="1"/>
  <c r="C524" i="32"/>
  <c r="K524" i="32" s="1"/>
  <c r="M524" i="32"/>
  <c r="B525" i="32"/>
  <c r="L525" i="32" s="1"/>
  <c r="C525" i="32"/>
  <c r="J525" i="32" s="1"/>
  <c r="M525" i="32"/>
  <c r="B526" i="32"/>
  <c r="L526" i="32" s="1"/>
  <c r="C526" i="32"/>
  <c r="K526" i="32" s="1"/>
  <c r="M526" i="32"/>
  <c r="B527" i="32"/>
  <c r="L527" i="32" s="1"/>
  <c r="C527" i="32"/>
  <c r="J527" i="32" s="1"/>
  <c r="M527" i="32"/>
  <c r="B528" i="32"/>
  <c r="L528" i="32" s="1"/>
  <c r="C528" i="32"/>
  <c r="K528" i="32" s="1"/>
  <c r="M528" i="32"/>
  <c r="B529" i="32"/>
  <c r="L529" i="32" s="1"/>
  <c r="C529" i="32"/>
  <c r="J529" i="32" s="1"/>
  <c r="M529" i="32"/>
  <c r="B530" i="32"/>
  <c r="L530" i="32" s="1"/>
  <c r="C530" i="32"/>
  <c r="K530" i="32" s="1"/>
  <c r="M530" i="32"/>
  <c r="B531" i="32"/>
  <c r="L531" i="32" s="1"/>
  <c r="C531" i="32"/>
  <c r="J531" i="32" s="1"/>
  <c r="M531" i="32"/>
  <c r="B532" i="32"/>
  <c r="L532" i="32" s="1"/>
  <c r="C532" i="32"/>
  <c r="J532" i="32" s="1"/>
  <c r="M532" i="32"/>
  <c r="B533" i="32"/>
  <c r="L533" i="32" s="1"/>
  <c r="C533" i="32"/>
  <c r="J533" i="32" s="1"/>
  <c r="M533" i="32"/>
  <c r="B534" i="32"/>
  <c r="L534" i="32" s="1"/>
  <c r="C534" i="32"/>
  <c r="K534" i="32" s="1"/>
  <c r="M534" i="32"/>
  <c r="B535" i="32"/>
  <c r="L535" i="32" s="1"/>
  <c r="C535" i="32"/>
  <c r="J535" i="32" s="1"/>
  <c r="M535" i="32"/>
  <c r="B536" i="32"/>
  <c r="L536" i="32" s="1"/>
  <c r="C536" i="32"/>
  <c r="J536" i="32" s="1"/>
  <c r="M536" i="32"/>
  <c r="B537" i="32"/>
  <c r="L537" i="32" s="1"/>
  <c r="C537" i="32"/>
  <c r="J537" i="32" s="1"/>
  <c r="M537" i="32"/>
  <c r="B538" i="32"/>
  <c r="L538" i="32" s="1"/>
  <c r="C538" i="32"/>
  <c r="J538" i="32" s="1"/>
  <c r="M538" i="32"/>
  <c r="B539" i="32"/>
  <c r="L539" i="32" s="1"/>
  <c r="C539" i="32"/>
  <c r="J539" i="32" s="1"/>
  <c r="M539" i="32"/>
  <c r="B540" i="32"/>
  <c r="L540" i="32" s="1"/>
  <c r="C540" i="32"/>
  <c r="K540" i="32" s="1"/>
  <c r="M540" i="32"/>
  <c r="B541" i="32"/>
  <c r="L541" i="32" s="1"/>
  <c r="C541" i="32"/>
  <c r="J541" i="32" s="1"/>
  <c r="M541" i="32"/>
  <c r="B542" i="32"/>
  <c r="L542" i="32" s="1"/>
  <c r="C542" i="32"/>
  <c r="K542" i="32" s="1"/>
  <c r="M542" i="32"/>
  <c r="B543" i="32"/>
  <c r="L543" i="32" s="1"/>
  <c r="C543" i="32"/>
  <c r="J543" i="32" s="1"/>
  <c r="M543" i="32"/>
  <c r="B544" i="32"/>
  <c r="L544" i="32" s="1"/>
  <c r="C544" i="32"/>
  <c r="K544" i="32" s="1"/>
  <c r="M544" i="32"/>
  <c r="B545" i="32"/>
  <c r="L545" i="32" s="1"/>
  <c r="C545" i="32"/>
  <c r="J545" i="32" s="1"/>
  <c r="M545" i="32"/>
  <c r="B546" i="32"/>
  <c r="L546" i="32" s="1"/>
  <c r="C546" i="32"/>
  <c r="K546" i="32" s="1"/>
  <c r="M546" i="32"/>
  <c r="B547" i="32"/>
  <c r="L547" i="32" s="1"/>
  <c r="C547" i="32"/>
  <c r="J547" i="32" s="1"/>
  <c r="M547" i="32"/>
  <c r="B548" i="32"/>
  <c r="L548" i="32" s="1"/>
  <c r="C548" i="32"/>
  <c r="J548" i="32" s="1"/>
  <c r="M548" i="32"/>
  <c r="B549" i="32"/>
  <c r="L549" i="32" s="1"/>
  <c r="C549" i="32"/>
  <c r="J549" i="32" s="1"/>
  <c r="M549" i="32"/>
  <c r="B550" i="32"/>
  <c r="L550" i="32" s="1"/>
  <c r="C550" i="32"/>
  <c r="K550" i="32" s="1"/>
  <c r="M550" i="32"/>
  <c r="B551" i="32"/>
  <c r="L551" i="32" s="1"/>
  <c r="C551" i="32"/>
  <c r="J551" i="32" s="1"/>
  <c r="M551" i="32"/>
  <c r="B552" i="32"/>
  <c r="L552" i="32" s="1"/>
  <c r="C552" i="32"/>
  <c r="J552" i="32" s="1"/>
  <c r="M552" i="32"/>
  <c r="B553" i="32"/>
  <c r="L553" i="32" s="1"/>
  <c r="C553" i="32"/>
  <c r="J553" i="32" s="1"/>
  <c r="M553" i="32"/>
  <c r="B554" i="32"/>
  <c r="L554" i="32" s="1"/>
  <c r="C554" i="32"/>
  <c r="K554" i="32" s="1"/>
  <c r="M554" i="32"/>
  <c r="B555" i="32"/>
  <c r="L555" i="32" s="1"/>
  <c r="C555" i="32"/>
  <c r="K555" i="32" s="1"/>
  <c r="M555" i="32"/>
  <c r="D556" i="32"/>
  <c r="E556" i="32"/>
  <c r="F556" i="32"/>
  <c r="G556" i="32"/>
  <c r="H556" i="32"/>
  <c r="I556" i="32"/>
  <c r="A4" i="31"/>
  <c r="A8" i="31"/>
  <c r="A9" i="31"/>
  <c r="B11" i="31"/>
  <c r="L11" i="31" s="1"/>
  <c r="C11" i="31"/>
  <c r="K11" i="31" s="1"/>
  <c r="M11" i="31"/>
  <c r="B12" i="31"/>
  <c r="L12" i="31" s="1"/>
  <c r="C12" i="31"/>
  <c r="J12" i="31" s="1"/>
  <c r="M12" i="31"/>
  <c r="B13" i="31"/>
  <c r="L13" i="31" s="1"/>
  <c r="C13" i="31"/>
  <c r="K13" i="31" s="1"/>
  <c r="M13" i="31"/>
  <c r="B14" i="31"/>
  <c r="L14" i="31" s="1"/>
  <c r="C14" i="31"/>
  <c r="J14" i="31" s="1"/>
  <c r="M14" i="31"/>
  <c r="B15" i="31"/>
  <c r="L15" i="31" s="1"/>
  <c r="C15" i="31"/>
  <c r="K15" i="31" s="1"/>
  <c r="M15" i="31"/>
  <c r="B16" i="31"/>
  <c r="L16" i="31" s="1"/>
  <c r="C16" i="31"/>
  <c r="J16" i="31" s="1"/>
  <c r="M16" i="31"/>
  <c r="B17" i="31"/>
  <c r="L17" i="31" s="1"/>
  <c r="C17" i="31"/>
  <c r="M17" i="31"/>
  <c r="B18" i="31"/>
  <c r="L18" i="31" s="1"/>
  <c r="C18" i="31"/>
  <c r="K18" i="31" s="1"/>
  <c r="M18" i="31"/>
  <c r="B19" i="31"/>
  <c r="L19" i="31" s="1"/>
  <c r="C19" i="31"/>
  <c r="K19" i="31" s="1"/>
  <c r="M19" i="31"/>
  <c r="B20" i="31"/>
  <c r="L20" i="31" s="1"/>
  <c r="C20" i="31"/>
  <c r="K20" i="31" s="1"/>
  <c r="M20" i="31"/>
  <c r="B21" i="31"/>
  <c r="L21" i="31" s="1"/>
  <c r="C21" i="31"/>
  <c r="J21" i="31" s="1"/>
  <c r="M21" i="31"/>
  <c r="B22" i="31"/>
  <c r="L22" i="31" s="1"/>
  <c r="C22" i="31"/>
  <c r="J22" i="31" s="1"/>
  <c r="M22" i="31"/>
  <c r="B23" i="31"/>
  <c r="L23" i="31" s="1"/>
  <c r="C23" i="31"/>
  <c r="K23" i="31" s="1"/>
  <c r="M23" i="31"/>
  <c r="B24" i="31"/>
  <c r="L24" i="31" s="1"/>
  <c r="C24" i="31"/>
  <c r="J24" i="31" s="1"/>
  <c r="M24" i="31"/>
  <c r="B25" i="31"/>
  <c r="L25" i="31" s="1"/>
  <c r="C25" i="31"/>
  <c r="K25" i="31" s="1"/>
  <c r="M25" i="31"/>
  <c r="B26" i="31"/>
  <c r="L26" i="31" s="1"/>
  <c r="C26" i="31"/>
  <c r="K26" i="31" s="1"/>
  <c r="M26" i="31"/>
  <c r="B27" i="31"/>
  <c r="L27" i="31" s="1"/>
  <c r="C27" i="31"/>
  <c r="J27" i="31" s="1"/>
  <c r="M27" i="31"/>
  <c r="B28" i="31"/>
  <c r="L28" i="31" s="1"/>
  <c r="C28" i="31"/>
  <c r="K28" i="31" s="1"/>
  <c r="M28" i="31"/>
  <c r="B29" i="31"/>
  <c r="L29" i="31" s="1"/>
  <c r="C29" i="31"/>
  <c r="J29" i="31" s="1"/>
  <c r="M29" i="31"/>
  <c r="B30" i="31"/>
  <c r="L30" i="31" s="1"/>
  <c r="C30" i="31"/>
  <c r="J30" i="31" s="1"/>
  <c r="M30" i="31"/>
  <c r="B31" i="31"/>
  <c r="L31" i="31" s="1"/>
  <c r="C31" i="31"/>
  <c r="J31" i="31" s="1"/>
  <c r="M31" i="31"/>
  <c r="B32" i="31"/>
  <c r="L32" i="31" s="1"/>
  <c r="C32" i="31"/>
  <c r="M32" i="31"/>
  <c r="B33" i="31"/>
  <c r="L33" i="31" s="1"/>
  <c r="C33" i="31"/>
  <c r="M33" i="31"/>
  <c r="B34" i="31"/>
  <c r="L34" i="31" s="1"/>
  <c r="C34" i="31"/>
  <c r="K34" i="31" s="1"/>
  <c r="M34" i="31"/>
  <c r="B35" i="31"/>
  <c r="L35" i="31" s="1"/>
  <c r="C35" i="31"/>
  <c r="J35" i="31" s="1"/>
  <c r="M35" i="31"/>
  <c r="B36" i="31"/>
  <c r="L36" i="31" s="1"/>
  <c r="C36" i="31"/>
  <c r="J36" i="31" s="1"/>
  <c r="M36" i="31"/>
  <c r="B37" i="31"/>
  <c r="L37" i="31" s="1"/>
  <c r="C37" i="31"/>
  <c r="K37" i="31" s="1"/>
  <c r="M37" i="31"/>
  <c r="B38" i="31"/>
  <c r="L38" i="31" s="1"/>
  <c r="C38" i="31"/>
  <c r="J38" i="31" s="1"/>
  <c r="M38" i="31"/>
  <c r="B39" i="31"/>
  <c r="L39" i="31" s="1"/>
  <c r="C39" i="31"/>
  <c r="J39" i="31" s="1"/>
  <c r="M39" i="31"/>
  <c r="B40" i="31"/>
  <c r="L40" i="31" s="1"/>
  <c r="C40" i="31"/>
  <c r="K40" i="31" s="1"/>
  <c r="M40" i="31"/>
  <c r="B41" i="31"/>
  <c r="L41" i="31" s="1"/>
  <c r="C41" i="31"/>
  <c r="M41" i="31"/>
  <c r="B42" i="31"/>
  <c r="L42" i="31" s="1"/>
  <c r="C42" i="31"/>
  <c r="K42" i="31" s="1"/>
  <c r="M42" i="31"/>
  <c r="B43" i="31"/>
  <c r="L43" i="31" s="1"/>
  <c r="C43" i="31"/>
  <c r="K43" i="31" s="1"/>
  <c r="M43" i="31"/>
  <c r="B44" i="31"/>
  <c r="L44" i="31" s="1"/>
  <c r="C44" i="31"/>
  <c r="J44" i="31" s="1"/>
  <c r="M44" i="31"/>
  <c r="B45" i="31"/>
  <c r="L45" i="31" s="1"/>
  <c r="C45" i="31"/>
  <c r="J45" i="31" s="1"/>
  <c r="M45" i="31"/>
  <c r="B46" i="31"/>
  <c r="L46" i="31" s="1"/>
  <c r="C46" i="31"/>
  <c r="J46" i="31" s="1"/>
  <c r="M46" i="31"/>
  <c r="B47" i="31"/>
  <c r="L47" i="31" s="1"/>
  <c r="C47" i="31"/>
  <c r="M47" i="31"/>
  <c r="B48" i="31"/>
  <c r="L48" i="31" s="1"/>
  <c r="C48" i="31"/>
  <c r="K48" i="31" s="1"/>
  <c r="M48" i="31"/>
  <c r="B49" i="31"/>
  <c r="L49" i="31" s="1"/>
  <c r="C49" i="31"/>
  <c r="M49" i="31"/>
  <c r="B50" i="31"/>
  <c r="L50" i="31" s="1"/>
  <c r="C50" i="31"/>
  <c r="J50" i="31" s="1"/>
  <c r="M50" i="31"/>
  <c r="B51" i="31"/>
  <c r="L51" i="31" s="1"/>
  <c r="C51" i="31"/>
  <c r="K51" i="31" s="1"/>
  <c r="M51" i="31"/>
  <c r="B52" i="31"/>
  <c r="L52" i="31" s="1"/>
  <c r="C52" i="31"/>
  <c r="K52" i="31" s="1"/>
  <c r="M52" i="31"/>
  <c r="B53" i="31"/>
  <c r="L53" i="31" s="1"/>
  <c r="C53" i="31"/>
  <c r="K53" i="31" s="1"/>
  <c r="M53" i="31"/>
  <c r="B54" i="31"/>
  <c r="L54" i="31" s="1"/>
  <c r="C54" i="31"/>
  <c r="J54" i="31" s="1"/>
  <c r="M54" i="31"/>
  <c r="B55" i="31"/>
  <c r="L55" i="31" s="1"/>
  <c r="C55" i="31"/>
  <c r="M55" i="31"/>
  <c r="B56" i="31"/>
  <c r="L56" i="31" s="1"/>
  <c r="C56" i="31"/>
  <c r="M56" i="31"/>
  <c r="B57" i="31"/>
  <c r="L57" i="31" s="1"/>
  <c r="C57" i="31"/>
  <c r="K57" i="31" s="1"/>
  <c r="M57" i="31"/>
  <c r="B58" i="31"/>
  <c r="L58" i="31" s="1"/>
  <c r="C58" i="31"/>
  <c r="K58" i="31" s="1"/>
  <c r="M58" i="31"/>
  <c r="B59" i="31"/>
  <c r="L59" i="31" s="1"/>
  <c r="C59" i="31"/>
  <c r="K59" i="31" s="1"/>
  <c r="M59" i="31"/>
  <c r="B60" i="31"/>
  <c r="L60" i="31" s="1"/>
  <c r="C60" i="31"/>
  <c r="K60" i="31" s="1"/>
  <c r="M60" i="31"/>
  <c r="D61" i="31"/>
  <c r="E61" i="31"/>
  <c r="F61" i="31"/>
  <c r="G61" i="31"/>
  <c r="H61" i="31"/>
  <c r="I61" i="31"/>
  <c r="A63" i="31"/>
  <c r="A64" i="31"/>
  <c r="B66" i="31"/>
  <c r="L66" i="31" s="1"/>
  <c r="C66" i="31"/>
  <c r="J66" i="31" s="1"/>
  <c r="M66" i="31"/>
  <c r="B67" i="31"/>
  <c r="L67" i="31" s="1"/>
  <c r="C67" i="31"/>
  <c r="J67" i="31" s="1"/>
  <c r="M67" i="31"/>
  <c r="B68" i="31"/>
  <c r="L68" i="31" s="1"/>
  <c r="C68" i="31"/>
  <c r="J68" i="31" s="1"/>
  <c r="M68" i="31"/>
  <c r="B69" i="31"/>
  <c r="L69" i="31" s="1"/>
  <c r="C69" i="31"/>
  <c r="J69" i="31" s="1"/>
  <c r="M69" i="31"/>
  <c r="B70" i="31"/>
  <c r="L70" i="31" s="1"/>
  <c r="C70" i="31"/>
  <c r="J70" i="31" s="1"/>
  <c r="M70" i="31"/>
  <c r="B71" i="31"/>
  <c r="L71" i="31" s="1"/>
  <c r="C71" i="31"/>
  <c r="J71" i="31" s="1"/>
  <c r="M71" i="31"/>
  <c r="B72" i="31"/>
  <c r="L72" i="31" s="1"/>
  <c r="C72" i="31"/>
  <c r="K72" i="31" s="1"/>
  <c r="M72" i="31"/>
  <c r="B73" i="31"/>
  <c r="L73" i="31" s="1"/>
  <c r="C73" i="31"/>
  <c r="J73" i="31" s="1"/>
  <c r="M73" i="31"/>
  <c r="B74" i="31"/>
  <c r="L74" i="31" s="1"/>
  <c r="C74" i="31"/>
  <c r="J74" i="31" s="1"/>
  <c r="M74" i="31"/>
  <c r="B75" i="31"/>
  <c r="L75" i="31" s="1"/>
  <c r="C75" i="31"/>
  <c r="J75" i="31" s="1"/>
  <c r="M75" i="31"/>
  <c r="B76" i="31"/>
  <c r="L76" i="31" s="1"/>
  <c r="C76" i="31"/>
  <c r="J76" i="31" s="1"/>
  <c r="M76" i="31"/>
  <c r="B77" i="31"/>
  <c r="L77" i="31" s="1"/>
  <c r="C77" i="31"/>
  <c r="J77" i="31" s="1"/>
  <c r="M77" i="31"/>
  <c r="B78" i="31"/>
  <c r="L78" i="31" s="1"/>
  <c r="C78" i="31"/>
  <c r="K78" i="31" s="1"/>
  <c r="M78" i="31"/>
  <c r="B79" i="31"/>
  <c r="L79" i="31" s="1"/>
  <c r="C79" i="31"/>
  <c r="K79" i="31" s="1"/>
  <c r="M79" i="31"/>
  <c r="B80" i="31"/>
  <c r="L80" i="31" s="1"/>
  <c r="C80" i="31"/>
  <c r="J80" i="31" s="1"/>
  <c r="M80" i="31"/>
  <c r="B81" i="31"/>
  <c r="L81" i="31" s="1"/>
  <c r="C81" i="31"/>
  <c r="K81" i="31" s="1"/>
  <c r="M81" i="31"/>
  <c r="B82" i="31"/>
  <c r="L82" i="31" s="1"/>
  <c r="C82" i="31"/>
  <c r="J82" i="31" s="1"/>
  <c r="M82" i="31"/>
  <c r="B83" i="31"/>
  <c r="L83" i="31" s="1"/>
  <c r="C83" i="31"/>
  <c r="J83" i="31" s="1"/>
  <c r="M83" i="31"/>
  <c r="B84" i="31"/>
  <c r="L84" i="31" s="1"/>
  <c r="C84" i="31"/>
  <c r="J84" i="31" s="1"/>
  <c r="M84" i="31"/>
  <c r="B85" i="31"/>
  <c r="L85" i="31" s="1"/>
  <c r="C85" i="31"/>
  <c r="J85" i="31" s="1"/>
  <c r="M85" i="31"/>
  <c r="B86" i="31"/>
  <c r="L86" i="31" s="1"/>
  <c r="C86" i="31"/>
  <c r="K86" i="31" s="1"/>
  <c r="M86" i="31"/>
  <c r="B87" i="31"/>
  <c r="L87" i="31" s="1"/>
  <c r="C87" i="31"/>
  <c r="K87" i="31" s="1"/>
  <c r="M87" i="31"/>
  <c r="B88" i="31"/>
  <c r="L88" i="31" s="1"/>
  <c r="C88" i="31"/>
  <c r="J88" i="31" s="1"/>
  <c r="M88" i="31"/>
  <c r="B89" i="31"/>
  <c r="L89" i="31" s="1"/>
  <c r="C89" i="31"/>
  <c r="J89" i="31" s="1"/>
  <c r="M89" i="31"/>
  <c r="B90" i="31"/>
  <c r="L90" i="31" s="1"/>
  <c r="C90" i="31"/>
  <c r="J90" i="31" s="1"/>
  <c r="M90" i="31"/>
  <c r="B91" i="31"/>
  <c r="L91" i="31" s="1"/>
  <c r="C91" i="31"/>
  <c r="J91" i="31" s="1"/>
  <c r="M91" i="31"/>
  <c r="B92" i="31"/>
  <c r="L92" i="31" s="1"/>
  <c r="C92" i="31"/>
  <c r="J92" i="31" s="1"/>
  <c r="M92" i="31"/>
  <c r="B93" i="31"/>
  <c r="L93" i="31" s="1"/>
  <c r="C93" i="31"/>
  <c r="J93" i="31" s="1"/>
  <c r="M93" i="31"/>
  <c r="B94" i="31"/>
  <c r="L94" i="31" s="1"/>
  <c r="C94" i="31"/>
  <c r="K94" i="31" s="1"/>
  <c r="M94" i="31"/>
  <c r="B95" i="31"/>
  <c r="L95" i="31" s="1"/>
  <c r="C95" i="31"/>
  <c r="K95" i="31" s="1"/>
  <c r="M95" i="31"/>
  <c r="B96" i="31"/>
  <c r="L96" i="31" s="1"/>
  <c r="C96" i="31"/>
  <c r="J96" i="31" s="1"/>
  <c r="M96" i="31"/>
  <c r="B97" i="31"/>
  <c r="L97" i="31" s="1"/>
  <c r="C97" i="31"/>
  <c r="K97" i="31" s="1"/>
  <c r="M97" i="31"/>
  <c r="B98" i="31"/>
  <c r="L98" i="31" s="1"/>
  <c r="C98" i="31"/>
  <c r="J98" i="31" s="1"/>
  <c r="M98" i="31"/>
  <c r="B99" i="31"/>
  <c r="L99" i="31" s="1"/>
  <c r="C99" i="31"/>
  <c r="J99" i="31" s="1"/>
  <c r="M99" i="31"/>
  <c r="B100" i="31"/>
  <c r="L100" i="31" s="1"/>
  <c r="C100" i="31"/>
  <c r="M100" i="31"/>
  <c r="B101" i="31"/>
  <c r="L101" i="31" s="1"/>
  <c r="C101" i="31"/>
  <c r="J101" i="31" s="1"/>
  <c r="M101" i="31"/>
  <c r="B102" i="31"/>
  <c r="L102" i="31" s="1"/>
  <c r="C102" i="31"/>
  <c r="J102" i="31" s="1"/>
  <c r="M102" i="31"/>
  <c r="B103" i="31"/>
  <c r="L103" i="31" s="1"/>
  <c r="C103" i="31"/>
  <c r="M103" i="31"/>
  <c r="B104" i="31"/>
  <c r="L104" i="31" s="1"/>
  <c r="C104" i="31"/>
  <c r="J104" i="31" s="1"/>
  <c r="M104" i="31"/>
  <c r="B105" i="31"/>
  <c r="L105" i="31" s="1"/>
  <c r="C105" i="31"/>
  <c r="M105" i="31"/>
  <c r="B106" i="31"/>
  <c r="L106" i="31" s="1"/>
  <c r="C106" i="31"/>
  <c r="J106" i="31" s="1"/>
  <c r="M106" i="31"/>
  <c r="B107" i="31"/>
  <c r="L107" i="31" s="1"/>
  <c r="C107" i="31"/>
  <c r="J107" i="31" s="1"/>
  <c r="M107" i="31"/>
  <c r="B108" i="31"/>
  <c r="L108" i="31" s="1"/>
  <c r="C108" i="31"/>
  <c r="J108" i="31" s="1"/>
  <c r="M108" i="31"/>
  <c r="B109" i="31"/>
  <c r="L109" i="31" s="1"/>
  <c r="C109" i="31"/>
  <c r="J109" i="31" s="1"/>
  <c r="M109" i="31"/>
  <c r="B110" i="31"/>
  <c r="L110" i="31" s="1"/>
  <c r="C110" i="31"/>
  <c r="J110" i="31" s="1"/>
  <c r="M110" i="31"/>
  <c r="B111" i="31"/>
  <c r="L111" i="31" s="1"/>
  <c r="C111" i="31"/>
  <c r="M111" i="31"/>
  <c r="B112" i="31"/>
  <c r="L112" i="31" s="1"/>
  <c r="C112" i="31"/>
  <c r="K112" i="31" s="1"/>
  <c r="M112" i="31"/>
  <c r="B113" i="31"/>
  <c r="L113" i="31" s="1"/>
  <c r="C113" i="31"/>
  <c r="J113" i="31" s="1"/>
  <c r="M113" i="31"/>
  <c r="B114" i="31"/>
  <c r="L114" i="31" s="1"/>
  <c r="C114" i="31"/>
  <c r="J114" i="31" s="1"/>
  <c r="M114" i="31"/>
  <c r="B115" i="31"/>
  <c r="L115" i="31" s="1"/>
  <c r="C115" i="31"/>
  <c r="J115" i="31" s="1"/>
  <c r="M115" i="31"/>
  <c r="D116" i="31"/>
  <c r="E116" i="31"/>
  <c r="F116" i="31"/>
  <c r="G116" i="31"/>
  <c r="H116" i="31"/>
  <c r="I116" i="31"/>
  <c r="A118" i="31"/>
  <c r="A119" i="31"/>
  <c r="B121" i="31"/>
  <c r="L121" i="31" s="1"/>
  <c r="C121" i="31"/>
  <c r="J121" i="31" s="1"/>
  <c r="M121" i="31"/>
  <c r="B122" i="31"/>
  <c r="L122" i="31" s="1"/>
  <c r="C122" i="31"/>
  <c r="K122" i="31" s="1"/>
  <c r="M122" i="31"/>
  <c r="B123" i="31"/>
  <c r="L123" i="31" s="1"/>
  <c r="C123" i="31"/>
  <c r="K123" i="31" s="1"/>
  <c r="M123" i="31"/>
  <c r="B124" i="31"/>
  <c r="L124" i="31" s="1"/>
  <c r="C124" i="31"/>
  <c r="K124" i="31" s="1"/>
  <c r="M124" i="31"/>
  <c r="B125" i="31"/>
  <c r="L125" i="31" s="1"/>
  <c r="C125" i="31"/>
  <c r="J125" i="31" s="1"/>
  <c r="M125" i="31"/>
  <c r="B126" i="31"/>
  <c r="L126" i="31" s="1"/>
  <c r="C126" i="31"/>
  <c r="K126" i="31" s="1"/>
  <c r="M126" i="31"/>
  <c r="B127" i="31"/>
  <c r="L127" i="31" s="1"/>
  <c r="C127" i="31"/>
  <c r="J127" i="31" s="1"/>
  <c r="M127" i="31"/>
  <c r="B128" i="31"/>
  <c r="L128" i="31" s="1"/>
  <c r="C128" i="31"/>
  <c r="J128" i="31" s="1"/>
  <c r="M128" i="31"/>
  <c r="B129" i="31"/>
  <c r="L129" i="31" s="1"/>
  <c r="C129" i="31"/>
  <c r="K129" i="31" s="1"/>
  <c r="M129" i="31"/>
  <c r="B130" i="31"/>
  <c r="L130" i="31" s="1"/>
  <c r="C130" i="31"/>
  <c r="K130" i="31" s="1"/>
  <c r="M130" i="31"/>
  <c r="B131" i="31"/>
  <c r="L131" i="31" s="1"/>
  <c r="C131" i="31"/>
  <c r="K131" i="31" s="1"/>
  <c r="M131" i="31"/>
  <c r="B132" i="31"/>
  <c r="L132" i="31" s="1"/>
  <c r="C132" i="31"/>
  <c r="K132" i="31" s="1"/>
  <c r="M132" i="31"/>
  <c r="B133" i="31"/>
  <c r="L133" i="31" s="1"/>
  <c r="C133" i="31"/>
  <c r="J133" i="31" s="1"/>
  <c r="M133" i="31"/>
  <c r="B134" i="31"/>
  <c r="L134" i="31" s="1"/>
  <c r="C134" i="31"/>
  <c r="J134" i="31" s="1"/>
  <c r="M134" i="31"/>
  <c r="B135" i="31"/>
  <c r="L135" i="31" s="1"/>
  <c r="C135" i="31"/>
  <c r="J135" i="31" s="1"/>
  <c r="M135" i="31"/>
  <c r="B136" i="31"/>
  <c r="L136" i="31" s="1"/>
  <c r="C136" i="31"/>
  <c r="K136" i="31" s="1"/>
  <c r="M136" i="31"/>
  <c r="B137" i="31"/>
  <c r="L137" i="31" s="1"/>
  <c r="C137" i="31"/>
  <c r="K137" i="31" s="1"/>
  <c r="M137" i="31"/>
  <c r="B138" i="31"/>
  <c r="L138" i="31" s="1"/>
  <c r="C138" i="31"/>
  <c r="K138" i="31" s="1"/>
  <c r="M138" i="31"/>
  <c r="B139" i="31"/>
  <c r="L139" i="31" s="1"/>
  <c r="C139" i="31"/>
  <c r="K139" i="31" s="1"/>
  <c r="M139" i="31"/>
  <c r="B140" i="31"/>
  <c r="L140" i="31" s="1"/>
  <c r="C140" i="31"/>
  <c r="K140" i="31" s="1"/>
  <c r="M140" i="31"/>
  <c r="B141" i="31"/>
  <c r="L141" i="31" s="1"/>
  <c r="C141" i="31"/>
  <c r="J141" i="31" s="1"/>
  <c r="M141" i="31"/>
  <c r="B142" i="31"/>
  <c r="L142" i="31" s="1"/>
  <c r="C142" i="31"/>
  <c r="K142" i="31" s="1"/>
  <c r="M142" i="31"/>
  <c r="B143" i="31"/>
  <c r="L143" i="31" s="1"/>
  <c r="C143" i="31"/>
  <c r="K143" i="31" s="1"/>
  <c r="M143" i="31"/>
  <c r="B144" i="31"/>
  <c r="L144" i="31" s="1"/>
  <c r="C144" i="31"/>
  <c r="K144" i="31" s="1"/>
  <c r="M144" i="31"/>
  <c r="B145" i="31"/>
  <c r="L145" i="31" s="1"/>
  <c r="C145" i="31"/>
  <c r="K145" i="31" s="1"/>
  <c r="M145" i="31"/>
  <c r="B146" i="31"/>
  <c r="L146" i="31" s="1"/>
  <c r="C146" i="31"/>
  <c r="K146" i="31" s="1"/>
  <c r="M146" i="31"/>
  <c r="B147" i="31"/>
  <c r="L147" i="31" s="1"/>
  <c r="C147" i="31"/>
  <c r="J147" i="31" s="1"/>
  <c r="M147" i="31"/>
  <c r="B148" i="31"/>
  <c r="L148" i="31" s="1"/>
  <c r="C148" i="31"/>
  <c r="K148" i="31" s="1"/>
  <c r="M148" i="31"/>
  <c r="B149" i="31"/>
  <c r="L149" i="31" s="1"/>
  <c r="C149" i="31"/>
  <c r="K149" i="31" s="1"/>
  <c r="M149" i="31"/>
  <c r="B150" i="31"/>
  <c r="L150" i="31" s="1"/>
  <c r="C150" i="31"/>
  <c r="K150" i="31" s="1"/>
  <c r="M150" i="31"/>
  <c r="B151" i="31"/>
  <c r="L151" i="31" s="1"/>
  <c r="C151" i="31"/>
  <c r="J151" i="31" s="1"/>
  <c r="M151" i="31"/>
  <c r="B152" i="31"/>
  <c r="L152" i="31" s="1"/>
  <c r="C152" i="31"/>
  <c r="J152" i="31" s="1"/>
  <c r="M152" i="31"/>
  <c r="B153" i="31"/>
  <c r="L153" i="31" s="1"/>
  <c r="C153" i="31"/>
  <c r="K153" i="31" s="1"/>
  <c r="M153" i="31"/>
  <c r="B154" i="31"/>
  <c r="L154" i="31" s="1"/>
  <c r="C154" i="31"/>
  <c r="K154" i="31" s="1"/>
  <c r="M154" i="31"/>
  <c r="B155" i="31"/>
  <c r="L155" i="31" s="1"/>
  <c r="C155" i="31"/>
  <c r="K155" i="31" s="1"/>
  <c r="M155" i="31"/>
  <c r="B156" i="31"/>
  <c r="L156" i="31" s="1"/>
  <c r="C156" i="31"/>
  <c r="J156" i="31" s="1"/>
  <c r="M156" i="31"/>
  <c r="B157" i="31"/>
  <c r="L157" i="31" s="1"/>
  <c r="C157" i="31"/>
  <c r="J157" i="31" s="1"/>
  <c r="M157" i="31"/>
  <c r="B158" i="31"/>
  <c r="L158" i="31" s="1"/>
  <c r="C158" i="31"/>
  <c r="K158" i="31" s="1"/>
  <c r="M158" i="31"/>
  <c r="B159" i="31"/>
  <c r="L159" i="31" s="1"/>
  <c r="C159" i="31"/>
  <c r="J159" i="31" s="1"/>
  <c r="M159" i="31"/>
  <c r="B160" i="31"/>
  <c r="L160" i="31" s="1"/>
  <c r="C160" i="31"/>
  <c r="J160" i="31" s="1"/>
  <c r="M160" i="31"/>
  <c r="B161" i="31"/>
  <c r="L161" i="31" s="1"/>
  <c r="C161" i="31"/>
  <c r="K161" i="31" s="1"/>
  <c r="M161" i="31"/>
  <c r="B162" i="31"/>
  <c r="L162" i="31" s="1"/>
  <c r="C162" i="31"/>
  <c r="K162" i="31" s="1"/>
  <c r="M162" i="31"/>
  <c r="B163" i="31"/>
  <c r="L163" i="31" s="1"/>
  <c r="C163" i="31"/>
  <c r="K163" i="31" s="1"/>
  <c r="M163" i="31"/>
  <c r="B164" i="31"/>
  <c r="L164" i="31" s="1"/>
  <c r="C164" i="31"/>
  <c r="K164" i="31" s="1"/>
  <c r="M164" i="31"/>
  <c r="B165" i="31"/>
  <c r="L165" i="31" s="1"/>
  <c r="C165" i="31"/>
  <c r="K165" i="31" s="1"/>
  <c r="M165" i="31"/>
  <c r="B166" i="31"/>
  <c r="L166" i="31" s="1"/>
  <c r="C166" i="31"/>
  <c r="K166" i="31" s="1"/>
  <c r="M166" i="31"/>
  <c r="B167" i="31"/>
  <c r="L167" i="31" s="1"/>
  <c r="C167" i="31"/>
  <c r="K167" i="31" s="1"/>
  <c r="M167" i="31"/>
  <c r="B168" i="31"/>
  <c r="L168" i="31" s="1"/>
  <c r="C168" i="31"/>
  <c r="K168" i="31" s="1"/>
  <c r="M168" i="31"/>
  <c r="B169" i="31"/>
  <c r="L169" i="31" s="1"/>
  <c r="C169" i="31"/>
  <c r="J169" i="31" s="1"/>
  <c r="M169" i="31"/>
  <c r="B170" i="31"/>
  <c r="L170" i="31" s="1"/>
  <c r="C170" i="31"/>
  <c r="J170" i="31" s="1"/>
  <c r="M170" i="31"/>
  <c r="D171" i="31"/>
  <c r="E171" i="31"/>
  <c r="F171" i="31"/>
  <c r="G171" i="31"/>
  <c r="H171" i="31"/>
  <c r="I171" i="31"/>
  <c r="A173" i="31"/>
  <c r="A174" i="31"/>
  <c r="B176" i="31"/>
  <c r="L176" i="31" s="1"/>
  <c r="C176" i="31"/>
  <c r="M176" i="31"/>
  <c r="B177" i="31"/>
  <c r="L177" i="31" s="1"/>
  <c r="C177" i="31"/>
  <c r="J177" i="31" s="1"/>
  <c r="M177" i="31"/>
  <c r="B178" i="31"/>
  <c r="L178" i="31" s="1"/>
  <c r="C178" i="31"/>
  <c r="K178" i="31" s="1"/>
  <c r="M178" i="31"/>
  <c r="B179" i="31"/>
  <c r="L179" i="31" s="1"/>
  <c r="C179" i="31"/>
  <c r="J179" i="31" s="1"/>
  <c r="M179" i="31"/>
  <c r="B180" i="31"/>
  <c r="C180" i="31"/>
  <c r="J180" i="31" s="1"/>
  <c r="M180" i="31"/>
  <c r="B181" i="31"/>
  <c r="L181" i="31" s="1"/>
  <c r="C181" i="31"/>
  <c r="J181" i="31" s="1"/>
  <c r="M181" i="31"/>
  <c r="B182" i="31"/>
  <c r="L182" i="31" s="1"/>
  <c r="C182" i="31"/>
  <c r="J182" i="31" s="1"/>
  <c r="M182" i="31"/>
  <c r="B183" i="31"/>
  <c r="L183" i="31" s="1"/>
  <c r="C183" i="31"/>
  <c r="J183" i="31" s="1"/>
  <c r="M183" i="31"/>
  <c r="B184" i="31"/>
  <c r="L184" i="31" s="1"/>
  <c r="C184" i="31"/>
  <c r="J184" i="31" s="1"/>
  <c r="M184" i="31"/>
  <c r="B185" i="31"/>
  <c r="L185" i="31" s="1"/>
  <c r="C185" i="31"/>
  <c r="M185" i="31"/>
  <c r="B186" i="31"/>
  <c r="L186" i="31" s="1"/>
  <c r="C186" i="31"/>
  <c r="M186" i="31"/>
  <c r="B187" i="31"/>
  <c r="L187" i="31" s="1"/>
  <c r="C187" i="31"/>
  <c r="J187" i="31" s="1"/>
  <c r="M187" i="31"/>
  <c r="B188" i="31"/>
  <c r="L188" i="31" s="1"/>
  <c r="C188" i="31"/>
  <c r="J188" i="31" s="1"/>
  <c r="M188" i="31"/>
  <c r="B189" i="31"/>
  <c r="L189" i="31" s="1"/>
  <c r="C189" i="31"/>
  <c r="J189" i="31" s="1"/>
  <c r="M189" i="31"/>
  <c r="B190" i="31"/>
  <c r="L190" i="31" s="1"/>
  <c r="C190" i="31"/>
  <c r="J190" i="31" s="1"/>
  <c r="M190" i="31"/>
  <c r="B191" i="31"/>
  <c r="L191" i="31" s="1"/>
  <c r="C191" i="31"/>
  <c r="K191" i="31" s="1"/>
  <c r="M191" i="31"/>
  <c r="B192" i="31"/>
  <c r="L192" i="31" s="1"/>
  <c r="C192" i="31"/>
  <c r="J192" i="31" s="1"/>
  <c r="M192" i="31"/>
  <c r="B193" i="31"/>
  <c r="L193" i="31" s="1"/>
  <c r="C193" i="31"/>
  <c r="J193" i="31" s="1"/>
  <c r="M193" i="31"/>
  <c r="B194" i="31"/>
  <c r="L194" i="31" s="1"/>
  <c r="C194" i="31"/>
  <c r="J194" i="31" s="1"/>
  <c r="M194" i="31"/>
  <c r="B195" i="31"/>
  <c r="L195" i="31" s="1"/>
  <c r="C195" i="31"/>
  <c r="J195" i="31" s="1"/>
  <c r="M195" i="31"/>
  <c r="B196" i="31"/>
  <c r="L196" i="31" s="1"/>
  <c r="C196" i="31"/>
  <c r="K196" i="31" s="1"/>
  <c r="M196" i="31"/>
  <c r="B197" i="31"/>
  <c r="L197" i="31" s="1"/>
  <c r="C197" i="31"/>
  <c r="J197" i="31" s="1"/>
  <c r="M197" i="31"/>
  <c r="B198" i="31"/>
  <c r="L198" i="31" s="1"/>
  <c r="C198" i="31"/>
  <c r="J198" i="31" s="1"/>
  <c r="M198" i="31"/>
  <c r="B199" i="31"/>
  <c r="L199" i="31" s="1"/>
  <c r="C199" i="31"/>
  <c r="K199" i="31" s="1"/>
  <c r="M199" i="31"/>
  <c r="B200" i="31"/>
  <c r="L200" i="31" s="1"/>
  <c r="C200" i="31"/>
  <c r="J200" i="31" s="1"/>
  <c r="M200" i="31"/>
  <c r="B201" i="31"/>
  <c r="L201" i="31" s="1"/>
  <c r="C201" i="31"/>
  <c r="J201" i="31" s="1"/>
  <c r="M201" i="31"/>
  <c r="B202" i="31"/>
  <c r="L202" i="31" s="1"/>
  <c r="C202" i="31"/>
  <c r="J202" i="31" s="1"/>
  <c r="M202" i="31"/>
  <c r="B203" i="31"/>
  <c r="L203" i="31" s="1"/>
  <c r="C203" i="31"/>
  <c r="J203" i="31" s="1"/>
  <c r="M203" i="31"/>
  <c r="B204" i="31"/>
  <c r="L204" i="31" s="1"/>
  <c r="C204" i="31"/>
  <c r="J204" i="31" s="1"/>
  <c r="M204" i="31"/>
  <c r="B205" i="31"/>
  <c r="L205" i="31" s="1"/>
  <c r="C205" i="31"/>
  <c r="M205" i="31"/>
  <c r="B206" i="31"/>
  <c r="L206" i="31" s="1"/>
  <c r="C206" i="31"/>
  <c r="J206" i="31" s="1"/>
  <c r="M206" i="31"/>
  <c r="B207" i="31"/>
  <c r="L207" i="31" s="1"/>
  <c r="C207" i="31"/>
  <c r="J207" i="31" s="1"/>
  <c r="M207" i="31"/>
  <c r="B208" i="31"/>
  <c r="L208" i="31" s="1"/>
  <c r="C208" i="31"/>
  <c r="J208" i="31" s="1"/>
  <c r="M208" i="31"/>
  <c r="B209" i="31"/>
  <c r="L209" i="31" s="1"/>
  <c r="C209" i="31"/>
  <c r="J209" i="31" s="1"/>
  <c r="M209" i="31"/>
  <c r="B210" i="31"/>
  <c r="L210" i="31" s="1"/>
  <c r="C210" i="31"/>
  <c r="K210" i="31" s="1"/>
  <c r="M210" i="31"/>
  <c r="B211" i="31"/>
  <c r="L211" i="31" s="1"/>
  <c r="C211" i="31"/>
  <c r="K211" i="31" s="1"/>
  <c r="M211" i="31"/>
  <c r="B212" i="31"/>
  <c r="L212" i="31" s="1"/>
  <c r="C212" i="31"/>
  <c r="J212" i="31" s="1"/>
  <c r="M212" i="31"/>
  <c r="B213" i="31"/>
  <c r="L213" i="31" s="1"/>
  <c r="C213" i="31"/>
  <c r="J213" i="31" s="1"/>
  <c r="M213" i="31"/>
  <c r="B214" i="31"/>
  <c r="L214" i="31" s="1"/>
  <c r="C214" i="31"/>
  <c r="J214" i="31" s="1"/>
  <c r="M214" i="31"/>
  <c r="B215" i="31"/>
  <c r="L215" i="31" s="1"/>
  <c r="C215" i="31"/>
  <c r="K215" i="31" s="1"/>
  <c r="M215" i="31"/>
  <c r="B216" i="31"/>
  <c r="L216" i="31" s="1"/>
  <c r="C216" i="31"/>
  <c r="J216" i="31" s="1"/>
  <c r="M216" i="31"/>
  <c r="B217" i="31"/>
  <c r="L217" i="31" s="1"/>
  <c r="C217" i="31"/>
  <c r="J217" i="31" s="1"/>
  <c r="M217" i="31"/>
  <c r="B218" i="31"/>
  <c r="L218" i="31" s="1"/>
  <c r="C218" i="31"/>
  <c r="J218" i="31" s="1"/>
  <c r="M218" i="31"/>
  <c r="B219" i="31"/>
  <c r="L219" i="31" s="1"/>
  <c r="C219" i="31"/>
  <c r="J219" i="31" s="1"/>
  <c r="M219" i="31"/>
  <c r="B220" i="31"/>
  <c r="L220" i="31" s="1"/>
  <c r="C220" i="31"/>
  <c r="K220" i="31" s="1"/>
  <c r="M220" i="31"/>
  <c r="B221" i="31"/>
  <c r="L221" i="31" s="1"/>
  <c r="C221" i="31"/>
  <c r="M221" i="31"/>
  <c r="B222" i="31"/>
  <c r="L222" i="31" s="1"/>
  <c r="C222" i="31"/>
  <c r="J222" i="31" s="1"/>
  <c r="M222" i="31"/>
  <c r="B223" i="31"/>
  <c r="L223" i="31" s="1"/>
  <c r="C223" i="31"/>
  <c r="J223" i="31" s="1"/>
  <c r="M223" i="31"/>
  <c r="B224" i="31"/>
  <c r="L224" i="31" s="1"/>
  <c r="C224" i="31"/>
  <c r="J224" i="31" s="1"/>
  <c r="M224" i="31"/>
  <c r="B225" i="31"/>
  <c r="L225" i="31" s="1"/>
  <c r="C225" i="31"/>
  <c r="J225" i="31" s="1"/>
  <c r="M225" i="31"/>
  <c r="D226" i="31"/>
  <c r="E226" i="31"/>
  <c r="F226" i="31"/>
  <c r="G226" i="31"/>
  <c r="H226" i="31"/>
  <c r="I226" i="31"/>
  <c r="A228" i="31"/>
  <c r="A229" i="31"/>
  <c r="B231" i="31"/>
  <c r="L231" i="31" s="1"/>
  <c r="C231" i="31"/>
  <c r="K231" i="31" s="1"/>
  <c r="M231" i="31"/>
  <c r="B232" i="31"/>
  <c r="L232" i="31" s="1"/>
  <c r="C232" i="31"/>
  <c r="J232" i="31" s="1"/>
  <c r="M232" i="31"/>
  <c r="B233" i="31"/>
  <c r="L233" i="31" s="1"/>
  <c r="C233" i="31"/>
  <c r="K233" i="31" s="1"/>
  <c r="M233" i="31"/>
  <c r="B234" i="31"/>
  <c r="L234" i="31" s="1"/>
  <c r="C234" i="31"/>
  <c r="K234" i="31" s="1"/>
  <c r="M234" i="31"/>
  <c r="B235" i="31"/>
  <c r="L235" i="31" s="1"/>
  <c r="C235" i="31"/>
  <c r="J235" i="31" s="1"/>
  <c r="M235" i="31"/>
  <c r="B236" i="31"/>
  <c r="L236" i="31" s="1"/>
  <c r="C236" i="31"/>
  <c r="J236" i="31" s="1"/>
  <c r="M236" i="31"/>
  <c r="B237" i="31"/>
  <c r="L237" i="31" s="1"/>
  <c r="C237" i="31"/>
  <c r="K237" i="31" s="1"/>
  <c r="M237" i="31"/>
  <c r="B238" i="31"/>
  <c r="L238" i="31" s="1"/>
  <c r="C238" i="31"/>
  <c r="K238" i="31" s="1"/>
  <c r="M238" i="31"/>
  <c r="B239" i="31"/>
  <c r="L239" i="31" s="1"/>
  <c r="C239" i="31"/>
  <c r="J239" i="31" s="1"/>
  <c r="M239" i="31"/>
  <c r="B240" i="31"/>
  <c r="L240" i="31" s="1"/>
  <c r="C240" i="31"/>
  <c r="K240" i="31" s="1"/>
  <c r="M240" i="31"/>
  <c r="B241" i="31"/>
  <c r="L241" i="31" s="1"/>
  <c r="C241" i="31"/>
  <c r="K241" i="31" s="1"/>
  <c r="M241" i="31"/>
  <c r="B242" i="31"/>
  <c r="L242" i="31" s="1"/>
  <c r="C242" i="31"/>
  <c r="K242" i="31" s="1"/>
  <c r="M242" i="31"/>
  <c r="B243" i="31"/>
  <c r="L243" i="31" s="1"/>
  <c r="C243" i="31"/>
  <c r="K243" i="31" s="1"/>
  <c r="M243" i="31"/>
  <c r="B244" i="31"/>
  <c r="L244" i="31" s="1"/>
  <c r="C244" i="31"/>
  <c r="J244" i="31" s="1"/>
  <c r="M244" i="31"/>
  <c r="B245" i="31"/>
  <c r="L245" i="31" s="1"/>
  <c r="C245" i="31"/>
  <c r="K245" i="31" s="1"/>
  <c r="M245" i="31"/>
  <c r="B246" i="31"/>
  <c r="L246" i="31" s="1"/>
  <c r="C246" i="31"/>
  <c r="K246" i="31" s="1"/>
  <c r="M246" i="31"/>
  <c r="B247" i="31"/>
  <c r="L247" i="31" s="1"/>
  <c r="C247" i="31"/>
  <c r="K247" i="31" s="1"/>
  <c r="M247" i="31"/>
  <c r="B248" i="31"/>
  <c r="L248" i="31" s="1"/>
  <c r="C248" i="31"/>
  <c r="K248" i="31" s="1"/>
  <c r="M248" i="31"/>
  <c r="B249" i="31"/>
  <c r="L249" i="31" s="1"/>
  <c r="C249" i="31"/>
  <c r="K249" i="31" s="1"/>
  <c r="M249" i="31"/>
  <c r="B250" i="31"/>
  <c r="L250" i="31" s="1"/>
  <c r="C250" i="31"/>
  <c r="K250" i="31" s="1"/>
  <c r="M250" i="31"/>
  <c r="B251" i="31"/>
  <c r="L251" i="31" s="1"/>
  <c r="C251" i="31"/>
  <c r="K251" i="31" s="1"/>
  <c r="M251" i="31"/>
  <c r="B252" i="31"/>
  <c r="L252" i="31" s="1"/>
  <c r="C252" i="31"/>
  <c r="J252" i="31" s="1"/>
  <c r="M252" i="31"/>
  <c r="B253" i="31"/>
  <c r="L253" i="31" s="1"/>
  <c r="C253" i="31"/>
  <c r="K253" i="31" s="1"/>
  <c r="M253" i="31"/>
  <c r="B254" i="31"/>
  <c r="L254" i="31" s="1"/>
  <c r="C254" i="31"/>
  <c r="K254" i="31" s="1"/>
  <c r="M254" i="31"/>
  <c r="B255" i="31"/>
  <c r="L255" i="31" s="1"/>
  <c r="C255" i="31"/>
  <c r="J255" i="31" s="1"/>
  <c r="M255" i="31"/>
  <c r="B256" i="31"/>
  <c r="L256" i="31" s="1"/>
  <c r="C256" i="31"/>
  <c r="K256" i="31" s="1"/>
  <c r="M256" i="31"/>
  <c r="B257" i="31"/>
  <c r="L257" i="31" s="1"/>
  <c r="C257" i="31"/>
  <c r="K257" i="31" s="1"/>
  <c r="M257" i="31"/>
  <c r="B258" i="31"/>
  <c r="L258" i="31" s="1"/>
  <c r="C258" i="31"/>
  <c r="K258" i="31" s="1"/>
  <c r="M258" i="31"/>
  <c r="B259" i="31"/>
  <c r="L259" i="31" s="1"/>
  <c r="C259" i="31"/>
  <c r="J259" i="31" s="1"/>
  <c r="M259" i="31"/>
  <c r="B260" i="31"/>
  <c r="L260" i="31" s="1"/>
  <c r="C260" i="31"/>
  <c r="K260" i="31" s="1"/>
  <c r="M260" i="31"/>
  <c r="B261" i="31"/>
  <c r="L261" i="31" s="1"/>
  <c r="C261" i="31"/>
  <c r="K261" i="31" s="1"/>
  <c r="M261" i="31"/>
  <c r="B262" i="31"/>
  <c r="L262" i="31" s="1"/>
  <c r="C262" i="31"/>
  <c r="K262" i="31" s="1"/>
  <c r="M262" i="31"/>
  <c r="B263" i="31"/>
  <c r="L263" i="31" s="1"/>
  <c r="C263" i="31"/>
  <c r="J263" i="31" s="1"/>
  <c r="M263" i="31"/>
  <c r="B264" i="31"/>
  <c r="L264" i="31" s="1"/>
  <c r="C264" i="31"/>
  <c r="K264" i="31" s="1"/>
  <c r="M264" i="31"/>
  <c r="B265" i="31"/>
  <c r="L265" i="31" s="1"/>
  <c r="C265" i="31"/>
  <c r="K265" i="31" s="1"/>
  <c r="M265" i="31"/>
  <c r="B266" i="31"/>
  <c r="L266" i="31" s="1"/>
  <c r="C266" i="31"/>
  <c r="K266" i="31" s="1"/>
  <c r="M266" i="31"/>
  <c r="B267" i="31"/>
  <c r="L267" i="31" s="1"/>
  <c r="C267" i="31"/>
  <c r="J267" i="31" s="1"/>
  <c r="M267" i="31"/>
  <c r="B268" i="31"/>
  <c r="L268" i="31" s="1"/>
  <c r="C268" i="31"/>
  <c r="K268" i="31" s="1"/>
  <c r="M268" i="31"/>
  <c r="B269" i="31"/>
  <c r="L269" i="31" s="1"/>
  <c r="C269" i="31"/>
  <c r="K269" i="31" s="1"/>
  <c r="M269" i="31"/>
  <c r="B270" i="31"/>
  <c r="L270" i="31" s="1"/>
  <c r="C270" i="31"/>
  <c r="K270" i="31" s="1"/>
  <c r="M270" i="31"/>
  <c r="B271" i="31"/>
  <c r="L271" i="31" s="1"/>
  <c r="C271" i="31"/>
  <c r="J271" i="31" s="1"/>
  <c r="M271" i="31"/>
  <c r="B272" i="31"/>
  <c r="L272" i="31" s="1"/>
  <c r="C272" i="31"/>
  <c r="K272" i="31" s="1"/>
  <c r="M272" i="31"/>
  <c r="B273" i="31"/>
  <c r="L273" i="31" s="1"/>
  <c r="C273" i="31"/>
  <c r="K273" i="31" s="1"/>
  <c r="M273" i="31"/>
  <c r="B274" i="31"/>
  <c r="L274" i="31" s="1"/>
  <c r="C274" i="31"/>
  <c r="K274" i="31" s="1"/>
  <c r="M274" i="31"/>
  <c r="B275" i="31"/>
  <c r="L275" i="31" s="1"/>
  <c r="C275" i="31"/>
  <c r="K275" i="31" s="1"/>
  <c r="M275" i="31"/>
  <c r="B276" i="31"/>
  <c r="L276" i="31" s="1"/>
  <c r="C276" i="31"/>
  <c r="K276" i="31" s="1"/>
  <c r="M276" i="31"/>
  <c r="B277" i="31"/>
  <c r="L277" i="31" s="1"/>
  <c r="C277" i="31"/>
  <c r="K277" i="31" s="1"/>
  <c r="M277" i="31"/>
  <c r="B278" i="31"/>
  <c r="L278" i="31" s="1"/>
  <c r="C278" i="31"/>
  <c r="J278" i="31" s="1"/>
  <c r="M278" i="31"/>
  <c r="B279" i="31"/>
  <c r="L279" i="31" s="1"/>
  <c r="C279" i="31"/>
  <c r="J279" i="31" s="1"/>
  <c r="M279" i="31"/>
  <c r="B280" i="31"/>
  <c r="L280" i="31" s="1"/>
  <c r="C280" i="31"/>
  <c r="K280" i="31" s="1"/>
  <c r="M280" i="31"/>
  <c r="D281" i="31"/>
  <c r="E281" i="31"/>
  <c r="F281" i="31"/>
  <c r="G281" i="31"/>
  <c r="H281" i="31"/>
  <c r="I281" i="31"/>
  <c r="A283" i="31"/>
  <c r="A284" i="31"/>
  <c r="B286" i="31"/>
  <c r="L286" i="31" s="1"/>
  <c r="C286" i="31"/>
  <c r="J286" i="31" s="1"/>
  <c r="M286" i="31"/>
  <c r="B287" i="31"/>
  <c r="L287" i="31" s="1"/>
  <c r="C287" i="31"/>
  <c r="J287" i="31" s="1"/>
  <c r="M287" i="31"/>
  <c r="B288" i="31"/>
  <c r="L288" i="31" s="1"/>
  <c r="C288" i="31"/>
  <c r="J288" i="31" s="1"/>
  <c r="M288" i="31"/>
  <c r="B289" i="31"/>
  <c r="L289" i="31" s="1"/>
  <c r="C289" i="31"/>
  <c r="J289" i="31" s="1"/>
  <c r="M289" i="31"/>
  <c r="B290" i="31"/>
  <c r="L290" i="31" s="1"/>
  <c r="C290" i="31"/>
  <c r="J290" i="31" s="1"/>
  <c r="M290" i="31"/>
  <c r="B291" i="31"/>
  <c r="L291" i="31" s="1"/>
  <c r="C291" i="31"/>
  <c r="J291" i="31" s="1"/>
  <c r="M291" i="31"/>
  <c r="B292" i="31"/>
  <c r="L292" i="31" s="1"/>
  <c r="C292" i="31"/>
  <c r="K292" i="31" s="1"/>
  <c r="M292" i="31"/>
  <c r="B293" i="31"/>
  <c r="L293" i="31" s="1"/>
  <c r="C293" i="31"/>
  <c r="J293" i="31" s="1"/>
  <c r="M293" i="31"/>
  <c r="B294" i="31"/>
  <c r="L294" i="31" s="1"/>
  <c r="C294" i="31"/>
  <c r="K294" i="31" s="1"/>
  <c r="M294" i="31"/>
  <c r="B295" i="31"/>
  <c r="L295" i="31" s="1"/>
  <c r="C295" i="31"/>
  <c r="J295" i="31" s="1"/>
  <c r="M295" i="31"/>
  <c r="B296" i="31"/>
  <c r="L296" i="31" s="1"/>
  <c r="C296" i="31"/>
  <c r="J296" i="31" s="1"/>
  <c r="M296" i="31"/>
  <c r="B297" i="31"/>
  <c r="L297" i="31" s="1"/>
  <c r="C297" i="31"/>
  <c r="J297" i="31" s="1"/>
  <c r="M297" i="31"/>
  <c r="B298" i="31"/>
  <c r="L298" i="31" s="1"/>
  <c r="C298" i="31"/>
  <c r="J298" i="31" s="1"/>
  <c r="M298" i="31"/>
  <c r="B299" i="31"/>
  <c r="L299" i="31" s="1"/>
  <c r="C299" i="31"/>
  <c r="J299" i="31" s="1"/>
  <c r="M299" i="31"/>
  <c r="B300" i="31"/>
  <c r="L300" i="31" s="1"/>
  <c r="C300" i="31"/>
  <c r="K300" i="31" s="1"/>
  <c r="M300" i="31"/>
  <c r="B301" i="31"/>
  <c r="L301" i="31" s="1"/>
  <c r="C301" i="31"/>
  <c r="J301" i="31" s="1"/>
  <c r="M301" i="31"/>
  <c r="B302" i="31"/>
  <c r="L302" i="31" s="1"/>
  <c r="C302" i="31"/>
  <c r="K302" i="31" s="1"/>
  <c r="M302" i="31"/>
  <c r="B303" i="31"/>
  <c r="L303" i="31" s="1"/>
  <c r="C303" i="31"/>
  <c r="J303" i="31" s="1"/>
  <c r="M303" i="31"/>
  <c r="B304" i="31"/>
  <c r="L304" i="31" s="1"/>
  <c r="C304" i="31"/>
  <c r="J304" i="31" s="1"/>
  <c r="M304" i="31"/>
  <c r="B305" i="31"/>
  <c r="L305" i="31" s="1"/>
  <c r="C305" i="31"/>
  <c r="J305" i="31" s="1"/>
  <c r="M305" i="31"/>
  <c r="B306" i="31"/>
  <c r="L306" i="31" s="1"/>
  <c r="C306" i="31"/>
  <c r="K306" i="31" s="1"/>
  <c r="M306" i="31"/>
  <c r="B307" i="31"/>
  <c r="L307" i="31" s="1"/>
  <c r="C307" i="31"/>
  <c r="J307" i="31" s="1"/>
  <c r="M307" i="31"/>
  <c r="B308" i="31"/>
  <c r="L308" i="31" s="1"/>
  <c r="C308" i="31"/>
  <c r="K308" i="31" s="1"/>
  <c r="M308" i="31"/>
  <c r="B309" i="31"/>
  <c r="L309" i="31" s="1"/>
  <c r="C309" i="31"/>
  <c r="J309" i="31" s="1"/>
  <c r="M309" i="31"/>
  <c r="B310" i="31"/>
  <c r="L310" i="31" s="1"/>
  <c r="C310" i="31"/>
  <c r="K310" i="31" s="1"/>
  <c r="M310" i="31"/>
  <c r="B311" i="31"/>
  <c r="L311" i="31" s="1"/>
  <c r="C311" i="31"/>
  <c r="J311" i="31" s="1"/>
  <c r="M311" i="31"/>
  <c r="B312" i="31"/>
  <c r="L312" i="31" s="1"/>
  <c r="C312" i="31"/>
  <c r="J312" i="31" s="1"/>
  <c r="M312" i="31"/>
  <c r="B313" i="31"/>
  <c r="L313" i="31" s="1"/>
  <c r="C313" i="31"/>
  <c r="J313" i="31" s="1"/>
  <c r="M313" i="31"/>
  <c r="B314" i="31"/>
  <c r="L314" i="31" s="1"/>
  <c r="C314" i="31"/>
  <c r="J314" i="31" s="1"/>
  <c r="M314" i="31"/>
  <c r="B315" i="31"/>
  <c r="L315" i="31" s="1"/>
  <c r="C315" i="31"/>
  <c r="J315" i="31" s="1"/>
  <c r="M315" i="31"/>
  <c r="B316" i="31"/>
  <c r="L316" i="31" s="1"/>
  <c r="C316" i="31"/>
  <c r="J316" i="31" s="1"/>
  <c r="M316" i="31"/>
  <c r="B317" i="31"/>
  <c r="L317" i="31" s="1"/>
  <c r="C317" i="31"/>
  <c r="J317" i="31" s="1"/>
  <c r="M317" i="31"/>
  <c r="B318" i="31"/>
  <c r="L318" i="31" s="1"/>
  <c r="C318" i="31"/>
  <c r="K318" i="31" s="1"/>
  <c r="M318" i="31"/>
  <c r="B319" i="31"/>
  <c r="L319" i="31" s="1"/>
  <c r="C319" i="31"/>
  <c r="J319" i="31" s="1"/>
  <c r="M319" i="31"/>
  <c r="B320" i="31"/>
  <c r="L320" i="31" s="1"/>
  <c r="C320" i="31"/>
  <c r="J320" i="31" s="1"/>
  <c r="M320" i="31"/>
  <c r="B321" i="31"/>
  <c r="L321" i="31" s="1"/>
  <c r="C321" i="31"/>
  <c r="K321" i="31" s="1"/>
  <c r="M321" i="31"/>
  <c r="B322" i="31"/>
  <c r="L322" i="31" s="1"/>
  <c r="C322" i="31"/>
  <c r="K322" i="31" s="1"/>
  <c r="M322" i="31"/>
  <c r="B323" i="31"/>
  <c r="L323" i="31" s="1"/>
  <c r="C323" i="31"/>
  <c r="J323" i="31" s="1"/>
  <c r="M323" i="31"/>
  <c r="B324" i="31"/>
  <c r="L324" i="31" s="1"/>
  <c r="C324" i="31"/>
  <c r="K324" i="31" s="1"/>
  <c r="M324" i="31"/>
  <c r="B325" i="31"/>
  <c r="L325" i="31" s="1"/>
  <c r="C325" i="31"/>
  <c r="J325" i="31" s="1"/>
  <c r="M325" i="31"/>
  <c r="B326" i="31"/>
  <c r="L326" i="31" s="1"/>
  <c r="C326" i="31"/>
  <c r="K326" i="31" s="1"/>
  <c r="M326" i="31"/>
  <c r="B327" i="31"/>
  <c r="L327" i="31" s="1"/>
  <c r="C327" i="31"/>
  <c r="J327" i="31" s="1"/>
  <c r="M327" i="31"/>
  <c r="B328" i="31"/>
  <c r="L328" i="31" s="1"/>
  <c r="C328" i="31"/>
  <c r="J328" i="31" s="1"/>
  <c r="M328" i="31"/>
  <c r="B329" i="31"/>
  <c r="L329" i="31" s="1"/>
  <c r="C329" i="31"/>
  <c r="K329" i="31" s="1"/>
  <c r="M329" i="31"/>
  <c r="B330" i="31"/>
  <c r="L330" i="31" s="1"/>
  <c r="C330" i="31"/>
  <c r="J330" i="31" s="1"/>
  <c r="M330" i="31"/>
  <c r="B331" i="31"/>
  <c r="L331" i="31" s="1"/>
  <c r="C331" i="31"/>
  <c r="J331" i="31" s="1"/>
  <c r="M331" i="31"/>
  <c r="B332" i="31"/>
  <c r="L332" i="31" s="1"/>
  <c r="C332" i="31"/>
  <c r="K332" i="31" s="1"/>
  <c r="M332" i="31"/>
  <c r="B333" i="31"/>
  <c r="L333" i="31" s="1"/>
  <c r="C333" i="31"/>
  <c r="J333" i="31" s="1"/>
  <c r="M333" i="31"/>
  <c r="B334" i="31"/>
  <c r="L334" i="31" s="1"/>
  <c r="C334" i="31"/>
  <c r="K334" i="31" s="1"/>
  <c r="M334" i="31"/>
  <c r="B335" i="31"/>
  <c r="L335" i="31" s="1"/>
  <c r="C335" i="31"/>
  <c r="J335" i="31" s="1"/>
  <c r="M335" i="31"/>
  <c r="D336" i="31"/>
  <c r="E336" i="31"/>
  <c r="F336" i="31"/>
  <c r="G336" i="31"/>
  <c r="H336" i="31"/>
  <c r="I336" i="31"/>
  <c r="A338" i="31"/>
  <c r="A339" i="31"/>
  <c r="B341" i="31"/>
  <c r="L341" i="31" s="1"/>
  <c r="C341" i="31"/>
  <c r="J341" i="31" s="1"/>
  <c r="M341" i="31"/>
  <c r="B342" i="31"/>
  <c r="L342" i="31" s="1"/>
  <c r="C342" i="31"/>
  <c r="K342" i="31" s="1"/>
  <c r="M342" i="31"/>
  <c r="B343" i="31"/>
  <c r="L343" i="31" s="1"/>
  <c r="C343" i="31"/>
  <c r="J343" i="31" s="1"/>
  <c r="M343" i="31"/>
  <c r="B344" i="31"/>
  <c r="L344" i="31" s="1"/>
  <c r="C344" i="31"/>
  <c r="J344" i="31" s="1"/>
  <c r="M344" i="31"/>
  <c r="B345" i="31"/>
  <c r="L345" i="31" s="1"/>
  <c r="C345" i="31"/>
  <c r="J345" i="31" s="1"/>
  <c r="M345" i="31"/>
  <c r="B346" i="31"/>
  <c r="L346" i="31" s="1"/>
  <c r="C346" i="31"/>
  <c r="K346" i="31" s="1"/>
  <c r="M346" i="31"/>
  <c r="B347" i="31"/>
  <c r="L347" i="31" s="1"/>
  <c r="C347" i="31"/>
  <c r="K347" i="31" s="1"/>
  <c r="M347" i="31"/>
  <c r="B348" i="31"/>
  <c r="L348" i="31" s="1"/>
  <c r="C348" i="31"/>
  <c r="J348" i="31" s="1"/>
  <c r="M348" i="31"/>
  <c r="B349" i="31"/>
  <c r="L349" i="31" s="1"/>
  <c r="C349" i="31"/>
  <c r="K349" i="31" s="1"/>
  <c r="M349" i="31"/>
  <c r="B350" i="31"/>
  <c r="L350" i="31" s="1"/>
  <c r="C350" i="31"/>
  <c r="J350" i="31" s="1"/>
  <c r="M350" i="31"/>
  <c r="B351" i="31"/>
  <c r="L351" i="31" s="1"/>
  <c r="C351" i="31"/>
  <c r="K351" i="31" s="1"/>
  <c r="M351" i="31"/>
  <c r="B352" i="31"/>
  <c r="L352" i="31" s="1"/>
  <c r="C352" i="31"/>
  <c r="J352" i="31" s="1"/>
  <c r="M352" i="31"/>
  <c r="B353" i="31"/>
  <c r="L353" i="31" s="1"/>
  <c r="C353" i="31"/>
  <c r="K353" i="31" s="1"/>
  <c r="M353" i="31"/>
  <c r="B354" i="31"/>
  <c r="L354" i="31" s="1"/>
  <c r="C354" i="31"/>
  <c r="J354" i="31" s="1"/>
  <c r="M354" i="31"/>
  <c r="B355" i="31"/>
  <c r="L355" i="31" s="1"/>
  <c r="C355" i="31"/>
  <c r="K355" i="31" s="1"/>
  <c r="M355" i="31"/>
  <c r="B356" i="31"/>
  <c r="L356" i="31" s="1"/>
  <c r="C356" i="31"/>
  <c r="K356" i="31" s="1"/>
  <c r="M356" i="31"/>
  <c r="B357" i="31"/>
  <c r="L357" i="31" s="1"/>
  <c r="C357" i="31"/>
  <c r="J357" i="31" s="1"/>
  <c r="M357" i="31"/>
  <c r="B358" i="31"/>
  <c r="L358" i="31" s="1"/>
  <c r="C358" i="31"/>
  <c r="J358" i="31" s="1"/>
  <c r="M358" i="31"/>
  <c r="B359" i="31"/>
  <c r="L359" i="31" s="1"/>
  <c r="C359" i="31"/>
  <c r="K359" i="31" s="1"/>
  <c r="M359" i="31"/>
  <c r="B360" i="31"/>
  <c r="L360" i="31" s="1"/>
  <c r="C360" i="31"/>
  <c r="J360" i="31" s="1"/>
  <c r="M360" i="31"/>
  <c r="B361" i="31"/>
  <c r="L361" i="31" s="1"/>
  <c r="C361" i="31"/>
  <c r="K361" i="31" s="1"/>
  <c r="M361" i="31"/>
  <c r="B362" i="31"/>
  <c r="L362" i="31" s="1"/>
  <c r="C362" i="31"/>
  <c r="J362" i="31" s="1"/>
  <c r="M362" i="31"/>
  <c r="B363" i="31"/>
  <c r="L363" i="31" s="1"/>
  <c r="C363" i="31"/>
  <c r="K363" i="31" s="1"/>
  <c r="M363" i="31"/>
  <c r="B364" i="31"/>
  <c r="L364" i="31" s="1"/>
  <c r="C364" i="31"/>
  <c r="K364" i="31" s="1"/>
  <c r="M364" i="31"/>
  <c r="B365" i="31"/>
  <c r="L365" i="31" s="1"/>
  <c r="C365" i="31"/>
  <c r="K365" i="31" s="1"/>
  <c r="M365" i="31"/>
  <c r="B366" i="31"/>
  <c r="L366" i="31" s="1"/>
  <c r="C366" i="31"/>
  <c r="J366" i="31" s="1"/>
  <c r="M366" i="31"/>
  <c r="B367" i="31"/>
  <c r="L367" i="31" s="1"/>
  <c r="C367" i="31"/>
  <c r="K367" i="31" s="1"/>
  <c r="M367" i="31"/>
  <c r="B368" i="31"/>
  <c r="L368" i="31" s="1"/>
  <c r="C368" i="31"/>
  <c r="J368" i="31" s="1"/>
  <c r="M368" i="31"/>
  <c r="B369" i="31"/>
  <c r="L369" i="31" s="1"/>
  <c r="C369" i="31"/>
  <c r="K369" i="31" s="1"/>
  <c r="M369" i="31"/>
  <c r="B370" i="31"/>
  <c r="L370" i="31" s="1"/>
  <c r="C370" i="31"/>
  <c r="J370" i="31" s="1"/>
  <c r="M370" i="31"/>
  <c r="B371" i="31"/>
  <c r="L371" i="31" s="1"/>
  <c r="C371" i="31"/>
  <c r="K371" i="31" s="1"/>
  <c r="M371" i="31"/>
  <c r="B372" i="31"/>
  <c r="L372" i="31" s="1"/>
  <c r="C372" i="31"/>
  <c r="J372" i="31" s="1"/>
  <c r="M372" i="31"/>
  <c r="B373" i="31"/>
  <c r="L373" i="31" s="1"/>
  <c r="C373" i="31"/>
  <c r="J373" i="31" s="1"/>
  <c r="M373" i="31"/>
  <c r="B374" i="31"/>
  <c r="L374" i="31" s="1"/>
  <c r="C374" i="31"/>
  <c r="J374" i="31" s="1"/>
  <c r="M374" i="31"/>
  <c r="B375" i="31"/>
  <c r="L375" i="31" s="1"/>
  <c r="C375" i="31"/>
  <c r="K375" i="31" s="1"/>
  <c r="M375" i="31"/>
  <c r="B376" i="31"/>
  <c r="L376" i="31" s="1"/>
  <c r="C376" i="31"/>
  <c r="J376" i="31" s="1"/>
  <c r="M376" i="31"/>
  <c r="B377" i="31"/>
  <c r="L377" i="31" s="1"/>
  <c r="C377" i="31"/>
  <c r="K377" i="31" s="1"/>
  <c r="M377" i="31"/>
  <c r="B378" i="31"/>
  <c r="L378" i="31" s="1"/>
  <c r="C378" i="31"/>
  <c r="J378" i="31" s="1"/>
  <c r="M378" i="31"/>
  <c r="B379" i="31"/>
  <c r="L379" i="31" s="1"/>
  <c r="C379" i="31"/>
  <c r="K379" i="31" s="1"/>
  <c r="M379" i="31"/>
  <c r="B380" i="31"/>
  <c r="L380" i="31" s="1"/>
  <c r="C380" i="31"/>
  <c r="J380" i="31" s="1"/>
  <c r="M380" i="31"/>
  <c r="B381" i="31"/>
  <c r="L381" i="31" s="1"/>
  <c r="C381" i="31"/>
  <c r="J381" i="31" s="1"/>
  <c r="M381" i="31"/>
  <c r="B382" i="31"/>
  <c r="L382" i="31" s="1"/>
  <c r="C382" i="31"/>
  <c r="J382" i="31" s="1"/>
  <c r="M382" i="31"/>
  <c r="B383" i="31"/>
  <c r="L383" i="31" s="1"/>
  <c r="C383" i="31"/>
  <c r="K383" i="31" s="1"/>
  <c r="M383" i="31"/>
  <c r="B384" i="31"/>
  <c r="L384" i="31" s="1"/>
  <c r="C384" i="31"/>
  <c r="J384" i="31" s="1"/>
  <c r="M384" i="31"/>
  <c r="B385" i="31"/>
  <c r="L385" i="31" s="1"/>
  <c r="C385" i="31"/>
  <c r="K385" i="31" s="1"/>
  <c r="M385" i="31"/>
  <c r="B386" i="31"/>
  <c r="L386" i="31" s="1"/>
  <c r="C386" i="31"/>
  <c r="J386" i="31" s="1"/>
  <c r="M386" i="31"/>
  <c r="B387" i="31"/>
  <c r="L387" i="31" s="1"/>
  <c r="C387" i="31"/>
  <c r="K387" i="31" s="1"/>
  <c r="M387" i="31"/>
  <c r="B388" i="31"/>
  <c r="L388" i="31" s="1"/>
  <c r="C388" i="31"/>
  <c r="J388" i="31" s="1"/>
  <c r="M388" i="31"/>
  <c r="B389" i="31"/>
  <c r="L389" i="31" s="1"/>
  <c r="C389" i="31"/>
  <c r="J389" i="31" s="1"/>
  <c r="M389" i="31"/>
  <c r="B390" i="31"/>
  <c r="L390" i="31" s="1"/>
  <c r="C390" i="31"/>
  <c r="J390" i="31" s="1"/>
  <c r="M390" i="31"/>
  <c r="D391" i="31"/>
  <c r="E391" i="31"/>
  <c r="F391" i="31"/>
  <c r="G391" i="31"/>
  <c r="H391" i="31"/>
  <c r="I391" i="31"/>
  <c r="A393" i="31"/>
  <c r="A394" i="31"/>
  <c r="B396" i="31"/>
  <c r="L396" i="31" s="1"/>
  <c r="C396" i="31"/>
  <c r="J396" i="31" s="1"/>
  <c r="M396" i="31"/>
  <c r="B397" i="31"/>
  <c r="L397" i="31" s="1"/>
  <c r="C397" i="31"/>
  <c r="K397" i="31" s="1"/>
  <c r="M397" i="31"/>
  <c r="B398" i="31"/>
  <c r="L398" i="31" s="1"/>
  <c r="C398" i="31"/>
  <c r="J398" i="31" s="1"/>
  <c r="M398" i="31"/>
  <c r="B399" i="31"/>
  <c r="L399" i="31" s="1"/>
  <c r="C399" i="31"/>
  <c r="K399" i="31" s="1"/>
  <c r="M399" i="31"/>
  <c r="B400" i="31"/>
  <c r="L400" i="31" s="1"/>
  <c r="C400" i="31"/>
  <c r="J400" i="31" s="1"/>
  <c r="M400" i="31"/>
  <c r="B401" i="31"/>
  <c r="L401" i="31" s="1"/>
  <c r="C401" i="31"/>
  <c r="K401" i="31" s="1"/>
  <c r="M401" i="31"/>
  <c r="B402" i="31"/>
  <c r="L402" i="31" s="1"/>
  <c r="C402" i="31"/>
  <c r="J402" i="31" s="1"/>
  <c r="M402" i="31"/>
  <c r="B403" i="31"/>
  <c r="L403" i="31" s="1"/>
  <c r="C403" i="31"/>
  <c r="K403" i="31" s="1"/>
  <c r="M403" i="31"/>
  <c r="B404" i="31"/>
  <c r="L404" i="31" s="1"/>
  <c r="C404" i="31"/>
  <c r="J404" i="31" s="1"/>
  <c r="M404" i="31"/>
  <c r="B405" i="31"/>
  <c r="L405" i="31" s="1"/>
  <c r="C405" i="31"/>
  <c r="K405" i="31" s="1"/>
  <c r="M405" i="31"/>
  <c r="B406" i="31"/>
  <c r="L406" i="31" s="1"/>
  <c r="C406" i="31"/>
  <c r="J406" i="31" s="1"/>
  <c r="M406" i="31"/>
  <c r="B407" i="31"/>
  <c r="L407" i="31" s="1"/>
  <c r="C407" i="31"/>
  <c r="K407" i="31" s="1"/>
  <c r="M407" i="31"/>
  <c r="B408" i="31"/>
  <c r="L408" i="31" s="1"/>
  <c r="C408" i="31"/>
  <c r="J408" i="31" s="1"/>
  <c r="M408" i="31"/>
  <c r="B409" i="31"/>
  <c r="L409" i="31" s="1"/>
  <c r="C409" i="31"/>
  <c r="J409" i="31" s="1"/>
  <c r="M409" i="31"/>
  <c r="B410" i="31"/>
  <c r="L410" i="31" s="1"/>
  <c r="C410" i="31"/>
  <c r="J410" i="31" s="1"/>
  <c r="M410" i="31"/>
  <c r="B411" i="31"/>
  <c r="L411" i="31" s="1"/>
  <c r="C411" i="31"/>
  <c r="K411" i="31" s="1"/>
  <c r="M411" i="31"/>
  <c r="B412" i="31"/>
  <c r="L412" i="31" s="1"/>
  <c r="C412" i="31"/>
  <c r="J412" i="31" s="1"/>
  <c r="M412" i="31"/>
  <c r="B413" i="31"/>
  <c r="L413" i="31" s="1"/>
  <c r="C413" i="31"/>
  <c r="K413" i="31" s="1"/>
  <c r="M413" i="31"/>
  <c r="B414" i="31"/>
  <c r="L414" i="31" s="1"/>
  <c r="C414" i="31"/>
  <c r="J414" i="31" s="1"/>
  <c r="M414" i="31"/>
  <c r="B415" i="31"/>
  <c r="L415" i="31" s="1"/>
  <c r="C415" i="31"/>
  <c r="J415" i="31" s="1"/>
  <c r="M415" i="31"/>
  <c r="B416" i="31"/>
  <c r="L416" i="31" s="1"/>
  <c r="C416" i="31"/>
  <c r="J416" i="31" s="1"/>
  <c r="M416" i="31"/>
  <c r="B417" i="31"/>
  <c r="L417" i="31" s="1"/>
  <c r="C417" i="31"/>
  <c r="K417" i="31" s="1"/>
  <c r="M417" i="31"/>
  <c r="B418" i="31"/>
  <c r="L418" i="31" s="1"/>
  <c r="C418" i="31"/>
  <c r="J418" i="31" s="1"/>
  <c r="M418" i="31"/>
  <c r="B419" i="31"/>
  <c r="L419" i="31" s="1"/>
  <c r="C419" i="31"/>
  <c r="K419" i="31" s="1"/>
  <c r="M419" i="31"/>
  <c r="B420" i="31"/>
  <c r="L420" i="31" s="1"/>
  <c r="C420" i="31"/>
  <c r="J420" i="31" s="1"/>
  <c r="M420" i="31"/>
  <c r="B421" i="31"/>
  <c r="L421" i="31" s="1"/>
  <c r="C421" i="31"/>
  <c r="J421" i="31" s="1"/>
  <c r="M421" i="31"/>
  <c r="B422" i="31"/>
  <c r="L422" i="31" s="1"/>
  <c r="C422" i="31"/>
  <c r="K422" i="31" s="1"/>
  <c r="M422" i="31"/>
  <c r="B423" i="31"/>
  <c r="L423" i="31" s="1"/>
  <c r="C423" i="31"/>
  <c r="K423" i="31" s="1"/>
  <c r="M423" i="31"/>
  <c r="B424" i="31"/>
  <c r="L424" i="31" s="1"/>
  <c r="C424" i="31"/>
  <c r="J424" i="31" s="1"/>
  <c r="M424" i="31"/>
  <c r="B425" i="31"/>
  <c r="L425" i="31" s="1"/>
  <c r="C425" i="31"/>
  <c r="K425" i="31" s="1"/>
  <c r="M425" i="31"/>
  <c r="B426" i="31"/>
  <c r="L426" i="31" s="1"/>
  <c r="C426" i="31"/>
  <c r="J426" i="31" s="1"/>
  <c r="M426" i="31"/>
  <c r="B427" i="31"/>
  <c r="L427" i="31" s="1"/>
  <c r="C427" i="31"/>
  <c r="J427" i="31" s="1"/>
  <c r="M427" i="31"/>
  <c r="B428" i="31"/>
  <c r="L428" i="31" s="1"/>
  <c r="C428" i="31"/>
  <c r="K428" i="31" s="1"/>
  <c r="M428" i="31"/>
  <c r="B429" i="31"/>
  <c r="L429" i="31" s="1"/>
  <c r="C429" i="31"/>
  <c r="K429" i="31" s="1"/>
  <c r="M429" i="31"/>
  <c r="B430" i="31"/>
  <c r="L430" i="31" s="1"/>
  <c r="C430" i="31"/>
  <c r="K430" i="31" s="1"/>
  <c r="M430" i="31"/>
  <c r="B431" i="31"/>
  <c r="L431" i="31" s="1"/>
  <c r="C431" i="31"/>
  <c r="K431" i="31" s="1"/>
  <c r="M431" i="31"/>
  <c r="B432" i="31"/>
  <c r="L432" i="31" s="1"/>
  <c r="C432" i="31"/>
  <c r="J432" i="31" s="1"/>
  <c r="M432" i="31"/>
  <c r="B433" i="31"/>
  <c r="L433" i="31" s="1"/>
  <c r="C433" i="31"/>
  <c r="J433" i="31" s="1"/>
  <c r="M433" i="31"/>
  <c r="B434" i="31"/>
  <c r="L434" i="31" s="1"/>
  <c r="C434" i="31"/>
  <c r="K434" i="31" s="1"/>
  <c r="M434" i="31"/>
  <c r="B435" i="31"/>
  <c r="L435" i="31" s="1"/>
  <c r="C435" i="31"/>
  <c r="J435" i="31" s="1"/>
  <c r="M435" i="31"/>
  <c r="B436" i="31"/>
  <c r="L436" i="31" s="1"/>
  <c r="C436" i="31"/>
  <c r="K436" i="31" s="1"/>
  <c r="M436" i="31"/>
  <c r="B437" i="31"/>
  <c r="L437" i="31" s="1"/>
  <c r="C437" i="31"/>
  <c r="K437" i="31" s="1"/>
  <c r="M437" i="31"/>
  <c r="B438" i="31"/>
  <c r="L438" i="31" s="1"/>
  <c r="C438" i="31"/>
  <c r="J438" i="31" s="1"/>
  <c r="M438" i="31"/>
  <c r="B439" i="31"/>
  <c r="L439" i="31" s="1"/>
  <c r="C439" i="31"/>
  <c r="K439" i="31" s="1"/>
  <c r="M439" i="31"/>
  <c r="B440" i="31"/>
  <c r="L440" i="31" s="1"/>
  <c r="C440" i="31"/>
  <c r="J440" i="31" s="1"/>
  <c r="M440" i="31"/>
  <c r="B441" i="31"/>
  <c r="L441" i="31" s="1"/>
  <c r="C441" i="31"/>
  <c r="K441" i="31" s="1"/>
  <c r="M441" i="31"/>
  <c r="B442" i="31"/>
  <c r="L442" i="31" s="1"/>
  <c r="C442" i="31"/>
  <c r="J442" i="31" s="1"/>
  <c r="M442" i="31"/>
  <c r="B443" i="31"/>
  <c r="L443" i="31" s="1"/>
  <c r="C443" i="31"/>
  <c r="K443" i="31" s="1"/>
  <c r="M443" i="31"/>
  <c r="B444" i="31"/>
  <c r="L444" i="31" s="1"/>
  <c r="C444" i="31"/>
  <c r="J444" i="31" s="1"/>
  <c r="M444" i="31"/>
  <c r="B445" i="31"/>
  <c r="L445" i="31" s="1"/>
  <c r="C445" i="31"/>
  <c r="K445" i="31" s="1"/>
  <c r="M445" i="31"/>
  <c r="D446" i="31"/>
  <c r="E446" i="31"/>
  <c r="F446" i="31"/>
  <c r="G446" i="31"/>
  <c r="H446" i="31"/>
  <c r="I446" i="31"/>
  <c r="A448" i="31"/>
  <c r="A449" i="31"/>
  <c r="B451" i="31"/>
  <c r="L451" i="31" s="1"/>
  <c r="C451" i="31"/>
  <c r="J451" i="31" s="1"/>
  <c r="M451" i="31"/>
  <c r="B452" i="31"/>
  <c r="L452" i="31" s="1"/>
  <c r="C452" i="31"/>
  <c r="K452" i="31" s="1"/>
  <c r="M452" i="31"/>
  <c r="B453" i="31"/>
  <c r="L453" i="31" s="1"/>
  <c r="C453" i="31"/>
  <c r="J453" i="31" s="1"/>
  <c r="M453" i="31"/>
  <c r="B454" i="31"/>
  <c r="L454" i="31" s="1"/>
  <c r="C454" i="31"/>
  <c r="K454" i="31" s="1"/>
  <c r="M454" i="31"/>
  <c r="B455" i="31"/>
  <c r="L455" i="31" s="1"/>
  <c r="C455" i="31"/>
  <c r="K455" i="31" s="1"/>
  <c r="M455" i="31"/>
  <c r="B456" i="31"/>
  <c r="L456" i="31" s="1"/>
  <c r="C456" i="31"/>
  <c r="K456" i="31" s="1"/>
  <c r="M456" i="31"/>
  <c r="B457" i="31"/>
  <c r="L457" i="31" s="1"/>
  <c r="C457" i="31"/>
  <c r="J457" i="31" s="1"/>
  <c r="M457" i="31"/>
  <c r="B458" i="31"/>
  <c r="L458" i="31" s="1"/>
  <c r="C458" i="31"/>
  <c r="K458" i="31" s="1"/>
  <c r="M458" i="31"/>
  <c r="B459" i="31"/>
  <c r="L459" i="31" s="1"/>
  <c r="C459" i="31"/>
  <c r="J459" i="31" s="1"/>
  <c r="M459" i="31"/>
  <c r="B460" i="31"/>
  <c r="L460" i="31" s="1"/>
  <c r="C460" i="31"/>
  <c r="J460" i="31" s="1"/>
  <c r="M460" i="31"/>
  <c r="B461" i="31"/>
  <c r="L461" i="31" s="1"/>
  <c r="C461" i="31"/>
  <c r="J461" i="31" s="1"/>
  <c r="M461" i="31"/>
  <c r="B462" i="31"/>
  <c r="L462" i="31" s="1"/>
  <c r="C462" i="31"/>
  <c r="K462" i="31" s="1"/>
  <c r="M462" i="31"/>
  <c r="B463" i="31"/>
  <c r="L463" i="31" s="1"/>
  <c r="C463" i="31"/>
  <c r="K463" i="31" s="1"/>
  <c r="M463" i="31"/>
  <c r="B464" i="31"/>
  <c r="L464" i="31" s="1"/>
  <c r="C464" i="31"/>
  <c r="K464" i="31" s="1"/>
  <c r="M464" i="31"/>
  <c r="B465" i="31"/>
  <c r="L465" i="31" s="1"/>
  <c r="C465" i="31"/>
  <c r="J465" i="31" s="1"/>
  <c r="M465" i="31"/>
  <c r="B466" i="31"/>
  <c r="L466" i="31" s="1"/>
  <c r="C466" i="31"/>
  <c r="J466" i="31" s="1"/>
  <c r="M466" i="31"/>
  <c r="B467" i="31"/>
  <c r="L467" i="31" s="1"/>
  <c r="C467" i="31"/>
  <c r="K467" i="31" s="1"/>
  <c r="M467" i="31"/>
  <c r="B468" i="31"/>
  <c r="L468" i="31" s="1"/>
  <c r="C468" i="31"/>
  <c r="J468" i="31" s="1"/>
  <c r="M468" i="31"/>
  <c r="B469" i="31"/>
  <c r="L469" i="31" s="1"/>
  <c r="C469" i="31"/>
  <c r="J469" i="31" s="1"/>
  <c r="M469" i="31"/>
  <c r="B470" i="31"/>
  <c r="L470" i="31" s="1"/>
  <c r="C470" i="31"/>
  <c r="K470" i="31" s="1"/>
  <c r="M470" i="31"/>
  <c r="B471" i="31"/>
  <c r="L471" i="31" s="1"/>
  <c r="C471" i="31"/>
  <c r="J471" i="31" s="1"/>
  <c r="M471" i="31"/>
  <c r="B472" i="31"/>
  <c r="L472" i="31" s="1"/>
  <c r="C472" i="31"/>
  <c r="K472" i="31" s="1"/>
  <c r="M472" i="31"/>
  <c r="B473" i="31"/>
  <c r="L473" i="31" s="1"/>
  <c r="C473" i="31"/>
  <c r="J473" i="31" s="1"/>
  <c r="M473" i="31"/>
  <c r="B474" i="31"/>
  <c r="L474" i="31" s="1"/>
  <c r="C474" i="31"/>
  <c r="K474" i="31" s="1"/>
  <c r="M474" i="31"/>
  <c r="B475" i="31"/>
  <c r="L475" i="31" s="1"/>
  <c r="C475" i="31"/>
  <c r="J475" i="31" s="1"/>
  <c r="M475" i="31"/>
  <c r="B476" i="31"/>
  <c r="L476" i="31" s="1"/>
  <c r="C476" i="31"/>
  <c r="K476" i="31" s="1"/>
  <c r="M476" i="31"/>
  <c r="B477" i="31"/>
  <c r="L477" i="31" s="1"/>
  <c r="C477" i="31"/>
  <c r="J477" i="31" s="1"/>
  <c r="M477" i="31"/>
  <c r="B478" i="31"/>
  <c r="L478" i="31" s="1"/>
  <c r="C478" i="31"/>
  <c r="K478" i="31" s="1"/>
  <c r="M478" i="31"/>
  <c r="B479" i="31"/>
  <c r="L479" i="31" s="1"/>
  <c r="C479" i="31"/>
  <c r="J479" i="31" s="1"/>
  <c r="M479" i="31"/>
  <c r="B480" i="31"/>
  <c r="L480" i="31" s="1"/>
  <c r="C480" i="31"/>
  <c r="K480" i="31" s="1"/>
  <c r="M480" i="31"/>
  <c r="B481" i="31"/>
  <c r="L481" i="31" s="1"/>
  <c r="C481" i="31"/>
  <c r="K481" i="31" s="1"/>
  <c r="M481" i="31"/>
  <c r="B482" i="31"/>
  <c r="L482" i="31" s="1"/>
  <c r="C482" i="31"/>
  <c r="K482" i="31" s="1"/>
  <c r="M482" i="31"/>
  <c r="B483" i="31"/>
  <c r="L483" i="31" s="1"/>
  <c r="C483" i="31"/>
  <c r="J483" i="31" s="1"/>
  <c r="M483" i="31"/>
  <c r="B484" i="31"/>
  <c r="L484" i="31" s="1"/>
  <c r="C484" i="31"/>
  <c r="J484" i="31" s="1"/>
  <c r="M484" i="31"/>
  <c r="B485" i="31"/>
  <c r="L485" i="31" s="1"/>
  <c r="C485" i="31"/>
  <c r="K485" i="31" s="1"/>
  <c r="M485" i="31"/>
  <c r="B486" i="31"/>
  <c r="L486" i="31" s="1"/>
  <c r="C486" i="31"/>
  <c r="K486" i="31" s="1"/>
  <c r="M486" i="31"/>
  <c r="B487" i="31"/>
  <c r="L487" i="31" s="1"/>
  <c r="C487" i="31"/>
  <c r="J487" i="31" s="1"/>
  <c r="M487" i="31"/>
  <c r="B488" i="31"/>
  <c r="L488" i="31" s="1"/>
  <c r="C488" i="31"/>
  <c r="K488" i="31" s="1"/>
  <c r="M488" i="31"/>
  <c r="B489" i="31"/>
  <c r="L489" i="31" s="1"/>
  <c r="C489" i="31"/>
  <c r="J489" i="31" s="1"/>
  <c r="M489" i="31"/>
  <c r="B490" i="31"/>
  <c r="L490" i="31" s="1"/>
  <c r="C490" i="31"/>
  <c r="K490" i="31" s="1"/>
  <c r="M490" i="31"/>
  <c r="B491" i="31"/>
  <c r="L491" i="31" s="1"/>
  <c r="C491" i="31"/>
  <c r="K491" i="31" s="1"/>
  <c r="M491" i="31"/>
  <c r="B492" i="31"/>
  <c r="L492" i="31" s="1"/>
  <c r="C492" i="31"/>
  <c r="J492" i="31" s="1"/>
  <c r="M492" i="31"/>
  <c r="B493" i="31"/>
  <c r="L493" i="31" s="1"/>
  <c r="C493" i="31"/>
  <c r="K493" i="31" s="1"/>
  <c r="M493" i="31"/>
  <c r="B494" i="31"/>
  <c r="L494" i="31" s="1"/>
  <c r="C494" i="31"/>
  <c r="J494" i="31" s="1"/>
  <c r="M494" i="31"/>
  <c r="B495" i="31"/>
  <c r="L495" i="31" s="1"/>
  <c r="C495" i="31"/>
  <c r="K495" i="31" s="1"/>
  <c r="M495" i="31"/>
  <c r="B496" i="31"/>
  <c r="L496" i="31" s="1"/>
  <c r="C496" i="31"/>
  <c r="J496" i="31" s="1"/>
  <c r="M496" i="31"/>
  <c r="B497" i="31"/>
  <c r="L497" i="31" s="1"/>
  <c r="C497" i="31"/>
  <c r="K497" i="31" s="1"/>
  <c r="M497" i="31"/>
  <c r="B498" i="31"/>
  <c r="L498" i="31" s="1"/>
  <c r="C498" i="31"/>
  <c r="K498" i="31" s="1"/>
  <c r="M498" i="31"/>
  <c r="B499" i="31"/>
  <c r="L499" i="31" s="1"/>
  <c r="C499" i="31"/>
  <c r="K499" i="31" s="1"/>
  <c r="M499" i="31"/>
  <c r="B500" i="31"/>
  <c r="L500" i="31" s="1"/>
  <c r="C500" i="31"/>
  <c r="K500" i="31" s="1"/>
  <c r="M500" i="31"/>
  <c r="D501" i="31"/>
  <c r="E501" i="31"/>
  <c r="F501" i="31"/>
  <c r="G501" i="31"/>
  <c r="H501" i="31"/>
  <c r="I501" i="31"/>
  <c r="A503" i="31"/>
  <c r="A504" i="31"/>
  <c r="B506" i="31"/>
  <c r="L506" i="31" s="1"/>
  <c r="C506" i="31"/>
  <c r="J506" i="31" s="1"/>
  <c r="M506" i="31"/>
  <c r="B507" i="31"/>
  <c r="L507" i="31" s="1"/>
  <c r="C507" i="31"/>
  <c r="K507" i="31" s="1"/>
  <c r="M507" i="31"/>
  <c r="B508" i="31"/>
  <c r="L508" i="31" s="1"/>
  <c r="C508" i="31"/>
  <c r="J508" i="31" s="1"/>
  <c r="M508" i="31"/>
  <c r="B509" i="31"/>
  <c r="L509" i="31" s="1"/>
  <c r="C509" i="31"/>
  <c r="K509" i="31" s="1"/>
  <c r="M509" i="31"/>
  <c r="B510" i="31"/>
  <c r="L510" i="31" s="1"/>
  <c r="C510" i="31"/>
  <c r="J510" i="31" s="1"/>
  <c r="M510" i="31"/>
  <c r="B511" i="31"/>
  <c r="L511" i="31" s="1"/>
  <c r="C511" i="31"/>
  <c r="K511" i="31" s="1"/>
  <c r="M511" i="31"/>
  <c r="B512" i="31"/>
  <c r="L512" i="31" s="1"/>
  <c r="C512" i="31"/>
  <c r="J512" i="31" s="1"/>
  <c r="M512" i="31"/>
  <c r="B513" i="31"/>
  <c r="L513" i="31" s="1"/>
  <c r="C513" i="31"/>
  <c r="J513" i="31" s="1"/>
  <c r="M513" i="31"/>
  <c r="B514" i="31"/>
  <c r="L514" i="31" s="1"/>
  <c r="C514" i="31"/>
  <c r="K514" i="31" s="1"/>
  <c r="M514" i="31"/>
  <c r="B515" i="31"/>
  <c r="L515" i="31" s="1"/>
  <c r="C515" i="31"/>
  <c r="J515" i="31" s="1"/>
  <c r="M515" i="31"/>
  <c r="B516" i="31"/>
  <c r="L516" i="31" s="1"/>
  <c r="C516" i="31"/>
  <c r="K516" i="31" s="1"/>
  <c r="M516" i="31"/>
  <c r="B517" i="31"/>
  <c r="L517" i="31" s="1"/>
  <c r="C517" i="31"/>
  <c r="J517" i="31" s="1"/>
  <c r="M517" i="31"/>
  <c r="B518" i="31"/>
  <c r="L518" i="31" s="1"/>
  <c r="C518" i="31"/>
  <c r="J518" i="31" s="1"/>
  <c r="M518" i="31"/>
  <c r="B519" i="31"/>
  <c r="L519" i="31" s="1"/>
  <c r="C519" i="31"/>
  <c r="J519" i="31" s="1"/>
  <c r="M519" i="31"/>
  <c r="B520" i="31"/>
  <c r="L520" i="31" s="1"/>
  <c r="C520" i="31"/>
  <c r="J520" i="31" s="1"/>
  <c r="M520" i="31"/>
  <c r="B521" i="31"/>
  <c r="L521" i="31" s="1"/>
  <c r="C521" i="31"/>
  <c r="J521" i="31" s="1"/>
  <c r="M521" i="31"/>
  <c r="B522" i="31"/>
  <c r="L522" i="31" s="1"/>
  <c r="C522" i="31"/>
  <c r="J522" i="31" s="1"/>
  <c r="M522" i="31"/>
  <c r="B523" i="31"/>
  <c r="L523" i="31" s="1"/>
  <c r="C523" i="31"/>
  <c r="J523" i="31" s="1"/>
  <c r="M523" i="31"/>
  <c r="B524" i="31"/>
  <c r="L524" i="31" s="1"/>
  <c r="C524" i="31"/>
  <c r="K524" i="31" s="1"/>
  <c r="M524" i="31"/>
  <c r="B525" i="31"/>
  <c r="L525" i="31" s="1"/>
  <c r="C525" i="31"/>
  <c r="J525" i="31" s="1"/>
  <c r="M525" i="31"/>
  <c r="B526" i="31"/>
  <c r="L526" i="31" s="1"/>
  <c r="C526" i="31"/>
  <c r="J526" i="31" s="1"/>
  <c r="M526" i="31"/>
  <c r="B527" i="31"/>
  <c r="L527" i="31" s="1"/>
  <c r="C527" i="31"/>
  <c r="J527" i="31" s="1"/>
  <c r="M527" i="31"/>
  <c r="B528" i="31"/>
  <c r="L528" i="31" s="1"/>
  <c r="C528" i="31"/>
  <c r="J528" i="31" s="1"/>
  <c r="M528" i="31"/>
  <c r="B529" i="31"/>
  <c r="L529" i="31" s="1"/>
  <c r="C529" i="31"/>
  <c r="J529" i="31" s="1"/>
  <c r="M529" i="31"/>
  <c r="B530" i="31"/>
  <c r="L530" i="31" s="1"/>
  <c r="C530" i="31"/>
  <c r="K530" i="31" s="1"/>
  <c r="M530" i="31"/>
  <c r="B531" i="31"/>
  <c r="L531" i="31" s="1"/>
  <c r="C531" i="31"/>
  <c r="J531" i="31" s="1"/>
  <c r="M531" i="31"/>
  <c r="B532" i="31"/>
  <c r="L532" i="31" s="1"/>
  <c r="C532" i="31"/>
  <c r="J532" i="31" s="1"/>
  <c r="M532" i="31"/>
  <c r="B533" i="31"/>
  <c r="L533" i="31" s="1"/>
  <c r="C533" i="31"/>
  <c r="J533" i="31" s="1"/>
  <c r="M533" i="31"/>
  <c r="B534" i="31"/>
  <c r="L534" i="31" s="1"/>
  <c r="C534" i="31"/>
  <c r="J534" i="31" s="1"/>
  <c r="M534" i="31"/>
  <c r="B535" i="31"/>
  <c r="L535" i="31" s="1"/>
  <c r="C535" i="31"/>
  <c r="J535" i="31" s="1"/>
  <c r="M535" i="31"/>
  <c r="B536" i="31"/>
  <c r="L536" i="31" s="1"/>
  <c r="C536" i="31"/>
  <c r="J536" i="31" s="1"/>
  <c r="M536" i="31"/>
  <c r="B537" i="31"/>
  <c r="L537" i="31" s="1"/>
  <c r="C537" i="31"/>
  <c r="K537" i="31" s="1"/>
  <c r="M537" i="31"/>
  <c r="B538" i="31"/>
  <c r="L538" i="31" s="1"/>
  <c r="C538" i="31"/>
  <c r="J538" i="31" s="1"/>
  <c r="M538" i="31"/>
  <c r="B539" i="31"/>
  <c r="L539" i="31" s="1"/>
  <c r="C539" i="31"/>
  <c r="K539" i="31" s="1"/>
  <c r="M539" i="31"/>
  <c r="B540" i="31"/>
  <c r="L540" i="31" s="1"/>
  <c r="C540" i="31"/>
  <c r="K540" i="31" s="1"/>
  <c r="M540" i="31"/>
  <c r="B541" i="31"/>
  <c r="L541" i="31" s="1"/>
  <c r="C541" i="31"/>
  <c r="K541" i="31" s="1"/>
  <c r="M541" i="31"/>
  <c r="B542" i="31"/>
  <c r="L542" i="31" s="1"/>
  <c r="C542" i="31"/>
  <c r="J542" i="31" s="1"/>
  <c r="M542" i="31"/>
  <c r="B543" i="31"/>
  <c r="L543" i="31" s="1"/>
  <c r="C543" i="31"/>
  <c r="J543" i="31" s="1"/>
  <c r="M543" i="31"/>
  <c r="B544" i="31"/>
  <c r="L544" i="31" s="1"/>
  <c r="C544" i="31"/>
  <c r="J544" i="31" s="1"/>
  <c r="M544" i="31"/>
  <c r="B545" i="31"/>
  <c r="L545" i="31" s="1"/>
  <c r="C545" i="31"/>
  <c r="K545" i="31" s="1"/>
  <c r="M545" i="31"/>
  <c r="B546" i="31"/>
  <c r="L546" i="31" s="1"/>
  <c r="C546" i="31"/>
  <c r="J546" i="31" s="1"/>
  <c r="M546" i="31"/>
  <c r="B547" i="31"/>
  <c r="L547" i="31" s="1"/>
  <c r="C547" i="31"/>
  <c r="K547" i="31" s="1"/>
  <c r="M547" i="31"/>
  <c r="B548" i="31"/>
  <c r="L548" i="31" s="1"/>
  <c r="C548" i="31"/>
  <c r="K548" i="31" s="1"/>
  <c r="M548" i="31"/>
  <c r="B549" i="31"/>
  <c r="L549" i="31" s="1"/>
  <c r="C549" i="31"/>
  <c r="K549" i="31" s="1"/>
  <c r="M549" i="31"/>
  <c r="B550" i="31"/>
  <c r="L550" i="31" s="1"/>
  <c r="C550" i="31"/>
  <c r="J550" i="31" s="1"/>
  <c r="M550" i="31"/>
  <c r="B551" i="31"/>
  <c r="L551" i="31" s="1"/>
  <c r="C551" i="31"/>
  <c r="J551" i="31" s="1"/>
  <c r="M551" i="31"/>
  <c r="B552" i="31"/>
  <c r="L552" i="31" s="1"/>
  <c r="C552" i="31"/>
  <c r="J552" i="31" s="1"/>
  <c r="M552" i="31"/>
  <c r="B553" i="31"/>
  <c r="L553" i="31" s="1"/>
  <c r="C553" i="31"/>
  <c r="K553" i="31" s="1"/>
  <c r="M553" i="31"/>
  <c r="B554" i="31"/>
  <c r="L554" i="31" s="1"/>
  <c r="C554" i="31"/>
  <c r="K554" i="31" s="1"/>
  <c r="M554" i="31"/>
  <c r="B555" i="31"/>
  <c r="L555" i="31" s="1"/>
  <c r="C555" i="31"/>
  <c r="J555" i="31" s="1"/>
  <c r="M555" i="31"/>
  <c r="D556" i="31"/>
  <c r="E556" i="31"/>
  <c r="F556" i="31"/>
  <c r="G556" i="31"/>
  <c r="H556" i="31"/>
  <c r="I556" i="31"/>
  <c r="A4" i="30"/>
  <c r="A8" i="30"/>
  <c r="A9" i="30"/>
  <c r="B11" i="30"/>
  <c r="L11" i="30" s="1"/>
  <c r="C11" i="30"/>
  <c r="J11" i="30" s="1"/>
  <c r="M11" i="30"/>
  <c r="B12" i="30"/>
  <c r="L12" i="30" s="1"/>
  <c r="C12" i="30"/>
  <c r="J12" i="30" s="1"/>
  <c r="M12" i="30"/>
  <c r="B13" i="30"/>
  <c r="L13" i="30" s="1"/>
  <c r="C13" i="30"/>
  <c r="K13" i="30" s="1"/>
  <c r="M13" i="30"/>
  <c r="B14" i="30"/>
  <c r="L14" i="30" s="1"/>
  <c r="C14" i="30"/>
  <c r="J14" i="30" s="1"/>
  <c r="M14" i="30"/>
  <c r="B15" i="30"/>
  <c r="L15" i="30" s="1"/>
  <c r="C15" i="30"/>
  <c r="J15" i="30" s="1"/>
  <c r="M15" i="30"/>
  <c r="B16" i="30"/>
  <c r="L16" i="30" s="1"/>
  <c r="C16" i="30"/>
  <c r="J16" i="30" s="1"/>
  <c r="M16" i="30"/>
  <c r="B17" i="30"/>
  <c r="L17" i="30" s="1"/>
  <c r="C17" i="30"/>
  <c r="J17" i="30" s="1"/>
  <c r="M17" i="30"/>
  <c r="B18" i="30"/>
  <c r="L18" i="30" s="1"/>
  <c r="C18" i="30"/>
  <c r="J18" i="30" s="1"/>
  <c r="M18" i="30"/>
  <c r="B19" i="30"/>
  <c r="L19" i="30" s="1"/>
  <c r="C19" i="30"/>
  <c r="J19" i="30" s="1"/>
  <c r="M19" i="30"/>
  <c r="B20" i="30"/>
  <c r="L20" i="30" s="1"/>
  <c r="C20" i="30"/>
  <c r="K20" i="30" s="1"/>
  <c r="M20" i="30"/>
  <c r="B21" i="30"/>
  <c r="L21" i="30" s="1"/>
  <c r="C21" i="30"/>
  <c r="J21" i="30" s="1"/>
  <c r="M21" i="30"/>
  <c r="B22" i="30"/>
  <c r="L22" i="30" s="1"/>
  <c r="C22" i="30"/>
  <c r="J22" i="30" s="1"/>
  <c r="M22" i="30"/>
  <c r="B23" i="30"/>
  <c r="L23" i="30" s="1"/>
  <c r="C23" i="30"/>
  <c r="J23" i="30" s="1"/>
  <c r="M23" i="30"/>
  <c r="B24" i="30"/>
  <c r="L24" i="30" s="1"/>
  <c r="C24" i="30"/>
  <c r="J24" i="30" s="1"/>
  <c r="M24" i="30"/>
  <c r="B25" i="30"/>
  <c r="L25" i="30" s="1"/>
  <c r="C25" i="30"/>
  <c r="J25" i="30" s="1"/>
  <c r="M25" i="30"/>
  <c r="B26" i="30"/>
  <c r="L26" i="30" s="1"/>
  <c r="C26" i="30"/>
  <c r="J26" i="30" s="1"/>
  <c r="M26" i="30"/>
  <c r="B27" i="30"/>
  <c r="L27" i="30" s="1"/>
  <c r="C27" i="30"/>
  <c r="J27" i="30" s="1"/>
  <c r="M27" i="30"/>
  <c r="B28" i="30"/>
  <c r="L28" i="30" s="1"/>
  <c r="C28" i="30"/>
  <c r="K28" i="30" s="1"/>
  <c r="M28" i="30"/>
  <c r="B29" i="30"/>
  <c r="L29" i="30" s="1"/>
  <c r="C29" i="30"/>
  <c r="J29" i="30" s="1"/>
  <c r="M29" i="30"/>
  <c r="B30" i="30"/>
  <c r="L30" i="30" s="1"/>
  <c r="C30" i="30"/>
  <c r="J30" i="30" s="1"/>
  <c r="M30" i="30"/>
  <c r="B31" i="30"/>
  <c r="L31" i="30" s="1"/>
  <c r="C31" i="30"/>
  <c r="J31" i="30" s="1"/>
  <c r="M31" i="30"/>
  <c r="B32" i="30"/>
  <c r="L32" i="30" s="1"/>
  <c r="C32" i="30"/>
  <c r="K32" i="30" s="1"/>
  <c r="M32" i="30"/>
  <c r="B33" i="30"/>
  <c r="L33" i="30" s="1"/>
  <c r="C33" i="30"/>
  <c r="J33" i="30" s="1"/>
  <c r="M33" i="30"/>
  <c r="B34" i="30"/>
  <c r="L34" i="30" s="1"/>
  <c r="C34" i="30"/>
  <c r="J34" i="30" s="1"/>
  <c r="M34" i="30"/>
  <c r="B35" i="30"/>
  <c r="L35" i="30" s="1"/>
  <c r="C35" i="30"/>
  <c r="J35" i="30" s="1"/>
  <c r="M35" i="30"/>
  <c r="B36" i="30"/>
  <c r="L36" i="30" s="1"/>
  <c r="C36" i="30"/>
  <c r="K36" i="30" s="1"/>
  <c r="M36" i="30"/>
  <c r="B37" i="30"/>
  <c r="L37" i="30" s="1"/>
  <c r="C37" i="30"/>
  <c r="J37" i="30" s="1"/>
  <c r="M37" i="30"/>
  <c r="B38" i="30"/>
  <c r="L38" i="30" s="1"/>
  <c r="C38" i="30"/>
  <c r="J38" i="30" s="1"/>
  <c r="M38" i="30"/>
  <c r="B39" i="30"/>
  <c r="L39" i="30" s="1"/>
  <c r="C39" i="30"/>
  <c r="J39" i="30" s="1"/>
  <c r="M39" i="30"/>
  <c r="B40" i="30"/>
  <c r="L40" i="30" s="1"/>
  <c r="C40" i="30"/>
  <c r="J40" i="30" s="1"/>
  <c r="M40" i="30"/>
  <c r="B41" i="30"/>
  <c r="L41" i="30" s="1"/>
  <c r="C41" i="30"/>
  <c r="J41" i="30" s="1"/>
  <c r="M41" i="30"/>
  <c r="B42" i="30"/>
  <c r="L42" i="30" s="1"/>
  <c r="C42" i="30"/>
  <c r="K42" i="30" s="1"/>
  <c r="M42" i="30"/>
  <c r="B43" i="30"/>
  <c r="L43" i="30" s="1"/>
  <c r="C43" i="30"/>
  <c r="J43" i="30" s="1"/>
  <c r="M43" i="30"/>
  <c r="B44" i="30"/>
  <c r="L44" i="30" s="1"/>
  <c r="C44" i="30"/>
  <c r="K44" i="30" s="1"/>
  <c r="M44" i="30"/>
  <c r="B45" i="30"/>
  <c r="L45" i="30" s="1"/>
  <c r="C45" i="30"/>
  <c r="K45" i="30" s="1"/>
  <c r="M45" i="30"/>
  <c r="B46" i="30"/>
  <c r="L46" i="30" s="1"/>
  <c r="C46" i="30"/>
  <c r="J46" i="30" s="1"/>
  <c r="M46" i="30"/>
  <c r="B47" i="30"/>
  <c r="L47" i="30" s="1"/>
  <c r="C47" i="30"/>
  <c r="J47" i="30" s="1"/>
  <c r="M47" i="30"/>
  <c r="B48" i="30"/>
  <c r="L48" i="30" s="1"/>
  <c r="C48" i="30"/>
  <c r="J48" i="30" s="1"/>
  <c r="M48" i="30"/>
  <c r="B49" i="30"/>
  <c r="L49" i="30" s="1"/>
  <c r="C49" i="30"/>
  <c r="J49" i="30" s="1"/>
  <c r="M49" i="30"/>
  <c r="B50" i="30"/>
  <c r="L50" i="30" s="1"/>
  <c r="C50" i="30"/>
  <c r="J50" i="30" s="1"/>
  <c r="M50" i="30"/>
  <c r="B51" i="30"/>
  <c r="L51" i="30" s="1"/>
  <c r="C51" i="30"/>
  <c r="J51" i="30" s="1"/>
  <c r="M51" i="30"/>
  <c r="B52" i="30"/>
  <c r="L52" i="30" s="1"/>
  <c r="C52" i="30"/>
  <c r="J52" i="30" s="1"/>
  <c r="M52" i="30"/>
  <c r="B53" i="30"/>
  <c r="L53" i="30" s="1"/>
  <c r="C53" i="30"/>
  <c r="J53" i="30" s="1"/>
  <c r="M53" i="30"/>
  <c r="B54" i="30"/>
  <c r="L54" i="30" s="1"/>
  <c r="C54" i="30"/>
  <c r="J54" i="30" s="1"/>
  <c r="M54" i="30"/>
  <c r="B55" i="30"/>
  <c r="L55" i="30" s="1"/>
  <c r="C55" i="30"/>
  <c r="J55" i="30" s="1"/>
  <c r="M55" i="30"/>
  <c r="B56" i="30"/>
  <c r="L56" i="30" s="1"/>
  <c r="C56" i="30"/>
  <c r="J56" i="30" s="1"/>
  <c r="M56" i="30"/>
  <c r="B57" i="30"/>
  <c r="L57" i="30" s="1"/>
  <c r="C57" i="30"/>
  <c r="J57" i="30" s="1"/>
  <c r="M57" i="30"/>
  <c r="B58" i="30"/>
  <c r="L58" i="30" s="1"/>
  <c r="C58" i="30"/>
  <c r="J58" i="30" s="1"/>
  <c r="M58" i="30"/>
  <c r="B59" i="30"/>
  <c r="L59" i="30" s="1"/>
  <c r="C59" i="30"/>
  <c r="J59" i="30" s="1"/>
  <c r="M59" i="30"/>
  <c r="B60" i="30"/>
  <c r="L60" i="30" s="1"/>
  <c r="C60" i="30"/>
  <c r="K60" i="30" s="1"/>
  <c r="M60" i="30"/>
  <c r="D61" i="30"/>
  <c r="E61" i="30"/>
  <c r="F61" i="30"/>
  <c r="G61" i="30"/>
  <c r="H61" i="30"/>
  <c r="I61" i="30"/>
  <c r="A63" i="30"/>
  <c r="A64" i="30"/>
  <c r="B66" i="30"/>
  <c r="L66" i="30" s="1"/>
  <c r="C66" i="30"/>
  <c r="J66" i="30" s="1"/>
  <c r="M66" i="30"/>
  <c r="B67" i="30"/>
  <c r="L67" i="30" s="1"/>
  <c r="C67" i="30"/>
  <c r="J67" i="30" s="1"/>
  <c r="M67" i="30"/>
  <c r="B68" i="30"/>
  <c r="L68" i="30" s="1"/>
  <c r="C68" i="30"/>
  <c r="K68" i="30" s="1"/>
  <c r="M68" i="30"/>
  <c r="B69" i="30"/>
  <c r="L69" i="30" s="1"/>
  <c r="C69" i="30"/>
  <c r="K69" i="30" s="1"/>
  <c r="M69" i="30"/>
  <c r="B70" i="30"/>
  <c r="L70" i="30" s="1"/>
  <c r="C70" i="30"/>
  <c r="J70" i="30" s="1"/>
  <c r="M70" i="30"/>
  <c r="B71" i="30"/>
  <c r="L71" i="30" s="1"/>
  <c r="C71" i="30"/>
  <c r="J71" i="30" s="1"/>
  <c r="M71" i="30"/>
  <c r="B72" i="30"/>
  <c r="L72" i="30" s="1"/>
  <c r="C72" i="30"/>
  <c r="J72" i="30" s="1"/>
  <c r="M72" i="30"/>
  <c r="B73" i="30"/>
  <c r="L73" i="30" s="1"/>
  <c r="C73" i="30"/>
  <c r="J73" i="30" s="1"/>
  <c r="M73" i="30"/>
  <c r="B74" i="30"/>
  <c r="L74" i="30" s="1"/>
  <c r="C74" i="30"/>
  <c r="J74" i="30" s="1"/>
  <c r="M74" i="30"/>
  <c r="B75" i="30"/>
  <c r="L75" i="30" s="1"/>
  <c r="C75" i="30"/>
  <c r="K75" i="30" s="1"/>
  <c r="M75" i="30"/>
  <c r="B76" i="30"/>
  <c r="L76" i="30" s="1"/>
  <c r="C76" i="30"/>
  <c r="J76" i="30" s="1"/>
  <c r="M76" i="30"/>
  <c r="B77" i="30"/>
  <c r="L77" i="30" s="1"/>
  <c r="C77" i="30"/>
  <c r="J77" i="30" s="1"/>
  <c r="M77" i="30"/>
  <c r="B78" i="30"/>
  <c r="L78" i="30" s="1"/>
  <c r="C78" i="30"/>
  <c r="J78" i="30" s="1"/>
  <c r="M78" i="30"/>
  <c r="B79" i="30"/>
  <c r="L79" i="30" s="1"/>
  <c r="C79" i="30"/>
  <c r="J79" i="30" s="1"/>
  <c r="M79" i="30"/>
  <c r="B80" i="30"/>
  <c r="L80" i="30" s="1"/>
  <c r="C80" i="30"/>
  <c r="J80" i="30" s="1"/>
  <c r="M80" i="30"/>
  <c r="B81" i="30"/>
  <c r="L81" i="30" s="1"/>
  <c r="C81" i="30"/>
  <c r="J81" i="30" s="1"/>
  <c r="M81" i="30"/>
  <c r="B82" i="30"/>
  <c r="L82" i="30" s="1"/>
  <c r="C82" i="30"/>
  <c r="J82" i="30" s="1"/>
  <c r="M82" i="30"/>
  <c r="B83" i="30"/>
  <c r="L83" i="30" s="1"/>
  <c r="C83" i="30"/>
  <c r="K83" i="30" s="1"/>
  <c r="M83" i="30"/>
  <c r="B84" i="30"/>
  <c r="L84" i="30" s="1"/>
  <c r="C84" i="30"/>
  <c r="J84" i="30" s="1"/>
  <c r="M84" i="30"/>
  <c r="B85" i="30"/>
  <c r="L85" i="30" s="1"/>
  <c r="C85" i="30"/>
  <c r="K85" i="30" s="1"/>
  <c r="M85" i="30"/>
  <c r="B86" i="30"/>
  <c r="L86" i="30" s="1"/>
  <c r="C86" i="30"/>
  <c r="J86" i="30" s="1"/>
  <c r="M86" i="30"/>
  <c r="B87" i="30"/>
  <c r="L87" i="30" s="1"/>
  <c r="C87" i="30"/>
  <c r="J87" i="30" s="1"/>
  <c r="M87" i="30"/>
  <c r="B88" i="30"/>
  <c r="L88" i="30" s="1"/>
  <c r="C88" i="30"/>
  <c r="J88" i="30" s="1"/>
  <c r="M88" i="30"/>
  <c r="B89" i="30"/>
  <c r="L89" i="30" s="1"/>
  <c r="C89" i="30"/>
  <c r="K89" i="30" s="1"/>
  <c r="M89" i="30"/>
  <c r="B90" i="30"/>
  <c r="L90" i="30" s="1"/>
  <c r="C90" i="30"/>
  <c r="J90" i="30" s="1"/>
  <c r="M90" i="30"/>
  <c r="B91" i="30"/>
  <c r="L91" i="30" s="1"/>
  <c r="C91" i="30"/>
  <c r="J91" i="30" s="1"/>
  <c r="M91" i="30"/>
  <c r="B92" i="30"/>
  <c r="L92" i="30" s="1"/>
  <c r="C92" i="30"/>
  <c r="J92" i="30" s="1"/>
  <c r="M92" i="30"/>
  <c r="B93" i="30"/>
  <c r="L93" i="30" s="1"/>
  <c r="C93" i="30"/>
  <c r="K93" i="30" s="1"/>
  <c r="M93" i="30"/>
  <c r="B94" i="30"/>
  <c r="L94" i="30" s="1"/>
  <c r="C94" i="30"/>
  <c r="J94" i="30" s="1"/>
  <c r="M94" i="30"/>
  <c r="B95" i="30"/>
  <c r="L95" i="30" s="1"/>
  <c r="C95" i="30"/>
  <c r="K95" i="30" s="1"/>
  <c r="M95" i="30"/>
  <c r="B96" i="30"/>
  <c r="L96" i="30" s="1"/>
  <c r="C96" i="30"/>
  <c r="J96" i="30" s="1"/>
  <c r="M96" i="30"/>
  <c r="B97" i="30"/>
  <c r="L97" i="30" s="1"/>
  <c r="C97" i="30"/>
  <c r="K97" i="30" s="1"/>
  <c r="M97" i="30"/>
  <c r="B98" i="30"/>
  <c r="L98" i="30" s="1"/>
  <c r="C98" i="30"/>
  <c r="J98" i="30" s="1"/>
  <c r="M98" i="30"/>
  <c r="B99" i="30"/>
  <c r="L99" i="30" s="1"/>
  <c r="C99" i="30"/>
  <c r="K99" i="30" s="1"/>
  <c r="M99" i="30"/>
  <c r="B100" i="30"/>
  <c r="L100" i="30" s="1"/>
  <c r="C100" i="30"/>
  <c r="J100" i="30" s="1"/>
  <c r="M100" i="30"/>
  <c r="B101" i="30"/>
  <c r="L101" i="30" s="1"/>
  <c r="C101" i="30"/>
  <c r="K101" i="30" s="1"/>
  <c r="M101" i="30"/>
  <c r="B102" i="30"/>
  <c r="L102" i="30" s="1"/>
  <c r="C102" i="30"/>
  <c r="J102" i="30" s="1"/>
  <c r="M102" i="30"/>
  <c r="B103" i="30"/>
  <c r="L103" i="30" s="1"/>
  <c r="C103" i="30"/>
  <c r="J103" i="30" s="1"/>
  <c r="M103" i="30"/>
  <c r="B104" i="30"/>
  <c r="L104" i="30" s="1"/>
  <c r="C104" i="30"/>
  <c r="J104" i="30" s="1"/>
  <c r="M104" i="30"/>
  <c r="B105" i="30"/>
  <c r="L105" i="30" s="1"/>
  <c r="C105" i="30"/>
  <c r="K105" i="30" s="1"/>
  <c r="M105" i="30"/>
  <c r="B106" i="30"/>
  <c r="L106" i="30" s="1"/>
  <c r="C106" i="30"/>
  <c r="J106" i="30" s="1"/>
  <c r="M106" i="30"/>
  <c r="B107" i="30"/>
  <c r="L107" i="30" s="1"/>
  <c r="C107" i="30"/>
  <c r="J107" i="30" s="1"/>
  <c r="M107" i="30"/>
  <c r="B108" i="30"/>
  <c r="L108" i="30" s="1"/>
  <c r="C108" i="30"/>
  <c r="J108" i="30" s="1"/>
  <c r="M108" i="30"/>
  <c r="B109" i="30"/>
  <c r="L109" i="30" s="1"/>
  <c r="C109" i="30"/>
  <c r="K109" i="30" s="1"/>
  <c r="M109" i="30"/>
  <c r="B110" i="30"/>
  <c r="L110" i="30" s="1"/>
  <c r="C110" i="30"/>
  <c r="J110" i="30" s="1"/>
  <c r="M110" i="30"/>
  <c r="B111" i="30"/>
  <c r="L111" i="30" s="1"/>
  <c r="C111" i="30"/>
  <c r="K111" i="30" s="1"/>
  <c r="M111" i="30"/>
  <c r="B112" i="30"/>
  <c r="L112" i="30" s="1"/>
  <c r="C112" i="30"/>
  <c r="J112" i="30" s="1"/>
  <c r="M112" i="30"/>
  <c r="B113" i="30"/>
  <c r="L113" i="30" s="1"/>
  <c r="C113" i="30"/>
  <c r="K113" i="30" s="1"/>
  <c r="M113" i="30"/>
  <c r="B114" i="30"/>
  <c r="L114" i="30" s="1"/>
  <c r="C114" i="30"/>
  <c r="J114" i="30" s="1"/>
  <c r="M114" i="30"/>
  <c r="B115" i="30"/>
  <c r="L115" i="30" s="1"/>
  <c r="C115" i="30"/>
  <c r="K115" i="30" s="1"/>
  <c r="M115" i="30"/>
  <c r="D116" i="30"/>
  <c r="E116" i="30"/>
  <c r="F116" i="30"/>
  <c r="G116" i="30"/>
  <c r="H116" i="30"/>
  <c r="I116" i="30"/>
  <c r="A118" i="30"/>
  <c r="A119" i="30"/>
  <c r="B121" i="30"/>
  <c r="L121" i="30" s="1"/>
  <c r="C121" i="30"/>
  <c r="J121" i="30" s="1"/>
  <c r="M121" i="30"/>
  <c r="B122" i="30"/>
  <c r="L122" i="30" s="1"/>
  <c r="C122" i="30"/>
  <c r="K122" i="30" s="1"/>
  <c r="M122" i="30"/>
  <c r="B123" i="30"/>
  <c r="L123" i="30" s="1"/>
  <c r="C123" i="30"/>
  <c r="J123" i="30" s="1"/>
  <c r="M123" i="30"/>
  <c r="B124" i="30"/>
  <c r="L124" i="30" s="1"/>
  <c r="C124" i="30"/>
  <c r="J124" i="30" s="1"/>
  <c r="M124" i="30"/>
  <c r="B125" i="30"/>
  <c r="L125" i="30" s="1"/>
  <c r="C125" i="30"/>
  <c r="K125" i="30" s="1"/>
  <c r="M125" i="30"/>
  <c r="B126" i="30"/>
  <c r="L126" i="30" s="1"/>
  <c r="C126" i="30"/>
  <c r="K126" i="30" s="1"/>
  <c r="M126" i="30"/>
  <c r="B127" i="30"/>
  <c r="L127" i="30" s="1"/>
  <c r="C127" i="30"/>
  <c r="K127" i="30" s="1"/>
  <c r="M127" i="30"/>
  <c r="B128" i="30"/>
  <c r="L128" i="30" s="1"/>
  <c r="C128" i="30"/>
  <c r="K128" i="30" s="1"/>
  <c r="M128" i="30"/>
  <c r="B129" i="30"/>
  <c r="L129" i="30" s="1"/>
  <c r="C129" i="30"/>
  <c r="K129" i="30" s="1"/>
  <c r="M129" i="30"/>
  <c r="B130" i="30"/>
  <c r="L130" i="30" s="1"/>
  <c r="C130" i="30"/>
  <c r="K130" i="30" s="1"/>
  <c r="M130" i="30"/>
  <c r="B131" i="30"/>
  <c r="L131" i="30" s="1"/>
  <c r="C131" i="30"/>
  <c r="K131" i="30" s="1"/>
  <c r="M131" i="30"/>
  <c r="B132" i="30"/>
  <c r="L132" i="30" s="1"/>
  <c r="C132" i="30"/>
  <c r="K132" i="30" s="1"/>
  <c r="M132" i="30"/>
  <c r="B133" i="30"/>
  <c r="L133" i="30" s="1"/>
  <c r="C133" i="30"/>
  <c r="K133" i="30" s="1"/>
  <c r="M133" i="30"/>
  <c r="B134" i="30"/>
  <c r="L134" i="30" s="1"/>
  <c r="C134" i="30"/>
  <c r="J134" i="30" s="1"/>
  <c r="M134" i="30"/>
  <c r="B135" i="30"/>
  <c r="L135" i="30" s="1"/>
  <c r="C135" i="30"/>
  <c r="K135" i="30" s="1"/>
  <c r="M135" i="30"/>
  <c r="B136" i="30"/>
  <c r="L136" i="30" s="1"/>
  <c r="C136" i="30"/>
  <c r="J136" i="30" s="1"/>
  <c r="M136" i="30"/>
  <c r="B137" i="30"/>
  <c r="L137" i="30" s="1"/>
  <c r="C137" i="30"/>
  <c r="K137" i="30" s="1"/>
  <c r="M137" i="30"/>
  <c r="B138" i="30"/>
  <c r="L138" i="30" s="1"/>
  <c r="C138" i="30"/>
  <c r="K138" i="30" s="1"/>
  <c r="M138" i="30"/>
  <c r="B139" i="30"/>
  <c r="L139" i="30" s="1"/>
  <c r="C139" i="30"/>
  <c r="J139" i="30" s="1"/>
  <c r="M139" i="30"/>
  <c r="B140" i="30"/>
  <c r="L140" i="30" s="1"/>
  <c r="C140" i="30"/>
  <c r="J140" i="30" s="1"/>
  <c r="M140" i="30"/>
  <c r="B141" i="30"/>
  <c r="L141" i="30" s="1"/>
  <c r="C141" i="30"/>
  <c r="J141" i="30" s="1"/>
  <c r="M141" i="30"/>
  <c r="B142" i="30"/>
  <c r="L142" i="30" s="1"/>
  <c r="C142" i="30"/>
  <c r="J142" i="30" s="1"/>
  <c r="M142" i="30"/>
  <c r="B143" i="30"/>
  <c r="L143" i="30" s="1"/>
  <c r="C143" i="30"/>
  <c r="K143" i="30" s="1"/>
  <c r="M143" i="30"/>
  <c r="B144" i="30"/>
  <c r="L144" i="30" s="1"/>
  <c r="C144" i="30"/>
  <c r="K144" i="30" s="1"/>
  <c r="M144" i="30"/>
  <c r="B145" i="30"/>
  <c r="L145" i="30" s="1"/>
  <c r="C145" i="30"/>
  <c r="K145" i="30" s="1"/>
  <c r="M145" i="30"/>
  <c r="B146" i="30"/>
  <c r="L146" i="30" s="1"/>
  <c r="C146" i="30"/>
  <c r="J146" i="30" s="1"/>
  <c r="M146" i="30"/>
  <c r="B147" i="30"/>
  <c r="L147" i="30" s="1"/>
  <c r="C147" i="30"/>
  <c r="J147" i="30" s="1"/>
  <c r="M147" i="30"/>
  <c r="B148" i="30"/>
  <c r="L148" i="30" s="1"/>
  <c r="C148" i="30"/>
  <c r="J148" i="30" s="1"/>
  <c r="M148" i="30"/>
  <c r="B149" i="30"/>
  <c r="L149" i="30" s="1"/>
  <c r="C149" i="30"/>
  <c r="K149" i="30" s="1"/>
  <c r="M149" i="30"/>
  <c r="B150" i="30"/>
  <c r="L150" i="30" s="1"/>
  <c r="C150" i="30"/>
  <c r="K150" i="30" s="1"/>
  <c r="M150" i="30"/>
  <c r="B151" i="30"/>
  <c r="L151" i="30" s="1"/>
  <c r="C151" i="30"/>
  <c r="K151" i="30" s="1"/>
  <c r="M151" i="30"/>
  <c r="B152" i="30"/>
  <c r="L152" i="30" s="1"/>
  <c r="C152" i="30"/>
  <c r="J152" i="30" s="1"/>
  <c r="M152" i="30"/>
  <c r="B153" i="30"/>
  <c r="L153" i="30" s="1"/>
  <c r="C153" i="30"/>
  <c r="K153" i="30" s="1"/>
  <c r="M153" i="30"/>
  <c r="B154" i="30"/>
  <c r="L154" i="30" s="1"/>
  <c r="C154" i="30"/>
  <c r="J154" i="30" s="1"/>
  <c r="M154" i="30"/>
  <c r="B155" i="30"/>
  <c r="L155" i="30" s="1"/>
  <c r="C155" i="30"/>
  <c r="K155" i="30" s="1"/>
  <c r="M155" i="30"/>
  <c r="B156" i="30"/>
  <c r="L156" i="30" s="1"/>
  <c r="C156" i="30"/>
  <c r="K156" i="30" s="1"/>
  <c r="M156" i="30"/>
  <c r="B157" i="30"/>
  <c r="L157" i="30" s="1"/>
  <c r="C157" i="30"/>
  <c r="K157" i="30" s="1"/>
  <c r="M157" i="30"/>
  <c r="B158" i="30"/>
  <c r="L158" i="30" s="1"/>
  <c r="C158" i="30"/>
  <c r="J158" i="30" s="1"/>
  <c r="M158" i="30"/>
  <c r="B159" i="30"/>
  <c r="L159" i="30" s="1"/>
  <c r="C159" i="30"/>
  <c r="K159" i="30" s="1"/>
  <c r="M159" i="30"/>
  <c r="B160" i="30"/>
  <c r="L160" i="30" s="1"/>
  <c r="C160" i="30"/>
  <c r="K160" i="30" s="1"/>
  <c r="M160" i="30"/>
  <c r="B161" i="30"/>
  <c r="L161" i="30" s="1"/>
  <c r="C161" i="30"/>
  <c r="J161" i="30" s="1"/>
  <c r="M161" i="30"/>
  <c r="B162" i="30"/>
  <c r="L162" i="30" s="1"/>
  <c r="C162" i="30"/>
  <c r="K162" i="30" s="1"/>
  <c r="M162" i="30"/>
  <c r="B163" i="30"/>
  <c r="L163" i="30" s="1"/>
  <c r="C163" i="30"/>
  <c r="K163" i="30" s="1"/>
  <c r="M163" i="30"/>
  <c r="B164" i="30"/>
  <c r="L164" i="30" s="1"/>
  <c r="C164" i="30"/>
  <c r="J164" i="30" s="1"/>
  <c r="M164" i="30"/>
  <c r="B165" i="30"/>
  <c r="L165" i="30" s="1"/>
  <c r="C165" i="30"/>
  <c r="K165" i="30" s="1"/>
  <c r="M165" i="30"/>
  <c r="B166" i="30"/>
  <c r="L166" i="30" s="1"/>
  <c r="C166" i="30"/>
  <c r="J166" i="30" s="1"/>
  <c r="M166" i="30"/>
  <c r="B167" i="30"/>
  <c r="L167" i="30" s="1"/>
  <c r="C167" i="30"/>
  <c r="J167" i="30" s="1"/>
  <c r="M167" i="30"/>
  <c r="B168" i="30"/>
  <c r="L168" i="30" s="1"/>
  <c r="C168" i="30"/>
  <c r="J168" i="30" s="1"/>
  <c r="M168" i="30"/>
  <c r="B169" i="30"/>
  <c r="L169" i="30" s="1"/>
  <c r="C169" i="30"/>
  <c r="K169" i="30" s="1"/>
  <c r="M169" i="30"/>
  <c r="B170" i="30"/>
  <c r="L170" i="30" s="1"/>
  <c r="C170" i="30"/>
  <c r="J170" i="30" s="1"/>
  <c r="M170" i="30"/>
  <c r="D171" i="30"/>
  <c r="E171" i="30"/>
  <c r="F171" i="30"/>
  <c r="G171" i="30"/>
  <c r="H171" i="30"/>
  <c r="I171" i="30"/>
  <c r="A173" i="30"/>
  <c r="A174" i="30"/>
  <c r="B176" i="30"/>
  <c r="L176" i="30" s="1"/>
  <c r="C176" i="30"/>
  <c r="J176" i="30" s="1"/>
  <c r="M176" i="30"/>
  <c r="B177" i="30"/>
  <c r="L177" i="30" s="1"/>
  <c r="C177" i="30"/>
  <c r="J177" i="30" s="1"/>
  <c r="M177" i="30"/>
  <c r="B178" i="30"/>
  <c r="L178" i="30" s="1"/>
  <c r="C178" i="30"/>
  <c r="K178" i="30" s="1"/>
  <c r="M178" i="30"/>
  <c r="B179" i="30"/>
  <c r="L179" i="30" s="1"/>
  <c r="C179" i="30"/>
  <c r="K179" i="30" s="1"/>
  <c r="M179" i="30"/>
  <c r="B180" i="30"/>
  <c r="L180" i="30" s="1"/>
  <c r="C180" i="30"/>
  <c r="K180" i="30" s="1"/>
  <c r="M180" i="30"/>
  <c r="B181" i="30"/>
  <c r="L181" i="30" s="1"/>
  <c r="C181" i="30"/>
  <c r="K181" i="30" s="1"/>
  <c r="M181" i="30"/>
  <c r="B182" i="30"/>
  <c r="L182" i="30" s="1"/>
  <c r="C182" i="30"/>
  <c r="J182" i="30" s="1"/>
  <c r="M182" i="30"/>
  <c r="B183" i="30"/>
  <c r="L183" i="30" s="1"/>
  <c r="C183" i="30"/>
  <c r="K183" i="30" s="1"/>
  <c r="M183" i="30"/>
  <c r="B184" i="30"/>
  <c r="L184" i="30" s="1"/>
  <c r="C184" i="30"/>
  <c r="J184" i="30" s="1"/>
  <c r="M184" i="30"/>
  <c r="B185" i="30"/>
  <c r="L185" i="30" s="1"/>
  <c r="C185" i="30"/>
  <c r="K185" i="30" s="1"/>
  <c r="M185" i="30"/>
  <c r="B186" i="30"/>
  <c r="L186" i="30" s="1"/>
  <c r="C186" i="30"/>
  <c r="K186" i="30" s="1"/>
  <c r="M186" i="30"/>
  <c r="B187" i="30"/>
  <c r="L187" i="30" s="1"/>
  <c r="C187" i="30"/>
  <c r="K187" i="30" s="1"/>
  <c r="M187" i="30"/>
  <c r="B188" i="30"/>
  <c r="L188" i="30" s="1"/>
  <c r="C188" i="30"/>
  <c r="K188" i="30" s="1"/>
  <c r="M188" i="30"/>
  <c r="B189" i="30"/>
  <c r="L189" i="30" s="1"/>
  <c r="C189" i="30"/>
  <c r="K189" i="30" s="1"/>
  <c r="M189" i="30"/>
  <c r="B190" i="30"/>
  <c r="L190" i="30" s="1"/>
  <c r="C190" i="30"/>
  <c r="J190" i="30" s="1"/>
  <c r="M190" i="30"/>
  <c r="B191" i="30"/>
  <c r="L191" i="30" s="1"/>
  <c r="C191" i="30"/>
  <c r="J191" i="30" s="1"/>
  <c r="M191" i="30"/>
  <c r="B192" i="30"/>
  <c r="L192" i="30" s="1"/>
  <c r="C192" i="30"/>
  <c r="J192" i="30" s="1"/>
  <c r="M192" i="30"/>
  <c r="B193" i="30"/>
  <c r="L193" i="30" s="1"/>
  <c r="C193" i="30"/>
  <c r="K193" i="30" s="1"/>
  <c r="M193" i="30"/>
  <c r="B194" i="30"/>
  <c r="L194" i="30" s="1"/>
  <c r="C194" i="30"/>
  <c r="K194" i="30" s="1"/>
  <c r="M194" i="30"/>
  <c r="B195" i="30"/>
  <c r="L195" i="30" s="1"/>
  <c r="C195" i="30"/>
  <c r="K195" i="30" s="1"/>
  <c r="M195" i="30"/>
  <c r="B196" i="30"/>
  <c r="L196" i="30" s="1"/>
  <c r="C196" i="30"/>
  <c r="J196" i="30" s="1"/>
  <c r="M196" i="30"/>
  <c r="B197" i="30"/>
  <c r="L197" i="30" s="1"/>
  <c r="C197" i="30"/>
  <c r="K197" i="30" s="1"/>
  <c r="M197" i="30"/>
  <c r="B198" i="30"/>
  <c r="L198" i="30" s="1"/>
  <c r="C198" i="30"/>
  <c r="K198" i="30" s="1"/>
  <c r="M198" i="30"/>
  <c r="B199" i="30"/>
  <c r="L199" i="30" s="1"/>
  <c r="C199" i="30"/>
  <c r="J199" i="30" s="1"/>
  <c r="M199" i="30"/>
  <c r="B200" i="30"/>
  <c r="L200" i="30" s="1"/>
  <c r="C200" i="30"/>
  <c r="J200" i="30" s="1"/>
  <c r="M200" i="30"/>
  <c r="B201" i="30"/>
  <c r="L201" i="30" s="1"/>
  <c r="C201" i="30"/>
  <c r="J201" i="30" s="1"/>
  <c r="M201" i="30"/>
  <c r="B202" i="30"/>
  <c r="L202" i="30" s="1"/>
  <c r="C202" i="30"/>
  <c r="J202" i="30" s="1"/>
  <c r="M202" i="30"/>
  <c r="B203" i="30"/>
  <c r="L203" i="30" s="1"/>
  <c r="C203" i="30"/>
  <c r="K203" i="30" s="1"/>
  <c r="M203" i="30"/>
  <c r="B204" i="30"/>
  <c r="L204" i="30" s="1"/>
  <c r="C204" i="30"/>
  <c r="K204" i="30" s="1"/>
  <c r="M204" i="30"/>
  <c r="B205" i="30"/>
  <c r="L205" i="30" s="1"/>
  <c r="C205" i="30"/>
  <c r="J205" i="30" s="1"/>
  <c r="M205" i="30"/>
  <c r="B206" i="30"/>
  <c r="L206" i="30" s="1"/>
  <c r="C206" i="30"/>
  <c r="J206" i="30" s="1"/>
  <c r="M206" i="30"/>
  <c r="B207" i="30"/>
  <c r="L207" i="30" s="1"/>
  <c r="C207" i="30"/>
  <c r="K207" i="30" s="1"/>
  <c r="M207" i="30"/>
  <c r="B208" i="30"/>
  <c r="L208" i="30" s="1"/>
  <c r="C208" i="30"/>
  <c r="J208" i="30" s="1"/>
  <c r="M208" i="30"/>
  <c r="B209" i="30"/>
  <c r="L209" i="30" s="1"/>
  <c r="C209" i="30"/>
  <c r="K209" i="30" s="1"/>
  <c r="M209" i="30"/>
  <c r="B210" i="30"/>
  <c r="L210" i="30" s="1"/>
  <c r="C210" i="30"/>
  <c r="K210" i="30" s="1"/>
  <c r="M210" i="30"/>
  <c r="B211" i="30"/>
  <c r="L211" i="30" s="1"/>
  <c r="C211" i="30"/>
  <c r="K211" i="30" s="1"/>
  <c r="M211" i="30"/>
  <c r="B212" i="30"/>
  <c r="L212" i="30" s="1"/>
  <c r="C212" i="30"/>
  <c r="K212" i="30" s="1"/>
  <c r="M212" i="30"/>
  <c r="B213" i="30"/>
  <c r="L213" i="30" s="1"/>
  <c r="C213" i="30"/>
  <c r="K213" i="30" s="1"/>
  <c r="M213" i="30"/>
  <c r="B214" i="30"/>
  <c r="L214" i="30" s="1"/>
  <c r="C214" i="30"/>
  <c r="J214" i="30" s="1"/>
  <c r="M214" i="30"/>
  <c r="B215" i="30"/>
  <c r="L215" i="30" s="1"/>
  <c r="C215" i="30"/>
  <c r="K215" i="30" s="1"/>
  <c r="M215" i="30"/>
  <c r="B216" i="30"/>
  <c r="L216" i="30" s="1"/>
  <c r="C216" i="30"/>
  <c r="K216" i="30" s="1"/>
  <c r="M216" i="30"/>
  <c r="B217" i="30"/>
  <c r="L217" i="30" s="1"/>
  <c r="C217" i="30"/>
  <c r="K217" i="30" s="1"/>
  <c r="M217" i="30"/>
  <c r="B218" i="30"/>
  <c r="L218" i="30" s="1"/>
  <c r="C218" i="30"/>
  <c r="K218" i="30" s="1"/>
  <c r="M218" i="30"/>
  <c r="B219" i="30"/>
  <c r="L219" i="30" s="1"/>
  <c r="C219" i="30"/>
  <c r="K219" i="30" s="1"/>
  <c r="M219" i="30"/>
  <c r="B220" i="30"/>
  <c r="L220" i="30" s="1"/>
  <c r="C220" i="30"/>
  <c r="K220" i="30" s="1"/>
  <c r="M220" i="30"/>
  <c r="B221" i="30"/>
  <c r="L221" i="30" s="1"/>
  <c r="C221" i="30"/>
  <c r="J221" i="30" s="1"/>
  <c r="M221" i="30"/>
  <c r="B222" i="30"/>
  <c r="L222" i="30" s="1"/>
  <c r="C222" i="30"/>
  <c r="J222" i="30" s="1"/>
  <c r="M222" i="30"/>
  <c r="B223" i="30"/>
  <c r="L223" i="30" s="1"/>
  <c r="C223" i="30"/>
  <c r="K223" i="30" s="1"/>
  <c r="M223" i="30"/>
  <c r="B224" i="30"/>
  <c r="L224" i="30" s="1"/>
  <c r="C224" i="30"/>
  <c r="J224" i="30" s="1"/>
  <c r="M224" i="30"/>
  <c r="B225" i="30"/>
  <c r="L225" i="30" s="1"/>
  <c r="C225" i="30"/>
  <c r="K225" i="30" s="1"/>
  <c r="M225" i="30"/>
  <c r="D226" i="30"/>
  <c r="E226" i="30"/>
  <c r="F226" i="30"/>
  <c r="G226" i="30"/>
  <c r="H226" i="30"/>
  <c r="I226" i="30"/>
  <c r="A228" i="30"/>
  <c r="A229" i="30"/>
  <c r="B231" i="30"/>
  <c r="L231" i="30" s="1"/>
  <c r="C231" i="30"/>
  <c r="J231" i="30" s="1"/>
  <c r="M231" i="30"/>
  <c r="B232" i="30"/>
  <c r="L232" i="30" s="1"/>
  <c r="C232" i="30"/>
  <c r="K232" i="30" s="1"/>
  <c r="M232" i="30"/>
  <c r="B233" i="30"/>
  <c r="L233" i="30" s="1"/>
  <c r="C233" i="30"/>
  <c r="K233" i="30" s="1"/>
  <c r="M233" i="30"/>
  <c r="B234" i="30"/>
  <c r="L234" i="30" s="1"/>
  <c r="C234" i="30"/>
  <c r="K234" i="30" s="1"/>
  <c r="M234" i="30"/>
  <c r="B235" i="30"/>
  <c r="L235" i="30" s="1"/>
  <c r="C235" i="30"/>
  <c r="J235" i="30" s="1"/>
  <c r="M235" i="30"/>
  <c r="B236" i="30"/>
  <c r="L236" i="30" s="1"/>
  <c r="C236" i="30"/>
  <c r="K236" i="30" s="1"/>
  <c r="M236" i="30"/>
  <c r="B237" i="30"/>
  <c r="L237" i="30" s="1"/>
  <c r="C237" i="30"/>
  <c r="K237" i="30" s="1"/>
  <c r="M237" i="30"/>
  <c r="B238" i="30"/>
  <c r="L238" i="30" s="1"/>
  <c r="C238" i="30"/>
  <c r="K238" i="30" s="1"/>
  <c r="M238" i="30"/>
  <c r="B239" i="30"/>
  <c r="L239" i="30" s="1"/>
  <c r="C239" i="30"/>
  <c r="J239" i="30" s="1"/>
  <c r="M239" i="30"/>
  <c r="B240" i="30"/>
  <c r="L240" i="30" s="1"/>
  <c r="C240" i="30"/>
  <c r="K240" i="30" s="1"/>
  <c r="M240" i="30"/>
  <c r="B241" i="30"/>
  <c r="L241" i="30" s="1"/>
  <c r="C241" i="30"/>
  <c r="K241" i="30" s="1"/>
  <c r="M241" i="30"/>
  <c r="B242" i="30"/>
  <c r="L242" i="30" s="1"/>
  <c r="C242" i="30"/>
  <c r="J242" i="30" s="1"/>
  <c r="M242" i="30"/>
  <c r="B243" i="30"/>
  <c r="L243" i="30" s="1"/>
  <c r="C243" i="30"/>
  <c r="J243" i="30" s="1"/>
  <c r="M243" i="30"/>
  <c r="B244" i="30"/>
  <c r="L244" i="30" s="1"/>
  <c r="C244" i="30"/>
  <c r="K244" i="30" s="1"/>
  <c r="M244" i="30"/>
  <c r="B245" i="30"/>
  <c r="L245" i="30" s="1"/>
  <c r="C245" i="30"/>
  <c r="K245" i="30" s="1"/>
  <c r="M245" i="30"/>
  <c r="B246" i="30"/>
  <c r="L246" i="30" s="1"/>
  <c r="C246" i="30"/>
  <c r="K246" i="30" s="1"/>
  <c r="M246" i="30"/>
  <c r="B247" i="30"/>
  <c r="L247" i="30" s="1"/>
  <c r="C247" i="30"/>
  <c r="K247" i="30" s="1"/>
  <c r="M247" i="30"/>
  <c r="B248" i="30"/>
  <c r="L248" i="30" s="1"/>
  <c r="C248" i="30"/>
  <c r="J248" i="30" s="1"/>
  <c r="M248" i="30"/>
  <c r="B249" i="30"/>
  <c r="L249" i="30" s="1"/>
  <c r="C249" i="30"/>
  <c r="K249" i="30" s="1"/>
  <c r="M249" i="30"/>
  <c r="B250" i="30"/>
  <c r="L250" i="30" s="1"/>
  <c r="C250" i="30"/>
  <c r="J250" i="30" s="1"/>
  <c r="M250" i="30"/>
  <c r="B251" i="30"/>
  <c r="L251" i="30" s="1"/>
  <c r="C251" i="30"/>
  <c r="J251" i="30" s="1"/>
  <c r="M251" i="30"/>
  <c r="B252" i="30"/>
  <c r="L252" i="30" s="1"/>
  <c r="C252" i="30"/>
  <c r="K252" i="30" s="1"/>
  <c r="M252" i="30"/>
  <c r="B253" i="30"/>
  <c r="L253" i="30" s="1"/>
  <c r="C253" i="30"/>
  <c r="K253" i="30" s="1"/>
  <c r="M253" i="30"/>
  <c r="B254" i="30"/>
  <c r="L254" i="30" s="1"/>
  <c r="C254" i="30"/>
  <c r="K254" i="30" s="1"/>
  <c r="M254" i="30"/>
  <c r="B255" i="30"/>
  <c r="L255" i="30" s="1"/>
  <c r="C255" i="30"/>
  <c r="K255" i="30" s="1"/>
  <c r="M255" i="30"/>
  <c r="B256" i="30"/>
  <c r="L256" i="30" s="1"/>
  <c r="C256" i="30"/>
  <c r="K256" i="30" s="1"/>
  <c r="M256" i="30"/>
  <c r="B257" i="30"/>
  <c r="L257" i="30" s="1"/>
  <c r="C257" i="30"/>
  <c r="K257" i="30" s="1"/>
  <c r="M257" i="30"/>
  <c r="B258" i="30"/>
  <c r="L258" i="30" s="1"/>
  <c r="C258" i="30"/>
  <c r="K258" i="30" s="1"/>
  <c r="M258" i="30"/>
  <c r="B259" i="30"/>
  <c r="L259" i="30" s="1"/>
  <c r="C259" i="30"/>
  <c r="J259" i="30" s="1"/>
  <c r="M259" i="30"/>
  <c r="B260" i="30"/>
  <c r="L260" i="30" s="1"/>
  <c r="C260" i="30"/>
  <c r="K260" i="30" s="1"/>
  <c r="M260" i="30"/>
  <c r="B261" i="30"/>
  <c r="L261" i="30" s="1"/>
  <c r="C261" i="30"/>
  <c r="J261" i="30" s="1"/>
  <c r="M261" i="30"/>
  <c r="B262" i="30"/>
  <c r="L262" i="30" s="1"/>
  <c r="C262" i="30"/>
  <c r="K262" i="30" s="1"/>
  <c r="M262" i="30"/>
  <c r="B263" i="30"/>
  <c r="L263" i="30" s="1"/>
  <c r="C263" i="30"/>
  <c r="J263" i="30" s="1"/>
  <c r="M263" i="30"/>
  <c r="B264" i="30"/>
  <c r="L264" i="30" s="1"/>
  <c r="C264" i="30"/>
  <c r="K264" i="30" s="1"/>
  <c r="M264" i="30"/>
  <c r="B265" i="30"/>
  <c r="L265" i="30" s="1"/>
  <c r="C265" i="30"/>
  <c r="K265" i="30" s="1"/>
  <c r="M265" i="30"/>
  <c r="B266" i="30"/>
  <c r="L266" i="30" s="1"/>
  <c r="C266" i="30"/>
  <c r="K266" i="30" s="1"/>
  <c r="M266" i="30"/>
  <c r="B267" i="30"/>
  <c r="L267" i="30" s="1"/>
  <c r="C267" i="30"/>
  <c r="K267" i="30" s="1"/>
  <c r="M267" i="30"/>
  <c r="B268" i="30"/>
  <c r="L268" i="30" s="1"/>
  <c r="C268" i="30"/>
  <c r="K268" i="30" s="1"/>
  <c r="M268" i="30"/>
  <c r="B269" i="30"/>
  <c r="L269" i="30" s="1"/>
  <c r="C269" i="30"/>
  <c r="J269" i="30" s="1"/>
  <c r="M269" i="30"/>
  <c r="B270" i="30"/>
  <c r="L270" i="30" s="1"/>
  <c r="C270" i="30"/>
  <c r="K270" i="30" s="1"/>
  <c r="M270" i="30"/>
  <c r="B271" i="30"/>
  <c r="L271" i="30" s="1"/>
  <c r="C271" i="30"/>
  <c r="J271" i="30" s="1"/>
  <c r="M271" i="30"/>
  <c r="B272" i="30"/>
  <c r="L272" i="30" s="1"/>
  <c r="C272" i="30"/>
  <c r="K272" i="30" s="1"/>
  <c r="M272" i="30"/>
  <c r="B273" i="30"/>
  <c r="L273" i="30" s="1"/>
  <c r="C273" i="30"/>
  <c r="J273" i="30" s="1"/>
  <c r="M273" i="30"/>
  <c r="B274" i="30"/>
  <c r="L274" i="30" s="1"/>
  <c r="C274" i="30"/>
  <c r="K274" i="30" s="1"/>
  <c r="M274" i="30"/>
  <c r="B275" i="30"/>
  <c r="L275" i="30" s="1"/>
  <c r="C275" i="30"/>
  <c r="J275" i="30" s="1"/>
  <c r="M275" i="30"/>
  <c r="B276" i="30"/>
  <c r="L276" i="30" s="1"/>
  <c r="C276" i="30"/>
  <c r="K276" i="30" s="1"/>
  <c r="M276" i="30"/>
  <c r="B277" i="30"/>
  <c r="L277" i="30" s="1"/>
  <c r="C277" i="30"/>
  <c r="K277" i="30" s="1"/>
  <c r="M277" i="30"/>
  <c r="B278" i="30"/>
  <c r="L278" i="30" s="1"/>
  <c r="C278" i="30"/>
  <c r="J278" i="30" s="1"/>
  <c r="M278" i="30"/>
  <c r="B279" i="30"/>
  <c r="L279" i="30" s="1"/>
  <c r="C279" i="30"/>
  <c r="K279" i="30" s="1"/>
  <c r="M279" i="30"/>
  <c r="B280" i="30"/>
  <c r="L280" i="30" s="1"/>
  <c r="C280" i="30"/>
  <c r="K280" i="30" s="1"/>
  <c r="M280" i="30"/>
  <c r="D281" i="30"/>
  <c r="E281" i="30"/>
  <c r="F281" i="30"/>
  <c r="G281" i="30"/>
  <c r="H281" i="30"/>
  <c r="I281" i="30"/>
  <c r="A283" i="30"/>
  <c r="A284" i="30"/>
  <c r="B286" i="30"/>
  <c r="L286" i="30" s="1"/>
  <c r="C286" i="30"/>
  <c r="J286" i="30" s="1"/>
  <c r="M286" i="30"/>
  <c r="B287" i="30"/>
  <c r="L287" i="30" s="1"/>
  <c r="C287" i="30"/>
  <c r="J287" i="30" s="1"/>
  <c r="M287" i="30"/>
  <c r="B288" i="30"/>
  <c r="L288" i="30" s="1"/>
  <c r="C288" i="30"/>
  <c r="J288" i="30" s="1"/>
  <c r="M288" i="30"/>
  <c r="B289" i="30"/>
  <c r="L289" i="30" s="1"/>
  <c r="C289" i="30"/>
  <c r="J289" i="30" s="1"/>
  <c r="M289" i="30"/>
  <c r="B290" i="30"/>
  <c r="L290" i="30" s="1"/>
  <c r="C290" i="30"/>
  <c r="J290" i="30" s="1"/>
  <c r="M290" i="30"/>
  <c r="B291" i="30"/>
  <c r="L291" i="30" s="1"/>
  <c r="C291" i="30"/>
  <c r="J291" i="30" s="1"/>
  <c r="M291" i="30"/>
  <c r="B292" i="30"/>
  <c r="L292" i="30" s="1"/>
  <c r="C292" i="30"/>
  <c r="K292" i="30" s="1"/>
  <c r="M292" i="30"/>
  <c r="B293" i="30"/>
  <c r="L293" i="30" s="1"/>
  <c r="C293" i="30"/>
  <c r="K293" i="30" s="1"/>
  <c r="M293" i="30"/>
  <c r="B294" i="30"/>
  <c r="L294" i="30" s="1"/>
  <c r="C294" i="30"/>
  <c r="J294" i="30" s="1"/>
  <c r="M294" i="30"/>
  <c r="B295" i="30"/>
  <c r="L295" i="30" s="1"/>
  <c r="C295" i="30"/>
  <c r="K295" i="30" s="1"/>
  <c r="M295" i="30"/>
  <c r="B296" i="30"/>
  <c r="L296" i="30" s="1"/>
  <c r="C296" i="30"/>
  <c r="J296" i="30" s="1"/>
  <c r="M296" i="30"/>
  <c r="B297" i="30"/>
  <c r="L297" i="30" s="1"/>
  <c r="C297" i="30"/>
  <c r="J297" i="30" s="1"/>
  <c r="M297" i="30"/>
  <c r="B298" i="30"/>
  <c r="L298" i="30" s="1"/>
  <c r="C298" i="30"/>
  <c r="J298" i="30" s="1"/>
  <c r="M298" i="30"/>
  <c r="B299" i="30"/>
  <c r="L299" i="30" s="1"/>
  <c r="C299" i="30"/>
  <c r="J299" i="30" s="1"/>
  <c r="M299" i="30"/>
  <c r="B300" i="30"/>
  <c r="L300" i="30" s="1"/>
  <c r="C300" i="30"/>
  <c r="K300" i="30" s="1"/>
  <c r="M300" i="30"/>
  <c r="B301" i="30"/>
  <c r="L301" i="30" s="1"/>
  <c r="C301" i="30"/>
  <c r="J301" i="30" s="1"/>
  <c r="M301" i="30"/>
  <c r="B302" i="30"/>
  <c r="L302" i="30" s="1"/>
  <c r="C302" i="30"/>
  <c r="J302" i="30" s="1"/>
  <c r="M302" i="30"/>
  <c r="B303" i="30"/>
  <c r="L303" i="30" s="1"/>
  <c r="C303" i="30"/>
  <c r="J303" i="30" s="1"/>
  <c r="M303" i="30"/>
  <c r="B304" i="30"/>
  <c r="L304" i="30" s="1"/>
  <c r="C304" i="30"/>
  <c r="J304" i="30" s="1"/>
  <c r="M304" i="30"/>
  <c r="B305" i="30"/>
  <c r="L305" i="30" s="1"/>
  <c r="C305" i="30"/>
  <c r="J305" i="30" s="1"/>
  <c r="M305" i="30"/>
  <c r="B306" i="30"/>
  <c r="L306" i="30" s="1"/>
  <c r="C306" i="30"/>
  <c r="K306" i="30" s="1"/>
  <c r="M306" i="30"/>
  <c r="B307" i="30"/>
  <c r="L307" i="30" s="1"/>
  <c r="C307" i="30"/>
  <c r="J307" i="30" s="1"/>
  <c r="M307" i="30"/>
  <c r="B308" i="30"/>
  <c r="L308" i="30" s="1"/>
  <c r="C308" i="30"/>
  <c r="J308" i="30" s="1"/>
  <c r="M308" i="30"/>
  <c r="B309" i="30"/>
  <c r="L309" i="30" s="1"/>
  <c r="C309" i="30"/>
  <c r="K309" i="30" s="1"/>
  <c r="M309" i="30"/>
  <c r="B310" i="30"/>
  <c r="L310" i="30" s="1"/>
  <c r="C310" i="30"/>
  <c r="J310" i="30" s="1"/>
  <c r="M310" i="30"/>
  <c r="B311" i="30"/>
  <c r="L311" i="30" s="1"/>
  <c r="C311" i="30"/>
  <c r="J311" i="30" s="1"/>
  <c r="M311" i="30"/>
  <c r="B312" i="30"/>
  <c r="L312" i="30" s="1"/>
  <c r="C312" i="30"/>
  <c r="K312" i="30" s="1"/>
  <c r="M312" i="30"/>
  <c r="B313" i="30"/>
  <c r="L313" i="30" s="1"/>
  <c r="C313" i="30"/>
  <c r="J313" i="30" s="1"/>
  <c r="M313" i="30"/>
  <c r="B314" i="30"/>
  <c r="L314" i="30" s="1"/>
  <c r="C314" i="30"/>
  <c r="J314" i="30" s="1"/>
  <c r="M314" i="30"/>
  <c r="B315" i="30"/>
  <c r="L315" i="30" s="1"/>
  <c r="C315" i="30"/>
  <c r="J315" i="30" s="1"/>
  <c r="M315" i="30"/>
  <c r="B316" i="30"/>
  <c r="L316" i="30" s="1"/>
  <c r="C316" i="30"/>
  <c r="K316" i="30" s="1"/>
  <c r="M316" i="30"/>
  <c r="B317" i="30"/>
  <c r="L317" i="30" s="1"/>
  <c r="C317" i="30"/>
  <c r="K317" i="30" s="1"/>
  <c r="M317" i="30"/>
  <c r="B318" i="30"/>
  <c r="L318" i="30" s="1"/>
  <c r="C318" i="30"/>
  <c r="J318" i="30" s="1"/>
  <c r="M318" i="30"/>
  <c r="B319" i="30"/>
  <c r="L319" i="30" s="1"/>
  <c r="C319" i="30"/>
  <c r="K319" i="30" s="1"/>
  <c r="M319" i="30"/>
  <c r="B320" i="30"/>
  <c r="L320" i="30" s="1"/>
  <c r="C320" i="30"/>
  <c r="J320" i="30" s="1"/>
  <c r="M320" i="30"/>
  <c r="B321" i="30"/>
  <c r="L321" i="30" s="1"/>
  <c r="C321" i="30"/>
  <c r="J321" i="30" s="1"/>
  <c r="M321" i="30"/>
  <c r="B322" i="30"/>
  <c r="L322" i="30" s="1"/>
  <c r="C322" i="30"/>
  <c r="J322" i="30" s="1"/>
  <c r="M322" i="30"/>
  <c r="B323" i="30"/>
  <c r="L323" i="30" s="1"/>
  <c r="C323" i="30"/>
  <c r="J323" i="30" s="1"/>
  <c r="M323" i="30"/>
  <c r="B324" i="30"/>
  <c r="L324" i="30" s="1"/>
  <c r="C324" i="30"/>
  <c r="K324" i="30" s="1"/>
  <c r="M324" i="30"/>
  <c r="B325" i="30"/>
  <c r="L325" i="30" s="1"/>
  <c r="C325" i="30"/>
  <c r="J325" i="30" s="1"/>
  <c r="M325" i="30"/>
  <c r="B326" i="30"/>
  <c r="L326" i="30" s="1"/>
  <c r="C326" i="30"/>
  <c r="J326" i="30" s="1"/>
  <c r="M326" i="30"/>
  <c r="B327" i="30"/>
  <c r="L327" i="30" s="1"/>
  <c r="C327" i="30"/>
  <c r="K327" i="30" s="1"/>
  <c r="M327" i="30"/>
  <c r="B328" i="30"/>
  <c r="L328" i="30" s="1"/>
  <c r="C328" i="30"/>
  <c r="J328" i="30" s="1"/>
  <c r="M328" i="30"/>
  <c r="B329" i="30"/>
  <c r="L329" i="30" s="1"/>
  <c r="C329" i="30"/>
  <c r="J329" i="30" s="1"/>
  <c r="M329" i="30"/>
  <c r="B330" i="30"/>
  <c r="L330" i="30" s="1"/>
  <c r="C330" i="30"/>
  <c r="J330" i="30" s="1"/>
  <c r="M330" i="30"/>
  <c r="B331" i="30"/>
  <c r="L331" i="30" s="1"/>
  <c r="C331" i="30"/>
  <c r="J331" i="30" s="1"/>
  <c r="M331" i="30"/>
  <c r="B332" i="30"/>
  <c r="L332" i="30" s="1"/>
  <c r="C332" i="30"/>
  <c r="K332" i="30" s="1"/>
  <c r="M332" i="30"/>
  <c r="B333" i="30"/>
  <c r="L333" i="30" s="1"/>
  <c r="C333" i="30"/>
  <c r="K333" i="30" s="1"/>
  <c r="M333" i="30"/>
  <c r="B334" i="30"/>
  <c r="L334" i="30" s="1"/>
  <c r="C334" i="30"/>
  <c r="J334" i="30" s="1"/>
  <c r="M334" i="30"/>
  <c r="B335" i="30"/>
  <c r="L335" i="30" s="1"/>
  <c r="C335" i="30"/>
  <c r="K335" i="30" s="1"/>
  <c r="M335" i="30"/>
  <c r="D336" i="30"/>
  <c r="E336" i="30"/>
  <c r="F336" i="30"/>
  <c r="G336" i="30"/>
  <c r="H336" i="30"/>
  <c r="I336" i="30"/>
  <c r="A338" i="30"/>
  <c r="A339" i="30"/>
  <c r="B341" i="30"/>
  <c r="L341" i="30" s="1"/>
  <c r="C341" i="30"/>
  <c r="K341" i="30" s="1"/>
  <c r="M341" i="30"/>
  <c r="B342" i="30"/>
  <c r="L342" i="30" s="1"/>
  <c r="C342" i="30"/>
  <c r="K342" i="30" s="1"/>
  <c r="M342" i="30"/>
  <c r="B343" i="30"/>
  <c r="L343" i="30" s="1"/>
  <c r="C343" i="30"/>
  <c r="K343" i="30" s="1"/>
  <c r="M343" i="30"/>
  <c r="B344" i="30"/>
  <c r="L344" i="30" s="1"/>
  <c r="C344" i="30"/>
  <c r="J344" i="30" s="1"/>
  <c r="M344" i="30"/>
  <c r="B345" i="30"/>
  <c r="L345" i="30" s="1"/>
  <c r="C345" i="30"/>
  <c r="J345" i="30" s="1"/>
  <c r="M345" i="30"/>
  <c r="B346" i="30"/>
  <c r="L346" i="30" s="1"/>
  <c r="C346" i="30"/>
  <c r="K346" i="30" s="1"/>
  <c r="M346" i="30"/>
  <c r="B347" i="30"/>
  <c r="L347" i="30" s="1"/>
  <c r="C347" i="30"/>
  <c r="J347" i="30" s="1"/>
  <c r="M347" i="30"/>
  <c r="B348" i="30"/>
  <c r="L348" i="30" s="1"/>
  <c r="C348" i="30"/>
  <c r="K348" i="30" s="1"/>
  <c r="M348" i="30"/>
  <c r="B349" i="30"/>
  <c r="L349" i="30" s="1"/>
  <c r="C349" i="30"/>
  <c r="K349" i="30" s="1"/>
  <c r="M349" i="30"/>
  <c r="B350" i="30"/>
  <c r="L350" i="30" s="1"/>
  <c r="C350" i="30"/>
  <c r="K350" i="30" s="1"/>
  <c r="M350" i="30"/>
  <c r="B351" i="30"/>
  <c r="L351" i="30" s="1"/>
  <c r="C351" i="30"/>
  <c r="J351" i="30" s="1"/>
  <c r="M351" i="30"/>
  <c r="B352" i="30"/>
  <c r="L352" i="30" s="1"/>
  <c r="C352" i="30"/>
  <c r="K352" i="30" s="1"/>
  <c r="M352" i="30"/>
  <c r="B353" i="30"/>
  <c r="L353" i="30" s="1"/>
  <c r="C353" i="30"/>
  <c r="J353" i="30" s="1"/>
  <c r="M353" i="30"/>
  <c r="B354" i="30"/>
  <c r="L354" i="30" s="1"/>
  <c r="C354" i="30"/>
  <c r="K354" i="30" s="1"/>
  <c r="M354" i="30"/>
  <c r="B355" i="30"/>
  <c r="L355" i="30" s="1"/>
  <c r="C355" i="30"/>
  <c r="J355" i="30" s="1"/>
  <c r="M355" i="30"/>
  <c r="B356" i="30"/>
  <c r="L356" i="30" s="1"/>
  <c r="C356" i="30"/>
  <c r="K356" i="30" s="1"/>
  <c r="M356" i="30"/>
  <c r="B357" i="30"/>
  <c r="L357" i="30" s="1"/>
  <c r="C357" i="30"/>
  <c r="J357" i="30" s="1"/>
  <c r="M357" i="30"/>
  <c r="B358" i="30"/>
  <c r="L358" i="30" s="1"/>
  <c r="C358" i="30"/>
  <c r="J358" i="30" s="1"/>
  <c r="M358" i="30"/>
  <c r="B359" i="30"/>
  <c r="L359" i="30" s="1"/>
  <c r="C359" i="30"/>
  <c r="J359" i="30" s="1"/>
  <c r="M359" i="30"/>
  <c r="B360" i="30"/>
  <c r="L360" i="30" s="1"/>
  <c r="C360" i="30"/>
  <c r="K360" i="30" s="1"/>
  <c r="M360" i="30"/>
  <c r="B361" i="30"/>
  <c r="L361" i="30" s="1"/>
  <c r="C361" i="30"/>
  <c r="K361" i="30" s="1"/>
  <c r="M361" i="30"/>
  <c r="B362" i="30"/>
  <c r="L362" i="30" s="1"/>
  <c r="C362" i="30"/>
  <c r="J362" i="30" s="1"/>
  <c r="M362" i="30"/>
  <c r="B363" i="30"/>
  <c r="L363" i="30" s="1"/>
  <c r="C363" i="30"/>
  <c r="J363" i="30" s="1"/>
  <c r="M363" i="30"/>
  <c r="B364" i="30"/>
  <c r="L364" i="30" s="1"/>
  <c r="C364" i="30"/>
  <c r="K364" i="30" s="1"/>
  <c r="M364" i="30"/>
  <c r="B365" i="30"/>
  <c r="L365" i="30" s="1"/>
  <c r="C365" i="30"/>
  <c r="J365" i="30" s="1"/>
  <c r="M365" i="30"/>
  <c r="B366" i="30"/>
  <c r="L366" i="30" s="1"/>
  <c r="C366" i="30"/>
  <c r="J366" i="30" s="1"/>
  <c r="M366" i="30"/>
  <c r="B367" i="30"/>
  <c r="L367" i="30" s="1"/>
  <c r="C367" i="30"/>
  <c r="K367" i="30" s="1"/>
  <c r="M367" i="30"/>
  <c r="B368" i="30"/>
  <c r="L368" i="30" s="1"/>
  <c r="C368" i="30"/>
  <c r="K368" i="30" s="1"/>
  <c r="M368" i="30"/>
  <c r="B369" i="30"/>
  <c r="L369" i="30" s="1"/>
  <c r="C369" i="30"/>
  <c r="J369" i="30" s="1"/>
  <c r="M369" i="30"/>
  <c r="B370" i="30"/>
  <c r="L370" i="30" s="1"/>
  <c r="C370" i="30"/>
  <c r="K370" i="30" s="1"/>
  <c r="M370" i="30"/>
  <c r="B371" i="30"/>
  <c r="L371" i="30" s="1"/>
  <c r="C371" i="30"/>
  <c r="K371" i="30" s="1"/>
  <c r="M371" i="30"/>
  <c r="B372" i="30"/>
  <c r="L372" i="30" s="1"/>
  <c r="C372" i="30"/>
  <c r="J372" i="30" s="1"/>
  <c r="M372" i="30"/>
  <c r="B373" i="30"/>
  <c r="L373" i="30" s="1"/>
  <c r="C373" i="30"/>
  <c r="J373" i="30" s="1"/>
  <c r="M373" i="30"/>
  <c r="B374" i="30"/>
  <c r="L374" i="30" s="1"/>
  <c r="C374" i="30"/>
  <c r="K374" i="30" s="1"/>
  <c r="M374" i="30"/>
  <c r="B375" i="30"/>
  <c r="L375" i="30" s="1"/>
  <c r="C375" i="30"/>
  <c r="J375" i="30" s="1"/>
  <c r="M375" i="30"/>
  <c r="B376" i="30"/>
  <c r="L376" i="30" s="1"/>
  <c r="C376" i="30"/>
  <c r="K376" i="30" s="1"/>
  <c r="M376" i="30"/>
  <c r="B377" i="30"/>
  <c r="L377" i="30" s="1"/>
  <c r="C377" i="30"/>
  <c r="J377" i="30" s="1"/>
  <c r="M377" i="30"/>
  <c r="B378" i="30"/>
  <c r="L378" i="30" s="1"/>
  <c r="C378" i="30"/>
  <c r="J378" i="30" s="1"/>
  <c r="M378" i="30"/>
  <c r="B379" i="30"/>
  <c r="L379" i="30" s="1"/>
  <c r="C379" i="30"/>
  <c r="J379" i="30" s="1"/>
  <c r="M379" i="30"/>
  <c r="B380" i="30"/>
  <c r="L380" i="30" s="1"/>
  <c r="C380" i="30"/>
  <c r="K380" i="30" s="1"/>
  <c r="M380" i="30"/>
  <c r="B381" i="30"/>
  <c r="L381" i="30" s="1"/>
  <c r="C381" i="30"/>
  <c r="J381" i="30" s="1"/>
  <c r="M381" i="30"/>
  <c r="B382" i="30"/>
  <c r="L382" i="30" s="1"/>
  <c r="C382" i="30"/>
  <c r="K382" i="30" s="1"/>
  <c r="M382" i="30"/>
  <c r="B383" i="30"/>
  <c r="L383" i="30" s="1"/>
  <c r="C383" i="30"/>
  <c r="K383" i="30" s="1"/>
  <c r="M383" i="30"/>
  <c r="B384" i="30"/>
  <c r="L384" i="30" s="1"/>
  <c r="C384" i="30"/>
  <c r="K384" i="30" s="1"/>
  <c r="M384" i="30"/>
  <c r="B385" i="30"/>
  <c r="L385" i="30" s="1"/>
  <c r="C385" i="30"/>
  <c r="J385" i="30" s="1"/>
  <c r="M385" i="30"/>
  <c r="B386" i="30"/>
  <c r="L386" i="30" s="1"/>
  <c r="C386" i="30"/>
  <c r="K386" i="30" s="1"/>
  <c r="M386" i="30"/>
  <c r="B387" i="30"/>
  <c r="L387" i="30" s="1"/>
  <c r="C387" i="30"/>
  <c r="J387" i="30" s="1"/>
  <c r="M387" i="30"/>
  <c r="B388" i="30"/>
  <c r="L388" i="30" s="1"/>
  <c r="C388" i="30"/>
  <c r="K388" i="30" s="1"/>
  <c r="M388" i="30"/>
  <c r="B389" i="30"/>
  <c r="L389" i="30" s="1"/>
  <c r="C389" i="30"/>
  <c r="J389" i="30" s="1"/>
  <c r="M389" i="30"/>
  <c r="B390" i="30"/>
  <c r="L390" i="30" s="1"/>
  <c r="C390" i="30"/>
  <c r="K390" i="30" s="1"/>
  <c r="M390" i="30"/>
  <c r="D391" i="30"/>
  <c r="E391" i="30"/>
  <c r="F391" i="30"/>
  <c r="G391" i="30"/>
  <c r="H391" i="30"/>
  <c r="I391" i="30"/>
  <c r="A393" i="30"/>
  <c r="A394" i="30"/>
  <c r="B396" i="30"/>
  <c r="L396" i="30" s="1"/>
  <c r="C396" i="30"/>
  <c r="J396" i="30" s="1"/>
  <c r="M396" i="30"/>
  <c r="B397" i="30"/>
  <c r="L397" i="30" s="1"/>
  <c r="C397" i="30"/>
  <c r="K397" i="30" s="1"/>
  <c r="M397" i="30"/>
  <c r="B398" i="30"/>
  <c r="L398" i="30" s="1"/>
  <c r="C398" i="30"/>
  <c r="J398" i="30" s="1"/>
  <c r="M398" i="30"/>
  <c r="B399" i="30"/>
  <c r="L399" i="30" s="1"/>
  <c r="C399" i="30"/>
  <c r="K399" i="30" s="1"/>
  <c r="M399" i="30"/>
  <c r="B400" i="30"/>
  <c r="L400" i="30" s="1"/>
  <c r="C400" i="30"/>
  <c r="J400" i="30" s="1"/>
  <c r="M400" i="30"/>
  <c r="B401" i="30"/>
  <c r="L401" i="30" s="1"/>
  <c r="C401" i="30"/>
  <c r="J401" i="30" s="1"/>
  <c r="M401" i="30"/>
  <c r="B402" i="30"/>
  <c r="L402" i="30" s="1"/>
  <c r="C402" i="30"/>
  <c r="K402" i="30" s="1"/>
  <c r="M402" i="30"/>
  <c r="B403" i="30"/>
  <c r="L403" i="30" s="1"/>
  <c r="C403" i="30"/>
  <c r="K403" i="30" s="1"/>
  <c r="M403" i="30"/>
  <c r="B404" i="30"/>
  <c r="L404" i="30" s="1"/>
  <c r="C404" i="30"/>
  <c r="J404" i="30" s="1"/>
  <c r="M404" i="30"/>
  <c r="B405" i="30"/>
  <c r="L405" i="30" s="1"/>
  <c r="C405" i="30"/>
  <c r="K405" i="30" s="1"/>
  <c r="M405" i="30"/>
  <c r="B406" i="30"/>
  <c r="L406" i="30" s="1"/>
  <c r="C406" i="30"/>
  <c r="K406" i="30" s="1"/>
  <c r="M406" i="30"/>
  <c r="B407" i="30"/>
  <c r="L407" i="30" s="1"/>
  <c r="C407" i="30"/>
  <c r="K407" i="30" s="1"/>
  <c r="M407" i="30"/>
  <c r="B408" i="30"/>
  <c r="L408" i="30" s="1"/>
  <c r="C408" i="30"/>
  <c r="J408" i="30" s="1"/>
  <c r="M408" i="30"/>
  <c r="B409" i="30"/>
  <c r="L409" i="30" s="1"/>
  <c r="C409" i="30"/>
  <c r="J409" i="30" s="1"/>
  <c r="M409" i="30"/>
  <c r="B410" i="30"/>
  <c r="L410" i="30" s="1"/>
  <c r="C410" i="30"/>
  <c r="K410" i="30" s="1"/>
  <c r="M410" i="30"/>
  <c r="B411" i="30"/>
  <c r="L411" i="30" s="1"/>
  <c r="C411" i="30"/>
  <c r="J411" i="30" s="1"/>
  <c r="M411" i="30"/>
  <c r="B412" i="30"/>
  <c r="L412" i="30" s="1"/>
  <c r="C412" i="30"/>
  <c r="J412" i="30" s="1"/>
  <c r="M412" i="30"/>
  <c r="B413" i="30"/>
  <c r="L413" i="30" s="1"/>
  <c r="C413" i="30"/>
  <c r="J413" i="30" s="1"/>
  <c r="M413" i="30"/>
  <c r="B414" i="30"/>
  <c r="L414" i="30" s="1"/>
  <c r="C414" i="30"/>
  <c r="J414" i="30" s="1"/>
  <c r="M414" i="30"/>
  <c r="B415" i="30"/>
  <c r="L415" i="30" s="1"/>
  <c r="C415" i="30"/>
  <c r="J415" i="30" s="1"/>
  <c r="M415" i="30"/>
  <c r="B416" i="30"/>
  <c r="L416" i="30" s="1"/>
  <c r="C416" i="30"/>
  <c r="J416" i="30" s="1"/>
  <c r="M416" i="30"/>
  <c r="B417" i="30"/>
  <c r="L417" i="30" s="1"/>
  <c r="C417" i="30"/>
  <c r="J417" i="30" s="1"/>
  <c r="M417" i="30"/>
  <c r="B418" i="30"/>
  <c r="L418" i="30" s="1"/>
  <c r="C418" i="30"/>
  <c r="K418" i="30" s="1"/>
  <c r="M418" i="30"/>
  <c r="B419" i="30"/>
  <c r="L419" i="30" s="1"/>
  <c r="C419" i="30"/>
  <c r="J419" i="30" s="1"/>
  <c r="M419" i="30"/>
  <c r="B420" i="30"/>
  <c r="L420" i="30" s="1"/>
  <c r="C420" i="30"/>
  <c r="J420" i="30" s="1"/>
  <c r="M420" i="30"/>
  <c r="B421" i="30"/>
  <c r="L421" i="30" s="1"/>
  <c r="C421" i="30"/>
  <c r="J421" i="30" s="1"/>
  <c r="M421" i="30"/>
  <c r="B422" i="30"/>
  <c r="L422" i="30" s="1"/>
  <c r="C422" i="30"/>
  <c r="K422" i="30" s="1"/>
  <c r="M422" i="30"/>
  <c r="B423" i="30"/>
  <c r="L423" i="30" s="1"/>
  <c r="C423" i="30"/>
  <c r="K423" i="30" s="1"/>
  <c r="M423" i="30"/>
  <c r="B424" i="30"/>
  <c r="L424" i="30" s="1"/>
  <c r="C424" i="30"/>
  <c r="K424" i="30" s="1"/>
  <c r="M424" i="30"/>
  <c r="B425" i="30"/>
  <c r="L425" i="30" s="1"/>
  <c r="C425" i="30"/>
  <c r="K425" i="30" s="1"/>
  <c r="M425" i="30"/>
  <c r="B426" i="30"/>
  <c r="L426" i="30" s="1"/>
  <c r="C426" i="30"/>
  <c r="K426" i="30" s="1"/>
  <c r="M426" i="30"/>
  <c r="B427" i="30"/>
  <c r="L427" i="30" s="1"/>
  <c r="C427" i="30"/>
  <c r="K427" i="30" s="1"/>
  <c r="M427" i="30"/>
  <c r="B428" i="30"/>
  <c r="L428" i="30" s="1"/>
  <c r="C428" i="30"/>
  <c r="J428" i="30" s="1"/>
  <c r="M428" i="30"/>
  <c r="B429" i="30"/>
  <c r="L429" i="30" s="1"/>
  <c r="C429" i="30"/>
  <c r="K429" i="30" s="1"/>
  <c r="M429" i="30"/>
  <c r="B430" i="30"/>
  <c r="L430" i="30" s="1"/>
  <c r="C430" i="30"/>
  <c r="K430" i="30" s="1"/>
  <c r="M430" i="30"/>
  <c r="B431" i="30"/>
  <c r="L431" i="30" s="1"/>
  <c r="C431" i="30"/>
  <c r="K431" i="30" s="1"/>
  <c r="M431" i="30"/>
  <c r="B432" i="30"/>
  <c r="L432" i="30" s="1"/>
  <c r="C432" i="30"/>
  <c r="J432" i="30" s="1"/>
  <c r="M432" i="30"/>
  <c r="B433" i="30"/>
  <c r="L433" i="30" s="1"/>
  <c r="C433" i="30"/>
  <c r="K433" i="30" s="1"/>
  <c r="M433" i="30"/>
  <c r="B434" i="30"/>
  <c r="L434" i="30" s="1"/>
  <c r="C434" i="30"/>
  <c r="J434" i="30" s="1"/>
  <c r="M434" i="30"/>
  <c r="B435" i="30"/>
  <c r="L435" i="30" s="1"/>
  <c r="C435" i="30"/>
  <c r="J435" i="30" s="1"/>
  <c r="M435" i="30"/>
  <c r="B436" i="30"/>
  <c r="L436" i="30" s="1"/>
  <c r="C436" i="30"/>
  <c r="K436" i="30" s="1"/>
  <c r="M436" i="30"/>
  <c r="B437" i="30"/>
  <c r="L437" i="30" s="1"/>
  <c r="C437" i="30"/>
  <c r="K437" i="30" s="1"/>
  <c r="M437" i="30"/>
  <c r="B438" i="30"/>
  <c r="L438" i="30" s="1"/>
  <c r="C438" i="30"/>
  <c r="K438" i="30" s="1"/>
  <c r="M438" i="30"/>
  <c r="B439" i="30"/>
  <c r="L439" i="30" s="1"/>
  <c r="C439" i="30"/>
  <c r="J439" i="30" s="1"/>
  <c r="M439" i="30"/>
  <c r="B440" i="30"/>
  <c r="L440" i="30" s="1"/>
  <c r="C440" i="30"/>
  <c r="J440" i="30" s="1"/>
  <c r="M440" i="30"/>
  <c r="B441" i="30"/>
  <c r="L441" i="30" s="1"/>
  <c r="C441" i="30"/>
  <c r="J441" i="30" s="1"/>
  <c r="M441" i="30"/>
  <c r="B442" i="30"/>
  <c r="L442" i="30" s="1"/>
  <c r="C442" i="30"/>
  <c r="K442" i="30" s="1"/>
  <c r="M442" i="30"/>
  <c r="B443" i="30"/>
  <c r="L443" i="30" s="1"/>
  <c r="C443" i="30"/>
  <c r="K443" i="30" s="1"/>
  <c r="M443" i="30"/>
  <c r="B444" i="30"/>
  <c r="L444" i="30" s="1"/>
  <c r="C444" i="30"/>
  <c r="J444" i="30" s="1"/>
  <c r="M444" i="30"/>
  <c r="B445" i="30"/>
  <c r="L445" i="30" s="1"/>
  <c r="C445" i="30"/>
  <c r="J445" i="30" s="1"/>
  <c r="M445" i="30"/>
  <c r="D446" i="30"/>
  <c r="E446" i="30"/>
  <c r="F446" i="30"/>
  <c r="G446" i="30"/>
  <c r="H446" i="30"/>
  <c r="I446" i="30"/>
  <c r="A448" i="30"/>
  <c r="A449" i="30"/>
  <c r="B451" i="30"/>
  <c r="L451" i="30" s="1"/>
  <c r="C451" i="30"/>
  <c r="J451" i="30" s="1"/>
  <c r="M451" i="30"/>
  <c r="B452" i="30"/>
  <c r="L452" i="30" s="1"/>
  <c r="C452" i="30"/>
  <c r="J452" i="30" s="1"/>
  <c r="M452" i="30"/>
  <c r="B453" i="30"/>
  <c r="L453" i="30" s="1"/>
  <c r="C453" i="30"/>
  <c r="J453" i="30" s="1"/>
  <c r="M453" i="30"/>
  <c r="B454" i="30"/>
  <c r="L454" i="30" s="1"/>
  <c r="C454" i="30"/>
  <c r="J454" i="30" s="1"/>
  <c r="M454" i="30"/>
  <c r="B455" i="30"/>
  <c r="L455" i="30" s="1"/>
  <c r="C455" i="30"/>
  <c r="K455" i="30" s="1"/>
  <c r="M455" i="30"/>
  <c r="B456" i="30"/>
  <c r="L456" i="30" s="1"/>
  <c r="C456" i="30"/>
  <c r="J456" i="30" s="1"/>
  <c r="M456" i="30"/>
  <c r="B457" i="30"/>
  <c r="L457" i="30" s="1"/>
  <c r="C457" i="30"/>
  <c r="K457" i="30" s="1"/>
  <c r="M457" i="30"/>
  <c r="B458" i="30"/>
  <c r="L458" i="30" s="1"/>
  <c r="C458" i="30"/>
  <c r="K458" i="30" s="1"/>
  <c r="M458" i="30"/>
  <c r="B459" i="30"/>
  <c r="L459" i="30" s="1"/>
  <c r="C459" i="30"/>
  <c r="K459" i="30" s="1"/>
  <c r="M459" i="30"/>
  <c r="B460" i="30"/>
  <c r="L460" i="30" s="1"/>
  <c r="C460" i="30"/>
  <c r="J460" i="30" s="1"/>
  <c r="M460" i="30"/>
  <c r="B461" i="30"/>
  <c r="L461" i="30" s="1"/>
  <c r="C461" i="30"/>
  <c r="K461" i="30" s="1"/>
  <c r="M461" i="30"/>
  <c r="B462" i="30"/>
  <c r="L462" i="30" s="1"/>
  <c r="C462" i="30"/>
  <c r="J462" i="30" s="1"/>
  <c r="M462" i="30"/>
  <c r="B463" i="30"/>
  <c r="L463" i="30" s="1"/>
  <c r="C463" i="30"/>
  <c r="J463" i="30" s="1"/>
  <c r="M463" i="30"/>
  <c r="B464" i="30"/>
  <c r="L464" i="30" s="1"/>
  <c r="C464" i="30"/>
  <c r="K464" i="30" s="1"/>
  <c r="M464" i="30"/>
  <c r="B465" i="30"/>
  <c r="L465" i="30" s="1"/>
  <c r="C465" i="30"/>
  <c r="K465" i="30" s="1"/>
  <c r="M465" i="30"/>
  <c r="B466" i="30"/>
  <c r="L466" i="30" s="1"/>
  <c r="C466" i="30"/>
  <c r="J466" i="30" s="1"/>
  <c r="M466" i="30"/>
  <c r="B467" i="30"/>
  <c r="L467" i="30" s="1"/>
  <c r="C467" i="30"/>
  <c r="J467" i="30" s="1"/>
  <c r="M467" i="30"/>
  <c r="B468" i="30"/>
  <c r="L468" i="30" s="1"/>
  <c r="C468" i="30"/>
  <c r="J468" i="30" s="1"/>
  <c r="M468" i="30"/>
  <c r="B469" i="30"/>
  <c r="L469" i="30" s="1"/>
  <c r="C469" i="30"/>
  <c r="J469" i="30" s="1"/>
  <c r="M469" i="30"/>
  <c r="B470" i="30"/>
  <c r="L470" i="30" s="1"/>
  <c r="C470" i="30"/>
  <c r="J470" i="30" s="1"/>
  <c r="M470" i="30"/>
  <c r="B471" i="30"/>
  <c r="L471" i="30" s="1"/>
  <c r="C471" i="30"/>
  <c r="J471" i="30" s="1"/>
  <c r="M471" i="30"/>
  <c r="B472" i="30"/>
  <c r="L472" i="30" s="1"/>
  <c r="C472" i="30"/>
  <c r="J472" i="30" s="1"/>
  <c r="M472" i="30"/>
  <c r="B473" i="30"/>
  <c r="L473" i="30" s="1"/>
  <c r="C473" i="30"/>
  <c r="J473" i="30" s="1"/>
  <c r="M473" i="30"/>
  <c r="B474" i="30"/>
  <c r="L474" i="30" s="1"/>
  <c r="C474" i="30"/>
  <c r="J474" i="30" s="1"/>
  <c r="M474" i="30"/>
  <c r="B475" i="30"/>
  <c r="L475" i="30" s="1"/>
  <c r="C475" i="30"/>
  <c r="K475" i="30" s="1"/>
  <c r="M475" i="30"/>
  <c r="B476" i="30"/>
  <c r="L476" i="30" s="1"/>
  <c r="C476" i="30"/>
  <c r="J476" i="30" s="1"/>
  <c r="M476" i="30"/>
  <c r="B477" i="30"/>
  <c r="L477" i="30" s="1"/>
  <c r="C477" i="30"/>
  <c r="J477" i="30" s="1"/>
  <c r="M477" i="30"/>
  <c r="B478" i="30"/>
  <c r="L478" i="30" s="1"/>
  <c r="C478" i="30"/>
  <c r="J478" i="30" s="1"/>
  <c r="M478" i="30"/>
  <c r="B479" i="30"/>
  <c r="L479" i="30" s="1"/>
  <c r="C479" i="30"/>
  <c r="J479" i="30" s="1"/>
  <c r="M479" i="30"/>
  <c r="B480" i="30"/>
  <c r="L480" i="30" s="1"/>
  <c r="C480" i="30"/>
  <c r="J480" i="30" s="1"/>
  <c r="M480" i="30"/>
  <c r="B481" i="30"/>
  <c r="L481" i="30" s="1"/>
  <c r="C481" i="30"/>
  <c r="J481" i="30" s="1"/>
  <c r="M481" i="30"/>
  <c r="B482" i="30"/>
  <c r="L482" i="30" s="1"/>
  <c r="C482" i="30"/>
  <c r="J482" i="30" s="1"/>
  <c r="M482" i="30"/>
  <c r="B483" i="30"/>
  <c r="L483" i="30" s="1"/>
  <c r="C483" i="30"/>
  <c r="J483" i="30" s="1"/>
  <c r="M483" i="30"/>
  <c r="B484" i="30"/>
  <c r="L484" i="30" s="1"/>
  <c r="C484" i="30"/>
  <c r="J484" i="30" s="1"/>
  <c r="M484" i="30"/>
  <c r="B485" i="30"/>
  <c r="L485" i="30" s="1"/>
  <c r="C485" i="30"/>
  <c r="J485" i="30" s="1"/>
  <c r="M485" i="30"/>
  <c r="B486" i="30"/>
  <c r="L486" i="30" s="1"/>
  <c r="C486" i="30"/>
  <c r="J486" i="30" s="1"/>
  <c r="M486" i="30"/>
  <c r="B487" i="30"/>
  <c r="L487" i="30" s="1"/>
  <c r="C487" i="30"/>
  <c r="K487" i="30" s="1"/>
  <c r="M487" i="30"/>
  <c r="B488" i="30"/>
  <c r="L488" i="30" s="1"/>
  <c r="C488" i="30"/>
  <c r="J488" i="30" s="1"/>
  <c r="M488" i="30"/>
  <c r="B489" i="30"/>
  <c r="L489" i="30" s="1"/>
  <c r="C489" i="30"/>
  <c r="K489" i="30" s="1"/>
  <c r="M489" i="30"/>
  <c r="B490" i="30"/>
  <c r="L490" i="30" s="1"/>
  <c r="C490" i="30"/>
  <c r="J490" i="30" s="1"/>
  <c r="M490" i="30"/>
  <c r="B491" i="30"/>
  <c r="L491" i="30" s="1"/>
  <c r="C491" i="30"/>
  <c r="J491" i="30" s="1"/>
  <c r="M491" i="30"/>
  <c r="B492" i="30"/>
  <c r="L492" i="30" s="1"/>
  <c r="C492" i="30"/>
  <c r="J492" i="30" s="1"/>
  <c r="M492" i="30"/>
  <c r="B493" i="30"/>
  <c r="L493" i="30" s="1"/>
  <c r="C493" i="30"/>
  <c r="J493" i="30" s="1"/>
  <c r="M493" i="30"/>
  <c r="B494" i="30"/>
  <c r="L494" i="30" s="1"/>
  <c r="C494" i="30"/>
  <c r="J494" i="30" s="1"/>
  <c r="M494" i="30"/>
  <c r="B495" i="30"/>
  <c r="L495" i="30" s="1"/>
  <c r="C495" i="30"/>
  <c r="K495" i="30" s="1"/>
  <c r="M495" i="30"/>
  <c r="B496" i="30"/>
  <c r="L496" i="30" s="1"/>
  <c r="C496" i="30"/>
  <c r="J496" i="30" s="1"/>
  <c r="M496" i="30"/>
  <c r="B497" i="30"/>
  <c r="L497" i="30" s="1"/>
  <c r="C497" i="30"/>
  <c r="J497" i="30" s="1"/>
  <c r="M497" i="30"/>
  <c r="B498" i="30"/>
  <c r="L498" i="30" s="1"/>
  <c r="C498" i="30"/>
  <c r="J498" i="30" s="1"/>
  <c r="M498" i="30"/>
  <c r="B499" i="30"/>
  <c r="L499" i="30" s="1"/>
  <c r="C499" i="30"/>
  <c r="J499" i="30" s="1"/>
  <c r="M499" i="30"/>
  <c r="B500" i="30"/>
  <c r="L500" i="30" s="1"/>
  <c r="C500" i="30"/>
  <c r="J500" i="30" s="1"/>
  <c r="M500" i="30"/>
  <c r="D501" i="30"/>
  <c r="E501" i="30"/>
  <c r="F501" i="30"/>
  <c r="G501" i="30"/>
  <c r="H501" i="30"/>
  <c r="I501" i="30"/>
  <c r="A503" i="30"/>
  <c r="A504" i="30"/>
  <c r="B506" i="30"/>
  <c r="L506" i="30" s="1"/>
  <c r="C506" i="30"/>
  <c r="J506" i="30" s="1"/>
  <c r="M506" i="30"/>
  <c r="B507" i="30"/>
  <c r="L507" i="30" s="1"/>
  <c r="C507" i="30"/>
  <c r="J507" i="30" s="1"/>
  <c r="M507" i="30"/>
  <c r="B508" i="30"/>
  <c r="L508" i="30" s="1"/>
  <c r="C508" i="30"/>
  <c r="J508" i="30" s="1"/>
  <c r="M508" i="30"/>
  <c r="B509" i="30"/>
  <c r="L509" i="30" s="1"/>
  <c r="C509" i="30"/>
  <c r="K509" i="30" s="1"/>
  <c r="M509" i="30"/>
  <c r="B510" i="30"/>
  <c r="L510" i="30" s="1"/>
  <c r="C510" i="30"/>
  <c r="J510" i="30" s="1"/>
  <c r="M510" i="30"/>
  <c r="B511" i="30"/>
  <c r="L511" i="30" s="1"/>
  <c r="C511" i="30"/>
  <c r="J511" i="30" s="1"/>
  <c r="M511" i="30"/>
  <c r="B512" i="30"/>
  <c r="L512" i="30" s="1"/>
  <c r="C512" i="30"/>
  <c r="K512" i="30" s="1"/>
  <c r="M512" i="30"/>
  <c r="B513" i="30"/>
  <c r="L513" i="30" s="1"/>
  <c r="C513" i="30"/>
  <c r="K513" i="30" s="1"/>
  <c r="M513" i="30"/>
  <c r="B514" i="30"/>
  <c r="L514" i="30" s="1"/>
  <c r="C514" i="30"/>
  <c r="J514" i="30" s="1"/>
  <c r="M514" i="30"/>
  <c r="B515" i="30"/>
  <c r="L515" i="30" s="1"/>
  <c r="C515" i="30"/>
  <c r="J515" i="30" s="1"/>
  <c r="M515" i="30"/>
  <c r="B516" i="30"/>
  <c r="L516" i="30" s="1"/>
  <c r="C516" i="30"/>
  <c r="K516" i="30" s="1"/>
  <c r="M516" i="30"/>
  <c r="B517" i="30"/>
  <c r="L517" i="30" s="1"/>
  <c r="C517" i="30"/>
  <c r="J517" i="30" s="1"/>
  <c r="M517" i="30"/>
  <c r="B518" i="30"/>
  <c r="L518" i="30" s="1"/>
  <c r="C518" i="30"/>
  <c r="K518" i="30" s="1"/>
  <c r="M518" i="30"/>
  <c r="B519" i="30"/>
  <c r="L519" i="30" s="1"/>
  <c r="C519" i="30"/>
  <c r="K519" i="30" s="1"/>
  <c r="M519" i="30"/>
  <c r="B520" i="30"/>
  <c r="L520" i="30" s="1"/>
  <c r="C520" i="30"/>
  <c r="J520" i="30" s="1"/>
  <c r="M520" i="30"/>
  <c r="B521" i="30"/>
  <c r="L521" i="30" s="1"/>
  <c r="C521" i="30"/>
  <c r="J521" i="30" s="1"/>
  <c r="M521" i="30"/>
  <c r="B522" i="30"/>
  <c r="L522" i="30" s="1"/>
  <c r="C522" i="30"/>
  <c r="K522" i="30" s="1"/>
  <c r="M522" i="30"/>
  <c r="B523" i="30"/>
  <c r="L523" i="30" s="1"/>
  <c r="C523" i="30"/>
  <c r="J523" i="30" s="1"/>
  <c r="M523" i="30"/>
  <c r="B524" i="30"/>
  <c r="L524" i="30" s="1"/>
  <c r="C524" i="30"/>
  <c r="J524" i="30" s="1"/>
  <c r="M524" i="30"/>
  <c r="B525" i="30"/>
  <c r="L525" i="30" s="1"/>
  <c r="C525" i="30"/>
  <c r="J525" i="30" s="1"/>
  <c r="M525" i="30"/>
  <c r="B526" i="30"/>
  <c r="L526" i="30" s="1"/>
  <c r="C526" i="30"/>
  <c r="J526" i="30" s="1"/>
  <c r="M526" i="30"/>
  <c r="B527" i="30"/>
  <c r="L527" i="30" s="1"/>
  <c r="C527" i="30"/>
  <c r="K527" i="30" s="1"/>
  <c r="M527" i="30"/>
  <c r="B528" i="30"/>
  <c r="L528" i="30" s="1"/>
  <c r="C528" i="30"/>
  <c r="J528" i="30" s="1"/>
  <c r="M528" i="30"/>
  <c r="B529" i="30"/>
  <c r="L529" i="30" s="1"/>
  <c r="C529" i="30"/>
  <c r="K529" i="30" s="1"/>
  <c r="M529" i="30"/>
  <c r="B530" i="30"/>
  <c r="L530" i="30" s="1"/>
  <c r="C530" i="30"/>
  <c r="J530" i="30" s="1"/>
  <c r="M530" i="30"/>
  <c r="B531" i="30"/>
  <c r="L531" i="30" s="1"/>
  <c r="C531" i="30"/>
  <c r="J531" i="30" s="1"/>
  <c r="M531" i="30"/>
  <c r="B532" i="30"/>
  <c r="L532" i="30" s="1"/>
  <c r="C532" i="30"/>
  <c r="J532" i="30" s="1"/>
  <c r="M532" i="30"/>
  <c r="B533" i="30"/>
  <c r="L533" i="30" s="1"/>
  <c r="C533" i="30"/>
  <c r="K533" i="30" s="1"/>
  <c r="M533" i="30"/>
  <c r="B534" i="30"/>
  <c r="L534" i="30" s="1"/>
  <c r="C534" i="30"/>
  <c r="J534" i="30" s="1"/>
  <c r="M534" i="30"/>
  <c r="B535" i="30"/>
  <c r="L535" i="30" s="1"/>
  <c r="C535" i="30"/>
  <c r="J535" i="30" s="1"/>
  <c r="M535" i="30"/>
  <c r="B536" i="30"/>
  <c r="L536" i="30" s="1"/>
  <c r="C536" i="30"/>
  <c r="J536" i="30" s="1"/>
  <c r="M536" i="30"/>
  <c r="B537" i="30"/>
  <c r="L537" i="30" s="1"/>
  <c r="C537" i="30"/>
  <c r="J537" i="30" s="1"/>
  <c r="M537" i="30"/>
  <c r="B538" i="30"/>
  <c r="L538" i="30" s="1"/>
  <c r="C538" i="30"/>
  <c r="K538" i="30" s="1"/>
  <c r="M538" i="30"/>
  <c r="B539" i="30"/>
  <c r="L539" i="30" s="1"/>
  <c r="C539" i="30"/>
  <c r="J539" i="30" s="1"/>
  <c r="M539" i="30"/>
  <c r="B540" i="30"/>
  <c r="L540" i="30" s="1"/>
  <c r="C540" i="30"/>
  <c r="J540" i="30" s="1"/>
  <c r="M540" i="30"/>
  <c r="B541" i="30"/>
  <c r="L541" i="30" s="1"/>
  <c r="C541" i="30"/>
  <c r="J541" i="30" s="1"/>
  <c r="M541" i="30"/>
  <c r="B542" i="30"/>
  <c r="L542" i="30" s="1"/>
  <c r="C542" i="30"/>
  <c r="K542" i="30" s="1"/>
  <c r="M542" i="30"/>
  <c r="B543" i="30"/>
  <c r="L543" i="30" s="1"/>
  <c r="C543" i="30"/>
  <c r="J543" i="30" s="1"/>
  <c r="M543" i="30"/>
  <c r="B544" i="30"/>
  <c r="L544" i="30" s="1"/>
  <c r="C544" i="30"/>
  <c r="J544" i="30" s="1"/>
  <c r="M544" i="30"/>
  <c r="B545" i="30"/>
  <c r="L545" i="30" s="1"/>
  <c r="C545" i="30"/>
  <c r="J545" i="30" s="1"/>
  <c r="M545" i="30"/>
  <c r="B546" i="30"/>
  <c r="L546" i="30" s="1"/>
  <c r="C546" i="30"/>
  <c r="K546" i="30" s="1"/>
  <c r="M546" i="30"/>
  <c r="B547" i="30"/>
  <c r="L547" i="30" s="1"/>
  <c r="C547" i="30"/>
  <c r="J547" i="30" s="1"/>
  <c r="M547" i="30"/>
  <c r="B548" i="30"/>
  <c r="L548" i="30" s="1"/>
  <c r="C548" i="30"/>
  <c r="J548" i="30" s="1"/>
  <c r="M548" i="30"/>
  <c r="B549" i="30"/>
  <c r="L549" i="30" s="1"/>
  <c r="C549" i="30"/>
  <c r="K549" i="30" s="1"/>
  <c r="M549" i="30"/>
  <c r="B550" i="30"/>
  <c r="L550" i="30" s="1"/>
  <c r="C550" i="30"/>
  <c r="J550" i="30" s="1"/>
  <c r="M550" i="30"/>
  <c r="B551" i="30"/>
  <c r="L551" i="30" s="1"/>
  <c r="C551" i="30"/>
  <c r="J551" i="30" s="1"/>
  <c r="M551" i="30"/>
  <c r="B552" i="30"/>
  <c r="L552" i="30" s="1"/>
  <c r="C552" i="30"/>
  <c r="J552" i="30" s="1"/>
  <c r="M552" i="30"/>
  <c r="B553" i="30"/>
  <c r="L553" i="30" s="1"/>
  <c r="C553" i="30"/>
  <c r="K553" i="30" s="1"/>
  <c r="M553" i="30"/>
  <c r="B554" i="30"/>
  <c r="L554" i="30" s="1"/>
  <c r="C554" i="30"/>
  <c r="J554" i="30" s="1"/>
  <c r="M554" i="30"/>
  <c r="B555" i="30"/>
  <c r="L555" i="30" s="1"/>
  <c r="C555" i="30"/>
  <c r="J555" i="30" s="1"/>
  <c r="M555" i="30"/>
  <c r="D556" i="30"/>
  <c r="E556" i="30"/>
  <c r="F556" i="30"/>
  <c r="G556" i="30"/>
  <c r="H556" i="30"/>
  <c r="I556" i="30"/>
  <c r="A4" i="40"/>
  <c r="A8" i="40"/>
  <c r="A9" i="40"/>
  <c r="B11" i="40"/>
  <c r="L11" i="40" s="1"/>
  <c r="C11" i="40"/>
  <c r="K11" i="40" s="1"/>
  <c r="M11" i="40"/>
  <c r="B12" i="40"/>
  <c r="L12" i="40" s="1"/>
  <c r="C12" i="40"/>
  <c r="J12" i="40" s="1"/>
  <c r="M12" i="40"/>
  <c r="B13" i="40"/>
  <c r="L13" i="40" s="1"/>
  <c r="C13" i="40"/>
  <c r="K13" i="40" s="1"/>
  <c r="M13" i="40"/>
  <c r="B14" i="40"/>
  <c r="L14" i="40" s="1"/>
  <c r="C14" i="40"/>
  <c r="K14" i="40" s="1"/>
  <c r="M14" i="40"/>
  <c r="B15" i="40"/>
  <c r="L15" i="40" s="1"/>
  <c r="C15" i="40"/>
  <c r="J15" i="40" s="1"/>
  <c r="M15" i="40"/>
  <c r="B16" i="40"/>
  <c r="L16" i="40" s="1"/>
  <c r="C16" i="40"/>
  <c r="K16" i="40" s="1"/>
  <c r="M16" i="40"/>
  <c r="B17" i="40"/>
  <c r="L17" i="40" s="1"/>
  <c r="C17" i="40"/>
  <c r="J17" i="40" s="1"/>
  <c r="M17" i="40"/>
  <c r="B18" i="40"/>
  <c r="L18" i="40" s="1"/>
  <c r="C18" i="40"/>
  <c r="J18" i="40" s="1"/>
  <c r="M18" i="40"/>
  <c r="B19" i="40"/>
  <c r="L19" i="40" s="1"/>
  <c r="C19" i="40"/>
  <c r="J19" i="40" s="1"/>
  <c r="M19" i="40"/>
  <c r="B20" i="40"/>
  <c r="L20" i="40" s="1"/>
  <c r="C20" i="40"/>
  <c r="K20" i="40" s="1"/>
  <c r="M20" i="40"/>
  <c r="B21" i="40"/>
  <c r="L21" i="40" s="1"/>
  <c r="C21" i="40"/>
  <c r="K21" i="40" s="1"/>
  <c r="M21" i="40"/>
  <c r="B22" i="40"/>
  <c r="L22" i="40" s="1"/>
  <c r="C22" i="40"/>
  <c r="K22" i="40" s="1"/>
  <c r="M22" i="40"/>
  <c r="B23" i="40"/>
  <c r="L23" i="40" s="1"/>
  <c r="C23" i="40"/>
  <c r="J23" i="40" s="1"/>
  <c r="M23" i="40"/>
  <c r="B24" i="40"/>
  <c r="L24" i="40" s="1"/>
  <c r="C24" i="40"/>
  <c r="K24" i="40" s="1"/>
  <c r="M24" i="40"/>
  <c r="B25" i="40"/>
  <c r="L25" i="40" s="1"/>
  <c r="C25" i="40"/>
  <c r="K25" i="40" s="1"/>
  <c r="M25" i="40"/>
  <c r="B26" i="40"/>
  <c r="L26" i="40" s="1"/>
  <c r="C26" i="40"/>
  <c r="J26" i="40" s="1"/>
  <c r="M26" i="40"/>
  <c r="B27" i="40"/>
  <c r="L27" i="40" s="1"/>
  <c r="C27" i="40"/>
  <c r="J27" i="40" s="1"/>
  <c r="M27" i="40"/>
  <c r="B28" i="40"/>
  <c r="L28" i="40" s="1"/>
  <c r="C28" i="40"/>
  <c r="K28" i="40" s="1"/>
  <c r="M28" i="40"/>
  <c r="B29" i="40"/>
  <c r="L29" i="40" s="1"/>
  <c r="C29" i="40"/>
  <c r="K29" i="40" s="1"/>
  <c r="M29" i="40"/>
  <c r="B30" i="40"/>
  <c r="L30" i="40" s="1"/>
  <c r="C30" i="40"/>
  <c r="K30" i="40" s="1"/>
  <c r="M30" i="40"/>
  <c r="B31" i="40"/>
  <c r="L31" i="40" s="1"/>
  <c r="C31" i="40"/>
  <c r="K31" i="40" s="1"/>
  <c r="M31" i="40"/>
  <c r="B32" i="40"/>
  <c r="L32" i="40" s="1"/>
  <c r="C32" i="40"/>
  <c r="K32" i="40" s="1"/>
  <c r="M32" i="40"/>
  <c r="B33" i="40"/>
  <c r="L33" i="40" s="1"/>
  <c r="C33" i="40"/>
  <c r="J33" i="40" s="1"/>
  <c r="M33" i="40"/>
  <c r="B34" i="40"/>
  <c r="L34" i="40" s="1"/>
  <c r="C34" i="40"/>
  <c r="K34" i="40" s="1"/>
  <c r="M34" i="40"/>
  <c r="B35" i="40"/>
  <c r="L35" i="40" s="1"/>
  <c r="C35" i="40"/>
  <c r="K35" i="40" s="1"/>
  <c r="M35" i="40"/>
  <c r="B36" i="40"/>
  <c r="L36" i="40" s="1"/>
  <c r="C36" i="40"/>
  <c r="K36" i="40" s="1"/>
  <c r="M36" i="40"/>
  <c r="B37" i="40"/>
  <c r="L37" i="40" s="1"/>
  <c r="C37" i="40"/>
  <c r="J37" i="40" s="1"/>
  <c r="M37" i="40"/>
  <c r="B38" i="40"/>
  <c r="L38" i="40" s="1"/>
  <c r="C38" i="40"/>
  <c r="K38" i="40" s="1"/>
  <c r="M38" i="40"/>
  <c r="B39" i="40"/>
  <c r="L39" i="40" s="1"/>
  <c r="C39" i="40"/>
  <c r="K39" i="40" s="1"/>
  <c r="M39" i="40"/>
  <c r="B40" i="40"/>
  <c r="L40" i="40" s="1"/>
  <c r="C40" i="40"/>
  <c r="K40" i="40" s="1"/>
  <c r="M40" i="40"/>
  <c r="B41" i="40"/>
  <c r="L41" i="40" s="1"/>
  <c r="C41" i="40"/>
  <c r="K41" i="40" s="1"/>
  <c r="M41" i="40"/>
  <c r="B42" i="40"/>
  <c r="L42" i="40" s="1"/>
  <c r="C42" i="40"/>
  <c r="J42" i="40" s="1"/>
  <c r="M42" i="40"/>
  <c r="B43" i="40"/>
  <c r="L43" i="40" s="1"/>
  <c r="C43" i="40"/>
  <c r="J43" i="40" s="1"/>
  <c r="M43" i="40"/>
  <c r="B44" i="40"/>
  <c r="L44" i="40" s="1"/>
  <c r="C44" i="40"/>
  <c r="K44" i="40" s="1"/>
  <c r="M44" i="40"/>
  <c r="B45" i="40"/>
  <c r="L45" i="40" s="1"/>
  <c r="C45" i="40"/>
  <c r="J45" i="40" s="1"/>
  <c r="M45" i="40"/>
  <c r="B46" i="40"/>
  <c r="L46" i="40" s="1"/>
  <c r="C46" i="40"/>
  <c r="K46" i="40" s="1"/>
  <c r="M46" i="40"/>
  <c r="B47" i="40"/>
  <c r="L47" i="40" s="1"/>
  <c r="C47" i="40"/>
  <c r="J47" i="40" s="1"/>
  <c r="M47" i="40"/>
  <c r="B48" i="40"/>
  <c r="L48" i="40" s="1"/>
  <c r="C48" i="40"/>
  <c r="K48" i="40" s="1"/>
  <c r="M48" i="40"/>
  <c r="B49" i="40"/>
  <c r="L49" i="40" s="1"/>
  <c r="C49" i="40"/>
  <c r="K49" i="40" s="1"/>
  <c r="M49" i="40"/>
  <c r="B50" i="40"/>
  <c r="L50" i="40" s="1"/>
  <c r="C50" i="40"/>
  <c r="J50" i="40" s="1"/>
  <c r="M50" i="40"/>
  <c r="B51" i="40"/>
  <c r="L51" i="40" s="1"/>
  <c r="C51" i="40"/>
  <c r="J51" i="40" s="1"/>
  <c r="M51" i="40"/>
  <c r="B52" i="40"/>
  <c r="L52" i="40" s="1"/>
  <c r="C52" i="40"/>
  <c r="K52" i="40" s="1"/>
  <c r="M52" i="40"/>
  <c r="B53" i="40"/>
  <c r="L53" i="40" s="1"/>
  <c r="C53" i="40"/>
  <c r="J53" i="40" s="1"/>
  <c r="M53" i="40"/>
  <c r="B54" i="40"/>
  <c r="L54" i="40" s="1"/>
  <c r="C54" i="40"/>
  <c r="K54" i="40" s="1"/>
  <c r="M54" i="40"/>
  <c r="B55" i="40"/>
  <c r="L55" i="40" s="1"/>
  <c r="C55" i="40"/>
  <c r="J55" i="40" s="1"/>
  <c r="M55" i="40"/>
  <c r="B56" i="40"/>
  <c r="L56" i="40" s="1"/>
  <c r="C56" i="40"/>
  <c r="K56" i="40" s="1"/>
  <c r="M56" i="40"/>
  <c r="B57" i="40"/>
  <c r="L57" i="40" s="1"/>
  <c r="C57" i="40"/>
  <c r="K57" i="40" s="1"/>
  <c r="M57" i="40"/>
  <c r="B58" i="40"/>
  <c r="L58" i="40" s="1"/>
  <c r="C58" i="40"/>
  <c r="K58" i="40" s="1"/>
  <c r="M58" i="40"/>
  <c r="B59" i="40"/>
  <c r="L59" i="40" s="1"/>
  <c r="C59" i="40"/>
  <c r="K59" i="40" s="1"/>
  <c r="M59" i="40"/>
  <c r="B60" i="40"/>
  <c r="L60" i="40" s="1"/>
  <c r="C60" i="40"/>
  <c r="J60" i="40" s="1"/>
  <c r="M60" i="40"/>
  <c r="D61" i="40"/>
  <c r="E61" i="40"/>
  <c r="F61" i="40"/>
  <c r="G61" i="40"/>
  <c r="H61" i="40"/>
  <c r="I61" i="40"/>
  <c r="A63" i="40"/>
  <c r="A64" i="40"/>
  <c r="B66" i="40"/>
  <c r="L66" i="40" s="1"/>
  <c r="C66" i="40"/>
  <c r="J66" i="40" s="1"/>
  <c r="M66" i="40"/>
  <c r="B67" i="40"/>
  <c r="L67" i="40" s="1"/>
  <c r="C67" i="40"/>
  <c r="K67" i="40" s="1"/>
  <c r="M67" i="40"/>
  <c r="B68" i="40"/>
  <c r="L68" i="40" s="1"/>
  <c r="C68" i="40"/>
  <c r="J68" i="40" s="1"/>
  <c r="M68" i="40"/>
  <c r="B69" i="40"/>
  <c r="L69" i="40" s="1"/>
  <c r="C69" i="40"/>
  <c r="K69" i="40" s="1"/>
  <c r="M69" i="40"/>
  <c r="B70" i="40"/>
  <c r="L70" i="40" s="1"/>
  <c r="C70" i="40"/>
  <c r="J70" i="40" s="1"/>
  <c r="M70" i="40"/>
  <c r="B71" i="40"/>
  <c r="L71" i="40" s="1"/>
  <c r="C71" i="40"/>
  <c r="K71" i="40" s="1"/>
  <c r="M71" i="40"/>
  <c r="B72" i="40"/>
  <c r="L72" i="40" s="1"/>
  <c r="C72" i="40"/>
  <c r="J72" i="40" s="1"/>
  <c r="M72" i="40"/>
  <c r="B73" i="40"/>
  <c r="L73" i="40" s="1"/>
  <c r="C73" i="40"/>
  <c r="K73" i="40" s="1"/>
  <c r="M73" i="40"/>
  <c r="B74" i="40"/>
  <c r="L74" i="40" s="1"/>
  <c r="C74" i="40"/>
  <c r="J74" i="40" s="1"/>
  <c r="M74" i="40"/>
  <c r="B75" i="40"/>
  <c r="L75" i="40" s="1"/>
  <c r="C75" i="40"/>
  <c r="K75" i="40" s="1"/>
  <c r="M75" i="40"/>
  <c r="B76" i="40"/>
  <c r="L76" i="40" s="1"/>
  <c r="C76" i="40"/>
  <c r="K76" i="40" s="1"/>
  <c r="M76" i="40"/>
  <c r="B77" i="40"/>
  <c r="L77" i="40" s="1"/>
  <c r="C77" i="40"/>
  <c r="J77" i="40" s="1"/>
  <c r="M77" i="40"/>
  <c r="B78" i="40"/>
  <c r="L78" i="40" s="1"/>
  <c r="C78" i="40"/>
  <c r="J78" i="40" s="1"/>
  <c r="M78" i="40"/>
  <c r="B79" i="40"/>
  <c r="L79" i="40" s="1"/>
  <c r="C79" i="40"/>
  <c r="J79" i="40" s="1"/>
  <c r="M79" i="40"/>
  <c r="B80" i="40"/>
  <c r="L80" i="40" s="1"/>
  <c r="C80" i="40"/>
  <c r="J80" i="40" s="1"/>
  <c r="M80" i="40"/>
  <c r="B81" i="40"/>
  <c r="L81" i="40" s="1"/>
  <c r="C81" i="40"/>
  <c r="K81" i="40" s="1"/>
  <c r="M81" i="40"/>
  <c r="B82" i="40"/>
  <c r="L82" i="40" s="1"/>
  <c r="C82" i="40"/>
  <c r="K82" i="40" s="1"/>
  <c r="M82" i="40"/>
  <c r="B83" i="40"/>
  <c r="L83" i="40" s="1"/>
  <c r="C83" i="40"/>
  <c r="K83" i="40" s="1"/>
  <c r="M83" i="40"/>
  <c r="B84" i="40"/>
  <c r="L84" i="40" s="1"/>
  <c r="C84" i="40"/>
  <c r="J84" i="40" s="1"/>
  <c r="M84" i="40"/>
  <c r="B85" i="40"/>
  <c r="L85" i="40" s="1"/>
  <c r="C85" i="40"/>
  <c r="J85" i="40" s="1"/>
  <c r="M85" i="40"/>
  <c r="B86" i="40"/>
  <c r="L86" i="40" s="1"/>
  <c r="C86" i="40"/>
  <c r="K86" i="40" s="1"/>
  <c r="M86" i="40"/>
  <c r="B87" i="40"/>
  <c r="L87" i="40" s="1"/>
  <c r="C87" i="40"/>
  <c r="K87" i="40" s="1"/>
  <c r="M87" i="40"/>
  <c r="B88" i="40"/>
  <c r="L88" i="40" s="1"/>
  <c r="C88" i="40"/>
  <c r="K88" i="40" s="1"/>
  <c r="M88" i="40"/>
  <c r="B89" i="40"/>
  <c r="L89" i="40" s="1"/>
  <c r="C89" i="40"/>
  <c r="K89" i="40" s="1"/>
  <c r="M89" i="40"/>
  <c r="B90" i="40"/>
  <c r="L90" i="40" s="1"/>
  <c r="C90" i="40"/>
  <c r="J90" i="40" s="1"/>
  <c r="M90" i="40"/>
  <c r="B91" i="40"/>
  <c r="L91" i="40" s="1"/>
  <c r="C91" i="40"/>
  <c r="J91" i="40" s="1"/>
  <c r="M91" i="40"/>
  <c r="B92" i="40"/>
  <c r="L92" i="40" s="1"/>
  <c r="C92" i="40"/>
  <c r="J92" i="40" s="1"/>
  <c r="M92" i="40"/>
  <c r="B93" i="40"/>
  <c r="L93" i="40" s="1"/>
  <c r="C93" i="40"/>
  <c r="J93" i="40" s="1"/>
  <c r="M93" i="40"/>
  <c r="B94" i="40"/>
  <c r="L94" i="40" s="1"/>
  <c r="C94" i="40"/>
  <c r="J94" i="40" s="1"/>
  <c r="M94" i="40"/>
  <c r="B95" i="40"/>
  <c r="L95" i="40" s="1"/>
  <c r="C95" i="40"/>
  <c r="K95" i="40" s="1"/>
  <c r="M95" i="40"/>
  <c r="B96" i="40"/>
  <c r="L96" i="40" s="1"/>
  <c r="C96" i="40"/>
  <c r="J96" i="40" s="1"/>
  <c r="M96" i="40"/>
  <c r="B97" i="40"/>
  <c r="L97" i="40" s="1"/>
  <c r="C97" i="40"/>
  <c r="J97" i="40" s="1"/>
  <c r="M97" i="40"/>
  <c r="B98" i="40"/>
  <c r="L98" i="40" s="1"/>
  <c r="C98" i="40"/>
  <c r="J98" i="40" s="1"/>
  <c r="M98" i="40"/>
  <c r="B99" i="40"/>
  <c r="L99" i="40" s="1"/>
  <c r="C99" i="40"/>
  <c r="K99" i="40" s="1"/>
  <c r="M99" i="40"/>
  <c r="B100" i="40"/>
  <c r="L100" i="40" s="1"/>
  <c r="C100" i="40"/>
  <c r="J100" i="40" s="1"/>
  <c r="M100" i="40"/>
  <c r="B101" i="40"/>
  <c r="L101" i="40" s="1"/>
  <c r="C101" i="40"/>
  <c r="K101" i="40" s="1"/>
  <c r="M101" i="40"/>
  <c r="B102" i="40"/>
  <c r="L102" i="40" s="1"/>
  <c r="C102" i="40"/>
  <c r="J102" i="40" s="1"/>
  <c r="M102" i="40"/>
  <c r="B103" i="40"/>
  <c r="L103" i="40" s="1"/>
  <c r="C103" i="40"/>
  <c r="K103" i="40" s="1"/>
  <c r="M103" i="40"/>
  <c r="B104" i="40"/>
  <c r="L104" i="40" s="1"/>
  <c r="C104" i="40"/>
  <c r="J104" i="40" s="1"/>
  <c r="M104" i="40"/>
  <c r="B105" i="40"/>
  <c r="L105" i="40" s="1"/>
  <c r="C105" i="40"/>
  <c r="J105" i="40" s="1"/>
  <c r="M105" i="40"/>
  <c r="B106" i="40"/>
  <c r="L106" i="40" s="1"/>
  <c r="C106" i="40"/>
  <c r="K106" i="40" s="1"/>
  <c r="M106" i="40"/>
  <c r="B107" i="40"/>
  <c r="L107" i="40" s="1"/>
  <c r="C107" i="40"/>
  <c r="K107" i="40" s="1"/>
  <c r="M107" i="40"/>
  <c r="B108" i="40"/>
  <c r="L108" i="40" s="1"/>
  <c r="C108" i="40"/>
  <c r="J108" i="40" s="1"/>
  <c r="M108" i="40"/>
  <c r="B109" i="40"/>
  <c r="L109" i="40" s="1"/>
  <c r="C109" i="40"/>
  <c r="J109" i="40" s="1"/>
  <c r="M109" i="40"/>
  <c r="B110" i="40"/>
  <c r="L110" i="40" s="1"/>
  <c r="C110" i="40"/>
  <c r="J110" i="40" s="1"/>
  <c r="M110" i="40"/>
  <c r="B111" i="40"/>
  <c r="L111" i="40" s="1"/>
  <c r="C111" i="40"/>
  <c r="K111" i="40" s="1"/>
  <c r="M111" i="40"/>
  <c r="B112" i="40"/>
  <c r="L112" i="40" s="1"/>
  <c r="C112" i="40"/>
  <c r="J112" i="40" s="1"/>
  <c r="M112" i="40"/>
  <c r="B113" i="40"/>
  <c r="L113" i="40" s="1"/>
  <c r="C113" i="40"/>
  <c r="K113" i="40" s="1"/>
  <c r="M113" i="40"/>
  <c r="B114" i="40"/>
  <c r="L114" i="40" s="1"/>
  <c r="C114" i="40"/>
  <c r="J114" i="40" s="1"/>
  <c r="M114" i="40"/>
  <c r="B115" i="40"/>
  <c r="L115" i="40" s="1"/>
  <c r="C115" i="40"/>
  <c r="K115" i="40" s="1"/>
  <c r="M115" i="40"/>
  <c r="D116" i="40"/>
  <c r="E116" i="40"/>
  <c r="F116" i="40"/>
  <c r="G116" i="40"/>
  <c r="H116" i="40"/>
  <c r="I116" i="40"/>
  <c r="A118" i="40"/>
  <c r="A119" i="40"/>
  <c r="B121" i="40"/>
  <c r="L121" i="40" s="1"/>
  <c r="C121" i="40"/>
  <c r="K121" i="40" s="1"/>
  <c r="M121" i="40"/>
  <c r="B122" i="40"/>
  <c r="L122" i="40" s="1"/>
  <c r="C122" i="40"/>
  <c r="J122" i="40" s="1"/>
  <c r="M122" i="40"/>
  <c r="B123" i="40"/>
  <c r="L123" i="40" s="1"/>
  <c r="C123" i="40"/>
  <c r="K123" i="40" s="1"/>
  <c r="M123" i="40"/>
  <c r="B124" i="40"/>
  <c r="L124" i="40" s="1"/>
  <c r="C124" i="40"/>
  <c r="J124" i="40" s="1"/>
  <c r="M124" i="40"/>
  <c r="B125" i="40"/>
  <c r="L125" i="40" s="1"/>
  <c r="C125" i="40"/>
  <c r="K125" i="40" s="1"/>
  <c r="M125" i="40"/>
  <c r="B126" i="40"/>
  <c r="L126" i="40" s="1"/>
  <c r="C126" i="40"/>
  <c r="J126" i="40" s="1"/>
  <c r="M126" i="40"/>
  <c r="B127" i="40"/>
  <c r="L127" i="40" s="1"/>
  <c r="C127" i="40"/>
  <c r="J127" i="40" s="1"/>
  <c r="M127" i="40"/>
  <c r="B128" i="40"/>
  <c r="L128" i="40" s="1"/>
  <c r="C128" i="40"/>
  <c r="J128" i="40" s="1"/>
  <c r="M128" i="40"/>
  <c r="B129" i="40"/>
  <c r="L129" i="40" s="1"/>
  <c r="C129" i="40"/>
  <c r="J129" i="40" s="1"/>
  <c r="M129" i="40"/>
  <c r="B130" i="40"/>
  <c r="L130" i="40" s="1"/>
  <c r="C130" i="40"/>
  <c r="J130" i="40" s="1"/>
  <c r="M130" i="40"/>
  <c r="B131" i="40"/>
  <c r="L131" i="40" s="1"/>
  <c r="C131" i="40"/>
  <c r="J131" i="40" s="1"/>
  <c r="M131" i="40"/>
  <c r="B132" i="40"/>
  <c r="L132" i="40" s="1"/>
  <c r="C132" i="40"/>
  <c r="J132" i="40" s="1"/>
  <c r="M132" i="40"/>
  <c r="B133" i="40"/>
  <c r="L133" i="40" s="1"/>
  <c r="C133" i="40"/>
  <c r="J133" i="40" s="1"/>
  <c r="M133" i="40"/>
  <c r="B134" i="40"/>
  <c r="L134" i="40" s="1"/>
  <c r="C134" i="40"/>
  <c r="J134" i="40" s="1"/>
  <c r="M134" i="40"/>
  <c r="B135" i="40"/>
  <c r="L135" i="40" s="1"/>
  <c r="C135" i="40"/>
  <c r="J135" i="40" s="1"/>
  <c r="M135" i="40"/>
  <c r="B136" i="40"/>
  <c r="L136" i="40" s="1"/>
  <c r="C136" i="40"/>
  <c r="J136" i="40" s="1"/>
  <c r="M136" i="40"/>
  <c r="B137" i="40"/>
  <c r="L137" i="40" s="1"/>
  <c r="C137" i="40"/>
  <c r="J137" i="40" s="1"/>
  <c r="M137" i="40"/>
  <c r="B138" i="40"/>
  <c r="L138" i="40" s="1"/>
  <c r="C138" i="40"/>
  <c r="J138" i="40" s="1"/>
  <c r="M138" i="40"/>
  <c r="B139" i="40"/>
  <c r="L139" i="40" s="1"/>
  <c r="C139" i="40"/>
  <c r="K139" i="40" s="1"/>
  <c r="M139" i="40"/>
  <c r="B140" i="40"/>
  <c r="L140" i="40" s="1"/>
  <c r="C140" i="40"/>
  <c r="J140" i="40" s="1"/>
  <c r="M140" i="40"/>
  <c r="B141" i="40"/>
  <c r="L141" i="40" s="1"/>
  <c r="C141" i="40"/>
  <c r="K141" i="40" s="1"/>
  <c r="M141" i="40"/>
  <c r="B142" i="40"/>
  <c r="L142" i="40" s="1"/>
  <c r="C142" i="40"/>
  <c r="J142" i="40" s="1"/>
  <c r="M142" i="40"/>
  <c r="B143" i="40"/>
  <c r="L143" i="40" s="1"/>
  <c r="C143" i="40"/>
  <c r="K143" i="40" s="1"/>
  <c r="M143" i="40"/>
  <c r="B144" i="40"/>
  <c r="L144" i="40" s="1"/>
  <c r="C144" i="40"/>
  <c r="J144" i="40" s="1"/>
  <c r="M144" i="40"/>
  <c r="B145" i="40"/>
  <c r="L145" i="40" s="1"/>
  <c r="C145" i="40"/>
  <c r="J145" i="40" s="1"/>
  <c r="M145" i="40"/>
  <c r="B146" i="40"/>
  <c r="L146" i="40" s="1"/>
  <c r="C146" i="40"/>
  <c r="J146" i="40" s="1"/>
  <c r="M146" i="40"/>
  <c r="B147" i="40"/>
  <c r="L147" i="40" s="1"/>
  <c r="C147" i="40"/>
  <c r="K147" i="40" s="1"/>
  <c r="M147" i="40"/>
  <c r="B148" i="40"/>
  <c r="L148" i="40" s="1"/>
  <c r="C148" i="40"/>
  <c r="J148" i="40" s="1"/>
  <c r="M148" i="40"/>
  <c r="B149" i="40"/>
  <c r="L149" i="40" s="1"/>
  <c r="C149" i="40"/>
  <c r="K149" i="40" s="1"/>
  <c r="M149" i="40"/>
  <c r="B150" i="40"/>
  <c r="L150" i="40" s="1"/>
  <c r="C150" i="40"/>
  <c r="J150" i="40" s="1"/>
  <c r="M150" i="40"/>
  <c r="B151" i="40"/>
  <c r="L151" i="40" s="1"/>
  <c r="C151" i="40"/>
  <c r="K151" i="40" s="1"/>
  <c r="M151" i="40"/>
  <c r="B152" i="40"/>
  <c r="L152" i="40" s="1"/>
  <c r="C152" i="40"/>
  <c r="J152" i="40" s="1"/>
  <c r="M152" i="40"/>
  <c r="B153" i="40"/>
  <c r="L153" i="40" s="1"/>
  <c r="C153" i="40"/>
  <c r="K153" i="40" s="1"/>
  <c r="M153" i="40"/>
  <c r="B154" i="40"/>
  <c r="L154" i="40" s="1"/>
  <c r="C154" i="40"/>
  <c r="J154" i="40" s="1"/>
  <c r="M154" i="40"/>
  <c r="B155" i="40"/>
  <c r="L155" i="40" s="1"/>
  <c r="C155" i="40"/>
  <c r="J155" i="40" s="1"/>
  <c r="M155" i="40"/>
  <c r="B156" i="40"/>
  <c r="L156" i="40" s="1"/>
  <c r="C156" i="40"/>
  <c r="J156" i="40" s="1"/>
  <c r="M156" i="40"/>
  <c r="B157" i="40"/>
  <c r="L157" i="40" s="1"/>
  <c r="C157" i="40"/>
  <c r="K157" i="40" s="1"/>
  <c r="M157" i="40"/>
  <c r="B158" i="40"/>
  <c r="L158" i="40" s="1"/>
  <c r="C158" i="40"/>
  <c r="K158" i="40" s="1"/>
  <c r="M158" i="40"/>
  <c r="B159" i="40"/>
  <c r="L159" i="40" s="1"/>
  <c r="C159" i="40"/>
  <c r="K159" i="40" s="1"/>
  <c r="M159" i="40"/>
  <c r="B160" i="40"/>
  <c r="L160" i="40" s="1"/>
  <c r="C160" i="40"/>
  <c r="J160" i="40" s="1"/>
  <c r="M160" i="40"/>
  <c r="B161" i="40"/>
  <c r="L161" i="40" s="1"/>
  <c r="C161" i="40"/>
  <c r="K161" i="40" s="1"/>
  <c r="M161" i="40"/>
  <c r="B162" i="40"/>
  <c r="L162" i="40" s="1"/>
  <c r="C162" i="40"/>
  <c r="J162" i="40" s="1"/>
  <c r="M162" i="40"/>
  <c r="B163" i="40"/>
  <c r="L163" i="40" s="1"/>
  <c r="C163" i="40"/>
  <c r="J163" i="40" s="1"/>
  <c r="M163" i="40"/>
  <c r="B164" i="40"/>
  <c r="L164" i="40" s="1"/>
  <c r="C164" i="40"/>
  <c r="J164" i="40" s="1"/>
  <c r="M164" i="40"/>
  <c r="B165" i="40"/>
  <c r="L165" i="40" s="1"/>
  <c r="C165" i="40"/>
  <c r="J165" i="40" s="1"/>
  <c r="M165" i="40"/>
  <c r="B166" i="40"/>
  <c r="L166" i="40" s="1"/>
  <c r="C166" i="40"/>
  <c r="K166" i="40" s="1"/>
  <c r="M166" i="40"/>
  <c r="B167" i="40"/>
  <c r="L167" i="40" s="1"/>
  <c r="C167" i="40"/>
  <c r="K167" i="40" s="1"/>
  <c r="M167" i="40"/>
  <c r="B168" i="40"/>
  <c r="L168" i="40" s="1"/>
  <c r="C168" i="40"/>
  <c r="K168" i="40" s="1"/>
  <c r="M168" i="40"/>
  <c r="B169" i="40"/>
  <c r="L169" i="40" s="1"/>
  <c r="C169" i="40"/>
  <c r="J169" i="40" s="1"/>
  <c r="M169" i="40"/>
  <c r="B170" i="40"/>
  <c r="L170" i="40" s="1"/>
  <c r="C170" i="40"/>
  <c r="J170" i="40" s="1"/>
  <c r="M170" i="40"/>
  <c r="D171" i="40"/>
  <c r="E171" i="40"/>
  <c r="F171" i="40"/>
  <c r="G171" i="40"/>
  <c r="H171" i="40"/>
  <c r="I171" i="40"/>
  <c r="A173" i="40"/>
  <c r="A174" i="40"/>
  <c r="B176" i="40"/>
  <c r="L176" i="40" s="1"/>
  <c r="C176" i="40"/>
  <c r="J176" i="40" s="1"/>
  <c r="M176" i="40"/>
  <c r="B177" i="40"/>
  <c r="L177" i="40" s="1"/>
  <c r="C177" i="40"/>
  <c r="K177" i="40" s="1"/>
  <c r="M177" i="40"/>
  <c r="B178" i="40"/>
  <c r="L178" i="40" s="1"/>
  <c r="C178" i="40"/>
  <c r="J178" i="40" s="1"/>
  <c r="M178" i="40"/>
  <c r="B179" i="40"/>
  <c r="L179" i="40" s="1"/>
  <c r="C179" i="40"/>
  <c r="J179" i="40" s="1"/>
  <c r="M179" i="40"/>
  <c r="B180" i="40"/>
  <c r="L180" i="40" s="1"/>
  <c r="C180" i="40"/>
  <c r="J180" i="40" s="1"/>
  <c r="M180" i="40"/>
  <c r="B181" i="40"/>
  <c r="L181" i="40" s="1"/>
  <c r="C181" i="40"/>
  <c r="J181" i="40" s="1"/>
  <c r="M181" i="40"/>
  <c r="B182" i="40"/>
  <c r="L182" i="40" s="1"/>
  <c r="C182" i="40"/>
  <c r="J182" i="40" s="1"/>
  <c r="M182" i="40"/>
  <c r="B183" i="40"/>
  <c r="L183" i="40" s="1"/>
  <c r="C183" i="40"/>
  <c r="K183" i="40" s="1"/>
  <c r="M183" i="40"/>
  <c r="B184" i="40"/>
  <c r="L184" i="40" s="1"/>
  <c r="C184" i="40"/>
  <c r="J184" i="40" s="1"/>
  <c r="M184" i="40"/>
  <c r="B185" i="40"/>
  <c r="L185" i="40" s="1"/>
  <c r="C185" i="40"/>
  <c r="K185" i="40" s="1"/>
  <c r="M185" i="40"/>
  <c r="B186" i="40"/>
  <c r="L186" i="40" s="1"/>
  <c r="C186" i="40"/>
  <c r="J186" i="40" s="1"/>
  <c r="M186" i="40"/>
  <c r="B187" i="40"/>
  <c r="L187" i="40" s="1"/>
  <c r="C187" i="40"/>
  <c r="K187" i="40" s="1"/>
  <c r="M187" i="40"/>
  <c r="B188" i="40"/>
  <c r="L188" i="40" s="1"/>
  <c r="C188" i="40"/>
  <c r="J188" i="40" s="1"/>
  <c r="M188" i="40"/>
  <c r="B189" i="40"/>
  <c r="L189" i="40" s="1"/>
  <c r="C189" i="40"/>
  <c r="J189" i="40" s="1"/>
  <c r="M189" i="40"/>
  <c r="B190" i="40"/>
  <c r="L190" i="40" s="1"/>
  <c r="C190" i="40"/>
  <c r="J190" i="40" s="1"/>
  <c r="M190" i="40"/>
  <c r="B191" i="40"/>
  <c r="L191" i="40" s="1"/>
  <c r="C191" i="40"/>
  <c r="J191" i="40" s="1"/>
  <c r="M191" i="40"/>
  <c r="B192" i="40"/>
  <c r="L192" i="40" s="1"/>
  <c r="C192" i="40"/>
  <c r="J192" i="40" s="1"/>
  <c r="M192" i="40"/>
  <c r="B193" i="40"/>
  <c r="L193" i="40" s="1"/>
  <c r="C193" i="40"/>
  <c r="J193" i="40" s="1"/>
  <c r="M193" i="40"/>
  <c r="B194" i="40"/>
  <c r="L194" i="40" s="1"/>
  <c r="C194" i="40"/>
  <c r="J194" i="40" s="1"/>
  <c r="M194" i="40"/>
  <c r="B195" i="40"/>
  <c r="L195" i="40" s="1"/>
  <c r="C195" i="40"/>
  <c r="J195" i="40" s="1"/>
  <c r="M195" i="40"/>
  <c r="B196" i="40"/>
  <c r="L196" i="40" s="1"/>
  <c r="C196" i="40"/>
  <c r="J196" i="40" s="1"/>
  <c r="M196" i="40"/>
  <c r="B197" i="40"/>
  <c r="L197" i="40" s="1"/>
  <c r="C197" i="40"/>
  <c r="K197" i="40" s="1"/>
  <c r="M197" i="40"/>
  <c r="B198" i="40"/>
  <c r="L198" i="40" s="1"/>
  <c r="C198" i="40"/>
  <c r="J198" i="40" s="1"/>
  <c r="M198" i="40"/>
  <c r="B199" i="40"/>
  <c r="L199" i="40" s="1"/>
  <c r="C199" i="40"/>
  <c r="J199" i="40" s="1"/>
  <c r="M199" i="40"/>
  <c r="B200" i="40"/>
  <c r="L200" i="40" s="1"/>
  <c r="C200" i="40"/>
  <c r="J200" i="40" s="1"/>
  <c r="M200" i="40"/>
  <c r="B201" i="40"/>
  <c r="L201" i="40" s="1"/>
  <c r="C201" i="40"/>
  <c r="K201" i="40" s="1"/>
  <c r="M201" i="40"/>
  <c r="B202" i="40"/>
  <c r="L202" i="40" s="1"/>
  <c r="C202" i="40"/>
  <c r="J202" i="40" s="1"/>
  <c r="M202" i="40"/>
  <c r="B203" i="40"/>
  <c r="L203" i="40" s="1"/>
  <c r="C203" i="40"/>
  <c r="K203" i="40" s="1"/>
  <c r="M203" i="40"/>
  <c r="B204" i="40"/>
  <c r="L204" i="40" s="1"/>
  <c r="C204" i="40"/>
  <c r="J204" i="40" s="1"/>
  <c r="M204" i="40"/>
  <c r="B205" i="40"/>
  <c r="L205" i="40" s="1"/>
  <c r="C205" i="40"/>
  <c r="K205" i="40" s="1"/>
  <c r="M205" i="40"/>
  <c r="B206" i="40"/>
  <c r="L206" i="40" s="1"/>
  <c r="C206" i="40"/>
  <c r="J206" i="40" s="1"/>
  <c r="M206" i="40"/>
  <c r="B207" i="40"/>
  <c r="L207" i="40" s="1"/>
  <c r="C207" i="40"/>
  <c r="K207" i="40" s="1"/>
  <c r="M207" i="40"/>
  <c r="B208" i="40"/>
  <c r="L208" i="40" s="1"/>
  <c r="C208" i="40"/>
  <c r="J208" i="40" s="1"/>
  <c r="M208" i="40"/>
  <c r="B209" i="40"/>
  <c r="L209" i="40" s="1"/>
  <c r="C209" i="40"/>
  <c r="K209" i="40" s="1"/>
  <c r="M209" i="40"/>
  <c r="B210" i="40"/>
  <c r="L210" i="40" s="1"/>
  <c r="C210" i="40"/>
  <c r="J210" i="40" s="1"/>
  <c r="M210" i="40"/>
  <c r="B211" i="40"/>
  <c r="L211" i="40" s="1"/>
  <c r="C211" i="40"/>
  <c r="J211" i="40" s="1"/>
  <c r="M211" i="40"/>
  <c r="B212" i="40"/>
  <c r="L212" i="40" s="1"/>
  <c r="C212" i="40"/>
  <c r="J212" i="40" s="1"/>
  <c r="M212" i="40"/>
  <c r="B213" i="40"/>
  <c r="L213" i="40" s="1"/>
  <c r="C213" i="40"/>
  <c r="J213" i="40" s="1"/>
  <c r="M213" i="40"/>
  <c r="B214" i="40"/>
  <c r="L214" i="40" s="1"/>
  <c r="C214" i="40"/>
  <c r="K214" i="40" s="1"/>
  <c r="M214" i="40"/>
  <c r="B215" i="40"/>
  <c r="L215" i="40" s="1"/>
  <c r="C215" i="40"/>
  <c r="K215" i="40" s="1"/>
  <c r="M215" i="40"/>
  <c r="B216" i="40"/>
  <c r="L216" i="40" s="1"/>
  <c r="C216" i="40"/>
  <c r="K216" i="40" s="1"/>
  <c r="M216" i="40"/>
  <c r="B217" i="40"/>
  <c r="L217" i="40" s="1"/>
  <c r="C217" i="40"/>
  <c r="J217" i="40" s="1"/>
  <c r="M217" i="40"/>
  <c r="B218" i="40"/>
  <c r="L218" i="40" s="1"/>
  <c r="C218" i="40"/>
  <c r="J218" i="40" s="1"/>
  <c r="M218" i="40"/>
  <c r="B219" i="40"/>
  <c r="L219" i="40" s="1"/>
  <c r="C219" i="40"/>
  <c r="K219" i="40" s="1"/>
  <c r="M219" i="40"/>
  <c r="B220" i="40"/>
  <c r="L220" i="40" s="1"/>
  <c r="C220" i="40"/>
  <c r="J220" i="40" s="1"/>
  <c r="M220" i="40"/>
  <c r="B221" i="40"/>
  <c r="L221" i="40" s="1"/>
  <c r="C221" i="40"/>
  <c r="J221" i="40" s="1"/>
  <c r="M221" i="40"/>
  <c r="B222" i="40"/>
  <c r="L222" i="40" s="1"/>
  <c r="C222" i="40"/>
  <c r="K222" i="40" s="1"/>
  <c r="M222" i="40"/>
  <c r="B223" i="40"/>
  <c r="L223" i="40" s="1"/>
  <c r="C223" i="40"/>
  <c r="J223" i="40" s="1"/>
  <c r="M223" i="40"/>
  <c r="B224" i="40"/>
  <c r="L224" i="40" s="1"/>
  <c r="C224" i="40"/>
  <c r="J224" i="40" s="1"/>
  <c r="M224" i="40"/>
  <c r="B225" i="40"/>
  <c r="L225" i="40" s="1"/>
  <c r="C225" i="40"/>
  <c r="K225" i="40" s="1"/>
  <c r="M225" i="40"/>
  <c r="D226" i="40"/>
  <c r="E226" i="40"/>
  <c r="F226" i="40"/>
  <c r="G226" i="40"/>
  <c r="H226" i="40"/>
  <c r="I226" i="40"/>
  <c r="A228" i="40"/>
  <c r="A229" i="40"/>
  <c r="B231" i="40"/>
  <c r="L231" i="40" s="1"/>
  <c r="C231" i="40"/>
  <c r="J231" i="40" s="1"/>
  <c r="M231" i="40"/>
  <c r="B232" i="40"/>
  <c r="L232" i="40" s="1"/>
  <c r="C232" i="40"/>
  <c r="J232" i="40" s="1"/>
  <c r="M232" i="40"/>
  <c r="B233" i="40"/>
  <c r="L233" i="40" s="1"/>
  <c r="C233" i="40"/>
  <c r="J233" i="40" s="1"/>
  <c r="M233" i="40"/>
  <c r="B234" i="40"/>
  <c r="L234" i="40" s="1"/>
  <c r="C234" i="40"/>
  <c r="J234" i="40" s="1"/>
  <c r="M234" i="40"/>
  <c r="B235" i="40"/>
  <c r="L235" i="40" s="1"/>
  <c r="C235" i="40"/>
  <c r="J235" i="40" s="1"/>
  <c r="M235" i="40"/>
  <c r="B236" i="40"/>
  <c r="L236" i="40" s="1"/>
  <c r="C236" i="40"/>
  <c r="J236" i="40" s="1"/>
  <c r="M236" i="40"/>
  <c r="B237" i="40"/>
  <c r="L237" i="40" s="1"/>
  <c r="C237" i="40"/>
  <c r="J237" i="40" s="1"/>
  <c r="M237" i="40"/>
  <c r="B238" i="40"/>
  <c r="L238" i="40" s="1"/>
  <c r="C238" i="40"/>
  <c r="J238" i="40" s="1"/>
  <c r="M238" i="40"/>
  <c r="B239" i="40"/>
  <c r="L239" i="40" s="1"/>
  <c r="C239" i="40"/>
  <c r="J239" i="40" s="1"/>
  <c r="M239" i="40"/>
  <c r="B240" i="40"/>
  <c r="L240" i="40" s="1"/>
  <c r="C240" i="40"/>
  <c r="J240" i="40" s="1"/>
  <c r="M240" i="40"/>
  <c r="B241" i="40"/>
  <c r="L241" i="40" s="1"/>
  <c r="C241" i="40"/>
  <c r="J241" i="40" s="1"/>
  <c r="M241" i="40"/>
  <c r="B242" i="40"/>
  <c r="L242" i="40" s="1"/>
  <c r="C242" i="40"/>
  <c r="J242" i="40" s="1"/>
  <c r="M242" i="40"/>
  <c r="B243" i="40"/>
  <c r="L243" i="40" s="1"/>
  <c r="C243" i="40"/>
  <c r="J243" i="40" s="1"/>
  <c r="M243" i="40"/>
  <c r="B244" i="40"/>
  <c r="L244" i="40" s="1"/>
  <c r="C244" i="40"/>
  <c r="J244" i="40" s="1"/>
  <c r="M244" i="40"/>
  <c r="B245" i="40"/>
  <c r="L245" i="40" s="1"/>
  <c r="C245" i="40"/>
  <c r="J245" i="40" s="1"/>
  <c r="M245" i="40"/>
  <c r="B246" i="40"/>
  <c r="L246" i="40" s="1"/>
  <c r="C246" i="40"/>
  <c r="J246" i="40" s="1"/>
  <c r="M246" i="40"/>
  <c r="B247" i="40"/>
  <c r="L247" i="40" s="1"/>
  <c r="C247" i="40"/>
  <c r="J247" i="40" s="1"/>
  <c r="M247" i="40"/>
  <c r="B248" i="40"/>
  <c r="L248" i="40" s="1"/>
  <c r="C248" i="40"/>
  <c r="K248" i="40" s="1"/>
  <c r="M248" i="40"/>
  <c r="B249" i="40"/>
  <c r="L249" i="40" s="1"/>
  <c r="C249" i="40"/>
  <c r="J249" i="40" s="1"/>
  <c r="M249" i="40"/>
  <c r="B250" i="40"/>
  <c r="L250" i="40" s="1"/>
  <c r="C250" i="40"/>
  <c r="J250" i="40" s="1"/>
  <c r="M250" i="40"/>
  <c r="B251" i="40"/>
  <c r="L251" i="40" s="1"/>
  <c r="C251" i="40"/>
  <c r="K251" i="40" s="1"/>
  <c r="M251" i="40"/>
  <c r="B252" i="40"/>
  <c r="L252" i="40" s="1"/>
  <c r="C252" i="40"/>
  <c r="K252" i="40" s="1"/>
  <c r="M252" i="40"/>
  <c r="B253" i="40"/>
  <c r="L253" i="40" s="1"/>
  <c r="C253" i="40"/>
  <c r="J253" i="40" s="1"/>
  <c r="M253" i="40"/>
  <c r="B254" i="40"/>
  <c r="L254" i="40" s="1"/>
  <c r="C254" i="40"/>
  <c r="J254" i="40" s="1"/>
  <c r="M254" i="40"/>
  <c r="B255" i="40"/>
  <c r="L255" i="40" s="1"/>
  <c r="C255" i="40"/>
  <c r="J255" i="40" s="1"/>
  <c r="M255" i="40"/>
  <c r="B256" i="40"/>
  <c r="L256" i="40" s="1"/>
  <c r="C256" i="40"/>
  <c r="J256" i="40" s="1"/>
  <c r="M256" i="40"/>
  <c r="B257" i="40"/>
  <c r="L257" i="40" s="1"/>
  <c r="C257" i="40"/>
  <c r="J257" i="40" s="1"/>
  <c r="M257" i="40"/>
  <c r="B258" i="40"/>
  <c r="L258" i="40" s="1"/>
  <c r="C258" i="40"/>
  <c r="J258" i="40" s="1"/>
  <c r="M258" i="40"/>
  <c r="B259" i="40"/>
  <c r="L259" i="40" s="1"/>
  <c r="C259" i="40"/>
  <c r="J259" i="40" s="1"/>
  <c r="M259" i="40"/>
  <c r="B260" i="40"/>
  <c r="L260" i="40" s="1"/>
  <c r="C260" i="40"/>
  <c r="J260" i="40" s="1"/>
  <c r="M260" i="40"/>
  <c r="B261" i="40"/>
  <c r="L261" i="40" s="1"/>
  <c r="C261" i="40"/>
  <c r="K261" i="40" s="1"/>
  <c r="M261" i="40"/>
  <c r="B262" i="40"/>
  <c r="L262" i="40" s="1"/>
  <c r="C262" i="40"/>
  <c r="J262" i="40" s="1"/>
  <c r="M262" i="40"/>
  <c r="B263" i="40"/>
  <c r="L263" i="40" s="1"/>
  <c r="C263" i="40"/>
  <c r="J263" i="40" s="1"/>
  <c r="M263" i="40"/>
  <c r="B264" i="40"/>
  <c r="L264" i="40" s="1"/>
  <c r="C264" i="40"/>
  <c r="K264" i="40" s="1"/>
  <c r="M264" i="40"/>
  <c r="B265" i="40"/>
  <c r="L265" i="40" s="1"/>
  <c r="C265" i="40"/>
  <c r="J265" i="40" s="1"/>
  <c r="M265" i="40"/>
  <c r="B266" i="40"/>
  <c r="L266" i="40" s="1"/>
  <c r="C266" i="40"/>
  <c r="J266" i="40" s="1"/>
  <c r="M266" i="40"/>
  <c r="B267" i="40"/>
  <c r="L267" i="40" s="1"/>
  <c r="C267" i="40"/>
  <c r="J267" i="40" s="1"/>
  <c r="M267" i="40"/>
  <c r="B268" i="40"/>
  <c r="L268" i="40" s="1"/>
  <c r="C268" i="40"/>
  <c r="J268" i="40" s="1"/>
  <c r="M268" i="40"/>
  <c r="B269" i="40"/>
  <c r="L269" i="40" s="1"/>
  <c r="C269" i="40"/>
  <c r="J269" i="40" s="1"/>
  <c r="M269" i="40"/>
  <c r="B270" i="40"/>
  <c r="L270" i="40" s="1"/>
  <c r="C270" i="40"/>
  <c r="J270" i="40" s="1"/>
  <c r="M270" i="40"/>
  <c r="B271" i="40"/>
  <c r="L271" i="40" s="1"/>
  <c r="C271" i="40"/>
  <c r="J271" i="40" s="1"/>
  <c r="M271" i="40"/>
  <c r="B272" i="40"/>
  <c r="L272" i="40" s="1"/>
  <c r="C272" i="40"/>
  <c r="K272" i="40" s="1"/>
  <c r="M272" i="40"/>
  <c r="B273" i="40"/>
  <c r="L273" i="40" s="1"/>
  <c r="C273" i="40"/>
  <c r="J273" i="40" s="1"/>
  <c r="M273" i="40"/>
  <c r="B274" i="40"/>
  <c r="L274" i="40" s="1"/>
  <c r="C274" i="40"/>
  <c r="J274" i="40" s="1"/>
  <c r="M274" i="40"/>
  <c r="B275" i="40"/>
  <c r="L275" i="40" s="1"/>
  <c r="C275" i="40"/>
  <c r="K275" i="40" s="1"/>
  <c r="M275" i="40"/>
  <c r="B276" i="40"/>
  <c r="L276" i="40" s="1"/>
  <c r="C276" i="40"/>
  <c r="K276" i="40" s="1"/>
  <c r="M276" i="40"/>
  <c r="B277" i="40"/>
  <c r="L277" i="40" s="1"/>
  <c r="C277" i="40"/>
  <c r="J277" i="40" s="1"/>
  <c r="M277" i="40"/>
  <c r="B278" i="40"/>
  <c r="L278" i="40" s="1"/>
  <c r="C278" i="40"/>
  <c r="J278" i="40" s="1"/>
  <c r="M278" i="40"/>
  <c r="B279" i="40"/>
  <c r="L279" i="40" s="1"/>
  <c r="C279" i="40"/>
  <c r="J279" i="40" s="1"/>
  <c r="M279" i="40"/>
  <c r="B280" i="40"/>
  <c r="L280" i="40" s="1"/>
  <c r="C280" i="40"/>
  <c r="K280" i="40" s="1"/>
  <c r="M280" i="40"/>
  <c r="D281" i="40"/>
  <c r="E281" i="40"/>
  <c r="F281" i="40"/>
  <c r="G281" i="40"/>
  <c r="H281" i="40"/>
  <c r="I281" i="40"/>
  <c r="A283" i="40"/>
  <c r="A284" i="40"/>
  <c r="B286" i="40"/>
  <c r="L286" i="40" s="1"/>
  <c r="C286" i="40"/>
  <c r="J286" i="40" s="1"/>
  <c r="M286" i="40"/>
  <c r="B287" i="40"/>
  <c r="C287" i="40"/>
  <c r="J287" i="40" s="1"/>
  <c r="M287" i="40"/>
  <c r="B288" i="40"/>
  <c r="L288" i="40" s="1"/>
  <c r="C288" i="40"/>
  <c r="J288" i="40" s="1"/>
  <c r="M288" i="40"/>
  <c r="B289" i="40"/>
  <c r="L289" i="40" s="1"/>
  <c r="C289" i="40"/>
  <c r="J289" i="40" s="1"/>
  <c r="M289" i="40"/>
  <c r="B290" i="40"/>
  <c r="L290" i="40" s="1"/>
  <c r="C290" i="40"/>
  <c r="K290" i="40" s="1"/>
  <c r="M290" i="40"/>
  <c r="B291" i="40"/>
  <c r="L291" i="40" s="1"/>
  <c r="C291" i="40"/>
  <c r="K291" i="40" s="1"/>
  <c r="M291" i="40"/>
  <c r="B292" i="40"/>
  <c r="L292" i="40" s="1"/>
  <c r="C292" i="40"/>
  <c r="J292" i="40" s="1"/>
  <c r="M292" i="40"/>
  <c r="B293" i="40"/>
  <c r="L293" i="40" s="1"/>
  <c r="C293" i="40"/>
  <c r="J293" i="40" s="1"/>
  <c r="M293" i="40"/>
  <c r="B294" i="40"/>
  <c r="L294" i="40" s="1"/>
  <c r="C294" i="40"/>
  <c r="J294" i="40" s="1"/>
  <c r="M294" i="40"/>
  <c r="B295" i="40"/>
  <c r="L295" i="40" s="1"/>
  <c r="C295" i="40"/>
  <c r="K295" i="40" s="1"/>
  <c r="M295" i="40"/>
  <c r="B296" i="40"/>
  <c r="L296" i="40" s="1"/>
  <c r="C296" i="40"/>
  <c r="K296" i="40" s="1"/>
  <c r="M296" i="40"/>
  <c r="B297" i="40"/>
  <c r="L297" i="40" s="1"/>
  <c r="C297" i="40"/>
  <c r="K297" i="40" s="1"/>
  <c r="M297" i="40"/>
  <c r="B298" i="40"/>
  <c r="L298" i="40" s="1"/>
  <c r="C298" i="40"/>
  <c r="J298" i="40" s="1"/>
  <c r="M298" i="40"/>
  <c r="B299" i="40"/>
  <c r="L299" i="40" s="1"/>
  <c r="C299" i="40"/>
  <c r="J299" i="40" s="1"/>
  <c r="M299" i="40"/>
  <c r="B300" i="40"/>
  <c r="L300" i="40" s="1"/>
  <c r="C300" i="40"/>
  <c r="J300" i="40" s="1"/>
  <c r="M300" i="40"/>
  <c r="B301" i="40"/>
  <c r="L301" i="40" s="1"/>
  <c r="C301" i="40"/>
  <c r="K301" i="40" s="1"/>
  <c r="M301" i="40"/>
  <c r="B302" i="40"/>
  <c r="L302" i="40" s="1"/>
  <c r="C302" i="40"/>
  <c r="J302" i="40" s="1"/>
  <c r="M302" i="40"/>
  <c r="B303" i="40"/>
  <c r="L303" i="40" s="1"/>
  <c r="C303" i="40"/>
  <c r="K303" i="40" s="1"/>
  <c r="M303" i="40"/>
  <c r="B304" i="40"/>
  <c r="L304" i="40" s="1"/>
  <c r="C304" i="40"/>
  <c r="J304" i="40" s="1"/>
  <c r="M304" i="40"/>
  <c r="B305" i="40"/>
  <c r="L305" i="40" s="1"/>
  <c r="C305" i="40"/>
  <c r="K305" i="40" s="1"/>
  <c r="M305" i="40"/>
  <c r="B306" i="40"/>
  <c r="L306" i="40" s="1"/>
  <c r="C306" i="40"/>
  <c r="K306" i="40" s="1"/>
  <c r="M306" i="40"/>
  <c r="B307" i="40"/>
  <c r="L307" i="40" s="1"/>
  <c r="C307" i="40"/>
  <c r="J307" i="40" s="1"/>
  <c r="M307" i="40"/>
  <c r="B308" i="40"/>
  <c r="L308" i="40" s="1"/>
  <c r="C308" i="40"/>
  <c r="J308" i="40" s="1"/>
  <c r="M308" i="40"/>
  <c r="B309" i="40"/>
  <c r="L309" i="40" s="1"/>
  <c r="C309" i="40"/>
  <c r="K309" i="40" s="1"/>
  <c r="M309" i="40"/>
  <c r="B310" i="40"/>
  <c r="L310" i="40" s="1"/>
  <c r="C310" i="40"/>
  <c r="J310" i="40" s="1"/>
  <c r="M310" i="40"/>
  <c r="B311" i="40"/>
  <c r="L311" i="40" s="1"/>
  <c r="C311" i="40"/>
  <c r="J311" i="40" s="1"/>
  <c r="M311" i="40"/>
  <c r="B312" i="40"/>
  <c r="L312" i="40" s="1"/>
  <c r="C312" i="40"/>
  <c r="J312" i="40" s="1"/>
  <c r="M312" i="40"/>
  <c r="B313" i="40"/>
  <c r="L313" i="40" s="1"/>
  <c r="C313" i="40"/>
  <c r="K313" i="40" s="1"/>
  <c r="M313" i="40"/>
  <c r="B314" i="40"/>
  <c r="L314" i="40" s="1"/>
  <c r="C314" i="40"/>
  <c r="K314" i="40" s="1"/>
  <c r="M314" i="40"/>
  <c r="B315" i="40"/>
  <c r="L315" i="40" s="1"/>
  <c r="C315" i="40"/>
  <c r="K315" i="40" s="1"/>
  <c r="M315" i="40"/>
  <c r="B316" i="40"/>
  <c r="L316" i="40" s="1"/>
  <c r="C316" i="40"/>
  <c r="J316" i="40" s="1"/>
  <c r="M316" i="40"/>
  <c r="B317" i="40"/>
  <c r="L317" i="40" s="1"/>
  <c r="C317" i="40"/>
  <c r="K317" i="40" s="1"/>
  <c r="M317" i="40"/>
  <c r="B318" i="40"/>
  <c r="L318" i="40" s="1"/>
  <c r="C318" i="40"/>
  <c r="J318" i="40" s="1"/>
  <c r="M318" i="40"/>
  <c r="B319" i="40"/>
  <c r="L319" i="40" s="1"/>
  <c r="C319" i="40"/>
  <c r="J319" i="40" s="1"/>
  <c r="M319" i="40"/>
  <c r="B320" i="40"/>
  <c r="L320" i="40" s="1"/>
  <c r="C320" i="40"/>
  <c r="K320" i="40" s="1"/>
  <c r="M320" i="40"/>
  <c r="B321" i="40"/>
  <c r="L321" i="40" s="1"/>
  <c r="C321" i="40"/>
  <c r="K321" i="40" s="1"/>
  <c r="M321" i="40"/>
  <c r="B322" i="40"/>
  <c r="L322" i="40" s="1"/>
  <c r="C322" i="40"/>
  <c r="J322" i="40" s="1"/>
  <c r="M322" i="40"/>
  <c r="B323" i="40"/>
  <c r="L323" i="40" s="1"/>
  <c r="C323" i="40"/>
  <c r="J323" i="40" s="1"/>
  <c r="M323" i="40"/>
  <c r="B324" i="40"/>
  <c r="L324" i="40" s="1"/>
  <c r="C324" i="40"/>
  <c r="K324" i="40" s="1"/>
  <c r="M324" i="40"/>
  <c r="B325" i="40"/>
  <c r="L325" i="40" s="1"/>
  <c r="C325" i="40"/>
  <c r="K325" i="40" s="1"/>
  <c r="M325" i="40"/>
  <c r="B326" i="40"/>
  <c r="L326" i="40" s="1"/>
  <c r="C326" i="40"/>
  <c r="J326" i="40" s="1"/>
  <c r="M326" i="40"/>
  <c r="B327" i="40"/>
  <c r="L327" i="40" s="1"/>
  <c r="C327" i="40"/>
  <c r="K327" i="40" s="1"/>
  <c r="M327" i="40"/>
  <c r="B328" i="40"/>
  <c r="L328" i="40" s="1"/>
  <c r="C328" i="40"/>
  <c r="J328" i="40" s="1"/>
  <c r="M328" i="40"/>
  <c r="B329" i="40"/>
  <c r="L329" i="40" s="1"/>
  <c r="C329" i="40"/>
  <c r="J329" i="40" s="1"/>
  <c r="M329" i="40"/>
  <c r="B330" i="40"/>
  <c r="L330" i="40" s="1"/>
  <c r="C330" i="40"/>
  <c r="K330" i="40" s="1"/>
  <c r="M330" i="40"/>
  <c r="B331" i="40"/>
  <c r="L331" i="40" s="1"/>
  <c r="C331" i="40"/>
  <c r="K331" i="40" s="1"/>
  <c r="M331" i="40"/>
  <c r="B332" i="40"/>
  <c r="L332" i="40" s="1"/>
  <c r="C332" i="40"/>
  <c r="J332" i="40" s="1"/>
  <c r="M332" i="40"/>
  <c r="B333" i="40"/>
  <c r="L333" i="40" s="1"/>
  <c r="C333" i="40"/>
  <c r="J333" i="40" s="1"/>
  <c r="M333" i="40"/>
  <c r="B334" i="40"/>
  <c r="L334" i="40" s="1"/>
  <c r="C334" i="40"/>
  <c r="K334" i="40" s="1"/>
  <c r="M334" i="40"/>
  <c r="B335" i="40"/>
  <c r="L335" i="40" s="1"/>
  <c r="C335" i="40"/>
  <c r="J335" i="40" s="1"/>
  <c r="M335" i="40"/>
  <c r="D336" i="40"/>
  <c r="E336" i="40"/>
  <c r="F336" i="40"/>
  <c r="G336" i="40"/>
  <c r="H336" i="40"/>
  <c r="I336" i="40"/>
  <c r="A338" i="40"/>
  <c r="A339" i="40"/>
  <c r="B341" i="40"/>
  <c r="L341" i="40" s="1"/>
  <c r="C341" i="40"/>
  <c r="J341" i="40" s="1"/>
  <c r="M341" i="40"/>
  <c r="B342" i="40"/>
  <c r="L342" i="40" s="1"/>
  <c r="C342" i="40"/>
  <c r="K342" i="40" s="1"/>
  <c r="M342" i="40"/>
  <c r="B343" i="40"/>
  <c r="L343" i="40" s="1"/>
  <c r="C343" i="40"/>
  <c r="J343" i="40" s="1"/>
  <c r="M343" i="40"/>
  <c r="B344" i="40"/>
  <c r="L344" i="40" s="1"/>
  <c r="C344" i="40"/>
  <c r="J344" i="40" s="1"/>
  <c r="M344" i="40"/>
  <c r="B345" i="40"/>
  <c r="L345" i="40" s="1"/>
  <c r="C345" i="40"/>
  <c r="K345" i="40" s="1"/>
  <c r="M345" i="40"/>
  <c r="B346" i="40"/>
  <c r="L346" i="40" s="1"/>
  <c r="C346" i="40"/>
  <c r="J346" i="40" s="1"/>
  <c r="M346" i="40"/>
  <c r="B347" i="40"/>
  <c r="L347" i="40" s="1"/>
  <c r="C347" i="40"/>
  <c r="J347" i="40" s="1"/>
  <c r="M347" i="40"/>
  <c r="B348" i="40"/>
  <c r="L348" i="40" s="1"/>
  <c r="C348" i="40"/>
  <c r="K348" i="40" s="1"/>
  <c r="M348" i="40"/>
  <c r="B349" i="40"/>
  <c r="L349" i="40" s="1"/>
  <c r="C349" i="40"/>
  <c r="J349" i="40" s="1"/>
  <c r="M349" i="40"/>
  <c r="B350" i="40"/>
  <c r="L350" i="40" s="1"/>
  <c r="C350" i="40"/>
  <c r="K350" i="40" s="1"/>
  <c r="M350" i="40"/>
  <c r="B351" i="40"/>
  <c r="L351" i="40" s="1"/>
  <c r="C351" i="40"/>
  <c r="J351" i="40" s="1"/>
  <c r="M351" i="40"/>
  <c r="B352" i="40"/>
  <c r="L352" i="40" s="1"/>
  <c r="C352" i="40"/>
  <c r="J352" i="40" s="1"/>
  <c r="M352" i="40"/>
  <c r="B353" i="40"/>
  <c r="L353" i="40" s="1"/>
  <c r="C353" i="40"/>
  <c r="J353" i="40" s="1"/>
  <c r="M353" i="40"/>
  <c r="B354" i="40"/>
  <c r="L354" i="40" s="1"/>
  <c r="C354" i="40"/>
  <c r="J354" i="40" s="1"/>
  <c r="M354" i="40"/>
  <c r="B355" i="40"/>
  <c r="L355" i="40" s="1"/>
  <c r="C355" i="40"/>
  <c r="J355" i="40" s="1"/>
  <c r="M355" i="40"/>
  <c r="B356" i="40"/>
  <c r="L356" i="40" s="1"/>
  <c r="C356" i="40"/>
  <c r="J356" i="40" s="1"/>
  <c r="M356" i="40"/>
  <c r="B357" i="40"/>
  <c r="L357" i="40" s="1"/>
  <c r="C357" i="40"/>
  <c r="J357" i="40" s="1"/>
  <c r="M357" i="40"/>
  <c r="B358" i="40"/>
  <c r="L358" i="40" s="1"/>
  <c r="C358" i="40"/>
  <c r="K358" i="40" s="1"/>
  <c r="M358" i="40"/>
  <c r="B359" i="40"/>
  <c r="L359" i="40" s="1"/>
  <c r="C359" i="40"/>
  <c r="J359" i="40" s="1"/>
  <c r="M359" i="40"/>
  <c r="B360" i="40"/>
  <c r="L360" i="40" s="1"/>
  <c r="C360" i="40"/>
  <c r="K360" i="40" s="1"/>
  <c r="M360" i="40"/>
  <c r="B361" i="40"/>
  <c r="L361" i="40" s="1"/>
  <c r="C361" i="40"/>
  <c r="J361" i="40" s="1"/>
  <c r="M361" i="40"/>
  <c r="B362" i="40"/>
  <c r="L362" i="40" s="1"/>
  <c r="C362" i="40"/>
  <c r="J362" i="40" s="1"/>
  <c r="M362" i="40"/>
  <c r="B363" i="40"/>
  <c r="L363" i="40" s="1"/>
  <c r="C363" i="40"/>
  <c r="J363" i="40" s="1"/>
  <c r="M363" i="40"/>
  <c r="B364" i="40"/>
  <c r="L364" i="40" s="1"/>
  <c r="C364" i="40"/>
  <c r="J364" i="40" s="1"/>
  <c r="M364" i="40"/>
  <c r="B365" i="40"/>
  <c r="L365" i="40" s="1"/>
  <c r="C365" i="40"/>
  <c r="J365" i="40" s="1"/>
  <c r="M365" i="40"/>
  <c r="B366" i="40"/>
  <c r="L366" i="40" s="1"/>
  <c r="C366" i="40"/>
  <c r="K366" i="40" s="1"/>
  <c r="M366" i="40"/>
  <c r="B367" i="40"/>
  <c r="L367" i="40" s="1"/>
  <c r="C367" i="40"/>
  <c r="J367" i="40" s="1"/>
  <c r="M367" i="40"/>
  <c r="B368" i="40"/>
  <c r="L368" i="40" s="1"/>
  <c r="C368" i="40"/>
  <c r="J368" i="40" s="1"/>
  <c r="M368" i="40"/>
  <c r="B369" i="40"/>
  <c r="L369" i="40" s="1"/>
  <c r="C369" i="40"/>
  <c r="J369" i="40" s="1"/>
  <c r="M369" i="40"/>
  <c r="B370" i="40"/>
  <c r="L370" i="40" s="1"/>
  <c r="C370" i="40"/>
  <c r="J370" i="40" s="1"/>
  <c r="M370" i="40"/>
  <c r="B371" i="40"/>
  <c r="L371" i="40" s="1"/>
  <c r="C371" i="40"/>
  <c r="J371" i="40" s="1"/>
  <c r="M371" i="40"/>
  <c r="B372" i="40"/>
  <c r="L372" i="40" s="1"/>
  <c r="C372" i="40"/>
  <c r="J372" i="40" s="1"/>
  <c r="M372" i="40"/>
  <c r="B373" i="40"/>
  <c r="L373" i="40" s="1"/>
  <c r="C373" i="40"/>
  <c r="J373" i="40" s="1"/>
  <c r="M373" i="40"/>
  <c r="B374" i="40"/>
  <c r="L374" i="40" s="1"/>
  <c r="C374" i="40"/>
  <c r="K374" i="40" s="1"/>
  <c r="M374" i="40"/>
  <c r="B375" i="40"/>
  <c r="L375" i="40" s="1"/>
  <c r="C375" i="40"/>
  <c r="J375" i="40" s="1"/>
  <c r="M375" i="40"/>
  <c r="B376" i="40"/>
  <c r="L376" i="40" s="1"/>
  <c r="C376" i="40"/>
  <c r="J376" i="40" s="1"/>
  <c r="M376" i="40"/>
  <c r="B377" i="40"/>
  <c r="L377" i="40" s="1"/>
  <c r="C377" i="40"/>
  <c r="K377" i="40" s="1"/>
  <c r="M377" i="40"/>
  <c r="B378" i="40"/>
  <c r="L378" i="40" s="1"/>
  <c r="C378" i="40"/>
  <c r="K378" i="40" s="1"/>
  <c r="M378" i="40"/>
  <c r="B379" i="40"/>
  <c r="L379" i="40" s="1"/>
  <c r="C379" i="40"/>
  <c r="J379" i="40" s="1"/>
  <c r="M379" i="40"/>
  <c r="B380" i="40"/>
  <c r="L380" i="40" s="1"/>
  <c r="C380" i="40"/>
  <c r="K380" i="40" s="1"/>
  <c r="M380" i="40"/>
  <c r="B381" i="40"/>
  <c r="L381" i="40" s="1"/>
  <c r="C381" i="40"/>
  <c r="K381" i="40" s="1"/>
  <c r="M381" i="40"/>
  <c r="B382" i="40"/>
  <c r="L382" i="40" s="1"/>
  <c r="C382" i="40"/>
  <c r="K382" i="40" s="1"/>
  <c r="M382" i="40"/>
  <c r="B383" i="40"/>
  <c r="L383" i="40" s="1"/>
  <c r="C383" i="40"/>
  <c r="K383" i="40" s="1"/>
  <c r="M383" i="40"/>
  <c r="B384" i="40"/>
  <c r="L384" i="40" s="1"/>
  <c r="C384" i="40"/>
  <c r="K384" i="40" s="1"/>
  <c r="M384" i="40"/>
  <c r="B385" i="40"/>
  <c r="L385" i="40" s="1"/>
  <c r="C385" i="40"/>
  <c r="J385" i="40" s="1"/>
  <c r="M385" i="40"/>
  <c r="B386" i="40"/>
  <c r="L386" i="40" s="1"/>
  <c r="C386" i="40"/>
  <c r="J386" i="40" s="1"/>
  <c r="M386" i="40"/>
  <c r="B387" i="40"/>
  <c r="L387" i="40" s="1"/>
  <c r="C387" i="40"/>
  <c r="J387" i="40" s="1"/>
  <c r="M387" i="40"/>
  <c r="B388" i="40"/>
  <c r="L388" i="40" s="1"/>
  <c r="C388" i="40"/>
  <c r="K388" i="40" s="1"/>
  <c r="M388" i="40"/>
  <c r="B389" i="40"/>
  <c r="L389" i="40" s="1"/>
  <c r="C389" i="40"/>
  <c r="J389" i="40" s="1"/>
  <c r="M389" i="40"/>
  <c r="B390" i="40"/>
  <c r="L390" i="40" s="1"/>
  <c r="C390" i="40"/>
  <c r="J390" i="40" s="1"/>
  <c r="M390" i="40"/>
  <c r="D391" i="40"/>
  <c r="E391" i="40"/>
  <c r="F391" i="40"/>
  <c r="G391" i="40"/>
  <c r="H391" i="40"/>
  <c r="I391" i="40"/>
  <c r="A393" i="40"/>
  <c r="A394" i="40"/>
  <c r="B396" i="40"/>
  <c r="L396" i="40" s="1"/>
  <c r="C396" i="40"/>
  <c r="J396" i="40" s="1"/>
  <c r="M396" i="40"/>
  <c r="B397" i="40"/>
  <c r="L397" i="40" s="1"/>
  <c r="C397" i="40"/>
  <c r="J397" i="40" s="1"/>
  <c r="M397" i="40"/>
  <c r="B398" i="40"/>
  <c r="L398" i="40" s="1"/>
  <c r="C398" i="40"/>
  <c r="J398" i="40" s="1"/>
  <c r="M398" i="40"/>
  <c r="B399" i="40"/>
  <c r="L399" i="40" s="1"/>
  <c r="C399" i="40"/>
  <c r="J399" i="40" s="1"/>
  <c r="M399" i="40"/>
  <c r="B400" i="40"/>
  <c r="L400" i="40" s="1"/>
  <c r="C400" i="40"/>
  <c r="J400" i="40" s="1"/>
  <c r="M400" i="40"/>
  <c r="B401" i="40"/>
  <c r="L401" i="40" s="1"/>
  <c r="C401" i="40"/>
  <c r="J401" i="40" s="1"/>
  <c r="M401" i="40"/>
  <c r="B402" i="40"/>
  <c r="L402" i="40" s="1"/>
  <c r="C402" i="40"/>
  <c r="J402" i="40" s="1"/>
  <c r="M402" i="40"/>
  <c r="B403" i="40"/>
  <c r="L403" i="40" s="1"/>
  <c r="C403" i="40"/>
  <c r="J403" i="40" s="1"/>
  <c r="M403" i="40"/>
  <c r="B404" i="40"/>
  <c r="L404" i="40" s="1"/>
  <c r="C404" i="40"/>
  <c r="J404" i="40" s="1"/>
  <c r="M404" i="40"/>
  <c r="B405" i="40"/>
  <c r="L405" i="40" s="1"/>
  <c r="C405" i="40"/>
  <c r="K405" i="40" s="1"/>
  <c r="M405" i="40"/>
  <c r="B406" i="40"/>
  <c r="L406" i="40" s="1"/>
  <c r="C406" i="40"/>
  <c r="J406" i="40" s="1"/>
  <c r="M406" i="40"/>
  <c r="B407" i="40"/>
  <c r="L407" i="40" s="1"/>
  <c r="C407" i="40"/>
  <c r="K407" i="40" s="1"/>
  <c r="M407" i="40"/>
  <c r="B408" i="40"/>
  <c r="L408" i="40" s="1"/>
  <c r="C408" i="40"/>
  <c r="J408" i="40" s="1"/>
  <c r="M408" i="40"/>
  <c r="B409" i="40"/>
  <c r="L409" i="40" s="1"/>
  <c r="C409" i="40"/>
  <c r="J409" i="40" s="1"/>
  <c r="M409" i="40"/>
  <c r="B410" i="40"/>
  <c r="L410" i="40" s="1"/>
  <c r="C410" i="40"/>
  <c r="K410" i="40" s="1"/>
  <c r="M410" i="40"/>
  <c r="B411" i="40"/>
  <c r="L411" i="40" s="1"/>
  <c r="C411" i="40"/>
  <c r="J411" i="40" s="1"/>
  <c r="M411" i="40"/>
  <c r="B412" i="40"/>
  <c r="L412" i="40" s="1"/>
  <c r="C412" i="40"/>
  <c r="K412" i="40" s="1"/>
  <c r="M412" i="40"/>
  <c r="B413" i="40"/>
  <c r="L413" i="40" s="1"/>
  <c r="C413" i="40"/>
  <c r="K413" i="40" s="1"/>
  <c r="M413" i="40"/>
  <c r="B414" i="40"/>
  <c r="L414" i="40" s="1"/>
  <c r="C414" i="40"/>
  <c r="J414" i="40" s="1"/>
  <c r="M414" i="40"/>
  <c r="B415" i="40"/>
  <c r="L415" i="40" s="1"/>
  <c r="C415" i="40"/>
  <c r="J415" i="40" s="1"/>
  <c r="M415" i="40"/>
  <c r="B416" i="40"/>
  <c r="L416" i="40" s="1"/>
  <c r="C416" i="40"/>
  <c r="K416" i="40" s="1"/>
  <c r="M416" i="40"/>
  <c r="B417" i="40"/>
  <c r="L417" i="40" s="1"/>
  <c r="C417" i="40"/>
  <c r="K417" i="40" s="1"/>
  <c r="M417" i="40"/>
  <c r="B418" i="40"/>
  <c r="L418" i="40" s="1"/>
  <c r="C418" i="40"/>
  <c r="K418" i="40" s="1"/>
  <c r="M418" i="40"/>
  <c r="B419" i="40"/>
  <c r="L419" i="40" s="1"/>
  <c r="C419" i="40"/>
  <c r="J419" i="40" s="1"/>
  <c r="M419" i="40"/>
  <c r="B420" i="40"/>
  <c r="L420" i="40" s="1"/>
  <c r="C420" i="40"/>
  <c r="J420" i="40" s="1"/>
  <c r="M420" i="40"/>
  <c r="B421" i="40"/>
  <c r="L421" i="40" s="1"/>
  <c r="C421" i="40"/>
  <c r="J421" i="40" s="1"/>
  <c r="M421" i="40"/>
  <c r="B422" i="40"/>
  <c r="L422" i="40" s="1"/>
  <c r="C422" i="40"/>
  <c r="J422" i="40" s="1"/>
  <c r="M422" i="40"/>
  <c r="B423" i="40"/>
  <c r="L423" i="40" s="1"/>
  <c r="C423" i="40"/>
  <c r="K423" i="40" s="1"/>
  <c r="M423" i="40"/>
  <c r="B424" i="40"/>
  <c r="L424" i="40" s="1"/>
  <c r="C424" i="40"/>
  <c r="J424" i="40" s="1"/>
  <c r="M424" i="40"/>
  <c r="B425" i="40"/>
  <c r="L425" i="40" s="1"/>
  <c r="C425" i="40"/>
  <c r="K425" i="40" s="1"/>
  <c r="M425" i="40"/>
  <c r="B426" i="40"/>
  <c r="L426" i="40" s="1"/>
  <c r="C426" i="40"/>
  <c r="J426" i="40" s="1"/>
  <c r="M426" i="40"/>
  <c r="B427" i="40"/>
  <c r="L427" i="40" s="1"/>
  <c r="C427" i="40"/>
  <c r="J427" i="40" s="1"/>
  <c r="M427" i="40"/>
  <c r="B428" i="40"/>
  <c r="L428" i="40" s="1"/>
  <c r="C428" i="40"/>
  <c r="J428" i="40" s="1"/>
  <c r="M428" i="40"/>
  <c r="B429" i="40"/>
  <c r="L429" i="40" s="1"/>
  <c r="C429" i="40"/>
  <c r="K429" i="40" s="1"/>
  <c r="M429" i="40"/>
  <c r="B430" i="40"/>
  <c r="L430" i="40" s="1"/>
  <c r="C430" i="40"/>
  <c r="K430" i="40" s="1"/>
  <c r="M430" i="40"/>
  <c r="B431" i="40"/>
  <c r="L431" i="40" s="1"/>
  <c r="C431" i="40"/>
  <c r="J431" i="40" s="1"/>
  <c r="M431" i="40"/>
  <c r="B432" i="40"/>
  <c r="L432" i="40" s="1"/>
  <c r="C432" i="40"/>
  <c r="J432" i="40" s="1"/>
  <c r="M432" i="40"/>
  <c r="B433" i="40"/>
  <c r="L433" i="40" s="1"/>
  <c r="C433" i="40"/>
  <c r="J433" i="40" s="1"/>
  <c r="M433" i="40"/>
  <c r="B434" i="40"/>
  <c r="L434" i="40" s="1"/>
  <c r="C434" i="40"/>
  <c r="J434" i="40" s="1"/>
  <c r="M434" i="40"/>
  <c r="B435" i="40"/>
  <c r="L435" i="40" s="1"/>
  <c r="C435" i="40"/>
  <c r="J435" i="40" s="1"/>
  <c r="M435" i="40"/>
  <c r="B436" i="40"/>
  <c r="L436" i="40" s="1"/>
  <c r="C436" i="40"/>
  <c r="J436" i="40" s="1"/>
  <c r="M436" i="40"/>
  <c r="B437" i="40"/>
  <c r="L437" i="40" s="1"/>
  <c r="C437" i="40"/>
  <c r="J437" i="40" s="1"/>
  <c r="M437" i="40"/>
  <c r="B438" i="40"/>
  <c r="L438" i="40" s="1"/>
  <c r="C438" i="40"/>
  <c r="J438" i="40" s="1"/>
  <c r="M438" i="40"/>
  <c r="B439" i="40"/>
  <c r="L439" i="40" s="1"/>
  <c r="C439" i="40"/>
  <c r="K439" i="40" s="1"/>
  <c r="M439" i="40"/>
  <c r="B440" i="40"/>
  <c r="L440" i="40" s="1"/>
  <c r="C440" i="40"/>
  <c r="J440" i="40" s="1"/>
  <c r="M440" i="40"/>
  <c r="B441" i="40"/>
  <c r="L441" i="40" s="1"/>
  <c r="C441" i="40"/>
  <c r="J441" i="40" s="1"/>
  <c r="M441" i="40"/>
  <c r="B442" i="40"/>
  <c r="L442" i="40" s="1"/>
  <c r="C442" i="40"/>
  <c r="K442" i="40" s="1"/>
  <c r="M442" i="40"/>
  <c r="B443" i="40"/>
  <c r="L443" i="40" s="1"/>
  <c r="C443" i="40"/>
  <c r="J443" i="40" s="1"/>
  <c r="M443" i="40"/>
  <c r="B444" i="40"/>
  <c r="L444" i="40" s="1"/>
  <c r="C444" i="40"/>
  <c r="J444" i="40" s="1"/>
  <c r="M444" i="40"/>
  <c r="B445" i="40"/>
  <c r="L445" i="40" s="1"/>
  <c r="C445" i="40"/>
  <c r="J445" i="40" s="1"/>
  <c r="M445" i="40"/>
  <c r="D446" i="40"/>
  <c r="E446" i="40"/>
  <c r="F446" i="40"/>
  <c r="G446" i="40"/>
  <c r="H446" i="40"/>
  <c r="I446" i="40"/>
  <c r="A448" i="40"/>
  <c r="A449" i="40"/>
  <c r="B451" i="40"/>
  <c r="C451" i="40"/>
  <c r="J451" i="40" s="1"/>
  <c r="M451" i="40"/>
  <c r="B452" i="40"/>
  <c r="L452" i="40" s="1"/>
  <c r="C452" i="40"/>
  <c r="K452" i="40" s="1"/>
  <c r="M452" i="40"/>
  <c r="B453" i="40"/>
  <c r="L453" i="40" s="1"/>
  <c r="C453" i="40"/>
  <c r="J453" i="40" s="1"/>
  <c r="M453" i="40"/>
  <c r="B454" i="40"/>
  <c r="L454" i="40" s="1"/>
  <c r="C454" i="40"/>
  <c r="J454" i="40" s="1"/>
  <c r="M454" i="40"/>
  <c r="B455" i="40"/>
  <c r="L455" i="40" s="1"/>
  <c r="C455" i="40"/>
  <c r="J455" i="40" s="1"/>
  <c r="M455" i="40"/>
  <c r="B456" i="40"/>
  <c r="L456" i="40" s="1"/>
  <c r="C456" i="40"/>
  <c r="J456" i="40" s="1"/>
  <c r="M456" i="40"/>
  <c r="B457" i="40"/>
  <c r="L457" i="40" s="1"/>
  <c r="C457" i="40"/>
  <c r="J457" i="40" s="1"/>
  <c r="M457" i="40"/>
  <c r="B458" i="40"/>
  <c r="L458" i="40" s="1"/>
  <c r="C458" i="40"/>
  <c r="J458" i="40" s="1"/>
  <c r="M458" i="40"/>
  <c r="B459" i="40"/>
  <c r="L459" i="40" s="1"/>
  <c r="C459" i="40"/>
  <c r="J459" i="40" s="1"/>
  <c r="M459" i="40"/>
  <c r="B460" i="40"/>
  <c r="L460" i="40" s="1"/>
  <c r="C460" i="40"/>
  <c r="K460" i="40" s="1"/>
  <c r="M460" i="40"/>
  <c r="B461" i="40"/>
  <c r="L461" i="40" s="1"/>
  <c r="C461" i="40"/>
  <c r="J461" i="40" s="1"/>
  <c r="M461" i="40"/>
  <c r="B462" i="40"/>
  <c r="L462" i="40" s="1"/>
  <c r="C462" i="40"/>
  <c r="K462" i="40" s="1"/>
  <c r="M462" i="40"/>
  <c r="B463" i="40"/>
  <c r="L463" i="40" s="1"/>
  <c r="C463" i="40"/>
  <c r="J463" i="40" s="1"/>
  <c r="M463" i="40"/>
  <c r="B464" i="40"/>
  <c r="L464" i="40" s="1"/>
  <c r="C464" i="40"/>
  <c r="J464" i="40" s="1"/>
  <c r="M464" i="40"/>
  <c r="B465" i="40"/>
  <c r="L465" i="40" s="1"/>
  <c r="C465" i="40"/>
  <c r="J465" i="40" s="1"/>
  <c r="M465" i="40"/>
  <c r="B466" i="40"/>
  <c r="L466" i="40" s="1"/>
  <c r="C466" i="40"/>
  <c r="J466" i="40" s="1"/>
  <c r="M466" i="40"/>
  <c r="B467" i="40"/>
  <c r="L467" i="40" s="1"/>
  <c r="C467" i="40"/>
  <c r="J467" i="40" s="1"/>
  <c r="M467" i="40"/>
  <c r="B468" i="40"/>
  <c r="L468" i="40" s="1"/>
  <c r="C468" i="40"/>
  <c r="K468" i="40" s="1"/>
  <c r="M468" i="40"/>
  <c r="B469" i="40"/>
  <c r="L469" i="40" s="1"/>
  <c r="C469" i="40"/>
  <c r="J469" i="40" s="1"/>
  <c r="M469" i="40"/>
  <c r="B470" i="40"/>
  <c r="L470" i="40" s="1"/>
  <c r="C470" i="40"/>
  <c r="J470" i="40" s="1"/>
  <c r="M470" i="40"/>
  <c r="B471" i="40"/>
  <c r="L471" i="40" s="1"/>
  <c r="C471" i="40"/>
  <c r="J471" i="40" s="1"/>
  <c r="M471" i="40"/>
  <c r="B472" i="40"/>
  <c r="L472" i="40" s="1"/>
  <c r="C472" i="40"/>
  <c r="J472" i="40" s="1"/>
  <c r="M472" i="40"/>
  <c r="B473" i="40"/>
  <c r="L473" i="40" s="1"/>
  <c r="C473" i="40"/>
  <c r="K473" i="40" s="1"/>
  <c r="M473" i="40"/>
  <c r="B474" i="40"/>
  <c r="L474" i="40" s="1"/>
  <c r="C474" i="40"/>
  <c r="J474" i="40" s="1"/>
  <c r="M474" i="40"/>
  <c r="B475" i="40"/>
  <c r="L475" i="40" s="1"/>
  <c r="C475" i="40"/>
  <c r="K475" i="40" s="1"/>
  <c r="M475" i="40"/>
  <c r="B476" i="40"/>
  <c r="L476" i="40" s="1"/>
  <c r="C476" i="40"/>
  <c r="K476" i="40" s="1"/>
  <c r="M476" i="40"/>
  <c r="B477" i="40"/>
  <c r="L477" i="40" s="1"/>
  <c r="C477" i="40"/>
  <c r="K477" i="40" s="1"/>
  <c r="M477" i="40"/>
  <c r="B478" i="40"/>
  <c r="L478" i="40" s="1"/>
  <c r="C478" i="40"/>
  <c r="J478" i="40" s="1"/>
  <c r="M478" i="40"/>
  <c r="B479" i="40"/>
  <c r="L479" i="40" s="1"/>
  <c r="C479" i="40"/>
  <c r="J479" i="40" s="1"/>
  <c r="M479" i="40"/>
  <c r="B480" i="40"/>
  <c r="L480" i="40" s="1"/>
  <c r="C480" i="40"/>
  <c r="K480" i="40" s="1"/>
  <c r="M480" i="40"/>
  <c r="B481" i="40"/>
  <c r="L481" i="40" s="1"/>
  <c r="C481" i="40"/>
  <c r="M481" i="40"/>
  <c r="B482" i="40"/>
  <c r="L482" i="40" s="1"/>
  <c r="C482" i="40"/>
  <c r="K482" i="40" s="1"/>
  <c r="M482" i="40"/>
  <c r="B483" i="40"/>
  <c r="L483" i="40" s="1"/>
  <c r="C483" i="40"/>
  <c r="K483" i="40" s="1"/>
  <c r="M483" i="40"/>
  <c r="B484" i="40"/>
  <c r="L484" i="40" s="1"/>
  <c r="C484" i="40"/>
  <c r="K484" i="40" s="1"/>
  <c r="M484" i="40"/>
  <c r="B485" i="40"/>
  <c r="L485" i="40" s="1"/>
  <c r="C485" i="40"/>
  <c r="K485" i="40" s="1"/>
  <c r="M485" i="40"/>
  <c r="B486" i="40"/>
  <c r="L486" i="40" s="1"/>
  <c r="C486" i="40"/>
  <c r="K486" i="40" s="1"/>
  <c r="M486" i="40"/>
  <c r="B487" i="40"/>
  <c r="L487" i="40" s="1"/>
  <c r="C487" i="40"/>
  <c r="K487" i="40" s="1"/>
  <c r="M487" i="40"/>
  <c r="B488" i="40"/>
  <c r="L488" i="40" s="1"/>
  <c r="C488" i="40"/>
  <c r="K488" i="40" s="1"/>
  <c r="M488" i="40"/>
  <c r="B489" i="40"/>
  <c r="L489" i="40" s="1"/>
  <c r="C489" i="40"/>
  <c r="M489" i="40"/>
  <c r="B490" i="40"/>
  <c r="L490" i="40" s="1"/>
  <c r="C490" i="40"/>
  <c r="J490" i="40" s="1"/>
  <c r="M490" i="40"/>
  <c r="B491" i="40"/>
  <c r="L491" i="40" s="1"/>
  <c r="C491" i="40"/>
  <c r="K491" i="40" s="1"/>
  <c r="M491" i="40"/>
  <c r="B492" i="40"/>
  <c r="L492" i="40" s="1"/>
  <c r="C492" i="40"/>
  <c r="K492" i="40" s="1"/>
  <c r="M492" i="40"/>
  <c r="B493" i="40"/>
  <c r="L493" i="40" s="1"/>
  <c r="C493" i="40"/>
  <c r="J493" i="40" s="1"/>
  <c r="M493" i="40"/>
  <c r="B494" i="40"/>
  <c r="L494" i="40" s="1"/>
  <c r="C494" i="40"/>
  <c r="J494" i="40" s="1"/>
  <c r="M494" i="40"/>
  <c r="B495" i="40"/>
  <c r="L495" i="40" s="1"/>
  <c r="C495" i="40"/>
  <c r="K495" i="40" s="1"/>
  <c r="M495" i="40"/>
  <c r="B496" i="40"/>
  <c r="L496" i="40" s="1"/>
  <c r="C496" i="40"/>
  <c r="J496" i="40" s="1"/>
  <c r="M496" i="40"/>
  <c r="B497" i="40"/>
  <c r="L497" i="40" s="1"/>
  <c r="C497" i="40"/>
  <c r="K497" i="40" s="1"/>
  <c r="M497" i="40"/>
  <c r="B498" i="40"/>
  <c r="L498" i="40" s="1"/>
  <c r="C498" i="40"/>
  <c r="K498" i="40" s="1"/>
  <c r="M498" i="40"/>
  <c r="B499" i="40"/>
  <c r="L499" i="40" s="1"/>
  <c r="C499" i="40"/>
  <c r="J499" i="40" s="1"/>
  <c r="M499" i="40"/>
  <c r="B500" i="40"/>
  <c r="L500" i="40" s="1"/>
  <c r="C500" i="40"/>
  <c r="K500" i="40" s="1"/>
  <c r="M500" i="40"/>
  <c r="D501" i="40"/>
  <c r="E501" i="40"/>
  <c r="F501" i="40"/>
  <c r="G501" i="40"/>
  <c r="H501" i="40"/>
  <c r="I501" i="40"/>
  <c r="A503" i="40"/>
  <c r="A504" i="40"/>
  <c r="B506" i="40"/>
  <c r="L506" i="40" s="1"/>
  <c r="C506" i="40"/>
  <c r="M506" i="40"/>
  <c r="B507" i="40"/>
  <c r="L507" i="40" s="1"/>
  <c r="C507" i="40"/>
  <c r="J507" i="40" s="1"/>
  <c r="M507" i="40"/>
  <c r="B508" i="40"/>
  <c r="L508" i="40" s="1"/>
  <c r="C508" i="40"/>
  <c r="K508" i="40" s="1"/>
  <c r="M508" i="40"/>
  <c r="B509" i="40"/>
  <c r="L509" i="40" s="1"/>
  <c r="C509" i="40"/>
  <c r="J509" i="40" s="1"/>
  <c r="M509" i="40"/>
  <c r="B510" i="40"/>
  <c r="L510" i="40" s="1"/>
  <c r="C510" i="40"/>
  <c r="M510" i="40"/>
  <c r="B511" i="40"/>
  <c r="L511" i="40" s="1"/>
  <c r="C511" i="40"/>
  <c r="K511" i="40" s="1"/>
  <c r="M511" i="40"/>
  <c r="B512" i="40"/>
  <c r="L512" i="40" s="1"/>
  <c r="C512" i="40"/>
  <c r="K512" i="40" s="1"/>
  <c r="M512" i="40"/>
  <c r="B513" i="40"/>
  <c r="L513" i="40" s="1"/>
  <c r="C513" i="40"/>
  <c r="K513" i="40" s="1"/>
  <c r="M513" i="40"/>
  <c r="B514" i="40"/>
  <c r="L514" i="40" s="1"/>
  <c r="C514" i="40"/>
  <c r="K514" i="40" s="1"/>
  <c r="M514" i="40"/>
  <c r="B515" i="40"/>
  <c r="L515" i="40" s="1"/>
  <c r="C515" i="40"/>
  <c r="J515" i="40" s="1"/>
  <c r="M515" i="40"/>
  <c r="B516" i="40"/>
  <c r="L516" i="40" s="1"/>
  <c r="C516" i="40"/>
  <c r="K516" i="40" s="1"/>
  <c r="M516" i="40"/>
  <c r="B517" i="40"/>
  <c r="L517" i="40" s="1"/>
  <c r="C517" i="40"/>
  <c r="J517" i="40" s="1"/>
  <c r="M517" i="40"/>
  <c r="B518" i="40"/>
  <c r="L518" i="40" s="1"/>
  <c r="C518" i="40"/>
  <c r="J518" i="40" s="1"/>
  <c r="M518" i="40"/>
  <c r="B519" i="40"/>
  <c r="L519" i="40" s="1"/>
  <c r="C519" i="40"/>
  <c r="J519" i="40" s="1"/>
  <c r="M519" i="40"/>
  <c r="B520" i="40"/>
  <c r="L520" i="40" s="1"/>
  <c r="C520" i="40"/>
  <c r="K520" i="40" s="1"/>
  <c r="M520" i="40"/>
  <c r="B521" i="40"/>
  <c r="L521" i="40" s="1"/>
  <c r="C521" i="40"/>
  <c r="J521" i="40" s="1"/>
  <c r="M521" i="40"/>
  <c r="B522" i="40"/>
  <c r="L522" i="40" s="1"/>
  <c r="C522" i="40"/>
  <c r="J522" i="40" s="1"/>
  <c r="M522" i="40"/>
  <c r="B523" i="40"/>
  <c r="L523" i="40" s="1"/>
  <c r="C523" i="40"/>
  <c r="J523" i="40" s="1"/>
  <c r="M523" i="40"/>
  <c r="B524" i="40"/>
  <c r="L524" i="40" s="1"/>
  <c r="C524" i="40"/>
  <c r="K524" i="40" s="1"/>
  <c r="M524" i="40"/>
  <c r="B525" i="40"/>
  <c r="L525" i="40" s="1"/>
  <c r="C525" i="40"/>
  <c r="J525" i="40" s="1"/>
  <c r="M525" i="40"/>
  <c r="B526" i="40"/>
  <c r="L526" i="40" s="1"/>
  <c r="C526" i="40"/>
  <c r="K526" i="40" s="1"/>
  <c r="M526" i="40"/>
  <c r="B527" i="40"/>
  <c r="L527" i="40" s="1"/>
  <c r="C527" i="40"/>
  <c r="J527" i="40" s="1"/>
  <c r="M527" i="40"/>
  <c r="B528" i="40"/>
  <c r="L528" i="40" s="1"/>
  <c r="C528" i="40"/>
  <c r="K528" i="40" s="1"/>
  <c r="M528" i="40"/>
  <c r="B529" i="40"/>
  <c r="L529" i="40" s="1"/>
  <c r="C529" i="40"/>
  <c r="J529" i="40" s="1"/>
  <c r="M529" i="40"/>
  <c r="B530" i="40"/>
  <c r="L530" i="40" s="1"/>
  <c r="C530" i="40"/>
  <c r="J530" i="40" s="1"/>
  <c r="M530" i="40"/>
  <c r="B531" i="40"/>
  <c r="L531" i="40" s="1"/>
  <c r="C531" i="40"/>
  <c r="J531" i="40" s="1"/>
  <c r="M531" i="40"/>
  <c r="B532" i="40"/>
  <c r="L532" i="40" s="1"/>
  <c r="C532" i="40"/>
  <c r="K532" i="40" s="1"/>
  <c r="M532" i="40"/>
  <c r="B533" i="40"/>
  <c r="L533" i="40" s="1"/>
  <c r="C533" i="40"/>
  <c r="J533" i="40" s="1"/>
  <c r="M533" i="40"/>
  <c r="B534" i="40"/>
  <c r="L534" i="40" s="1"/>
  <c r="C534" i="40"/>
  <c r="J534" i="40" s="1"/>
  <c r="M534" i="40"/>
  <c r="B535" i="40"/>
  <c r="L535" i="40" s="1"/>
  <c r="C535" i="40"/>
  <c r="J535" i="40" s="1"/>
  <c r="M535" i="40"/>
  <c r="B536" i="40"/>
  <c r="L536" i="40" s="1"/>
  <c r="C536" i="40"/>
  <c r="K536" i="40" s="1"/>
  <c r="M536" i="40"/>
  <c r="B537" i="40"/>
  <c r="L537" i="40" s="1"/>
  <c r="C537" i="40"/>
  <c r="J537" i="40" s="1"/>
  <c r="M537" i="40"/>
  <c r="B538" i="40"/>
  <c r="L538" i="40" s="1"/>
  <c r="C538" i="40"/>
  <c r="K538" i="40" s="1"/>
  <c r="M538" i="40"/>
  <c r="B539" i="40"/>
  <c r="L539" i="40" s="1"/>
  <c r="C539" i="40"/>
  <c r="J539" i="40" s="1"/>
  <c r="M539" i="40"/>
  <c r="B540" i="40"/>
  <c r="L540" i="40" s="1"/>
  <c r="C540" i="40"/>
  <c r="J540" i="40" s="1"/>
  <c r="M540" i="40"/>
  <c r="B541" i="40"/>
  <c r="L541" i="40" s="1"/>
  <c r="C541" i="40"/>
  <c r="K541" i="40" s="1"/>
  <c r="M541" i="40"/>
  <c r="B542" i="40"/>
  <c r="L542" i="40" s="1"/>
  <c r="C542" i="40"/>
  <c r="K542" i="40" s="1"/>
  <c r="M542" i="40"/>
  <c r="B543" i="40"/>
  <c r="L543" i="40" s="1"/>
  <c r="C543" i="40"/>
  <c r="J543" i="40" s="1"/>
  <c r="M543" i="40"/>
  <c r="B544" i="40"/>
  <c r="L544" i="40" s="1"/>
  <c r="C544" i="40"/>
  <c r="K544" i="40" s="1"/>
  <c r="M544" i="40"/>
  <c r="B545" i="40"/>
  <c r="L545" i="40" s="1"/>
  <c r="C545" i="40"/>
  <c r="K545" i="40" s="1"/>
  <c r="M545" i="40"/>
  <c r="B546" i="40"/>
  <c r="L546" i="40" s="1"/>
  <c r="C546" i="40"/>
  <c r="K546" i="40" s="1"/>
  <c r="M546" i="40"/>
  <c r="B547" i="40"/>
  <c r="L547" i="40" s="1"/>
  <c r="C547" i="40"/>
  <c r="J547" i="40" s="1"/>
  <c r="M547" i="40"/>
  <c r="B548" i="40"/>
  <c r="L548" i="40" s="1"/>
  <c r="C548" i="40"/>
  <c r="K548" i="40" s="1"/>
  <c r="M548" i="40"/>
  <c r="B549" i="40"/>
  <c r="L549" i="40" s="1"/>
  <c r="C549" i="40"/>
  <c r="J549" i="40" s="1"/>
  <c r="M549" i="40"/>
  <c r="B550" i="40"/>
  <c r="L550" i="40" s="1"/>
  <c r="C550" i="40"/>
  <c r="J550" i="40" s="1"/>
  <c r="M550" i="40"/>
  <c r="B551" i="40"/>
  <c r="L551" i="40" s="1"/>
  <c r="C551" i="40"/>
  <c r="J551" i="40" s="1"/>
  <c r="M551" i="40"/>
  <c r="B552" i="40"/>
  <c r="L552" i="40" s="1"/>
  <c r="C552" i="40"/>
  <c r="K552" i="40" s="1"/>
  <c r="M552" i="40"/>
  <c r="B553" i="40"/>
  <c r="L553" i="40" s="1"/>
  <c r="C553" i="40"/>
  <c r="K553" i="40" s="1"/>
  <c r="M553" i="40"/>
  <c r="B554" i="40"/>
  <c r="L554" i="40" s="1"/>
  <c r="C554" i="40"/>
  <c r="K554" i="40" s="1"/>
  <c r="M554" i="40"/>
  <c r="B555" i="40"/>
  <c r="L555" i="40" s="1"/>
  <c r="C555" i="40"/>
  <c r="J555" i="40" s="1"/>
  <c r="M555" i="40"/>
  <c r="D556" i="40"/>
  <c r="E556" i="40"/>
  <c r="F556" i="40"/>
  <c r="G556" i="40"/>
  <c r="H556" i="40"/>
  <c r="I556" i="40"/>
  <c r="A4" i="6"/>
  <c r="A8" i="6"/>
  <c r="A9" i="6"/>
  <c r="M11" i="6"/>
  <c r="M12" i="6"/>
  <c r="M13" i="6"/>
  <c r="M14" i="6"/>
  <c r="M15" i="6"/>
  <c r="M16" i="6"/>
  <c r="M17" i="6"/>
  <c r="M18" i="6"/>
  <c r="M19" i="6"/>
  <c r="J20" i="6"/>
  <c r="M20" i="6"/>
  <c r="J21" i="6"/>
  <c r="M21" i="6"/>
  <c r="K22" i="6"/>
  <c r="M22" i="6"/>
  <c r="K23" i="6"/>
  <c r="M23" i="6"/>
  <c r="J24" i="6"/>
  <c r="M24" i="6"/>
  <c r="K25" i="6"/>
  <c r="M25" i="6"/>
  <c r="J26" i="6"/>
  <c r="M26" i="6"/>
  <c r="J27" i="6"/>
  <c r="M27" i="6"/>
  <c r="J28" i="6"/>
  <c r="M28" i="6"/>
  <c r="K29" i="6"/>
  <c r="M29" i="6"/>
  <c r="J30" i="6"/>
  <c r="M30" i="6"/>
  <c r="J31" i="6"/>
  <c r="M31" i="6"/>
  <c r="J32" i="6"/>
  <c r="M32" i="6"/>
  <c r="M33" i="6"/>
  <c r="K34" i="6"/>
  <c r="M34" i="6"/>
  <c r="J35" i="6"/>
  <c r="M35" i="6"/>
  <c r="M36" i="6"/>
  <c r="M37" i="6"/>
  <c r="J38" i="6"/>
  <c r="M38" i="6"/>
  <c r="J39" i="6"/>
  <c r="M39" i="6"/>
  <c r="K40" i="6"/>
  <c r="M40" i="6"/>
  <c r="K41" i="6"/>
  <c r="M41" i="6"/>
  <c r="K42" i="6"/>
  <c r="M42" i="6"/>
  <c r="K43" i="6"/>
  <c r="M43" i="6"/>
  <c r="J44" i="6"/>
  <c r="M44" i="6"/>
  <c r="K45" i="6"/>
  <c r="M45" i="6"/>
  <c r="K46" i="6"/>
  <c r="M46" i="6"/>
  <c r="J47" i="6"/>
  <c r="M47" i="6"/>
  <c r="J48" i="6"/>
  <c r="M48" i="6"/>
  <c r="M49" i="6"/>
  <c r="K50" i="6"/>
  <c r="M50" i="6"/>
  <c r="K51" i="6"/>
  <c r="M51" i="6"/>
  <c r="J52" i="6"/>
  <c r="M52" i="6"/>
  <c r="M53" i="6"/>
  <c r="L54" i="6"/>
  <c r="J54" i="6"/>
  <c r="M54" i="6"/>
  <c r="L55" i="6"/>
  <c r="J55" i="6"/>
  <c r="M55" i="6"/>
  <c r="L56" i="6"/>
  <c r="K56" i="6"/>
  <c r="M56" i="6"/>
  <c r="L57" i="6"/>
  <c r="J57" i="6"/>
  <c r="M57" i="6"/>
  <c r="L58" i="6"/>
  <c r="J58" i="6"/>
  <c r="M58" i="6"/>
  <c r="L59" i="6"/>
  <c r="K59" i="6"/>
  <c r="M59" i="6"/>
  <c r="L60" i="6"/>
  <c r="J60" i="6"/>
  <c r="M60" i="6"/>
  <c r="K31" i="46"/>
  <c r="A8" i="37"/>
  <c r="L31" i="37"/>
  <c r="L32" i="37"/>
  <c r="L33" i="37"/>
  <c r="L34" i="37"/>
  <c r="L35" i="37"/>
  <c r="L36" i="37"/>
  <c r="L37" i="37"/>
  <c r="L38" i="37"/>
  <c r="L39" i="37"/>
  <c r="L40" i="37"/>
  <c r="L41" i="37"/>
  <c r="L42" i="37"/>
  <c r="L43" i="37"/>
  <c r="L44" i="37"/>
  <c r="L45" i="37"/>
  <c r="L46" i="37"/>
  <c r="L47" i="37"/>
  <c r="L48" i="37"/>
  <c r="L49" i="37"/>
  <c r="L50" i="37"/>
  <c r="L51" i="37"/>
  <c r="L52" i="37"/>
  <c r="L53" i="37"/>
  <c r="L54" i="37"/>
  <c r="L55" i="37"/>
  <c r="L56" i="37"/>
  <c r="L57" i="37"/>
  <c r="L58" i="37"/>
  <c r="L59" i="37"/>
  <c r="L60" i="37"/>
  <c r="L61" i="37"/>
  <c r="L62" i="37"/>
  <c r="L63" i="37"/>
  <c r="L64" i="37"/>
  <c r="L65" i="37"/>
  <c r="L66" i="37"/>
  <c r="L67" i="37"/>
  <c r="L68" i="37"/>
  <c r="L69" i="37"/>
  <c r="L70" i="37"/>
  <c r="L71" i="37"/>
  <c r="L72" i="37"/>
  <c r="L73" i="37"/>
  <c r="L74" i="37"/>
  <c r="L75" i="37"/>
  <c r="L76" i="37"/>
  <c r="L77" i="37"/>
  <c r="L78" i="37"/>
  <c r="L79" i="37"/>
  <c r="L80" i="37"/>
  <c r="L81" i="37"/>
  <c r="L82" i="37"/>
  <c r="L83" i="37"/>
  <c r="L84" i="37"/>
  <c r="L85" i="37"/>
  <c r="L86" i="37"/>
  <c r="L87" i="37"/>
  <c r="L88" i="37"/>
  <c r="L89" i="37"/>
  <c r="L90" i="37"/>
  <c r="L91" i="37"/>
  <c r="L92" i="37"/>
  <c r="L93" i="37"/>
  <c r="L94" i="37"/>
  <c r="L95" i="37"/>
  <c r="L96" i="37"/>
  <c r="L97" i="37"/>
  <c r="L98" i="37"/>
  <c r="L99" i="37"/>
  <c r="L100" i="37"/>
  <c r="L101" i="37"/>
  <c r="L102" i="37"/>
  <c r="L103" i="37"/>
  <c r="L104" i="37"/>
  <c r="L105" i="37"/>
  <c r="L106" i="37"/>
  <c r="L107" i="37"/>
  <c r="L108" i="37"/>
  <c r="L109" i="37"/>
  <c r="L110" i="37"/>
  <c r="L111" i="37"/>
  <c r="L112" i="37"/>
  <c r="L113" i="37"/>
  <c r="L114" i="37"/>
  <c r="L115" i="37"/>
  <c r="L116" i="37"/>
  <c r="L117" i="37"/>
  <c r="L118" i="37"/>
  <c r="L119" i="37"/>
  <c r="L120" i="37"/>
  <c r="L121" i="37"/>
  <c r="L122" i="37"/>
  <c r="L123" i="37"/>
  <c r="L124" i="37"/>
  <c r="L125" i="37"/>
  <c r="L126" i="37"/>
  <c r="L127" i="37"/>
  <c r="L128" i="37"/>
  <c r="L129" i="37"/>
  <c r="L130" i="37"/>
  <c r="L131" i="37"/>
  <c r="L132" i="37"/>
  <c r="L133" i="37"/>
  <c r="L134" i="37"/>
  <c r="L135" i="37"/>
  <c r="L136" i="37"/>
  <c r="L137" i="37"/>
  <c r="L138" i="37"/>
  <c r="L139" i="37"/>
  <c r="L140" i="37"/>
  <c r="L141" i="37"/>
  <c r="L142" i="37"/>
  <c r="L143" i="37"/>
  <c r="L144" i="37"/>
  <c r="L145" i="37"/>
  <c r="L146" i="37"/>
  <c r="L147" i="37"/>
  <c r="L148" i="37"/>
  <c r="L149" i="37"/>
  <c r="L150" i="37"/>
  <c r="L151" i="37"/>
  <c r="L152" i="37"/>
  <c r="L153" i="37"/>
  <c r="L154" i="37"/>
  <c r="L155" i="37"/>
  <c r="L156" i="37"/>
  <c r="L157" i="37"/>
  <c r="L158" i="37"/>
  <c r="L159" i="37"/>
  <c r="L160" i="37"/>
  <c r="L161" i="37"/>
  <c r="L162" i="37"/>
  <c r="L163" i="37"/>
  <c r="L164" i="37"/>
  <c r="L165" i="37"/>
  <c r="L166" i="37"/>
  <c r="L167" i="37"/>
  <c r="L168" i="37"/>
  <c r="L169" i="37"/>
  <c r="L170" i="37"/>
  <c r="L171" i="37"/>
  <c r="L172" i="37"/>
  <c r="L173" i="37"/>
  <c r="L174" i="37"/>
  <c r="L175" i="37"/>
  <c r="L176" i="37"/>
  <c r="L177" i="37"/>
  <c r="L178" i="37"/>
  <c r="L179" i="37"/>
  <c r="L180" i="37"/>
  <c r="L181" i="37"/>
  <c r="L182" i="37"/>
  <c r="L183" i="37"/>
  <c r="L184" i="37"/>
  <c r="L185" i="37"/>
  <c r="L186" i="37"/>
  <c r="L187" i="37"/>
  <c r="L188" i="37"/>
  <c r="L189" i="37"/>
  <c r="L190" i="37"/>
  <c r="L191" i="37"/>
  <c r="L192" i="37"/>
  <c r="L193" i="37"/>
  <c r="L194" i="37"/>
  <c r="L195" i="37"/>
  <c r="L196" i="37"/>
  <c r="L197" i="37"/>
  <c r="L198" i="37"/>
  <c r="L199" i="37"/>
  <c r="L200" i="37"/>
  <c r="L201" i="37"/>
  <c r="L202" i="37"/>
  <c r="L203" i="37"/>
  <c r="L204" i="37"/>
  <c r="L205" i="37"/>
  <c r="L206" i="37"/>
  <c r="L207" i="37"/>
  <c r="L208" i="37"/>
  <c r="L209" i="37"/>
  <c r="L210" i="37"/>
  <c r="L211" i="37"/>
  <c r="L212" i="37"/>
  <c r="L213" i="37"/>
  <c r="L214" i="37"/>
  <c r="L215" i="37"/>
  <c r="L216" i="37"/>
  <c r="L217" i="37"/>
  <c r="L218" i="37"/>
  <c r="L219" i="37"/>
  <c r="L220" i="37"/>
  <c r="L221" i="37"/>
  <c r="L222" i="37"/>
  <c r="L223" i="37"/>
  <c r="L224" i="37"/>
  <c r="L225" i="37"/>
  <c r="L226" i="37"/>
  <c r="L227" i="37"/>
  <c r="L228" i="37"/>
  <c r="L229" i="37"/>
  <c r="L230" i="37"/>
  <c r="L231" i="37"/>
  <c r="L232" i="37"/>
  <c r="L233" i="37"/>
  <c r="L234" i="37"/>
  <c r="L235" i="37"/>
  <c r="L236" i="37"/>
  <c r="L237" i="37"/>
  <c r="L238" i="37"/>
  <c r="L239" i="37"/>
  <c r="L240" i="37"/>
  <c r="L241" i="37"/>
  <c r="L242" i="37"/>
  <c r="L243" i="37"/>
  <c r="L244" i="37"/>
  <c r="L245" i="37"/>
  <c r="L246" i="37"/>
  <c r="L247" i="37"/>
  <c r="L248" i="37"/>
  <c r="L249" i="37"/>
  <c r="L250" i="37"/>
  <c r="L251" i="37"/>
  <c r="L252" i="37"/>
  <c r="L253" i="37"/>
  <c r="L254" i="37"/>
  <c r="L255" i="37"/>
  <c r="L256" i="37"/>
  <c r="L257" i="37"/>
  <c r="L258" i="37"/>
  <c r="L259" i="37"/>
  <c r="L260" i="37"/>
  <c r="L261" i="37"/>
  <c r="L262" i="37"/>
  <c r="L263" i="37"/>
  <c r="L264" i="37"/>
  <c r="L265" i="37"/>
  <c r="L266" i="37"/>
  <c r="L267" i="37"/>
  <c r="L268" i="37"/>
  <c r="L269" i="37"/>
  <c r="L270" i="37"/>
  <c r="L271" i="37"/>
  <c r="L272" i="37"/>
  <c r="L273" i="37"/>
  <c r="L274" i="37"/>
  <c r="L275" i="37"/>
  <c r="L276" i="37"/>
  <c r="L277" i="37"/>
  <c r="L278" i="37"/>
  <c r="L279" i="37"/>
  <c r="L280" i="37"/>
  <c r="L281" i="37"/>
  <c r="L282" i="37"/>
  <c r="L283" i="37"/>
  <c r="L284" i="37"/>
  <c r="L285" i="37"/>
  <c r="L286" i="37"/>
  <c r="L287" i="37"/>
  <c r="L288" i="37"/>
  <c r="L289" i="37"/>
  <c r="L290" i="37"/>
  <c r="L291" i="37"/>
  <c r="L292" i="37"/>
  <c r="L293" i="37"/>
  <c r="L294" i="37"/>
  <c r="L295" i="37"/>
  <c r="L296" i="37"/>
  <c r="L297" i="37"/>
  <c r="L298" i="37"/>
  <c r="L299" i="37"/>
  <c r="L300" i="37"/>
  <c r="L301" i="37"/>
  <c r="L302" i="37"/>
  <c r="L303" i="37"/>
  <c r="L304" i="37"/>
  <c r="L305" i="37"/>
  <c r="L306" i="37"/>
  <c r="L307" i="37"/>
  <c r="L308" i="37"/>
  <c r="L309" i="37"/>
  <c r="L310" i="37"/>
  <c r="L311" i="37"/>
  <c r="L312" i="37"/>
  <c r="L313" i="37"/>
  <c r="L314" i="37"/>
  <c r="L315" i="37"/>
  <c r="L316" i="37"/>
  <c r="L317" i="37"/>
  <c r="L318" i="37"/>
  <c r="L319" i="37"/>
  <c r="L320" i="37"/>
  <c r="L321" i="37"/>
  <c r="L322" i="37"/>
  <c r="L323" i="37"/>
  <c r="L324" i="37"/>
  <c r="L325" i="37"/>
  <c r="L326" i="37"/>
  <c r="L327" i="37"/>
  <c r="L328" i="37"/>
  <c r="L329" i="37"/>
  <c r="L330" i="37"/>
  <c r="L331" i="37"/>
  <c r="L332" i="37"/>
  <c r="L333" i="37"/>
  <c r="L334" i="37"/>
  <c r="L335" i="37"/>
  <c r="L336" i="37"/>
  <c r="L337" i="37"/>
  <c r="L338" i="37"/>
  <c r="L339" i="37"/>
  <c r="L340" i="37"/>
  <c r="L341" i="37"/>
  <c r="L342" i="37"/>
  <c r="L343" i="37"/>
  <c r="L344" i="37"/>
  <c r="L345" i="37"/>
  <c r="L346" i="37"/>
  <c r="L347" i="37"/>
  <c r="L348" i="37"/>
  <c r="L349" i="37"/>
  <c r="L350" i="37"/>
  <c r="L351" i="37"/>
  <c r="L352" i="37"/>
  <c r="L353" i="37"/>
  <c r="L354" i="37"/>
  <c r="L355" i="37"/>
  <c r="L356" i="37"/>
  <c r="L357" i="37"/>
  <c r="L358" i="37"/>
  <c r="L359" i="37"/>
  <c r="L360" i="37"/>
  <c r="L361" i="37"/>
  <c r="L362" i="37"/>
  <c r="L363" i="37"/>
  <c r="L364" i="37"/>
  <c r="L365" i="37"/>
  <c r="L366" i="37"/>
  <c r="L367" i="37"/>
  <c r="L368" i="37"/>
  <c r="L369" i="37"/>
  <c r="L370" i="37"/>
  <c r="L371" i="37"/>
  <c r="L372" i="37"/>
  <c r="L373" i="37"/>
  <c r="L374" i="37"/>
  <c r="L375" i="37"/>
  <c r="L376" i="37"/>
  <c r="L377" i="37"/>
  <c r="L378" i="37"/>
  <c r="L379" i="37"/>
  <c r="L380" i="37"/>
  <c r="L381" i="37"/>
  <c r="L382" i="37"/>
  <c r="L383" i="37"/>
  <c r="L384" i="37"/>
  <c r="L385" i="37"/>
  <c r="L386" i="37"/>
  <c r="L387" i="37"/>
  <c r="L388" i="37"/>
  <c r="L389" i="37"/>
  <c r="L390" i="37"/>
  <c r="L391" i="37"/>
  <c r="L392" i="37"/>
  <c r="L393" i="37"/>
  <c r="L394" i="37"/>
  <c r="L395" i="37"/>
  <c r="L396" i="37"/>
  <c r="L397" i="37"/>
  <c r="L398" i="37"/>
  <c r="L399" i="37"/>
  <c r="L400" i="37"/>
  <c r="A8"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L101" i="36"/>
  <c r="L102" i="36"/>
  <c r="L103" i="36"/>
  <c r="L104" i="36"/>
  <c r="L105" i="36"/>
  <c r="L106" i="36"/>
  <c r="L107" i="36"/>
  <c r="L108" i="36"/>
  <c r="L109" i="36"/>
  <c r="L110" i="36"/>
  <c r="L111" i="36"/>
  <c r="L112" i="36"/>
  <c r="L113" i="36"/>
  <c r="L114" i="36"/>
  <c r="L115" i="36"/>
  <c r="L116" i="36"/>
  <c r="L117" i="36"/>
  <c r="L118" i="36"/>
  <c r="L119" i="36"/>
  <c r="L120" i="36"/>
  <c r="L121" i="36"/>
  <c r="L122" i="36"/>
  <c r="L123" i="36"/>
  <c r="L124" i="36"/>
  <c r="L125" i="36"/>
  <c r="L126" i="36"/>
  <c r="L127" i="36"/>
  <c r="L128" i="36"/>
  <c r="L129" i="36"/>
  <c r="L130" i="36"/>
  <c r="L131" i="36"/>
  <c r="L132" i="36"/>
  <c r="L133" i="36"/>
  <c r="L134" i="36"/>
  <c r="L135" i="36"/>
  <c r="L136" i="36"/>
  <c r="L137" i="36"/>
  <c r="L138" i="36"/>
  <c r="L139" i="36"/>
  <c r="L140" i="36"/>
  <c r="L141" i="36"/>
  <c r="L142" i="36"/>
  <c r="L143" i="36"/>
  <c r="L144" i="36"/>
  <c r="L145" i="36"/>
  <c r="L146" i="36"/>
  <c r="L147" i="36"/>
  <c r="L148" i="36"/>
  <c r="L149" i="36"/>
  <c r="L150" i="36"/>
  <c r="L151" i="36"/>
  <c r="L152" i="36"/>
  <c r="L153" i="36"/>
  <c r="L154" i="36"/>
  <c r="L155" i="36"/>
  <c r="L156" i="36"/>
  <c r="L157" i="36"/>
  <c r="L158" i="36"/>
  <c r="L159" i="36"/>
  <c r="L160" i="36"/>
  <c r="L161" i="36"/>
  <c r="L162" i="36"/>
  <c r="L163" i="36"/>
  <c r="L164" i="36"/>
  <c r="L165" i="36"/>
  <c r="L166" i="36"/>
  <c r="L167" i="36"/>
  <c r="L168" i="36"/>
  <c r="L169" i="36"/>
  <c r="L170" i="36"/>
  <c r="L171" i="36"/>
  <c r="L172" i="36"/>
  <c r="L173" i="36"/>
  <c r="L174" i="36"/>
  <c r="L175" i="36"/>
  <c r="L176" i="36"/>
  <c r="L177" i="36"/>
  <c r="L178" i="36"/>
  <c r="L179" i="36"/>
  <c r="L180" i="36"/>
  <c r="L181" i="36"/>
  <c r="L182" i="36"/>
  <c r="L183" i="36"/>
  <c r="L184" i="36"/>
  <c r="L185" i="36"/>
  <c r="L186" i="36"/>
  <c r="L187" i="36"/>
  <c r="L188" i="36"/>
  <c r="L189" i="36"/>
  <c r="L190" i="36"/>
  <c r="L191" i="36"/>
  <c r="L192" i="36"/>
  <c r="L193" i="36"/>
  <c r="L194" i="36"/>
  <c r="L195" i="36"/>
  <c r="L196" i="36"/>
  <c r="L197" i="36"/>
  <c r="L198" i="36"/>
  <c r="L199" i="36"/>
  <c r="L200" i="36"/>
  <c r="L201" i="36"/>
  <c r="L202" i="36"/>
  <c r="L203" i="36"/>
  <c r="L204" i="36"/>
  <c r="L205" i="36"/>
  <c r="L206" i="36"/>
  <c r="L207" i="36"/>
  <c r="L208" i="36"/>
  <c r="L209" i="36"/>
  <c r="L210" i="36"/>
  <c r="L211" i="36"/>
  <c r="L212" i="36"/>
  <c r="L213" i="36"/>
  <c r="L214" i="36"/>
  <c r="L215" i="36"/>
  <c r="L216" i="36"/>
  <c r="L217" i="36"/>
  <c r="L218" i="36"/>
  <c r="L219" i="36"/>
  <c r="L220" i="36"/>
  <c r="L221" i="36"/>
  <c r="L222" i="36"/>
  <c r="L223" i="36"/>
  <c r="L224" i="36"/>
  <c r="L225" i="36"/>
  <c r="L226" i="36"/>
  <c r="L227" i="36"/>
  <c r="L228" i="36"/>
  <c r="L229" i="36"/>
  <c r="L230" i="36"/>
  <c r="L231" i="36"/>
  <c r="L232" i="36"/>
  <c r="L233" i="36"/>
  <c r="L234" i="36"/>
  <c r="L235" i="36"/>
  <c r="L236" i="36"/>
  <c r="L237" i="36"/>
  <c r="L238" i="36"/>
  <c r="L239" i="36"/>
  <c r="L240" i="36"/>
  <c r="L241" i="36"/>
  <c r="L242" i="36"/>
  <c r="L243" i="36"/>
  <c r="L244" i="36"/>
  <c r="L245" i="36"/>
  <c r="L246" i="36"/>
  <c r="L247" i="36"/>
  <c r="L248" i="36"/>
  <c r="L249" i="36"/>
  <c r="L250" i="36"/>
  <c r="L251" i="36"/>
  <c r="L252" i="36"/>
  <c r="L253" i="36"/>
  <c r="L254" i="36"/>
  <c r="L255" i="36"/>
  <c r="L256" i="36"/>
  <c r="L257" i="36"/>
  <c r="L258" i="36"/>
  <c r="L259" i="36"/>
  <c r="L260" i="36"/>
  <c r="L261" i="36"/>
  <c r="L262" i="36"/>
  <c r="L263" i="36"/>
  <c r="L264" i="36"/>
  <c r="L265" i="36"/>
  <c r="L266" i="36"/>
  <c r="L267" i="36"/>
  <c r="L268" i="36"/>
  <c r="L269" i="36"/>
  <c r="L270" i="36"/>
  <c r="L271" i="36"/>
  <c r="L272" i="36"/>
  <c r="L273" i="36"/>
  <c r="L274" i="36"/>
  <c r="L275" i="36"/>
  <c r="L276" i="36"/>
  <c r="L277" i="36"/>
  <c r="L278" i="36"/>
  <c r="L279" i="36"/>
  <c r="L280" i="36"/>
  <c r="L281" i="36"/>
  <c r="L282" i="36"/>
  <c r="L283" i="36"/>
  <c r="L284" i="36"/>
  <c r="L285" i="36"/>
  <c r="L286" i="36"/>
  <c r="L287" i="36"/>
  <c r="L288" i="36"/>
  <c r="L289" i="36"/>
  <c r="L290" i="36"/>
  <c r="L291" i="36"/>
  <c r="L292" i="36"/>
  <c r="L293" i="36"/>
  <c r="L294" i="36"/>
  <c r="L295" i="36"/>
  <c r="L296" i="36"/>
  <c r="L297" i="36"/>
  <c r="L298" i="36"/>
  <c r="L299" i="36"/>
  <c r="L300" i="36"/>
  <c r="L301" i="36"/>
  <c r="L302" i="36"/>
  <c r="L303" i="36"/>
  <c r="L304" i="36"/>
  <c r="L305" i="36"/>
  <c r="L306" i="36"/>
  <c r="L307" i="36"/>
  <c r="L308" i="36"/>
  <c r="L309" i="36"/>
  <c r="L310" i="36"/>
  <c r="L311" i="36"/>
  <c r="L312" i="36"/>
  <c r="L313" i="36"/>
  <c r="L314" i="36"/>
  <c r="L315" i="36"/>
  <c r="L316" i="36"/>
  <c r="L317" i="36"/>
  <c r="L318" i="36"/>
  <c r="L319" i="36"/>
  <c r="L320" i="36"/>
  <c r="L321" i="36"/>
  <c r="L322" i="36"/>
  <c r="L323" i="36"/>
  <c r="L324" i="36"/>
  <c r="L325" i="36"/>
  <c r="L326" i="36"/>
  <c r="L327" i="36"/>
  <c r="L328" i="36"/>
  <c r="L329" i="36"/>
  <c r="L330" i="36"/>
  <c r="L331" i="36"/>
  <c r="L332" i="36"/>
  <c r="L333" i="36"/>
  <c r="L334" i="36"/>
  <c r="L335" i="36"/>
  <c r="L336" i="36"/>
  <c r="L337" i="36"/>
  <c r="L338" i="36"/>
  <c r="L339" i="36"/>
  <c r="L340" i="36"/>
  <c r="L341" i="36"/>
  <c r="L342" i="36"/>
  <c r="L343" i="36"/>
  <c r="L344" i="36"/>
  <c r="L345" i="36"/>
  <c r="L346" i="36"/>
  <c r="L347" i="36"/>
  <c r="L348" i="36"/>
  <c r="L349" i="36"/>
  <c r="L350" i="36"/>
  <c r="L351" i="36"/>
  <c r="L352" i="36"/>
  <c r="L353" i="36"/>
  <c r="L354" i="36"/>
  <c r="L355" i="36"/>
  <c r="L356" i="36"/>
  <c r="L357" i="36"/>
  <c r="L358" i="36"/>
  <c r="L359" i="36"/>
  <c r="L360" i="36"/>
  <c r="L361" i="36"/>
  <c r="L362" i="36"/>
  <c r="L363" i="36"/>
  <c r="L364" i="36"/>
  <c r="L365" i="36"/>
  <c r="L366" i="36"/>
  <c r="L367" i="36"/>
  <c r="L368" i="36"/>
  <c r="L369" i="36"/>
  <c r="L370" i="36"/>
  <c r="L371" i="36"/>
  <c r="L372" i="36"/>
  <c r="L373" i="36"/>
  <c r="L374" i="36"/>
  <c r="L375" i="36"/>
  <c r="L376" i="36"/>
  <c r="L377" i="36"/>
  <c r="L378" i="36"/>
  <c r="L379" i="36"/>
  <c r="L380" i="36"/>
  <c r="L381" i="36"/>
  <c r="L382" i="36"/>
  <c r="L383" i="36"/>
  <c r="L384" i="36"/>
  <c r="L385" i="36"/>
  <c r="L386" i="36"/>
  <c r="L387" i="36"/>
  <c r="L388" i="36"/>
  <c r="L389" i="36"/>
  <c r="L390" i="36"/>
  <c r="L391" i="36"/>
  <c r="L392" i="36"/>
  <c r="L393" i="36"/>
  <c r="L394" i="36"/>
  <c r="L395" i="36"/>
  <c r="L396" i="36"/>
  <c r="L397" i="36"/>
  <c r="L398" i="36"/>
  <c r="L399" i="36"/>
  <c r="L400" i="36"/>
  <c r="A8" i="35"/>
  <c r="L31" i="35"/>
  <c r="L32" i="35"/>
  <c r="L33" i="35"/>
  <c r="L34" i="35"/>
  <c r="L35" i="35"/>
  <c r="L36" i="35"/>
  <c r="L37" i="35"/>
  <c r="L38" i="35"/>
  <c r="L39" i="35"/>
  <c r="L40" i="35"/>
  <c r="L41" i="35"/>
  <c r="L42" i="35"/>
  <c r="L43" i="35"/>
  <c r="L44" i="35"/>
  <c r="L45" i="35"/>
  <c r="L46" i="35"/>
  <c r="L47" i="35"/>
  <c r="L48" i="35"/>
  <c r="L49" i="35"/>
  <c r="L50" i="35"/>
  <c r="L51" i="35"/>
  <c r="L52" i="35"/>
  <c r="L53" i="35"/>
  <c r="L54" i="35"/>
  <c r="L55" i="35"/>
  <c r="L56" i="35"/>
  <c r="L57" i="35"/>
  <c r="L58" i="35"/>
  <c r="L59" i="35"/>
  <c r="L60" i="35"/>
  <c r="L61" i="35"/>
  <c r="L62" i="35"/>
  <c r="L63" i="35"/>
  <c r="L64" i="35"/>
  <c r="L65" i="35"/>
  <c r="L66" i="35"/>
  <c r="L67" i="35"/>
  <c r="L68" i="35"/>
  <c r="L69" i="35"/>
  <c r="L70" i="35"/>
  <c r="L71" i="35"/>
  <c r="L72" i="35"/>
  <c r="L73" i="35"/>
  <c r="L74" i="35"/>
  <c r="L75" i="35"/>
  <c r="L76" i="35"/>
  <c r="L77" i="35"/>
  <c r="L78" i="35"/>
  <c r="L79" i="35"/>
  <c r="L80" i="35"/>
  <c r="L81" i="35"/>
  <c r="L82" i="35"/>
  <c r="L83" i="35"/>
  <c r="L84" i="35"/>
  <c r="L85" i="35"/>
  <c r="L86" i="35"/>
  <c r="L87" i="35"/>
  <c r="L88" i="35"/>
  <c r="L89" i="35"/>
  <c r="L90" i="35"/>
  <c r="L91" i="35"/>
  <c r="L92" i="35"/>
  <c r="L93" i="35"/>
  <c r="L94" i="35"/>
  <c r="L95" i="35"/>
  <c r="L96" i="35"/>
  <c r="L97" i="35"/>
  <c r="L98" i="35"/>
  <c r="L99" i="35"/>
  <c r="L100" i="35"/>
  <c r="L101" i="35"/>
  <c r="L102" i="35"/>
  <c r="L103" i="35"/>
  <c r="L104" i="35"/>
  <c r="L105" i="35"/>
  <c r="L106" i="35"/>
  <c r="L107" i="35"/>
  <c r="L108" i="35"/>
  <c r="L109" i="35"/>
  <c r="L110" i="35"/>
  <c r="L111" i="35"/>
  <c r="L112" i="35"/>
  <c r="L113" i="35"/>
  <c r="L114" i="35"/>
  <c r="L115" i="35"/>
  <c r="L116" i="35"/>
  <c r="L117" i="35"/>
  <c r="L118" i="35"/>
  <c r="L119" i="35"/>
  <c r="L120" i="35"/>
  <c r="L121" i="35"/>
  <c r="L122" i="35"/>
  <c r="L123" i="35"/>
  <c r="L124" i="35"/>
  <c r="L125" i="35"/>
  <c r="L126" i="35"/>
  <c r="L127" i="35"/>
  <c r="L128" i="35"/>
  <c r="L129" i="35"/>
  <c r="L130" i="35"/>
  <c r="L131" i="35"/>
  <c r="L132" i="35"/>
  <c r="L133" i="35"/>
  <c r="L134" i="35"/>
  <c r="L135" i="35"/>
  <c r="L136" i="35"/>
  <c r="L137" i="35"/>
  <c r="L138" i="35"/>
  <c r="L139" i="35"/>
  <c r="L140" i="35"/>
  <c r="L141" i="35"/>
  <c r="L142" i="35"/>
  <c r="L143" i="35"/>
  <c r="L144" i="35"/>
  <c r="L145" i="35"/>
  <c r="L146" i="35"/>
  <c r="L147" i="35"/>
  <c r="L148" i="35"/>
  <c r="L149" i="35"/>
  <c r="L150" i="35"/>
  <c r="L151" i="35"/>
  <c r="L152" i="35"/>
  <c r="L153" i="35"/>
  <c r="L154" i="35"/>
  <c r="L155" i="35"/>
  <c r="L156" i="35"/>
  <c r="L157" i="35"/>
  <c r="L158" i="35"/>
  <c r="L159" i="35"/>
  <c r="L160" i="35"/>
  <c r="L161" i="35"/>
  <c r="L162" i="35"/>
  <c r="L163" i="35"/>
  <c r="L164" i="35"/>
  <c r="L165" i="35"/>
  <c r="L166" i="35"/>
  <c r="L167" i="35"/>
  <c r="L168" i="35"/>
  <c r="L169" i="35"/>
  <c r="L170" i="35"/>
  <c r="L171" i="35"/>
  <c r="L172" i="35"/>
  <c r="L173" i="35"/>
  <c r="L174" i="35"/>
  <c r="L175" i="35"/>
  <c r="L176" i="35"/>
  <c r="L177" i="35"/>
  <c r="L178" i="35"/>
  <c r="L179" i="35"/>
  <c r="L180" i="35"/>
  <c r="L181" i="35"/>
  <c r="L182" i="35"/>
  <c r="L183" i="35"/>
  <c r="L184" i="35"/>
  <c r="L185" i="35"/>
  <c r="L186" i="35"/>
  <c r="L187" i="35"/>
  <c r="L188" i="35"/>
  <c r="L189" i="35"/>
  <c r="L190" i="35"/>
  <c r="L191" i="35"/>
  <c r="L192" i="35"/>
  <c r="L193" i="35"/>
  <c r="L194" i="35"/>
  <c r="L195" i="35"/>
  <c r="L196" i="35"/>
  <c r="L197" i="35"/>
  <c r="L198" i="35"/>
  <c r="L199" i="35"/>
  <c r="L200" i="35"/>
  <c r="L201" i="35"/>
  <c r="L202" i="35"/>
  <c r="L203" i="35"/>
  <c r="L204" i="35"/>
  <c r="L205" i="35"/>
  <c r="L206" i="35"/>
  <c r="L207" i="35"/>
  <c r="L208" i="35"/>
  <c r="L209" i="35"/>
  <c r="L210" i="35"/>
  <c r="L211" i="35"/>
  <c r="L212" i="35"/>
  <c r="L213" i="35"/>
  <c r="L214" i="35"/>
  <c r="L215" i="35"/>
  <c r="L216" i="35"/>
  <c r="L217" i="35"/>
  <c r="L218" i="35"/>
  <c r="L219" i="35"/>
  <c r="L220" i="35"/>
  <c r="L221" i="35"/>
  <c r="L222" i="35"/>
  <c r="L223" i="35"/>
  <c r="L224" i="35"/>
  <c r="L225" i="35"/>
  <c r="L226" i="35"/>
  <c r="L227" i="35"/>
  <c r="L228" i="35"/>
  <c r="L229" i="35"/>
  <c r="L230" i="35"/>
  <c r="L231" i="35"/>
  <c r="L232" i="35"/>
  <c r="L233" i="35"/>
  <c r="L234" i="35"/>
  <c r="L235" i="35"/>
  <c r="L236" i="35"/>
  <c r="L237" i="35"/>
  <c r="L238" i="35"/>
  <c r="L239" i="35"/>
  <c r="L240" i="35"/>
  <c r="L241" i="35"/>
  <c r="L242" i="35"/>
  <c r="L243" i="35"/>
  <c r="L244" i="35"/>
  <c r="L245" i="35"/>
  <c r="L246" i="35"/>
  <c r="L247" i="35"/>
  <c r="L248" i="35"/>
  <c r="L249" i="35"/>
  <c r="L250" i="35"/>
  <c r="L251" i="35"/>
  <c r="L252" i="35"/>
  <c r="L253" i="35"/>
  <c r="L254" i="35"/>
  <c r="L255" i="35"/>
  <c r="L256" i="35"/>
  <c r="L257" i="35"/>
  <c r="L258" i="35"/>
  <c r="L259" i="35"/>
  <c r="L260" i="35"/>
  <c r="L261" i="35"/>
  <c r="L262" i="35"/>
  <c r="L263" i="35"/>
  <c r="L264" i="35"/>
  <c r="L265" i="35"/>
  <c r="L266" i="35"/>
  <c r="L267" i="35"/>
  <c r="L268" i="35"/>
  <c r="L269" i="35"/>
  <c r="L270" i="35"/>
  <c r="L271" i="35"/>
  <c r="L272" i="35"/>
  <c r="L273" i="35"/>
  <c r="L274" i="35"/>
  <c r="L275" i="35"/>
  <c r="L276" i="35"/>
  <c r="L277" i="35"/>
  <c r="L278" i="35"/>
  <c r="L279" i="35"/>
  <c r="L280" i="35"/>
  <c r="L281" i="35"/>
  <c r="L282" i="35"/>
  <c r="L283" i="35"/>
  <c r="L284" i="35"/>
  <c r="L285" i="35"/>
  <c r="L286" i="35"/>
  <c r="L287" i="35"/>
  <c r="L288" i="35"/>
  <c r="L289" i="35"/>
  <c r="L290" i="35"/>
  <c r="L291" i="35"/>
  <c r="L292" i="35"/>
  <c r="L293" i="35"/>
  <c r="L294" i="35"/>
  <c r="L295" i="35"/>
  <c r="L296" i="35"/>
  <c r="L297" i="35"/>
  <c r="L298" i="35"/>
  <c r="L299" i="35"/>
  <c r="L300" i="35"/>
  <c r="L301" i="35"/>
  <c r="L302" i="35"/>
  <c r="L303" i="35"/>
  <c r="L304" i="35"/>
  <c r="L305" i="35"/>
  <c r="L306" i="35"/>
  <c r="L307" i="35"/>
  <c r="L308" i="35"/>
  <c r="L309" i="35"/>
  <c r="L310" i="35"/>
  <c r="L311" i="35"/>
  <c r="L312" i="35"/>
  <c r="L313" i="35"/>
  <c r="L314" i="35"/>
  <c r="L315" i="35"/>
  <c r="L316" i="35"/>
  <c r="L317" i="35"/>
  <c r="L318" i="35"/>
  <c r="L319" i="35"/>
  <c r="L320" i="35"/>
  <c r="L321" i="35"/>
  <c r="L322" i="35"/>
  <c r="L323" i="35"/>
  <c r="L324" i="35"/>
  <c r="L325" i="35"/>
  <c r="L326" i="35"/>
  <c r="L327" i="35"/>
  <c r="L328" i="35"/>
  <c r="L329" i="35"/>
  <c r="L330" i="35"/>
  <c r="L331" i="35"/>
  <c r="L332" i="35"/>
  <c r="L333" i="35"/>
  <c r="L334" i="35"/>
  <c r="L335" i="35"/>
  <c r="L336" i="35"/>
  <c r="L337" i="35"/>
  <c r="L338" i="35"/>
  <c r="L339" i="35"/>
  <c r="L340" i="35"/>
  <c r="L341" i="35"/>
  <c r="L342" i="35"/>
  <c r="L343" i="35"/>
  <c r="L344" i="35"/>
  <c r="L345" i="35"/>
  <c r="L346" i="35"/>
  <c r="L347" i="35"/>
  <c r="L348" i="35"/>
  <c r="L349" i="35"/>
  <c r="L350" i="35"/>
  <c r="L351" i="35"/>
  <c r="L352" i="35"/>
  <c r="L353" i="35"/>
  <c r="L354" i="35"/>
  <c r="L355" i="35"/>
  <c r="L356" i="35"/>
  <c r="L357" i="35"/>
  <c r="L358" i="35"/>
  <c r="L359" i="35"/>
  <c r="L360" i="35"/>
  <c r="L361" i="35"/>
  <c r="L362" i="35"/>
  <c r="L363" i="35"/>
  <c r="L364" i="35"/>
  <c r="L365" i="35"/>
  <c r="L366" i="35"/>
  <c r="L367" i="35"/>
  <c r="L368" i="35"/>
  <c r="L369" i="35"/>
  <c r="L370" i="35"/>
  <c r="L371" i="35"/>
  <c r="L372" i="35"/>
  <c r="L373" i="35"/>
  <c r="L374" i="35"/>
  <c r="L375" i="35"/>
  <c r="L376" i="35"/>
  <c r="L377" i="35"/>
  <c r="L378" i="35"/>
  <c r="L379" i="35"/>
  <c r="L380" i="35"/>
  <c r="L381" i="35"/>
  <c r="L382" i="35"/>
  <c r="L383" i="35"/>
  <c r="L384" i="35"/>
  <c r="L385" i="35"/>
  <c r="L386" i="35"/>
  <c r="L387" i="35"/>
  <c r="L388" i="35"/>
  <c r="L389" i="35"/>
  <c r="L390" i="35"/>
  <c r="L391" i="35"/>
  <c r="L392" i="35"/>
  <c r="L393" i="35"/>
  <c r="L394" i="35"/>
  <c r="L395" i="35"/>
  <c r="L396" i="35"/>
  <c r="L397" i="35"/>
  <c r="L398" i="35"/>
  <c r="L399" i="35"/>
  <c r="L400" i="35"/>
  <c r="A8" i="34"/>
  <c r="L31" i="34"/>
  <c r="L32" i="34"/>
  <c r="L33" i="34"/>
  <c r="L34" i="34"/>
  <c r="L35" i="34"/>
  <c r="L36" i="34"/>
  <c r="L37" i="34"/>
  <c r="L38" i="34"/>
  <c r="L39" i="34"/>
  <c r="L40" i="34"/>
  <c r="L41" i="34"/>
  <c r="L42" i="34"/>
  <c r="L43" i="34"/>
  <c r="L44" i="34"/>
  <c r="L45" i="34"/>
  <c r="L46" i="34"/>
  <c r="L47" i="34"/>
  <c r="L48" i="34"/>
  <c r="L49" i="34"/>
  <c r="L50" i="34"/>
  <c r="L51" i="34"/>
  <c r="L52" i="34"/>
  <c r="L53" i="34"/>
  <c r="L54" i="34"/>
  <c r="L55" i="34"/>
  <c r="L56" i="34"/>
  <c r="L57" i="34"/>
  <c r="L58" i="34"/>
  <c r="L59" i="34"/>
  <c r="L60" i="34"/>
  <c r="L61" i="34"/>
  <c r="L62" i="34"/>
  <c r="L63" i="34"/>
  <c r="L64" i="34"/>
  <c r="L65" i="34"/>
  <c r="L66" i="34"/>
  <c r="L67" i="34"/>
  <c r="L68" i="34"/>
  <c r="L69" i="34"/>
  <c r="L70" i="34"/>
  <c r="L71" i="34"/>
  <c r="L72" i="34"/>
  <c r="L73" i="34"/>
  <c r="L74" i="34"/>
  <c r="L75" i="34"/>
  <c r="L76" i="34"/>
  <c r="L77" i="34"/>
  <c r="L78" i="34"/>
  <c r="L79" i="34"/>
  <c r="L80" i="34"/>
  <c r="L81" i="34"/>
  <c r="L82" i="34"/>
  <c r="L83" i="34"/>
  <c r="L84" i="34"/>
  <c r="L85" i="34"/>
  <c r="L86" i="34"/>
  <c r="L87" i="34"/>
  <c r="L88" i="34"/>
  <c r="L89" i="34"/>
  <c r="L90" i="34"/>
  <c r="L91" i="34"/>
  <c r="L92" i="34"/>
  <c r="L93" i="34"/>
  <c r="L94" i="34"/>
  <c r="L95" i="34"/>
  <c r="L96" i="34"/>
  <c r="L97" i="34"/>
  <c r="L98" i="34"/>
  <c r="L99" i="34"/>
  <c r="L100" i="34"/>
  <c r="L101" i="34"/>
  <c r="L102" i="34"/>
  <c r="L103" i="34"/>
  <c r="L104" i="34"/>
  <c r="L105" i="34"/>
  <c r="L106" i="34"/>
  <c r="L107" i="34"/>
  <c r="L108" i="34"/>
  <c r="L109" i="34"/>
  <c r="L110" i="34"/>
  <c r="L111" i="34"/>
  <c r="L112" i="34"/>
  <c r="L113" i="34"/>
  <c r="L114" i="34"/>
  <c r="L115" i="34"/>
  <c r="L116" i="34"/>
  <c r="L117" i="34"/>
  <c r="L118" i="34"/>
  <c r="L119" i="34"/>
  <c r="L120" i="34"/>
  <c r="L121" i="34"/>
  <c r="L122" i="34"/>
  <c r="L123" i="34"/>
  <c r="L124" i="34"/>
  <c r="L125" i="34"/>
  <c r="L126" i="34"/>
  <c r="L127" i="34"/>
  <c r="L128" i="34"/>
  <c r="L129" i="34"/>
  <c r="L130" i="34"/>
  <c r="L131" i="34"/>
  <c r="L132" i="34"/>
  <c r="L133" i="34"/>
  <c r="L134" i="34"/>
  <c r="L135" i="34"/>
  <c r="L136" i="34"/>
  <c r="L137" i="34"/>
  <c r="L138" i="34"/>
  <c r="L139" i="34"/>
  <c r="L140" i="34"/>
  <c r="L141" i="34"/>
  <c r="L142" i="34"/>
  <c r="L143" i="34"/>
  <c r="L144" i="34"/>
  <c r="L145" i="34"/>
  <c r="L146" i="34"/>
  <c r="L147" i="34"/>
  <c r="L148" i="34"/>
  <c r="L149" i="34"/>
  <c r="L150" i="34"/>
  <c r="L151" i="34"/>
  <c r="L152" i="34"/>
  <c r="L153" i="34"/>
  <c r="L154" i="34"/>
  <c r="L155" i="34"/>
  <c r="L156" i="34"/>
  <c r="L157" i="34"/>
  <c r="L158" i="34"/>
  <c r="L159" i="34"/>
  <c r="L160" i="34"/>
  <c r="L161" i="34"/>
  <c r="L162" i="34"/>
  <c r="L163" i="34"/>
  <c r="L164" i="34"/>
  <c r="L165" i="34"/>
  <c r="L166" i="34"/>
  <c r="L167" i="34"/>
  <c r="L168" i="34"/>
  <c r="L169" i="34"/>
  <c r="L170" i="34"/>
  <c r="L171" i="34"/>
  <c r="L172" i="34"/>
  <c r="L173" i="34"/>
  <c r="L174" i="34"/>
  <c r="L175" i="34"/>
  <c r="L176" i="34"/>
  <c r="L177" i="34"/>
  <c r="L178" i="34"/>
  <c r="L179" i="34"/>
  <c r="L180" i="34"/>
  <c r="L181" i="34"/>
  <c r="L182" i="34"/>
  <c r="L183" i="34"/>
  <c r="L184" i="34"/>
  <c r="L185" i="34"/>
  <c r="L186" i="34"/>
  <c r="L187" i="34"/>
  <c r="L188" i="34"/>
  <c r="L189" i="34"/>
  <c r="L190" i="34"/>
  <c r="L191" i="34"/>
  <c r="L192" i="34"/>
  <c r="L193" i="34"/>
  <c r="L194" i="34"/>
  <c r="L195" i="34"/>
  <c r="L196" i="34"/>
  <c r="L197" i="34"/>
  <c r="L198" i="34"/>
  <c r="L199" i="34"/>
  <c r="L200" i="34"/>
  <c r="L201" i="34"/>
  <c r="L202" i="34"/>
  <c r="L203" i="34"/>
  <c r="L204" i="34"/>
  <c r="L205" i="34"/>
  <c r="L206" i="34"/>
  <c r="L207" i="34"/>
  <c r="L208" i="34"/>
  <c r="L209" i="34"/>
  <c r="L210" i="34"/>
  <c r="L211" i="34"/>
  <c r="L212" i="34"/>
  <c r="L213" i="34"/>
  <c r="L214" i="34"/>
  <c r="L215" i="34"/>
  <c r="L216" i="34"/>
  <c r="L217" i="34"/>
  <c r="L218" i="34"/>
  <c r="L219" i="34"/>
  <c r="L220" i="34"/>
  <c r="L221" i="34"/>
  <c r="L222" i="34"/>
  <c r="L223" i="34"/>
  <c r="L224" i="34"/>
  <c r="L225" i="34"/>
  <c r="L226" i="34"/>
  <c r="L227" i="34"/>
  <c r="L228" i="34"/>
  <c r="L229" i="34"/>
  <c r="L230" i="34"/>
  <c r="L231" i="34"/>
  <c r="L232" i="34"/>
  <c r="L233" i="34"/>
  <c r="L234" i="34"/>
  <c r="L235" i="34"/>
  <c r="L236" i="34"/>
  <c r="L237" i="34"/>
  <c r="L238" i="34"/>
  <c r="L239" i="34"/>
  <c r="L240" i="34"/>
  <c r="L241" i="34"/>
  <c r="L242" i="34"/>
  <c r="L243" i="34"/>
  <c r="L244" i="34"/>
  <c r="L245" i="34"/>
  <c r="L246" i="34"/>
  <c r="L247" i="34"/>
  <c r="L248" i="34"/>
  <c r="L249" i="34"/>
  <c r="L250" i="34"/>
  <c r="L251" i="34"/>
  <c r="L252" i="34"/>
  <c r="L253" i="34"/>
  <c r="L254" i="34"/>
  <c r="L255" i="34"/>
  <c r="L256" i="34"/>
  <c r="L257" i="34"/>
  <c r="L258" i="34"/>
  <c r="L259" i="34"/>
  <c r="L260" i="34"/>
  <c r="L261" i="34"/>
  <c r="L262" i="34"/>
  <c r="L263" i="34"/>
  <c r="L264" i="34"/>
  <c r="L265" i="34"/>
  <c r="L266" i="34"/>
  <c r="L267" i="34"/>
  <c r="L268" i="34"/>
  <c r="L269" i="34"/>
  <c r="L270" i="34"/>
  <c r="L271" i="34"/>
  <c r="L272" i="34"/>
  <c r="L273" i="34"/>
  <c r="L274" i="34"/>
  <c r="L275" i="34"/>
  <c r="L276" i="34"/>
  <c r="L277" i="34"/>
  <c r="L278" i="34"/>
  <c r="L279" i="34"/>
  <c r="L280" i="34"/>
  <c r="L281" i="34"/>
  <c r="L282" i="34"/>
  <c r="L283" i="34"/>
  <c r="L284" i="34"/>
  <c r="L285" i="34"/>
  <c r="L286" i="34"/>
  <c r="L287" i="34"/>
  <c r="L288" i="34"/>
  <c r="L289" i="34"/>
  <c r="L290" i="34"/>
  <c r="L291" i="34"/>
  <c r="L292" i="34"/>
  <c r="L293" i="34"/>
  <c r="L294" i="34"/>
  <c r="L295" i="34"/>
  <c r="L296" i="34"/>
  <c r="L297" i="34"/>
  <c r="L298" i="34"/>
  <c r="L299" i="34"/>
  <c r="L300" i="34"/>
  <c r="L301" i="34"/>
  <c r="L302" i="34"/>
  <c r="L303" i="34"/>
  <c r="L304" i="34"/>
  <c r="L305" i="34"/>
  <c r="L306" i="34"/>
  <c r="L307" i="34"/>
  <c r="L308" i="34"/>
  <c r="L309" i="34"/>
  <c r="L310" i="34"/>
  <c r="L311" i="34"/>
  <c r="L312" i="34"/>
  <c r="L313" i="34"/>
  <c r="L314" i="34"/>
  <c r="L315" i="34"/>
  <c r="L316" i="34"/>
  <c r="L317" i="34"/>
  <c r="L318" i="34"/>
  <c r="L319" i="34"/>
  <c r="L320" i="34"/>
  <c r="L321" i="34"/>
  <c r="L322" i="34"/>
  <c r="L323" i="34"/>
  <c r="L324" i="34"/>
  <c r="L325" i="34"/>
  <c r="L326" i="34"/>
  <c r="L327" i="34"/>
  <c r="L328" i="34"/>
  <c r="L329" i="34"/>
  <c r="L330" i="34"/>
  <c r="L331" i="34"/>
  <c r="L332" i="34"/>
  <c r="L333" i="34"/>
  <c r="L334" i="34"/>
  <c r="L335" i="34"/>
  <c r="L336" i="34"/>
  <c r="L337" i="34"/>
  <c r="L338" i="34"/>
  <c r="L339" i="34"/>
  <c r="L340" i="34"/>
  <c r="L341" i="34"/>
  <c r="L342" i="34"/>
  <c r="L343" i="34"/>
  <c r="L344" i="34"/>
  <c r="L345" i="34"/>
  <c r="L346" i="34"/>
  <c r="L347" i="34"/>
  <c r="L348" i="34"/>
  <c r="L349" i="34"/>
  <c r="L350" i="34"/>
  <c r="L351" i="34"/>
  <c r="L352" i="34"/>
  <c r="L353" i="34"/>
  <c r="L354" i="34"/>
  <c r="L355" i="34"/>
  <c r="L356" i="34"/>
  <c r="L357" i="34"/>
  <c r="L358" i="34"/>
  <c r="L359" i="34"/>
  <c r="L360" i="34"/>
  <c r="L361" i="34"/>
  <c r="L362" i="34"/>
  <c r="L363" i="34"/>
  <c r="L364" i="34"/>
  <c r="L365" i="34"/>
  <c r="L366" i="34"/>
  <c r="L367" i="34"/>
  <c r="L368" i="34"/>
  <c r="L369" i="34"/>
  <c r="L370" i="34"/>
  <c r="L371" i="34"/>
  <c r="L372" i="34"/>
  <c r="L373" i="34"/>
  <c r="L374" i="34"/>
  <c r="L375" i="34"/>
  <c r="L376" i="34"/>
  <c r="L377" i="34"/>
  <c r="L378" i="34"/>
  <c r="L379" i="34"/>
  <c r="L380" i="34"/>
  <c r="L381" i="34"/>
  <c r="L382" i="34"/>
  <c r="L383" i="34"/>
  <c r="L384" i="34"/>
  <c r="L385" i="34"/>
  <c r="L386" i="34"/>
  <c r="L387" i="34"/>
  <c r="L388" i="34"/>
  <c r="L389" i="34"/>
  <c r="L390" i="34"/>
  <c r="L391" i="34"/>
  <c r="L392" i="34"/>
  <c r="L393" i="34"/>
  <c r="L394" i="34"/>
  <c r="L395" i="34"/>
  <c r="L396" i="34"/>
  <c r="L397" i="34"/>
  <c r="L398" i="34"/>
  <c r="L399" i="34"/>
  <c r="L400" i="34"/>
  <c r="A8" i="25"/>
  <c r="L31" i="25"/>
  <c r="L32" i="25"/>
  <c r="L33" i="25"/>
  <c r="L34" i="25"/>
  <c r="L35" i="25"/>
  <c r="L36" i="25"/>
  <c r="L37" i="25"/>
  <c r="L38" i="25"/>
  <c r="E8" i="27"/>
  <c r="A2" i="45"/>
  <c r="A4" i="45"/>
  <c r="B109" i="45"/>
  <c r="C109" i="45"/>
  <c r="D109" i="45"/>
  <c r="A8" i="4"/>
  <c r="J16" i="4"/>
  <c r="K16" i="4"/>
  <c r="L16" i="4"/>
  <c r="M16" i="4"/>
  <c r="O16" i="4"/>
  <c r="M20" i="4"/>
  <c r="S20" i="4"/>
  <c r="M21" i="4"/>
  <c r="S21" i="4"/>
  <c r="S22" i="4"/>
  <c r="M23" i="4"/>
  <c r="S23" i="4"/>
  <c r="B24" i="4"/>
  <c r="C24" i="4"/>
  <c r="D24" i="4"/>
  <c r="E24" i="4"/>
  <c r="F24" i="4"/>
  <c r="P24" i="4"/>
  <c r="Q24" i="4"/>
  <c r="R24" i="4"/>
  <c r="A26" i="4"/>
  <c r="I26" i="4"/>
  <c r="O26" i="4"/>
  <c r="A27" i="4"/>
  <c r="G28" i="4"/>
  <c r="M28" i="4"/>
  <c r="S28" i="4"/>
  <c r="G29" i="4"/>
  <c r="M29" i="4"/>
  <c r="S29" i="4"/>
  <c r="G30" i="4"/>
  <c r="M30" i="4"/>
  <c r="S30" i="4"/>
  <c r="G31" i="4"/>
  <c r="M31" i="4"/>
  <c r="S31" i="4"/>
  <c r="G32" i="4"/>
  <c r="M32" i="4"/>
  <c r="S32" i="4"/>
  <c r="G33" i="4"/>
  <c r="M33" i="4"/>
  <c r="S33" i="4"/>
  <c r="G34" i="4"/>
  <c r="M34" i="4"/>
  <c r="S34" i="4"/>
  <c r="G35" i="4"/>
  <c r="M35" i="4"/>
  <c r="S35" i="4"/>
  <c r="G36" i="4"/>
  <c r="M36" i="4"/>
  <c r="S36" i="4"/>
  <c r="G37" i="4"/>
  <c r="M37" i="4"/>
  <c r="S37" i="4"/>
  <c r="G38" i="4"/>
  <c r="M38" i="4"/>
  <c r="S38" i="4"/>
  <c r="G39" i="4"/>
  <c r="M39" i="4"/>
  <c r="S39" i="4"/>
  <c r="G40" i="4"/>
  <c r="M40" i="4"/>
  <c r="S40" i="4"/>
  <c r="G41" i="4"/>
  <c r="M41" i="4"/>
  <c r="S41" i="4"/>
  <c r="G42" i="4"/>
  <c r="M42" i="4"/>
  <c r="S42" i="4"/>
  <c r="G43" i="4"/>
  <c r="M43" i="4"/>
  <c r="S43" i="4"/>
  <c r="G44" i="4"/>
  <c r="M44" i="4"/>
  <c r="S44" i="4"/>
  <c r="G45" i="4"/>
  <c r="M45" i="4"/>
  <c r="S45" i="4"/>
  <c r="G46" i="4"/>
  <c r="M46" i="4"/>
  <c r="S46" i="4"/>
  <c r="G47" i="4"/>
  <c r="M47" i="4"/>
  <c r="S47" i="4"/>
  <c r="G48" i="4"/>
  <c r="M48" i="4"/>
  <c r="S48" i="4"/>
  <c r="G49" i="4"/>
  <c r="M49" i="4"/>
  <c r="S49" i="4"/>
  <c r="G50" i="4"/>
  <c r="M50" i="4"/>
  <c r="S50" i="4"/>
  <c r="G51" i="4"/>
  <c r="M51" i="4"/>
  <c r="S51" i="4"/>
  <c r="G52" i="4"/>
  <c r="M52" i="4"/>
  <c r="S52" i="4"/>
  <c r="G53" i="4"/>
  <c r="M53" i="4"/>
  <c r="S53" i="4"/>
  <c r="G54" i="4"/>
  <c r="M54" i="4"/>
  <c r="S54" i="4"/>
  <c r="G55" i="4"/>
  <c r="M55" i="4"/>
  <c r="S55" i="4"/>
  <c r="G56" i="4"/>
  <c r="M56" i="4"/>
  <c r="S56" i="4"/>
  <c r="G57" i="4"/>
  <c r="M57" i="4"/>
  <c r="S57" i="4"/>
  <c r="G58" i="4"/>
  <c r="S58" i="4"/>
  <c r="G59" i="4"/>
  <c r="S59" i="4"/>
  <c r="G60" i="4"/>
  <c r="S60" i="4"/>
  <c r="G61" i="4"/>
  <c r="S61" i="4"/>
  <c r="G62" i="4"/>
  <c r="S62" i="4"/>
  <c r="G63" i="4"/>
  <c r="S63" i="4"/>
  <c r="G64" i="4"/>
  <c r="S64" i="4"/>
  <c r="G65" i="4"/>
  <c r="S65" i="4"/>
  <c r="G66" i="4"/>
  <c r="S66" i="4"/>
  <c r="G67" i="4"/>
  <c r="M67" i="4"/>
  <c r="S67" i="4"/>
  <c r="G68" i="4"/>
  <c r="M68" i="4"/>
  <c r="S68" i="4"/>
  <c r="G69" i="4"/>
  <c r="M69" i="4"/>
  <c r="S69" i="4"/>
  <c r="G70" i="4"/>
  <c r="M70" i="4"/>
  <c r="S70" i="4"/>
  <c r="G71" i="4"/>
  <c r="M71" i="4"/>
  <c r="S71" i="4"/>
  <c r="G72" i="4"/>
  <c r="M72" i="4"/>
  <c r="S72" i="4"/>
  <c r="G73" i="4"/>
  <c r="M73" i="4"/>
  <c r="S73" i="4"/>
  <c r="G74" i="4"/>
  <c r="M74" i="4"/>
  <c r="S74" i="4"/>
  <c r="G75" i="4"/>
  <c r="M75" i="4"/>
  <c r="S75" i="4"/>
  <c r="G76" i="4"/>
  <c r="M76" i="4"/>
  <c r="S76" i="4"/>
  <c r="G77" i="4"/>
  <c r="M77" i="4"/>
  <c r="S77" i="4"/>
  <c r="G78" i="4"/>
  <c r="M78" i="4"/>
  <c r="S78" i="4"/>
  <c r="G79" i="4"/>
  <c r="M79" i="4"/>
  <c r="S79" i="4"/>
  <c r="G80" i="4"/>
  <c r="M80" i="4"/>
  <c r="S80" i="4"/>
  <c r="G81" i="4"/>
  <c r="M81" i="4"/>
  <c r="S81" i="4"/>
  <c r="G82" i="4"/>
  <c r="M82" i="4"/>
  <c r="S82" i="4"/>
  <c r="G83" i="4"/>
  <c r="M83" i="4"/>
  <c r="S83" i="4"/>
  <c r="G84" i="4"/>
  <c r="M84" i="4"/>
  <c r="S84" i="4"/>
  <c r="G85" i="4"/>
  <c r="M85" i="4"/>
  <c r="S85" i="4"/>
  <c r="G86" i="4"/>
  <c r="M86" i="4"/>
  <c r="S86" i="4"/>
  <c r="G87" i="4"/>
  <c r="M87" i="4"/>
  <c r="S87" i="4"/>
  <c r="C88" i="4"/>
  <c r="D88" i="4"/>
  <c r="E88" i="4"/>
  <c r="F88" i="4"/>
  <c r="I88" i="4"/>
  <c r="J88" i="4"/>
  <c r="K88" i="4"/>
  <c r="L88" i="4"/>
  <c r="O88" i="4"/>
  <c r="P88" i="4"/>
  <c r="Q88" i="4"/>
  <c r="R88" i="4"/>
  <c r="A91" i="4"/>
  <c r="I91" i="4"/>
  <c r="E93" i="4"/>
  <c r="M93" i="4"/>
  <c r="E94" i="4"/>
  <c r="M94" i="4"/>
  <c r="E95" i="4"/>
  <c r="M95" i="4"/>
  <c r="E96" i="4"/>
  <c r="M96" i="4"/>
  <c r="B97" i="4"/>
  <c r="C97" i="4"/>
  <c r="D97" i="4"/>
  <c r="J97" i="4"/>
  <c r="K97" i="4"/>
  <c r="C6" i="19"/>
  <c r="S16" i="4" l="1"/>
  <c r="Q16" i="4"/>
  <c r="R16" i="4"/>
  <c r="J31" i="46"/>
  <c r="J33" i="46" s="1"/>
  <c r="G31" i="46"/>
  <c r="I31" i="46"/>
  <c r="I33" i="46" s="1"/>
  <c r="H31" i="46"/>
  <c r="K33" i="46"/>
  <c r="J19" i="6"/>
  <c r="J18" i="6"/>
  <c r="J17" i="6"/>
  <c r="J16" i="6"/>
  <c r="J15" i="6"/>
  <c r="K12" i="6"/>
  <c r="J11" i="6"/>
  <c r="J37" i="33"/>
  <c r="K140" i="33"/>
  <c r="K274" i="33"/>
  <c r="J454" i="33"/>
  <c r="K352" i="33"/>
  <c r="K335" i="33"/>
  <c r="J369" i="32"/>
  <c r="J125" i="32"/>
  <c r="J515" i="33"/>
  <c r="K463" i="32"/>
  <c r="K451" i="32"/>
  <c r="J190" i="32"/>
  <c r="K271" i="32"/>
  <c r="J19" i="32"/>
  <c r="J329" i="31"/>
  <c r="K35" i="32"/>
  <c r="K275" i="32"/>
  <c r="K71" i="33"/>
  <c r="J458" i="33"/>
  <c r="J11" i="32"/>
  <c r="K222" i="32"/>
  <c r="K178" i="32"/>
  <c r="J452" i="31"/>
  <c r="K312" i="32"/>
  <c r="J133" i="32"/>
  <c r="K368" i="33"/>
  <c r="K303" i="33"/>
  <c r="J381" i="32"/>
  <c r="J466" i="33"/>
  <c r="J20" i="31"/>
  <c r="K470" i="33"/>
  <c r="J349" i="32"/>
  <c r="J112" i="32"/>
  <c r="J357" i="32"/>
  <c r="K344" i="33"/>
  <c r="J27" i="32"/>
  <c r="J46" i="33"/>
  <c r="J60" i="31"/>
  <c r="K486" i="33"/>
  <c r="K279" i="32"/>
  <c r="J221" i="33"/>
  <c r="J414" i="32"/>
  <c r="J398" i="32"/>
  <c r="J104" i="32"/>
  <c r="K550" i="30"/>
  <c r="K165" i="32"/>
  <c r="J121" i="32"/>
  <c r="K149" i="32"/>
  <c r="J129" i="32"/>
  <c r="K491" i="32"/>
  <c r="J268" i="31"/>
  <c r="J68" i="32"/>
  <c r="K84" i="32"/>
  <c r="J72" i="32"/>
  <c r="K548" i="32"/>
  <c r="K527" i="40"/>
  <c r="J527" i="33"/>
  <c r="J531" i="33"/>
  <c r="J420" i="33"/>
  <c r="J88" i="32"/>
  <c r="J80" i="32"/>
  <c r="J76" i="32"/>
  <c r="J96" i="32"/>
  <c r="J100" i="32"/>
  <c r="J33" i="33"/>
  <c r="K424" i="33"/>
  <c r="K165" i="33"/>
  <c r="K258" i="32"/>
  <c r="J87" i="32"/>
  <c r="K466" i="30"/>
  <c r="K353" i="30"/>
  <c r="J428" i="33"/>
  <c r="J78" i="33"/>
  <c r="J29" i="33"/>
  <c r="J13" i="33"/>
  <c r="K441" i="32"/>
  <c r="J250" i="32"/>
  <c r="J234" i="32"/>
  <c r="K274" i="32"/>
  <c r="J242" i="32"/>
  <c r="K42" i="32"/>
  <c r="K39" i="31"/>
  <c r="J59" i="31"/>
  <c r="J23" i="31"/>
  <c r="K464" i="40"/>
  <c r="K154" i="40"/>
  <c r="J66" i="33"/>
  <c r="J352" i="32"/>
  <c r="K184" i="32"/>
  <c r="K176" i="32"/>
  <c r="K421" i="30"/>
  <c r="K417" i="30"/>
  <c r="K401" i="30"/>
  <c r="K148" i="30"/>
  <c r="J543" i="33"/>
  <c r="K121" i="33"/>
  <c r="K96" i="33"/>
  <c r="K427" i="32"/>
  <c r="K509" i="32"/>
  <c r="K544" i="30"/>
  <c r="K311" i="30"/>
  <c r="K307" i="30"/>
  <c r="J374" i="40"/>
  <c r="K57" i="6"/>
  <c r="K547" i="33"/>
  <c r="J452" i="33"/>
  <c r="J415" i="33"/>
  <c r="K519" i="32"/>
  <c r="K319" i="32"/>
  <c r="K110" i="32"/>
  <c r="J429" i="31"/>
  <c r="K19" i="30"/>
  <c r="K532" i="30"/>
  <c r="J516" i="30"/>
  <c r="J512" i="30"/>
  <c r="K451" i="30"/>
  <c r="K399" i="40"/>
  <c r="K329" i="40"/>
  <c r="J440" i="33"/>
  <c r="J45" i="33"/>
  <c r="K220" i="33"/>
  <c r="K423" i="33"/>
  <c r="J53" i="33"/>
  <c r="K208" i="33"/>
  <c r="J444" i="33"/>
  <c r="K17" i="33"/>
  <c r="J57" i="33"/>
  <c r="K419" i="33"/>
  <c r="K416" i="33"/>
  <c r="J436" i="33"/>
  <c r="J412" i="33"/>
  <c r="K403" i="33"/>
  <c r="J431" i="33"/>
  <c r="K408" i="33"/>
  <c r="K407" i="33"/>
  <c r="J432" i="33"/>
  <c r="J294" i="33"/>
  <c r="J249" i="33"/>
  <c r="K200" i="33"/>
  <c r="K204" i="33"/>
  <c r="K155" i="33"/>
  <c r="K70" i="33"/>
  <c r="K21" i="33"/>
  <c r="J41" i="33"/>
  <c r="J25" i="33"/>
  <c r="J49" i="33"/>
  <c r="J71" i="32"/>
  <c r="J454" i="32"/>
  <c r="K531" i="32"/>
  <c r="J458" i="32"/>
  <c r="K551" i="32"/>
  <c r="K535" i="32"/>
  <c r="K482" i="32"/>
  <c r="J486" i="32"/>
  <c r="J248" i="32"/>
  <c r="J192" i="32"/>
  <c r="K208" i="32"/>
  <c r="K22" i="32"/>
  <c r="J351" i="31"/>
  <c r="K232" i="31"/>
  <c r="J264" i="31"/>
  <c r="K301" i="31"/>
  <c r="J158" i="31"/>
  <c r="J260" i="31"/>
  <c r="J403" i="31"/>
  <c r="J375" i="31"/>
  <c r="K343" i="31"/>
  <c r="J346" i="31"/>
  <c r="M391" i="31"/>
  <c r="J367" i="31"/>
  <c r="J347" i="31"/>
  <c r="K293" i="31"/>
  <c r="K325" i="31"/>
  <c r="J322" i="31"/>
  <c r="J306" i="31"/>
  <c r="K289" i="31"/>
  <c r="J199" i="31"/>
  <c r="K187" i="31"/>
  <c r="K141" i="31"/>
  <c r="K67" i="31"/>
  <c r="K75" i="31"/>
  <c r="J87" i="31"/>
  <c r="K91" i="31"/>
  <c r="J216" i="30"/>
  <c r="J465" i="30"/>
  <c r="J457" i="30"/>
  <c r="K400" i="30"/>
  <c r="J367" i="30"/>
  <c r="J306" i="30"/>
  <c r="J265" i="30"/>
  <c r="K247" i="40"/>
  <c r="K136" i="40"/>
  <c r="K521" i="33"/>
  <c r="K471" i="33"/>
  <c r="J476" i="33"/>
  <c r="J435" i="33"/>
  <c r="J427" i="33"/>
  <c r="K443" i="33"/>
  <c r="J439" i="33"/>
  <c r="K411" i="33"/>
  <c r="K286" i="33"/>
  <c r="K298" i="33"/>
  <c r="J290" i="33"/>
  <c r="K331" i="33"/>
  <c r="K295" i="33"/>
  <c r="K299" i="33"/>
  <c r="J273" i="33"/>
  <c r="K265" i="33"/>
  <c r="J250" i="33"/>
  <c r="J261" i="33"/>
  <c r="K234" i="33"/>
  <c r="J246" i="33"/>
  <c r="J188" i="33"/>
  <c r="J224" i="33"/>
  <c r="K196" i="33"/>
  <c r="M116" i="33"/>
  <c r="J82" i="33"/>
  <c r="J108" i="33"/>
  <c r="K74" i="33"/>
  <c r="K513" i="32"/>
  <c r="J500" i="32"/>
  <c r="K472" i="32"/>
  <c r="K403" i="32"/>
  <c r="K423" i="32"/>
  <c r="K334" i="32"/>
  <c r="J299" i="32"/>
  <c r="K170" i="32"/>
  <c r="J359" i="31"/>
  <c r="J363" i="31"/>
  <c r="J355" i="31"/>
  <c r="J371" i="31"/>
  <c r="J379" i="31"/>
  <c r="K290" i="31"/>
  <c r="J112" i="31"/>
  <c r="K104" i="31"/>
  <c r="K539" i="30"/>
  <c r="K478" i="30"/>
  <c r="J436" i="30"/>
  <c r="K428" i="30"/>
  <c r="J160" i="30"/>
  <c r="K140" i="30"/>
  <c r="J128" i="30"/>
  <c r="K103" i="30"/>
  <c r="J115" i="30"/>
  <c r="J544" i="40"/>
  <c r="J380" i="40"/>
  <c r="K269" i="40"/>
  <c r="J143" i="40"/>
  <c r="K128" i="40"/>
  <c r="J21" i="40"/>
  <c r="K430" i="33"/>
  <c r="J551" i="33"/>
  <c r="J345" i="33"/>
  <c r="K332" i="33"/>
  <c r="J467" i="33"/>
  <c r="J279" i="33"/>
  <c r="K475" i="33"/>
  <c r="J491" i="33"/>
  <c r="J548" i="33"/>
  <c r="K524" i="33"/>
  <c r="J520" i="33"/>
  <c r="J456" i="33"/>
  <c r="J434" i="33"/>
  <c r="K438" i="33"/>
  <c r="J426" i="33"/>
  <c r="J442" i="33"/>
  <c r="J370" i="33"/>
  <c r="J365" i="33"/>
  <c r="J383" i="33"/>
  <c r="K304" i="33"/>
  <c r="K312" i="33"/>
  <c r="K288" i="33"/>
  <c r="K316" i="33"/>
  <c r="K296" i="33"/>
  <c r="K328" i="33"/>
  <c r="J247" i="33"/>
  <c r="K178" i="33"/>
  <c r="K222" i="33"/>
  <c r="K88" i="33"/>
  <c r="K104" i="33"/>
  <c r="J100" i="33"/>
  <c r="J112" i="33"/>
  <c r="K84" i="33"/>
  <c r="K92" i="33"/>
  <c r="K55" i="33"/>
  <c r="J23" i="33"/>
  <c r="J51" i="33"/>
  <c r="K195" i="32"/>
  <c r="J386" i="32"/>
  <c r="K460" i="32"/>
  <c r="K517" i="32"/>
  <c r="K476" i="32"/>
  <c r="K547" i="32"/>
  <c r="K456" i="32"/>
  <c r="K464" i="32"/>
  <c r="K126" i="32"/>
  <c r="K492" i="32"/>
  <c r="K350" i="32"/>
  <c r="J374" i="32"/>
  <c r="J150" i="32"/>
  <c r="J382" i="32"/>
  <c r="K452" i="32"/>
  <c r="K411" i="32"/>
  <c r="K399" i="32"/>
  <c r="K480" i="32"/>
  <c r="K431" i="32"/>
  <c r="K443" i="32"/>
  <c r="J468" i="32"/>
  <c r="K488" i="32"/>
  <c r="J134" i="32"/>
  <c r="J354" i="32"/>
  <c r="J109" i="32"/>
  <c r="K553" i="32"/>
  <c r="K545" i="32"/>
  <c r="K521" i="32"/>
  <c r="K525" i="32"/>
  <c r="K541" i="32"/>
  <c r="K537" i="32"/>
  <c r="K484" i="32"/>
  <c r="K496" i="32"/>
  <c r="K439" i="32"/>
  <c r="K419" i="32"/>
  <c r="J435" i="32"/>
  <c r="K415" i="32"/>
  <c r="K407" i="32"/>
  <c r="J346" i="32"/>
  <c r="J378" i="32"/>
  <c r="J358" i="32"/>
  <c r="J342" i="32"/>
  <c r="J370" i="32"/>
  <c r="J362" i="32"/>
  <c r="J390" i="32"/>
  <c r="J366" i="32"/>
  <c r="J329" i="32"/>
  <c r="J289" i="32"/>
  <c r="K293" i="32"/>
  <c r="K313" i="32"/>
  <c r="K297" i="32"/>
  <c r="K264" i="32"/>
  <c r="J272" i="32"/>
  <c r="K244" i="32"/>
  <c r="K199" i="32"/>
  <c r="K183" i="32"/>
  <c r="J162" i="32"/>
  <c r="K158" i="32"/>
  <c r="K130" i="32"/>
  <c r="J142" i="32"/>
  <c r="J85" i="32"/>
  <c r="K40" i="32"/>
  <c r="K444" i="31"/>
  <c r="K414" i="31"/>
  <c r="J247" i="31"/>
  <c r="K427" i="31"/>
  <c r="J419" i="31"/>
  <c r="J439" i="31"/>
  <c r="J407" i="31"/>
  <c r="K435" i="31"/>
  <c r="J431" i="31"/>
  <c r="K288" i="31"/>
  <c r="J300" i="31"/>
  <c r="J243" i="31"/>
  <c r="K190" i="31"/>
  <c r="K218" i="31"/>
  <c r="K152" i="31"/>
  <c r="K483" i="30"/>
  <c r="K454" i="30"/>
  <c r="K134" i="30"/>
  <c r="M556" i="30"/>
  <c r="J354" i="30"/>
  <c r="K378" i="30"/>
  <c r="K303" i="30"/>
  <c r="J309" i="30"/>
  <c r="K321" i="30"/>
  <c r="J276" i="30"/>
  <c r="K250" i="30"/>
  <c r="K191" i="30"/>
  <c r="J207" i="30"/>
  <c r="J219" i="30"/>
  <c r="K184" i="30"/>
  <c r="K154" i="30"/>
  <c r="J138" i="30"/>
  <c r="K80" i="30"/>
  <c r="K100" i="30"/>
  <c r="K76" i="30"/>
  <c r="K108" i="30"/>
  <c r="K438" i="40"/>
  <c r="K259" i="40"/>
  <c r="K194" i="40"/>
  <c r="K540" i="40"/>
  <c r="J214" i="40"/>
  <c r="J222" i="40"/>
  <c r="K231" i="40"/>
  <c r="J508" i="40"/>
  <c r="J149" i="40"/>
  <c r="J76" i="40"/>
  <c r="K182" i="40"/>
  <c r="J59" i="40"/>
  <c r="K351" i="40"/>
  <c r="K233" i="40"/>
  <c r="J512" i="40"/>
  <c r="J495" i="40"/>
  <c r="J487" i="40"/>
  <c r="K451" i="40"/>
  <c r="J460" i="40"/>
  <c r="K459" i="40"/>
  <c r="K440" i="40"/>
  <c r="K240" i="40"/>
  <c r="K237" i="40"/>
  <c r="K235" i="40"/>
  <c r="K212" i="40"/>
  <c r="K17" i="40"/>
  <c r="J29" i="40"/>
  <c r="K35" i="6"/>
  <c r="K31" i="6"/>
  <c r="K47" i="6"/>
  <c r="J23" i="6"/>
  <c r="K19" i="6"/>
  <c r="J25" i="6"/>
  <c r="J509" i="33"/>
  <c r="J525" i="33"/>
  <c r="K529" i="33"/>
  <c r="K541" i="33"/>
  <c r="K69" i="33"/>
  <c r="M556" i="33"/>
  <c r="J517" i="33"/>
  <c r="K513" i="33"/>
  <c r="J480" i="33"/>
  <c r="J484" i="33"/>
  <c r="J496" i="33"/>
  <c r="J464" i="33"/>
  <c r="J468" i="33"/>
  <c r="J492" i="33"/>
  <c r="J472" i="33"/>
  <c r="K159" i="33"/>
  <c r="J147" i="33"/>
  <c r="J139" i="33"/>
  <c r="K77" i="33"/>
  <c r="K180" i="32"/>
  <c r="K224" i="32"/>
  <c r="K200" i="32"/>
  <c r="K294" i="32"/>
  <c r="K216" i="32"/>
  <c r="K212" i="32"/>
  <c r="K196" i="32"/>
  <c r="J360" i="32"/>
  <c r="K368" i="32"/>
  <c r="K314" i="32"/>
  <c r="J331" i="32"/>
  <c r="K330" i="32"/>
  <c r="K335" i="32"/>
  <c r="K298" i="32"/>
  <c r="K310" i="32"/>
  <c r="K306" i="32"/>
  <c r="K286" i="32"/>
  <c r="K302" i="32"/>
  <c r="K290" i="32"/>
  <c r="K233" i="32"/>
  <c r="J78" i="32"/>
  <c r="K74" i="32"/>
  <c r="K66" i="32"/>
  <c r="K94" i="32"/>
  <c r="K82" i="32"/>
  <c r="K102" i="32"/>
  <c r="K114" i="32"/>
  <c r="J21" i="32"/>
  <c r="J52" i="31"/>
  <c r="J131" i="31"/>
  <c r="K316" i="31"/>
  <c r="K177" i="31"/>
  <c r="J292" i="31"/>
  <c r="K127" i="31"/>
  <c r="K312" i="31"/>
  <c r="K279" i="31"/>
  <c r="K278" i="31"/>
  <c r="K101" i="31"/>
  <c r="J308" i="31"/>
  <c r="K341" i="31"/>
  <c r="J274" i="31"/>
  <c r="K487" i="31"/>
  <c r="K135" i="31"/>
  <c r="J164" i="31"/>
  <c r="K296" i="31"/>
  <c r="J28" i="31"/>
  <c r="K89" i="31"/>
  <c r="K12" i="31"/>
  <c r="K304" i="31"/>
  <c r="K523" i="31"/>
  <c r="J126" i="31"/>
  <c r="J262" i="31"/>
  <c r="M556" i="31"/>
  <c r="M336" i="31"/>
  <c r="J456" i="31"/>
  <c r="K433" i="31"/>
  <c r="J353" i="31"/>
  <c r="K345" i="31"/>
  <c r="K357" i="31"/>
  <c r="J377" i="31"/>
  <c r="J361" i="31"/>
  <c r="K389" i="31"/>
  <c r="J139" i="31"/>
  <c r="K156" i="31"/>
  <c r="J122" i="31"/>
  <c r="K151" i="31"/>
  <c r="J143" i="31"/>
  <c r="J155" i="31"/>
  <c r="J168" i="31"/>
  <c r="J78" i="31"/>
  <c r="K90" i="31"/>
  <c r="K74" i="31"/>
  <c r="K82" i="31"/>
  <c r="K70" i="31"/>
  <c r="J19" i="31"/>
  <c r="J51" i="31"/>
  <c r="K31" i="31"/>
  <c r="J461" i="30"/>
  <c r="J127" i="30"/>
  <c r="K290" i="30"/>
  <c r="K273" i="30"/>
  <c r="K49" i="30"/>
  <c r="K493" i="30"/>
  <c r="K310" i="30"/>
  <c r="K192" i="30"/>
  <c r="K294" i="30"/>
  <c r="K554" i="30"/>
  <c r="K314" i="30"/>
  <c r="K473" i="30"/>
  <c r="J518" i="30"/>
  <c r="J237" i="30"/>
  <c r="K396" i="30"/>
  <c r="J489" i="30"/>
  <c r="J131" i="30"/>
  <c r="K261" i="30"/>
  <c r="J538" i="30"/>
  <c r="K139" i="30"/>
  <c r="K298" i="30"/>
  <c r="J437" i="30"/>
  <c r="K302" i="30"/>
  <c r="K470" i="30"/>
  <c r="K485" i="30"/>
  <c r="K432" i="30"/>
  <c r="K351" i="30"/>
  <c r="J368" i="30"/>
  <c r="J364" i="30"/>
  <c r="K325" i="30"/>
  <c r="J333" i="30"/>
  <c r="K305" i="30"/>
  <c r="J268" i="30"/>
  <c r="J240" i="30"/>
  <c r="J244" i="30"/>
  <c r="J260" i="30"/>
  <c r="J264" i="30"/>
  <c r="J183" i="30"/>
  <c r="J187" i="30"/>
  <c r="J215" i="30"/>
  <c r="J203" i="30"/>
  <c r="K199" i="30"/>
  <c r="J195" i="30"/>
  <c r="J211" i="30"/>
  <c r="J223" i="30"/>
  <c r="J179" i="30"/>
  <c r="J122" i="30"/>
  <c r="K170" i="30"/>
  <c r="J130" i="30"/>
  <c r="K142" i="30"/>
  <c r="J126" i="30"/>
  <c r="K158" i="30"/>
  <c r="J101" i="30"/>
  <c r="K40" i="30"/>
  <c r="K16" i="30"/>
  <c r="K253" i="40"/>
  <c r="K420" i="40"/>
  <c r="J516" i="40"/>
  <c r="K146" i="40"/>
  <c r="K343" i="40"/>
  <c r="K126" i="40"/>
  <c r="K396" i="40"/>
  <c r="J56" i="40"/>
  <c r="K93" i="40"/>
  <c r="J306" i="40"/>
  <c r="K245" i="40"/>
  <c r="J158" i="40"/>
  <c r="K432" i="40"/>
  <c r="K130" i="40"/>
  <c r="K277" i="40"/>
  <c r="K138" i="40"/>
  <c r="K223" i="40"/>
  <c r="K286" i="40"/>
  <c r="K257" i="40"/>
  <c r="K408" i="40"/>
  <c r="K162" i="40"/>
  <c r="K273" i="40"/>
  <c r="K302" i="40"/>
  <c r="K444" i="40"/>
  <c r="J425" i="40"/>
  <c r="K397" i="40"/>
  <c r="K347" i="40"/>
  <c r="K355" i="40"/>
  <c r="J325" i="40"/>
  <c r="J290" i="40"/>
  <c r="K122" i="40"/>
  <c r="K152" i="40"/>
  <c r="J161" i="40"/>
  <c r="J123" i="40"/>
  <c r="J111" i="40"/>
  <c r="J45" i="6"/>
  <c r="J545" i="33"/>
  <c r="J511" i="33"/>
  <c r="K539" i="33"/>
  <c r="J553" i="33"/>
  <c r="J537" i="33"/>
  <c r="J523" i="33"/>
  <c r="J549" i="33"/>
  <c r="J519" i="33"/>
  <c r="J555" i="33"/>
  <c r="J507" i="33"/>
  <c r="J533" i="33"/>
  <c r="J535" i="33"/>
  <c r="J488" i="33"/>
  <c r="K500" i="33"/>
  <c r="J414" i="33"/>
  <c r="J418" i="33"/>
  <c r="J422" i="33"/>
  <c r="J406" i="33"/>
  <c r="K410" i="33"/>
  <c r="K390" i="33"/>
  <c r="K311" i="33"/>
  <c r="K287" i="33"/>
  <c r="K327" i="33"/>
  <c r="K319" i="33"/>
  <c r="J262" i="33"/>
  <c r="J238" i="33"/>
  <c r="J278" i="33"/>
  <c r="K242" i="33"/>
  <c r="K258" i="33"/>
  <c r="K254" i="33"/>
  <c r="J205" i="33"/>
  <c r="J217" i="33"/>
  <c r="J185" i="33"/>
  <c r="J193" i="33"/>
  <c r="J146" i="33"/>
  <c r="J136" i="33"/>
  <c r="K134" i="33"/>
  <c r="J158" i="33"/>
  <c r="K170" i="33"/>
  <c r="J123" i="33"/>
  <c r="K95" i="33"/>
  <c r="K79" i="33"/>
  <c r="K12" i="33"/>
  <c r="J512" i="32"/>
  <c r="K459" i="32"/>
  <c r="K479" i="32"/>
  <c r="K455" i="32"/>
  <c r="K467" i="32"/>
  <c r="K499" i="32"/>
  <c r="K471" i="32"/>
  <c r="K487" i="32"/>
  <c r="K483" i="32"/>
  <c r="K495" i="32"/>
  <c r="K475" i="32"/>
  <c r="J434" i="32"/>
  <c r="J345" i="32"/>
  <c r="J385" i="32"/>
  <c r="J365" i="32"/>
  <c r="M391" i="32"/>
  <c r="J361" i="32"/>
  <c r="J373" i="32"/>
  <c r="J389" i="32"/>
  <c r="K353" i="32"/>
  <c r="J377" i="32"/>
  <c r="K323" i="32"/>
  <c r="K307" i="32"/>
  <c r="K303" i="32"/>
  <c r="K315" i="32"/>
  <c r="K280" i="32"/>
  <c r="J260" i="32"/>
  <c r="J268" i="32"/>
  <c r="K240" i="32"/>
  <c r="J266" i="32"/>
  <c r="K256" i="32"/>
  <c r="J179" i="32"/>
  <c r="J207" i="32"/>
  <c r="J203" i="32"/>
  <c r="K223" i="32"/>
  <c r="K191" i="32"/>
  <c r="J138" i="32"/>
  <c r="J166" i="32"/>
  <c r="J146" i="32"/>
  <c r="K154" i="32"/>
  <c r="K122" i="32"/>
  <c r="J101" i="32"/>
  <c r="J75" i="32"/>
  <c r="J83" i="32"/>
  <c r="J93" i="32"/>
  <c r="J79" i="32"/>
  <c r="K18" i="32"/>
  <c r="K26" i="32"/>
  <c r="J39" i="32"/>
  <c r="K38" i="32"/>
  <c r="J47" i="32"/>
  <c r="J14" i="32"/>
  <c r="J31" i="32"/>
  <c r="J43" i="32"/>
  <c r="K58" i="32"/>
  <c r="J23" i="32"/>
  <c r="J15" i="32"/>
  <c r="J507" i="31"/>
  <c r="J480" i="31"/>
  <c r="K469" i="31"/>
  <c r="J490" i="31"/>
  <c r="K415" i="31"/>
  <c r="J423" i="31"/>
  <c r="J443" i="31"/>
  <c r="J411" i="31"/>
  <c r="J399" i="31"/>
  <c r="K390" i="31"/>
  <c r="K382" i="31"/>
  <c r="K374" i="31"/>
  <c r="K313" i="31"/>
  <c r="K317" i="31"/>
  <c r="K309" i="31"/>
  <c r="K305" i="31"/>
  <c r="K333" i="31"/>
  <c r="J321" i="31"/>
  <c r="K297" i="31"/>
  <c r="J233" i="31"/>
  <c r="K255" i="31"/>
  <c r="K259" i="31"/>
  <c r="K267" i="31"/>
  <c r="J231" i="31"/>
  <c r="K182" i="31"/>
  <c r="K198" i="31"/>
  <c r="K66" i="31"/>
  <c r="K71" i="31"/>
  <c r="M116" i="31"/>
  <c r="J97" i="31"/>
  <c r="K69" i="31"/>
  <c r="K29" i="31"/>
  <c r="J13" i="31"/>
  <c r="K45" i="31"/>
  <c r="K21" i="31"/>
  <c r="J53" i="31"/>
  <c r="J37" i="31"/>
  <c r="K462" i="30"/>
  <c r="J458" i="30"/>
  <c r="K494" i="30"/>
  <c r="K490" i="30"/>
  <c r="K409" i="30"/>
  <c r="K363" i="30"/>
  <c r="J371" i="30"/>
  <c r="K379" i="30"/>
  <c r="K359" i="30"/>
  <c r="J317" i="30"/>
  <c r="K289" i="30"/>
  <c r="K291" i="30"/>
  <c r="K329" i="30"/>
  <c r="K313" i="30"/>
  <c r="K315" i="30"/>
  <c r="J274" i="30"/>
  <c r="J258" i="30"/>
  <c r="J266" i="30"/>
  <c r="J270" i="30"/>
  <c r="J232" i="30"/>
  <c r="J210" i="30"/>
  <c r="J156" i="30"/>
  <c r="K164" i="30"/>
  <c r="J132" i="30"/>
  <c r="K136" i="30"/>
  <c r="K98" i="30"/>
  <c r="J109" i="30"/>
  <c r="K102" i="30"/>
  <c r="J111" i="30"/>
  <c r="K86" i="30"/>
  <c r="K18" i="30"/>
  <c r="K521" i="40"/>
  <c r="K469" i="40"/>
  <c r="K456" i="40"/>
  <c r="K453" i="40"/>
  <c r="K494" i="40"/>
  <c r="K465" i="40"/>
  <c r="J410" i="40"/>
  <c r="K403" i="40"/>
  <c r="J388" i="40"/>
  <c r="J348" i="40"/>
  <c r="J382" i="40"/>
  <c r="J378" i="40"/>
  <c r="J291" i="40"/>
  <c r="K244" i="40"/>
  <c r="K243" i="40"/>
  <c r="J153" i="40"/>
  <c r="K144" i="40"/>
  <c r="K137" i="40"/>
  <c r="K142" i="40"/>
  <c r="K160" i="40"/>
  <c r="J121" i="40"/>
  <c r="K100" i="40"/>
  <c r="K80" i="40"/>
  <c r="M116" i="40"/>
  <c r="J113" i="40"/>
  <c r="K92" i="40"/>
  <c r="J101" i="40"/>
  <c r="J36" i="40"/>
  <c r="K37" i="40"/>
  <c r="J48" i="40"/>
  <c r="K15" i="40"/>
  <c r="K28" i="6"/>
  <c r="J211" i="33"/>
  <c r="M171" i="33"/>
  <c r="J166" i="33"/>
  <c r="J405" i="33"/>
  <c r="J154" i="33"/>
  <c r="J401" i="33"/>
  <c r="K455" i="33"/>
  <c r="J445" i="33"/>
  <c r="M446" i="33"/>
  <c r="J429" i="33"/>
  <c r="J397" i="33"/>
  <c r="J354" i="33"/>
  <c r="J326" i="33"/>
  <c r="J260" i="33"/>
  <c r="K244" i="33"/>
  <c r="J232" i="33"/>
  <c r="J187" i="33"/>
  <c r="J203" i="33"/>
  <c r="J183" i="33"/>
  <c r="J157" i="33"/>
  <c r="J133" i="33"/>
  <c r="K90" i="33"/>
  <c r="K73" i="33"/>
  <c r="J94" i="33"/>
  <c r="J110" i="33"/>
  <c r="K86" i="33"/>
  <c r="K106" i="33"/>
  <c r="K47" i="33"/>
  <c r="K39" i="33"/>
  <c r="K19" i="33"/>
  <c r="J27" i="33"/>
  <c r="J31" i="33"/>
  <c r="J59" i="33"/>
  <c r="K35" i="33"/>
  <c r="J43" i="33"/>
  <c r="K106" i="32"/>
  <c r="K239" i="32"/>
  <c r="K255" i="32"/>
  <c r="K263" i="32"/>
  <c r="K247" i="32"/>
  <c r="M336" i="32"/>
  <c r="J550" i="32"/>
  <c r="J526" i="32"/>
  <c r="M556" i="32"/>
  <c r="J546" i="32"/>
  <c r="J530" i="32"/>
  <c r="J542" i="32"/>
  <c r="K322" i="32"/>
  <c r="K318" i="32"/>
  <c r="K301" i="32"/>
  <c r="K292" i="32"/>
  <c r="K262" i="32"/>
  <c r="K270" i="32"/>
  <c r="K261" i="32"/>
  <c r="K277" i="32"/>
  <c r="K246" i="32"/>
  <c r="K231" i="32"/>
  <c r="K237" i="32"/>
  <c r="J236" i="32"/>
  <c r="K238" i="32"/>
  <c r="J254" i="32"/>
  <c r="J252" i="32"/>
  <c r="K185" i="32"/>
  <c r="J211" i="32"/>
  <c r="K206" i="32"/>
  <c r="K194" i="32"/>
  <c r="K202" i="32"/>
  <c r="J189" i="32"/>
  <c r="K215" i="32"/>
  <c r="J111" i="32"/>
  <c r="K28" i="32"/>
  <c r="M61" i="32"/>
  <c r="J541" i="31"/>
  <c r="J364" i="31"/>
  <c r="K517" i="31"/>
  <c r="K536" i="31"/>
  <c r="J249" i="31"/>
  <c r="J425" i="31"/>
  <c r="K521" i="31"/>
  <c r="K200" i="31"/>
  <c r="J138" i="31"/>
  <c r="J273" i="31"/>
  <c r="J445" i="31"/>
  <c r="K121" i="31"/>
  <c r="K108" i="31"/>
  <c r="K96" i="31"/>
  <c r="K92" i="31"/>
  <c r="J516" i="31"/>
  <c r="J540" i="31"/>
  <c r="K533" i="31"/>
  <c r="K421" i="31"/>
  <c r="J397" i="31"/>
  <c r="J437" i="31"/>
  <c r="J401" i="31"/>
  <c r="K409" i="31"/>
  <c r="J441" i="31"/>
  <c r="J405" i="31"/>
  <c r="J413" i="31"/>
  <c r="J417" i="31"/>
  <c r="K380" i="31"/>
  <c r="K368" i="31"/>
  <c r="K372" i="31"/>
  <c r="K352" i="31"/>
  <c r="K376" i="31"/>
  <c r="J242" i="31"/>
  <c r="K263" i="31"/>
  <c r="J254" i="31"/>
  <c r="J275" i="31"/>
  <c r="J234" i="31"/>
  <c r="K271" i="31"/>
  <c r="J258" i="31"/>
  <c r="J196" i="31"/>
  <c r="K224" i="31"/>
  <c r="K180" i="31"/>
  <c r="K208" i="31"/>
  <c r="K216" i="31"/>
  <c r="K192" i="31"/>
  <c r="K134" i="31"/>
  <c r="J146" i="31"/>
  <c r="J163" i="31"/>
  <c r="J130" i="31"/>
  <c r="K159" i="31"/>
  <c r="J150" i="31"/>
  <c r="K109" i="31"/>
  <c r="K88" i="31"/>
  <c r="K84" i="31"/>
  <c r="K80" i="31"/>
  <c r="K113" i="31"/>
  <c r="K243" i="30"/>
  <c r="J399" i="30"/>
  <c r="K552" i="30"/>
  <c r="K26" i="30"/>
  <c r="K358" i="30"/>
  <c r="K362" i="30"/>
  <c r="K259" i="30"/>
  <c r="K202" i="30"/>
  <c r="K545" i="30"/>
  <c r="J247" i="30"/>
  <c r="J390" i="30"/>
  <c r="J169" i="30"/>
  <c r="J218" i="30"/>
  <c r="J332" i="30"/>
  <c r="K555" i="30"/>
  <c r="J542" i="30"/>
  <c r="K480" i="30"/>
  <c r="K496" i="30"/>
  <c r="K456" i="30"/>
  <c r="K484" i="30"/>
  <c r="K415" i="30"/>
  <c r="J431" i="30"/>
  <c r="J443" i="30"/>
  <c r="K439" i="30"/>
  <c r="K435" i="30"/>
  <c r="J349" i="30"/>
  <c r="K357" i="30"/>
  <c r="K369" i="30"/>
  <c r="K304" i="30"/>
  <c r="J300" i="30"/>
  <c r="J324" i="30"/>
  <c r="K320" i="30"/>
  <c r="K328" i="30"/>
  <c r="J255" i="30"/>
  <c r="K231" i="30"/>
  <c r="K251" i="30"/>
  <c r="K239" i="30"/>
  <c r="J279" i="30"/>
  <c r="K235" i="30"/>
  <c r="J186" i="30"/>
  <c r="J198" i="30"/>
  <c r="J178" i="30"/>
  <c r="M226" i="30"/>
  <c r="K121" i="30"/>
  <c r="K141" i="30"/>
  <c r="J145" i="30"/>
  <c r="K161" i="30"/>
  <c r="J137" i="30"/>
  <c r="K91" i="30"/>
  <c r="J95" i="30"/>
  <c r="K79" i="30"/>
  <c r="J99" i="30"/>
  <c r="J36" i="30"/>
  <c r="K341" i="40"/>
  <c r="K53" i="40"/>
  <c r="K263" i="40"/>
  <c r="K369" i="40"/>
  <c r="J491" i="40"/>
  <c r="K145" i="40"/>
  <c r="K170" i="40"/>
  <c r="K398" i="40"/>
  <c r="K129" i="40"/>
  <c r="J418" i="40"/>
  <c r="J492" i="40"/>
  <c r="K255" i="40"/>
  <c r="K242" i="40"/>
  <c r="J187" i="40"/>
  <c r="K433" i="40"/>
  <c r="K134" i="40"/>
  <c r="J251" i="40"/>
  <c r="J44" i="40"/>
  <c r="K114" i="40"/>
  <c r="K150" i="40"/>
  <c r="K496" i="40"/>
  <c r="J183" i="40"/>
  <c r="J497" i="40"/>
  <c r="K316" i="40"/>
  <c r="J14" i="40"/>
  <c r="K539" i="40"/>
  <c r="J524" i="40"/>
  <c r="J536" i="40"/>
  <c r="J520" i="40"/>
  <c r="K555" i="40"/>
  <c r="K547" i="40"/>
  <c r="J528" i="40"/>
  <c r="J484" i="40"/>
  <c r="K490" i="40"/>
  <c r="K463" i="40"/>
  <c r="J476" i="40"/>
  <c r="K401" i="40"/>
  <c r="J412" i="40"/>
  <c r="J405" i="40"/>
  <c r="J423" i="40"/>
  <c r="K414" i="40"/>
  <c r="J407" i="40"/>
  <c r="K427" i="40"/>
  <c r="J417" i="40"/>
  <c r="K400" i="40"/>
  <c r="J416" i="40"/>
  <c r="K363" i="40"/>
  <c r="K371" i="40"/>
  <c r="K364" i="40"/>
  <c r="K390" i="40"/>
  <c r="K362" i="40"/>
  <c r="J358" i="40"/>
  <c r="J360" i="40"/>
  <c r="K367" i="40"/>
  <c r="K368" i="40"/>
  <c r="K372" i="40"/>
  <c r="K370" i="40"/>
  <c r="K386" i="40"/>
  <c r="K387" i="40"/>
  <c r="K389" i="40"/>
  <c r="K359" i="40"/>
  <c r="K385" i="40"/>
  <c r="K365" i="40"/>
  <c r="K328" i="40"/>
  <c r="J296" i="40"/>
  <c r="J320" i="40"/>
  <c r="K262" i="40"/>
  <c r="K270" i="40"/>
  <c r="K192" i="40"/>
  <c r="K184" i="40"/>
  <c r="K200" i="40"/>
  <c r="K196" i="40"/>
  <c r="K188" i="40"/>
  <c r="K204" i="40"/>
  <c r="K165" i="40"/>
  <c r="K132" i="40"/>
  <c r="J157" i="40"/>
  <c r="K148" i="40"/>
  <c r="K124" i="40"/>
  <c r="J141" i="40"/>
  <c r="M171" i="40"/>
  <c r="J125" i="40"/>
  <c r="K133" i="40"/>
  <c r="K140" i="40"/>
  <c r="K156" i="40"/>
  <c r="K164" i="40"/>
  <c r="K74" i="40"/>
  <c r="J52" i="40"/>
  <c r="K12" i="40"/>
  <c r="J16" i="40"/>
  <c r="K30" i="6"/>
  <c r="J41" i="6"/>
  <c r="K60" i="6"/>
  <c r="K54" i="6"/>
  <c r="J22" i="6"/>
  <c r="J59" i="6"/>
  <c r="K536" i="33"/>
  <c r="K540" i="33"/>
  <c r="J532" i="33"/>
  <c r="J544" i="33"/>
  <c r="J508" i="33"/>
  <c r="J552" i="33"/>
  <c r="J528" i="33"/>
  <c r="K516" i="33"/>
  <c r="J512" i="33"/>
  <c r="J462" i="33"/>
  <c r="J494" i="33"/>
  <c r="J478" i="33"/>
  <c r="K479" i="33"/>
  <c r="K495" i="33"/>
  <c r="K463" i="33"/>
  <c r="J474" i="33"/>
  <c r="J453" i="33"/>
  <c r="J483" i="33"/>
  <c r="J482" i="33"/>
  <c r="J460" i="33"/>
  <c r="J498" i="33"/>
  <c r="J461" i="33"/>
  <c r="K487" i="33"/>
  <c r="J490" i="33"/>
  <c r="J499" i="33"/>
  <c r="K399" i="33"/>
  <c r="J387" i="33"/>
  <c r="K350" i="33"/>
  <c r="J346" i="33"/>
  <c r="K300" i="33"/>
  <c r="K325" i="33"/>
  <c r="K308" i="33"/>
  <c r="K292" i="33"/>
  <c r="J263" i="33"/>
  <c r="J255" i="33"/>
  <c r="J235" i="33"/>
  <c r="K251" i="33"/>
  <c r="J239" i="33"/>
  <c r="J259" i="33"/>
  <c r="K243" i="33"/>
  <c r="K267" i="33"/>
  <c r="J198" i="33"/>
  <c r="J190" i="33"/>
  <c r="K176" i="33"/>
  <c r="J195" i="33"/>
  <c r="K192" i="33"/>
  <c r="K216" i="33"/>
  <c r="J194" i="33"/>
  <c r="K181" i="33"/>
  <c r="J179" i="33"/>
  <c r="J199" i="33"/>
  <c r="J202" i="33"/>
  <c r="K148" i="33"/>
  <c r="K125" i="33"/>
  <c r="J145" i="33"/>
  <c r="J162" i="33"/>
  <c r="K127" i="33"/>
  <c r="J153" i="33"/>
  <c r="K168" i="33"/>
  <c r="K130" i="33"/>
  <c r="K161" i="33"/>
  <c r="J131" i="33"/>
  <c r="J163" i="33"/>
  <c r="J149" i="33"/>
  <c r="K75" i="33"/>
  <c r="K56" i="33"/>
  <c r="K529" i="32"/>
  <c r="K539" i="32"/>
  <c r="J534" i="32"/>
  <c r="K511" i="32"/>
  <c r="K523" i="32"/>
  <c r="K515" i="32"/>
  <c r="K507" i="32"/>
  <c r="J555" i="32"/>
  <c r="J494" i="32"/>
  <c r="K470" i="32"/>
  <c r="J490" i="32"/>
  <c r="J466" i="32"/>
  <c r="J462" i="32"/>
  <c r="J474" i="32"/>
  <c r="K498" i="32"/>
  <c r="J478" i="32"/>
  <c r="K429" i="32"/>
  <c r="K417" i="32"/>
  <c r="K445" i="32"/>
  <c r="K405" i="32"/>
  <c r="K421" i="32"/>
  <c r="J364" i="32"/>
  <c r="J356" i="32"/>
  <c r="J376" i="32"/>
  <c r="J384" i="32"/>
  <c r="J372" i="32"/>
  <c r="J348" i="32"/>
  <c r="J344" i="32"/>
  <c r="J380" i="32"/>
  <c r="J388" i="32"/>
  <c r="K326" i="32"/>
  <c r="J311" i="32"/>
  <c r="K327" i="32"/>
  <c r="K305" i="32"/>
  <c r="K321" i="32"/>
  <c r="K243" i="32"/>
  <c r="K219" i="32"/>
  <c r="K187" i="32"/>
  <c r="K220" i="32"/>
  <c r="K198" i="32"/>
  <c r="K188" i="32"/>
  <c r="K214" i="32"/>
  <c r="K182" i="32"/>
  <c r="K204" i="32"/>
  <c r="K123" i="32"/>
  <c r="K139" i="32"/>
  <c r="J156" i="32"/>
  <c r="J144" i="32"/>
  <c r="J168" i="32"/>
  <c r="J97" i="32"/>
  <c r="J108" i="32"/>
  <c r="J92" i="32"/>
  <c r="K13" i="32"/>
  <c r="J45" i="32"/>
  <c r="J59" i="32"/>
  <c r="J524" i="31"/>
  <c r="K555" i="31"/>
  <c r="K551" i="31"/>
  <c r="K525" i="31"/>
  <c r="J548" i="31"/>
  <c r="K542" i="31"/>
  <c r="J509" i="31"/>
  <c r="K543" i="31"/>
  <c r="K508" i="31"/>
  <c r="K532" i="31"/>
  <c r="K546" i="31"/>
  <c r="K519" i="31"/>
  <c r="J511" i="31"/>
  <c r="J545" i="31"/>
  <c r="K529" i="31"/>
  <c r="J553" i="31"/>
  <c r="K535" i="31"/>
  <c r="J547" i="31"/>
  <c r="K552" i="31"/>
  <c r="K527" i="31"/>
  <c r="K512" i="31"/>
  <c r="K515" i="31"/>
  <c r="K528" i="31"/>
  <c r="K544" i="31"/>
  <c r="K531" i="31"/>
  <c r="J539" i="31"/>
  <c r="K513" i="31"/>
  <c r="J537" i="31"/>
  <c r="K520" i="31"/>
  <c r="J549" i="31"/>
  <c r="K489" i="31"/>
  <c r="J500" i="31"/>
  <c r="K424" i="31"/>
  <c r="M446" i="31"/>
  <c r="K386" i="31"/>
  <c r="K360" i="31"/>
  <c r="K362" i="31"/>
  <c r="K388" i="31"/>
  <c r="K378" i="31"/>
  <c r="K344" i="31"/>
  <c r="K348" i="31"/>
  <c r="J356" i="31"/>
  <c r="K384" i="31"/>
  <c r="J310" i="31"/>
  <c r="K298" i="31"/>
  <c r="J294" i="31"/>
  <c r="J326" i="31"/>
  <c r="K314" i="31"/>
  <c r="K286" i="31"/>
  <c r="J318" i="31"/>
  <c r="J334" i="31"/>
  <c r="J302" i="31"/>
  <c r="K330" i="31"/>
  <c r="J240" i="31"/>
  <c r="J270" i="31"/>
  <c r="J280" i="31"/>
  <c r="K239" i="31"/>
  <c r="J248" i="31"/>
  <c r="K181" i="31"/>
  <c r="K201" i="31"/>
  <c r="K189" i="31"/>
  <c r="K217" i="31"/>
  <c r="J148" i="31"/>
  <c r="K147" i="31"/>
  <c r="J123" i="31"/>
  <c r="K170" i="31"/>
  <c r="K133" i="31"/>
  <c r="J86" i="31"/>
  <c r="J81" i="31"/>
  <c r="K35" i="31"/>
  <c r="K27" i="31"/>
  <c r="J11" i="31"/>
  <c r="J15" i="31"/>
  <c r="K30" i="31"/>
  <c r="J43" i="31"/>
  <c r="J553" i="30"/>
  <c r="J513" i="30"/>
  <c r="J549" i="30"/>
  <c r="K548" i="30"/>
  <c r="J455" i="30"/>
  <c r="K499" i="30"/>
  <c r="M501" i="30"/>
  <c r="J495" i="30"/>
  <c r="K491" i="30"/>
  <c r="K398" i="30"/>
  <c r="J438" i="30"/>
  <c r="J356" i="30"/>
  <c r="J348" i="30"/>
  <c r="J352" i="30"/>
  <c r="J341" i="30"/>
  <c r="J361" i="30"/>
  <c r="J343" i="30"/>
  <c r="K347" i="30"/>
  <c r="K345" i="30"/>
  <c r="K355" i="30"/>
  <c r="K344" i="30"/>
  <c r="K288" i="30"/>
  <c r="K334" i="30"/>
  <c r="K263" i="30"/>
  <c r="K275" i="30"/>
  <c r="J256" i="30"/>
  <c r="K278" i="30"/>
  <c r="J254" i="30"/>
  <c r="K269" i="30"/>
  <c r="J238" i="30"/>
  <c r="J246" i="30"/>
  <c r="J234" i="30"/>
  <c r="J241" i="30"/>
  <c r="J245" i="30"/>
  <c r="K190" i="30"/>
  <c r="J212" i="30"/>
  <c r="K208" i="30"/>
  <c r="J194" i="30"/>
  <c r="K206" i="30"/>
  <c r="K182" i="30"/>
  <c r="K200" i="30"/>
  <c r="K222" i="30"/>
  <c r="K214" i="30"/>
  <c r="K196" i="30"/>
  <c r="J204" i="30"/>
  <c r="K123" i="30"/>
  <c r="J163" i="30"/>
  <c r="J129" i="30"/>
  <c r="J125" i="30"/>
  <c r="J149" i="30"/>
  <c r="J135" i="30"/>
  <c r="J133" i="30"/>
  <c r="K104" i="30"/>
  <c r="K81" i="30"/>
  <c r="K107" i="30"/>
  <c r="J75" i="30"/>
  <c r="J97" i="30"/>
  <c r="K12" i="30"/>
  <c r="K52" i="30"/>
  <c r="K41" i="30"/>
  <c r="K59" i="30"/>
  <c r="K17" i="30"/>
  <c r="K534" i="40"/>
  <c r="K551" i="40"/>
  <c r="K529" i="40"/>
  <c r="K519" i="40"/>
  <c r="J532" i="40"/>
  <c r="K535" i="40"/>
  <c r="K454" i="40"/>
  <c r="J477" i="40"/>
  <c r="J452" i="40"/>
  <c r="K409" i="40"/>
  <c r="K421" i="40"/>
  <c r="J413" i="40"/>
  <c r="K404" i="40"/>
  <c r="K356" i="40"/>
  <c r="K287" i="40"/>
  <c r="J315" i="40"/>
  <c r="K323" i="40"/>
  <c r="J324" i="40"/>
  <c r="J327" i="40"/>
  <c r="K332" i="40"/>
  <c r="J248" i="40"/>
  <c r="K266" i="40"/>
  <c r="K236" i="40"/>
  <c r="M226" i="40"/>
  <c r="K191" i="40"/>
  <c r="J168" i="40"/>
  <c r="J167" i="40"/>
  <c r="B171" i="40"/>
  <c r="L171" i="40" s="1"/>
  <c r="J86" i="40"/>
  <c r="K94" i="40"/>
  <c r="J115" i="40"/>
  <c r="K90" i="40"/>
  <c r="K66" i="40"/>
  <c r="K70" i="40"/>
  <c r="J39" i="40"/>
  <c r="K50" i="40"/>
  <c r="K18" i="40"/>
  <c r="J13" i="40"/>
  <c r="J51" i="6"/>
  <c r="K17" i="6"/>
  <c r="J29" i="6"/>
  <c r="J34" i="6"/>
  <c r="K39" i="6"/>
  <c r="K15" i="6"/>
  <c r="E97" i="4"/>
  <c r="S24" i="4"/>
  <c r="M97" i="4"/>
  <c r="L87" i="43"/>
  <c r="N87" i="43" s="1"/>
  <c r="J151" i="33"/>
  <c r="K252" i="33"/>
  <c r="J256" i="33"/>
  <c r="K268" i="33"/>
  <c r="K236" i="33"/>
  <c r="J22" i="33"/>
  <c r="J240" i="33"/>
  <c r="K26" i="33"/>
  <c r="J264" i="33"/>
  <c r="K293" i="33"/>
  <c r="J248" i="33"/>
  <c r="J80" i="33"/>
  <c r="J272" i="33"/>
  <c r="K97" i="33"/>
  <c r="K50" i="33"/>
  <c r="K315" i="33"/>
  <c r="K54" i="33"/>
  <c r="K38" i="33"/>
  <c r="K213" i="33"/>
  <c r="H558" i="33"/>
  <c r="K122" i="33"/>
  <c r="K101" i="33"/>
  <c r="K58" i="33"/>
  <c r="J469" i="33"/>
  <c r="K105" i="33"/>
  <c r="J160" i="33"/>
  <c r="K342" i="33"/>
  <c r="K324" i="33"/>
  <c r="J14" i="33"/>
  <c r="J218" i="33"/>
  <c r="J30" i="33"/>
  <c r="K214" i="33"/>
  <c r="K489" i="33"/>
  <c r="K42" i="33"/>
  <c r="K109" i="33"/>
  <c r="J398" i="33"/>
  <c r="K34" i="33"/>
  <c r="J191" i="33"/>
  <c r="J18" i="33"/>
  <c r="K320" i="33"/>
  <c r="J310" i="33"/>
  <c r="K81" i="33"/>
  <c r="J546" i="33"/>
  <c r="J538" i="33"/>
  <c r="M501" i="33"/>
  <c r="K493" i="33"/>
  <c r="J402" i="33"/>
  <c r="B446" i="33"/>
  <c r="L446" i="33" s="1"/>
  <c r="J379" i="33"/>
  <c r="J388" i="33"/>
  <c r="K360" i="33"/>
  <c r="J378" i="33"/>
  <c r="J369" i="33"/>
  <c r="J389" i="33"/>
  <c r="K358" i="33"/>
  <c r="J364" i="33"/>
  <c r="J373" i="33"/>
  <c r="J377" i="33"/>
  <c r="J348" i="33"/>
  <c r="J361" i="33"/>
  <c r="K372" i="33"/>
  <c r="J362" i="33"/>
  <c r="K382" i="33"/>
  <c r="K374" i="33"/>
  <c r="J353" i="33"/>
  <c r="J386" i="33"/>
  <c r="J385" i="33"/>
  <c r="J375" i="33"/>
  <c r="K366" i="33"/>
  <c r="J381" i="33"/>
  <c r="M391" i="33"/>
  <c r="J302" i="33"/>
  <c r="J318" i="33"/>
  <c r="K307" i="33"/>
  <c r="K323" i="33"/>
  <c r="K291" i="33"/>
  <c r="J334" i="33"/>
  <c r="K313" i="33"/>
  <c r="J270" i="33"/>
  <c r="K276" i="33"/>
  <c r="J275" i="33"/>
  <c r="J209" i="33"/>
  <c r="J225" i="33"/>
  <c r="J182" i="33"/>
  <c r="J186" i="33"/>
  <c r="J210" i="33"/>
  <c r="J135" i="33"/>
  <c r="J132" i="33"/>
  <c r="K164" i="33"/>
  <c r="K141" i="33"/>
  <c r="J144" i="33"/>
  <c r="J150" i="33"/>
  <c r="J126" i="33"/>
  <c r="J169" i="33"/>
  <c r="K113" i="33"/>
  <c r="K103" i="33"/>
  <c r="K87" i="33"/>
  <c r="K107" i="33"/>
  <c r="K83" i="33"/>
  <c r="F558" i="33"/>
  <c r="K91" i="33"/>
  <c r="J114" i="33"/>
  <c r="K99" i="33"/>
  <c r="K16" i="33"/>
  <c r="K20" i="33"/>
  <c r="K52" i="33"/>
  <c r="K60" i="33"/>
  <c r="K193" i="32"/>
  <c r="K34" i="32"/>
  <c r="K186" i="32"/>
  <c r="K69" i="32"/>
  <c r="K440" i="32"/>
  <c r="J131" i="32"/>
  <c r="K493" i="32"/>
  <c r="K317" i="32"/>
  <c r="K457" i="32"/>
  <c r="K477" i="32"/>
  <c r="J159" i="32"/>
  <c r="K267" i="32"/>
  <c r="K291" i="32"/>
  <c r="K147" i="32"/>
  <c r="K309" i="32"/>
  <c r="K404" i="32"/>
  <c r="J444" i="32"/>
  <c r="J30" i="32"/>
  <c r="K489" i="32"/>
  <c r="J89" i="32"/>
  <c r="M501" i="32"/>
  <c r="M171" i="32"/>
  <c r="K218" i="32"/>
  <c r="K98" i="32"/>
  <c r="K155" i="32"/>
  <c r="K209" i="32"/>
  <c r="K333" i="32"/>
  <c r="J113" i="32"/>
  <c r="J151" i="32"/>
  <c r="J49" i="32"/>
  <c r="J325" i="32"/>
  <c r="J90" i="32"/>
  <c r="K210" i="32"/>
  <c r="K143" i="32"/>
  <c r="J105" i="32"/>
  <c r="K135" i="32"/>
  <c r="J522" i="32"/>
  <c r="J518" i="32"/>
  <c r="J514" i="32"/>
  <c r="J506" i="32"/>
  <c r="K510" i="32"/>
  <c r="J424" i="32"/>
  <c r="B446" i="32"/>
  <c r="L446" i="32" s="1"/>
  <c r="J416" i="32"/>
  <c r="J420" i="32"/>
  <c r="J396" i="32"/>
  <c r="J408" i="32"/>
  <c r="J412" i="32"/>
  <c r="M446" i="32"/>
  <c r="K432" i="32"/>
  <c r="J436" i="32"/>
  <c r="J400" i="32"/>
  <c r="J428" i="32"/>
  <c r="J359" i="32"/>
  <c r="J343" i="32"/>
  <c r="J347" i="32"/>
  <c r="H558" i="32"/>
  <c r="D558" i="32"/>
  <c r="K295" i="32"/>
  <c r="K287" i="32"/>
  <c r="C336" i="32"/>
  <c r="K336" i="32" s="1"/>
  <c r="K276" i="32"/>
  <c r="K235" i="32"/>
  <c r="K251" i="32"/>
  <c r="K259" i="32"/>
  <c r="J160" i="32"/>
  <c r="K152" i="32"/>
  <c r="J148" i="32"/>
  <c r="J164" i="32"/>
  <c r="J136" i="32"/>
  <c r="K140" i="32"/>
  <c r="J77" i="32"/>
  <c r="K44" i="32"/>
  <c r="J55" i="32"/>
  <c r="K46" i="32"/>
  <c r="J53" i="32"/>
  <c r="J54" i="32"/>
  <c r="C61" i="32"/>
  <c r="K61" i="32" s="1"/>
  <c r="K50" i="32"/>
  <c r="K51" i="32"/>
  <c r="J60" i="32"/>
  <c r="K32" i="32"/>
  <c r="K24" i="32"/>
  <c r="K36" i="32"/>
  <c r="K438" i="31"/>
  <c r="J251" i="31"/>
  <c r="K235" i="31"/>
  <c r="K492" i="31"/>
  <c r="K398" i="31"/>
  <c r="K381" i="31"/>
  <c r="J34" i="31"/>
  <c r="K83" i="31"/>
  <c r="K373" i="31"/>
  <c r="J349" i="31"/>
  <c r="K406" i="31"/>
  <c r="J385" i="31"/>
  <c r="J95" i="31"/>
  <c r="M501" i="31"/>
  <c r="J142" i="31"/>
  <c r="K323" i="31"/>
  <c r="K426" i="31"/>
  <c r="K169" i="31"/>
  <c r="J430" i="31"/>
  <c r="J369" i="31"/>
  <c r="J250" i="31"/>
  <c r="K410" i="31"/>
  <c r="J272" i="31"/>
  <c r="K402" i="31"/>
  <c r="J241" i="31"/>
  <c r="J79" i="31"/>
  <c r="J191" i="31"/>
  <c r="K319" i="31"/>
  <c r="J422" i="31"/>
  <c r="B501" i="31"/>
  <c r="L501" i="31" s="1"/>
  <c r="J434" i="31"/>
  <c r="K209" i="31"/>
  <c r="K225" i="31"/>
  <c r="K73" i="31"/>
  <c r="J365" i="31"/>
  <c r="K442" i="31"/>
  <c r="J266" i="31"/>
  <c r="J26" i="31"/>
  <c r="J256" i="31"/>
  <c r="K160" i="31"/>
  <c r="K418" i="31"/>
  <c r="K125" i="31"/>
  <c r="J488" i="31"/>
  <c r="K461" i="31"/>
  <c r="J497" i="31"/>
  <c r="J462" i="31"/>
  <c r="K468" i="31"/>
  <c r="J498" i="31"/>
  <c r="J478" i="31"/>
  <c r="J472" i="31"/>
  <c r="K457" i="31"/>
  <c r="J458" i="31"/>
  <c r="K466" i="31"/>
  <c r="J491" i="31"/>
  <c r="K460" i="31"/>
  <c r="J493" i="31"/>
  <c r="K484" i="31"/>
  <c r="K453" i="31"/>
  <c r="K465" i="31"/>
  <c r="K496" i="31"/>
  <c r="K494" i="31"/>
  <c r="J482" i="31"/>
  <c r="J470" i="31"/>
  <c r="J481" i="31"/>
  <c r="J476" i="31"/>
  <c r="J474" i="31"/>
  <c r="K473" i="31"/>
  <c r="K475" i="31"/>
  <c r="J486" i="31"/>
  <c r="K477" i="31"/>
  <c r="J464" i="31"/>
  <c r="J485" i="31"/>
  <c r="J454" i="31"/>
  <c r="K315" i="31"/>
  <c r="K303" i="31"/>
  <c r="K335" i="31"/>
  <c r="K331" i="31"/>
  <c r="K327" i="31"/>
  <c r="B281" i="31"/>
  <c r="L281" i="31" s="1"/>
  <c r="J276" i="31"/>
  <c r="J245" i="31"/>
  <c r="J246" i="31"/>
  <c r="J238" i="31"/>
  <c r="K252" i="31"/>
  <c r="J237" i="31"/>
  <c r="K213" i="31"/>
  <c r="J211" i="31"/>
  <c r="K207" i="31"/>
  <c r="J215" i="31"/>
  <c r="K223" i="31"/>
  <c r="J220" i="31"/>
  <c r="K203" i="31"/>
  <c r="K179" i="31"/>
  <c r="J178" i="31"/>
  <c r="K219" i="31"/>
  <c r="K212" i="31"/>
  <c r="K183" i="31"/>
  <c r="K194" i="31"/>
  <c r="K204" i="31"/>
  <c r="J145" i="31"/>
  <c r="J129" i="31"/>
  <c r="J167" i="31"/>
  <c r="M171" i="31"/>
  <c r="J137" i="31"/>
  <c r="J162" i="31"/>
  <c r="J154" i="31"/>
  <c r="J94" i="31"/>
  <c r="K115" i="31"/>
  <c r="K77" i="31"/>
  <c r="K99" i="31"/>
  <c r="K107" i="31"/>
  <c r="J58" i="31"/>
  <c r="J18" i="31"/>
  <c r="K14" i="31"/>
  <c r="J42" i="31"/>
  <c r="K38" i="31"/>
  <c r="K22" i="31"/>
  <c r="K50" i="31"/>
  <c r="K46" i="31"/>
  <c r="K54" i="31"/>
  <c r="G558" i="31"/>
  <c r="M61" i="31"/>
  <c r="J159" i="30"/>
  <c r="J335" i="30"/>
  <c r="J424" i="30"/>
  <c r="J487" i="30"/>
  <c r="J406" i="30"/>
  <c r="K412" i="30"/>
  <c r="J423" i="30"/>
  <c r="J153" i="30"/>
  <c r="J430" i="30"/>
  <c r="K414" i="30"/>
  <c r="K482" i="30"/>
  <c r="J442" i="30"/>
  <c r="K404" i="30"/>
  <c r="J433" i="30"/>
  <c r="K82" i="30"/>
  <c r="K479" i="30"/>
  <c r="K112" i="30"/>
  <c r="K472" i="30"/>
  <c r="K498" i="30"/>
  <c r="M171" i="30"/>
  <c r="J162" i="30"/>
  <c r="J197" i="30"/>
  <c r="J410" i="30"/>
  <c r="K381" i="30"/>
  <c r="K152" i="30"/>
  <c r="J405" i="30"/>
  <c r="K94" i="30"/>
  <c r="J427" i="30"/>
  <c r="K477" i="30"/>
  <c r="J429" i="30"/>
  <c r="M116" i="30"/>
  <c r="K408" i="30"/>
  <c r="K434" i="30"/>
  <c r="J546" i="30"/>
  <c r="K419" i="30"/>
  <c r="J150" i="30"/>
  <c r="K413" i="30"/>
  <c r="J418" i="30"/>
  <c r="K53" i="30"/>
  <c r="J105" i="30"/>
  <c r="J422" i="30"/>
  <c r="K468" i="30"/>
  <c r="J426" i="30"/>
  <c r="J143" i="30"/>
  <c r="K517" i="30"/>
  <c r="J113" i="30"/>
  <c r="K90" i="30"/>
  <c r="K39" i="30"/>
  <c r="J157" i="30"/>
  <c r="K166" i="30"/>
  <c r="K460" i="30"/>
  <c r="K35" i="30"/>
  <c r="K526" i="30"/>
  <c r="K523" i="30"/>
  <c r="K524" i="30"/>
  <c r="K520" i="30"/>
  <c r="K531" i="30"/>
  <c r="J519" i="30"/>
  <c r="K514" i="30"/>
  <c r="K508" i="30"/>
  <c r="J527" i="30"/>
  <c r="J522" i="30"/>
  <c r="K541" i="30"/>
  <c r="K528" i="30"/>
  <c r="K530" i="30"/>
  <c r="K540" i="30"/>
  <c r="K534" i="30"/>
  <c r="K469" i="30"/>
  <c r="J464" i="30"/>
  <c r="K474" i="30"/>
  <c r="K444" i="30"/>
  <c r="J374" i="30"/>
  <c r="J388" i="30"/>
  <c r="J383" i="30"/>
  <c r="K377" i="30"/>
  <c r="J386" i="30"/>
  <c r="K389" i="30"/>
  <c r="K387" i="30"/>
  <c r="K375" i="30"/>
  <c r="K385" i="30"/>
  <c r="J382" i="30"/>
  <c r="K373" i="30"/>
  <c r="J293" i="30"/>
  <c r="J319" i="30"/>
  <c r="K301" i="30"/>
  <c r="M336" i="30"/>
  <c r="J327" i="30"/>
  <c r="K297" i="30"/>
  <c r="K323" i="30"/>
  <c r="K331" i="30"/>
  <c r="J249" i="30"/>
  <c r="J280" i="30"/>
  <c r="J272" i="30"/>
  <c r="J193" i="30"/>
  <c r="J181" i="30"/>
  <c r="J189" i="30"/>
  <c r="J217" i="30"/>
  <c r="J185" i="30"/>
  <c r="K177" i="30"/>
  <c r="K167" i="30"/>
  <c r="J144" i="30"/>
  <c r="K67" i="30"/>
  <c r="J85" i="30"/>
  <c r="J89" i="30"/>
  <c r="K72" i="30"/>
  <c r="C116" i="30"/>
  <c r="K116" i="30" s="1"/>
  <c r="K74" i="30"/>
  <c r="K70" i="30"/>
  <c r="J93" i="30"/>
  <c r="K66" i="30"/>
  <c r="J68" i="30"/>
  <c r="K71" i="30"/>
  <c r="J13" i="30"/>
  <c r="K31" i="30"/>
  <c r="K29" i="30"/>
  <c r="J44" i="30"/>
  <c r="K43" i="30"/>
  <c r="K55" i="30"/>
  <c r="K56" i="30"/>
  <c r="J45" i="30"/>
  <c r="K34" i="30"/>
  <c r="K23" i="30"/>
  <c r="K21" i="30"/>
  <c r="J42" i="30"/>
  <c r="K27" i="30"/>
  <c r="K51" i="30"/>
  <c r="K22" i="30"/>
  <c r="K57" i="30"/>
  <c r="K14" i="30"/>
  <c r="K30" i="30"/>
  <c r="K48" i="30"/>
  <c r="K38" i="30"/>
  <c r="K25" i="30"/>
  <c r="K47" i="30"/>
  <c r="J60" i="30"/>
  <c r="K33" i="30"/>
  <c r="K217" i="40"/>
  <c r="K518" i="40"/>
  <c r="J41" i="40"/>
  <c r="K60" i="40"/>
  <c r="J321" i="40"/>
  <c r="J264" i="40"/>
  <c r="J207" i="40"/>
  <c r="J305" i="40"/>
  <c r="J20" i="40"/>
  <c r="J35" i="40"/>
  <c r="J32" i="40"/>
  <c r="K210" i="40"/>
  <c r="J58" i="40"/>
  <c r="J89" i="40"/>
  <c r="J480" i="40"/>
  <c r="K522" i="40"/>
  <c r="K428" i="40"/>
  <c r="J548" i="40"/>
  <c r="K27" i="40"/>
  <c r="J24" i="40"/>
  <c r="K499" i="40"/>
  <c r="J216" i="40"/>
  <c r="J545" i="40"/>
  <c r="K457" i="40"/>
  <c r="C336" i="40"/>
  <c r="J336" i="40" s="1"/>
  <c r="K85" i="40"/>
  <c r="K45" i="40"/>
  <c r="K97" i="40"/>
  <c r="K289" i="40"/>
  <c r="J514" i="40"/>
  <c r="K23" i="40"/>
  <c r="J81" i="40"/>
  <c r="J350" i="40"/>
  <c r="J40" i="40"/>
  <c r="J69" i="40"/>
  <c r="J342" i="40"/>
  <c r="K467" i="40"/>
  <c r="J30" i="40"/>
  <c r="M391" i="40"/>
  <c r="J301" i="40"/>
  <c r="J25" i="40"/>
  <c r="K33" i="40"/>
  <c r="K19" i="40"/>
  <c r="J57" i="40"/>
  <c r="K213" i="40"/>
  <c r="K190" i="40"/>
  <c r="K109" i="40"/>
  <c r="J309" i="40"/>
  <c r="J468" i="40"/>
  <c r="K293" i="40"/>
  <c r="K256" i="40"/>
  <c r="K42" i="40"/>
  <c r="K55" i="40"/>
  <c r="J526" i="40"/>
  <c r="J38" i="40"/>
  <c r="K220" i="40"/>
  <c r="K354" i="40"/>
  <c r="K461" i="40"/>
  <c r="K43" i="40"/>
  <c r="K218" i="40"/>
  <c r="K198" i="40"/>
  <c r="J28" i="40"/>
  <c r="K373" i="40"/>
  <c r="J252" i="40"/>
  <c r="K186" i="40"/>
  <c r="J31" i="40"/>
  <c r="K208" i="40"/>
  <c r="K530" i="40"/>
  <c r="K509" i="40"/>
  <c r="K543" i="40"/>
  <c r="C556" i="40"/>
  <c r="K556" i="40" s="1"/>
  <c r="K515" i="40"/>
  <c r="K472" i="40"/>
  <c r="J500" i="40"/>
  <c r="J485" i="40"/>
  <c r="M501" i="40"/>
  <c r="J429" i="40"/>
  <c r="K437" i="40"/>
  <c r="K436" i="40"/>
  <c r="M446" i="40"/>
  <c r="K431" i="40"/>
  <c r="K422" i="40"/>
  <c r="K352" i="40"/>
  <c r="K346" i="40"/>
  <c r="J345" i="40"/>
  <c r="J381" i="40"/>
  <c r="K308" i="40"/>
  <c r="J297" i="40"/>
  <c r="K294" i="40"/>
  <c r="J330" i="40"/>
  <c r="K326" i="40"/>
  <c r="K318" i="40"/>
  <c r="K304" i="40"/>
  <c r="K299" i="40"/>
  <c r="J313" i="40"/>
  <c r="M336" i="40"/>
  <c r="B336" i="40"/>
  <c r="L336" i="40" s="1"/>
  <c r="K319" i="40"/>
  <c r="J317" i="40"/>
  <c r="K312" i="40"/>
  <c r="J303" i="40"/>
  <c r="K292" i="40"/>
  <c r="K311" i="40"/>
  <c r="K333" i="40"/>
  <c r="K298" i="40"/>
  <c r="J334" i="40"/>
  <c r="K258" i="40"/>
  <c r="K254" i="40"/>
  <c r="K271" i="40"/>
  <c r="K279" i="40"/>
  <c r="M281" i="40"/>
  <c r="K239" i="40"/>
  <c r="K278" i="40"/>
  <c r="K260" i="40"/>
  <c r="K274" i="40"/>
  <c r="J275" i="40"/>
  <c r="K224" i="40"/>
  <c r="K181" i="40"/>
  <c r="J209" i="40"/>
  <c r="K221" i="40"/>
  <c r="K202" i="40"/>
  <c r="K180" i="40"/>
  <c r="K179" i="40"/>
  <c r="J205" i="40"/>
  <c r="K178" i="40"/>
  <c r="K176" i="40"/>
  <c r="J177" i="40"/>
  <c r="J225" i="40"/>
  <c r="J201" i="40"/>
  <c r="K169" i="40"/>
  <c r="J106" i="40"/>
  <c r="J82" i="40"/>
  <c r="K77" i="40"/>
  <c r="K78" i="40"/>
  <c r="J88" i="40"/>
  <c r="K112" i="40"/>
  <c r="K108" i="40"/>
  <c r="K84" i="40"/>
  <c r="J73" i="40"/>
  <c r="K98" i="40"/>
  <c r="K96" i="40"/>
  <c r="K72" i="40"/>
  <c r="K102" i="40"/>
  <c r="K104" i="40"/>
  <c r="K110" i="40"/>
  <c r="K105" i="40"/>
  <c r="K68" i="40"/>
  <c r="J107" i="40"/>
  <c r="M61" i="40"/>
  <c r="B61" i="40"/>
  <c r="L61" i="40" s="1"/>
  <c r="J43" i="6"/>
  <c r="K32" i="6"/>
  <c r="K55" i="6"/>
  <c r="K13" i="6"/>
  <c r="K16" i="6"/>
  <c r="K21" i="6"/>
  <c r="J56" i="6"/>
  <c r="K11" i="6"/>
  <c r="K58" i="6"/>
  <c r="K26" i="6"/>
  <c r="S88" i="4"/>
  <c r="M88" i="4"/>
  <c r="G88" i="4"/>
  <c r="M24" i="4"/>
  <c r="E87" i="43"/>
  <c r="G87" i="43" s="1"/>
  <c r="J128" i="33"/>
  <c r="J459" i="33"/>
  <c r="J357" i="33"/>
  <c r="K451" i="33"/>
  <c r="J269" i="33"/>
  <c r="J314" i="33"/>
  <c r="J349" i="33"/>
  <c r="K212" i="33"/>
  <c r="K321" i="33"/>
  <c r="B116" i="33"/>
  <c r="L116" i="33" s="1"/>
  <c r="B556" i="33"/>
  <c r="L556" i="33" s="1"/>
  <c r="J231" i="33"/>
  <c r="K67" i="33"/>
  <c r="J356" i="33"/>
  <c r="K177" i="33"/>
  <c r="J137" i="33"/>
  <c r="K322" i="33"/>
  <c r="J277" i="33"/>
  <c r="K306" i="33"/>
  <c r="J330" i="33"/>
  <c r="J341" i="33"/>
  <c r="M281" i="33"/>
  <c r="M336" i="33"/>
  <c r="M226" i="33"/>
  <c r="C556" i="33"/>
  <c r="K556" i="33" s="1"/>
  <c r="K514" i="33"/>
  <c r="K542" i="33"/>
  <c r="K510" i="33"/>
  <c r="J518" i="33"/>
  <c r="K550" i="33"/>
  <c r="K530" i="33"/>
  <c r="J554" i="33"/>
  <c r="J506" i="33"/>
  <c r="K534" i="33"/>
  <c r="D558" i="33"/>
  <c r="J526" i="33"/>
  <c r="J522" i="33"/>
  <c r="K481" i="33"/>
  <c r="K473" i="33"/>
  <c r="K457" i="33"/>
  <c r="K477" i="33"/>
  <c r="C501" i="33"/>
  <c r="J497" i="33"/>
  <c r="B501" i="33"/>
  <c r="L501" i="33" s="1"/>
  <c r="K465" i="33"/>
  <c r="J485" i="33"/>
  <c r="E558" i="33"/>
  <c r="K425" i="33"/>
  <c r="J409" i="33"/>
  <c r="K441" i="33"/>
  <c r="J396" i="33"/>
  <c r="K421" i="33"/>
  <c r="J417" i="33"/>
  <c r="J404" i="33"/>
  <c r="C446" i="33"/>
  <c r="J446" i="33" s="1"/>
  <c r="K433" i="33"/>
  <c r="K400" i="33"/>
  <c r="J437" i="33"/>
  <c r="K413" i="33"/>
  <c r="K376" i="33"/>
  <c r="K351" i="33"/>
  <c r="K363" i="33"/>
  <c r="J359" i="33"/>
  <c r="C391" i="33"/>
  <c r="J343" i="33"/>
  <c r="J371" i="33"/>
  <c r="J380" i="33"/>
  <c r="B391" i="33"/>
  <c r="L391" i="33" s="1"/>
  <c r="K384" i="33"/>
  <c r="K367" i="33"/>
  <c r="J347" i="33"/>
  <c r="J355" i="33"/>
  <c r="K289" i="33"/>
  <c r="J297" i="33"/>
  <c r="C336" i="33"/>
  <c r="K333" i="33"/>
  <c r="K305" i="33"/>
  <c r="K309" i="33"/>
  <c r="K329" i="33"/>
  <c r="K317" i="33"/>
  <c r="B336" i="33"/>
  <c r="L336" i="33" s="1"/>
  <c r="K301" i="33"/>
  <c r="I558" i="33"/>
  <c r="J237" i="33"/>
  <c r="B281" i="33"/>
  <c r="L281" i="33" s="1"/>
  <c r="K233" i="33"/>
  <c r="J241" i="33"/>
  <c r="J280" i="33"/>
  <c r="J257" i="33"/>
  <c r="C281" i="33"/>
  <c r="J281" i="33" s="1"/>
  <c r="K271" i="33"/>
  <c r="J266" i="33"/>
  <c r="J253" i="33"/>
  <c r="J245" i="33"/>
  <c r="C226" i="33"/>
  <c r="J201" i="33"/>
  <c r="J180" i="33"/>
  <c r="J215" i="33"/>
  <c r="J207" i="33"/>
  <c r="J197" i="33"/>
  <c r="J206" i="33"/>
  <c r="K184" i="33"/>
  <c r="J223" i="33"/>
  <c r="B226" i="33"/>
  <c r="L226" i="33" s="1"/>
  <c r="J219" i="33"/>
  <c r="J189" i="33"/>
  <c r="C171" i="33"/>
  <c r="J142" i="33"/>
  <c r="J129" i="33"/>
  <c r="J124" i="33"/>
  <c r="J138" i="33"/>
  <c r="J167" i="33"/>
  <c r="J143" i="33"/>
  <c r="B171" i="33"/>
  <c r="L171" i="33" s="1"/>
  <c r="J152" i="33"/>
  <c r="J156" i="33"/>
  <c r="K89" i="33"/>
  <c r="C116" i="33"/>
  <c r="J116" i="33" s="1"/>
  <c r="K115" i="33"/>
  <c r="J72" i="33"/>
  <c r="K102" i="33"/>
  <c r="G558" i="33"/>
  <c r="K93" i="33"/>
  <c r="K98" i="33"/>
  <c r="K111" i="33"/>
  <c r="K68" i="33"/>
  <c r="J76" i="33"/>
  <c r="K85" i="33"/>
  <c r="C61" i="33"/>
  <c r="K40" i="33"/>
  <c r="K24" i="33"/>
  <c r="K36" i="33"/>
  <c r="K11" i="33"/>
  <c r="M61" i="33"/>
  <c r="K28" i="33"/>
  <c r="K48" i="33"/>
  <c r="B61" i="33"/>
  <c r="K15" i="33"/>
  <c r="K32" i="33"/>
  <c r="K44" i="33"/>
  <c r="J37" i="32"/>
  <c r="K37" i="32"/>
  <c r="J554" i="32"/>
  <c r="K549" i="32"/>
  <c r="J406" i="32"/>
  <c r="J438" i="32"/>
  <c r="J422" i="32"/>
  <c r="J430" i="32"/>
  <c r="J426" i="32"/>
  <c r="J17" i="32"/>
  <c r="B171" i="32"/>
  <c r="L171" i="32" s="1"/>
  <c r="J402" i="32"/>
  <c r="K533" i="32"/>
  <c r="J169" i="32"/>
  <c r="K527" i="32"/>
  <c r="J410" i="32"/>
  <c r="J418" i="32"/>
  <c r="J442" i="32"/>
  <c r="J41" i="32"/>
  <c r="K538" i="32"/>
  <c r="J70" i="32"/>
  <c r="K543" i="32"/>
  <c r="J127" i="32"/>
  <c r="J163" i="32"/>
  <c r="C281" i="32"/>
  <c r="J281" i="32" s="1"/>
  <c r="M226" i="32"/>
  <c r="J544" i="32"/>
  <c r="J524" i="32"/>
  <c r="J520" i="32"/>
  <c r="K532" i="32"/>
  <c r="C556" i="32"/>
  <c r="J540" i="32"/>
  <c r="J516" i="32"/>
  <c r="K508" i="32"/>
  <c r="B556" i="32"/>
  <c r="L556" i="32" s="1"/>
  <c r="J528" i="32"/>
  <c r="K552" i="32"/>
  <c r="K536" i="32"/>
  <c r="K485" i="32"/>
  <c r="B501" i="32"/>
  <c r="L501" i="32" s="1"/>
  <c r="K481" i="32"/>
  <c r="K473" i="32"/>
  <c r="C501" i="32"/>
  <c r="K453" i="32"/>
  <c r="K497" i="32"/>
  <c r="K465" i="32"/>
  <c r="K469" i="32"/>
  <c r="K461" i="32"/>
  <c r="K401" i="32"/>
  <c r="K437" i="32"/>
  <c r="K433" i="32"/>
  <c r="C446" i="32"/>
  <c r="K397" i="32"/>
  <c r="K409" i="32"/>
  <c r="K425" i="32"/>
  <c r="K413" i="32"/>
  <c r="K379" i="32"/>
  <c r="K351" i="32"/>
  <c r="K387" i="32"/>
  <c r="B391" i="32"/>
  <c r="L391" i="32" s="1"/>
  <c r="K363" i="32"/>
  <c r="K371" i="32"/>
  <c r="C391" i="32"/>
  <c r="K341" i="32"/>
  <c r="J375" i="32"/>
  <c r="J367" i="32"/>
  <c r="K383" i="32"/>
  <c r="J355" i="32"/>
  <c r="K304" i="32"/>
  <c r="K300" i="32"/>
  <c r="K320" i="32"/>
  <c r="G558" i="32"/>
  <c r="B336" i="32"/>
  <c r="L336" i="32" s="1"/>
  <c r="K296" i="32"/>
  <c r="K316" i="32"/>
  <c r="K308" i="32"/>
  <c r="K332" i="32"/>
  <c r="K328" i="32"/>
  <c r="K324" i="32"/>
  <c r="K288" i="32"/>
  <c r="K232" i="32"/>
  <c r="M281" i="32"/>
  <c r="K269" i="32"/>
  <c r="K241" i="32"/>
  <c r="K278" i="32"/>
  <c r="B281" i="32"/>
  <c r="L281" i="32" s="1"/>
  <c r="J232" i="32"/>
  <c r="K257" i="32"/>
  <c r="K253" i="32"/>
  <c r="K249" i="32"/>
  <c r="K265" i="32"/>
  <c r="K245" i="32"/>
  <c r="K273" i="32"/>
  <c r="I558" i="32"/>
  <c r="K225" i="32"/>
  <c r="K197" i="32"/>
  <c r="K221" i="32"/>
  <c r="E558" i="32"/>
  <c r="K213" i="32"/>
  <c r="K217" i="32"/>
  <c r="B226" i="32"/>
  <c r="L226" i="32" s="1"/>
  <c r="C226" i="32"/>
  <c r="J226" i="32" s="1"/>
  <c r="J181" i="32"/>
  <c r="K201" i="32"/>
  <c r="J205" i="32"/>
  <c r="K177" i="32"/>
  <c r="C171" i="32"/>
  <c r="J124" i="32"/>
  <c r="K157" i="32"/>
  <c r="J153" i="32"/>
  <c r="K137" i="32"/>
  <c r="J167" i="32"/>
  <c r="K128" i="32"/>
  <c r="J161" i="32"/>
  <c r="K141" i="32"/>
  <c r="K132" i="32"/>
  <c r="K145" i="32"/>
  <c r="C116" i="32"/>
  <c r="B116" i="32"/>
  <c r="L116" i="32" s="1"/>
  <c r="J107" i="32"/>
  <c r="J91" i="32"/>
  <c r="M116" i="32"/>
  <c r="J115" i="32"/>
  <c r="J86" i="32"/>
  <c r="J95" i="32"/>
  <c r="F558" i="32"/>
  <c r="J103" i="32"/>
  <c r="J73" i="32"/>
  <c r="J81" i="32"/>
  <c r="J99" i="32"/>
  <c r="J67" i="32"/>
  <c r="B61" i="32"/>
  <c r="K12" i="32"/>
  <c r="K20" i="32"/>
  <c r="J56" i="32"/>
  <c r="K52" i="32"/>
  <c r="J33" i="32"/>
  <c r="J57" i="32"/>
  <c r="K16" i="32"/>
  <c r="J29" i="32"/>
  <c r="J25" i="32"/>
  <c r="K48" i="32"/>
  <c r="J185" i="31"/>
  <c r="K185" i="31"/>
  <c r="M226" i="31"/>
  <c r="J186" i="31"/>
  <c r="K186" i="31"/>
  <c r="L180" i="31"/>
  <c r="B226" i="31"/>
  <c r="L226" i="31" s="1"/>
  <c r="J176" i="31"/>
  <c r="C226" i="31"/>
  <c r="J226" i="31" s="1"/>
  <c r="J111" i="31"/>
  <c r="K111" i="31"/>
  <c r="K103" i="31"/>
  <c r="J103" i="31"/>
  <c r="J100" i="31"/>
  <c r="K100" i="31"/>
  <c r="K55" i="31"/>
  <c r="J55" i="31"/>
  <c r="K47" i="31"/>
  <c r="J47" i="31"/>
  <c r="K49" i="31"/>
  <c r="J49" i="31"/>
  <c r="J41" i="31"/>
  <c r="K41" i="31"/>
  <c r="J33" i="31"/>
  <c r="K33" i="31"/>
  <c r="K17" i="31"/>
  <c r="J17" i="31"/>
  <c r="J57" i="31"/>
  <c r="K195" i="31"/>
  <c r="J25" i="31"/>
  <c r="K102" i="31"/>
  <c r="K221" i="31"/>
  <c r="J221" i="31"/>
  <c r="J205" i="31"/>
  <c r="K205" i="31"/>
  <c r="J105" i="31"/>
  <c r="K105" i="31"/>
  <c r="J56" i="31"/>
  <c r="K56" i="31"/>
  <c r="J32" i="31"/>
  <c r="K32" i="31"/>
  <c r="M281" i="31"/>
  <c r="C556" i="31"/>
  <c r="K534" i="31"/>
  <c r="K526" i="31"/>
  <c r="K538" i="31"/>
  <c r="J514" i="31"/>
  <c r="J530" i="31"/>
  <c r="J554" i="31"/>
  <c r="K518" i="31"/>
  <c r="K522" i="31"/>
  <c r="K506" i="31"/>
  <c r="B556" i="31"/>
  <c r="L556" i="31" s="1"/>
  <c r="K550" i="31"/>
  <c r="K510" i="31"/>
  <c r="C501" i="31"/>
  <c r="K501" i="31" s="1"/>
  <c r="K459" i="31"/>
  <c r="J455" i="31"/>
  <c r="J499" i="31"/>
  <c r="J463" i="31"/>
  <c r="K483" i="31"/>
  <c r="K479" i="31"/>
  <c r="J495" i="31"/>
  <c r="K471" i="31"/>
  <c r="D558" i="31"/>
  <c r="J467" i="31"/>
  <c r="K451" i="31"/>
  <c r="K412" i="31"/>
  <c r="K432" i="31"/>
  <c r="K420" i="31"/>
  <c r="J428" i="31"/>
  <c r="C446" i="31"/>
  <c r="K446" i="31" s="1"/>
  <c r="K408" i="31"/>
  <c r="K416" i="31"/>
  <c r="K404" i="31"/>
  <c r="B446" i="31"/>
  <c r="L446" i="31" s="1"/>
  <c r="K400" i="31"/>
  <c r="K440" i="31"/>
  <c r="K396" i="31"/>
  <c r="J436" i="31"/>
  <c r="K366" i="31"/>
  <c r="K350" i="31"/>
  <c r="J383" i="31"/>
  <c r="K370" i="31"/>
  <c r="K358" i="31"/>
  <c r="J342" i="31"/>
  <c r="J387" i="31"/>
  <c r="B391" i="31"/>
  <c r="L391" i="31" s="1"/>
  <c r="C391" i="31"/>
  <c r="K354" i="31"/>
  <c r="C336" i="31"/>
  <c r="K307" i="31"/>
  <c r="K295" i="31"/>
  <c r="J324" i="31"/>
  <c r="K287" i="31"/>
  <c r="J332" i="31"/>
  <c r="K328" i="31"/>
  <c r="B336" i="31"/>
  <c r="L336" i="31" s="1"/>
  <c r="K299" i="31"/>
  <c r="K291" i="31"/>
  <c r="K311" i="31"/>
  <c r="K320" i="31"/>
  <c r="J253" i="31"/>
  <c r="J277" i="31"/>
  <c r="K244" i="31"/>
  <c r="K236" i="31"/>
  <c r="J257" i="31"/>
  <c r="C281" i="31"/>
  <c r="J281" i="31" s="1"/>
  <c r="J265" i="31"/>
  <c r="J269" i="31"/>
  <c r="J261" i="31"/>
  <c r="J210" i="31"/>
  <c r="K206" i="31"/>
  <c r="K222" i="31"/>
  <c r="K214" i="31"/>
  <c r="F558" i="31"/>
  <c r="K184" i="31"/>
  <c r="K176" i="31"/>
  <c r="K188" i="31"/>
  <c r="K193" i="31"/>
  <c r="K202" i="31"/>
  <c r="K197" i="31"/>
  <c r="J149" i="31"/>
  <c r="C171" i="31"/>
  <c r="J166" i="31"/>
  <c r="J136" i="31"/>
  <c r="K157" i="31"/>
  <c r="J132" i="31"/>
  <c r="K128" i="31"/>
  <c r="H558" i="31"/>
  <c r="J144" i="31"/>
  <c r="J161" i="31"/>
  <c r="J140" i="31"/>
  <c r="J165" i="31"/>
  <c r="B171" i="31"/>
  <c r="L171" i="31" s="1"/>
  <c r="J153" i="31"/>
  <c r="J124" i="31"/>
  <c r="C116" i="31"/>
  <c r="K116" i="31" s="1"/>
  <c r="K68" i="31"/>
  <c r="K106" i="31"/>
  <c r="K93" i="31"/>
  <c r="K110" i="31"/>
  <c r="K85" i="31"/>
  <c r="J72" i="31"/>
  <c r="B116" i="31"/>
  <c r="L116" i="31" s="1"/>
  <c r="K98" i="31"/>
  <c r="K76" i="31"/>
  <c r="K114" i="31"/>
  <c r="C61" i="31"/>
  <c r="E558" i="31"/>
  <c r="I558" i="31"/>
  <c r="J48" i="31"/>
  <c r="K24" i="31"/>
  <c r="K36" i="31"/>
  <c r="B61" i="31"/>
  <c r="K16" i="31"/>
  <c r="J40" i="31"/>
  <c r="K44" i="31"/>
  <c r="B501" i="30"/>
  <c r="L501" i="30" s="1"/>
  <c r="K318" i="30"/>
  <c r="K88" i="30"/>
  <c r="J360" i="30"/>
  <c r="K248" i="30"/>
  <c r="K366" i="30"/>
  <c r="J252" i="30"/>
  <c r="K96" i="30"/>
  <c r="H558" i="30"/>
  <c r="K224" i="30"/>
  <c r="K296" i="30"/>
  <c r="K507" i="30"/>
  <c r="M391" i="30"/>
  <c r="B446" i="30"/>
  <c r="L446" i="30" s="1"/>
  <c r="K497" i="30"/>
  <c r="J509" i="30"/>
  <c r="K84" i="30"/>
  <c r="K452" i="30"/>
  <c r="K511" i="30"/>
  <c r="K537" i="30"/>
  <c r="K535" i="30"/>
  <c r="J220" i="30"/>
  <c r="K441" i="30"/>
  <c r="K146" i="30"/>
  <c r="J292" i="30"/>
  <c r="B391" i="30"/>
  <c r="L391" i="30" s="1"/>
  <c r="K486" i="30"/>
  <c r="K481" i="30"/>
  <c r="D558" i="30"/>
  <c r="C336" i="30"/>
  <c r="J336" i="30" s="1"/>
  <c r="K168" i="30"/>
  <c r="M446" i="30"/>
  <c r="M281" i="30"/>
  <c r="C556" i="30"/>
  <c r="K536" i="30"/>
  <c r="K547" i="30"/>
  <c r="K506" i="30"/>
  <c r="K515" i="30"/>
  <c r="J533" i="30"/>
  <c r="K510" i="30"/>
  <c r="J529" i="30"/>
  <c r="B556" i="30"/>
  <c r="L556" i="30" s="1"/>
  <c r="K551" i="30"/>
  <c r="K543" i="30"/>
  <c r="K525" i="30"/>
  <c r="K521" i="30"/>
  <c r="C501" i="30"/>
  <c r="K492" i="30"/>
  <c r="K463" i="30"/>
  <c r="K453" i="30"/>
  <c r="K476" i="30"/>
  <c r="K500" i="30"/>
  <c r="J459" i="30"/>
  <c r="K467" i="30"/>
  <c r="J475" i="30"/>
  <c r="K488" i="30"/>
  <c r="K471" i="30"/>
  <c r="J407" i="30"/>
  <c r="K445" i="30"/>
  <c r="J402" i="30"/>
  <c r="K420" i="30"/>
  <c r="K416" i="30"/>
  <c r="J425" i="30"/>
  <c r="J397" i="30"/>
  <c r="K440" i="30"/>
  <c r="K411" i="30"/>
  <c r="C446" i="30"/>
  <c r="J446" i="30" s="1"/>
  <c r="J403" i="30"/>
  <c r="J350" i="30"/>
  <c r="J380" i="30"/>
  <c r="J384" i="30"/>
  <c r="J370" i="30"/>
  <c r="J342" i="30"/>
  <c r="J376" i="30"/>
  <c r="J346" i="30"/>
  <c r="C391" i="30"/>
  <c r="K365" i="30"/>
  <c r="K372" i="30"/>
  <c r="B336" i="30"/>
  <c r="L336" i="30" s="1"/>
  <c r="J295" i="30"/>
  <c r="K286" i="30"/>
  <c r="K330" i="30"/>
  <c r="K322" i="30"/>
  <c r="J312" i="30"/>
  <c r="K308" i="30"/>
  <c r="K287" i="30"/>
  <c r="K299" i="30"/>
  <c r="K326" i="30"/>
  <c r="J316" i="30"/>
  <c r="J257" i="30"/>
  <c r="J267" i="30"/>
  <c r="J236" i="30"/>
  <c r="J233" i="30"/>
  <c r="K271" i="30"/>
  <c r="C281" i="30"/>
  <c r="K242" i="30"/>
  <c r="J253" i="30"/>
  <c r="J262" i="30"/>
  <c r="J277" i="30"/>
  <c r="B281" i="30"/>
  <c r="L281" i="30" s="1"/>
  <c r="I558" i="30"/>
  <c r="J209" i="30"/>
  <c r="E558" i="30"/>
  <c r="J180" i="30"/>
  <c r="K221" i="30"/>
  <c r="K176" i="30"/>
  <c r="J225" i="30"/>
  <c r="K201" i="30"/>
  <c r="B226" i="30"/>
  <c r="L226" i="30" s="1"/>
  <c r="C226" i="30"/>
  <c r="J226" i="30" s="1"/>
  <c r="J188" i="30"/>
  <c r="J213" i="30"/>
  <c r="K205" i="30"/>
  <c r="F558" i="30"/>
  <c r="J151" i="30"/>
  <c r="K147" i="30"/>
  <c r="K124" i="30"/>
  <c r="C171" i="30"/>
  <c r="J155" i="30"/>
  <c r="B171" i="30"/>
  <c r="L171" i="30" s="1"/>
  <c r="J165" i="30"/>
  <c r="K106" i="30"/>
  <c r="K77" i="30"/>
  <c r="K114" i="30"/>
  <c r="K110" i="30"/>
  <c r="K78" i="30"/>
  <c r="G558" i="30"/>
  <c r="J69" i="30"/>
  <c r="B116" i="30"/>
  <c r="L116" i="30" s="1"/>
  <c r="K87" i="30"/>
  <c r="J83" i="30"/>
  <c r="K92" i="30"/>
  <c r="K73" i="30"/>
  <c r="J32" i="30"/>
  <c r="K11" i="30"/>
  <c r="M61" i="30"/>
  <c r="K37" i="30"/>
  <c r="K50" i="30"/>
  <c r="K15" i="30"/>
  <c r="J28" i="30"/>
  <c r="C61" i="30"/>
  <c r="B61" i="30"/>
  <c r="K54" i="30"/>
  <c r="K58" i="30"/>
  <c r="K24" i="30"/>
  <c r="K46" i="30"/>
  <c r="J20" i="30"/>
  <c r="K249" i="40"/>
  <c r="K195" i="40"/>
  <c r="J541" i="40"/>
  <c r="K443" i="40"/>
  <c r="J552" i="40"/>
  <c r="K51" i="40"/>
  <c r="G558" i="40"/>
  <c r="J430" i="40"/>
  <c r="K510" i="40"/>
  <c r="J510" i="40"/>
  <c r="K474" i="40"/>
  <c r="J488" i="40"/>
  <c r="J261" i="40"/>
  <c r="K199" i="40"/>
  <c r="K435" i="40"/>
  <c r="K506" i="40"/>
  <c r="J506" i="40"/>
  <c r="K489" i="40"/>
  <c r="J489" i="40"/>
  <c r="J481" i="40"/>
  <c r="K481" i="40"/>
  <c r="K307" i="40"/>
  <c r="K531" i="40"/>
  <c r="L287" i="40"/>
  <c r="B391" i="40"/>
  <c r="L391" i="40" s="1"/>
  <c r="K434" i="40"/>
  <c r="K376" i="40"/>
  <c r="J442" i="40"/>
  <c r="B226" i="40"/>
  <c r="L226" i="40" s="1"/>
  <c r="K265" i="40"/>
  <c r="K426" i="40"/>
  <c r="J473" i="40"/>
  <c r="J513" i="40"/>
  <c r="K47" i="40"/>
  <c r="J203" i="40"/>
  <c r="J483" i="40"/>
  <c r="K523" i="40"/>
  <c r="K478" i="40"/>
  <c r="J439" i="40"/>
  <c r="J553" i="40"/>
  <c r="K549" i="40"/>
  <c r="B501" i="40"/>
  <c r="L501" i="40" s="1"/>
  <c r="B556" i="40"/>
  <c r="L556" i="40" s="1"/>
  <c r="J538" i="40"/>
  <c r="K537" i="40"/>
  <c r="J546" i="40"/>
  <c r="K507" i="40"/>
  <c r="K533" i="40"/>
  <c r="J511" i="40"/>
  <c r="M556" i="40"/>
  <c r="J554" i="40"/>
  <c r="K550" i="40"/>
  <c r="J542" i="40"/>
  <c r="K517" i="40"/>
  <c r="K525" i="40"/>
  <c r="C501" i="40"/>
  <c r="K470" i="40"/>
  <c r="K479" i="40"/>
  <c r="K471" i="40"/>
  <c r="K466" i="40"/>
  <c r="L451" i="40"/>
  <c r="J482" i="40"/>
  <c r="K458" i="40"/>
  <c r="J475" i="40"/>
  <c r="J462" i="40"/>
  <c r="K493" i="40"/>
  <c r="J498" i="40"/>
  <c r="K455" i="40"/>
  <c r="J486" i="40"/>
  <c r="B446" i="40"/>
  <c r="L446" i="40" s="1"/>
  <c r="K415" i="40"/>
  <c r="K411" i="40"/>
  <c r="C446" i="40"/>
  <c r="J446" i="40" s="1"/>
  <c r="I558" i="40"/>
  <c r="K406" i="40"/>
  <c r="K424" i="40"/>
  <c r="K402" i="40"/>
  <c r="K419" i="40"/>
  <c r="K441" i="40"/>
  <c r="K445" i="40"/>
  <c r="K357" i="40"/>
  <c r="K375" i="40"/>
  <c r="K349" i="40"/>
  <c r="J383" i="40"/>
  <c r="J384" i="40"/>
  <c r="J377" i="40"/>
  <c r="K361" i="40"/>
  <c r="K353" i="40"/>
  <c r="C391" i="40"/>
  <c r="K379" i="40"/>
  <c r="J366" i="40"/>
  <c r="K344" i="40"/>
  <c r="K322" i="40"/>
  <c r="J314" i="40"/>
  <c r="K300" i="40"/>
  <c r="K335" i="40"/>
  <c r="K288" i="40"/>
  <c r="J295" i="40"/>
  <c r="J331" i="40"/>
  <c r="K310" i="40"/>
  <c r="B281" i="40"/>
  <c r="L281" i="40" s="1"/>
  <c r="K246" i="40"/>
  <c r="K267" i="40"/>
  <c r="J272" i="40"/>
  <c r="K250" i="40"/>
  <c r="K268" i="40"/>
  <c r="K232" i="40"/>
  <c r="E558" i="40"/>
  <c r="C281" i="40"/>
  <c r="J281" i="40" s="1"/>
  <c r="K238" i="40"/>
  <c r="J280" i="40"/>
  <c r="K241" i="40"/>
  <c r="K234" i="40"/>
  <c r="J276" i="40"/>
  <c r="D558" i="40"/>
  <c r="J197" i="40"/>
  <c r="J185" i="40"/>
  <c r="K211" i="40"/>
  <c r="H558" i="40"/>
  <c r="K193" i="40"/>
  <c r="J215" i="40"/>
  <c r="K189" i="40"/>
  <c r="C226" i="40"/>
  <c r="K206" i="40"/>
  <c r="J219" i="40"/>
  <c r="J159" i="40"/>
  <c r="J147" i="40"/>
  <c r="K131" i="40"/>
  <c r="F558" i="40"/>
  <c r="K163" i="40"/>
  <c r="J166" i="40"/>
  <c r="J139" i="40"/>
  <c r="K135" i="40"/>
  <c r="J151" i="40"/>
  <c r="C171" i="40"/>
  <c r="K155" i="40"/>
  <c r="K127" i="40"/>
  <c r="J103" i="40"/>
  <c r="J67" i="40"/>
  <c r="C116" i="40"/>
  <c r="K79" i="40"/>
  <c r="B116" i="40"/>
  <c r="L116" i="40" s="1"/>
  <c r="J95" i="40"/>
  <c r="K91" i="40"/>
  <c r="J83" i="40"/>
  <c r="J87" i="40"/>
  <c r="J71" i="40"/>
  <c r="J99" i="40"/>
  <c r="J75" i="40"/>
  <c r="J34" i="40"/>
  <c r="J54" i="40"/>
  <c r="C61" i="40"/>
  <c r="J22" i="40"/>
  <c r="J49" i="40"/>
  <c r="J46" i="40"/>
  <c r="J11" i="40"/>
  <c r="K26" i="40"/>
  <c r="K53" i="6"/>
  <c r="J53" i="6"/>
  <c r="J37" i="6"/>
  <c r="K37" i="6"/>
  <c r="J36" i="6"/>
  <c r="K36" i="6"/>
  <c r="J49" i="6"/>
  <c r="K49" i="6"/>
  <c r="K33" i="6"/>
  <c r="J33" i="6"/>
  <c r="K18" i="6"/>
  <c r="K38" i="6"/>
  <c r="J40" i="6"/>
  <c r="K20" i="6"/>
  <c r="J42" i="6"/>
  <c r="K14" i="6"/>
  <c r="K44" i="6"/>
  <c r="K27" i="6"/>
  <c r="J50" i="6"/>
  <c r="J46" i="6"/>
  <c r="K24" i="6"/>
  <c r="K52" i="6"/>
  <c r="K48" i="6"/>
  <c r="F31" i="46" l="1"/>
  <c r="F33" i="46" s="1"/>
  <c r="V30" i="4" s="1"/>
  <c r="H33" i="46"/>
  <c r="G33" i="46"/>
  <c r="D33" i="46"/>
  <c r="N33" i="46" s="1"/>
  <c r="Y11" i="6"/>
  <c r="W11" i="6"/>
  <c r="J501" i="31"/>
  <c r="J336" i="32"/>
  <c r="J556" i="40"/>
  <c r="X11" i="6"/>
  <c r="J61" i="32"/>
  <c r="K336" i="30"/>
  <c r="J116" i="30"/>
  <c r="K336" i="40"/>
  <c r="K281" i="32"/>
  <c r="K226" i="31"/>
  <c r="J556" i="33"/>
  <c r="K501" i="33"/>
  <c r="J501" i="33"/>
  <c r="K446" i="33"/>
  <c r="K391" i="33"/>
  <c r="J391" i="33"/>
  <c r="K336" i="33"/>
  <c r="J336" i="33"/>
  <c r="K281" i="33"/>
  <c r="M558" i="33"/>
  <c r="J226" i="33"/>
  <c r="K226" i="33"/>
  <c r="J171" i="33"/>
  <c r="K171" i="33"/>
  <c r="K116" i="33"/>
  <c r="C558" i="33"/>
  <c r="K61" i="33"/>
  <c r="J61" i="33"/>
  <c r="L61" i="33"/>
  <c r="B558" i="33"/>
  <c r="J556" i="32"/>
  <c r="K556" i="32"/>
  <c r="J501" i="32"/>
  <c r="K501" i="32"/>
  <c r="J446" i="32"/>
  <c r="K446" i="32"/>
  <c r="K391" i="32"/>
  <c r="J391" i="32"/>
  <c r="M558" i="32"/>
  <c r="K226" i="32"/>
  <c r="K171" i="32"/>
  <c r="J171" i="32"/>
  <c r="J116" i="32"/>
  <c r="C558" i="32"/>
  <c r="K116" i="32"/>
  <c r="L61" i="32"/>
  <c r="B558" i="32"/>
  <c r="K556" i="31"/>
  <c r="J556" i="31"/>
  <c r="J446" i="31"/>
  <c r="K391" i="31"/>
  <c r="J391" i="31"/>
  <c r="J336" i="31"/>
  <c r="K336" i="31"/>
  <c r="K281" i="31"/>
  <c r="K171" i="31"/>
  <c r="J171" i="31"/>
  <c r="M558" i="31"/>
  <c r="B558" i="31"/>
  <c r="J116" i="31"/>
  <c r="J61" i="31"/>
  <c r="C558" i="31"/>
  <c r="K558" i="31" s="1"/>
  <c r="L61" i="31"/>
  <c r="K61" i="31"/>
  <c r="K446" i="30"/>
  <c r="J556" i="30"/>
  <c r="K556" i="30"/>
  <c r="K501" i="30"/>
  <c r="J501" i="30"/>
  <c r="K391" i="30"/>
  <c r="J391" i="30"/>
  <c r="M558" i="30"/>
  <c r="J281" i="30"/>
  <c r="K281" i="30"/>
  <c r="K226" i="30"/>
  <c r="K171" i="30"/>
  <c r="J171" i="30"/>
  <c r="K61" i="30"/>
  <c r="C558" i="30"/>
  <c r="J61" i="30"/>
  <c r="L61" i="30"/>
  <c r="B558" i="30"/>
  <c r="B558" i="40"/>
  <c r="J501" i="40"/>
  <c r="K501" i="40"/>
  <c r="M558" i="40"/>
  <c r="K446" i="40"/>
  <c r="J391" i="40"/>
  <c r="K391" i="40"/>
  <c r="K281" i="40"/>
  <c r="J226" i="40"/>
  <c r="K226" i="40"/>
  <c r="J171" i="40"/>
  <c r="K171" i="40"/>
  <c r="K116" i="40"/>
  <c r="J116" i="40"/>
  <c r="J61" i="40"/>
  <c r="C558" i="40"/>
  <c r="K61" i="40"/>
  <c r="P31" i="46"/>
  <c r="P33" i="46" l="1"/>
  <c r="V97" i="4"/>
  <c r="X97" i="4" s="1"/>
  <c r="L31" i="46"/>
  <c r="M31" i="46"/>
  <c r="N31" i="46"/>
  <c r="O31" i="46"/>
  <c r="L558" i="40"/>
  <c r="L558" i="33"/>
  <c r="K558" i="33"/>
  <c r="J558" i="33"/>
  <c r="K558" i="32"/>
  <c r="J558" i="32"/>
  <c r="L558" i="32"/>
  <c r="L558" i="31"/>
  <c r="J558" i="31"/>
  <c r="J558" i="30"/>
  <c r="K558" i="30"/>
  <c r="L558" i="30"/>
  <c r="K558" i="40"/>
  <c r="J558" i="40"/>
  <c r="V99" i="4" l="1"/>
  <c r="X99" i="4" s="1"/>
  <c r="X96" i="4"/>
  <c r="K9" i="48"/>
  <c r="M11" i="48" s="1"/>
  <c r="M13" i="48" s="1"/>
  <c r="M33" i="46"/>
  <c r="O33" i="46"/>
  <c r="K12" i="48" s="1"/>
  <c r="K13" i="48" s="1"/>
  <c r="L33" i="46"/>
  <c r="A63" i="47"/>
  <c r="A73" i="47"/>
  <c r="A110" i="47"/>
  <c r="A153" i="47"/>
  <c r="A9" i="47"/>
  <c r="A81" i="47"/>
  <c r="A72" i="47"/>
  <c r="A15" i="47"/>
  <c r="A118" i="47"/>
  <c r="A26" i="47"/>
  <c r="A44" i="47"/>
  <c r="A177" i="47"/>
  <c r="A101" i="47"/>
  <c r="A199" i="47"/>
  <c r="A40" i="47"/>
  <c r="A117" i="47"/>
  <c r="A127" i="47"/>
  <c r="A12" i="47"/>
  <c r="A19" i="47"/>
  <c r="A55" i="47"/>
  <c r="A151" i="47"/>
  <c r="A174" i="47"/>
  <c r="A131" i="47"/>
  <c r="A106" i="47"/>
  <c r="A198" i="47"/>
  <c r="A92" i="47"/>
  <c r="A176" i="47"/>
  <c r="A169" i="47"/>
  <c r="A102" i="47"/>
  <c r="A57" i="47"/>
  <c r="A60" i="47"/>
  <c r="A197" i="47"/>
  <c r="A50" i="47"/>
  <c r="A53" i="47"/>
  <c r="A113" i="47"/>
  <c r="A143" i="47"/>
  <c r="A30" i="47"/>
  <c r="A23" i="47"/>
  <c r="A133" i="47"/>
  <c r="A89" i="47"/>
  <c r="A136" i="47"/>
  <c r="A43" i="47"/>
  <c r="A126" i="47"/>
  <c r="A10" i="47"/>
  <c r="A200" i="47"/>
  <c r="A189" i="47"/>
  <c r="A90" i="47"/>
  <c r="A115" i="47"/>
  <c r="A184" i="47"/>
  <c r="A145" i="47"/>
  <c r="A103" i="47"/>
  <c r="A183" i="47"/>
  <c r="A132" i="47"/>
  <c r="A78" i="47"/>
  <c r="A142" i="47"/>
  <c r="A171" i="47"/>
  <c r="A156" i="47"/>
  <c r="A85" i="47"/>
  <c r="A160" i="47"/>
  <c r="A45" i="47"/>
  <c r="A196" i="47"/>
  <c r="A167" i="47"/>
  <c r="A111" i="47"/>
  <c r="A27" i="47"/>
  <c r="A52" i="47"/>
  <c r="A161" i="47"/>
  <c r="A96" i="47"/>
  <c r="A172" i="47"/>
  <c r="A51" i="47"/>
  <c r="A173" i="47"/>
  <c r="A147" i="47"/>
  <c r="A122" i="47"/>
  <c r="A62" i="47"/>
  <c r="A116" i="47"/>
  <c r="A148" i="47"/>
  <c r="A37" i="47"/>
  <c r="A22" i="47"/>
  <c r="A75" i="47"/>
  <c r="A54" i="47"/>
  <c r="A191" i="47"/>
  <c r="A99" i="47"/>
  <c r="A83" i="47"/>
  <c r="A123" i="47"/>
  <c r="A18" i="47"/>
  <c r="A41" i="47"/>
  <c r="A195" i="47"/>
  <c r="A25" i="47"/>
  <c r="A135" i="47"/>
  <c r="A119" i="47"/>
  <c r="A192" i="47"/>
  <c r="A24" i="47"/>
  <c r="A185" i="47"/>
  <c r="A91" i="47"/>
  <c r="A98" i="47"/>
  <c r="A17" i="47"/>
  <c r="A74" i="47"/>
  <c r="A88" i="47"/>
  <c r="A154" i="47"/>
  <c r="A86" i="47"/>
  <c r="A95" i="47"/>
  <c r="A13" i="47"/>
  <c r="A35" i="47"/>
  <c r="A97" i="47"/>
  <c r="A107" i="47"/>
  <c r="A109" i="47"/>
  <c r="A71" i="47"/>
  <c r="A21" i="47"/>
  <c r="A47" i="47"/>
  <c r="A137" i="47"/>
  <c r="A87" i="47"/>
  <c r="A58" i="47"/>
  <c r="A149" i="47"/>
  <c r="A42" i="47"/>
  <c r="A140" i="47"/>
  <c r="A178" i="47"/>
  <c r="A175" i="47"/>
  <c r="A182" i="47"/>
  <c r="A39" i="47"/>
  <c r="A105" i="47"/>
  <c r="A56" i="47"/>
  <c r="A65" i="47"/>
  <c r="A59" i="47"/>
  <c r="A11" i="47"/>
  <c r="A32" i="47"/>
  <c r="A129" i="47"/>
  <c r="A93" i="47"/>
  <c r="A79" i="47"/>
  <c r="A190" i="47"/>
  <c r="A152" i="47"/>
  <c r="A139" i="47"/>
  <c r="A130" i="47"/>
  <c r="A159" i="47"/>
  <c r="A66" i="47"/>
  <c r="A38" i="47"/>
  <c r="A121" i="47"/>
  <c r="A168" i="47"/>
  <c r="A114" i="47"/>
  <c r="A146" i="47"/>
  <c r="A82" i="47"/>
  <c r="A48" i="47"/>
  <c r="A165" i="47"/>
  <c r="A144" i="47"/>
  <c r="A193" i="47"/>
  <c r="A69" i="47"/>
  <c r="A138" i="47"/>
  <c r="A120" i="47"/>
  <c r="A77" i="47"/>
  <c r="A100" i="47"/>
  <c r="A186" i="47"/>
  <c r="A80" i="47"/>
  <c r="A49" i="47"/>
  <c r="A64" i="47"/>
  <c r="A166" i="47"/>
  <c r="A188" i="47"/>
  <c r="A162" i="47"/>
  <c r="A61" i="47"/>
  <c r="A157" i="47"/>
  <c r="A33" i="47"/>
  <c r="A14" i="47"/>
  <c r="A67" i="47"/>
  <c r="A108" i="47"/>
  <c r="A181" i="47"/>
  <c r="A68" i="47"/>
  <c r="A76" i="47"/>
  <c r="A16" i="47"/>
  <c r="A155" i="47"/>
  <c r="A163" i="47"/>
  <c r="A31" i="47"/>
  <c r="A125" i="47"/>
  <c r="A46" i="47"/>
  <c r="A194" i="47"/>
  <c r="A84" i="47"/>
  <c r="A180" i="47"/>
  <c r="A94" i="47"/>
  <c r="A28" i="47"/>
  <c r="A170" i="47"/>
  <c r="A164" i="47"/>
  <c r="A36" i="47"/>
  <c r="A141" i="47"/>
  <c r="A128" i="47"/>
  <c r="A70" i="47"/>
  <c r="A104" i="47"/>
  <c r="A150" i="47"/>
  <c r="A134" i="47"/>
  <c r="A187" i="47"/>
  <c r="A112" i="47"/>
  <c r="A179" i="47"/>
  <c r="A124" i="47"/>
  <c r="A29" i="47"/>
  <c r="A20" i="47"/>
  <c r="A34" i="47"/>
  <c r="A158" i="47"/>
  <c r="G114" i="19" l="1"/>
  <c r="E118" i="19"/>
  <c r="C116" i="19"/>
  <c r="D116" i="19"/>
  <c r="C119" i="19"/>
  <c r="G119" i="19"/>
  <c r="E115" i="19"/>
  <c r="I113" i="19"/>
  <c r="I118" i="19"/>
  <c r="J116" i="19"/>
  <c r="D118" i="19"/>
  <c r="J119" i="19"/>
  <c r="I115" i="19"/>
  <c r="I116" i="19"/>
  <c r="G117" i="19"/>
  <c r="G115" i="19"/>
  <c r="E112" i="19"/>
  <c r="G118" i="19"/>
  <c r="K117" i="19"/>
  <c r="J112" i="19"/>
  <c r="J114" i="19"/>
  <c r="K115" i="19"/>
  <c r="K112" i="19"/>
  <c r="E113" i="19"/>
  <c r="C115" i="19"/>
  <c r="I117" i="19"/>
  <c r="K119" i="19"/>
  <c r="G113" i="19"/>
  <c r="G116" i="19"/>
  <c r="E119" i="19"/>
  <c r="C117" i="19"/>
  <c r="J115" i="19"/>
  <c r="D119" i="19"/>
  <c r="C112" i="19"/>
  <c r="C118" i="19"/>
  <c r="E116" i="19"/>
  <c r="D113" i="19"/>
  <c r="D114" i="19"/>
  <c r="J117" i="19"/>
  <c r="I119" i="19"/>
  <c r="D117" i="19"/>
  <c r="K114" i="19"/>
  <c r="C113" i="19"/>
  <c r="I112" i="19"/>
  <c r="K116" i="19"/>
  <c r="G112" i="19"/>
  <c r="G120" i="19" s="1"/>
  <c r="E117" i="19"/>
  <c r="D115" i="19"/>
  <c r="J118" i="19"/>
  <c r="K113" i="19"/>
  <c r="K118" i="19"/>
  <c r="E114" i="19"/>
  <c r="I114" i="19"/>
  <c r="J113" i="19"/>
  <c r="C114" i="19"/>
  <c r="L114" i="19" s="1"/>
  <c r="D112" i="19"/>
  <c r="D120" i="19" s="1"/>
  <c r="I120" i="19" l="1"/>
  <c r="L113" i="19"/>
  <c r="L118" i="19"/>
  <c r="C120" i="19"/>
  <c r="L112" i="19"/>
  <c r="L117" i="19"/>
  <c r="L115" i="19"/>
  <c r="K120" i="19"/>
  <c r="J120" i="19"/>
  <c r="E120" i="19"/>
  <c r="L119" i="19"/>
  <c r="L116" i="19"/>
  <c r="L120" i="19" l="1"/>
</calcChain>
</file>

<file path=xl/comments1.xml><?xml version="1.0" encoding="utf-8"?>
<comments xmlns="http://schemas.openxmlformats.org/spreadsheetml/2006/main">
  <authors>
    <author>Kaliyaperumal,Karthikeyan</author>
  </authors>
  <commentList>
    <comment ref="G9" authorId="0">
      <text>
        <r>
          <rPr>
            <b/>
            <sz val="9"/>
            <color indexed="81"/>
            <rFont val="Tahoma"/>
            <family val="2"/>
          </rPr>
          <t>Values other than Column B to F.</t>
        </r>
        <r>
          <rPr>
            <sz val="9"/>
            <color indexed="81"/>
            <rFont val="Tahoma"/>
            <family val="2"/>
          </rPr>
          <t xml:space="preserve">
</t>
        </r>
      </text>
    </comment>
  </commentList>
</comments>
</file>

<file path=xl/comments2.xml><?xml version="1.0" encoding="utf-8"?>
<comments xmlns="http://schemas.openxmlformats.org/spreadsheetml/2006/main">
  <authors>
    <author>Kaliyaperumal,Karthikeyan</author>
  </authors>
  <commentList>
    <comment ref="G2" authorId="0">
      <text>
        <r>
          <rPr>
            <b/>
            <sz val="9"/>
            <color indexed="81"/>
            <rFont val="Tahoma"/>
            <family val="2"/>
          </rPr>
          <t>Values other than Column B to F.</t>
        </r>
        <r>
          <rPr>
            <sz val="9"/>
            <color indexed="81"/>
            <rFont val="Tahoma"/>
            <family val="2"/>
          </rPr>
          <t xml:space="preserve">
</t>
        </r>
      </text>
    </comment>
  </commentList>
</comments>
</file>

<file path=xl/comments3.xml><?xml version="1.0" encoding="utf-8"?>
<comments xmlns="http://schemas.openxmlformats.org/spreadsheetml/2006/main">
  <authors>
    <author>Ankur Shah</author>
  </authors>
  <commentList>
    <comment ref="B10" authorId="0">
      <text>
        <r>
          <rPr>
            <b/>
            <sz val="8"/>
            <color indexed="81"/>
            <rFont val="Tahoma"/>
            <family val="2"/>
          </rPr>
          <t>Total Test Case in Quality Center</t>
        </r>
      </text>
    </comment>
    <comment ref="G10" authorId="0">
      <text>
        <r>
          <rPr>
            <b/>
            <sz val="8"/>
            <color indexed="81"/>
            <rFont val="Tahoma"/>
            <family val="2"/>
          </rPr>
          <t>In Complete Test Case in Quality Center</t>
        </r>
      </text>
    </comment>
    <comment ref="I10" authorId="0">
      <text>
        <r>
          <rPr>
            <b/>
            <sz val="8"/>
            <color indexed="81"/>
            <rFont val="Tahoma"/>
            <family val="2"/>
          </rPr>
          <t xml:space="preserve">No Run Test Cases in Quality Center
</t>
        </r>
      </text>
    </comment>
    <comment ref="O10" authorId="0">
      <text>
        <r>
          <rPr>
            <b/>
            <sz val="8"/>
            <color indexed="81"/>
            <rFont val="Tahoma"/>
            <family val="2"/>
          </rPr>
          <t>Total Test Case in Quality Center</t>
        </r>
      </text>
    </comment>
    <comment ref="T10" authorId="0">
      <text>
        <r>
          <rPr>
            <b/>
            <sz val="8"/>
            <color indexed="81"/>
            <rFont val="Tahoma"/>
            <family val="2"/>
          </rPr>
          <t>In Complete Test Case in Quality Center</t>
        </r>
      </text>
    </comment>
    <comment ref="V10" authorId="0">
      <text>
        <r>
          <rPr>
            <b/>
            <sz val="8"/>
            <color indexed="81"/>
            <rFont val="Tahoma"/>
            <family val="2"/>
          </rPr>
          <t xml:space="preserve">No Run Test Cases in Quality Center
</t>
        </r>
      </text>
    </comment>
  </commentList>
</comments>
</file>

<file path=xl/comments4.xml><?xml version="1.0" encoding="utf-8"?>
<comments xmlns="http://schemas.openxmlformats.org/spreadsheetml/2006/main">
  <authors>
    <author>Ankur Shah</author>
  </authors>
  <commentList>
    <comment ref="B10" authorId="0">
      <text>
        <r>
          <rPr>
            <b/>
            <sz val="8"/>
            <color indexed="81"/>
            <rFont val="Tahoma"/>
            <family val="2"/>
          </rPr>
          <t>Total Test Case in Quality Center</t>
        </r>
      </text>
    </comment>
    <comment ref="G10" authorId="0">
      <text>
        <r>
          <rPr>
            <b/>
            <sz val="8"/>
            <color indexed="81"/>
            <rFont val="Tahoma"/>
            <family val="2"/>
          </rPr>
          <t>In Complete Test Case in Quality Center</t>
        </r>
      </text>
    </comment>
    <comment ref="I10" authorId="0">
      <text>
        <r>
          <rPr>
            <b/>
            <sz val="8"/>
            <color indexed="81"/>
            <rFont val="Tahoma"/>
            <family val="2"/>
          </rPr>
          <t xml:space="preserve">No Run Test Cases in Quality Center
</t>
        </r>
      </text>
    </comment>
    <comment ref="B65" authorId="0">
      <text>
        <r>
          <rPr>
            <b/>
            <sz val="8"/>
            <color indexed="81"/>
            <rFont val="Tahoma"/>
            <family val="2"/>
          </rPr>
          <t>Total Test Case in Quality Center</t>
        </r>
      </text>
    </comment>
    <comment ref="G65" authorId="0">
      <text>
        <r>
          <rPr>
            <b/>
            <sz val="8"/>
            <color indexed="81"/>
            <rFont val="Tahoma"/>
            <family val="2"/>
          </rPr>
          <t>In Complete Test Case in Quality Center</t>
        </r>
      </text>
    </comment>
    <comment ref="I65" authorId="0">
      <text>
        <r>
          <rPr>
            <b/>
            <sz val="8"/>
            <color indexed="81"/>
            <rFont val="Tahoma"/>
            <family val="2"/>
          </rPr>
          <t xml:space="preserve">No Run Test Cases in Quality Center
</t>
        </r>
      </text>
    </comment>
    <comment ref="B120" authorId="0">
      <text>
        <r>
          <rPr>
            <b/>
            <sz val="8"/>
            <color indexed="81"/>
            <rFont val="Tahoma"/>
            <family val="2"/>
          </rPr>
          <t>Total Test Case in Quality Center</t>
        </r>
      </text>
    </comment>
    <comment ref="G120" authorId="0">
      <text>
        <r>
          <rPr>
            <b/>
            <sz val="8"/>
            <color indexed="81"/>
            <rFont val="Tahoma"/>
            <family val="2"/>
          </rPr>
          <t>In Complete Test Case in Quality Center</t>
        </r>
      </text>
    </comment>
    <comment ref="I120" authorId="0">
      <text>
        <r>
          <rPr>
            <b/>
            <sz val="8"/>
            <color indexed="81"/>
            <rFont val="Tahoma"/>
            <family val="2"/>
          </rPr>
          <t xml:space="preserve">No Run Test Cases in Quality Center
</t>
        </r>
      </text>
    </comment>
    <comment ref="B175" authorId="0">
      <text>
        <r>
          <rPr>
            <b/>
            <sz val="8"/>
            <color indexed="81"/>
            <rFont val="Tahoma"/>
            <family val="2"/>
          </rPr>
          <t>Total Test Case in Quality Center</t>
        </r>
      </text>
    </comment>
    <comment ref="G175" authorId="0">
      <text>
        <r>
          <rPr>
            <b/>
            <sz val="8"/>
            <color indexed="81"/>
            <rFont val="Tahoma"/>
            <family val="2"/>
          </rPr>
          <t>In Complete Test Case in Quality Center</t>
        </r>
      </text>
    </comment>
    <comment ref="I175" authorId="0">
      <text>
        <r>
          <rPr>
            <b/>
            <sz val="8"/>
            <color indexed="81"/>
            <rFont val="Tahoma"/>
            <family val="2"/>
          </rPr>
          <t xml:space="preserve">No Run Test Cases in Quality Center
</t>
        </r>
      </text>
    </comment>
    <comment ref="B230" authorId="0">
      <text>
        <r>
          <rPr>
            <b/>
            <sz val="8"/>
            <color indexed="81"/>
            <rFont val="Tahoma"/>
            <family val="2"/>
          </rPr>
          <t>Total Test Case in Quality Center</t>
        </r>
      </text>
    </comment>
    <comment ref="G230" authorId="0">
      <text>
        <r>
          <rPr>
            <b/>
            <sz val="8"/>
            <color indexed="81"/>
            <rFont val="Tahoma"/>
            <family val="2"/>
          </rPr>
          <t>In Complete Test Case in Quality Center</t>
        </r>
      </text>
    </comment>
    <comment ref="I230" authorId="0">
      <text>
        <r>
          <rPr>
            <b/>
            <sz val="8"/>
            <color indexed="81"/>
            <rFont val="Tahoma"/>
            <family val="2"/>
          </rPr>
          <t xml:space="preserve">No Run Test Cases in Quality Center
</t>
        </r>
      </text>
    </comment>
    <comment ref="B285" authorId="0">
      <text>
        <r>
          <rPr>
            <b/>
            <sz val="8"/>
            <color indexed="81"/>
            <rFont val="Tahoma"/>
            <family val="2"/>
          </rPr>
          <t>Total Test Case in Quality Center</t>
        </r>
      </text>
    </comment>
    <comment ref="G285" authorId="0">
      <text>
        <r>
          <rPr>
            <b/>
            <sz val="8"/>
            <color indexed="81"/>
            <rFont val="Tahoma"/>
            <family val="2"/>
          </rPr>
          <t>In Complete Test Case in Quality Center</t>
        </r>
      </text>
    </comment>
    <comment ref="I285" authorId="0">
      <text>
        <r>
          <rPr>
            <b/>
            <sz val="8"/>
            <color indexed="81"/>
            <rFont val="Tahoma"/>
            <family val="2"/>
          </rPr>
          <t xml:space="preserve">No Run Test Cases in Quality Center
</t>
        </r>
      </text>
    </comment>
    <comment ref="B340" authorId="0">
      <text>
        <r>
          <rPr>
            <b/>
            <sz val="8"/>
            <color indexed="81"/>
            <rFont val="Tahoma"/>
            <family val="2"/>
          </rPr>
          <t>Total Test Case in Quality Center</t>
        </r>
      </text>
    </comment>
    <comment ref="G340" authorId="0">
      <text>
        <r>
          <rPr>
            <b/>
            <sz val="8"/>
            <color indexed="81"/>
            <rFont val="Tahoma"/>
            <family val="2"/>
          </rPr>
          <t>In Complete Test Case in Quality Center</t>
        </r>
      </text>
    </comment>
    <comment ref="I340" authorId="0">
      <text>
        <r>
          <rPr>
            <b/>
            <sz val="8"/>
            <color indexed="81"/>
            <rFont val="Tahoma"/>
            <family val="2"/>
          </rPr>
          <t xml:space="preserve">No Run Test Cases in Quality Center
</t>
        </r>
      </text>
    </comment>
    <comment ref="B395" authorId="0">
      <text>
        <r>
          <rPr>
            <b/>
            <sz val="8"/>
            <color indexed="81"/>
            <rFont val="Tahoma"/>
            <family val="2"/>
          </rPr>
          <t>Total Test Case in Quality Center</t>
        </r>
      </text>
    </comment>
    <comment ref="G395" authorId="0">
      <text>
        <r>
          <rPr>
            <b/>
            <sz val="8"/>
            <color indexed="81"/>
            <rFont val="Tahoma"/>
            <family val="2"/>
          </rPr>
          <t>In Complete Test Case in Quality Center</t>
        </r>
      </text>
    </comment>
    <comment ref="I395" authorId="0">
      <text>
        <r>
          <rPr>
            <b/>
            <sz val="8"/>
            <color indexed="81"/>
            <rFont val="Tahoma"/>
            <family val="2"/>
          </rPr>
          <t xml:space="preserve">No Run Test Cases in Quality Center
</t>
        </r>
      </text>
    </comment>
    <comment ref="B450" authorId="0">
      <text>
        <r>
          <rPr>
            <b/>
            <sz val="8"/>
            <color indexed="81"/>
            <rFont val="Tahoma"/>
            <family val="2"/>
          </rPr>
          <t>Total Test Case in Quality Center</t>
        </r>
      </text>
    </comment>
    <comment ref="G450" authorId="0">
      <text>
        <r>
          <rPr>
            <b/>
            <sz val="8"/>
            <color indexed="81"/>
            <rFont val="Tahoma"/>
            <family val="2"/>
          </rPr>
          <t>In Complete Test Case in Quality Center</t>
        </r>
      </text>
    </comment>
    <comment ref="I450" authorId="0">
      <text>
        <r>
          <rPr>
            <b/>
            <sz val="8"/>
            <color indexed="81"/>
            <rFont val="Tahoma"/>
            <family val="2"/>
          </rPr>
          <t xml:space="preserve">No Run Test Cases in Quality Center
</t>
        </r>
      </text>
    </comment>
    <comment ref="B505" authorId="0">
      <text>
        <r>
          <rPr>
            <b/>
            <sz val="8"/>
            <color indexed="81"/>
            <rFont val="Tahoma"/>
            <family val="2"/>
          </rPr>
          <t>Total Test Case in Quality Center</t>
        </r>
      </text>
    </comment>
    <comment ref="G505" authorId="0">
      <text>
        <r>
          <rPr>
            <b/>
            <sz val="8"/>
            <color indexed="81"/>
            <rFont val="Tahoma"/>
            <family val="2"/>
          </rPr>
          <t>In Complete Test Case in Quality Center</t>
        </r>
      </text>
    </comment>
    <comment ref="I505" authorId="0">
      <text>
        <r>
          <rPr>
            <b/>
            <sz val="8"/>
            <color indexed="81"/>
            <rFont val="Tahoma"/>
            <family val="2"/>
          </rPr>
          <t xml:space="preserve">No Run Test Cases in Quality Center
</t>
        </r>
      </text>
    </comment>
  </commentList>
</comments>
</file>

<file path=xl/comments5.xml><?xml version="1.0" encoding="utf-8"?>
<comments xmlns="http://schemas.openxmlformats.org/spreadsheetml/2006/main">
  <authors>
    <author>Ankur Shah</author>
  </authors>
  <commentList>
    <comment ref="B10" authorId="0">
      <text>
        <r>
          <rPr>
            <b/>
            <sz val="8"/>
            <color indexed="81"/>
            <rFont val="Tahoma"/>
            <family val="2"/>
          </rPr>
          <t>Total Test Case in Quality Center</t>
        </r>
      </text>
    </comment>
    <comment ref="G10" authorId="0">
      <text>
        <r>
          <rPr>
            <b/>
            <sz val="8"/>
            <color indexed="81"/>
            <rFont val="Tahoma"/>
            <family val="2"/>
          </rPr>
          <t>In Complete Test Case in Quality Center</t>
        </r>
      </text>
    </comment>
    <comment ref="I10" authorId="0">
      <text>
        <r>
          <rPr>
            <b/>
            <sz val="8"/>
            <color indexed="81"/>
            <rFont val="Tahoma"/>
            <family val="2"/>
          </rPr>
          <t xml:space="preserve">No Run Test Cases in Quality Center
</t>
        </r>
      </text>
    </comment>
    <comment ref="B65" authorId="0">
      <text>
        <r>
          <rPr>
            <b/>
            <sz val="8"/>
            <color indexed="81"/>
            <rFont val="Tahoma"/>
            <family val="2"/>
          </rPr>
          <t>Total Test Case in Quality Center</t>
        </r>
      </text>
    </comment>
    <comment ref="G65" authorId="0">
      <text>
        <r>
          <rPr>
            <b/>
            <sz val="8"/>
            <color indexed="81"/>
            <rFont val="Tahoma"/>
            <family val="2"/>
          </rPr>
          <t>In Complete Test Case in Quality Center</t>
        </r>
      </text>
    </comment>
    <comment ref="I65" authorId="0">
      <text>
        <r>
          <rPr>
            <b/>
            <sz val="8"/>
            <color indexed="81"/>
            <rFont val="Tahoma"/>
            <family val="2"/>
          </rPr>
          <t xml:space="preserve">No Run Test Cases in Quality Center
</t>
        </r>
      </text>
    </comment>
    <comment ref="B120" authorId="0">
      <text>
        <r>
          <rPr>
            <b/>
            <sz val="8"/>
            <color indexed="81"/>
            <rFont val="Tahoma"/>
            <family val="2"/>
          </rPr>
          <t>Total Test Case in Quality Center</t>
        </r>
      </text>
    </comment>
    <comment ref="G120" authorId="0">
      <text>
        <r>
          <rPr>
            <b/>
            <sz val="8"/>
            <color indexed="81"/>
            <rFont val="Tahoma"/>
            <family val="2"/>
          </rPr>
          <t>In Complete Test Case in Quality Center</t>
        </r>
      </text>
    </comment>
    <comment ref="I120" authorId="0">
      <text>
        <r>
          <rPr>
            <b/>
            <sz val="8"/>
            <color indexed="81"/>
            <rFont val="Tahoma"/>
            <family val="2"/>
          </rPr>
          <t xml:space="preserve">No Run Test Cases in Quality Center
</t>
        </r>
      </text>
    </comment>
    <comment ref="B175" authorId="0">
      <text>
        <r>
          <rPr>
            <b/>
            <sz val="8"/>
            <color indexed="81"/>
            <rFont val="Tahoma"/>
            <family val="2"/>
          </rPr>
          <t>Total Test Case in Quality Center</t>
        </r>
      </text>
    </comment>
    <comment ref="G175" authorId="0">
      <text>
        <r>
          <rPr>
            <b/>
            <sz val="8"/>
            <color indexed="81"/>
            <rFont val="Tahoma"/>
            <family val="2"/>
          </rPr>
          <t>In Complete Test Case in Quality Center</t>
        </r>
      </text>
    </comment>
    <comment ref="I175" authorId="0">
      <text>
        <r>
          <rPr>
            <b/>
            <sz val="8"/>
            <color indexed="81"/>
            <rFont val="Tahoma"/>
            <family val="2"/>
          </rPr>
          <t xml:space="preserve">No Run Test Cases in Quality Center
</t>
        </r>
      </text>
    </comment>
    <comment ref="B230" authorId="0">
      <text>
        <r>
          <rPr>
            <b/>
            <sz val="8"/>
            <color indexed="81"/>
            <rFont val="Tahoma"/>
            <family val="2"/>
          </rPr>
          <t>Total Test Case in Quality Center</t>
        </r>
      </text>
    </comment>
    <comment ref="G230" authorId="0">
      <text>
        <r>
          <rPr>
            <b/>
            <sz val="8"/>
            <color indexed="81"/>
            <rFont val="Tahoma"/>
            <family val="2"/>
          </rPr>
          <t>In Complete Test Case in Quality Center</t>
        </r>
      </text>
    </comment>
    <comment ref="I230" authorId="0">
      <text>
        <r>
          <rPr>
            <b/>
            <sz val="8"/>
            <color indexed="81"/>
            <rFont val="Tahoma"/>
            <family val="2"/>
          </rPr>
          <t xml:space="preserve">No Run Test Cases in Quality Center
</t>
        </r>
      </text>
    </comment>
    <comment ref="B285" authorId="0">
      <text>
        <r>
          <rPr>
            <b/>
            <sz val="8"/>
            <color indexed="81"/>
            <rFont val="Tahoma"/>
            <family val="2"/>
          </rPr>
          <t>Total Test Case in Quality Center</t>
        </r>
      </text>
    </comment>
    <comment ref="G285" authorId="0">
      <text>
        <r>
          <rPr>
            <b/>
            <sz val="8"/>
            <color indexed="81"/>
            <rFont val="Tahoma"/>
            <family val="2"/>
          </rPr>
          <t>In Complete Test Case in Quality Center</t>
        </r>
      </text>
    </comment>
    <comment ref="I285" authorId="0">
      <text>
        <r>
          <rPr>
            <b/>
            <sz val="8"/>
            <color indexed="81"/>
            <rFont val="Tahoma"/>
            <family val="2"/>
          </rPr>
          <t xml:space="preserve">No Run Test Cases in Quality Center
</t>
        </r>
      </text>
    </comment>
    <comment ref="B340" authorId="0">
      <text>
        <r>
          <rPr>
            <b/>
            <sz val="8"/>
            <color indexed="81"/>
            <rFont val="Tahoma"/>
            <family val="2"/>
          </rPr>
          <t>Total Test Case in Quality Center</t>
        </r>
      </text>
    </comment>
    <comment ref="G340" authorId="0">
      <text>
        <r>
          <rPr>
            <b/>
            <sz val="8"/>
            <color indexed="81"/>
            <rFont val="Tahoma"/>
            <family val="2"/>
          </rPr>
          <t>In Complete Test Case in Quality Center</t>
        </r>
      </text>
    </comment>
    <comment ref="I340" authorId="0">
      <text>
        <r>
          <rPr>
            <b/>
            <sz val="8"/>
            <color indexed="81"/>
            <rFont val="Tahoma"/>
            <family val="2"/>
          </rPr>
          <t xml:space="preserve">No Run Test Cases in Quality Center
</t>
        </r>
      </text>
    </comment>
    <comment ref="B395" authorId="0">
      <text>
        <r>
          <rPr>
            <b/>
            <sz val="8"/>
            <color indexed="81"/>
            <rFont val="Tahoma"/>
            <family val="2"/>
          </rPr>
          <t>Total Test Case in Quality Center</t>
        </r>
      </text>
    </comment>
    <comment ref="G395" authorId="0">
      <text>
        <r>
          <rPr>
            <b/>
            <sz val="8"/>
            <color indexed="81"/>
            <rFont val="Tahoma"/>
            <family val="2"/>
          </rPr>
          <t>In Complete Test Case in Quality Center</t>
        </r>
      </text>
    </comment>
    <comment ref="I395" authorId="0">
      <text>
        <r>
          <rPr>
            <b/>
            <sz val="8"/>
            <color indexed="81"/>
            <rFont val="Tahoma"/>
            <family val="2"/>
          </rPr>
          <t xml:space="preserve">No Run Test Cases in Quality Center
</t>
        </r>
      </text>
    </comment>
    <comment ref="B450" authorId="0">
      <text>
        <r>
          <rPr>
            <b/>
            <sz val="8"/>
            <color indexed="81"/>
            <rFont val="Tahoma"/>
            <family val="2"/>
          </rPr>
          <t>Total Test Case in Quality Center</t>
        </r>
      </text>
    </comment>
    <comment ref="G450" authorId="0">
      <text>
        <r>
          <rPr>
            <b/>
            <sz val="8"/>
            <color indexed="81"/>
            <rFont val="Tahoma"/>
            <family val="2"/>
          </rPr>
          <t>In Complete Test Case in Quality Center</t>
        </r>
      </text>
    </comment>
    <comment ref="I450" authorId="0">
      <text>
        <r>
          <rPr>
            <b/>
            <sz val="8"/>
            <color indexed="81"/>
            <rFont val="Tahoma"/>
            <family val="2"/>
          </rPr>
          <t xml:space="preserve">No Run Test Cases in Quality Center
</t>
        </r>
      </text>
    </comment>
    <comment ref="B505" authorId="0">
      <text>
        <r>
          <rPr>
            <b/>
            <sz val="8"/>
            <color indexed="81"/>
            <rFont val="Tahoma"/>
            <family val="2"/>
          </rPr>
          <t>Total Test Case in Quality Center</t>
        </r>
      </text>
    </comment>
    <comment ref="G505" authorId="0">
      <text>
        <r>
          <rPr>
            <b/>
            <sz val="8"/>
            <color indexed="81"/>
            <rFont val="Tahoma"/>
            <family val="2"/>
          </rPr>
          <t>In Complete Test Case in Quality Center</t>
        </r>
      </text>
    </comment>
    <comment ref="I505" authorId="0">
      <text>
        <r>
          <rPr>
            <b/>
            <sz val="8"/>
            <color indexed="81"/>
            <rFont val="Tahoma"/>
            <family val="2"/>
          </rPr>
          <t xml:space="preserve">No Run Test Cases in Quality Center
</t>
        </r>
      </text>
    </comment>
  </commentList>
</comments>
</file>

<file path=xl/comments6.xml><?xml version="1.0" encoding="utf-8"?>
<comments xmlns="http://schemas.openxmlformats.org/spreadsheetml/2006/main">
  <authors>
    <author>Ankur Shah</author>
  </authors>
  <commentList>
    <comment ref="B10" authorId="0">
      <text>
        <r>
          <rPr>
            <b/>
            <sz val="8"/>
            <color indexed="81"/>
            <rFont val="Tahoma"/>
            <family val="2"/>
          </rPr>
          <t>Total Test Case in Quality Center</t>
        </r>
      </text>
    </comment>
    <comment ref="G10" authorId="0">
      <text>
        <r>
          <rPr>
            <b/>
            <sz val="8"/>
            <color indexed="81"/>
            <rFont val="Tahoma"/>
            <family val="2"/>
          </rPr>
          <t>In Complete Test Case in Quality Center</t>
        </r>
      </text>
    </comment>
    <comment ref="I10" authorId="0">
      <text>
        <r>
          <rPr>
            <b/>
            <sz val="8"/>
            <color indexed="81"/>
            <rFont val="Tahoma"/>
            <family val="2"/>
          </rPr>
          <t xml:space="preserve">No Run Test Cases in Quality Center
</t>
        </r>
      </text>
    </comment>
    <comment ref="B65" authorId="0">
      <text>
        <r>
          <rPr>
            <b/>
            <sz val="8"/>
            <color indexed="81"/>
            <rFont val="Tahoma"/>
            <family val="2"/>
          </rPr>
          <t>Total Test Case in Quality Center</t>
        </r>
      </text>
    </comment>
    <comment ref="G65" authorId="0">
      <text>
        <r>
          <rPr>
            <b/>
            <sz val="8"/>
            <color indexed="81"/>
            <rFont val="Tahoma"/>
            <family val="2"/>
          </rPr>
          <t>In Complete Test Case in Quality Center</t>
        </r>
      </text>
    </comment>
    <comment ref="I65" authorId="0">
      <text>
        <r>
          <rPr>
            <b/>
            <sz val="8"/>
            <color indexed="81"/>
            <rFont val="Tahoma"/>
            <family val="2"/>
          </rPr>
          <t xml:space="preserve">No Run Test Cases in Quality Center
</t>
        </r>
      </text>
    </comment>
    <comment ref="B120" authorId="0">
      <text>
        <r>
          <rPr>
            <b/>
            <sz val="8"/>
            <color indexed="81"/>
            <rFont val="Tahoma"/>
            <family val="2"/>
          </rPr>
          <t>Total Test Case in Quality Center</t>
        </r>
      </text>
    </comment>
    <comment ref="G120" authorId="0">
      <text>
        <r>
          <rPr>
            <b/>
            <sz val="8"/>
            <color indexed="81"/>
            <rFont val="Tahoma"/>
            <family val="2"/>
          </rPr>
          <t>In Complete Test Case in Quality Center</t>
        </r>
      </text>
    </comment>
    <comment ref="I120" authorId="0">
      <text>
        <r>
          <rPr>
            <b/>
            <sz val="8"/>
            <color indexed="81"/>
            <rFont val="Tahoma"/>
            <family val="2"/>
          </rPr>
          <t xml:space="preserve">No Run Test Cases in Quality Center
</t>
        </r>
      </text>
    </comment>
    <comment ref="B175" authorId="0">
      <text>
        <r>
          <rPr>
            <b/>
            <sz val="8"/>
            <color indexed="81"/>
            <rFont val="Tahoma"/>
            <family val="2"/>
          </rPr>
          <t>Total Test Case in Quality Center</t>
        </r>
      </text>
    </comment>
    <comment ref="G175" authorId="0">
      <text>
        <r>
          <rPr>
            <b/>
            <sz val="8"/>
            <color indexed="81"/>
            <rFont val="Tahoma"/>
            <family val="2"/>
          </rPr>
          <t>In Complete Test Case in Quality Center</t>
        </r>
      </text>
    </comment>
    <comment ref="I175" authorId="0">
      <text>
        <r>
          <rPr>
            <b/>
            <sz val="8"/>
            <color indexed="81"/>
            <rFont val="Tahoma"/>
            <family val="2"/>
          </rPr>
          <t xml:space="preserve">No Run Test Cases in Quality Center
</t>
        </r>
      </text>
    </comment>
    <comment ref="B230" authorId="0">
      <text>
        <r>
          <rPr>
            <b/>
            <sz val="8"/>
            <color indexed="81"/>
            <rFont val="Tahoma"/>
            <family val="2"/>
          </rPr>
          <t>Total Test Case in Quality Center</t>
        </r>
      </text>
    </comment>
    <comment ref="G230" authorId="0">
      <text>
        <r>
          <rPr>
            <b/>
            <sz val="8"/>
            <color indexed="81"/>
            <rFont val="Tahoma"/>
            <family val="2"/>
          </rPr>
          <t>In Complete Test Case in Quality Center</t>
        </r>
      </text>
    </comment>
    <comment ref="I230" authorId="0">
      <text>
        <r>
          <rPr>
            <b/>
            <sz val="8"/>
            <color indexed="81"/>
            <rFont val="Tahoma"/>
            <family val="2"/>
          </rPr>
          <t xml:space="preserve">No Run Test Cases in Quality Center
</t>
        </r>
      </text>
    </comment>
    <comment ref="B285" authorId="0">
      <text>
        <r>
          <rPr>
            <b/>
            <sz val="8"/>
            <color indexed="81"/>
            <rFont val="Tahoma"/>
            <family val="2"/>
          </rPr>
          <t>Total Test Case in Quality Center</t>
        </r>
      </text>
    </comment>
    <comment ref="G285" authorId="0">
      <text>
        <r>
          <rPr>
            <b/>
            <sz val="8"/>
            <color indexed="81"/>
            <rFont val="Tahoma"/>
            <family val="2"/>
          </rPr>
          <t>In Complete Test Case in Quality Center</t>
        </r>
      </text>
    </comment>
    <comment ref="I285" authorId="0">
      <text>
        <r>
          <rPr>
            <b/>
            <sz val="8"/>
            <color indexed="81"/>
            <rFont val="Tahoma"/>
            <family val="2"/>
          </rPr>
          <t xml:space="preserve">No Run Test Cases in Quality Center
</t>
        </r>
      </text>
    </comment>
    <comment ref="B340" authorId="0">
      <text>
        <r>
          <rPr>
            <b/>
            <sz val="8"/>
            <color indexed="81"/>
            <rFont val="Tahoma"/>
            <family val="2"/>
          </rPr>
          <t>Total Test Case in Quality Center</t>
        </r>
      </text>
    </comment>
    <comment ref="G340" authorId="0">
      <text>
        <r>
          <rPr>
            <b/>
            <sz val="8"/>
            <color indexed="81"/>
            <rFont val="Tahoma"/>
            <family val="2"/>
          </rPr>
          <t>In Complete Test Case in Quality Center</t>
        </r>
      </text>
    </comment>
    <comment ref="I340" authorId="0">
      <text>
        <r>
          <rPr>
            <b/>
            <sz val="8"/>
            <color indexed="81"/>
            <rFont val="Tahoma"/>
            <family val="2"/>
          </rPr>
          <t xml:space="preserve">No Run Test Cases in Quality Center
</t>
        </r>
      </text>
    </comment>
    <comment ref="B395" authorId="0">
      <text>
        <r>
          <rPr>
            <b/>
            <sz val="8"/>
            <color indexed="81"/>
            <rFont val="Tahoma"/>
            <family val="2"/>
          </rPr>
          <t>Total Test Case in Quality Center</t>
        </r>
      </text>
    </comment>
    <comment ref="G395" authorId="0">
      <text>
        <r>
          <rPr>
            <b/>
            <sz val="8"/>
            <color indexed="81"/>
            <rFont val="Tahoma"/>
            <family val="2"/>
          </rPr>
          <t>In Complete Test Case in Quality Center</t>
        </r>
      </text>
    </comment>
    <comment ref="I395" authorId="0">
      <text>
        <r>
          <rPr>
            <b/>
            <sz val="8"/>
            <color indexed="81"/>
            <rFont val="Tahoma"/>
            <family val="2"/>
          </rPr>
          <t xml:space="preserve">No Run Test Cases in Quality Center
</t>
        </r>
      </text>
    </comment>
    <comment ref="B450" authorId="0">
      <text>
        <r>
          <rPr>
            <b/>
            <sz val="8"/>
            <color indexed="81"/>
            <rFont val="Tahoma"/>
            <family val="2"/>
          </rPr>
          <t>Total Test Case in Quality Center</t>
        </r>
      </text>
    </comment>
    <comment ref="G450" authorId="0">
      <text>
        <r>
          <rPr>
            <b/>
            <sz val="8"/>
            <color indexed="81"/>
            <rFont val="Tahoma"/>
            <family val="2"/>
          </rPr>
          <t>In Complete Test Case in Quality Center</t>
        </r>
      </text>
    </comment>
    <comment ref="I450" authorId="0">
      <text>
        <r>
          <rPr>
            <b/>
            <sz val="8"/>
            <color indexed="81"/>
            <rFont val="Tahoma"/>
            <family val="2"/>
          </rPr>
          <t xml:space="preserve">No Run Test Cases in Quality Center
</t>
        </r>
      </text>
    </comment>
    <comment ref="B505" authorId="0">
      <text>
        <r>
          <rPr>
            <b/>
            <sz val="8"/>
            <color indexed="81"/>
            <rFont val="Tahoma"/>
            <family val="2"/>
          </rPr>
          <t>Total Test Case in Quality Center</t>
        </r>
      </text>
    </comment>
    <comment ref="G505" authorId="0">
      <text>
        <r>
          <rPr>
            <b/>
            <sz val="8"/>
            <color indexed="81"/>
            <rFont val="Tahoma"/>
            <family val="2"/>
          </rPr>
          <t>In Complete Test Case in Quality Center</t>
        </r>
      </text>
    </comment>
    <comment ref="I505" authorId="0">
      <text>
        <r>
          <rPr>
            <b/>
            <sz val="8"/>
            <color indexed="81"/>
            <rFont val="Tahoma"/>
            <family val="2"/>
          </rPr>
          <t xml:space="preserve">No Run Test Cases in Quality Center
</t>
        </r>
      </text>
    </comment>
  </commentList>
</comments>
</file>

<file path=xl/comments7.xml><?xml version="1.0" encoding="utf-8"?>
<comments xmlns="http://schemas.openxmlformats.org/spreadsheetml/2006/main">
  <authors>
    <author>Ankur Shah</author>
  </authors>
  <commentList>
    <comment ref="B10" authorId="0">
      <text>
        <r>
          <rPr>
            <b/>
            <sz val="8"/>
            <color indexed="81"/>
            <rFont val="Tahoma"/>
            <family val="2"/>
          </rPr>
          <t>Total Test Case in Quality Center</t>
        </r>
      </text>
    </comment>
    <comment ref="G10" authorId="0">
      <text>
        <r>
          <rPr>
            <b/>
            <sz val="8"/>
            <color indexed="81"/>
            <rFont val="Tahoma"/>
            <family val="2"/>
          </rPr>
          <t>In Complete Test Case in Quality Center</t>
        </r>
      </text>
    </comment>
    <comment ref="I10" authorId="0">
      <text>
        <r>
          <rPr>
            <b/>
            <sz val="8"/>
            <color indexed="81"/>
            <rFont val="Tahoma"/>
            <family val="2"/>
          </rPr>
          <t xml:space="preserve">No Run Test Cases in Quality Center
</t>
        </r>
      </text>
    </comment>
    <comment ref="B65" authorId="0">
      <text>
        <r>
          <rPr>
            <b/>
            <sz val="8"/>
            <color indexed="81"/>
            <rFont val="Tahoma"/>
            <family val="2"/>
          </rPr>
          <t>Total Test Case in Quality Center</t>
        </r>
      </text>
    </comment>
    <comment ref="G65" authorId="0">
      <text>
        <r>
          <rPr>
            <b/>
            <sz val="8"/>
            <color indexed="81"/>
            <rFont val="Tahoma"/>
            <family val="2"/>
          </rPr>
          <t>In Complete Test Case in Quality Center</t>
        </r>
      </text>
    </comment>
    <comment ref="I65" authorId="0">
      <text>
        <r>
          <rPr>
            <b/>
            <sz val="8"/>
            <color indexed="81"/>
            <rFont val="Tahoma"/>
            <family val="2"/>
          </rPr>
          <t xml:space="preserve">No Run Test Cases in Quality Center
</t>
        </r>
      </text>
    </comment>
    <comment ref="B120" authorId="0">
      <text>
        <r>
          <rPr>
            <b/>
            <sz val="8"/>
            <color indexed="81"/>
            <rFont val="Tahoma"/>
            <family val="2"/>
          </rPr>
          <t>Total Test Case in Quality Center</t>
        </r>
      </text>
    </comment>
    <comment ref="G120" authorId="0">
      <text>
        <r>
          <rPr>
            <b/>
            <sz val="8"/>
            <color indexed="81"/>
            <rFont val="Tahoma"/>
            <family val="2"/>
          </rPr>
          <t>In Complete Test Case in Quality Center</t>
        </r>
      </text>
    </comment>
    <comment ref="I120" authorId="0">
      <text>
        <r>
          <rPr>
            <b/>
            <sz val="8"/>
            <color indexed="81"/>
            <rFont val="Tahoma"/>
            <family val="2"/>
          </rPr>
          <t xml:space="preserve">No Run Test Cases in Quality Center
</t>
        </r>
      </text>
    </comment>
    <comment ref="B175" authorId="0">
      <text>
        <r>
          <rPr>
            <b/>
            <sz val="8"/>
            <color indexed="81"/>
            <rFont val="Tahoma"/>
            <family val="2"/>
          </rPr>
          <t>Total Test Case in Quality Center</t>
        </r>
      </text>
    </comment>
    <comment ref="G175" authorId="0">
      <text>
        <r>
          <rPr>
            <b/>
            <sz val="8"/>
            <color indexed="81"/>
            <rFont val="Tahoma"/>
            <family val="2"/>
          </rPr>
          <t>In Complete Test Case in Quality Center</t>
        </r>
      </text>
    </comment>
    <comment ref="I175" authorId="0">
      <text>
        <r>
          <rPr>
            <b/>
            <sz val="8"/>
            <color indexed="81"/>
            <rFont val="Tahoma"/>
            <family val="2"/>
          </rPr>
          <t xml:space="preserve">No Run Test Cases in Quality Center
</t>
        </r>
      </text>
    </comment>
    <comment ref="B230" authorId="0">
      <text>
        <r>
          <rPr>
            <b/>
            <sz val="8"/>
            <color indexed="81"/>
            <rFont val="Tahoma"/>
            <family val="2"/>
          </rPr>
          <t>Total Test Case in Quality Center</t>
        </r>
      </text>
    </comment>
    <comment ref="G230" authorId="0">
      <text>
        <r>
          <rPr>
            <b/>
            <sz val="8"/>
            <color indexed="81"/>
            <rFont val="Tahoma"/>
            <family val="2"/>
          </rPr>
          <t>In Complete Test Case in Quality Center</t>
        </r>
      </text>
    </comment>
    <comment ref="I230" authorId="0">
      <text>
        <r>
          <rPr>
            <b/>
            <sz val="8"/>
            <color indexed="81"/>
            <rFont val="Tahoma"/>
            <family val="2"/>
          </rPr>
          <t xml:space="preserve">No Run Test Cases in Quality Center
</t>
        </r>
      </text>
    </comment>
    <comment ref="B285" authorId="0">
      <text>
        <r>
          <rPr>
            <b/>
            <sz val="8"/>
            <color indexed="81"/>
            <rFont val="Tahoma"/>
            <family val="2"/>
          </rPr>
          <t>Total Test Case in Quality Center</t>
        </r>
      </text>
    </comment>
    <comment ref="G285" authorId="0">
      <text>
        <r>
          <rPr>
            <b/>
            <sz val="8"/>
            <color indexed="81"/>
            <rFont val="Tahoma"/>
            <family val="2"/>
          </rPr>
          <t>In Complete Test Case in Quality Center</t>
        </r>
      </text>
    </comment>
    <comment ref="I285" authorId="0">
      <text>
        <r>
          <rPr>
            <b/>
            <sz val="8"/>
            <color indexed="81"/>
            <rFont val="Tahoma"/>
            <family val="2"/>
          </rPr>
          <t xml:space="preserve">No Run Test Cases in Quality Center
</t>
        </r>
      </text>
    </comment>
    <comment ref="B340" authorId="0">
      <text>
        <r>
          <rPr>
            <b/>
            <sz val="8"/>
            <color indexed="81"/>
            <rFont val="Tahoma"/>
            <family val="2"/>
          </rPr>
          <t>Total Test Case in Quality Center</t>
        </r>
      </text>
    </comment>
    <comment ref="G340" authorId="0">
      <text>
        <r>
          <rPr>
            <b/>
            <sz val="8"/>
            <color indexed="81"/>
            <rFont val="Tahoma"/>
            <family val="2"/>
          </rPr>
          <t>In Complete Test Case in Quality Center</t>
        </r>
      </text>
    </comment>
    <comment ref="I340" authorId="0">
      <text>
        <r>
          <rPr>
            <b/>
            <sz val="8"/>
            <color indexed="81"/>
            <rFont val="Tahoma"/>
            <family val="2"/>
          </rPr>
          <t xml:space="preserve">No Run Test Cases in Quality Center
</t>
        </r>
      </text>
    </comment>
    <comment ref="B395" authorId="0">
      <text>
        <r>
          <rPr>
            <b/>
            <sz val="8"/>
            <color indexed="81"/>
            <rFont val="Tahoma"/>
            <family val="2"/>
          </rPr>
          <t>Total Test Case in Quality Center</t>
        </r>
      </text>
    </comment>
    <comment ref="G395" authorId="0">
      <text>
        <r>
          <rPr>
            <b/>
            <sz val="8"/>
            <color indexed="81"/>
            <rFont val="Tahoma"/>
            <family val="2"/>
          </rPr>
          <t>In Complete Test Case in Quality Center</t>
        </r>
      </text>
    </comment>
    <comment ref="I395" authorId="0">
      <text>
        <r>
          <rPr>
            <b/>
            <sz val="8"/>
            <color indexed="81"/>
            <rFont val="Tahoma"/>
            <family val="2"/>
          </rPr>
          <t xml:space="preserve">No Run Test Cases in Quality Center
</t>
        </r>
      </text>
    </comment>
    <comment ref="B450" authorId="0">
      <text>
        <r>
          <rPr>
            <b/>
            <sz val="8"/>
            <color indexed="81"/>
            <rFont val="Tahoma"/>
            <family val="2"/>
          </rPr>
          <t>Total Test Case in Quality Center</t>
        </r>
      </text>
    </comment>
    <comment ref="G450" authorId="0">
      <text>
        <r>
          <rPr>
            <b/>
            <sz val="8"/>
            <color indexed="81"/>
            <rFont val="Tahoma"/>
            <family val="2"/>
          </rPr>
          <t>In Complete Test Case in Quality Center</t>
        </r>
      </text>
    </comment>
    <comment ref="I450" authorId="0">
      <text>
        <r>
          <rPr>
            <b/>
            <sz val="8"/>
            <color indexed="81"/>
            <rFont val="Tahoma"/>
            <family val="2"/>
          </rPr>
          <t xml:space="preserve">No Run Test Cases in Quality Center
</t>
        </r>
      </text>
    </comment>
    <comment ref="B505" authorId="0">
      <text>
        <r>
          <rPr>
            <b/>
            <sz val="8"/>
            <color indexed="81"/>
            <rFont val="Tahoma"/>
            <family val="2"/>
          </rPr>
          <t>Total Test Case in Quality Center</t>
        </r>
      </text>
    </comment>
    <comment ref="G505" authorId="0">
      <text>
        <r>
          <rPr>
            <b/>
            <sz val="8"/>
            <color indexed="81"/>
            <rFont val="Tahoma"/>
            <family val="2"/>
          </rPr>
          <t>In Complete Test Case in Quality Center</t>
        </r>
      </text>
    </comment>
    <comment ref="I505" authorId="0">
      <text>
        <r>
          <rPr>
            <b/>
            <sz val="8"/>
            <color indexed="81"/>
            <rFont val="Tahoma"/>
            <family val="2"/>
          </rPr>
          <t xml:space="preserve">No Run Test Cases in Quality Center
</t>
        </r>
      </text>
    </comment>
  </commentList>
</comments>
</file>

<file path=xl/comments8.xml><?xml version="1.0" encoding="utf-8"?>
<comments xmlns="http://schemas.openxmlformats.org/spreadsheetml/2006/main">
  <authors>
    <author>Ankur Shah</author>
  </authors>
  <commentList>
    <comment ref="B10" authorId="0">
      <text>
        <r>
          <rPr>
            <b/>
            <sz val="8"/>
            <color indexed="81"/>
            <rFont val="Tahoma"/>
            <family val="2"/>
          </rPr>
          <t>Total Test Case in Quality Center</t>
        </r>
      </text>
    </comment>
    <comment ref="G10" authorId="0">
      <text>
        <r>
          <rPr>
            <b/>
            <sz val="8"/>
            <color indexed="81"/>
            <rFont val="Tahoma"/>
            <family val="2"/>
          </rPr>
          <t>In Complete Test Case in Quality Center</t>
        </r>
      </text>
    </comment>
    <comment ref="I10" authorId="0">
      <text>
        <r>
          <rPr>
            <b/>
            <sz val="8"/>
            <color indexed="81"/>
            <rFont val="Tahoma"/>
            <family val="2"/>
          </rPr>
          <t xml:space="preserve">No Run Test Cases in Quality Center
</t>
        </r>
      </text>
    </comment>
    <comment ref="B65" authorId="0">
      <text>
        <r>
          <rPr>
            <b/>
            <sz val="8"/>
            <color indexed="81"/>
            <rFont val="Tahoma"/>
            <family val="2"/>
          </rPr>
          <t>Total Test Case in Quality Center</t>
        </r>
      </text>
    </comment>
    <comment ref="G65" authorId="0">
      <text>
        <r>
          <rPr>
            <b/>
            <sz val="8"/>
            <color indexed="81"/>
            <rFont val="Tahoma"/>
            <family val="2"/>
          </rPr>
          <t>In Complete Test Case in Quality Center</t>
        </r>
      </text>
    </comment>
    <comment ref="I65" authorId="0">
      <text>
        <r>
          <rPr>
            <b/>
            <sz val="8"/>
            <color indexed="81"/>
            <rFont val="Tahoma"/>
            <family val="2"/>
          </rPr>
          <t xml:space="preserve">No Run Test Cases in Quality Center
</t>
        </r>
      </text>
    </comment>
    <comment ref="B120" authorId="0">
      <text>
        <r>
          <rPr>
            <b/>
            <sz val="8"/>
            <color indexed="81"/>
            <rFont val="Tahoma"/>
            <family val="2"/>
          </rPr>
          <t>Total Test Case in Quality Center</t>
        </r>
      </text>
    </comment>
    <comment ref="G120" authorId="0">
      <text>
        <r>
          <rPr>
            <b/>
            <sz val="8"/>
            <color indexed="81"/>
            <rFont val="Tahoma"/>
            <family val="2"/>
          </rPr>
          <t>In Complete Test Case in Quality Center</t>
        </r>
      </text>
    </comment>
    <comment ref="I120" authorId="0">
      <text>
        <r>
          <rPr>
            <b/>
            <sz val="8"/>
            <color indexed="81"/>
            <rFont val="Tahoma"/>
            <family val="2"/>
          </rPr>
          <t xml:space="preserve">No Run Test Cases in Quality Center
</t>
        </r>
      </text>
    </comment>
    <comment ref="B175" authorId="0">
      <text>
        <r>
          <rPr>
            <b/>
            <sz val="8"/>
            <color indexed="81"/>
            <rFont val="Tahoma"/>
            <family val="2"/>
          </rPr>
          <t>Total Test Case in Quality Center</t>
        </r>
      </text>
    </comment>
    <comment ref="G175" authorId="0">
      <text>
        <r>
          <rPr>
            <b/>
            <sz val="8"/>
            <color indexed="81"/>
            <rFont val="Tahoma"/>
            <family val="2"/>
          </rPr>
          <t>In Complete Test Case in Quality Center</t>
        </r>
      </text>
    </comment>
    <comment ref="I175" authorId="0">
      <text>
        <r>
          <rPr>
            <b/>
            <sz val="8"/>
            <color indexed="81"/>
            <rFont val="Tahoma"/>
            <family val="2"/>
          </rPr>
          <t xml:space="preserve">No Run Test Cases in Quality Center
</t>
        </r>
      </text>
    </comment>
    <comment ref="B230" authorId="0">
      <text>
        <r>
          <rPr>
            <b/>
            <sz val="8"/>
            <color indexed="81"/>
            <rFont val="Tahoma"/>
            <family val="2"/>
          </rPr>
          <t>Total Test Case in Quality Center</t>
        </r>
      </text>
    </comment>
    <comment ref="G230" authorId="0">
      <text>
        <r>
          <rPr>
            <b/>
            <sz val="8"/>
            <color indexed="81"/>
            <rFont val="Tahoma"/>
            <family val="2"/>
          </rPr>
          <t>In Complete Test Case in Quality Center</t>
        </r>
      </text>
    </comment>
    <comment ref="I230" authorId="0">
      <text>
        <r>
          <rPr>
            <b/>
            <sz val="8"/>
            <color indexed="81"/>
            <rFont val="Tahoma"/>
            <family val="2"/>
          </rPr>
          <t xml:space="preserve">No Run Test Cases in Quality Center
</t>
        </r>
      </text>
    </comment>
    <comment ref="B285" authorId="0">
      <text>
        <r>
          <rPr>
            <b/>
            <sz val="8"/>
            <color indexed="81"/>
            <rFont val="Tahoma"/>
            <family val="2"/>
          </rPr>
          <t>Total Test Case in Quality Center</t>
        </r>
      </text>
    </comment>
    <comment ref="G285" authorId="0">
      <text>
        <r>
          <rPr>
            <b/>
            <sz val="8"/>
            <color indexed="81"/>
            <rFont val="Tahoma"/>
            <family val="2"/>
          </rPr>
          <t>In Complete Test Case in Quality Center</t>
        </r>
      </text>
    </comment>
    <comment ref="I285" authorId="0">
      <text>
        <r>
          <rPr>
            <b/>
            <sz val="8"/>
            <color indexed="81"/>
            <rFont val="Tahoma"/>
            <family val="2"/>
          </rPr>
          <t xml:space="preserve">No Run Test Cases in Quality Center
</t>
        </r>
      </text>
    </comment>
    <comment ref="B340" authorId="0">
      <text>
        <r>
          <rPr>
            <b/>
            <sz val="8"/>
            <color indexed="81"/>
            <rFont val="Tahoma"/>
            <family val="2"/>
          </rPr>
          <t>Total Test Case in Quality Center</t>
        </r>
      </text>
    </comment>
    <comment ref="G340" authorId="0">
      <text>
        <r>
          <rPr>
            <b/>
            <sz val="8"/>
            <color indexed="81"/>
            <rFont val="Tahoma"/>
            <family val="2"/>
          </rPr>
          <t>In Complete Test Case in Quality Center</t>
        </r>
      </text>
    </comment>
    <comment ref="I340" authorId="0">
      <text>
        <r>
          <rPr>
            <b/>
            <sz val="8"/>
            <color indexed="81"/>
            <rFont val="Tahoma"/>
            <family val="2"/>
          </rPr>
          <t xml:space="preserve">No Run Test Cases in Quality Center
</t>
        </r>
      </text>
    </comment>
    <comment ref="B395" authorId="0">
      <text>
        <r>
          <rPr>
            <b/>
            <sz val="8"/>
            <color indexed="81"/>
            <rFont val="Tahoma"/>
            <family val="2"/>
          </rPr>
          <t>Total Test Case in Quality Center</t>
        </r>
      </text>
    </comment>
    <comment ref="G395" authorId="0">
      <text>
        <r>
          <rPr>
            <b/>
            <sz val="8"/>
            <color indexed="81"/>
            <rFont val="Tahoma"/>
            <family val="2"/>
          </rPr>
          <t>In Complete Test Case in Quality Center</t>
        </r>
      </text>
    </comment>
    <comment ref="I395" authorId="0">
      <text>
        <r>
          <rPr>
            <b/>
            <sz val="8"/>
            <color indexed="81"/>
            <rFont val="Tahoma"/>
            <family val="2"/>
          </rPr>
          <t xml:space="preserve">No Run Test Cases in Quality Center
</t>
        </r>
      </text>
    </comment>
    <comment ref="B450" authorId="0">
      <text>
        <r>
          <rPr>
            <b/>
            <sz val="8"/>
            <color indexed="81"/>
            <rFont val="Tahoma"/>
            <family val="2"/>
          </rPr>
          <t>Total Test Case in Quality Center</t>
        </r>
      </text>
    </comment>
    <comment ref="G450" authorId="0">
      <text>
        <r>
          <rPr>
            <b/>
            <sz val="8"/>
            <color indexed="81"/>
            <rFont val="Tahoma"/>
            <family val="2"/>
          </rPr>
          <t>In Complete Test Case in Quality Center</t>
        </r>
      </text>
    </comment>
    <comment ref="I450" authorId="0">
      <text>
        <r>
          <rPr>
            <b/>
            <sz val="8"/>
            <color indexed="81"/>
            <rFont val="Tahoma"/>
            <family val="2"/>
          </rPr>
          <t xml:space="preserve">No Run Test Cases in Quality Center
</t>
        </r>
      </text>
    </comment>
    <comment ref="B505" authorId="0">
      <text>
        <r>
          <rPr>
            <b/>
            <sz val="8"/>
            <color indexed="81"/>
            <rFont val="Tahoma"/>
            <family val="2"/>
          </rPr>
          <t>Total Test Case in Quality Center</t>
        </r>
      </text>
    </comment>
    <comment ref="G505" authorId="0">
      <text>
        <r>
          <rPr>
            <b/>
            <sz val="8"/>
            <color indexed="81"/>
            <rFont val="Tahoma"/>
            <family val="2"/>
          </rPr>
          <t>In Complete Test Case in Quality Center</t>
        </r>
      </text>
    </comment>
    <comment ref="I505" authorId="0">
      <text>
        <r>
          <rPr>
            <b/>
            <sz val="8"/>
            <color indexed="81"/>
            <rFont val="Tahoma"/>
            <family val="2"/>
          </rPr>
          <t xml:space="preserve">No Run Test Cases in Quality Center
</t>
        </r>
      </text>
    </comment>
  </commentList>
</comments>
</file>

<file path=xl/comments9.xml><?xml version="1.0" encoding="utf-8"?>
<comments xmlns="http://schemas.openxmlformats.org/spreadsheetml/2006/main">
  <authors>
    <author>XYZ</author>
    <author>Kaliyaperumal,Karthikeyan</author>
    <author>kkaliya2</author>
  </authors>
  <commentList>
    <comment ref="C6" authorId="0">
      <text>
        <r>
          <rPr>
            <b/>
            <sz val="8"/>
            <color indexed="81"/>
            <rFont val="Tahoma"/>
            <family val="2"/>
          </rPr>
          <t>Display/Column Name. But if you want to use Formulas, then please provide only Column Name.</t>
        </r>
        <r>
          <rPr>
            <sz val="8"/>
            <color indexed="81"/>
            <rFont val="Tahoma"/>
            <family val="2"/>
          </rPr>
          <t xml:space="preserve">
</t>
        </r>
      </text>
    </comment>
    <comment ref="F9" authorId="0">
      <text>
        <r>
          <rPr>
            <b/>
            <sz val="8"/>
            <color indexed="81"/>
            <rFont val="Tahoma"/>
            <family val="2"/>
          </rPr>
          <t>Use only Column Names. 
Ex: BG_STATUS = 'Closed' AND BG_USER_01 = 'Y'</t>
        </r>
        <r>
          <rPr>
            <sz val="8"/>
            <color indexed="81"/>
            <rFont val="Tahoma"/>
            <family val="2"/>
          </rPr>
          <t xml:space="preserve">
</t>
        </r>
      </text>
    </comment>
    <comment ref="C13" authorId="1">
      <text>
        <r>
          <rPr>
            <b/>
            <sz val="9"/>
            <color indexed="81"/>
            <rFont val="Tahoma"/>
            <family val="2"/>
          </rPr>
          <t>Display/Column Name. This field will be used to fill data from A28:R87 in Defect Metrics Cumulative Sheet.</t>
        </r>
        <r>
          <rPr>
            <sz val="9"/>
            <color indexed="81"/>
            <rFont val="Tahoma"/>
            <family val="2"/>
          </rPr>
          <t xml:space="preserve">
</t>
        </r>
      </text>
    </comment>
    <comment ref="B15" authorId="0">
      <text>
        <r>
          <rPr>
            <b/>
            <sz val="8"/>
            <color indexed="81"/>
            <rFont val="Tahoma"/>
            <family val="2"/>
          </rPr>
          <t>Aging Table in Defect Metrics Cumulative Sheet. J20:L23
Separated by | (Pipe) symbol</t>
        </r>
      </text>
    </comment>
    <comment ref="F15" authorId="2">
      <text>
        <r>
          <rPr>
            <b/>
            <sz val="8"/>
            <color indexed="81"/>
            <rFont val="Tahoma"/>
            <family val="2"/>
          </rPr>
          <t>Dev Backlog Aging Table in Defect Metrics Cumulative Sheet. B94:D97
Separated by | (Pipe) symbol</t>
        </r>
      </text>
    </comment>
    <comment ref="B16" authorId="0">
      <text>
        <r>
          <rPr>
            <b/>
            <sz val="8"/>
            <color indexed="81"/>
            <rFont val="Tahoma"/>
            <family val="2"/>
          </rPr>
          <t>Defects by Status and Severity in Defect Metrics Cumulative Sheet
C29:F88. Separated by | (Pipe) symbol</t>
        </r>
      </text>
    </comment>
    <comment ref="F16" authorId="2">
      <text>
        <r>
          <rPr>
            <b/>
            <sz val="8"/>
            <color indexed="81"/>
            <rFont val="Tahoma"/>
            <family val="2"/>
          </rPr>
          <t>QA Backlog Aging Table in Defect Metrics Cumulative Sheet. J94:L97
Separated by | (Pipe) symbol</t>
        </r>
      </text>
    </comment>
    <comment ref="B17" authorId="0">
      <text>
        <r>
          <rPr>
            <b/>
            <sz val="8"/>
            <color indexed="81"/>
            <rFont val="Tahoma"/>
            <family val="2"/>
          </rPr>
          <t>Defects by Status and Severity in Defect Metrics Cumulative Sheet
I29:L88. Separated by | (Pipe) symbol</t>
        </r>
      </text>
    </comment>
    <comment ref="F17" authorId="2">
      <text>
        <r>
          <rPr>
            <b/>
            <sz val="8"/>
            <color indexed="81"/>
            <rFont val="Tahoma"/>
            <family val="2"/>
          </rPr>
          <t>Production Date to calculate Defect Trend graph. If not provided, Trend will be calculated as of Today.</t>
        </r>
      </text>
    </comment>
    <comment ref="B18" authorId="0">
      <text>
        <r>
          <rPr>
            <b/>
            <sz val="8"/>
            <color indexed="81"/>
            <rFont val="Tahoma"/>
            <family val="2"/>
          </rPr>
          <t>Defects by Status and Severity in Defect Metrics Cumulative Sheet
O29:R88. Separated by | (Pipe) symbol</t>
        </r>
      </text>
    </comment>
    <comment ref="F18" authorId="0">
      <text>
        <r>
          <rPr>
            <b/>
            <sz val="8"/>
            <color indexed="81"/>
            <rFont val="Tahoma"/>
            <family val="2"/>
          </rPr>
          <t>These Statuses will not be considered for Defect Trend Graph (Defects Trend Sheet) in addition to the statuses in Cell G21.</t>
        </r>
        <r>
          <rPr>
            <sz val="8"/>
            <color indexed="81"/>
            <rFont val="Tahoma"/>
            <family val="2"/>
          </rPr>
          <t xml:space="preserve">
</t>
        </r>
      </text>
    </comment>
    <comment ref="B19" authorId="0">
      <text>
        <r>
          <rPr>
            <b/>
            <sz val="8"/>
            <color indexed="81"/>
            <rFont val="Tahoma"/>
            <family val="2"/>
          </rPr>
          <t>Additional Columns for Defect - Aging Report Sheet. Separated by , (Comma) symbol</t>
        </r>
      </text>
    </comment>
    <comment ref="C19" authorId="0">
      <text>
        <r>
          <rPr>
            <b/>
            <sz val="8"/>
            <color indexed="81"/>
            <rFont val="Tahoma"/>
            <family val="2"/>
          </rPr>
          <t xml:space="preserve">Display/Column Name. But if you want to use Formulas, then please provide only Column Name.
</t>
        </r>
        <r>
          <rPr>
            <sz val="8"/>
            <color indexed="81"/>
            <rFont val="Tahoma"/>
            <family val="2"/>
          </rPr>
          <t xml:space="preserve">
</t>
        </r>
      </text>
    </comment>
    <comment ref="F19" authorId="2">
      <text>
        <r>
          <rPr>
            <b/>
            <sz val="8"/>
            <color indexed="81"/>
            <rFont val="Tahoma"/>
            <family val="2"/>
          </rPr>
          <t>Type of Defect trend in Defect Weekly Trend Graph. (Weekly / Daily)</t>
        </r>
        <r>
          <rPr>
            <sz val="8"/>
            <color indexed="81"/>
            <rFont val="Tahoma"/>
            <family val="2"/>
          </rPr>
          <t xml:space="preserve">
</t>
        </r>
      </text>
    </comment>
    <comment ref="B20" authorId="0">
      <text>
        <r>
          <rPr>
            <b/>
            <sz val="8"/>
            <color indexed="81"/>
            <rFont val="Tahoma"/>
            <family val="2"/>
          </rPr>
          <t>These statuses will not be considered in Defect - Aging Report sheet in addition to the statuses in Cell G21.</t>
        </r>
      </text>
    </comment>
    <comment ref="F20" authorId="2">
      <text>
        <r>
          <rPr>
            <b/>
            <sz val="8"/>
            <color indexed="81"/>
            <rFont val="Tahoma"/>
            <family val="2"/>
          </rPr>
          <t>No Of Weeks/Days to display in Defect trend (Defect Trend sheet)</t>
        </r>
        <r>
          <rPr>
            <sz val="8"/>
            <color indexed="81"/>
            <rFont val="Tahoma"/>
            <family val="2"/>
          </rPr>
          <t xml:space="preserve">
</t>
        </r>
      </text>
    </comment>
    <comment ref="B21" authorId="0">
      <text>
        <r>
          <rPr>
            <b/>
            <sz val="8"/>
            <color indexed="81"/>
            <rFont val="Tahoma"/>
            <family val="2"/>
          </rPr>
          <t>Additional Columns for Defect Detail Sheet. Separated by , (Comma) symbol</t>
        </r>
      </text>
    </comment>
    <comment ref="C21" authorId="0">
      <text>
        <r>
          <rPr>
            <b/>
            <sz val="8"/>
            <color indexed="81"/>
            <rFont val="Tahoma"/>
            <family val="2"/>
          </rPr>
          <t>Display/Column Name. But if you want to use Formulas, then please provide only Column Name.</t>
        </r>
      </text>
    </comment>
    <comment ref="F21" authorId="0">
      <text>
        <r>
          <rPr>
            <b/>
            <sz val="8"/>
            <color indexed="81"/>
            <rFont val="Tahoma"/>
            <family val="2"/>
          </rPr>
          <t>These statuses will not be considered for Defect Metrics</t>
        </r>
        <r>
          <rPr>
            <sz val="8"/>
            <color indexed="81"/>
            <rFont val="Tahoma"/>
            <family val="2"/>
          </rPr>
          <t xml:space="preserve">
</t>
        </r>
      </text>
    </comment>
    <comment ref="B22" authorId="0">
      <text>
        <r>
          <rPr>
            <b/>
            <sz val="8"/>
            <color indexed="81"/>
            <rFont val="Tahoma"/>
            <family val="2"/>
          </rPr>
          <t>First Table in Defect Metrics Cumulative Sheet. A10:G15</t>
        </r>
      </text>
    </comment>
    <comment ref="C22" authorId="0">
      <text>
        <r>
          <rPr>
            <b/>
            <sz val="8"/>
            <color indexed="81"/>
            <rFont val="Tahoma"/>
            <family val="2"/>
          </rPr>
          <t>Display/Column Name. But if you want to use Formulas, then please provide only Column Name.</t>
        </r>
        <r>
          <rPr>
            <sz val="8"/>
            <color indexed="81"/>
            <rFont val="Tahoma"/>
            <family val="2"/>
          </rPr>
          <t xml:space="preserve">
</t>
        </r>
      </text>
    </comment>
    <comment ref="C25" authorId="0">
      <text>
        <r>
          <rPr>
            <b/>
            <sz val="8"/>
            <color indexed="81"/>
            <rFont val="Tahoma"/>
            <family val="2"/>
          </rPr>
          <t>Display/Column Name. But if you want to use Formulas, then please provide only Column Name.</t>
        </r>
        <r>
          <rPr>
            <sz val="8"/>
            <color indexed="81"/>
            <rFont val="Tahoma"/>
            <family val="2"/>
          </rPr>
          <t xml:space="preserve">
</t>
        </r>
      </text>
    </comment>
    <comment ref="F26" authorId="0">
      <text>
        <r>
          <rPr>
            <b/>
            <sz val="8"/>
            <color indexed="81"/>
            <rFont val="Tahoma"/>
            <family val="2"/>
          </rPr>
          <t>Use Only Column Names.
Ex: TS_NAME LIKE '%APS%' AND  TS_USER_01 = 'APS'</t>
        </r>
        <r>
          <rPr>
            <sz val="8"/>
            <color indexed="81"/>
            <rFont val="Tahoma"/>
            <family val="2"/>
          </rPr>
          <t xml:space="preserve">
</t>
        </r>
      </text>
    </comment>
    <comment ref="C30" authorId="0">
      <text>
        <r>
          <rPr>
            <b/>
            <sz val="8"/>
            <color indexed="81"/>
            <rFont val="Tahoma"/>
            <family val="2"/>
          </rPr>
          <t>Test Case Complexity Column name (Refer Table Columns sheet) to calculate Test Design &amp; Execution Productivity. 
Ex: TS_USER_29</t>
        </r>
        <r>
          <rPr>
            <sz val="8"/>
            <color indexed="81"/>
            <rFont val="Tahoma"/>
            <family val="2"/>
          </rPr>
          <t xml:space="preserve">
</t>
        </r>
      </text>
    </comment>
    <comment ref="C31" authorId="1">
      <text>
        <r>
          <rPr>
            <b/>
            <sz val="9"/>
            <color indexed="81"/>
            <rFont val="Tahoma"/>
            <family val="2"/>
          </rPr>
          <t xml:space="preserve">Display/Column Name. </t>
        </r>
        <r>
          <rPr>
            <sz val="9"/>
            <color indexed="81"/>
            <rFont val="Tahoma"/>
            <family val="2"/>
          </rPr>
          <t xml:space="preserve">
</t>
        </r>
      </text>
    </comment>
    <comment ref="C33" authorId="0">
      <text>
        <r>
          <rPr>
            <b/>
            <sz val="8"/>
            <color indexed="81"/>
            <rFont val="Tahoma"/>
            <family val="2"/>
          </rPr>
          <t>Display/Column Name. But if you want to use Formulas, then please provide only Column Name.</t>
        </r>
        <r>
          <rPr>
            <sz val="8"/>
            <color indexed="81"/>
            <rFont val="Tahoma"/>
            <family val="2"/>
          </rPr>
          <t xml:space="preserve">
</t>
        </r>
      </text>
    </comment>
    <comment ref="F34" authorId="0">
      <text>
        <r>
          <rPr>
            <b/>
            <sz val="8"/>
            <color indexed="81"/>
            <rFont val="Tahoma"/>
            <family val="2"/>
          </rPr>
          <t>Use Only Column Names.
Ex: TC_STATUS IN ('Passed','Failed')  And TC_USER_01 = 'Yes' And tc_exec_date &gt; '05/01/2012'</t>
        </r>
      </text>
    </comment>
    <comment ref="B41" authorId="0">
      <text>
        <r>
          <rPr>
            <sz val="8"/>
            <color indexed="81"/>
            <rFont val="Tahoma"/>
            <family val="2"/>
          </rPr>
          <t xml:space="preserve">Provide actual daily  progress sheet names here.
</t>
        </r>
      </text>
    </comment>
    <comment ref="B42" authorId="0">
      <text>
        <r>
          <rPr>
            <sz val="8"/>
            <color indexed="81"/>
            <rFont val="Tahoma"/>
            <family val="2"/>
          </rPr>
          <t xml:space="preserve">Provide actual daily  progress sheet names here.
</t>
        </r>
      </text>
    </comment>
    <comment ref="B43" authorId="0">
      <text>
        <r>
          <rPr>
            <sz val="8"/>
            <color indexed="81"/>
            <rFont val="Tahoma"/>
            <family val="2"/>
          </rPr>
          <t xml:space="preserve">Provide actual daily  progress sheet names here.
</t>
        </r>
      </text>
    </comment>
    <comment ref="B44" authorId="0">
      <text>
        <r>
          <rPr>
            <sz val="8"/>
            <color indexed="81"/>
            <rFont val="Tahoma"/>
            <family val="2"/>
          </rPr>
          <t xml:space="preserve">Provide actual daily  progress sheet names here.
</t>
        </r>
      </text>
    </comment>
    <comment ref="B45" authorId="0">
      <text>
        <r>
          <rPr>
            <sz val="8"/>
            <color indexed="81"/>
            <rFont val="Tahoma"/>
            <family val="2"/>
          </rPr>
          <t xml:space="preserve">Provide actual daily  progress sheet names here.
</t>
        </r>
      </text>
    </comment>
    <comment ref="B47" authorId="0">
      <text>
        <r>
          <rPr>
            <b/>
            <sz val="8"/>
            <color indexed="81"/>
            <rFont val="Tahoma"/>
            <family val="2"/>
          </rPr>
          <t>Please provide Actual Sheet Name.</t>
        </r>
        <r>
          <rPr>
            <sz val="8"/>
            <color indexed="81"/>
            <rFont val="Tahoma"/>
            <family val="2"/>
          </rPr>
          <t xml:space="preserve">
(Srini) </t>
        </r>
        <r>
          <rPr>
            <b/>
            <sz val="8"/>
            <color indexed="81"/>
            <rFont val="Tahoma"/>
            <family val="2"/>
          </rPr>
          <t>Sheet name &lt;= 31 chars</t>
        </r>
        <r>
          <rPr>
            <sz val="8"/>
            <color indexed="81"/>
            <rFont val="Tahoma"/>
            <family val="2"/>
          </rPr>
          <t xml:space="preserve"> </t>
        </r>
      </text>
    </comment>
    <comment ref="B59" authorId="0">
      <text>
        <r>
          <rPr>
            <b/>
            <sz val="8"/>
            <color indexed="81"/>
            <rFont val="Tahoma"/>
            <family val="2"/>
          </rPr>
          <t>Please provide Actual Sheet Name.
(Srini) Sheet name &lt;= 31 chars</t>
        </r>
      </text>
    </comment>
    <comment ref="B71" authorId="0">
      <text>
        <r>
          <rPr>
            <b/>
            <sz val="8"/>
            <color indexed="81"/>
            <rFont val="Tahoma"/>
            <family val="2"/>
          </rPr>
          <t>Please provide Actual Sheet Name</t>
        </r>
        <r>
          <rPr>
            <sz val="8"/>
            <color indexed="81"/>
            <rFont val="Tahoma"/>
            <family val="2"/>
          </rPr>
          <t xml:space="preserve">
</t>
        </r>
      </text>
    </comment>
    <comment ref="B83" authorId="0">
      <text>
        <r>
          <rPr>
            <b/>
            <sz val="8"/>
            <color indexed="81"/>
            <rFont val="Tahoma"/>
            <family val="2"/>
          </rPr>
          <t>Please provide Actual Sheet Name</t>
        </r>
        <r>
          <rPr>
            <sz val="8"/>
            <color indexed="81"/>
            <rFont val="Tahoma"/>
            <family val="2"/>
          </rPr>
          <t xml:space="preserve">
</t>
        </r>
      </text>
    </comment>
    <comment ref="B95" authorId="0">
      <text>
        <r>
          <rPr>
            <b/>
            <sz val="8"/>
            <color indexed="81"/>
            <rFont val="Tahoma"/>
            <family val="2"/>
          </rPr>
          <t>Please provide Actual Sheet Name</t>
        </r>
        <r>
          <rPr>
            <sz val="8"/>
            <color indexed="81"/>
            <rFont val="Tahoma"/>
            <family val="2"/>
          </rPr>
          <t xml:space="preserve">
</t>
        </r>
      </text>
    </comment>
    <comment ref="B107" authorId="0">
      <text>
        <r>
          <rPr>
            <b/>
            <sz val="8"/>
            <color indexed="81"/>
            <rFont val="Tahoma"/>
            <family val="2"/>
          </rPr>
          <t>Please provide Actual Sheet Name</t>
        </r>
        <r>
          <rPr>
            <sz val="8"/>
            <color indexed="81"/>
            <rFont val="Tahoma"/>
            <family val="2"/>
          </rPr>
          <t xml:space="preserve">
</t>
        </r>
      </text>
    </comment>
  </commentList>
</comments>
</file>

<file path=xl/sharedStrings.xml><?xml version="1.0" encoding="utf-8"?>
<sst xmlns="http://schemas.openxmlformats.org/spreadsheetml/2006/main" count="6682" uniqueCount="1445">
  <si>
    <t>Execution Productivity</t>
  </si>
  <si>
    <t xml:space="preserve">Reopen Rate </t>
  </si>
  <si>
    <t xml:space="preserve">Production Move Date </t>
  </si>
  <si>
    <t>Reporting Type
(Defects Trend Sheet)</t>
  </si>
  <si>
    <t>No. Of Reporting Weeks/Days 
(Defects Trend Sheet)</t>
  </si>
  <si>
    <t>Statuses can be Removed from Defect Trend (Defects Trend Sheet)</t>
  </si>
  <si>
    <t>Name</t>
  </si>
  <si>
    <t>2)Need to change Status (Sheet: Defecut Metrics Cumulative. Range: B19:F19 and O18:O24)</t>
  </si>
  <si>
    <t>3) Add additional columns in Defect Details and Defect Aging Report. (Sheets: Defect Aging Report and Defect Details)</t>
  </si>
  <si>
    <t>b)Need to handle status in Severity by status &amp; Overall status (Sub: FillDefectSummary)</t>
  </si>
  <si>
    <t>a)Need to handle Severity in Severity by status and Defect Count by status. (Sub: FillDefectSummary,FillCycle)</t>
  </si>
  <si>
    <t>c) Need to change Additional Defect Metrics. (Sheet: Defect Metrics Cumulative: B10:G15)</t>
  </si>
  <si>
    <t>Related Functions in VB Macro:</t>
  </si>
  <si>
    <t>Reporting By</t>
  </si>
  <si>
    <t>Defect Details:</t>
  </si>
  <si>
    <t>Condition 2</t>
  </si>
  <si>
    <t>Condition 1</t>
  </si>
  <si>
    <t>Condition 3</t>
  </si>
  <si>
    <t>Condition 4</t>
  </si>
  <si>
    <t>Value</t>
  </si>
  <si>
    <t>Folder</t>
  </si>
  <si>
    <t>Test Set</t>
  </si>
  <si>
    <t>Detected in Cycle</t>
  </si>
  <si>
    <t>Detected in Release</t>
  </si>
  <si>
    <t>Estimated Fix Time</t>
  </si>
  <si>
    <t>Planned Closing Version</t>
  </si>
  <si>
    <t>Priority</t>
  </si>
  <si>
    <t>Reproducible</t>
  </si>
  <si>
    <t>Target Cycle</t>
  </si>
  <si>
    <t>Target Release</t>
  </si>
  <si>
    <t>BG_CLOSING_VERSION</t>
  </si>
  <si>
    <t>BG_ACTUAL_FIX_TIME</t>
  </si>
  <si>
    <t>BG_RESPONSIBLE</t>
  </si>
  <si>
    <t>BG_CLOSING_DATE</t>
  </si>
  <si>
    <t>BG_DEV_COMMENTS</t>
  </si>
  <si>
    <t>BG_DETECTED_BY</t>
  </si>
  <si>
    <t>BG_DETECTED_IN_RCYC</t>
  </si>
  <si>
    <t>BG_DETECTED_IN_REL</t>
  </si>
  <si>
    <t>BG_DETECTION_VERSION</t>
  </si>
  <si>
    <t>BG_DETECTION_DATE</t>
  </si>
  <si>
    <t>BG_ESTIMATED_FIX_TIME</t>
  </si>
  <si>
    <t>BG_PROJECT</t>
  </si>
  <si>
    <t>BG_PLANNED_CLOSING_VER</t>
  </si>
  <si>
    <t>BG_PRIORITY</t>
  </si>
  <si>
    <t>BG_REPRODUCIBLE</t>
  </si>
  <si>
    <t>BG_SEVERITY</t>
  </si>
  <si>
    <t>BG_STATUS</t>
  </si>
  <si>
    <t>BG_SUMMARY</t>
  </si>
  <si>
    <t>BG_TARGET_RCYC</t>
  </si>
  <si>
    <t>BG_TARGET_REL</t>
  </si>
  <si>
    <t>Condition 5</t>
  </si>
  <si>
    <t>Condition 6</t>
  </si>
  <si>
    <t>Defect Severity</t>
  </si>
  <si>
    <t>Test Exec Status</t>
  </si>
  <si>
    <t>Not Completed</t>
  </si>
  <si>
    <t>Blocked</t>
  </si>
  <si>
    <t>NA</t>
  </si>
  <si>
    <t>WIP</t>
  </si>
  <si>
    <t>Pending</t>
  </si>
  <si>
    <t>% Pass</t>
  </si>
  <si>
    <t>% Fail</t>
  </si>
  <si>
    <t>Total</t>
  </si>
  <si>
    <t>Severity</t>
  </si>
  <si>
    <t>Closed</t>
  </si>
  <si>
    <t>Fixed</t>
  </si>
  <si>
    <t>New</t>
  </si>
  <si>
    <t>Rejected</t>
  </si>
  <si>
    <t>Defect Injected in Phase</t>
  </si>
  <si>
    <t># of Defects</t>
  </si>
  <si>
    <t>Test Effectiveness</t>
  </si>
  <si>
    <t>Week Starting</t>
  </si>
  <si>
    <t>Test</t>
  </si>
  <si>
    <t>Week</t>
  </si>
  <si>
    <t>Raised</t>
  </si>
  <si>
    <t>ReOpen</t>
  </si>
  <si>
    <t>Resolved</t>
  </si>
  <si>
    <t>Cumulative Total</t>
  </si>
  <si>
    <t>Overall Defect Summary (Severity by Status)</t>
  </si>
  <si>
    <t>Defect Aging- Open Defects (Status = New/Open/Reopen)</t>
  </si>
  <si>
    <t>Overall Defect Distribution</t>
  </si>
  <si>
    <t>&lt; 1 Week</t>
  </si>
  <si>
    <t>1 to 2 Weeks</t>
  </si>
  <si>
    <t>&gt; 2 Weeks</t>
  </si>
  <si>
    <t># of Defects (Cumulative)</t>
  </si>
  <si>
    <t>Report Date :</t>
  </si>
  <si>
    <t xml:space="preserve">Description </t>
  </si>
  <si>
    <t>Age (in Weeks)</t>
  </si>
  <si>
    <t>Blocked Test Case Count</t>
  </si>
  <si>
    <t>Detected on Date</t>
  </si>
  <si>
    <t>Reopen</t>
  </si>
  <si>
    <t>Open</t>
  </si>
  <si>
    <t>Pass+Fail</t>
  </si>
  <si>
    <t>Planned Test
Cases Count</t>
  </si>
  <si>
    <t>No Run</t>
  </si>
  <si>
    <t>Defect ID</t>
  </si>
  <si>
    <t>Status</t>
  </si>
  <si>
    <t>Summary</t>
  </si>
  <si>
    <t>Detected By</t>
  </si>
  <si>
    <t>Assigned To</t>
  </si>
  <si>
    <t>Test Case 
Executed</t>
  </si>
  <si>
    <t>Test Case Count</t>
  </si>
  <si>
    <t>Cumulative</t>
  </si>
  <si>
    <t>N/A</t>
  </si>
  <si>
    <t>Daily Execution Summary</t>
  </si>
  <si>
    <t>Test Instances</t>
  </si>
  <si>
    <t>Date</t>
  </si>
  <si>
    <t>Comments</t>
  </si>
  <si>
    <t>Start Date</t>
  </si>
  <si>
    <t>Finish Date</t>
  </si>
  <si>
    <t>Date :</t>
  </si>
  <si>
    <t>Planned</t>
  </si>
  <si>
    <t>Actual</t>
  </si>
  <si>
    <t>Test Cases</t>
  </si>
  <si>
    <t>Executed</t>
  </si>
  <si>
    <t>Sheet1-Table5 Header</t>
  </si>
  <si>
    <t>Sheet1-Table6 Header</t>
  </si>
  <si>
    <t>Sheet1-Table7 Header</t>
  </si>
  <si>
    <t>Sheet1-Table8 Header</t>
  </si>
  <si>
    <t>Sheet1-Table9 Header</t>
  </si>
  <si>
    <t>Sheet1-Table10 Header</t>
  </si>
  <si>
    <t>Sheet3-Table5 Header</t>
  </si>
  <si>
    <t>Sheet3-Table6 Header</t>
  </si>
  <si>
    <t>Sheet3-Table7 Header</t>
  </si>
  <si>
    <t>Sheet3-Table8 Header</t>
  </si>
  <si>
    <t>Sheet3-Table9 Header</t>
  </si>
  <si>
    <t>Sheet3-Table10 Header</t>
  </si>
  <si>
    <t>Sheet4-Table5 Header</t>
  </si>
  <si>
    <t>Sheet4-Table6 Header</t>
  </si>
  <si>
    <t>Sheet4-Table7 Header</t>
  </si>
  <si>
    <t>Sheet4-Table8 Header</t>
  </si>
  <si>
    <t>Sheet4-Table9 Header</t>
  </si>
  <si>
    <t>Sheet4-Table10 Header</t>
  </si>
  <si>
    <t>Sheet5-Table5 Header</t>
  </si>
  <si>
    <t>Sheet5-Table6 Header</t>
  </si>
  <si>
    <t>Sheet5-Table7 Header</t>
  </si>
  <si>
    <t>Sheet5-Table8 Header</t>
  </si>
  <si>
    <t>Sheet5-Table9 Header</t>
  </si>
  <si>
    <t>Sheet5-Table10 Header</t>
  </si>
  <si>
    <t>Test Execution 1:</t>
  </si>
  <si>
    <t>Sheet6-Table5 Header</t>
  </si>
  <si>
    <t>Sheet6-Table6 Header</t>
  </si>
  <si>
    <t>Sheet6-Table7 Header</t>
  </si>
  <si>
    <t>Sheet6-Table8 Header</t>
  </si>
  <si>
    <t>Sheet6-Table9 Header</t>
  </si>
  <si>
    <t>Sheet6-Table10 Header</t>
  </si>
  <si>
    <t>Defect (Cumulative)</t>
  </si>
  <si>
    <t>Defect Status By Week</t>
  </si>
  <si>
    <t>Defect Status</t>
  </si>
  <si>
    <t>Passed</t>
  </si>
  <si>
    <t>Failed</t>
  </si>
  <si>
    <t>Rate</t>
  </si>
  <si>
    <t>With Contingency</t>
  </si>
  <si>
    <t>Test - Generic Conditions:</t>
  </si>
  <si>
    <t>Display Name</t>
  </si>
  <si>
    <t>TS_RESPONSIBLE</t>
  </si>
  <si>
    <t>TS_VTS</t>
  </si>
  <si>
    <t>TS_CREATION_DATE</t>
  </si>
  <si>
    <t>TS_EXEC_STATUS</t>
  </si>
  <si>
    <t>TS_STATUS</t>
  </si>
  <si>
    <t>TS_DESCRIPTION</t>
  </si>
  <si>
    <t>TS_TYPE</t>
  </si>
  <si>
    <t>TS_NAME</t>
  </si>
  <si>
    <t>TS_PATH</t>
  </si>
  <si>
    <t>Creation Date</t>
  </si>
  <si>
    <t>Description</t>
  </si>
  <si>
    <t>Modified</t>
  </si>
  <si>
    <t>Path</t>
  </si>
  <si>
    <t>Test Name</t>
  </si>
  <si>
    <t>Type</t>
  </si>
  <si>
    <t>BUG Table Column Name</t>
  </si>
  <si>
    <t>TEST Table Column Name</t>
  </si>
  <si>
    <t>Test Lab - Generic Conditions</t>
  </si>
  <si>
    <t>Test Lab Display Name</t>
  </si>
  <si>
    <t>TESTCYCL Table Column Name</t>
  </si>
  <si>
    <t>TC_EXEC_DATE</t>
  </si>
  <si>
    <t>Execution Status</t>
  </si>
  <si>
    <t>TC_STATUS</t>
  </si>
  <si>
    <t>TC_VTS</t>
  </si>
  <si>
    <t>TC_PLAN_SCHEDULING_DATE</t>
  </si>
  <si>
    <t>TC_ASSIGN_RCYC</t>
  </si>
  <si>
    <t>Defect Aging Report</t>
  </si>
  <si>
    <t>Defect Details</t>
  </si>
  <si>
    <t>Req Display Name</t>
  </si>
  <si>
    <t>REQ Table Column Name</t>
  </si>
  <si>
    <t>RQ_REQ_DATE</t>
  </si>
  <si>
    <t>Creation Time</t>
  </si>
  <si>
    <t>RQ_REQ_TIME</t>
  </si>
  <si>
    <t>RQ_REQ_AUTHOR</t>
  </si>
  <si>
    <t>RQ_REQ_STATUS</t>
  </si>
  <si>
    <t>RQ_VTS</t>
  </si>
  <si>
    <t>RQ_REQ_NAME</t>
  </si>
  <si>
    <t>RQ_REQ_REVIEWED</t>
  </si>
  <si>
    <t>RQ_REQ_PRIORITY</t>
  </si>
  <si>
    <t>Requirement Type</t>
  </si>
  <si>
    <t>RQ_REQ_TYPE</t>
  </si>
  <si>
    <t>RQ_TYPE_ID</t>
  </si>
  <si>
    <t>Attachment</t>
  </si>
  <si>
    <t>BG_ATTACHMENT</t>
  </si>
  <si>
    <t>Cycle ID</t>
  </si>
  <si>
    <t>BG_CYCLE_ID</t>
  </si>
  <si>
    <t>BG_BUG_ID</t>
  </si>
  <si>
    <t>BG_DESCRIPTION</t>
  </si>
  <si>
    <t>Extended Reference</t>
  </si>
  <si>
    <t>BG_EXTENDED_REFERENCE</t>
  </si>
  <si>
    <t>Has Change</t>
  </si>
  <si>
    <t>BG_HAS_CHANGE</t>
  </si>
  <si>
    <t>BG_REQUEST_NOTE</t>
  </si>
  <si>
    <t>BG_REQUEST_TYPE</t>
  </si>
  <si>
    <t>BG_REQUEST_SERVER</t>
  </si>
  <si>
    <t>BG_REQUEST_ID</t>
  </si>
  <si>
    <t>BG_VTS</t>
  </si>
  <si>
    <t>Run Reference</t>
  </si>
  <si>
    <t>BG_RUN_REFERENCE</t>
  </si>
  <si>
    <t>Step Reference</t>
  </si>
  <si>
    <t>BG_STEP_REFERENCE</t>
  </si>
  <si>
    <t>Subject</t>
  </si>
  <si>
    <t>BG_SUBJECT</t>
  </si>
  <si>
    <t>Test Reference</t>
  </si>
  <si>
    <t>BG_TEST_REFERENCE</t>
  </si>
  <si>
    <t>TestSet Reference</t>
  </si>
  <si>
    <t>BG_CYCLE_REFERENCE</t>
  </si>
  <si>
    <t>To Mail</t>
  </si>
  <si>
    <t>BG_TO_MAIL</t>
  </si>
  <si>
    <t>Version Stamp</t>
  </si>
  <si>
    <t>BG_BUG_VER_STAMP</t>
  </si>
  <si>
    <t>TS_ATTACHMENT</t>
  </si>
  <si>
    <t>Audit ID for start point for this version</t>
  </si>
  <si>
    <t>TS_VC_START_AUDIT_ACTION_ID</t>
  </si>
  <si>
    <t>Audit ID that is a end point for this version of the test</t>
  </si>
  <si>
    <t>TS_VC_END_AUDIT_ACTION_ID</t>
  </si>
  <si>
    <t>Base Test ID</t>
  </si>
  <si>
    <t>TS_BASE_TEST_ID</t>
  </si>
  <si>
    <t>Change Status</t>
  </si>
  <si>
    <t>TS_BPTA_CHANGE_DETECTED</t>
  </si>
  <si>
    <t>TS_DEV_COMMENTS</t>
  </si>
  <si>
    <t>Estimated DevTime</t>
  </si>
  <si>
    <t>TS_ESTIMATE_DEVTIME</t>
  </si>
  <si>
    <t>TS_IS_CHANGE_DETECTABLE</t>
  </si>
  <si>
    <t>Step Param</t>
  </si>
  <si>
    <t>TS_STEP_PARAM</t>
  </si>
  <si>
    <t>Steps</t>
  </si>
  <si>
    <t>TS_STEPS</t>
  </si>
  <si>
    <t>TS_SUBJECT</t>
  </si>
  <si>
    <t>Template</t>
  </si>
  <si>
    <t>TS_TEMPLATE</t>
  </si>
  <si>
    <t>Test ID</t>
  </si>
  <si>
    <t>TS_TEST_ID</t>
  </si>
  <si>
    <t>Test Runtime Data</t>
  </si>
  <si>
    <t>TS_RUNTIME_DATA</t>
  </si>
  <si>
    <t>Version Comments</t>
  </si>
  <si>
    <t>TS_VC_COMMENTS</t>
  </si>
  <si>
    <t>Version Date</t>
  </si>
  <si>
    <t>TS_VC_DATE</t>
  </si>
  <si>
    <t>Version Number</t>
  </si>
  <si>
    <t>TS_VC_VERSION_NUMBER</t>
  </si>
  <si>
    <t>Version Owner</t>
  </si>
  <si>
    <t>TS_VC_USER_NAME</t>
  </si>
  <si>
    <t>Version Status</t>
  </si>
  <si>
    <t>TS_VC_STATUS</t>
  </si>
  <si>
    <t>Version Time</t>
  </si>
  <si>
    <t>TS_VC_TIME</t>
  </si>
  <si>
    <t>TC_ACTUAL_TESTER</t>
  </si>
  <si>
    <t>TC_ATTACHMENT</t>
  </si>
  <si>
    <t>TC_PINNED_BASELINE</t>
  </si>
  <si>
    <t>Baseline</t>
  </si>
  <si>
    <t>TC_BPTA_CHANGE_AWARENESS</t>
  </si>
  <si>
    <t>Change Detection Mode</t>
  </si>
  <si>
    <t>TC_OS_CONFIG</t>
  </si>
  <si>
    <t>Configuration</t>
  </si>
  <si>
    <t>TC_EPARAMS</t>
  </si>
  <si>
    <t>TC_EXEC_TIME</t>
  </si>
  <si>
    <t>TC_ITERATIONS</t>
  </si>
  <si>
    <t>Iterations</t>
  </si>
  <si>
    <t>TC_PLAN_SCHEDULING_TIME</t>
  </si>
  <si>
    <t>TC_HOST_NAME</t>
  </si>
  <si>
    <t>Planned Host Name</t>
  </si>
  <si>
    <t>TC_TESTER_NAME</t>
  </si>
  <si>
    <t>TC_TEST_ID</t>
  </si>
  <si>
    <t>TC_EXEC_EVENT_HANDLE</t>
  </si>
  <si>
    <t>TC_TEST_INSTANCE</t>
  </si>
  <si>
    <t>Test Instance</t>
  </si>
  <si>
    <t>TC_TESTCYCL_ID</t>
  </si>
  <si>
    <t>Test Instance Unique ID</t>
  </si>
  <si>
    <t>TC_TEST_ORDER</t>
  </si>
  <si>
    <t>TC_CYCLE</t>
  </si>
  <si>
    <t>TC_CYCLE_ID</t>
  </si>
  <si>
    <t>TestSet</t>
  </si>
  <si>
    <t>Daily Progress3</t>
  </si>
  <si>
    <t>Daily Progress4</t>
  </si>
  <si>
    <t>Daily Progress5</t>
  </si>
  <si>
    <t>RQ_ATTACHMENT</t>
  </si>
  <si>
    <t>RQ_DEV_COMMENTS</t>
  </si>
  <si>
    <t>RQ_REQ_COMMENT</t>
  </si>
  <si>
    <t>Is Folder</t>
  </si>
  <si>
    <t>RQ_IS_FOLDER</t>
  </si>
  <si>
    <t>Is Template</t>
  </si>
  <si>
    <t>RQ_ISTEMPLATE</t>
  </si>
  <si>
    <t>RQ_REQUEST_ASSIGN_TO</t>
  </si>
  <si>
    <t>RQ_REQUEST_ID</t>
  </si>
  <si>
    <t>RQ_REQUEST_NOTE</t>
  </si>
  <si>
    <t>RQ_REQUEST_STATUS</t>
  </si>
  <si>
    <t>RQ_REQUEST_TYPE</t>
  </si>
  <si>
    <t>RQ_REQUEST_SERVER</t>
  </si>
  <si>
    <t>RQ_REQUEST_UPDATES</t>
  </si>
  <si>
    <t>Number of sons</t>
  </si>
  <si>
    <t>RQ_NO_OF_SONS</t>
  </si>
  <si>
    <t>Old Type (obsolete)</t>
  </si>
  <si>
    <t>RBQM Analysis result data</t>
  </si>
  <si>
    <t>Test Design Productivity</t>
  </si>
  <si>
    <t>Time spent on design (hrs)</t>
  </si>
  <si>
    <t>Design Productivity</t>
  </si>
  <si>
    <t>Test Design &amp; Execution Productivity</t>
  </si>
  <si>
    <t>Test Execution Productivity</t>
  </si>
  <si>
    <t>Test Complexity Column Name</t>
  </si>
  <si>
    <t>01-Simple</t>
  </si>
  <si>
    <t>03-Complex</t>
  </si>
  <si>
    <t>02-Average</t>
  </si>
  <si>
    <t>4) Need to change Test Complexity (Sheet: Test Productivity. Range: B10:D10, I10:K10)</t>
  </si>
  <si>
    <t xml:space="preserve">Defect Aging Status </t>
  </si>
  <si>
    <t xml:space="preserve">Dev Backlog Status </t>
  </si>
  <si>
    <t>QA Backlog Status</t>
  </si>
  <si>
    <t>Defect - Generic Conditions:</t>
  </si>
  <si>
    <t>RQ_RBT_ANALYSIS_RESULT_DATA</t>
  </si>
  <si>
    <t>RBQM Analysis setup data</t>
  </si>
  <si>
    <t>RQ_RBT_ANALYSIS_SETUP_DATA</t>
  </si>
  <si>
    <t>RBQM Assessment data</t>
  </si>
  <si>
    <t>RQ_RBT_ASSESSMENT_DATA</t>
  </si>
  <si>
    <t>RQ_RBT_BSNS_IMPACT</t>
  </si>
  <si>
    <t>RQ_RBT_CUSTOM_BSNS_IMPACT</t>
  </si>
  <si>
    <t>RBQM custom failure probability</t>
  </si>
  <si>
    <t>RQ_RBT_CUSTOM_FAIL_PROB</t>
  </si>
  <si>
    <t>RBQM custom Functional Complexity</t>
  </si>
  <si>
    <t>RQ_RBT_CUSTOM_FUNC_CMPLX</t>
  </si>
  <si>
    <t>RBQM custom Risk</t>
  </si>
  <si>
    <t>RQ_RBT_CUSTOM_RISK</t>
  </si>
  <si>
    <t>RBQM custom testing hours</t>
  </si>
  <si>
    <t>RQ_RBT_CUSTOM_TESTING_HOURS</t>
  </si>
  <si>
    <t>RBQM custom testing level</t>
  </si>
  <si>
    <t>RQ_RBT_CUSTOM_TESTING_LEVEL</t>
  </si>
  <si>
    <t>RBQM Date of last Analysis</t>
  </si>
  <si>
    <t>RQ_RBT_LAST_ANALYSIS_DATE</t>
  </si>
  <si>
    <t>RQ_RBT_EFFECTIVE_BSNS_IMPACT</t>
  </si>
  <si>
    <t>RBQM effective failure probability</t>
  </si>
  <si>
    <t>RQ_RBT_EFFECTIVE_FAIL_PROB</t>
  </si>
  <si>
    <t>RBQM effective Functional Complexity</t>
  </si>
  <si>
    <t>RQ_RBT_EFFECTIVE_FUNC_CMPLX</t>
  </si>
  <si>
    <t>RBQM effective Risk</t>
  </si>
  <si>
    <t>RQ_RBT_EFFECTIVE_RISK</t>
  </si>
  <si>
    <t>RBQM estimated RnD effort</t>
  </si>
  <si>
    <t>RQ_RBT_RND_ESTIM_EFFORT_HOURS</t>
  </si>
  <si>
    <t>RBQM Exclude from analysis</t>
  </si>
  <si>
    <t>RQ_RBT_IGNORE_IN_ANALYSIS</t>
  </si>
  <si>
    <t>RBQM failure probability</t>
  </si>
  <si>
    <t>RQ_RBT_FAIL_PROB</t>
  </si>
  <si>
    <t>RBQM Functional Complexity</t>
  </si>
  <si>
    <t>RQ_RBT_FUNC_CMPLX</t>
  </si>
  <si>
    <t>RBQM ID of parent analysis req</t>
  </si>
  <si>
    <t>RQ_RBT_ANALYSIS_PARENT_REQ_ID</t>
  </si>
  <si>
    <t>RBQM Risk</t>
  </si>
  <si>
    <t>RQ_RBT_RISK</t>
  </si>
  <si>
    <t>RBQM testing hours</t>
  </si>
  <si>
    <t>RQ_RBT_TESTING_HOURS</t>
  </si>
  <si>
    <t>RBQM testing level</t>
  </si>
  <si>
    <t>RQ_RBT_TESTING_LEVEL</t>
  </si>
  <si>
    <t>RQ_RBT_USE_CUSTOM_BSNS_IMPACT</t>
  </si>
  <si>
    <t>RBQM use custom failure probability</t>
  </si>
  <si>
    <t>RQ_RBT_USE_CUSTOM_FAIL_PROB</t>
  </si>
  <si>
    <t>RBQM use custom Functional Complexity</t>
  </si>
  <si>
    <t>RQ_RBT_USE_CUSTOM_FUNC_CMPLX</t>
  </si>
  <si>
    <t>RBQM use custom results</t>
  </si>
  <si>
    <t>RQ_RBT_USE_CUSTOM_TL_AND_TE</t>
  </si>
  <si>
    <t>RBQM use custom Risk</t>
  </si>
  <si>
    <t>RQ_RBT_USE_CUSTOM_RISK</t>
  </si>
  <si>
    <t>RQ_FATHER_ID</t>
  </si>
  <si>
    <t>RQ_ORDER_ID</t>
  </si>
  <si>
    <t>Req Parent</t>
  </si>
  <si>
    <t>RQ_FATHER_NAME</t>
  </si>
  <si>
    <t>Req Path</t>
  </si>
  <si>
    <t>RQ_REQ_PATH</t>
  </si>
  <si>
    <t>RQ_REQ_ID</t>
  </si>
  <si>
    <t>Rich Text</t>
  </si>
  <si>
    <t>RQ_HAS_RICH_CONTENT</t>
  </si>
  <si>
    <t>RQ_TARGET_RCYC</t>
  </si>
  <si>
    <t>RQ_TARGET_REL</t>
  </si>
  <si>
    <t>Version Check In Comments</t>
  </si>
  <si>
    <t>RQ_VC_CHECKIN_COMMENTS</t>
  </si>
  <si>
    <t>Version Check In Date</t>
  </si>
  <si>
    <t>RQ_VC_CHECKIN_DATE</t>
  </si>
  <si>
    <t>Version Check In Time</t>
  </si>
  <si>
    <t>RQ_VC_CHECKIN_TIME</t>
  </si>
  <si>
    <t>Version Check Out Comments</t>
  </si>
  <si>
    <t>RQ_VC_CHECKOUT_COMMENTS</t>
  </si>
  <si>
    <t>Version Check Out Date</t>
  </si>
  <si>
    <t>RQ_VC_CHECKOUT_DATE</t>
  </si>
  <si>
    <t>Version Check Out Time</t>
  </si>
  <si>
    <t>RQ_VC_CHECKOUT_TIME</t>
  </si>
  <si>
    <t>Version Checked In By</t>
  </si>
  <si>
    <t>RQ_VC_CHECKIN_USER_NAME</t>
  </si>
  <si>
    <t>Version Checked Out By</t>
  </si>
  <si>
    <t>RQ_VC_CHECKOUT_USER_NAME</t>
  </si>
  <si>
    <t>RQ_VC_VERSION_NUMBER</t>
  </si>
  <si>
    <t>RQ_VC_STATUS</t>
  </si>
  <si>
    <t>RQ_REQ_PRODUCT</t>
  </si>
  <si>
    <t>Test Execution Type</t>
  </si>
  <si>
    <r>
      <t xml:space="preserve">Group by </t>
    </r>
    <r>
      <rPr>
        <sz val="10"/>
        <color indexed="10"/>
        <rFont val="Calibri"/>
        <family val="2"/>
      </rPr>
      <t>*</t>
    </r>
  </si>
  <si>
    <t>Defect Cumulative: Second Table</t>
  </si>
  <si>
    <t>Defect Cumulative: First Table</t>
  </si>
  <si>
    <t>Defect Cumulative: Third Table</t>
  </si>
  <si>
    <t>Defect Detail Additional Columns</t>
  </si>
  <si>
    <t>% Actual</t>
  </si>
  <si>
    <t>Overall Total:</t>
  </si>
  <si>
    <t>Execution Details</t>
  </si>
  <si>
    <t>Notes:</t>
  </si>
  <si>
    <t>1)Need to change Severity. (Sheet: Defect Metrics Cumulative. Range:A20:A23, I20:I23, C28:F28, I28:L28, O28:R28)</t>
  </si>
  <si>
    <t>Daily Execution Progress:</t>
  </si>
  <si>
    <r>
      <t xml:space="preserve">Group By </t>
    </r>
    <r>
      <rPr>
        <b/>
        <sz val="10"/>
        <color indexed="10"/>
        <rFont val="Calibri"/>
        <family val="2"/>
      </rPr>
      <t>*</t>
    </r>
  </si>
  <si>
    <t>Field Display/Column Name</t>
  </si>
  <si>
    <t>Defect Aging Report Additional Columns</t>
  </si>
  <si>
    <t xml:space="preserve">Cumulative Defect Metrics </t>
  </si>
  <si>
    <t>Overall Total</t>
  </si>
  <si>
    <t>Additional Metrics Group by</t>
  </si>
  <si>
    <t>Completed</t>
  </si>
  <si>
    <t>PPM Request Id</t>
  </si>
  <si>
    <t>PPM Request Note</t>
  </si>
  <si>
    <t>PPM Request Type</t>
  </si>
  <si>
    <t>PPM Server URL</t>
  </si>
  <si>
    <t>Asset relation dependencies status</t>
  </si>
  <si>
    <t>TS_HAS_DEPENDENCIES</t>
  </si>
  <si>
    <t>Count of configurations links in a test</t>
  </si>
  <si>
    <t>TS_CONFIGURATIONS_COUNT</t>
  </si>
  <si>
    <t>Indicates if the test has criteria</t>
  </si>
  <si>
    <t>TS_HAS_CRITERIA</t>
  </si>
  <si>
    <t>Protocol Type</t>
  </si>
  <si>
    <t>TS_PROTOCOL_TYPE</t>
  </si>
  <si>
    <t>Testing Mode</t>
  </si>
  <si>
    <t>TS_SERVICE_TEST_MODE</t>
  </si>
  <si>
    <t>TS_VC_CHECKIN_COMMENTS</t>
  </si>
  <si>
    <t>TS_VC_CHECKIN_DATE</t>
  </si>
  <si>
    <t>TS_VC_CHECKIN_TIME</t>
  </si>
  <si>
    <t>TS_VC_CHECKIN_USER_NAME</t>
  </si>
  <si>
    <t>Working Mode</t>
  </si>
  <si>
    <t>TS_WORKING_MODE</t>
  </si>
  <si>
    <t>TC_TEST_CONFIG_ID</t>
  </si>
  <si>
    <t>TC_SUBTYPE_ID</t>
  </si>
  <si>
    <t>Has Rich Text</t>
  </si>
  <si>
    <t>PPM Assigned To</t>
  </si>
  <si>
    <t>PPM Request Status</t>
  </si>
  <si>
    <t>PPM Synchronization Data</t>
  </si>
  <si>
    <t>RQ_REQ_RICH_CONTENT</t>
  </si>
  <si>
    <t>Complexity</t>
  </si>
  <si>
    <t>Detected in Version</t>
  </si>
  <si>
    <t xml:space="preserve">Provider=SQLOLEDB.1;Data Source= CR41372-PD.prodlb.travp.net,41372; 
Initial Catalog=default_2006_versions_db;User ID=td;Password=tdtdtd
</t>
  </si>
  <si>
    <t>Daily Progress2</t>
  </si>
  <si>
    <t>Statuses can be Removed from Defect Metrics</t>
  </si>
  <si>
    <t>Discovery Rate</t>
  </si>
  <si>
    <t>&lt;1 Week</t>
  </si>
  <si>
    <t>Time spent on Execution (hrs)</t>
  </si>
  <si>
    <r>
      <t xml:space="preserve">QC DB + Con Type </t>
    </r>
    <r>
      <rPr>
        <sz val="10"/>
        <color indexed="10"/>
        <rFont val="Calibri"/>
        <family val="2"/>
      </rPr>
      <t>*</t>
    </r>
  </si>
  <si>
    <t xml:space="preserve">Statuses which can be removed from Defect Aging Report </t>
  </si>
  <si>
    <t>Closed|Rejected</t>
  </si>
  <si>
    <t>QC URL</t>
  </si>
  <si>
    <t>QC User Name</t>
  </si>
  <si>
    <t>QC Password</t>
  </si>
  <si>
    <t>QC Domain</t>
  </si>
  <si>
    <t>QC Project</t>
  </si>
  <si>
    <t>Report Date:</t>
  </si>
  <si>
    <r>
      <rPr>
        <b/>
        <sz val="10"/>
        <color indexed="10"/>
        <rFont val="Arial"/>
        <family val="2"/>
      </rPr>
      <t>Note: Please follow the below instructions.</t>
    </r>
    <r>
      <rPr>
        <b/>
        <sz val="10"/>
        <color indexed="34"/>
        <rFont val="Arial"/>
        <family val="2"/>
      </rPr>
      <t xml:space="preserve">
#1) Login to QC and install "HP Quality Center Connectivity" Add-in from Help =&gt; Add-ins page. (You may need an admin access in your machine to install this)
</t>
    </r>
    <r>
      <rPr>
        <b/>
        <sz val="10"/>
        <color indexed="10"/>
        <rFont val="Arial"/>
        <family val="2"/>
      </rPr>
      <t xml:space="preserve">***Step #2 is mandatory if you are using OTA option***
</t>
    </r>
    <r>
      <rPr>
        <b/>
        <sz val="10"/>
        <color indexed="34"/>
        <rFont val="Arial"/>
        <family val="2"/>
      </rPr>
      <t xml:space="preserve">#2) Set the below configuration in QC Site Admin. Otherwise you need to provide a User Name (in Cell L8) which is in TDAdmin group. 
</t>
    </r>
    <r>
      <rPr>
        <sz val="10"/>
        <color indexed="34"/>
        <rFont val="Arial"/>
        <family val="2"/>
      </rPr>
      <t xml:space="preserve">
Once logged into Site admin, in Site Configuration tab, we need to add a new parameter called "DISABLE_COMMAND_INTERFACE" with value "N". 
</t>
    </r>
  </si>
  <si>
    <t>OTHERS</t>
  </si>
  <si>
    <t>Total number of test cases</t>
  </si>
  <si>
    <t>Testing Phase:</t>
  </si>
  <si>
    <t>Testing Status:</t>
  </si>
  <si>
    <t>End of Execution Dashboard</t>
  </si>
  <si>
    <t>End of Defect Dashboard</t>
  </si>
  <si>
    <t>Iteration 5 - By Testing Type</t>
  </si>
  <si>
    <t>Iteration 5 - Regression Testing</t>
  </si>
  <si>
    <t>CF - Iteration 5 (By folder)</t>
  </si>
  <si>
    <t>CF - Iteration 5 - Functional Testing</t>
  </si>
  <si>
    <t>CF - Iteration 4 (By folder)</t>
  </si>
  <si>
    <t>CF - Iteration 4 - Functional Testing</t>
  </si>
  <si>
    <t>CF - Iteration 3 (By folder)</t>
  </si>
  <si>
    <t>CF - Iteration 3 - Functional Testing</t>
  </si>
  <si>
    <t>CF - Iteration 2 (By folder)</t>
  </si>
  <si>
    <t>CF - Iteration 2 - Functional Testing</t>
  </si>
  <si>
    <t>CF - Iteration 1 (By folder)</t>
  </si>
  <si>
    <t>Iteration 4 - By Testing Type</t>
  </si>
  <si>
    <t>Iteration 4 - Device Coverage</t>
  </si>
  <si>
    <t>Iteration 4 - Functional Testing</t>
  </si>
  <si>
    <t>Iteration 4 - Regression Testing</t>
  </si>
  <si>
    <t>Iteration 3 - By Testing Type</t>
  </si>
  <si>
    <t>Iteration 3 - Device Coverage</t>
  </si>
  <si>
    <t>Iteration 3 - Functional Testing</t>
  </si>
  <si>
    <t>Iteration 3 - Regression Testing</t>
  </si>
  <si>
    <t>Iteration 2 - By Testing Type</t>
  </si>
  <si>
    <t>Iteration 2 - Device Coverage</t>
  </si>
  <si>
    <t>Iteration 2 - Functional Testing</t>
  </si>
  <si>
    <t>Iteration 2 - Regression Testing</t>
  </si>
  <si>
    <t>Iteration 1 - By Testing Type</t>
  </si>
  <si>
    <t>Iteration 1 - Device Coverage</t>
  </si>
  <si>
    <t>Iteration 1 - Functional Testing</t>
  </si>
  <si>
    <t>Iteration 1 - Regression Testing</t>
  </si>
  <si>
    <t/>
  </si>
  <si>
    <t>ReOpen Occurances</t>
  </si>
  <si>
    <t>Fixed Def. Count (Cumulative)</t>
  </si>
  <si>
    <t>Closed in Version</t>
  </si>
  <si>
    <t>Project</t>
  </si>
  <si>
    <t>1-Low</t>
  </si>
  <si>
    <t>2-Medium</t>
  </si>
  <si>
    <t>3-High</t>
  </si>
  <si>
    <t>Designer</t>
  </si>
  <si>
    <t>Exec Date</t>
  </si>
  <si>
    <t>Planned Exec Date</t>
  </si>
  <si>
    <t>Planned Exec Time</t>
  </si>
  <si>
    <t>Responsible Tester</t>
  </si>
  <si>
    <t>Tester</t>
  </si>
  <si>
    <t>Time</t>
  </si>
  <si>
    <t>Author</t>
  </si>
  <si>
    <t>Direct Cover Status</t>
  </si>
  <si>
    <t>Reviewed</t>
  </si>
  <si>
    <t>BG_USER_10</t>
  </si>
  <si>
    <t>Application</t>
  </si>
  <si>
    <t>BG_USER_11</t>
  </si>
  <si>
    <t>BG_USER_23</t>
  </si>
  <si>
    <t>BG_USER_19</t>
  </si>
  <si>
    <t>Business Priority</t>
  </si>
  <si>
    <t>Close Reason</t>
  </si>
  <si>
    <t>BG_USER_12</t>
  </si>
  <si>
    <t>Closed Date</t>
  </si>
  <si>
    <t>BG_USER_08</t>
  </si>
  <si>
    <t>BG_USER_24</t>
  </si>
  <si>
    <t>BG_USER_14</t>
  </si>
  <si>
    <t>Environment</t>
  </si>
  <si>
    <t>BG_USER_02</t>
  </si>
  <si>
    <t>BG_USER_15</t>
  </si>
  <si>
    <t>BG_USER_21</t>
  </si>
  <si>
    <t>BG_USER_26</t>
  </si>
  <si>
    <t>BG_USER_05</t>
  </si>
  <si>
    <t>BG_USER_22</t>
  </si>
  <si>
    <t>BG_USER_06</t>
  </si>
  <si>
    <t>BG_USER_16</t>
  </si>
  <si>
    <t>BG_USER_01</t>
  </si>
  <si>
    <t>Test Phase</t>
  </si>
  <si>
    <t>BG_USER_18</t>
  </si>
  <si>
    <t>Updated Comments History</t>
  </si>
  <si>
    <t>On Hold</t>
  </si>
  <si>
    <t>TS_USER_04</t>
  </si>
  <si>
    <t>Automation</t>
  </si>
  <si>
    <t>TS_USER_01</t>
  </si>
  <si>
    <t>Business Process</t>
  </si>
  <si>
    <t>TS_USER_06</t>
  </si>
  <si>
    <t>TS_USER_07</t>
  </si>
  <si>
    <t>TS_USER_02</t>
  </si>
  <si>
    <t>TS_USER_03</t>
  </si>
  <si>
    <t>Transaction Type</t>
  </si>
  <si>
    <t>TS_USER_05</t>
  </si>
  <si>
    <t>All Rows</t>
  </si>
  <si>
    <t>TC_USER_03</t>
  </si>
  <si>
    <t>Cycle</t>
  </si>
  <si>
    <t>End Row</t>
  </si>
  <si>
    <t>TC_USER_02</t>
  </si>
  <si>
    <t>Range</t>
  </si>
  <si>
    <t>TC_USER_05</t>
  </si>
  <si>
    <t>Start Row</t>
  </si>
  <si>
    <t>TC_USER_01</t>
  </si>
  <si>
    <t>TC_USER_04</t>
  </si>
  <si>
    <t>TC_USER_06</t>
  </si>
  <si>
    <t>RQ_USER_02</t>
  </si>
  <si>
    <t>RQ_USER_04</t>
  </si>
  <si>
    <t>RQ_USER_05</t>
  </si>
  <si>
    <t>RQ_USER_06</t>
  </si>
  <si>
    <t>RQ_USER_07</t>
  </si>
  <si>
    <t>RQ_USER_01</t>
  </si>
  <si>
    <t>RQ_USER_03</t>
  </si>
  <si>
    <t>BG_STATUS not in ('Closed', 'Rejected')</t>
  </si>
  <si>
    <t>Daily Progress1</t>
  </si>
  <si>
    <t>EDR</t>
  </si>
  <si>
    <t>Requirement</t>
  </si>
  <si>
    <t>Code</t>
  </si>
  <si>
    <t>Testing</t>
  </si>
  <si>
    <t>Known Issue</t>
  </si>
  <si>
    <t>Accepted as it is</t>
  </si>
  <si>
    <t>Duplicate</t>
  </si>
  <si>
    <t>Data</t>
  </si>
  <si>
    <t>Primary Root cause</t>
  </si>
  <si>
    <t>Deferred</t>
  </si>
  <si>
    <t>Not Reproducible</t>
  </si>
  <si>
    <t>Production Issue</t>
  </si>
  <si>
    <t>Withdrawn</t>
  </si>
  <si>
    <t>Works as designed</t>
  </si>
  <si>
    <t>CloseReason-PrimaryRootCause (For Close Reason Vs Root Cause Metrics)</t>
  </si>
  <si>
    <t>Current Cycle:</t>
  </si>
  <si>
    <t>Others</t>
  </si>
  <si>
    <t>This is just a calculation reference sheet</t>
  </si>
  <si>
    <t>Close Reason - Primary Root cause</t>
  </si>
  <si>
    <t>Design</t>
  </si>
  <si>
    <t>Column1</t>
  </si>
  <si>
    <t>Daily</t>
  </si>
  <si>
    <t>Cycle:</t>
  </si>
  <si>
    <t>Dates</t>
  </si>
  <si>
    <t>Planned Count</t>
  </si>
  <si>
    <t>Cumulative Planned Count</t>
  </si>
  <si>
    <r>
      <t xml:space="preserve">Enter the Test Execution Planned Count for </t>
    </r>
    <r>
      <rPr>
        <b/>
        <u/>
        <sz val="18"/>
        <rFont val="Calibri"/>
        <family val="2"/>
        <scheme val="minor"/>
      </rPr>
      <t>Execution variance</t>
    </r>
    <r>
      <rPr>
        <sz val="18"/>
        <rFont val="Calibri"/>
        <family val="2"/>
        <scheme val="minor"/>
      </rPr>
      <t xml:space="preserve"> calculation</t>
    </r>
  </si>
  <si>
    <t>Execution Variance</t>
  </si>
  <si>
    <t>Today</t>
  </si>
  <si>
    <t>Planned Count till today</t>
  </si>
  <si>
    <t>Total Executed till today</t>
  </si>
  <si>
    <t>Total Planned</t>
  </si>
  <si>
    <t>Discounts</t>
  </si>
  <si>
    <t>Downstream</t>
  </si>
  <si>
    <t>Service_Operations</t>
  </si>
  <si>
    <t>Total Planned Completion%</t>
  </si>
  <si>
    <t>Total Actual Completion %</t>
  </si>
  <si>
    <t>QA</t>
  </si>
  <si>
    <t>Defect Fixes</t>
  </si>
  <si>
    <t>Actual Fix Time</t>
  </si>
  <si>
    <t>Has linkage</t>
  </si>
  <si>
    <t>BG_HAS_LINKAGE</t>
  </si>
  <si>
    <t>Has linkage to others</t>
  </si>
  <si>
    <t>BG_HAS_OTHERS_LINKAGE</t>
  </si>
  <si>
    <t>TS_HAS_LINKAGE</t>
  </si>
  <si>
    <t>Indicates if the business process test has components instances</t>
  </si>
  <si>
    <t>TS_HAS_COMPONENTS</t>
  </si>
  <si>
    <t>TC_HAS_LINKAGE</t>
  </si>
  <si>
    <t>RQ_HAS_LINKAGE</t>
  </si>
  <si>
    <t>RBQM business criticality</t>
  </si>
  <si>
    <t>RBQM custom business criticality</t>
  </si>
  <si>
    <t>RBQM effective business criticality</t>
  </si>
  <si>
    <t>RBQM use custom business criticality</t>
  </si>
  <si>
    <t>RQ_TARGET_RCYC_VARCHAR</t>
  </si>
  <si>
    <t>RQ_TARGET_REL_VARCHAR</t>
  </si>
  <si>
    <t>Total Valid</t>
  </si>
  <si>
    <t>EQA_READONLY</t>
  </si>
  <si>
    <t>Oracle + DB</t>
  </si>
  <si>
    <t>Ora-Host Name</t>
  </si>
  <si>
    <t>DB User Name</t>
  </si>
  <si>
    <t>DB Password</t>
  </si>
  <si>
    <t>Ora-Service Name</t>
  </si>
  <si>
    <t>Ora-DB Name</t>
  </si>
  <si>
    <t>Functional</t>
  </si>
  <si>
    <t>Sl</t>
  </si>
  <si>
    <t>Changes Made</t>
  </si>
  <si>
    <t>Changes made by</t>
  </si>
  <si>
    <t>Version</t>
  </si>
  <si>
    <t>Anirban Majumdar- Cog18231</t>
  </si>
  <si>
    <t>Sheet</t>
  </si>
  <si>
    <t>Dashboard</t>
  </si>
  <si>
    <t xml:space="preserve">Changed table name in"Overall Vs Closed &amp; New Defects 
Injected" to "Overall Vs Closed &amp; New Defects" 
</t>
  </si>
  <si>
    <t>V1.1</t>
  </si>
  <si>
    <t xml:space="preserve">Changed the Defect Distribution by Status graph to point all the defects name inside the graph
</t>
  </si>
  <si>
    <t>How to configure and Run the Udd scorecard</t>
  </si>
  <si>
    <t>Go to Sheet name "Parameter"(Unhide the sheet if sheet not visible)</t>
  </si>
  <si>
    <t>In the Defect Detail Table enter different condition to fetch Enter Condition name and their value</t>
  </si>
  <si>
    <t xml:space="preserve">Configuring the  project </t>
  </si>
  <si>
    <t>Step-1</t>
  </si>
  <si>
    <t>Step-2</t>
  </si>
  <si>
    <t xml:space="preserve">Changed Overall Defects tile to refer to Defect Metrics - Cumulative'!X27
</t>
  </si>
  <si>
    <t>Step-3</t>
  </si>
  <si>
    <t>Give Test Lab path from QC in Daily Execution Progress</t>
  </si>
  <si>
    <t>Give Start date and End date</t>
  </si>
  <si>
    <t>Give total number of TCPlanned Test</t>
  </si>
  <si>
    <t>Go to Test Execution Planned sheet(unhide if hidden)</t>
  </si>
  <si>
    <t>Give Date and Planned Count</t>
  </si>
  <si>
    <t>Run the Scorecard</t>
  </si>
  <si>
    <t>Go to Parameter Sheet</t>
  </si>
  <si>
    <t>Click on Process Button</t>
  </si>
  <si>
    <t>Step-4</t>
  </si>
  <si>
    <t>Step-5</t>
  </si>
  <si>
    <t>Step-6</t>
  </si>
  <si>
    <t>Step-7</t>
  </si>
  <si>
    <t>NOTE: Please do not click on the CLEAR Button in Parameter and Dashboard Sheet as this will clear everything from the UDD</t>
  </si>
  <si>
    <t>Updated Divide by 0 error execution status table</t>
  </si>
  <si>
    <t>BG_USER_13</t>
  </si>
  <si>
    <t>BG_USER_20</t>
  </si>
  <si>
    <t>BG_USER_03</t>
  </si>
  <si>
    <t>BG_USER_09</t>
  </si>
  <si>
    <t>BG_USER_07</t>
  </si>
  <si>
    <t>BG_USER_17</t>
  </si>
  <si>
    <t>BG_USER_04</t>
  </si>
  <si>
    <t>Assigned to Name</t>
  </si>
  <si>
    <t>Executed Till date</t>
  </si>
  <si>
    <t>Planned Till date</t>
  </si>
  <si>
    <t>% Planned</t>
  </si>
  <si>
    <t>%Planned</t>
  </si>
  <si>
    <t>Not completed</t>
  </si>
  <si>
    <t>Planned today</t>
  </si>
  <si>
    <t>RQ_USER_08</t>
  </si>
  <si>
    <t>RQ_USER_11</t>
  </si>
  <si>
    <t>Module</t>
  </si>
  <si>
    <t>RQ_USER_12</t>
  </si>
  <si>
    <t>S.No</t>
  </si>
  <si>
    <t>Impacted Applications</t>
  </si>
  <si>
    <t>Issue Summary</t>
  </si>
  <si>
    <t>Impacted Date</t>
  </si>
  <si>
    <t>ISD Ticket/
Defect ID</t>
  </si>
  <si>
    <t>Resolved for the Day</t>
  </si>
  <si>
    <t>Followed up with</t>
  </si>
  <si>
    <t>Type of Issue
(Environment / Application)</t>
  </si>
  <si>
    <t>Yes</t>
  </si>
  <si>
    <t>Mobile Sales_FN_WEB_Auto_Duplicates in Driver's page MQ3.0</t>
  </si>
  <si>
    <t>Mobile Sales_FN_WEB_Auto_AARP_Transaction not declined on providing invalid AARP#</t>
  </si>
  <si>
    <t>Mobile Sales_FN_Quote emails triggered from Auto Q5 page with Bundle option doesnt show Bundle saving message</t>
  </si>
  <si>
    <t>Moblie Sales _ FN_Mobile web_ Home partial quote email not received for user.</t>
  </si>
  <si>
    <t>Mobile Sales_FN_WEB_Auto_AARP membership question displayed incorrectly</t>
  </si>
  <si>
    <t>Mobile Testing_FN_When we retrieve an issued policy MQ5 quote page is displayed with Null Premium</t>
  </si>
  <si>
    <t>QA Cycle 1</t>
  </si>
  <si>
    <t>Mobile Sales_FN_Advantage Plus section not displayed in MQ5 for SFE quote with advantage plus selection re-accessed in Mobile web</t>
  </si>
  <si>
    <t>Mobile Sales_UI_Web_AARP?DIRECT_The Question "In Addition to [Primary insure], is there another person applying for this policy?" is getting displayed for spouse added trasnactions</t>
  </si>
  <si>
    <t>Mobile Sales_ ACQ_FN_ Native APP_Direct: - “3 Years state is displayed as 5 Years for "Any accidents, violations or claims in the last [X] years, regardless of fault?" in Driver Details page</t>
  </si>
  <si>
    <t>Total hrs</t>
  </si>
  <si>
    <t>Mobile Sales_ IHQ_FN_ Web_AARP/Direct:- Home Premium premium shown in Home only coverage tab within coverage body section is not matching with Header in HQ5 page</t>
  </si>
  <si>
    <t>Mobile Sales_ IHQ_FN_ Web_AARP/Direct:- Vin number field validation is not corrently working in I1 page</t>
  </si>
  <si>
    <t>Mobile Sales_UI_Native App and WEB_DIRECT_The zip code entered is invalid, the user is redirected to empty thank you page instead of showing error message.</t>
  </si>
  <si>
    <t>Mobile Sales_QQ_UI_Native App and Web_DIRECT_The Contents of the Quick Quote thank you page for State On Hold is not getting displayed as expected.</t>
  </si>
  <si>
    <t>Mobile Sales_QQ_UI_Native App and Web_DIRECT_The Contents of the Quick Quote thank you page for System Error is not getting displayed as expected.</t>
  </si>
  <si>
    <t>Mobile Sales_ FN_Auto_when user move to Q5 page for MI State and selects Broad for Form of Collision, Collision coverage should change to "No Coverage" but its not changed.</t>
  </si>
  <si>
    <t>Mobile Sales _ FN_Auto _For MI state, user move to Q5 page  Basic , Strong &amp;Customized coverage amount is mismatches with total amount.</t>
  </si>
  <si>
    <t>Mobile Sales_ QQ_FN_Web_App_AARP/Direct: - User refreshing in a particular screen should erase the information entered in that screen but erases the information entered in the previous pages as well</t>
  </si>
  <si>
    <t>Mobile Sales_FN_Auto_System is allowing to proceed quote with Motor Home and Travel Trailer without Private Vehicles</t>
  </si>
  <si>
    <t>Mobile Sales_QQ_UI_Native App and Web_DIRECT_The Contents of the Quick Quote thank you page for MA State is not getting displayed as expected</t>
  </si>
  <si>
    <t>Mobile Sales_ Prem_FN_Web_App_AARP/Direct: - In state DC, Monthly Premium shown in Stronger coverage tab is not matching with the total addition of Individual Coverage</t>
  </si>
  <si>
    <t>Mobile sales_FN_Esign- Though user selects "No" for Electronically sign question in I2 page for state CT. After issuance E-Sign emails are triggered with eSign process enabled</t>
  </si>
  <si>
    <t>Mobile Sales_UI/FN_WEB_Home_DIRECT_The "Distance to Fire Department" field is getting displayed on PPC Multiple Subscription hit transaction.</t>
  </si>
  <si>
    <t>Incident ID</t>
  </si>
  <si>
    <t>Incident Status</t>
  </si>
  <si>
    <t>Detected Date</t>
  </si>
  <si>
    <t>Mobile Sales_FN_WEB_Auto_DIRECT_Email triggered with duplicate coverage detail for "Towing and Labor [Roadside Assistance]" for Stronger Coverage</t>
  </si>
  <si>
    <t>INC000020188205</t>
  </si>
  <si>
    <t>Integration</t>
  </si>
  <si>
    <t>Mobile Sales_FN_WEB_Auto_AARP/Direct_ Extra Empty field is getting displayed for the Question Your Current policy’s bodily injury limits in Current Auto Insurance Screen</t>
  </si>
  <si>
    <t>INC000020188260</t>
  </si>
  <si>
    <t>Mobile sales_FN_Mobile web_Prior carrier details are not getting mapped in UCFE mobile web for quotes created in SFE</t>
  </si>
  <si>
    <t>INC000020198861</t>
  </si>
  <si>
    <t>Mobile Sales_FN_WEB_Auto_Direct_Other carrier field is not mapped in SFE even though Current Carrier is hit in Mobile web and MQ3.3 Insurance page is bypassed</t>
  </si>
  <si>
    <t>INC000020202000</t>
  </si>
  <si>
    <t>Mobile Sales _FN_App_Error Notification often shown in Native when traversing through the pages in full quote flow</t>
  </si>
  <si>
    <t>INC000020205098</t>
  </si>
  <si>
    <t>INC000020217852</t>
  </si>
  <si>
    <t>INC000020217908</t>
  </si>
  <si>
    <t>INC000020218194</t>
  </si>
  <si>
    <t>INC000020218222</t>
  </si>
  <si>
    <t>INC000020229506</t>
  </si>
  <si>
    <t>INC000020229586</t>
  </si>
  <si>
    <t>INC000020229635</t>
  </si>
  <si>
    <t>INC000020229675</t>
  </si>
  <si>
    <t>INC000020229695</t>
  </si>
  <si>
    <t>INC000020234953</t>
  </si>
  <si>
    <t>INC000020235008</t>
  </si>
  <si>
    <t>INC000020235034</t>
  </si>
  <si>
    <t>INC000020235097</t>
  </si>
  <si>
    <t>INC000020235143</t>
  </si>
  <si>
    <t>INC000020235197</t>
  </si>
  <si>
    <t>INC000020235229</t>
  </si>
  <si>
    <t>Mobile Sales_FN_WEB_Auto_Driver's License# field accepting invalid values</t>
  </si>
  <si>
    <t>Mobile Sales_UI_For CA State, in MQ5.0 x1 Payment Options, "12x" is displayed in Monthly Payments even though only 1x, 4x and 6x are available in MI2 Payment Options</t>
  </si>
  <si>
    <t>Mobile Sales_UI_Native App and WEB_AARP_Defensive Driver Discount question is not getting displayed for LA State on AARP transaction</t>
  </si>
  <si>
    <t>INC000020240578</t>
  </si>
  <si>
    <t>INC000020240626</t>
  </si>
  <si>
    <t>INC000020240792</t>
  </si>
  <si>
    <t>Mobile Sales_ACQ_FV_WEB_Auto_AARP/Direct_ In MQ5x1 Payment Option page -Date of withdrawal is not displayed in MM/DD/YYYY format for each month</t>
  </si>
  <si>
    <t>Business Impact for incident</t>
  </si>
  <si>
    <t>Urgency for Incident</t>
  </si>
  <si>
    <t>INC000020244226</t>
  </si>
  <si>
    <t>INC000020244265</t>
  </si>
  <si>
    <t>INC000020244283</t>
  </si>
  <si>
    <t>Mobile Sales_ACQ_UI_WEB_Auto_AARP_The Forgot Driver option in MI1.0 Additional Information page is not working as expected</t>
  </si>
  <si>
    <t>Mobile Sales_FN_WEB_Auto_Surcharge wording missing on MQ5.0 page for TX state</t>
  </si>
  <si>
    <t> Medium</t>
  </si>
  <si>
    <t> High</t>
  </si>
  <si>
    <t>High</t>
  </si>
  <si>
    <t>Medium</t>
  </si>
  <si>
    <t> Low</t>
  </si>
  <si>
    <t>Low</t>
  </si>
  <si>
    <t>INC000020247788</t>
  </si>
  <si>
    <t>INC000020247843</t>
  </si>
  <si>
    <t>INC000020247914</t>
  </si>
  <si>
    <t>INC000020248080</t>
  </si>
  <si>
    <t>Mobile Sales _FN _Auto_User initiate ACQ transaction for MI state. In Q5 page, If user selects Broad for Form of Collision, Collision coverage is not changed to "No Coverage"</t>
  </si>
  <si>
    <t>Mobile Sales_FN_Auto _User initiate ACQ transaction for AL state. In Q5 Page, Total of the Individual coverage premium is not matching with Basic and Strong tab coverage.</t>
  </si>
  <si>
    <t>Sev 3</t>
  </si>
  <si>
    <t>Sev 1</t>
  </si>
  <si>
    <t>Sev 4</t>
  </si>
  <si>
    <t>INC000020250753</t>
  </si>
  <si>
    <t>INC000020250827</t>
  </si>
  <si>
    <t>INC000020250855</t>
  </si>
  <si>
    <t>Mobile Sales_FN_WEB_Auto_Unable to quote for OK state</t>
  </si>
  <si>
    <t>Mobile Sales_FN _ Auto _AARP_User Initiate ACQ Transaction for MI state. In Q5 Page,  Advantage Plus package selected and  chooses "Limited" or "Standard" for Form of Collision, Techical Error message is displayed.</t>
  </si>
  <si>
    <t>Mobile Sales_UI_WEB_Auto_AARP/DIRECT_The Financing Company Drop down items on MI1.0 Additional Information page is not getting displayed as expected</t>
  </si>
  <si>
    <t>Mobile Sales_ ACQ_FV_Web_AARP/Direct:- Work loss benefit field in MQ5 page is not there for AR state</t>
  </si>
  <si>
    <t>Mobile Sales_UI_WEB_Auto_AARP_The Drivers Education Class discount fields are getting displayed for CA state on AARP transactions</t>
  </si>
  <si>
    <t>INC000020257980</t>
  </si>
  <si>
    <t>INC000020258018</t>
  </si>
  <si>
    <t>INC000020258108</t>
  </si>
  <si>
    <t>INC000020258189</t>
  </si>
  <si>
    <t>INC000020258233</t>
  </si>
  <si>
    <t>User initate ACQ transaction for OK state. In Q5 Page,Bodily Injury liability starts from $50,000/1,00,000. but coverage should start from lower value $25,000 /50,000</t>
  </si>
  <si>
    <t>Mobile Sales_FN_WEB_Auto_Premium for UMBI is not displayed</t>
  </si>
  <si>
    <t>Mobile Sales_FN_"Shopping for coverage in advance" is not displayed in MQ4.0 in initial flow when "No, I've been on military deployment or overseas" is selected.</t>
  </si>
  <si>
    <t>INC000020262240</t>
  </si>
  <si>
    <t>INC000020262270</t>
  </si>
  <si>
    <t>Mobile Sales _FN _ Auto _ AARP_User initate ACQ transaction for AZ state and reach till MI2 page. In MI2 page, if user enter less than 3 digit in security code for Amex card. Error message shown  as " Please enter a valid security code"</t>
  </si>
  <si>
    <t>Mobile Sales_FN_"Your current policy's bodily injury limits" field is displayed when "Yes, I'm on my parent's policy" is selected for "Do you currently have auto insurance?"</t>
  </si>
  <si>
    <t xml:space="preserve">INC000020266402 </t>
  </si>
  <si>
    <t xml:space="preserve">INC000020266514 </t>
  </si>
  <si>
    <t xml:space="preserve">INC000020266612 </t>
  </si>
  <si>
    <t xml:space="preserve">INC000020266452 </t>
  </si>
  <si>
    <t>Mobile Sales_FN_WEB_Auto_City field is getting wiped off on clicking continue button</t>
  </si>
  <si>
    <t>Mobile Sales_ACQ_FV_Web/APP_AARP/Direct: - Clicking on “Cancel” button in Recalculate Drawer, the user edited changes is not getting discarded</t>
  </si>
  <si>
    <t>Mobile Sales_UI_Home_AARP/DIRECT_The home flow discount “24 Hours Protection by guard” discount is not added to the quote</t>
  </si>
  <si>
    <t>INC000020271241</t>
  </si>
  <si>
    <t>Mobile Sales_UI_Home_AARP/DIRECT_The AZ State specific home discount “Swimming Pool”</t>
  </si>
  <si>
    <t>INC000020271281</t>
  </si>
  <si>
    <t>INC000020271301</t>
  </si>
  <si>
    <t>Mobile Sales_UI_Auto_AARP/DIRECT_The Driver Assignment for Motor Home on MQ3.4 Driver Assignment page is not working as expected during Revisit</t>
  </si>
  <si>
    <t>Mobile Sales_FN_WEB_Auto_Premium amount is getting reduced in customized tab for the same coverage values selected in Basic when a reacalculate is done</t>
  </si>
  <si>
    <t>INC000020282313</t>
  </si>
  <si>
    <t>INC000020282368</t>
  </si>
  <si>
    <t>INC000020282403</t>
  </si>
  <si>
    <t>QA Cycle 2</t>
  </si>
  <si>
    <t>Mobile Sales_FN_WEB_Auto_Authentication page not displayed correctly</t>
  </si>
  <si>
    <t>Mobile Sales_UI_APP_AARP/Direct:- Continue button in Email popup is not shown to the user in Ipad 2 - Native App Alone</t>
  </si>
  <si>
    <t>Mobile sales_FN_Mobile web_Incidents are not displayed when SFE tcn is re-accessed in Mobile web</t>
  </si>
  <si>
    <t>Mobile Sales_FN_WEB_Auto_Total Premium is not displayed in dollars and cents for payment options other than 1-pay</t>
  </si>
  <si>
    <t>Mobile Sales_FN_Both_Receiving Thank you page with Null point exception as error when tried to add vehicle with garaging address included for 2 and more vehicles</t>
  </si>
  <si>
    <t>Mobile Sales_UI_Auto_AARP/DIRECT_The user is able to reaccess the Thank you page transaction which is declined due to U/W reasons</t>
  </si>
  <si>
    <t>Mobile Sales_ACQ_FN_Mobile Web_AARP/Direct – On Hold Thank You page is displayed without broker web links.</t>
  </si>
  <si>
    <t>Mobile Sales_UI_Auto_AARP/DIRECT_The Total Premium for Auto is mismatching on Auto Coverage tab in Bundle quote page</t>
  </si>
  <si>
    <t>Mobile Sales_FN_WEB_Auto_Employee discount is getting listed for MI state</t>
  </si>
  <si>
    <t>INC000020299612</t>
  </si>
  <si>
    <t>INC000020299621</t>
  </si>
  <si>
    <t>Mobile Sales_UI_Not able to see the application's page user entry field</t>
  </si>
  <si>
    <t>User select "motor home" option  in driver page and reach till MI5 page then move back to MQ3 select Condo and move to Q4 page, "Do you currently have home owner policy options "YES" is selected default.</t>
  </si>
  <si>
    <t>Impacted Person</t>
  </si>
  <si>
    <t>Application downtime hours / person</t>
  </si>
  <si>
    <t>Mobile Sales_UI_Device "Back" button is not recognizing while user went to Feedback screen and click on device "Back" button.</t>
  </si>
  <si>
    <t>Mobile Sales_UI_”Contact Us” button page not configured with device "Back" button</t>
  </si>
  <si>
    <t>INC000020308666</t>
  </si>
  <si>
    <t>INC000020308735</t>
  </si>
  <si>
    <t>Mobile Sales_UI_Once user is getting TYP, then user is clicking on Device Back button, system is showing error message</t>
  </si>
  <si>
    <t>Mobile Sales_FN_In CA state, error message displayed for Annual Mileage is not appropriate</t>
  </si>
  <si>
    <t>INC000020312709</t>
  </si>
  <si>
    <t>INC000020312673</t>
  </si>
  <si>
    <t>Mobile Sales_FN_WEB_Auto_ System is accepting invalid license# when navigating back and forth from MI1.0 page i.e. MI1-MQ5-MI1</t>
  </si>
  <si>
    <t>Mobile Sales_UI_About you page-User's DOB field is considering as "Test Field" rather than "Calendar"</t>
  </si>
  <si>
    <t>Mobile Sales_UI_WEB_Auto_AARP/DIRECT_The Airbag discount is not getting displayed on MQ4.0 Discounts page</t>
  </si>
  <si>
    <t>Mobile Sales_FN_WEB_Auto_1-tab veiw is not displayed when a Malls transaction is reaaccessed online</t>
  </si>
  <si>
    <t>Mobile Sales_UI_Coverage changes indicator were we made in Basic Coverage’s customized tab is still existing in Strong Coverage’s Customized tab</t>
  </si>
  <si>
    <t>Mobile Sales _FN _AARP_ For VA State,  User initiates an ACQ transaction by adding 2 incidents in Driver page and reach till MQ5 page then user moves from MI1 to MI2,  Driver History page is displayed</t>
  </si>
  <si>
    <t>Mobile Sales_UI_Native App landing page contents and Header "The hartford" font style is displayed based on the device font style</t>
  </si>
  <si>
    <t>Mobile Sales_FN_Both_Not able to quote home transaction in State MN</t>
  </si>
  <si>
    <t>Mobile Sales_FN_WEB_Auto_Getting TYP with error 'TERR NOT FOUND' for a valid address for OK state</t>
  </si>
  <si>
    <t>Mobile Sales_FN_System throws TYP when user changes "Comprehensive [Other than Collision]" to No coverage for a Motorhome added to the policy</t>
  </si>
  <si>
    <t>Mobile Sales_FN_App_Home_AARP/DIRECT_The user is able to revisit the declined home flow from MQ5.0 page on IOS and Android Native app</t>
  </si>
  <si>
    <t>Mobile Sales: Native App &amp; Mobile Web: CSC Security questions does not rendor Mobile view when regsitered from UCFE</t>
  </si>
  <si>
    <t>INC000020318437</t>
  </si>
  <si>
    <t>INC000020318846</t>
  </si>
  <si>
    <t>INC000020318991</t>
  </si>
  <si>
    <t>Sev 2</t>
  </si>
  <si>
    <t>INC000020319067</t>
  </si>
  <si>
    <t>INC000020319191</t>
  </si>
  <si>
    <t>INC000020319336</t>
  </si>
  <si>
    <t>INC000020319421</t>
  </si>
  <si>
    <t>INC000020319520</t>
  </si>
  <si>
    <t>Mobile Sales: the Language (wordings) in MediaAlpha Thank you page should be corrected</t>
  </si>
  <si>
    <t>INC000020329620</t>
  </si>
  <si>
    <t>INC000020329227</t>
  </si>
  <si>
    <t>INC000020329328</t>
  </si>
  <si>
    <t>INC000020329414</t>
  </si>
  <si>
    <t>INC000020329437</t>
  </si>
  <si>
    <t>INC000020329463</t>
  </si>
  <si>
    <t>INC000020329513</t>
  </si>
  <si>
    <t>INC000020329580</t>
  </si>
  <si>
    <t>INC000020329624</t>
  </si>
  <si>
    <t>Mobile sales_FN_Applause_Find Repair Services - Maps does not show the Search results</t>
  </si>
  <si>
    <t>Mobile sales_FN_Applause_Home - Roadside Assistance - There is an extra row in the table at the bottom</t>
  </si>
  <si>
    <t>QA Cycle 3</t>
  </si>
  <si>
    <t>Mobile Sales _ FN _AARP _for HI State, user reach till Q5 and click on coverage Uninsured / Underinsured   Motorist Bodily Injury Options, Rejected coverage options is not found.</t>
  </si>
  <si>
    <t>Mobile sales_FN_QQ_Getting same transaction # for all the quick quote declined transaction</t>
  </si>
  <si>
    <t>INC000020333871</t>
  </si>
  <si>
    <t>INC000020334719</t>
  </si>
  <si>
    <t>INC000020334752</t>
  </si>
  <si>
    <t>INC000020344132</t>
  </si>
  <si>
    <t>Mobile Sales_QQ_User is taken to previous page on clicking device back button in Quick quote Thank you page</t>
  </si>
  <si>
    <t xml:space="preserve">INC000020347763 </t>
  </si>
  <si>
    <t xml:space="preserve">INC000020347829 </t>
  </si>
  <si>
    <t>Mobile Sales_FN_WEB_Auto_Purchase date field is getting blank on revisit and user is able to continue without selecting a purchase date for motorhome</t>
  </si>
  <si>
    <t>Mobile Sales_FN_"Save and return later" link is available even after user sends quote summary</t>
  </si>
  <si>
    <t>Mobile Sales_UI_Quote Estimate's individual coverage details are not displayed</t>
  </si>
  <si>
    <t>INC000020350054</t>
  </si>
  <si>
    <t>Mobile Sales_ ACQ_FN_App_ AFFINITY: - In “MQ 5.0 Quote” page for the coverage “Collision Deductible”  the dropdown value ” $250 Deductible” is not getting  displayed for VT state.</t>
  </si>
  <si>
    <t>Mobile Sales_FN_WEB_Auto_On changing PD value less than UMPD everytime a new error message is getting displayed repeatedly</t>
  </si>
  <si>
    <t>Mobile Sales_FN_WEB_Auto_Self reported incidents are being displayed in 'Learn more' link instead of incidents returned by CLUE/MVR</t>
  </si>
  <si>
    <t>Mobile Sales_Applause_Andorid Native App: Home-Roadside Assistance-There is an extra row in the table at the bottom</t>
  </si>
  <si>
    <t>Mobile Sales_Applause:[SG S6 Edge/Android 5.0.2/WiFi] - Find Repair Services - Maps does not show the Search results</t>
  </si>
  <si>
    <t>Mobile Sales_FN_Coverage Abbreviations for IL are not as expected</t>
  </si>
  <si>
    <t>Mobile Sales_Fn_Medical Expense Benefit is applicable only for VA state but we are getting  in KS State</t>
  </si>
  <si>
    <t>Mobile Sales_FN_Missing "No Coverage" option in UMPD coverage dropdown for state GA</t>
  </si>
  <si>
    <t>Mobile Sales_FN_Errored out quotes are listed in Quote Selection page and when retrieved, desktop TYP is rendered in Mobile</t>
  </si>
  <si>
    <t>Mobile sales_FN_There is no difference between basic coverage email VS basic coverage with Adv plus email</t>
  </si>
  <si>
    <t>INC000020353331</t>
  </si>
  <si>
    <t>INC000020353659</t>
  </si>
  <si>
    <t xml:space="preserve">INC000020353585 </t>
  </si>
  <si>
    <t>Mobile Sales _FN _QQ_ For NY state, User reach till QQ4 page select  "Yes (No at fault ) " for accident and " Yes " for Violation then click on get estimate button. QQ5 page premium amount is not displayed</t>
  </si>
  <si>
    <t xml:space="preserve">INC000020353543 </t>
  </si>
  <si>
    <t xml:space="preserve">INC000020353673 </t>
  </si>
  <si>
    <t>INC000020354499</t>
  </si>
  <si>
    <t>INC000020355757</t>
  </si>
  <si>
    <t>INC000020355770</t>
  </si>
  <si>
    <t>INC000020355779</t>
  </si>
  <si>
    <t>INC000020355789</t>
  </si>
  <si>
    <t>INC000020355801</t>
  </si>
  <si>
    <t>INC000020355822</t>
  </si>
  <si>
    <t>INC000020355835</t>
  </si>
  <si>
    <t>Full Glass Coverage option is not displayed as per Data Dictionary in Auto quote em</t>
  </si>
  <si>
    <t>INC000020355863</t>
  </si>
  <si>
    <t>INC000020355868</t>
  </si>
  <si>
    <t>37639, 37657 &amp; 37665</t>
  </si>
  <si>
    <t>UCFE 2.0: State- NY,VA,SD &amp; IA: PPM-1776507-the changes to coverage option Selected/Not Selected to be reverted</t>
  </si>
  <si>
    <t>INC000020356353</t>
  </si>
  <si>
    <t>37600, 37615 &amp; 37662</t>
  </si>
  <si>
    <t>UCFE 2.0: State- UT, WI &amp; AZ: PPM-1776507-the changes to "Reject Underinsured Option" to be reverted</t>
  </si>
  <si>
    <t>INC000020356361</t>
  </si>
  <si>
    <t>INC000020356451</t>
  </si>
  <si>
    <t>Email Setup</t>
  </si>
  <si>
    <t>Defect Conditions:</t>
  </si>
  <si>
    <t>To List:</t>
  </si>
  <si>
    <t>Subject:</t>
  </si>
  <si>
    <t>Message Body:</t>
  </si>
  <si>
    <t>Primary Root Cause,Close Reason,Assigned To Name,Test Phase,Closed Date</t>
  </si>
  <si>
    <t>CC List:</t>
  </si>
  <si>
    <t>Sheet Name to Email:</t>
  </si>
  <si>
    <t>Defects to Email</t>
  </si>
  <si>
    <t>BG_STATUS IN ('New','Open','RFI')</t>
  </si>
  <si>
    <t>CLAIMS_CFM_DB</t>
  </si>
  <si>
    <t>Effort Spent (Hrs)</t>
  </si>
  <si>
    <t>Fixed by ID</t>
  </si>
  <si>
    <t>Root Cause</t>
  </si>
  <si>
    <t>Request for Info (RFI)</t>
  </si>
  <si>
    <t>Ready for Retest SIT</t>
  </si>
  <si>
    <t>Ready for Retest UAT</t>
  </si>
  <si>
    <t>Testing Blocked</t>
  </si>
  <si>
    <t>Testing in Progress</t>
  </si>
  <si>
    <t>4-Low</t>
  </si>
  <si>
    <t>1-Critical</t>
  </si>
  <si>
    <t>3-Medium</t>
  </si>
  <si>
    <t>2-High</t>
  </si>
  <si>
    <t>TS_USER_18</t>
  </si>
  <si>
    <t>TS_USER_16</t>
  </si>
  <si>
    <t>TS_USER_08</t>
  </si>
  <si>
    <t>TS_USER_09</t>
  </si>
  <si>
    <t>Obsolete</t>
  </si>
  <si>
    <t>TS_TEST_VERSION</t>
  </si>
  <si>
    <t>TS_USER_10</t>
  </si>
  <si>
    <t>TS_USER_11</t>
  </si>
  <si>
    <t>TS_USER_12</t>
  </si>
  <si>
    <t>TS_USER_13</t>
  </si>
  <si>
    <t>TS_USER_14</t>
  </si>
  <si>
    <t>Test Current Version (obsolete)</t>
  </si>
  <si>
    <t>TS_VC_CUR_VER</t>
  </si>
  <si>
    <t>TS_USER_17</t>
  </si>
  <si>
    <t>TS_USER_15</t>
  </si>
  <si>
    <t>On Failure' Settings</t>
  </si>
  <si>
    <t>Order Tests In Test Set</t>
  </si>
  <si>
    <t>Run Configuration</t>
  </si>
  <si>
    <t>Test Version</t>
  </si>
  <si>
    <t>TC_TEST_VERSION</t>
  </si>
  <si>
    <t>Req ID</t>
  </si>
  <si>
    <t>XDHFD3-scan01</t>
  </si>
  <si>
    <t>entqc_prod_oltp_3179.thehartford.com,1521</t>
  </si>
  <si>
    <t>Welcome1$</t>
  </si>
  <si>
    <t>ECOS &amp; CFM</t>
  </si>
  <si>
    <t>ECOS and CFM were down for 2 days</t>
  </si>
  <si>
    <t>Column2</t>
  </si>
  <si>
    <t>Column3</t>
  </si>
  <si>
    <t># test cases executed in Sprint 3</t>
  </si>
  <si>
    <t>New|Fixed|Testing in Progress|Ready for Retest SIT|Request for Info (RFI)</t>
  </si>
  <si>
    <r>
      <rPr>
        <b/>
        <u/>
        <sz val="10"/>
        <color rgb="FF003399"/>
        <rFont val="Arial"/>
        <family val="2"/>
      </rPr>
      <t>Notes:</t>
    </r>
    <r>
      <rPr>
        <sz val="10"/>
        <color rgb="FF003399"/>
        <rFont val="Arial"/>
        <family val="2"/>
      </rPr>
      <t xml:space="preserve">
</t>
    </r>
    <r>
      <rPr>
        <b/>
        <sz val="10"/>
        <color rgb="FF003399"/>
        <rFont val="Arial"/>
        <family val="2"/>
      </rPr>
      <t>QC Release ID's</t>
    </r>
    <r>
      <rPr>
        <sz val="10"/>
        <color rgb="FF003399"/>
        <rFont val="Arial"/>
        <family val="2"/>
      </rPr>
      <t xml:space="preserve">
08/16/2014
Cycle 1 = 1008
Cycle 2 = 1009
Cycle 3 = 1010
Cycle 4 = 1012
Cycle 5 = 1014
Cycle 6 = 1022</t>
    </r>
  </si>
  <si>
    <t>Open|Reopen|On Hold|Pending SIT Deployment</t>
  </si>
  <si>
    <t>New|Open|Reopen|Testing in Progress|Ready for Retest SIT|Ready for Retest UAT|Request for Info (RFI)</t>
  </si>
  <si>
    <t>New|Open|Reopen|Testing in Progress|Ready for Retest SIT|Ready for Retest UAT|Pending SIT Deployment|Request for Info (RFI)</t>
  </si>
  <si>
    <t>Blocked/ Deferred</t>
  </si>
  <si>
    <t># test cases executed in Sprint 4</t>
  </si>
  <si>
    <t># test cases executed in Sprint 5</t>
  </si>
  <si>
    <t># test cases executed in Sprint 6</t>
  </si>
  <si>
    <t># test cases executed</t>
  </si>
  <si>
    <t># Defects</t>
  </si>
  <si>
    <t>Sprint 9</t>
  </si>
  <si>
    <t># test cases executed in Sprint 7</t>
  </si>
  <si>
    <t># test cases executed in Sprint 8</t>
  </si>
  <si>
    <t># test cases executed in Sprint 9</t>
  </si>
  <si>
    <t># test cases executed in Sprint 10</t>
  </si>
  <si>
    <t># test cases executed in Sprint 11</t>
  </si>
  <si>
    <t>User Story</t>
  </si>
  <si>
    <t>Ranking</t>
  </si>
  <si>
    <t>Testing Hours</t>
  </si>
  <si>
    <t>Pending with</t>
  </si>
  <si>
    <t>Reason/Comments</t>
  </si>
  <si>
    <t xml:space="preserve">D1_108.0 </t>
  </si>
  <si>
    <t>Dev Team</t>
  </si>
  <si>
    <t xml:space="preserve">D1_112.0 </t>
  </si>
  <si>
    <t>No Testing from QA req.</t>
  </si>
  <si>
    <t>No QA task in this US</t>
  </si>
  <si>
    <t>D1_121.0</t>
  </si>
  <si>
    <t>Testing In Progress</t>
  </si>
  <si>
    <t>Roshan and Abhishek</t>
  </si>
  <si>
    <t>D1_51</t>
  </si>
  <si>
    <t>Testing Completed</t>
  </si>
  <si>
    <t>Vinoth</t>
  </si>
  <si>
    <t>QA Testing Completed</t>
  </si>
  <si>
    <t>D1_119.0</t>
  </si>
  <si>
    <t>D1_125.0</t>
  </si>
  <si>
    <t>Testing to be started after 2.0.3 release, No QA task in this sprint</t>
  </si>
  <si>
    <t>D1_110.0</t>
  </si>
  <si>
    <t>Roshan</t>
  </si>
  <si>
    <t>No Execution for Case QA- Performance related scenarios are identified and 4 hrs. has been left for additional support to performance team</t>
  </si>
  <si>
    <t>D1_98.0</t>
  </si>
  <si>
    <t>D1_12.0</t>
  </si>
  <si>
    <t>D1_135.0</t>
  </si>
  <si>
    <t>Biz and Dev Team</t>
  </si>
  <si>
    <t>D1_139.0</t>
  </si>
  <si>
    <t>D1_141.0</t>
  </si>
  <si>
    <t>Execution Completed</t>
  </si>
  <si>
    <t>D1_32</t>
  </si>
  <si>
    <t>D1_69.0</t>
  </si>
  <si>
    <t>D1_73.0</t>
  </si>
  <si>
    <t>D1_140.0</t>
  </si>
  <si>
    <t>No Execution for Case QA</t>
  </si>
  <si>
    <t>D1_5.0</t>
  </si>
  <si>
    <t>Pending with defect #228- Can be tested after 2.0.0.3 Release</t>
  </si>
  <si>
    <t>D1_81</t>
  </si>
  <si>
    <t>D1_144.0</t>
  </si>
  <si>
    <t>Only Req. Capturing in this sprint.</t>
  </si>
  <si>
    <t>Roshan/Sabri</t>
  </si>
  <si>
    <t>Abhishek</t>
  </si>
  <si>
    <t>Testing Moved to next Sprint</t>
  </si>
  <si>
    <t>Req. and development pending, Req. Analys has been Started</t>
  </si>
  <si>
    <t>Testing will be started from Monday</t>
  </si>
  <si>
    <t>Roshan- 2
Sabri - 14</t>
  </si>
  <si>
    <t>Abhi- 4
Roshan- 2</t>
  </si>
  <si>
    <t>CFM Conversion Group 1</t>
  </si>
  <si>
    <t>CFM Conversion Group 2</t>
  </si>
  <si>
    <t>Testing Completed, 280 Defect alone pending</t>
  </si>
  <si>
    <t>D1_108.0 – ECM Tech Story – Creation of DocServices and View Servlet for ECM-Part5</t>
  </si>
  <si>
    <t>D1_145.0 - When a user adds or removes a document from CFM, History should capture a unique document ID # for the document that was removed/deleted - Part2</t>
  </si>
  <si>
    <t>D1_32.0 - User must have the ability to create various types of case packages in Case Manager with a streamlined end user workflow minimizing steps when creating the case package..with 2.0.0.3-Part3</t>
  </si>
  <si>
    <t>D1_143.0 - QA only - Referrals or re-referrals from ECOS to CFM should create a new/separate case if there's an associated converted case</t>
  </si>
  <si>
    <t>D1_5.0 - User must have the ability to search, add, remove/inactivate, and edit business objects on a case - Part2</t>
  </si>
  <si>
    <t>D1_112.0 - ECOS - CFM Technical story-Part2</t>
  </si>
  <si>
    <t>D1_137.0 - Tech story - All QA environments merged</t>
  </si>
  <si>
    <t>D1_75.0 - Case data - both ECOS and manual, should be available in FactStore</t>
  </si>
  <si>
    <t>D1_51.0 - Users must have the ability to assign roles / modify permissions within the CFM application-Part6</t>
  </si>
  <si>
    <t>D1_121.0 - End-to-end Test case design and execution - Sprint11</t>
  </si>
  <si>
    <t>D1_109.0 – Analysis and Design of Manual Regression Testing suite</t>
  </si>
  <si>
    <t>D1_113.0 - ECOS Technical story for code merge</t>
  </si>
  <si>
    <t>D1_132.0 - CFM and ECOS Tech Story - Production Readiness plan</t>
  </si>
  <si>
    <t>D1_150.0 - Support Performance Engineering team to test ECOS, CFM and ECM UI &amp; integrations</t>
  </si>
  <si>
    <t>D1_153.0 - CFM and ECOS - Catch all</t>
  </si>
  <si>
    <t>D1_144.0 - Define Types and Roles in CFM UI to execute Party search</t>
  </si>
  <si>
    <t>D1_149.0 - User needs the ability to identify the charging back of an investigation and enter in the total time spent on the exposure</t>
  </si>
  <si>
    <t>D1_154.0 - Need to address configuration of SIRIS converted cases in CFM</t>
  </si>
  <si>
    <t>D1_6.0 - Participant which is added must be resolved by Identity Insight</t>
  </si>
  <si>
    <t>D1_128.0 - Add new roles in CFM for the following: - Forensic Data Engineer and analyst manager</t>
  </si>
  <si>
    <t>D1_151.0 - Revisit Region/State alignment in CFM</t>
  </si>
  <si>
    <t>D1_146.0 - CFM History needs to capture key values that are required for reporting</t>
  </si>
  <si>
    <t>D1_147.0 - CFM needs the ability to capture data when referring a case/exposure to an outside agency for compliance reporting</t>
  </si>
  <si>
    <t>D1_152.0 - CFM needs the ability to capture the restitution/recovery amount for all case types for reporting</t>
  </si>
  <si>
    <t>D1_125.0 - Enable validation of all data/fields for all SIU case Types - Part2</t>
  </si>
  <si>
    <t>D1_69.0 - Business needs a mechanism to track the integration errors between ECOS and CFM-Part3</t>
  </si>
  <si>
    <t>XDHFD11-scan1</t>
  </si>
  <si>
    <t>EQA_CLAIMS_DB</t>
  </si>
  <si>
    <t>ECOS - GW Upgrade</t>
  </si>
  <si>
    <t>BG_CYCLE_ID = '1028'</t>
  </si>
  <si>
    <t>Config_Evaluation_User_Story</t>
  </si>
  <si>
    <t>Create New Notes</t>
  </si>
  <si>
    <t>CreateNote Template</t>
  </si>
  <si>
    <t>FNOL_BasicInfo</t>
  </si>
  <si>
    <t>FNOL_CatastropheClaim Auto</t>
  </si>
  <si>
    <t>FNOL_CatastropheClaim Property</t>
  </si>
  <si>
    <t>FNOL_Create Claim Unverified</t>
  </si>
  <si>
    <t>FNOL_Duplicate Claims</t>
  </si>
  <si>
    <t>FNOL_Find Policy Verified</t>
  </si>
  <si>
    <t>FNOL_Finish Claim</t>
  </si>
  <si>
    <t>FNOL_First and Final</t>
  </si>
  <si>
    <t>FNOL_LossDetails Auto GL HL</t>
  </si>
  <si>
    <t>FNOL_LossDetails CP PP</t>
  </si>
  <si>
    <t>FNOL_LossDetails WC</t>
  </si>
  <si>
    <t>Litigation details Template</t>
  </si>
  <si>
    <t>Litigation_Add_Edit</t>
  </si>
  <si>
    <t>Litigation_Assign_Close_Reopen Template</t>
  </si>
  <si>
    <t>Negotiation</t>
  </si>
  <si>
    <t>Notes View Edit Delete</t>
  </si>
  <si>
    <t>Search Notes</t>
  </si>
  <si>
    <t>SmokeTests</t>
  </si>
  <si>
    <t>Sprint 5 Testing</t>
  </si>
  <si>
    <t>Sprint 5</t>
  </si>
  <si>
    <t>Root\INV\2018\ECOS Upgrade\Sprint 5</t>
  </si>
  <si>
    <t>Calculate Benefits</t>
  </si>
  <si>
    <t>Check details and Checks</t>
  </si>
  <si>
    <t>Claim Financials Summery</t>
  </si>
  <si>
    <t>Claim Transactions</t>
  </si>
  <si>
    <t>Employer Liability</t>
  </si>
  <si>
    <t>Exposure_View_Edit_close</t>
  </si>
  <si>
    <t>Itemized_Medical Payments</t>
  </si>
  <si>
    <t>Links Screen User Storys</t>
  </si>
  <si>
    <t>Loss Information_Medical details</t>
  </si>
  <si>
    <t>Medbill Adjudication</t>
  </si>
  <si>
    <t>Medical Details</t>
  </si>
  <si>
    <t>Medical Summary</t>
  </si>
  <si>
    <t>New Recovery Reserve Set</t>
  </si>
  <si>
    <t>New Reserve Set</t>
  </si>
  <si>
    <t>Payments_Closed Claims</t>
  </si>
  <si>
    <t>PolicyInfo_AggLimits</t>
  </si>
  <si>
    <t>PolicyInfo_Policygeneral_Coverage</t>
  </si>
  <si>
    <t>PolicyWizard_Policyedit_Coverage</t>
  </si>
  <si>
    <t>Time Loss</t>
  </si>
  <si>
    <t>UC Admin Number Generatio</t>
  </si>
  <si>
    <t>US Admin  View-edit-delete-attri</t>
  </si>
  <si>
    <t>US Admin Add User</t>
  </si>
  <si>
    <t>US Admin Add-Attribute</t>
  </si>
  <si>
    <t>US Admin Claim Event Changes</t>
  </si>
  <si>
    <t>US Admin Create New Region</t>
  </si>
  <si>
    <t>US Admin Create-MaintainGroup</t>
  </si>
  <si>
    <t>US Admin Deleting Edit Region</t>
  </si>
  <si>
    <t>US Admin Edit-Delete Group</t>
  </si>
  <si>
    <t>Yellow</t>
  </si>
  <si>
    <t>Defect Type</t>
  </si>
  <si>
    <t>APDMitchell _Appraisal</t>
  </si>
  <si>
    <t>Advanced Search</t>
  </si>
  <si>
    <t>Automatic Exposure creation_auto</t>
  </si>
  <si>
    <t>Calendar</t>
  </si>
  <si>
    <t>Claim Search Checks</t>
  </si>
  <si>
    <t>Claim Summary and Status</t>
  </si>
  <si>
    <t>ClaimHistory</t>
  </si>
  <si>
    <t>Contacts_Add_ New_Contact</t>
  </si>
  <si>
    <t>Contacts_Link_Contact</t>
  </si>
  <si>
    <t>Contacts_Search_AddressBook</t>
  </si>
  <si>
    <t>Contacts_View_Edit_Delete</t>
  </si>
  <si>
    <t>Exposure Search</t>
  </si>
  <si>
    <t>Medical Management</t>
  </si>
  <si>
    <t>Payment Correction</t>
  </si>
  <si>
    <t>Payment Preapprovals</t>
  </si>
  <si>
    <t>Payment_Check Wizard_Enter Payee</t>
  </si>
  <si>
    <t>Payment_CheckInfo_Manual Check</t>
  </si>
  <si>
    <t>Payment_Duplicate Check</t>
  </si>
  <si>
    <t>Payment_Edit Payments</t>
  </si>
  <si>
    <t>Payment_Handler Rationale</t>
  </si>
  <si>
    <t>Policy General</t>
  </si>
  <si>
    <t>Policy Interfaces</t>
  </si>
  <si>
    <t>Policy Refresh</t>
  </si>
  <si>
    <t>Policy Select</t>
  </si>
  <si>
    <t>PrintClaim</t>
  </si>
  <si>
    <t>Search</t>
  </si>
  <si>
    <t>Search Activities Search</t>
  </si>
  <si>
    <t>Search Recovery</t>
  </si>
  <si>
    <t>Simple Search</t>
  </si>
  <si>
    <t>Subrogation Recovery</t>
  </si>
  <si>
    <t>Subrogation_Genaral</t>
  </si>
  <si>
    <t>Trillium</t>
  </si>
  <si>
    <t>US Admin History Changes</t>
  </si>
  <si>
    <t>US Admin Search Group</t>
  </si>
  <si>
    <t>US Admin Search Region</t>
  </si>
  <si>
    <t>US Admin Search User</t>
  </si>
  <si>
    <t>US Admin View Edit Delete User</t>
  </si>
  <si>
    <t>US Desktop</t>
  </si>
  <si>
    <t>Validation Rules</t>
  </si>
  <si>
    <t>WC Parameters</t>
  </si>
  <si>
    <t>Warning_Handler Rationale</t>
  </si>
  <si>
    <t>Ready To Retest</t>
  </si>
  <si>
    <t>Actual Fixed Date</t>
  </si>
  <si>
    <t>BG_USER_35</t>
  </si>
  <si>
    <t>Assigned To Name</t>
  </si>
  <si>
    <t>BG_USER_33</t>
  </si>
  <si>
    <t>Change Control Number</t>
  </si>
  <si>
    <t>BG_USER_29</t>
  </si>
  <si>
    <t>BG_USER_40</t>
  </si>
  <si>
    <t>Closing Date</t>
  </si>
  <si>
    <t>Code Analysis ID</t>
  </si>
  <si>
    <t>BG_USER_32</t>
  </si>
  <si>
    <t>BG_USER_41</t>
  </si>
  <si>
    <t>Deployed in Environment</t>
  </si>
  <si>
    <t>Detected By Name</t>
  </si>
  <si>
    <t>Detected in Environment</t>
  </si>
  <si>
    <t>BG_USER_36</t>
  </si>
  <si>
    <t>Detected in Phase</t>
  </si>
  <si>
    <t>Detected on Environment</t>
  </si>
  <si>
    <t>BG_ENVIRONMENT</t>
  </si>
  <si>
    <t>Developer ID</t>
  </si>
  <si>
    <t>BG_USER_38</t>
  </si>
  <si>
    <t>Developer Name</t>
  </si>
  <si>
    <t>BG_USER_39</t>
  </si>
  <si>
    <t>EXT_BG_ID</t>
  </si>
  <si>
    <t>BG_USER_34</t>
  </si>
  <si>
    <t>Fixed By Name</t>
  </si>
  <si>
    <t>Incident Number</t>
  </si>
  <si>
    <t>BG_USER_28</t>
  </si>
  <si>
    <t>LOB</t>
  </si>
  <si>
    <t>BG_USER_42</t>
  </si>
  <si>
    <t>Number of Test Cases impacted</t>
  </si>
  <si>
    <t>Old_Updated Comments Hist</t>
  </si>
  <si>
    <t>BG_USER_25</t>
  </si>
  <si>
    <t>Planned Fix Date</t>
  </si>
  <si>
    <t>Project/PPM/HIG#</t>
  </si>
  <si>
    <t>BG_USER_30</t>
  </si>
  <si>
    <t>RALLY BG ID</t>
  </si>
  <si>
    <t>Reason to Defer</t>
  </si>
  <si>
    <t>BG_USER_27</t>
  </si>
  <si>
    <t>Reason to Reject</t>
  </si>
  <si>
    <t>Reason to Reopen</t>
  </si>
  <si>
    <t>SR#</t>
  </si>
  <si>
    <t>BG_USER_44</t>
  </si>
  <si>
    <t>Secondary/Sub-Root Cause</t>
  </si>
  <si>
    <t>Sub-business Process</t>
  </si>
  <si>
    <t>BG_USER_31</t>
  </si>
  <si>
    <t>BG_USER_37</t>
  </si>
  <si>
    <t>Triage Status</t>
  </si>
  <si>
    <t>BG_USER_43</t>
  </si>
  <si>
    <t>Unused_03</t>
  </si>
  <si>
    <t>Unused_04</t>
  </si>
  <si>
    <t>Unused_05</t>
  </si>
  <si>
    <t>Unused_06</t>
  </si>
  <si>
    <t>Unused_07</t>
  </si>
  <si>
    <t>Unused_08</t>
  </si>
  <si>
    <t>Unused_09</t>
  </si>
  <si>
    <t>Unused_10</t>
  </si>
  <si>
    <t>RFI</t>
  </si>
  <si>
    <t>Business Clarification</t>
  </si>
  <si>
    <t>QA Clarification</t>
  </si>
  <si>
    <t>Ready for Build</t>
  </si>
  <si>
    <t>Automation Tool</t>
  </si>
  <si>
    <t>TS_USER_33</t>
  </si>
  <si>
    <t>TS_USER_20</t>
  </si>
  <si>
    <t>Class</t>
  </si>
  <si>
    <t>TS_UT_CLASS_NAME</t>
  </si>
  <si>
    <t>EXT_TC_ID</t>
  </si>
  <si>
    <t>Framework</t>
  </si>
  <si>
    <t>TS_TESTING_FRAMEWORK</t>
  </si>
  <si>
    <t>Is Test Change Detectable</t>
  </si>
  <si>
    <t>TS_USER_35</t>
  </si>
  <si>
    <t>Memo1</t>
  </si>
  <si>
    <t>TS_USER_25</t>
  </si>
  <si>
    <t>Memo2</t>
  </si>
  <si>
    <t>TS_USER_26</t>
  </si>
  <si>
    <t>Memo3</t>
  </si>
  <si>
    <t>TS_USER_27</t>
  </si>
  <si>
    <t>Memo4</t>
  </si>
  <si>
    <t>TS_USER_28</t>
  </si>
  <si>
    <t>Memo5</t>
  </si>
  <si>
    <t>TS_USER_29</t>
  </si>
  <si>
    <t>Method</t>
  </si>
  <si>
    <t>TS_UT_METHOD_NAME</t>
  </si>
  <si>
    <t>Other Automation Tool</t>
  </si>
  <si>
    <t>TS_USER_22</t>
  </si>
  <si>
    <t>Other Test Category</t>
  </si>
  <si>
    <t>TS_USER_24</t>
  </si>
  <si>
    <t>Package</t>
  </si>
  <si>
    <t>TS_UT_PACKAGE_NAME</t>
  </si>
  <si>
    <t>RALLY TC ID</t>
  </si>
  <si>
    <t>Regression Candidate</t>
  </si>
  <si>
    <t>Review Status</t>
  </si>
  <si>
    <t>Reviewed By</t>
  </si>
  <si>
    <t>Reviewed Date</t>
  </si>
  <si>
    <t>TS_USER_30</t>
  </si>
  <si>
    <t>TS_USER_21</t>
  </si>
  <si>
    <t>Subject Name</t>
  </si>
  <si>
    <t>TS_SUBJECT_NAME</t>
  </si>
  <si>
    <t>Test Case Type</t>
  </si>
  <si>
    <t>TS_USER_31</t>
  </si>
  <si>
    <t>Test Category</t>
  </si>
  <si>
    <t>TS_USER_23</t>
  </si>
  <si>
    <t>Test Order</t>
  </si>
  <si>
    <t>TS_ORDER_ID</t>
  </si>
  <si>
    <t>Testing Tool</t>
  </si>
  <si>
    <t>TS_TESTING_TOOL</t>
  </si>
  <si>
    <t>Text Synchronization</t>
  </si>
  <si>
    <t>TS_TEXT_SYNC</t>
  </si>
  <si>
    <t>Timeout</t>
  </si>
  <si>
    <t>TS_TIMEOUT</t>
  </si>
  <si>
    <t>Touchless</t>
  </si>
  <si>
    <t>TS_USER_32</t>
  </si>
  <si>
    <t>TS_USER_19</t>
  </si>
  <si>
    <t>Tree Path</t>
  </si>
  <si>
    <t>TS_TREE_PATH</t>
  </si>
  <si>
    <t>User Story Name</t>
  </si>
  <si>
    <t>TS_USER_34</t>
  </si>
  <si>
    <t>TS_TEST_VER_STAMP</t>
  </si>
  <si>
    <t>TC_USER_14</t>
  </si>
  <si>
    <t>Data Object</t>
  </si>
  <si>
    <t>TC_DATA_OBJ</t>
  </si>
  <si>
    <t>TC_USER_12</t>
  </si>
  <si>
    <t>TC_ENVIRONMENT</t>
  </si>
  <si>
    <t>Is Dynamic</t>
  </si>
  <si>
    <t>TC_IS_DYNAMIC</t>
  </si>
  <si>
    <t>TC_NAME</t>
  </si>
  <si>
    <t>TC_USER_13</t>
  </si>
  <si>
    <t>TC_USER_11</t>
  </si>
  <si>
    <t>Unused_01</t>
  </si>
  <si>
    <t>Unused_02</t>
  </si>
  <si>
    <t>TC_USER_07</t>
  </si>
  <si>
    <t>TC_USER_08</t>
  </si>
  <si>
    <t>TC_USER_09</t>
  </si>
  <si>
    <t>TC_USER_10</t>
  </si>
  <si>
    <t>TC_TESTCYCLE_VER_STAMP</t>
  </si>
  <si>
    <t>External_RQ_ID</t>
  </si>
  <si>
    <t>Parent Folder</t>
  </si>
  <si>
    <t>Product</t>
  </si>
  <si>
    <t>Rally User Story Number</t>
  </si>
  <si>
    <t>Requirement Order</t>
  </si>
  <si>
    <t>Target Cycle Internal</t>
  </si>
  <si>
    <t>Target Release Internal</t>
  </si>
  <si>
    <t>RQ_USER_09</t>
  </si>
  <si>
    <t>RQ_USER_10</t>
  </si>
  <si>
    <t>RQ_REQ_VER_STAMP</t>
  </si>
  <si>
    <t>cpg4400</t>
  </si>
  <si>
    <t>Palukuru, Susmita</t>
  </si>
  <si>
    <t>cpg7343</t>
  </si>
  <si>
    <t>Puri, Ruchir</t>
  </si>
  <si>
    <t>cpg7342</t>
  </si>
  <si>
    <t>TBD</t>
  </si>
  <si>
    <t>Sharma, Abhinav</t>
  </si>
  <si>
    <t>cpg7379</t>
  </si>
  <si>
    <t>Maladi, Dhanalakshmi</t>
  </si>
  <si>
    <t>cpg7381</t>
  </si>
  <si>
    <t>Reddy, Sirisha</t>
  </si>
  <si>
    <t>cpg7245</t>
  </si>
  <si>
    <t>Nguyen, Chien</t>
  </si>
  <si>
    <t>sb82641</t>
  </si>
  <si>
    <t>Berge, Stephanie</t>
  </si>
  <si>
    <t>cpg7350</t>
  </si>
  <si>
    <t>Kumar, Amit</t>
  </si>
  <si>
    <t>ci20297</t>
  </si>
  <si>
    <t>Ilko, Christa</t>
  </si>
  <si>
    <t>3/11/2018</t>
  </si>
  <si>
    <t>3/18/2018</t>
  </si>
  <si>
    <t>3/25/2018</t>
  </si>
  <si>
    <t>4/1/2018</t>
  </si>
  <si>
    <t>&gt; 2</t>
  </si>
  <si>
    <t>&gt;1 AND &lt;= 2</t>
  </si>
  <si>
    <t>&lt;= 1</t>
  </si>
  <si>
    <t>80% Completed</t>
  </si>
  <si>
    <t>EBT,Application</t>
  </si>
  <si>
    <t>Evaluation: Options for field "Related to" are not getting poppulated. As it is a mandatory field, User is unable to Update.</t>
  </si>
  <si>
    <t>CPG7350</t>
  </si>
  <si>
    <t>Evaluation: Upon selecting a value for field 'Venue/State' , Options for field 'Venue/Country' are not getting displayed</t>
  </si>
  <si>
    <t>Evaluation: Predefinded options under column 'Factor Type' are not displayed</t>
  </si>
  <si>
    <t>FNOL:SubType field not prefilled under Injuries Section in Loss details screen</t>
  </si>
  <si>
    <t>Evaluation: Column 'Primary' under 'General Damages by injury' section is not displayed</t>
  </si>
  <si>
    <t>Litigation: Unable to add Parties under Parties to Matter on New Matter screen</t>
  </si>
  <si>
    <t>FNOL:Fields are not getting enabled when "Any other insurance that could be involved in this matter?" is checked</t>
  </si>
  <si>
    <t>Injury Claims not getting auto-created at FNOL  for both Bodily Injury and Medical Payments</t>
  </si>
  <si>
    <t>sk43178</t>
  </si>
  <si>
    <t>4-Critical</t>
  </si>
  <si>
    <t>Kucia, Susan M.</t>
  </si>
  <si>
    <t>Financials_Check _ Comments section should not be displayed and Exposure column should be displayed with exposure name in the Transfer check Screen</t>
  </si>
  <si>
    <t>Financial Fields such as Reserve Change Field auto-populate a 0 and the cursor is on the right side of it causing user to have to remove it each time.  Noted same on the check screens, payment fields were populated with a 0 that did not serve a purpose</t>
  </si>
  <si>
    <t>Evaluation: Event CA0000600291, Dropdown for column 'Adjustment Type' under Section 'Settlement Adjustments' is not getting displayed</t>
  </si>
  <si>
    <t>Medical: Fields under section "First Report of Injury Medical Details" are not getting displayed</t>
  </si>
  <si>
    <t>Exposure: Application is not accepting values for fields under Compensation Rate Details section while calculating benefits for Indemnity Exposure</t>
  </si>
  <si>
    <t>Evaluation: Event CA0000600291; Dropdown for column 'Treatment Category' under Section 'Past and Current Medical Specials' is not getting displayed</t>
  </si>
  <si>
    <t>Evaluation: Event CA0000600291, Dropdown for column 'Wage/Benefit Type' under Section 'All other specials' is not getting displayed</t>
  </si>
  <si>
    <t>Search ICD code screen and medical diagnosis section in injury incident screen need to be updated to match CC7</t>
  </si>
  <si>
    <t>cpg7099</t>
  </si>
  <si>
    <t>Shankar, Gayathri</t>
  </si>
  <si>
    <t>FNOL: Values under section Damage Type are missing on Loss Details screen</t>
  </si>
  <si>
    <t>Medical: Fields under Section 'Medical Details' are not getting displayed in CC9</t>
  </si>
  <si>
    <t>Exposure : Not able to add a record for fringe benfit</t>
  </si>
  <si>
    <t>FNOL:'Motor Cargo' Check box field is not displaying</t>
  </si>
  <si>
    <t>Policy Search: We are not able to search COMPAS policies for LOB - WC &amp; CA</t>
  </si>
  <si>
    <t>cpg7409</t>
  </si>
  <si>
    <t>Soni, Mahesh</t>
  </si>
  <si>
    <t>Exposure: Exception occurs when clicking 'Add' button under 'Loss Time\Work Status' section on Indemnity screen under status tab</t>
  </si>
  <si>
    <t>Exposure: Application is not accepting values for fields 'Validated Base Rate' and 'Adjusted Amount' on Indemnity Screen under Benefits Tab</t>
  </si>
  <si>
    <t>Litigation : Display of a Status Line column 'Completion Date' on Matter Screen</t>
  </si>
  <si>
    <t>Financials_Check creation_Check is not created for PA and getting null pointer exception by clicking on finish button in Check final screen.</t>
  </si>
  <si>
    <t>Notes: “Note Type” and “Document linked”  fields  are not able to see in the Notes section</t>
  </si>
  <si>
    <t>Administration: Warning message is being displayed while creating a new group or a new region</t>
  </si>
  <si>
    <t>Policy Search by Customer:Policy search getting failed and getting error "Unable to parse XML from input stream using schemas"</t>
  </si>
  <si>
    <t>Financials_ Check Transfer_ Getting null point exception when we try to do the Check Transfer</t>
  </si>
  <si>
    <t>Exposures: 'Add' and 'Remove' buttons are not available for the section 'Other Jurisdictional Factors' on Benefit Parameter Detail screen</t>
  </si>
  <si>
    <t>Exposure: Newly created exposure is not accessible</t>
  </si>
  <si>
    <t>Notes screen UI issues</t>
  </si>
  <si>
    <t>Subrogation_Subrogation Genaral_Descrepencies between CC7 to CC9 in Subrogation general screen</t>
  </si>
  <si>
    <t>Negotiation: Help text not as per requirements for field 'Date' under Negotiation Lines section</t>
  </si>
  <si>
    <t>Financials_Check Details_Edit Button should be disable when the check status is in Rejected</t>
  </si>
  <si>
    <t>Exposure: Denial Period renamed as Compensability Parameters under WC Parameters</t>
  </si>
  <si>
    <t>Reserve Issue- New  Reserve amount shows (-5.00) each time I issue a payment.  I can issue payment of 5k and Reserve still says (-5.00) until I increase it.  In CC7 we do not see a negative reserve, even if we exhaust the reserve.</t>
  </si>
  <si>
    <t>FNOL_Claim_WC Claims are not created for Compass policies,Getting Null Pointer exception by clicking on Finish button.</t>
  </si>
  <si>
    <t>Exposure: Unable to create an Exposure</t>
  </si>
  <si>
    <t>Financials_ Payment Correction_ Getting Class case Exception[401] when click on Payment correction</t>
  </si>
  <si>
    <t>Financials_Check Creation_Reserve lines are not displayed under reserve line drop down section in Step 2 of 3 : Enter Payment information screen</t>
  </si>
  <si>
    <t>Summary:Claim Transactions_A new drop down named as ""View" should display in the Transaction screen while selecting the Drop down  as “payments”</t>
  </si>
  <si>
    <t>Financials_Manual Cehck_Type Drop down values and check number field are  not displayed as per CC7</t>
  </si>
  <si>
    <t>Unable to add party without an address.  System is requiring a Zip Code</t>
  </si>
  <si>
    <t>Loss Information: Unable to access the MedPay tab on Injury Incident Screen under Loss Details</t>
  </si>
  <si>
    <t>Litigation: 'Counter Claim Required' field should be of type Radio Button</t>
  </si>
  <si>
    <t>Unable to re-open exposure due to unable to update reserve on comprehensive loss.</t>
  </si>
  <si>
    <t>Summary: Subrogation_ The Subrogation Status at the Exposure Level is Pending Referral but at the Event Level it reverted back to Closed</t>
  </si>
  <si>
    <t>cpg7316</t>
  </si>
  <si>
    <t>Gorripati, Sai Sriramya</t>
  </si>
  <si>
    <t>Parties: Validating the field 'SSN' on Search Address Book Screen for Contact Type 'Person'</t>
  </si>
  <si>
    <t>Search; ClassCastException when Benefit State set as Arkansas</t>
  </si>
  <si>
    <t>Notes – When creating a note (Statement note in this case) I am unable to see the text for the entire note. Text does not wrap and field is not large enough to see the entire line of text.</t>
  </si>
  <si>
    <t>jd49973</t>
  </si>
  <si>
    <t>Actions menu issues</t>
  </si>
  <si>
    <t>Parties: Dropdown values for field 'Type' on Search Address Book screen</t>
  </si>
  <si>
    <t>cpg7314</t>
  </si>
  <si>
    <t>Shukla, Utsav</t>
  </si>
  <si>
    <t>Exposure: All fields are not available for Primary Address section on Parties Involved screen for Contact with role Claimant when opened in Edit mode</t>
  </si>
  <si>
    <t>Notes screen maxiumum number of notes displayed issue</t>
  </si>
  <si>
    <t>Summary : Financials _check Detail screen_In the Details section the Comments” field  should be displayed with check comments and in the Tracking section “When To Pay” filed should be displayed with “Scheduled send date”</t>
  </si>
  <si>
    <t>New Note screen UI issues</t>
  </si>
  <si>
    <t>Asterisk (*) mark not displayed against topiic coverage  for a Automatic Note</t>
  </si>
  <si>
    <t>Financials_Checks_Not able to enter the check number in Check screen by navigating to financials-&gt;Checks</t>
  </si>
  <si>
    <t>CW27600</t>
  </si>
  <si>
    <t>cw27600</t>
  </si>
  <si>
    <t>Wrobel, Cori</t>
  </si>
  <si>
    <t>Policy - Coverage Term names do not appear in the UI</t>
  </si>
  <si>
    <t>Unexpected field on the Subrogation :Responsible parties Screen (Expected Recovery) needs to be deleted</t>
  </si>
  <si>
    <t>Edit Activity descrption with text greater than 1333 charactersis not throwing throw an message</t>
  </si>
  <si>
    <t>Subrogation worksheet is not auto populate liab for auto claim to 100%, does not provide a Gross Settlement &amp; not allowing User to Distribute Recovery and Create Reserve</t>
  </si>
  <si>
    <t>cpg7294</t>
  </si>
  <si>
    <t>Napa, Venkata Suman</t>
  </si>
  <si>
    <t>Reserve Issue-  When creating a reserve over authority and then viewing the Transactions&gt;Reserve info- it shows the change in reserve vs the actual new total</t>
  </si>
  <si>
    <t>Parties: Unable to Add Bank Data for Contact having role as 'Claimant' on Parties Involved Screen</t>
  </si>
  <si>
    <t>CC9 Application: Observed Application Slowness.</t>
  </si>
  <si>
    <t>cpg7220</t>
  </si>
  <si>
    <t>Jenkins, Lisa</t>
  </si>
  <si>
    <t>FNOL - While editing final segment of policy number the first character is not visible</t>
  </si>
  <si>
    <t>Exposure:Not able to create 'Collision' type of exposure</t>
  </si>
  <si>
    <t>cpg7333</t>
  </si>
  <si>
    <t>Kiran, Pallavi</t>
  </si>
  <si>
    <t>Davidson, Juliann L</t>
  </si>
  <si>
    <t>sw47219</t>
  </si>
  <si>
    <t>Stevens, Sandra</t>
  </si>
  <si>
    <t>An ‘IllegalStateException” error occured in Step 3 of FNOL for an HL claim</t>
  </si>
  <si>
    <t>Financials_ Duplicate Checks_ Cost type, Cost category and monetary types are not displayed properly in duplicate check wizard screen.</t>
  </si>
  <si>
    <t>Financials_Payment Preapprovals_ ’$’ symboll is not displayed by editing the Claim Specific payment Limit Override screen.</t>
  </si>
  <si>
    <t>Property segmentation assignment error</t>
  </si>
  <si>
    <t>Automated Exposures and Reserves are not working properly for PP Claims</t>
  </si>
  <si>
    <t>Check payee address does not appear on step one of the Check Wizard automatically.  User must Click box that says “Do you want to edit the mailing address”</t>
  </si>
  <si>
    <t>Exposure_Timeloss_Section name "  Compensation and Earning Information" displaying wrong</t>
  </si>
  <si>
    <t>Parties Invloved; ClassNotFoundException appearing in certain cases</t>
  </si>
  <si>
    <t>Evaluation: Evaluation Approval History Tab is not capturing the history of approved evaluation appropriately</t>
  </si>
  <si>
    <t>Synopsis of identified Issue:  Subrogation worksheet is not auto generated for Auto Physical Damage Claims (AC MD)</t>
  </si>
  <si>
    <t>Notes_ Latest created Notes and Read More hyperlink  is not displaying in  the Latest Notes section of claim summary screen</t>
  </si>
  <si>
    <t>MultipleMatchesException - WC FNOL Finish error</t>
  </si>
  <si>
    <t>:  Cannot create a Work Comp Reserve</t>
  </si>
  <si>
    <t>Open,Closed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</si>
</sst>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409]d\-mmm\-yy;@"/>
    <numFmt numFmtId="165" formatCode="dd\-mmm\-yy\ \ h:mm\ AM/PM"/>
    <numFmt numFmtId="166" formatCode="[$-409]m/d/yy\ h:mm\ AM/PM;@"/>
    <numFmt numFmtId="167" formatCode="dd\-mmm\-yy\ h:mm\ AM/PM"/>
    <numFmt numFmtId="168" formatCode="[$-409]d\-mmm;@"/>
    <numFmt numFmtId="169" formatCode="0.0%"/>
  </numFmts>
  <fonts count="85" x14ac:knownFonts="1">
    <font>
      <sz val="10"/>
      <name val="Arial"/>
    </font>
    <font>
      <sz val="11"/>
      <color theme="1"/>
      <name val="Calibri"/>
      <family val="2"/>
      <scheme val="minor"/>
    </font>
    <font>
      <sz val="10"/>
      <name val="Arial"/>
      <family val="2"/>
    </font>
    <font>
      <sz val="10"/>
      <name val="Calibri"/>
      <family val="2"/>
    </font>
    <font>
      <sz val="8"/>
      <name val="Arial"/>
      <family val="2"/>
    </font>
    <font>
      <b/>
      <sz val="10"/>
      <name val="Calibri"/>
      <family val="2"/>
    </font>
    <font>
      <b/>
      <sz val="8"/>
      <color indexed="81"/>
      <name val="Tahoma"/>
      <family val="2"/>
    </font>
    <font>
      <b/>
      <sz val="12"/>
      <name val="Calibri"/>
      <family val="2"/>
    </font>
    <font>
      <b/>
      <i/>
      <sz val="10"/>
      <name val="Calibri"/>
      <family val="2"/>
    </font>
    <font>
      <sz val="10"/>
      <color indexed="9"/>
      <name val="Calibri"/>
      <family val="2"/>
    </font>
    <font>
      <sz val="10"/>
      <name val="Calibri"/>
      <family val="2"/>
    </font>
    <font>
      <sz val="10"/>
      <color indexed="10"/>
      <name val="Calibri"/>
      <family val="2"/>
    </font>
    <font>
      <b/>
      <sz val="11"/>
      <color indexed="10"/>
      <name val="Calibri"/>
      <family val="2"/>
    </font>
    <font>
      <b/>
      <i/>
      <sz val="10"/>
      <color indexed="10"/>
      <name val="Calibri"/>
      <family val="2"/>
    </font>
    <font>
      <sz val="10"/>
      <color indexed="18"/>
      <name val="Calibri"/>
      <family val="2"/>
    </font>
    <font>
      <b/>
      <i/>
      <sz val="10"/>
      <color indexed="54"/>
      <name val="Calibri"/>
      <family val="2"/>
    </font>
    <font>
      <sz val="10"/>
      <color indexed="54"/>
      <name val="Calibri"/>
      <family val="2"/>
    </font>
    <font>
      <b/>
      <sz val="10"/>
      <name val="Arial"/>
      <family val="2"/>
    </font>
    <font>
      <sz val="8"/>
      <color indexed="18"/>
      <name val="Arial"/>
      <family val="2"/>
    </font>
    <font>
      <sz val="10"/>
      <color indexed="18"/>
      <name val="Arial"/>
      <family val="2"/>
    </font>
    <font>
      <b/>
      <sz val="11"/>
      <name val="Calibri"/>
      <family val="2"/>
    </font>
    <font>
      <sz val="8"/>
      <name val="Arial"/>
      <family val="2"/>
    </font>
    <font>
      <sz val="8"/>
      <color indexed="81"/>
      <name val="Tahoma"/>
      <family val="2"/>
    </font>
    <font>
      <b/>
      <sz val="10"/>
      <color indexed="9"/>
      <name val="Calibri"/>
      <family val="2"/>
    </font>
    <font>
      <b/>
      <i/>
      <sz val="10"/>
      <color indexed="9"/>
      <name val="Calibri"/>
      <family val="2"/>
    </font>
    <font>
      <b/>
      <sz val="10"/>
      <color indexed="10"/>
      <name val="Calibri"/>
      <family val="2"/>
    </font>
    <font>
      <b/>
      <sz val="10"/>
      <color indexed="10"/>
      <name val="Arial"/>
      <family val="2"/>
    </font>
    <font>
      <sz val="22"/>
      <name val="Calibri"/>
      <family val="2"/>
    </font>
    <font>
      <sz val="10"/>
      <color indexed="8"/>
      <name val="Calibri"/>
      <family val="2"/>
    </font>
    <font>
      <sz val="10"/>
      <color indexed="34"/>
      <name val="Arial"/>
      <family val="2"/>
    </font>
    <font>
      <b/>
      <sz val="10"/>
      <color indexed="34"/>
      <name val="Arial"/>
      <family val="2"/>
    </font>
    <font>
      <sz val="9"/>
      <color indexed="81"/>
      <name val="Tahoma"/>
      <family val="2"/>
    </font>
    <font>
      <b/>
      <sz val="9"/>
      <color indexed="81"/>
      <name val="Tahoma"/>
      <family val="2"/>
    </font>
    <font>
      <sz val="12"/>
      <name val="Segoe UI"/>
      <family val="2"/>
    </font>
    <font>
      <b/>
      <sz val="12"/>
      <color indexed="8"/>
      <name val="Segoe UI"/>
      <family val="2"/>
    </font>
    <font>
      <b/>
      <sz val="12"/>
      <name val="Segoe UI"/>
      <family val="2"/>
    </font>
    <font>
      <sz val="10"/>
      <name val="Segoe UI"/>
      <family val="2"/>
    </font>
    <font>
      <b/>
      <sz val="10"/>
      <name val="Segoe UI"/>
      <family val="2"/>
    </font>
    <font>
      <sz val="10"/>
      <name val="Segoe UI Light"/>
      <family val="2"/>
    </font>
    <font>
      <sz val="10"/>
      <color rgb="FF003399"/>
      <name val="Arial"/>
      <family val="2"/>
    </font>
    <font>
      <sz val="10"/>
      <name val="Arial"/>
      <family val="2"/>
    </font>
    <font>
      <b/>
      <i/>
      <sz val="10"/>
      <color rgb="FFFFFFFF"/>
      <name val="Calibri"/>
      <family val="2"/>
    </font>
    <font>
      <b/>
      <i/>
      <sz val="14"/>
      <color rgb="FFFFFFFF"/>
      <name val="Calibri"/>
      <family val="2"/>
    </font>
    <font>
      <u/>
      <sz val="7"/>
      <color theme="10"/>
      <name val="Arial"/>
      <family val="2"/>
    </font>
    <font>
      <b/>
      <i/>
      <sz val="11"/>
      <name val="Arial"/>
      <family val="2"/>
    </font>
    <font>
      <sz val="10"/>
      <name val="Calibri"/>
      <family val="2"/>
      <scheme val="minor"/>
    </font>
    <font>
      <sz val="8"/>
      <color theme="0"/>
      <name val="Arial"/>
      <family val="2"/>
    </font>
    <font>
      <b/>
      <sz val="10"/>
      <color rgb="FF003399"/>
      <name val="Arial"/>
      <family val="2"/>
    </font>
    <font>
      <b/>
      <u/>
      <sz val="10"/>
      <color rgb="FF003399"/>
      <name val="Arial"/>
      <family val="2"/>
    </font>
    <font>
      <b/>
      <sz val="10"/>
      <name val="Calibri"/>
      <family val="2"/>
      <scheme val="minor"/>
    </font>
    <font>
      <sz val="18"/>
      <name val="Calibri"/>
      <family val="2"/>
      <scheme val="minor"/>
    </font>
    <font>
      <b/>
      <u/>
      <sz val="18"/>
      <name val="Calibri"/>
      <family val="2"/>
      <scheme val="minor"/>
    </font>
    <font>
      <sz val="10"/>
      <color theme="7"/>
      <name val="Calibri"/>
      <family val="2"/>
      <scheme val="minor"/>
    </font>
    <font>
      <b/>
      <i/>
      <u/>
      <sz val="10"/>
      <color theme="10"/>
      <name val="Calibri"/>
      <family val="2"/>
    </font>
    <font>
      <b/>
      <sz val="11"/>
      <name val="Arial"/>
      <family val="2"/>
    </font>
    <font>
      <b/>
      <u/>
      <sz val="10"/>
      <name val="Arial"/>
      <family val="2"/>
    </font>
    <font>
      <b/>
      <sz val="12"/>
      <color rgb="FFFF0000"/>
      <name val="Arial"/>
      <family val="2"/>
    </font>
    <font>
      <b/>
      <sz val="10"/>
      <color theme="0"/>
      <name val="Calibri"/>
      <family val="2"/>
    </font>
    <font>
      <b/>
      <i/>
      <sz val="10"/>
      <color theme="0"/>
      <name val="Calibri"/>
      <family val="2"/>
    </font>
    <font>
      <sz val="10"/>
      <color theme="0"/>
      <name val="Arial"/>
      <family val="2"/>
    </font>
    <font>
      <b/>
      <sz val="10"/>
      <name val="Trebuchet MS"/>
      <family val="2"/>
    </font>
    <font>
      <sz val="16"/>
      <name val="Segoe UI Light"/>
      <family val="2"/>
    </font>
    <font>
      <b/>
      <sz val="16"/>
      <name val="Segoe UI Light"/>
      <family val="2"/>
    </font>
    <font>
      <b/>
      <i/>
      <sz val="10"/>
      <color theme="1"/>
      <name val="Calibri"/>
      <family val="2"/>
    </font>
    <font>
      <b/>
      <sz val="11"/>
      <color theme="0"/>
      <name val="Calibri"/>
      <family val="2"/>
      <scheme val="minor"/>
    </font>
    <font>
      <sz val="10"/>
      <color rgb="FFFF0000"/>
      <name val="Arial"/>
      <family val="2"/>
    </font>
    <font>
      <b/>
      <sz val="12"/>
      <color rgb="FFFFC000"/>
      <name val="Segoe UI"/>
      <family val="2"/>
    </font>
    <font>
      <sz val="11"/>
      <name val="Calibri"/>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000000"/>
      <name val="Calibri"/>
      <family val="2"/>
      <scheme val="minor"/>
    </font>
  </fonts>
  <fills count="63">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22"/>
        <bgColor indexed="64"/>
      </patternFill>
    </fill>
    <fill>
      <gradientFill degree="180">
        <stop position="0">
          <color theme="0"/>
        </stop>
        <stop position="1">
          <color theme="9" tint="0.80001220740379042"/>
        </stop>
      </gradientFill>
    </fill>
    <fill>
      <patternFill patternType="solid">
        <fgColor theme="0" tint="-4.9989318521683403E-2"/>
        <bgColor indexed="64"/>
      </patternFill>
    </fill>
    <fill>
      <gradientFill>
        <stop position="0">
          <color theme="0"/>
        </stop>
        <stop position="1">
          <color theme="4" tint="0.40000610370189521"/>
        </stop>
      </gradientFill>
    </fill>
    <fill>
      <gradientFill type="path" left="0.5" right="0.5" top="0.5" bottom="0.5">
        <stop position="0">
          <color theme="0"/>
        </stop>
        <stop position="1">
          <color theme="4" tint="0.59999389629810485"/>
        </stop>
      </gradientFill>
    </fill>
    <fill>
      <gradientFill degree="180">
        <stop position="0">
          <color theme="0"/>
        </stop>
        <stop position="1">
          <color theme="4" tint="0.80001220740379042"/>
        </stop>
      </gradientFill>
    </fill>
    <fill>
      <patternFill patternType="solid">
        <fgColor theme="0" tint="-0.249977111117893"/>
        <bgColor indexed="64"/>
      </patternFill>
    </fill>
    <fill>
      <patternFill patternType="solid">
        <fgColor rgb="FF4B4B4B"/>
        <bgColor indexed="64"/>
      </patternFill>
    </fill>
    <fill>
      <patternFill patternType="solid">
        <fgColor rgb="FFF3F2FE"/>
        <bgColor indexed="9"/>
      </patternFill>
    </fill>
    <fill>
      <patternFill patternType="solid">
        <fgColor theme="0"/>
        <bgColor indexed="64"/>
      </patternFill>
    </fill>
    <fill>
      <gradientFill>
        <stop position="0">
          <color theme="0"/>
        </stop>
        <stop position="1">
          <color theme="8" tint="0.40000610370189521"/>
        </stop>
      </gradientFill>
    </fill>
    <fill>
      <patternFill patternType="solid">
        <fgColor rgb="FFBFF0F7"/>
        <bgColor indexed="64"/>
      </patternFill>
    </fill>
    <fill>
      <patternFill patternType="solid">
        <fgColor theme="8" tint="-0.249977111117893"/>
        <bgColor indexed="64"/>
      </patternFill>
    </fill>
    <fill>
      <patternFill patternType="solid">
        <fgColor rgb="FFE1FAFF"/>
        <bgColor indexed="64"/>
      </patternFill>
    </fill>
    <fill>
      <patternFill patternType="solid">
        <fgColor rgb="FFEBFDFF"/>
        <bgColor indexed="9"/>
      </patternFill>
    </fill>
    <fill>
      <patternFill patternType="solid">
        <fgColor theme="6"/>
        <bgColor auto="1"/>
      </patternFill>
    </fill>
    <fill>
      <patternFill patternType="solid">
        <fgColor rgb="FFBDFFFF"/>
        <bgColor indexed="64"/>
      </patternFill>
    </fill>
    <fill>
      <patternFill patternType="solid">
        <fgColor theme="0"/>
        <bgColor auto="1"/>
      </patternFill>
    </fill>
    <fill>
      <patternFill patternType="solid">
        <fgColor theme="9" tint="-0.249977111117893"/>
        <bgColor indexed="64"/>
      </patternFill>
    </fill>
    <fill>
      <patternFill patternType="solid">
        <fgColor rgb="FF0072BC"/>
        <bgColor indexed="64"/>
      </patternFill>
    </fill>
    <fill>
      <patternFill patternType="solid">
        <fgColor rgb="FFC6D9F1"/>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theme="5" tint="-0.249977111117893"/>
        <bgColor indexed="64"/>
      </patternFill>
    </fill>
    <fill>
      <patternFill patternType="solid">
        <fgColor rgb="FFFFFF0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EBFDFF"/>
        <bgColor indexed="64"/>
      </patternFill>
    </fill>
  </fills>
  <borders count="129">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diagonal/>
    </border>
    <border>
      <left/>
      <right/>
      <top style="thin">
        <color indexed="55"/>
      </top>
      <bottom/>
      <diagonal/>
    </border>
    <border>
      <left/>
      <right style="thin">
        <color indexed="55"/>
      </right>
      <top/>
      <bottom/>
      <diagonal/>
    </border>
    <border>
      <left style="thin">
        <color indexed="55"/>
      </left>
      <right/>
      <top/>
      <bottom/>
      <diagonal/>
    </border>
    <border>
      <left style="thin">
        <color indexed="55"/>
      </left>
      <right/>
      <top/>
      <bottom style="thin">
        <color indexed="55"/>
      </bottom>
      <diagonal/>
    </border>
    <border>
      <left/>
      <right/>
      <top/>
      <bottom style="thin">
        <color indexed="55"/>
      </bottom>
      <diagonal/>
    </border>
    <border>
      <left/>
      <right style="thin">
        <color indexed="55"/>
      </right>
      <top/>
      <bottom style="thin">
        <color indexed="55"/>
      </bottom>
      <diagonal/>
    </border>
    <border>
      <left style="thin">
        <color indexed="22"/>
      </left>
      <right/>
      <top style="thin">
        <color indexed="22"/>
      </top>
      <bottom/>
      <diagonal/>
    </border>
    <border>
      <left/>
      <right/>
      <top style="thin">
        <color indexed="22"/>
      </top>
      <bottom/>
      <diagonal/>
    </border>
    <border>
      <left style="thin">
        <color indexed="22"/>
      </left>
      <right/>
      <top/>
      <bottom/>
      <diagonal/>
    </border>
    <border>
      <left style="thin">
        <color indexed="22"/>
      </left>
      <right style="thin">
        <color indexed="22"/>
      </right>
      <top style="thin">
        <color indexed="22"/>
      </top>
      <bottom/>
      <diagonal/>
    </border>
    <border>
      <left style="medium">
        <color indexed="22"/>
      </left>
      <right/>
      <top style="medium">
        <color indexed="22"/>
      </top>
      <bottom/>
      <diagonal/>
    </border>
    <border>
      <left style="medium">
        <color indexed="22"/>
      </left>
      <right/>
      <top/>
      <bottom/>
      <diagonal/>
    </border>
    <border>
      <left style="medium">
        <color indexed="22"/>
      </left>
      <right/>
      <top/>
      <bottom style="medium">
        <color indexed="22"/>
      </bottom>
      <diagonal/>
    </border>
    <border>
      <left style="medium">
        <color indexed="22"/>
      </left>
      <right/>
      <top/>
      <bottom style="thin">
        <color indexed="64"/>
      </bottom>
      <diagonal/>
    </border>
    <border>
      <left/>
      <right style="medium">
        <color indexed="22"/>
      </right>
      <top/>
      <bottom/>
      <diagonal/>
    </border>
    <border>
      <left/>
      <right style="thin">
        <color indexed="64"/>
      </right>
      <top style="thin">
        <color indexed="22"/>
      </top>
      <bottom/>
      <diagonal/>
    </border>
    <border>
      <left/>
      <right style="thin">
        <color indexed="64"/>
      </right>
      <top/>
      <bottom/>
      <diagonal/>
    </border>
    <border>
      <left/>
      <right style="thin">
        <color indexed="64"/>
      </right>
      <top/>
      <bottom style="thin">
        <color indexed="22"/>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22"/>
      </bottom>
      <diagonal/>
    </border>
    <border>
      <left style="thin">
        <color indexed="22"/>
      </left>
      <right style="thin">
        <color indexed="64"/>
      </right>
      <top/>
      <bottom style="thin">
        <color indexed="22"/>
      </bottom>
      <diagonal/>
    </border>
    <border>
      <left style="thin">
        <color indexed="64"/>
      </left>
      <right style="thin">
        <color indexed="23"/>
      </right>
      <top style="thin">
        <color indexed="23"/>
      </top>
      <bottom style="thin">
        <color indexed="64"/>
      </bottom>
      <diagonal/>
    </border>
    <border>
      <left style="thin">
        <color indexed="23"/>
      </left>
      <right style="thin">
        <color indexed="23"/>
      </right>
      <top style="thin">
        <color indexed="23"/>
      </top>
      <bottom style="thin">
        <color indexed="64"/>
      </bottom>
      <diagonal/>
    </border>
    <border>
      <left/>
      <right style="medium">
        <color indexed="23"/>
      </right>
      <top/>
      <bottom/>
      <diagonal/>
    </border>
    <border>
      <left/>
      <right/>
      <top style="medium">
        <color indexed="23"/>
      </top>
      <bottom/>
      <diagonal/>
    </border>
    <border>
      <left/>
      <right style="medium">
        <color indexed="23"/>
      </right>
      <top/>
      <bottom style="medium">
        <color indexed="23"/>
      </bottom>
      <diagonal/>
    </border>
    <border>
      <left/>
      <right/>
      <top style="medium">
        <color indexed="22"/>
      </top>
      <bottom/>
      <diagonal/>
    </border>
    <border>
      <left/>
      <right style="medium">
        <color indexed="22"/>
      </right>
      <top style="medium">
        <color indexed="22"/>
      </top>
      <bottom/>
      <diagonal/>
    </border>
    <border>
      <left/>
      <right style="medium">
        <color indexed="22"/>
      </right>
      <top/>
      <bottom style="thin">
        <color indexed="64"/>
      </bottom>
      <diagonal/>
    </border>
    <border>
      <left/>
      <right/>
      <top/>
      <bottom style="medium">
        <color indexed="22"/>
      </bottom>
      <diagonal/>
    </border>
    <border>
      <left/>
      <right style="medium">
        <color indexed="22"/>
      </right>
      <top/>
      <bottom style="medium">
        <color indexed="22"/>
      </bottom>
      <diagonal/>
    </border>
    <border>
      <left style="thin">
        <color indexed="55"/>
      </left>
      <right style="thin">
        <color indexed="22"/>
      </right>
      <top/>
      <bottom style="thin">
        <color indexed="55"/>
      </bottom>
      <diagonal/>
    </border>
    <border>
      <left style="thin">
        <color indexed="55"/>
      </left>
      <right style="thin">
        <color indexed="22"/>
      </right>
      <top style="thin">
        <color indexed="55"/>
      </top>
      <bottom style="thin">
        <color indexed="55"/>
      </bottom>
      <diagonal/>
    </border>
    <border>
      <left style="thin">
        <color indexed="55"/>
      </left>
      <right/>
      <top/>
      <bottom style="thin">
        <color indexed="22"/>
      </bottom>
      <diagonal/>
    </border>
    <border>
      <left style="thin">
        <color indexed="55"/>
      </left>
      <right/>
      <top style="thin">
        <color indexed="55"/>
      </top>
      <bottom style="thin">
        <color indexed="55"/>
      </bottom>
      <diagonal/>
    </border>
    <border>
      <left style="thin">
        <color indexed="64"/>
      </left>
      <right style="thin">
        <color indexed="23"/>
      </right>
      <top style="thin">
        <color indexed="23"/>
      </top>
      <bottom style="thin">
        <color indexed="23"/>
      </bottom>
      <diagonal/>
    </border>
    <border>
      <left/>
      <right/>
      <top/>
      <bottom style="medium">
        <color indexed="23"/>
      </bottom>
      <diagonal/>
    </border>
    <border>
      <left/>
      <right style="thin">
        <color indexed="55"/>
      </right>
      <top style="thin">
        <color indexed="55"/>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23"/>
      </top>
      <bottom style="thin">
        <color indexed="2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indexed="64"/>
      </left>
      <right style="thin">
        <color theme="0" tint="-0.34998626667073579"/>
      </right>
      <top/>
      <bottom/>
      <diagonal/>
    </border>
    <border>
      <left/>
      <right/>
      <top/>
      <bottom style="medium">
        <color theme="1" tint="0.34998626667073579"/>
      </bottom>
      <diagonal/>
    </border>
    <border>
      <left/>
      <right/>
      <top/>
      <bottom style="medium">
        <color theme="1" tint="0.499984740745262"/>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indexed="64"/>
      </right>
      <top style="thin">
        <color theme="0" tint="-0.34998626667073579"/>
      </top>
      <bottom style="thin">
        <color theme="0" tint="-0.34998626667073579"/>
      </bottom>
      <diagonal/>
    </border>
    <border>
      <left style="thin">
        <color theme="0" tint="-0.34998626667073579"/>
      </left>
      <right/>
      <top style="thin">
        <color indexed="23"/>
      </top>
      <bottom style="thin">
        <color indexed="23"/>
      </bottom>
      <diagonal/>
    </border>
    <border>
      <left style="thin">
        <color theme="0" tint="-0.34998626667073579"/>
      </left>
      <right style="thin">
        <color theme="0" tint="-0.34998626667073579"/>
      </right>
      <top style="thin">
        <color indexed="23"/>
      </top>
      <bottom/>
      <diagonal/>
    </border>
    <border>
      <left style="thin">
        <color theme="0" tint="-0.34998626667073579"/>
      </left>
      <right style="thin">
        <color theme="0" tint="-0.34998626667073579"/>
      </right>
      <top/>
      <bottom style="thin">
        <color indexed="23"/>
      </bottom>
      <diagonal/>
    </border>
    <border>
      <left style="thin">
        <color theme="0" tint="-0.34998626667073579"/>
      </left>
      <right/>
      <top style="thin">
        <color indexed="23"/>
      </top>
      <bottom style="thin">
        <color theme="0" tint="-0.34998626667073579"/>
      </bottom>
      <diagonal/>
    </border>
    <border>
      <left/>
      <right/>
      <top style="thin">
        <color indexed="23"/>
      </top>
      <bottom style="thin">
        <color theme="0" tint="-0.34998626667073579"/>
      </bottom>
      <diagonal/>
    </border>
    <border>
      <left/>
      <right style="thin">
        <color theme="0" tint="-0.34998626667073579"/>
      </right>
      <top style="thin">
        <color indexed="23"/>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indexed="64"/>
      </left>
      <right/>
      <top style="thin">
        <color theme="0" tint="-0.34998626667073579"/>
      </top>
      <bottom style="thin">
        <color theme="0" tint="-0.34998626667073579"/>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34998626667073579"/>
      </left>
      <right/>
      <top style="thin">
        <color theme="0" tint="-0.34998626667073579"/>
      </top>
      <bottom style="thin">
        <color indexed="23"/>
      </bottom>
      <diagonal/>
    </border>
    <border>
      <left/>
      <right/>
      <top style="thin">
        <color theme="0" tint="-0.34998626667073579"/>
      </top>
      <bottom style="thin">
        <color indexed="23"/>
      </bottom>
      <diagonal/>
    </border>
    <border>
      <left/>
      <right style="thin">
        <color theme="0" tint="-0.34998626667073579"/>
      </right>
      <top style="thin">
        <color theme="0" tint="-0.34998626667073579"/>
      </top>
      <bottom style="thin">
        <color indexed="23"/>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indexed="64"/>
      </bottom>
      <diagonal/>
    </border>
    <border>
      <left style="thin">
        <color theme="0" tint="-0.34998626667073579"/>
      </left>
      <right/>
      <top style="thin">
        <color theme="0" tint="-0.34998626667073579"/>
      </top>
      <bottom style="thin">
        <color indexed="55"/>
      </bottom>
      <diagonal/>
    </border>
    <border>
      <left/>
      <right style="thin">
        <color indexed="55"/>
      </right>
      <top style="thin">
        <color theme="0" tint="-0.34998626667073579"/>
      </top>
      <bottom style="thin">
        <color indexed="55"/>
      </bottom>
      <diagonal/>
    </border>
    <border>
      <left style="thin">
        <color indexed="64"/>
      </left>
      <right/>
      <top style="thin">
        <color indexed="23"/>
      </top>
      <bottom style="thin">
        <color indexed="64"/>
      </bottom>
      <diagonal/>
    </border>
    <border>
      <left/>
      <right style="thin">
        <color indexed="23"/>
      </right>
      <top style="thin">
        <color indexed="23"/>
      </top>
      <bottom style="thin">
        <color indexed="64"/>
      </bottom>
      <diagonal/>
    </border>
    <border>
      <left/>
      <right/>
      <top style="thin">
        <color indexed="23"/>
      </top>
      <bottom style="thin">
        <color indexed="64"/>
      </bottom>
      <diagonal/>
    </border>
    <border>
      <left/>
      <right style="thin">
        <color indexed="64"/>
      </right>
      <top style="thin">
        <color theme="0" tint="-0.34998626667073579"/>
      </top>
      <bottom/>
      <diagonal/>
    </border>
    <border>
      <left style="thin">
        <color indexed="64"/>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rgb="FF0070C0"/>
      </right>
      <top style="medium">
        <color rgb="FF0070C0"/>
      </top>
      <bottom/>
      <diagonal/>
    </border>
    <border>
      <left/>
      <right style="medium">
        <color rgb="FF0070C0"/>
      </right>
      <top/>
      <bottom/>
      <diagonal/>
    </border>
    <border>
      <left/>
      <right style="medium">
        <color rgb="FF0070C0"/>
      </right>
      <top/>
      <bottom style="medium">
        <color rgb="FF0070C0"/>
      </bottom>
      <diagonal/>
    </border>
    <border>
      <left style="medium">
        <color rgb="FF0070C0"/>
      </left>
      <right style="medium">
        <color rgb="FF0070C0"/>
      </right>
      <top style="medium">
        <color rgb="FF0070C0"/>
      </top>
      <bottom style="medium">
        <color rgb="FF0070C0"/>
      </bottom>
      <diagonal/>
    </border>
    <border>
      <left style="medium">
        <color rgb="FF0070C0"/>
      </left>
      <right/>
      <top style="medium">
        <color rgb="FF0070C0"/>
      </top>
      <bottom/>
      <diagonal/>
    </border>
    <border>
      <left style="medium">
        <color rgb="FF0070C0"/>
      </left>
      <right/>
      <top/>
      <bottom/>
      <diagonal/>
    </border>
    <border>
      <left style="thin">
        <color indexed="64"/>
      </left>
      <right style="thin">
        <color auto="1"/>
      </right>
      <top style="thin">
        <color indexed="64"/>
      </top>
      <bottom style="thin">
        <color indexed="64"/>
      </bottom>
      <diagonal/>
    </border>
    <border>
      <left style="thin">
        <color indexed="55"/>
      </left>
      <right/>
      <top style="thin">
        <color indexed="55"/>
      </top>
      <bottom/>
      <diagonal/>
    </border>
    <border>
      <left/>
      <right style="thin">
        <color indexed="64"/>
      </right>
      <top style="thin">
        <color indexed="64"/>
      </top>
      <bottom style="thin">
        <color indexed="64"/>
      </bottom>
      <diagonal/>
    </border>
    <border>
      <left style="medium">
        <color rgb="FF0070C0"/>
      </left>
      <right style="medium">
        <color rgb="FF0070C0"/>
      </right>
      <top style="medium">
        <color rgb="FF0070C0"/>
      </top>
      <bottom/>
      <diagonal/>
    </border>
    <border>
      <left style="thin">
        <color theme="0" tint="-0.34998626667073579"/>
      </left>
      <right style="thin">
        <color theme="0" tint="-0.34998626667073579"/>
      </right>
      <top/>
      <bottom style="thin">
        <color theme="0" tint="-0.34998626667073579"/>
      </bottom>
      <diagonal/>
    </border>
    <border>
      <left style="medium">
        <color indexed="22"/>
      </left>
      <right style="thin">
        <color theme="0" tint="-0.34998626667073579"/>
      </right>
      <top/>
      <bottom/>
      <diagonal/>
    </border>
    <border>
      <left style="thin">
        <color theme="0" tint="-0.34998626667073579"/>
      </left>
      <right/>
      <top/>
      <bottom style="thin">
        <color theme="0" tint="-0.249977111117893"/>
      </bottom>
      <diagonal/>
    </border>
    <border>
      <left/>
      <right/>
      <top/>
      <bottom style="thin">
        <color theme="0" tint="-0.249977111117893"/>
      </bottom>
      <diagonal/>
    </border>
    <border>
      <left/>
      <right style="thin">
        <color theme="0" tint="-0.34998626667073579"/>
      </right>
      <top/>
      <bottom style="thin">
        <color theme="0" tint="-0.249977111117893"/>
      </bottom>
      <diagonal/>
    </border>
    <border>
      <left/>
      <right/>
      <top style="thin">
        <color indexed="22"/>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s>
  <cellStyleXfs count="55">
    <xf numFmtId="0" fontId="0" fillId="0" borderId="0"/>
    <xf numFmtId="0" fontId="2" fillId="0" borderId="0"/>
    <xf numFmtId="9" fontId="2" fillId="0" borderId="0" applyFont="0" applyFill="0" applyBorder="0" applyAlignment="0" applyProtection="0"/>
    <xf numFmtId="0" fontId="40" fillId="0" borderId="0"/>
    <xf numFmtId="0" fontId="40" fillId="0" borderId="0"/>
    <xf numFmtId="9" fontId="40" fillId="0" borderId="0" applyFont="0" applyFill="0" applyBorder="0" applyAlignment="0" applyProtection="0"/>
    <xf numFmtId="0" fontId="43" fillId="0" borderId="0" applyNumberFormat="0" applyFill="0" applyBorder="0" applyAlignment="0" applyProtection="0">
      <alignment vertical="top"/>
      <protection locked="0"/>
    </xf>
    <xf numFmtId="0" fontId="2" fillId="0" borderId="0"/>
    <xf numFmtId="43"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69" fillId="0" borderId="0" applyNumberFormat="0" applyFill="0" applyBorder="0" applyAlignment="0" applyProtection="0"/>
    <xf numFmtId="0" fontId="70" fillId="0" borderId="119" applyNumberFormat="0" applyFill="0" applyAlignment="0" applyProtection="0"/>
    <xf numFmtId="0" fontId="71" fillId="0" borderId="120" applyNumberFormat="0" applyFill="0" applyAlignment="0" applyProtection="0"/>
    <xf numFmtId="0" fontId="72" fillId="0" borderId="121" applyNumberFormat="0" applyFill="0" applyAlignment="0" applyProtection="0"/>
    <xf numFmtId="0" fontId="72" fillId="0" borderId="0" applyNumberFormat="0" applyFill="0" applyBorder="0" applyAlignment="0" applyProtection="0"/>
    <xf numFmtId="0" fontId="73" fillId="31" borderId="0" applyNumberFormat="0" applyBorder="0" applyAlignment="0" applyProtection="0"/>
    <xf numFmtId="0" fontId="74" fillId="32" borderId="0" applyNumberFormat="0" applyBorder="0" applyAlignment="0" applyProtection="0"/>
    <xf numFmtId="0" fontId="75" fillId="33" borderId="0" applyNumberFormat="0" applyBorder="0" applyAlignment="0" applyProtection="0"/>
    <xf numFmtId="0" fontId="76" fillId="34" borderId="122" applyNumberFormat="0" applyAlignment="0" applyProtection="0"/>
    <xf numFmtId="0" fontId="77" fillId="35" borderId="123" applyNumberFormat="0" applyAlignment="0" applyProtection="0"/>
    <xf numFmtId="0" fontId="78" fillId="35" borderId="122" applyNumberFormat="0" applyAlignment="0" applyProtection="0"/>
    <xf numFmtId="0" fontId="79" fillId="0" borderId="124" applyNumberFormat="0" applyFill="0" applyAlignment="0" applyProtection="0"/>
    <xf numFmtId="0" fontId="64" fillId="36" borderId="125" applyNumberFormat="0" applyAlignment="0" applyProtection="0"/>
    <xf numFmtId="0" fontId="80" fillId="0" borderId="0" applyNumberFormat="0" applyFill="0" applyBorder="0" applyAlignment="0" applyProtection="0"/>
    <xf numFmtId="0" fontId="81" fillId="0" borderId="0" applyNumberFormat="0" applyFill="0" applyBorder="0" applyAlignment="0" applyProtection="0"/>
    <xf numFmtId="0" fontId="82" fillId="0" borderId="127" applyNumberFormat="0" applyFill="0" applyAlignment="0" applyProtection="0"/>
    <xf numFmtId="0" fontId="83"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83" fillId="41" borderId="0" applyNumberFormat="0" applyBorder="0" applyAlignment="0" applyProtection="0"/>
    <xf numFmtId="0" fontId="83"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83" fillId="45" borderId="0" applyNumberFormat="0" applyBorder="0" applyAlignment="0" applyProtection="0"/>
    <xf numFmtId="0" fontId="83"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83" fillId="49" borderId="0" applyNumberFormat="0" applyBorder="0" applyAlignment="0" applyProtection="0"/>
    <xf numFmtId="0" fontId="83"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83" fillId="53" borderId="0" applyNumberFormat="0" applyBorder="0" applyAlignment="0" applyProtection="0"/>
    <xf numFmtId="0" fontId="83"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83" fillId="57" borderId="0" applyNumberFormat="0" applyBorder="0" applyAlignment="0" applyProtection="0"/>
    <xf numFmtId="0" fontId="83"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83" fillId="61" borderId="0" applyNumberFormat="0" applyBorder="0" applyAlignment="0" applyProtection="0"/>
    <xf numFmtId="0" fontId="1" fillId="0" borderId="0"/>
    <xf numFmtId="0" fontId="1" fillId="0" borderId="0"/>
    <xf numFmtId="0" fontId="1" fillId="37" borderId="126" applyNumberFormat="0" applyFont="0" applyAlignment="0" applyProtection="0"/>
  </cellStyleXfs>
  <cellXfs count="548">
    <xf numFmtId="0" fontId="0" fillId="0" borderId="0" xfId="0"/>
    <xf numFmtId="0" fontId="0" fillId="2" borderId="0" xfId="0" applyFill="1"/>
    <xf numFmtId="0" fontId="3" fillId="2" borderId="0" xfId="0" applyFont="1" applyFill="1" applyBorder="1" applyAlignment="1" applyProtection="1">
      <alignment horizontal="center"/>
      <protection hidden="1"/>
    </xf>
    <xf numFmtId="0" fontId="3" fillId="2" borderId="0" xfId="0" applyFont="1" applyFill="1" applyBorder="1" applyProtection="1">
      <protection hidden="1"/>
    </xf>
    <xf numFmtId="0" fontId="3" fillId="2" borderId="0" xfId="0" applyFont="1" applyFill="1" applyAlignment="1" applyProtection="1">
      <alignment horizontal="center"/>
      <protection hidden="1"/>
    </xf>
    <xf numFmtId="0" fontId="5" fillId="2" borderId="0" xfId="0" applyFont="1" applyFill="1" applyBorder="1" applyAlignment="1" applyProtection="1">
      <alignment horizontal="center"/>
      <protection hidden="1"/>
    </xf>
    <xf numFmtId="0" fontId="3" fillId="2" borderId="0" xfId="0" applyFont="1" applyFill="1" applyProtection="1">
      <protection hidden="1"/>
    </xf>
    <xf numFmtId="0" fontId="0" fillId="0" borderId="0" xfId="0" applyBorder="1"/>
    <xf numFmtId="0" fontId="3" fillId="2" borderId="0" xfId="0" applyFont="1" applyFill="1" applyProtection="1"/>
    <xf numFmtId="0" fontId="3" fillId="2" borderId="0" xfId="0" applyFont="1" applyFill="1" applyAlignment="1" applyProtection="1">
      <alignment horizontal="center"/>
    </xf>
    <xf numFmtId="0" fontId="3" fillId="2" borderId="0" xfId="0" applyFont="1" applyFill="1" applyBorder="1" applyProtection="1"/>
    <xf numFmtId="0" fontId="3" fillId="2" borderId="0" xfId="0" applyFont="1" applyFill="1" applyBorder="1" applyAlignment="1" applyProtection="1">
      <alignment horizontal="center"/>
    </xf>
    <xf numFmtId="0" fontId="5" fillId="3" borderId="3" xfId="0" applyFont="1" applyFill="1" applyBorder="1" applyAlignment="1">
      <alignment horizontal="left" indent="1"/>
    </xf>
    <xf numFmtId="49" fontId="5" fillId="4" borderId="3" xfId="0" applyNumberFormat="1" applyFont="1" applyFill="1" applyBorder="1"/>
    <xf numFmtId="0" fontId="5" fillId="4" borderId="3" xfId="0" applyFont="1" applyFill="1" applyBorder="1" applyAlignment="1">
      <alignment horizontal="center"/>
    </xf>
    <xf numFmtId="0" fontId="3" fillId="0" borderId="0" xfId="0" applyFont="1"/>
    <xf numFmtId="0" fontId="3" fillId="2" borderId="0" xfId="0" applyFont="1" applyFill="1" applyBorder="1"/>
    <xf numFmtId="0" fontId="3" fillId="2" borderId="5" xfId="0" applyFont="1" applyFill="1" applyBorder="1" applyAlignment="1" applyProtection="1">
      <alignment horizontal="center"/>
    </xf>
    <xf numFmtId="0" fontId="3" fillId="2" borderId="5" xfId="0" applyNumberFormat="1" applyFont="1" applyFill="1" applyBorder="1" applyAlignment="1" applyProtection="1">
      <alignment horizontal="center"/>
    </xf>
    <xf numFmtId="0" fontId="3" fillId="2" borderId="6" xfId="0" applyFont="1" applyFill="1" applyBorder="1" applyProtection="1"/>
    <xf numFmtId="0" fontId="3" fillId="2" borderId="7" xfId="0" applyFont="1" applyFill="1" applyBorder="1" applyAlignment="1" applyProtection="1">
      <alignment horizontal="center"/>
    </xf>
    <xf numFmtId="0" fontId="3" fillId="2" borderId="7" xfId="0" applyFont="1" applyFill="1" applyBorder="1" applyProtection="1"/>
    <xf numFmtId="0" fontId="3" fillId="2" borderId="8" xfId="0" applyFont="1" applyFill="1" applyBorder="1" applyProtection="1"/>
    <xf numFmtId="0" fontId="3" fillId="2" borderId="9" xfId="0" applyFont="1" applyFill="1" applyBorder="1" applyProtection="1"/>
    <xf numFmtId="0" fontId="3" fillId="2" borderId="10" xfId="0" applyFont="1" applyFill="1" applyBorder="1" applyProtection="1"/>
    <xf numFmtId="0" fontId="3" fillId="2" borderId="11" xfId="0" applyFont="1" applyFill="1" applyBorder="1" applyProtection="1"/>
    <xf numFmtId="0" fontId="3" fillId="2" borderId="11" xfId="0" applyFont="1" applyFill="1" applyBorder="1" applyAlignment="1" applyProtection="1">
      <alignment horizontal="center"/>
    </xf>
    <xf numFmtId="0" fontId="3" fillId="2" borderId="12" xfId="0" applyFont="1" applyFill="1" applyBorder="1" applyProtection="1"/>
    <xf numFmtId="0" fontId="3" fillId="2" borderId="13" xfId="0" applyFont="1" applyFill="1" applyBorder="1" applyProtection="1">
      <protection hidden="1"/>
    </xf>
    <xf numFmtId="0" fontId="3" fillId="2" borderId="14" xfId="0" applyFont="1" applyFill="1" applyBorder="1" applyAlignment="1" applyProtection="1">
      <alignment horizontal="center"/>
      <protection hidden="1"/>
    </xf>
    <xf numFmtId="0" fontId="3" fillId="2" borderId="14" xfId="0" applyFont="1" applyFill="1" applyBorder="1" applyProtection="1">
      <protection hidden="1"/>
    </xf>
    <xf numFmtId="0" fontId="3" fillId="2" borderId="15" xfId="0" applyFont="1" applyFill="1" applyBorder="1" applyProtection="1">
      <protection hidden="1"/>
    </xf>
    <xf numFmtId="0" fontId="3" fillId="0" borderId="1" xfId="0" applyFont="1" applyFill="1" applyBorder="1" applyAlignment="1" applyProtection="1">
      <alignment horizontal="center"/>
      <protection hidden="1"/>
    </xf>
    <xf numFmtId="0" fontId="3" fillId="2" borderId="0" xfId="0" applyFont="1" applyFill="1" applyBorder="1" applyAlignment="1" applyProtection="1">
      <protection hidden="1"/>
    </xf>
    <xf numFmtId="0" fontId="9" fillId="2" borderId="0" xfId="0" applyFont="1" applyFill="1" applyProtection="1">
      <protection hidden="1"/>
    </xf>
    <xf numFmtId="0" fontId="9" fillId="2" borderId="0" xfId="0" applyFont="1" applyFill="1" applyAlignment="1" applyProtection="1">
      <alignment horizontal="center"/>
      <protection hidden="1"/>
    </xf>
    <xf numFmtId="0" fontId="0" fillId="2" borderId="13" xfId="0" applyFill="1" applyBorder="1"/>
    <xf numFmtId="0" fontId="3" fillId="2" borderId="14" xfId="0" applyFont="1" applyFill="1" applyBorder="1"/>
    <xf numFmtId="0" fontId="0" fillId="2" borderId="15" xfId="0" applyFill="1" applyBorder="1"/>
    <xf numFmtId="0" fontId="0" fillId="0" borderId="15" xfId="0" applyBorder="1"/>
    <xf numFmtId="0" fontId="11" fillId="0" borderId="0" xfId="0" applyFont="1" applyFill="1" applyBorder="1" applyProtection="1">
      <protection hidden="1"/>
    </xf>
    <xf numFmtId="0" fontId="13" fillId="0" borderId="0" xfId="0" applyFont="1"/>
    <xf numFmtId="0" fontId="3" fillId="0" borderId="16" xfId="0" applyFont="1" applyFill="1" applyBorder="1" applyAlignment="1" applyProtection="1">
      <alignment horizontal="center"/>
      <protection hidden="1"/>
    </xf>
    <xf numFmtId="0" fontId="14" fillId="2" borderId="0" xfId="0" applyFont="1" applyFill="1" applyProtection="1">
      <protection hidden="1"/>
    </xf>
    <xf numFmtId="0" fontId="16" fillId="0" borderId="17" xfId="0" applyFont="1" applyBorder="1" applyAlignment="1">
      <alignment horizontal="left" indent="2"/>
    </xf>
    <xf numFmtId="0" fontId="16" fillId="0" borderId="18" xfId="0" applyFont="1" applyBorder="1" applyAlignment="1">
      <alignment horizontal="left" indent="2"/>
    </xf>
    <xf numFmtId="0" fontId="15" fillId="0" borderId="18" xfId="0" applyFont="1" applyBorder="1" applyAlignment="1">
      <alignment horizontal="left" indent="2"/>
    </xf>
    <xf numFmtId="0" fontId="16" fillId="0" borderId="19" xfId="0" applyFont="1" applyBorder="1" applyAlignment="1">
      <alignment horizontal="left" indent="2"/>
    </xf>
    <xf numFmtId="0" fontId="16" fillId="0" borderId="0" xfId="0" applyFont="1" applyAlignment="1">
      <alignment horizontal="left" indent="2"/>
    </xf>
    <xf numFmtId="0" fontId="16" fillId="0" borderId="20" xfId="0" applyFont="1" applyBorder="1" applyAlignment="1">
      <alignment horizontal="left" indent="2"/>
    </xf>
    <xf numFmtId="0" fontId="3" fillId="0" borderId="0" xfId="0" applyFont="1" applyFill="1" applyBorder="1" applyProtection="1">
      <protection hidden="1"/>
    </xf>
    <xf numFmtId="0" fontId="3" fillId="0" borderId="0" xfId="0" applyFont="1" applyBorder="1"/>
    <xf numFmtId="22" fontId="3" fillId="2" borderId="0" xfId="0" applyNumberFormat="1" applyFont="1" applyFill="1" applyProtection="1"/>
    <xf numFmtId="0" fontId="8" fillId="2" borderId="0" xfId="0" applyFont="1" applyFill="1" applyBorder="1" applyProtection="1"/>
    <xf numFmtId="0" fontId="8" fillId="2" borderId="0" xfId="0" applyFont="1" applyFill="1" applyBorder="1" applyAlignment="1" applyProtection="1">
      <alignment horizontal="center"/>
    </xf>
    <xf numFmtId="0" fontId="8" fillId="2" borderId="0" xfId="0" applyFont="1" applyFill="1" applyProtection="1"/>
    <xf numFmtId="0" fontId="12" fillId="0" borderId="21" xfId="0" applyFont="1" applyBorder="1" applyAlignment="1">
      <alignment horizontal="center"/>
    </xf>
    <xf numFmtId="0" fontId="3" fillId="2" borderId="22" xfId="0" applyFont="1" applyFill="1" applyBorder="1" applyAlignment="1" applyProtection="1">
      <alignment horizontal="center"/>
      <protection hidden="1"/>
    </xf>
    <xf numFmtId="0" fontId="3" fillId="2" borderId="23" xfId="0" applyFont="1" applyFill="1" applyBorder="1" applyAlignment="1" applyProtection="1">
      <alignment horizontal="center"/>
      <protection hidden="1"/>
    </xf>
    <xf numFmtId="0" fontId="3" fillId="2" borderId="24" xfId="0" applyFont="1" applyFill="1" applyBorder="1" applyAlignment="1" applyProtection="1">
      <alignment horizontal="center"/>
      <protection hidden="1"/>
    </xf>
    <xf numFmtId="0" fontId="0" fillId="2" borderId="25" xfId="0" applyFill="1" applyBorder="1"/>
    <xf numFmtId="0" fontId="0" fillId="2" borderId="26" xfId="0" applyFill="1" applyBorder="1"/>
    <xf numFmtId="0" fontId="0" fillId="2" borderId="3" xfId="0" applyFill="1" applyBorder="1" applyAlignment="1">
      <alignment horizontal="center"/>
    </xf>
    <xf numFmtId="0" fontId="3" fillId="2" borderId="3" xfId="0" applyFont="1" applyFill="1" applyBorder="1" applyAlignment="1">
      <alignment horizontal="center"/>
    </xf>
    <xf numFmtId="0" fontId="0" fillId="2" borderId="23" xfId="0" applyFill="1" applyBorder="1"/>
    <xf numFmtId="0" fontId="3" fillId="2" borderId="0" xfId="0" applyFont="1" applyFill="1"/>
    <xf numFmtId="0" fontId="10" fillId="2" borderId="0" xfId="0" applyFont="1" applyFill="1"/>
    <xf numFmtId="0" fontId="20" fillId="4" borderId="3" xfId="0" applyFont="1" applyFill="1" applyBorder="1" applyAlignment="1">
      <alignment horizontal="center"/>
    </xf>
    <xf numFmtId="0" fontId="3" fillId="0" borderId="0" xfId="0" applyFont="1" applyFill="1" applyBorder="1" applyAlignment="1" applyProtection="1">
      <alignment horizontal="left"/>
      <protection hidden="1"/>
    </xf>
    <xf numFmtId="14" fontId="9" fillId="2" borderId="0" xfId="0" applyNumberFormat="1" applyFont="1" applyFill="1" applyBorder="1"/>
    <xf numFmtId="0" fontId="3" fillId="0" borderId="28" xfId="0" applyFont="1" applyFill="1" applyBorder="1" applyAlignment="1" applyProtection="1">
      <alignment horizontal="left"/>
      <protection hidden="1"/>
    </xf>
    <xf numFmtId="0" fontId="3" fillId="2" borderId="28" xfId="0" applyFont="1" applyFill="1" applyBorder="1" applyProtection="1"/>
    <xf numFmtId="0" fontId="3" fillId="2" borderId="0" xfId="0" applyFont="1" applyFill="1" applyAlignment="1">
      <alignment horizontal="center"/>
    </xf>
    <xf numFmtId="0" fontId="3" fillId="2" borderId="14" xfId="0" applyNumberFormat="1" applyFont="1" applyFill="1" applyBorder="1" applyProtection="1">
      <protection hidden="1"/>
    </xf>
    <xf numFmtId="0" fontId="3" fillId="2" borderId="0" xfId="0" applyNumberFormat="1" applyFont="1" applyFill="1" applyBorder="1" applyProtection="1">
      <protection hidden="1"/>
    </xf>
    <xf numFmtId="0" fontId="3" fillId="0" borderId="1" xfId="0" applyNumberFormat="1" applyFont="1" applyFill="1" applyBorder="1" applyAlignment="1" applyProtection="1">
      <alignment horizontal="center"/>
      <protection hidden="1"/>
    </xf>
    <xf numFmtId="0" fontId="3" fillId="0" borderId="16" xfId="0" applyNumberFormat="1" applyFont="1" applyFill="1" applyBorder="1" applyAlignment="1" applyProtection="1">
      <alignment horizontal="center"/>
      <protection hidden="1"/>
    </xf>
    <xf numFmtId="0" fontId="3" fillId="2" borderId="0" xfId="0" applyNumberFormat="1" applyFont="1" applyFill="1" applyProtection="1">
      <protection hidden="1"/>
    </xf>
    <xf numFmtId="9" fontId="3" fillId="2" borderId="14" xfId="0" applyNumberFormat="1" applyFont="1" applyFill="1" applyBorder="1" applyProtection="1">
      <protection hidden="1"/>
    </xf>
    <xf numFmtId="9" fontId="3" fillId="2" borderId="0" xfId="0" applyNumberFormat="1" applyFont="1" applyFill="1" applyBorder="1" applyProtection="1">
      <protection hidden="1"/>
    </xf>
    <xf numFmtId="9" fontId="3" fillId="2" borderId="0" xfId="0" applyNumberFormat="1" applyFont="1" applyFill="1" applyBorder="1" applyAlignment="1" applyProtection="1">
      <alignment horizontal="center"/>
      <protection hidden="1"/>
    </xf>
    <xf numFmtId="9" fontId="5" fillId="2" borderId="0" xfId="0" applyNumberFormat="1" applyFont="1" applyFill="1" applyBorder="1" applyAlignment="1" applyProtection="1">
      <protection hidden="1"/>
    </xf>
    <xf numFmtId="9" fontId="3" fillId="0" borderId="1" xfId="2" applyNumberFormat="1" applyFont="1" applyFill="1" applyBorder="1" applyAlignment="1" applyProtection="1">
      <alignment horizontal="center"/>
      <protection hidden="1"/>
    </xf>
    <xf numFmtId="9" fontId="3" fillId="0" borderId="16" xfId="2" applyNumberFormat="1" applyFont="1" applyFill="1" applyBorder="1" applyAlignment="1" applyProtection="1">
      <alignment horizontal="center"/>
      <protection hidden="1"/>
    </xf>
    <xf numFmtId="9" fontId="3" fillId="2" borderId="0" xfId="0" applyNumberFormat="1" applyFont="1" applyFill="1" applyProtection="1">
      <protection hidden="1"/>
    </xf>
    <xf numFmtId="9" fontId="3" fillId="0" borderId="29" xfId="2" applyNumberFormat="1" applyFont="1" applyFill="1" applyBorder="1" applyAlignment="1" applyProtection="1">
      <alignment horizontal="center"/>
      <protection hidden="1"/>
    </xf>
    <xf numFmtId="0" fontId="3" fillId="2" borderId="0" xfId="0" applyFont="1" applyFill="1" applyAlignment="1" applyProtection="1">
      <alignment horizontal="center" wrapText="1"/>
    </xf>
    <xf numFmtId="0" fontId="3" fillId="2" borderId="0" xfId="0" applyFont="1" applyFill="1" applyBorder="1" applyAlignment="1" applyProtection="1">
      <alignment horizontal="center" wrapText="1"/>
    </xf>
    <xf numFmtId="0" fontId="10" fillId="2" borderId="0" xfId="0" applyFont="1" applyFill="1" applyProtection="1"/>
    <xf numFmtId="0" fontId="10" fillId="2" borderId="0" xfId="0" applyFont="1" applyFill="1" applyBorder="1" applyProtection="1"/>
    <xf numFmtId="0" fontId="10" fillId="2" borderId="0" xfId="0" applyFont="1" applyFill="1" applyBorder="1" applyAlignment="1" applyProtection="1">
      <alignment horizontal="center"/>
    </xf>
    <xf numFmtId="0" fontId="10" fillId="2" borderId="0" xfId="0" applyFont="1" applyFill="1" applyBorder="1" applyAlignment="1" applyProtection="1">
      <alignment horizontal="center" wrapText="1"/>
    </xf>
    <xf numFmtId="0" fontId="10" fillId="2" borderId="0" xfId="0" applyFont="1" applyFill="1" applyAlignment="1">
      <alignment wrapText="1"/>
    </xf>
    <xf numFmtId="0" fontId="10" fillId="2" borderId="0" xfId="0" applyFont="1" applyFill="1" applyAlignment="1">
      <alignment horizontal="center"/>
    </xf>
    <xf numFmtId="14" fontId="3" fillId="2" borderId="0" xfId="0" applyNumberFormat="1" applyFont="1" applyFill="1" applyAlignment="1" applyProtection="1">
      <alignment horizontal="left"/>
    </xf>
    <xf numFmtId="14" fontId="10" fillId="2" borderId="0" xfId="0" applyNumberFormat="1" applyFont="1" applyFill="1" applyBorder="1" applyAlignment="1" applyProtection="1">
      <alignment horizontal="left"/>
    </xf>
    <xf numFmtId="14" fontId="10" fillId="2" borderId="0" xfId="0" applyNumberFormat="1" applyFont="1" applyFill="1" applyAlignment="1">
      <alignment horizontal="left"/>
    </xf>
    <xf numFmtId="0" fontId="3" fillId="0" borderId="35" xfId="0" applyFont="1" applyBorder="1"/>
    <xf numFmtId="0" fontId="3" fillId="0" borderId="36" xfId="0" applyFont="1" applyBorder="1"/>
    <xf numFmtId="0" fontId="3" fillId="0" borderId="25" xfId="0" applyFont="1" applyBorder="1"/>
    <xf numFmtId="0" fontId="3" fillId="0" borderId="37" xfId="0" applyFont="1" applyBorder="1"/>
    <xf numFmtId="0" fontId="3" fillId="0" borderId="21" xfId="0" applyFont="1" applyBorder="1"/>
    <xf numFmtId="0" fontId="3" fillId="0" borderId="0" xfId="0" applyFont="1" applyProtection="1">
      <protection hidden="1"/>
    </xf>
    <xf numFmtId="0" fontId="3" fillId="0" borderId="38" xfId="0" applyFont="1" applyBorder="1"/>
    <xf numFmtId="0" fontId="3" fillId="0" borderId="39" xfId="0" applyFont="1" applyBorder="1"/>
    <xf numFmtId="0" fontId="12" fillId="0" borderId="21" xfId="0" applyFont="1" applyBorder="1" applyAlignment="1"/>
    <xf numFmtId="0" fontId="0" fillId="2" borderId="3" xfId="0" applyFill="1" applyBorder="1"/>
    <xf numFmtId="0" fontId="3" fillId="0" borderId="35" xfId="0" applyFont="1" applyBorder="1" applyAlignment="1">
      <alignment horizontal="left"/>
    </xf>
    <xf numFmtId="0" fontId="3" fillId="0" borderId="25" xfId="0" applyFont="1" applyBorder="1" applyAlignment="1">
      <alignment horizontal="left"/>
    </xf>
    <xf numFmtId="0" fontId="3" fillId="0" borderId="0" xfId="0" applyFont="1" applyBorder="1" applyAlignment="1">
      <alignment horizontal="left"/>
    </xf>
    <xf numFmtId="0" fontId="3" fillId="0" borderId="0" xfId="0" applyFont="1" applyAlignment="1">
      <alignment horizontal="left"/>
    </xf>
    <xf numFmtId="0" fontId="3" fillId="0" borderId="38" xfId="0" applyFont="1" applyBorder="1" applyAlignment="1">
      <alignment horizontal="left"/>
    </xf>
    <xf numFmtId="0" fontId="3" fillId="2" borderId="40" xfId="0" applyFont="1" applyFill="1" applyBorder="1" applyAlignment="1" applyProtection="1">
      <alignment horizontal="center"/>
      <protection hidden="1"/>
    </xf>
    <xf numFmtId="0" fontId="3" fillId="2" borderId="41" xfId="0" applyFont="1" applyFill="1" applyBorder="1" applyAlignment="1" applyProtection="1">
      <alignment horizontal="center"/>
      <protection hidden="1"/>
    </xf>
    <xf numFmtId="0" fontId="17" fillId="2" borderId="3" xfId="0" applyFont="1" applyFill="1" applyBorder="1"/>
    <xf numFmtId="49" fontId="3" fillId="2" borderId="0" xfId="0" applyNumberFormat="1" applyFont="1" applyFill="1"/>
    <xf numFmtId="0" fontId="5" fillId="3" borderId="3" xfId="0" applyFont="1" applyFill="1" applyBorder="1" applyAlignment="1">
      <alignment horizontal="center"/>
    </xf>
    <xf numFmtId="0" fontId="0" fillId="0" borderId="21" xfId="0" applyBorder="1" applyAlignment="1"/>
    <xf numFmtId="0" fontId="12" fillId="0" borderId="0" xfId="0" applyFont="1" applyBorder="1" applyAlignment="1"/>
    <xf numFmtId="0" fontId="17" fillId="2" borderId="0" xfId="0" applyFont="1" applyFill="1"/>
    <xf numFmtId="0" fontId="5" fillId="3" borderId="5" xfId="0" applyFont="1" applyFill="1" applyBorder="1" applyAlignment="1" applyProtection="1">
      <alignment horizontal="center"/>
    </xf>
    <xf numFmtId="0" fontId="3" fillId="3" borderId="5" xfId="0" applyFont="1" applyFill="1" applyBorder="1" applyAlignment="1" applyProtection="1">
      <alignment horizontal="left" indent="1"/>
    </xf>
    <xf numFmtId="0" fontId="3" fillId="2" borderId="3" xfId="0" applyFont="1" applyFill="1" applyBorder="1" applyAlignment="1" applyProtection="1">
      <alignment horizontal="center"/>
      <protection hidden="1"/>
    </xf>
    <xf numFmtId="0" fontId="0" fillId="2" borderId="0" xfId="0" applyFill="1" applyAlignment="1">
      <alignment vertical="top" wrapText="1"/>
    </xf>
    <xf numFmtId="0" fontId="3" fillId="0" borderId="0" xfId="0" applyFont="1" applyBorder="1" applyAlignment="1">
      <alignment vertical="top" wrapText="1"/>
    </xf>
    <xf numFmtId="1" fontId="3" fillId="4" borderId="3" xfId="0" applyNumberFormat="1" applyFont="1" applyFill="1" applyBorder="1" applyAlignment="1" applyProtection="1">
      <alignment horizontal="center"/>
      <protection hidden="1"/>
    </xf>
    <xf numFmtId="0" fontId="10" fillId="4" borderId="3" xfId="0" applyFont="1" applyFill="1" applyBorder="1" applyAlignment="1">
      <alignment horizontal="center"/>
    </xf>
    <xf numFmtId="0" fontId="3" fillId="3" borderId="3" xfId="0" applyFont="1" applyFill="1" applyBorder="1" applyAlignment="1" applyProtection="1">
      <alignment horizontal="center"/>
      <protection hidden="1"/>
    </xf>
    <xf numFmtId="0" fontId="3" fillId="0" borderId="3" xfId="0" applyNumberFormat="1" applyFont="1" applyBorder="1" applyAlignment="1">
      <alignment horizontal="center"/>
    </xf>
    <xf numFmtId="0" fontId="3" fillId="2" borderId="0" xfId="0" applyFont="1" applyFill="1" applyBorder="1" applyAlignment="1">
      <alignment horizontal="center"/>
    </xf>
    <xf numFmtId="14" fontId="3" fillId="2" borderId="0" xfId="0" applyNumberFormat="1" applyFont="1" applyFill="1" applyBorder="1"/>
    <xf numFmtId="0" fontId="27" fillId="2" borderId="0" xfId="0" applyFont="1" applyFill="1" applyBorder="1" applyAlignment="1"/>
    <xf numFmtId="0" fontId="3" fillId="2" borderId="42" xfId="0" applyFont="1" applyFill="1" applyBorder="1" applyProtection="1"/>
    <xf numFmtId="0" fontId="3" fillId="2" borderId="28" xfId="0" applyFont="1" applyFill="1" applyBorder="1" applyAlignment="1" applyProtection="1">
      <alignment horizontal="center"/>
    </xf>
    <xf numFmtId="0" fontId="3" fillId="3" borderId="43" xfId="0" applyFont="1" applyFill="1" applyBorder="1" applyAlignment="1" applyProtection="1">
      <protection hidden="1"/>
    </xf>
    <xf numFmtId="9" fontId="3" fillId="0" borderId="3" xfId="0" applyNumberFormat="1" applyFont="1" applyFill="1" applyBorder="1" applyAlignment="1">
      <alignment horizontal="center"/>
    </xf>
    <xf numFmtId="1" fontId="3" fillId="2" borderId="0" xfId="0" applyNumberFormat="1" applyFont="1" applyFill="1"/>
    <xf numFmtId="1" fontId="28" fillId="5" borderId="54" xfId="0" applyNumberFormat="1" applyFont="1" applyFill="1" applyBorder="1" applyAlignment="1">
      <alignment horizontal="left" vertical="center"/>
    </xf>
    <xf numFmtId="0" fontId="3" fillId="6" borderId="3" xfId="0" applyFont="1" applyFill="1" applyBorder="1" applyProtection="1">
      <protection hidden="1"/>
    </xf>
    <xf numFmtId="49" fontId="28" fillId="5" borderId="54" xfId="0" applyNumberFormat="1" applyFont="1" applyFill="1" applyBorder="1" applyAlignment="1">
      <alignment horizontal="left" vertical="center"/>
    </xf>
    <xf numFmtId="0" fontId="5" fillId="3" borderId="5" xfId="0" applyFont="1" applyFill="1" applyBorder="1" applyAlignment="1" applyProtection="1">
      <alignment horizontal="center" vertical="center" wrapText="1"/>
    </xf>
    <xf numFmtId="49" fontId="3" fillId="7" borderId="54" xfId="0" applyNumberFormat="1" applyFont="1" applyFill="1" applyBorder="1" applyAlignment="1">
      <alignment horizontal="center" vertical="center" wrapText="1"/>
    </xf>
    <xf numFmtId="49" fontId="3" fillId="7" borderId="54" xfId="0" applyNumberFormat="1" applyFont="1" applyFill="1" applyBorder="1" applyAlignment="1">
      <alignment horizontal="left" vertical="center" wrapText="1"/>
    </xf>
    <xf numFmtId="164" fontId="5" fillId="4" borderId="1" xfId="0" quotePrefix="1" applyNumberFormat="1" applyFont="1" applyFill="1" applyBorder="1" applyAlignment="1" applyProtection="1">
      <alignment horizontal="right" vertical="center"/>
      <protection hidden="1"/>
    </xf>
    <xf numFmtId="49" fontId="5" fillId="7" borderId="54" xfId="0" applyNumberFormat="1" applyFont="1" applyFill="1" applyBorder="1" applyAlignment="1">
      <alignment horizontal="center" vertical="center" wrapText="1"/>
    </xf>
    <xf numFmtId="0" fontId="28" fillId="8" borderId="54" xfId="0" applyFont="1" applyFill="1" applyBorder="1" applyAlignment="1" applyProtection="1">
      <alignment horizontal="center" vertical="center" wrapText="1"/>
    </xf>
    <xf numFmtId="0" fontId="3" fillId="9" borderId="54" xfId="0" applyFont="1" applyFill="1" applyBorder="1" applyAlignment="1">
      <alignment horizontal="right" vertical="center" wrapText="1"/>
    </xf>
    <xf numFmtId="49" fontId="3" fillId="7" borderId="55" xfId="0" applyNumberFormat="1" applyFont="1" applyFill="1" applyBorder="1" applyAlignment="1">
      <alignment horizontal="center" vertical="center" wrapText="1"/>
    </xf>
    <xf numFmtId="0" fontId="8" fillId="4" borderId="3" xfId="0" applyFont="1" applyFill="1" applyBorder="1" applyAlignment="1">
      <alignment horizontal="center"/>
    </xf>
    <xf numFmtId="0" fontId="3" fillId="2" borderId="56" xfId="0" applyFont="1" applyFill="1" applyBorder="1" applyProtection="1"/>
    <xf numFmtId="0" fontId="10" fillId="2" borderId="54" xfId="0" applyFont="1" applyFill="1" applyBorder="1" applyAlignment="1">
      <alignment horizontal="center"/>
    </xf>
    <xf numFmtId="2" fontId="3" fillId="3" borderId="3" xfId="0" applyNumberFormat="1" applyFont="1" applyFill="1" applyBorder="1" applyAlignment="1" applyProtection="1">
      <alignment horizontal="center"/>
      <protection hidden="1"/>
    </xf>
    <xf numFmtId="1" fontId="3" fillId="2" borderId="3" xfId="0" applyNumberFormat="1" applyFont="1" applyFill="1" applyBorder="1" applyAlignment="1" applyProtection="1">
      <alignment horizontal="center"/>
      <protection hidden="1"/>
    </xf>
    <xf numFmtId="1" fontId="3" fillId="10" borderId="3" xfId="0" applyNumberFormat="1" applyFont="1" applyFill="1" applyBorder="1" applyAlignment="1" applyProtection="1">
      <alignment horizontal="center"/>
      <protection hidden="1"/>
    </xf>
    <xf numFmtId="0" fontId="3" fillId="2" borderId="0" xfId="0" applyFont="1" applyFill="1" applyAlignment="1" applyProtection="1">
      <alignment horizontal="left" vertical="top" wrapText="1"/>
    </xf>
    <xf numFmtId="0" fontId="3" fillId="2" borderId="0" xfId="0" applyFont="1" applyFill="1" applyBorder="1" applyAlignment="1" applyProtection="1">
      <alignment horizontal="left" vertical="top" wrapText="1"/>
    </xf>
    <xf numFmtId="0" fontId="10" fillId="2" borderId="0" xfId="0" applyFont="1" applyFill="1" applyBorder="1" applyAlignment="1" applyProtection="1">
      <alignment horizontal="left" vertical="top" wrapText="1"/>
    </xf>
    <xf numFmtId="0" fontId="10" fillId="2" borderId="0" xfId="0" applyFont="1" applyFill="1" applyAlignment="1">
      <alignment horizontal="left" vertical="top" wrapText="1"/>
    </xf>
    <xf numFmtId="0" fontId="3" fillId="2" borderId="0" xfId="0" applyFont="1" applyFill="1" applyAlignment="1" applyProtection="1">
      <alignment horizontal="center" vertical="top"/>
    </xf>
    <xf numFmtId="14" fontId="3" fillId="2" borderId="0" xfId="0" applyNumberFormat="1" applyFont="1" applyFill="1" applyAlignment="1" applyProtection="1">
      <alignment horizontal="left" vertical="top"/>
    </xf>
    <xf numFmtId="0" fontId="3" fillId="2" borderId="0" xfId="0" applyFont="1" applyFill="1" applyAlignment="1" applyProtection="1">
      <alignment vertical="top"/>
    </xf>
    <xf numFmtId="0" fontId="3" fillId="2" borderId="0" xfId="0" applyFont="1" applyFill="1" applyBorder="1" applyAlignment="1" applyProtection="1">
      <alignment horizontal="center" vertical="top"/>
    </xf>
    <xf numFmtId="0" fontId="3" fillId="2" borderId="0" xfId="0" applyFont="1" applyFill="1" applyBorder="1" applyAlignment="1" applyProtection="1">
      <alignment vertical="top"/>
      <protection hidden="1"/>
    </xf>
    <xf numFmtId="0" fontId="3" fillId="2" borderId="0" xfId="0" applyFont="1" applyFill="1" applyBorder="1" applyAlignment="1" applyProtection="1">
      <alignment horizontal="center" vertical="top"/>
      <protection hidden="1"/>
    </xf>
    <xf numFmtId="0" fontId="10" fillId="2" borderId="0" xfId="0" applyFont="1" applyFill="1" applyAlignment="1" applyProtection="1">
      <alignment vertical="top"/>
    </xf>
    <xf numFmtId="0" fontId="10" fillId="2" borderId="0" xfId="0" applyFont="1" applyFill="1" applyBorder="1" applyAlignment="1" applyProtection="1">
      <alignment horizontal="center" vertical="top"/>
    </xf>
    <xf numFmtId="14" fontId="10" fillId="2" borderId="0" xfId="0" applyNumberFormat="1" applyFont="1" applyFill="1" applyBorder="1" applyAlignment="1" applyProtection="1">
      <alignment horizontal="left" vertical="top"/>
    </xf>
    <xf numFmtId="0" fontId="10" fillId="2" borderId="0" xfId="0" applyFont="1" applyFill="1" applyBorder="1" applyAlignment="1" applyProtection="1">
      <alignment vertical="top"/>
    </xf>
    <xf numFmtId="0" fontId="10" fillId="2" borderId="0" xfId="0" applyFont="1" applyFill="1" applyAlignment="1" applyProtection="1">
      <alignment horizontal="center" vertical="top"/>
    </xf>
    <xf numFmtId="0" fontId="10" fillId="2" borderId="0" xfId="0" applyFont="1" applyFill="1" applyAlignment="1">
      <alignment vertical="top"/>
    </xf>
    <xf numFmtId="0" fontId="10" fillId="2" borderId="0" xfId="0" applyFont="1" applyFill="1" applyAlignment="1">
      <alignment horizontal="center" vertical="top"/>
    </xf>
    <xf numFmtId="14" fontId="10" fillId="2" borderId="0" xfId="0" applyNumberFormat="1" applyFont="1" applyFill="1" applyAlignment="1">
      <alignment horizontal="left" vertical="top"/>
    </xf>
    <xf numFmtId="0" fontId="3" fillId="2" borderId="0" xfId="0" applyFont="1" applyFill="1" applyAlignment="1" applyProtection="1">
      <alignment horizontal="left" vertical="top"/>
    </xf>
    <xf numFmtId="14" fontId="3" fillId="2" borderId="0" xfId="0" applyNumberFormat="1" applyFont="1" applyFill="1" applyBorder="1" applyAlignment="1" applyProtection="1">
      <alignment horizontal="left" vertical="top"/>
      <protection hidden="1"/>
    </xf>
    <xf numFmtId="0" fontId="3" fillId="2" borderId="0" xfId="0" applyFont="1" applyFill="1" applyBorder="1" applyAlignment="1" applyProtection="1">
      <alignment horizontal="left" vertical="top"/>
      <protection hidden="1"/>
    </xf>
    <xf numFmtId="0" fontId="3" fillId="2" borderId="0" xfId="0" applyFont="1" applyFill="1" applyBorder="1" applyAlignment="1" applyProtection="1">
      <alignment vertical="top"/>
    </xf>
    <xf numFmtId="14" fontId="3" fillId="2" borderId="0" xfId="0" applyNumberFormat="1" applyFont="1" applyFill="1" applyBorder="1" applyAlignment="1" applyProtection="1">
      <alignment horizontal="left" vertical="top"/>
    </xf>
    <xf numFmtId="0" fontId="3" fillId="2" borderId="0" xfId="0" applyFont="1" applyFill="1" applyBorder="1" applyAlignment="1" applyProtection="1">
      <alignment horizontal="left" vertical="top"/>
    </xf>
    <xf numFmtId="0" fontId="19" fillId="11" borderId="0" xfId="0" applyFont="1" applyFill="1"/>
    <xf numFmtId="0" fontId="0" fillId="0" borderId="58" xfId="0" applyBorder="1"/>
    <xf numFmtId="0" fontId="0" fillId="13" borderId="0" xfId="0" applyFill="1"/>
    <xf numFmtId="0" fontId="2" fillId="2" borderId="57" xfId="1" applyFill="1" applyBorder="1"/>
    <xf numFmtId="0" fontId="2" fillId="2" borderId="34" xfId="1" applyFill="1" applyBorder="1"/>
    <xf numFmtId="0" fontId="18" fillId="2" borderId="45" xfId="4" applyFont="1" applyFill="1" applyBorder="1" applyAlignment="1">
      <alignment vertical="top" wrapText="1"/>
    </xf>
    <xf numFmtId="0" fontId="18" fillId="2" borderId="58" xfId="4" applyFont="1" applyFill="1" applyBorder="1" applyAlignment="1">
      <alignment vertical="top" wrapText="1"/>
    </xf>
    <xf numFmtId="0" fontId="23" fillId="2" borderId="0" xfId="3" applyFont="1" applyFill="1" applyBorder="1" applyAlignment="1" applyProtection="1">
      <alignment horizontal="center"/>
      <protection hidden="1"/>
    </xf>
    <xf numFmtId="0" fontId="9" fillId="2" borderId="0" xfId="3" applyFont="1" applyFill="1" applyBorder="1" applyAlignment="1" applyProtection="1">
      <alignment horizontal="center"/>
      <protection hidden="1"/>
    </xf>
    <xf numFmtId="0" fontId="24" fillId="2" borderId="0" xfId="3" applyNumberFormat="1" applyFont="1" applyFill="1" applyBorder="1" applyAlignment="1" applyProtection="1">
      <alignment horizontal="center"/>
      <protection hidden="1"/>
    </xf>
    <xf numFmtId="0" fontId="40" fillId="2" borderId="34" xfId="4" applyFill="1" applyBorder="1" applyAlignment="1"/>
    <xf numFmtId="0" fontId="40" fillId="2" borderId="58" xfId="4" applyFill="1" applyBorder="1"/>
    <xf numFmtId="0" fontId="40" fillId="2" borderId="45" xfId="4" applyFill="1" applyBorder="1" applyAlignment="1">
      <alignment horizontal="center"/>
    </xf>
    <xf numFmtId="0" fontId="18" fillId="2" borderId="32" xfId="4" applyFont="1" applyFill="1" applyBorder="1" applyAlignment="1">
      <alignment horizontal="center" vertical="top" wrapText="1"/>
    </xf>
    <xf numFmtId="1" fontId="28" fillId="5" borderId="54" xfId="0" applyNumberFormat="1" applyFont="1" applyFill="1" applyBorder="1" applyAlignment="1">
      <alignment horizontal="left" vertical="center"/>
    </xf>
    <xf numFmtId="164" fontId="28" fillId="5" borderId="54" xfId="0" applyNumberFormat="1" applyFont="1" applyFill="1" applyBorder="1" applyAlignment="1">
      <alignment horizontal="center" vertical="center"/>
    </xf>
    <xf numFmtId="0" fontId="3" fillId="2" borderId="0" xfId="0" applyFont="1" applyFill="1" applyBorder="1" applyAlignment="1" applyProtection="1">
      <alignment horizontal="center"/>
      <protection hidden="1"/>
    </xf>
    <xf numFmtId="0" fontId="3" fillId="6" borderId="3" xfId="0" applyFont="1" applyFill="1" applyBorder="1" applyAlignment="1">
      <alignment horizontal="center"/>
    </xf>
    <xf numFmtId="49" fontId="3" fillId="14" borderId="54" xfId="0" applyNumberFormat="1" applyFont="1" applyFill="1" applyBorder="1" applyAlignment="1">
      <alignment horizontal="center" vertical="center" wrapText="1"/>
    </xf>
    <xf numFmtId="0" fontId="3" fillId="15" borderId="3" xfId="0" applyFont="1" applyFill="1" applyBorder="1" applyAlignment="1">
      <alignment horizontal="center"/>
    </xf>
    <xf numFmtId="49" fontId="3" fillId="17" borderId="3" xfId="0" applyNumberFormat="1" applyFont="1" applyFill="1" applyBorder="1" applyAlignment="1">
      <alignment horizontal="center"/>
    </xf>
    <xf numFmtId="49" fontId="5" fillId="14" borderId="54" xfId="0" applyNumberFormat="1" applyFont="1" applyFill="1" applyBorder="1" applyAlignment="1">
      <alignment horizontal="center" vertical="center" wrapText="1"/>
    </xf>
    <xf numFmtId="49" fontId="20" fillId="14" borderId="54" xfId="0" applyNumberFormat="1" applyFont="1" applyFill="1" applyBorder="1" applyAlignment="1">
      <alignment horizontal="center" vertical="center" wrapText="1"/>
    </xf>
    <xf numFmtId="0" fontId="5" fillId="2" borderId="0" xfId="0" applyFont="1" applyFill="1" applyBorder="1" applyAlignment="1" applyProtection="1">
      <alignment horizontal="center"/>
    </xf>
    <xf numFmtId="49" fontId="3" fillId="17" borderId="4" xfId="0" applyNumberFormat="1" applyFont="1" applyFill="1" applyBorder="1" applyAlignment="1">
      <alignment horizontal="left"/>
    </xf>
    <xf numFmtId="0" fontId="41" fillId="16" borderId="30" xfId="0" applyFont="1" applyFill="1" applyBorder="1" applyAlignment="1" applyProtection="1">
      <alignment horizontal="center"/>
      <protection hidden="1"/>
    </xf>
    <xf numFmtId="9" fontId="41" fillId="16" borderId="31" xfId="2" applyNumberFormat="1" applyFont="1" applyFill="1" applyBorder="1" applyAlignment="1" applyProtection="1">
      <alignment horizontal="center"/>
      <protection hidden="1"/>
    </xf>
    <xf numFmtId="0" fontId="41" fillId="16" borderId="4" xfId="0" applyFont="1" applyFill="1" applyBorder="1" applyAlignment="1" applyProtection="1">
      <alignment horizontal="center"/>
      <protection hidden="1"/>
    </xf>
    <xf numFmtId="14" fontId="3" fillId="17" borderId="3" xfId="0" quotePrefix="1" applyNumberFormat="1" applyFont="1" applyFill="1" applyBorder="1" applyAlignment="1">
      <alignment horizontal="left"/>
    </xf>
    <xf numFmtId="0" fontId="41" fillId="16" borderId="31" xfId="0" applyNumberFormat="1" applyFont="1" applyFill="1" applyBorder="1" applyAlignment="1" applyProtection="1">
      <alignment horizontal="center"/>
      <protection hidden="1"/>
    </xf>
    <xf numFmtId="0" fontId="3" fillId="17" borderId="44" xfId="0" applyFont="1" applyFill="1" applyBorder="1" applyProtection="1">
      <protection hidden="1"/>
    </xf>
    <xf numFmtId="49" fontId="3" fillId="18" borderId="54" xfId="0" applyNumberFormat="1" applyFont="1" applyFill="1" applyBorder="1" applyAlignment="1">
      <alignment horizontal="left" vertical="top"/>
    </xf>
    <xf numFmtId="49" fontId="5" fillId="17" borderId="3" xfId="0" applyNumberFormat="1" applyFont="1" applyFill="1" applyBorder="1" applyAlignment="1">
      <alignment horizontal="center"/>
    </xf>
    <xf numFmtId="0" fontId="41" fillId="16" borderId="3" xfId="0" applyFont="1" applyFill="1" applyBorder="1" applyAlignment="1" applyProtection="1">
      <alignment horizontal="center"/>
      <protection hidden="1"/>
    </xf>
    <xf numFmtId="49" fontId="5" fillId="3" borderId="3" xfId="0" applyNumberFormat="1" applyFont="1" applyFill="1" applyBorder="1" applyAlignment="1"/>
    <xf numFmtId="0" fontId="3" fillId="3" borderId="5" xfId="0" applyFont="1" applyFill="1" applyBorder="1" applyAlignment="1" applyProtection="1">
      <alignment horizontal="left" wrapText="1" indent="1"/>
    </xf>
    <xf numFmtId="49" fontId="5" fillId="14" borderId="99" xfId="0" applyNumberFormat="1" applyFont="1" applyFill="1" applyBorder="1" applyAlignment="1">
      <alignment horizontal="center" vertical="center" wrapText="1"/>
    </xf>
    <xf numFmtId="0" fontId="2" fillId="13" borderId="0" xfId="0" applyFont="1" applyFill="1"/>
    <xf numFmtId="0" fontId="2" fillId="0" borderId="0" xfId="0" applyFont="1"/>
    <xf numFmtId="49" fontId="5" fillId="19" borderId="99" xfId="0" applyNumberFormat="1" applyFont="1" applyFill="1" applyBorder="1" applyAlignment="1">
      <alignment horizontal="center" vertical="center" wrapText="1"/>
    </xf>
    <xf numFmtId="0" fontId="0" fillId="13" borderId="0" xfId="0" applyFill="1" applyBorder="1"/>
    <xf numFmtId="0" fontId="44" fillId="13" borderId="0" xfId="0" applyFont="1" applyFill="1" applyBorder="1"/>
    <xf numFmtId="49" fontId="33" fillId="0" borderId="57" xfId="0" applyNumberFormat="1" applyFont="1" applyFill="1" applyBorder="1" applyAlignment="1">
      <alignment horizontal="right" vertical="center"/>
    </xf>
    <xf numFmtId="49" fontId="35" fillId="0" borderId="57" xfId="0" applyNumberFormat="1" applyFont="1" applyFill="1" applyBorder="1" applyAlignment="1">
      <alignment vertical="center"/>
    </xf>
    <xf numFmtId="0" fontId="2" fillId="0" borderId="0" xfId="7" applyFont="1"/>
    <xf numFmtId="0" fontId="2" fillId="0" borderId="0" xfId="7"/>
    <xf numFmtId="0" fontId="5" fillId="3" borderId="100" xfId="7" applyFont="1" applyFill="1" applyBorder="1" applyAlignment="1" applyProtection="1">
      <alignment vertical="center"/>
    </xf>
    <xf numFmtId="0" fontId="45" fillId="0" borderId="0" xfId="0" applyFont="1" applyBorder="1"/>
    <xf numFmtId="0" fontId="45" fillId="0" borderId="0" xfId="0" applyFont="1"/>
    <xf numFmtId="0" fontId="45" fillId="0" borderId="0" xfId="0" applyFont="1" applyFill="1" applyBorder="1"/>
    <xf numFmtId="0" fontId="46" fillId="2" borderId="32" xfId="4" applyFont="1" applyFill="1" applyBorder="1" applyAlignment="1">
      <alignment horizontal="center" vertical="top" wrapText="1"/>
    </xf>
    <xf numFmtId="0" fontId="50" fillId="0" borderId="0" xfId="0" applyFont="1"/>
    <xf numFmtId="0" fontId="0" fillId="0" borderId="104" xfId="0" applyBorder="1"/>
    <xf numFmtId="0" fontId="49" fillId="20" borderId="104" xfId="0" applyFont="1" applyFill="1" applyBorder="1"/>
    <xf numFmtId="0" fontId="17" fillId="20" borderId="104" xfId="0" applyFont="1" applyFill="1" applyBorder="1"/>
    <xf numFmtId="0" fontId="2" fillId="20" borderId="104" xfId="0" applyFont="1" applyFill="1" applyBorder="1"/>
    <xf numFmtId="0" fontId="2" fillId="0" borderId="105" xfId="0" applyFont="1" applyBorder="1" applyAlignment="1">
      <alignment horizontal="right"/>
    </xf>
    <xf numFmtId="0" fontId="2" fillId="0" borderId="106" xfId="0" applyFont="1" applyBorder="1" applyAlignment="1">
      <alignment horizontal="right"/>
    </xf>
    <xf numFmtId="0" fontId="52" fillId="0" borderId="0" xfId="0" applyFont="1" applyFill="1" applyBorder="1"/>
    <xf numFmtId="0" fontId="45" fillId="0" borderId="0" xfId="0" applyFont="1" applyFill="1" applyBorder="1" applyAlignment="1">
      <alignment horizontal="center"/>
    </xf>
    <xf numFmtId="0" fontId="45" fillId="0" borderId="0" xfId="0" applyFont="1" applyFill="1" applyBorder="1" applyAlignment="1">
      <alignment horizontal="center" vertical="center"/>
    </xf>
    <xf numFmtId="0" fontId="49" fillId="0" borderId="0" xfId="0" applyFont="1" applyFill="1" applyBorder="1"/>
    <xf numFmtId="9" fontId="41" fillId="16" borderId="99" xfId="2" applyNumberFormat="1" applyFont="1" applyFill="1" applyBorder="1" applyAlignment="1" applyProtection="1">
      <alignment horizontal="center"/>
      <protection hidden="1"/>
    </xf>
    <xf numFmtId="49" fontId="5" fillId="14" borderId="99" xfId="0" applyNumberFormat="1" applyFont="1" applyFill="1" applyBorder="1" applyAlignment="1">
      <alignment horizontal="center" vertical="center" wrapText="1"/>
    </xf>
    <xf numFmtId="0" fontId="41" fillId="16" borderId="99" xfId="0" applyFont="1" applyFill="1" applyBorder="1" applyAlignment="1" applyProtection="1">
      <alignment horizontal="center"/>
      <protection hidden="1"/>
    </xf>
    <xf numFmtId="9" fontId="36" fillId="0" borderId="99" xfId="2" quotePrefix="1" applyFont="1" applyFill="1" applyBorder="1" applyAlignment="1" applyProtection="1">
      <alignment horizontal="center"/>
      <protection hidden="1"/>
    </xf>
    <xf numFmtId="0" fontId="41" fillId="16" borderId="99" xfId="0" applyFont="1" applyFill="1" applyBorder="1" applyAlignment="1" applyProtection="1">
      <alignment horizontal="center"/>
      <protection hidden="1"/>
    </xf>
    <xf numFmtId="0" fontId="41" fillId="16" borderId="99" xfId="0" applyFont="1" applyFill="1" applyBorder="1" applyAlignment="1" applyProtection="1">
      <alignment horizontal="center"/>
      <protection hidden="1"/>
    </xf>
    <xf numFmtId="0" fontId="3" fillId="3" borderId="108" xfId="0" applyFont="1" applyFill="1" applyBorder="1" applyAlignment="1" applyProtection="1">
      <protection hidden="1"/>
    </xf>
    <xf numFmtId="0" fontId="3" fillId="2" borderId="107" xfId="0" applyFont="1" applyFill="1" applyBorder="1" applyProtection="1"/>
    <xf numFmtId="0" fontId="3" fillId="2" borderId="107" xfId="0" applyFont="1" applyFill="1" applyBorder="1" applyAlignment="1" applyProtection="1">
      <alignment horizontal="center" vertical="center"/>
    </xf>
    <xf numFmtId="0" fontId="3" fillId="2" borderId="108" xfId="0" applyFont="1" applyFill="1" applyBorder="1" applyAlignment="1" applyProtection="1">
      <alignment horizontal="center"/>
      <protection hidden="1"/>
    </xf>
    <xf numFmtId="49" fontId="5" fillId="14" borderId="3" xfId="0" applyNumberFormat="1" applyFont="1" applyFill="1" applyBorder="1" applyAlignment="1">
      <alignment horizontal="center" vertical="center" wrapText="1"/>
    </xf>
    <xf numFmtId="9" fontId="41" fillId="16" borderId="3" xfId="2" applyNumberFormat="1" applyFont="1" applyFill="1" applyBorder="1" applyAlignment="1" applyProtection="1">
      <alignment horizontal="center"/>
      <protection hidden="1"/>
    </xf>
    <xf numFmtId="0" fontId="10" fillId="2" borderId="3" xfId="0" applyFont="1" applyFill="1" applyBorder="1" applyAlignment="1">
      <alignment horizontal="center"/>
    </xf>
    <xf numFmtId="49" fontId="3" fillId="17" borderId="3" xfId="0" applyNumberFormat="1" applyFont="1" applyFill="1" applyBorder="1" applyAlignment="1">
      <alignment horizontal="left"/>
    </xf>
    <xf numFmtId="0" fontId="2" fillId="2" borderId="3" xfId="0" applyFont="1" applyFill="1" applyBorder="1"/>
    <xf numFmtId="0" fontId="0" fillId="2" borderId="3" xfId="0" quotePrefix="1" applyFill="1" applyBorder="1"/>
    <xf numFmtId="0" fontId="53" fillId="3" borderId="0" xfId="6" applyFont="1" applyFill="1" applyAlignment="1" applyProtection="1"/>
    <xf numFmtId="0" fontId="17" fillId="0" borderId="0" xfId="0" applyFont="1" applyAlignment="1">
      <alignment horizontal="center" vertical="center"/>
    </xf>
    <xf numFmtId="0" fontId="17" fillId="0" borderId="0" xfId="0" applyFont="1"/>
    <xf numFmtId="0" fontId="2" fillId="0" borderId="0" xfId="0" applyFont="1" applyAlignment="1">
      <alignment wrapText="1"/>
    </xf>
    <xf numFmtId="0" fontId="0" fillId="0" borderId="0" xfId="0" applyAlignment="1"/>
    <xf numFmtId="0" fontId="0" fillId="0" borderId="0" xfId="0" applyAlignment="1">
      <alignment wrapText="1"/>
    </xf>
    <xf numFmtId="0" fontId="2" fillId="0" borderId="53" xfId="0" applyFont="1" applyBorder="1"/>
    <xf numFmtId="0" fontId="2" fillId="0" borderId="23" xfId="0" applyFont="1" applyBorder="1" applyAlignment="1">
      <alignment vertical="top" wrapText="1"/>
    </xf>
    <xf numFmtId="0" fontId="2" fillId="0" borderId="23" xfId="0" applyFont="1" applyBorder="1" applyAlignment="1">
      <alignment wrapText="1"/>
    </xf>
    <xf numFmtId="0" fontId="2" fillId="0" borderId="27" xfId="0" applyFont="1" applyBorder="1"/>
    <xf numFmtId="0" fontId="2" fillId="0" borderId="26" xfId="0" applyFont="1" applyBorder="1" applyAlignment="1">
      <alignment wrapText="1"/>
    </xf>
    <xf numFmtId="0" fontId="55" fillId="0" borderId="100" xfId="0" applyFont="1" applyBorder="1"/>
    <xf numFmtId="0" fontId="0" fillId="0" borderId="109" xfId="0" applyBorder="1"/>
    <xf numFmtId="0" fontId="56" fillId="0" borderId="0" xfId="0" applyFont="1"/>
    <xf numFmtId="0" fontId="56" fillId="0" borderId="0" xfId="0" applyFont="1" applyAlignment="1">
      <alignment wrapText="1"/>
    </xf>
    <xf numFmtId="0" fontId="17" fillId="0" borderId="0" xfId="0" applyFont="1" applyAlignment="1">
      <alignment wrapText="1"/>
    </xf>
    <xf numFmtId="49" fontId="5" fillId="14" borderId="99" xfId="0" applyNumberFormat="1" applyFont="1" applyFill="1" applyBorder="1" applyAlignment="1">
      <alignment horizontal="center" vertical="center" wrapText="1"/>
    </xf>
    <xf numFmtId="49" fontId="5" fillId="14" borderId="3" xfId="0" applyNumberFormat="1" applyFont="1" applyFill="1" applyBorder="1" applyAlignment="1">
      <alignment horizontal="center" vertical="center" wrapText="1"/>
    </xf>
    <xf numFmtId="0" fontId="41" fillId="16" borderId="3" xfId="0" applyFont="1" applyFill="1" applyBorder="1" applyAlignment="1" applyProtection="1">
      <alignment horizontal="center"/>
      <protection hidden="1"/>
    </xf>
    <xf numFmtId="0" fontId="36" fillId="0" borderId="3" xfId="3" quotePrefix="1" applyNumberFormat="1" applyFont="1" applyFill="1" applyBorder="1" applyAlignment="1" applyProtection="1">
      <alignment horizontal="center"/>
      <protection hidden="1"/>
    </xf>
    <xf numFmtId="0" fontId="40" fillId="2" borderId="0" xfId="4" applyFill="1" applyBorder="1" applyAlignment="1">
      <alignment horizontal="center"/>
    </xf>
    <xf numFmtId="0" fontId="2" fillId="0" borderId="0" xfId="0" applyFont="1" applyAlignment="1">
      <alignment horizontal="right"/>
    </xf>
    <xf numFmtId="49" fontId="5" fillId="14" borderId="107" xfId="0" applyNumberFormat="1" applyFont="1" applyFill="1" applyBorder="1" applyAlignment="1">
      <alignment horizontal="center" vertical="center" wrapText="1"/>
    </xf>
    <xf numFmtId="9" fontId="41" fillId="16" borderId="107" xfId="2" applyNumberFormat="1" applyFont="1" applyFill="1" applyBorder="1" applyAlignment="1" applyProtection="1">
      <alignment horizontal="center"/>
      <protection hidden="1"/>
    </xf>
    <xf numFmtId="0" fontId="2" fillId="0" borderId="0" xfId="0" applyFont="1" applyFill="1" applyBorder="1" applyAlignment="1">
      <alignment horizontal="right"/>
    </xf>
    <xf numFmtId="0" fontId="41" fillId="16" borderId="3" xfId="0" applyFont="1" applyFill="1" applyBorder="1" applyAlignment="1" applyProtection="1">
      <alignment horizontal="center"/>
      <protection hidden="1"/>
    </xf>
    <xf numFmtId="0" fontId="3" fillId="6" borderId="3" xfId="0" applyFont="1" applyFill="1" applyBorder="1"/>
    <xf numFmtId="14" fontId="24" fillId="2" borderId="0" xfId="3" applyNumberFormat="1" applyFont="1" applyFill="1" applyBorder="1" applyAlignment="1" applyProtection="1">
      <alignment horizontal="center"/>
      <protection hidden="1"/>
    </xf>
    <xf numFmtId="0" fontId="41" fillId="16" borderId="3" xfId="0" applyFont="1" applyFill="1" applyBorder="1" applyAlignment="1" applyProtection="1">
      <alignment horizontal="center"/>
      <protection hidden="1"/>
    </xf>
    <xf numFmtId="1" fontId="28" fillId="5" borderId="54" xfId="0" applyNumberFormat="1" applyFont="1" applyFill="1" applyBorder="1" applyAlignment="1">
      <alignment horizontal="left" vertical="center"/>
    </xf>
    <xf numFmtId="49" fontId="57" fillId="21" borderId="0" xfId="0" applyNumberFormat="1" applyFont="1" applyFill="1" applyBorder="1" applyAlignment="1">
      <alignment horizontal="center" vertical="center" wrapText="1"/>
    </xf>
    <xf numFmtId="9" fontId="58" fillId="13" borderId="0" xfId="2" applyNumberFormat="1" applyFont="1" applyFill="1" applyBorder="1" applyAlignment="1" applyProtection="1">
      <alignment horizontal="center"/>
      <protection hidden="1"/>
    </xf>
    <xf numFmtId="49" fontId="5" fillId="14" borderId="3" xfId="0" applyNumberFormat="1" applyFont="1" applyFill="1" applyBorder="1" applyAlignment="1">
      <alignment horizontal="center" vertical="center" wrapText="1"/>
    </xf>
    <xf numFmtId="0" fontId="49" fillId="20" borderId="110" xfId="0" applyFont="1" applyFill="1" applyBorder="1"/>
    <xf numFmtId="0" fontId="2" fillId="13" borderId="104" xfId="0" applyFont="1" applyFill="1" applyBorder="1" applyAlignment="1">
      <alignment horizontal="center"/>
    </xf>
    <xf numFmtId="0" fontId="0" fillId="0" borderId="0" xfId="0" applyAlignment="1">
      <alignment horizontal="center"/>
    </xf>
    <xf numFmtId="14" fontId="0" fillId="0" borderId="101" xfId="0" applyNumberFormat="1" applyBorder="1" applyAlignment="1">
      <alignment horizontal="center"/>
    </xf>
    <xf numFmtId="0" fontId="0" fillId="0" borderId="102" xfId="0" applyBorder="1" applyAlignment="1">
      <alignment horizontal="center"/>
    </xf>
    <xf numFmtId="9" fontId="0" fillId="0" borderId="102" xfId="0" applyNumberFormat="1" applyBorder="1" applyAlignment="1">
      <alignment horizontal="center"/>
    </xf>
    <xf numFmtId="9" fontId="17" fillId="20" borderId="103" xfId="2" applyFont="1" applyFill="1" applyBorder="1" applyAlignment="1">
      <alignment horizontal="center"/>
    </xf>
    <xf numFmtId="0" fontId="8" fillId="2" borderId="0" xfId="3" applyNumberFormat="1" applyFont="1" applyFill="1" applyBorder="1" applyAlignment="1" applyProtection="1">
      <alignment horizontal="center"/>
      <protection hidden="1"/>
    </xf>
    <xf numFmtId="0" fontId="59" fillId="13" borderId="0" xfId="0" applyFont="1" applyFill="1"/>
    <xf numFmtId="9" fontId="59" fillId="13" borderId="0" xfId="0" applyNumberFormat="1" applyFont="1" applyFill="1"/>
    <xf numFmtId="0" fontId="58" fillId="2" borderId="0" xfId="3" applyNumberFormat="1" applyFont="1" applyFill="1" applyBorder="1" applyAlignment="1" applyProtection="1">
      <alignment horizontal="center"/>
      <protection hidden="1"/>
    </xf>
    <xf numFmtId="0" fontId="60" fillId="3" borderId="3" xfId="0" applyFont="1" applyFill="1" applyBorder="1" applyAlignment="1">
      <alignment horizontal="center" vertical="center" wrapText="1"/>
    </xf>
    <xf numFmtId="0" fontId="0" fillId="0" borderId="0" xfId="0" applyAlignment="1">
      <alignment horizontal="center" vertical="center"/>
    </xf>
    <xf numFmtId="0" fontId="0" fillId="0" borderId="3" xfId="0" applyBorder="1" applyAlignment="1">
      <alignment horizontal="left" vertical="top"/>
    </xf>
    <xf numFmtId="0" fontId="2" fillId="0" borderId="3" xfId="0" applyFont="1" applyBorder="1" applyAlignment="1">
      <alignment horizontal="left" vertical="top" wrapText="1"/>
    </xf>
    <xf numFmtId="0" fontId="0" fillId="0" borderId="3" xfId="0" applyNumberFormat="1" applyBorder="1" applyAlignment="1">
      <alignment horizontal="left" vertical="top"/>
    </xf>
    <xf numFmtId="168" fontId="0" fillId="0" borderId="3" xfId="0" applyNumberFormat="1" applyBorder="1" applyAlignment="1">
      <alignment horizontal="left" vertical="top"/>
    </xf>
    <xf numFmtId="0" fontId="2" fillId="0" borderId="3" xfId="0" applyFont="1" applyBorder="1" applyAlignment="1">
      <alignment horizontal="left" vertical="top"/>
    </xf>
    <xf numFmtId="0" fontId="0" fillId="0" borderId="0" xfId="0" applyAlignment="1">
      <alignment horizontal="left" vertical="top"/>
    </xf>
    <xf numFmtId="0" fontId="0" fillId="0" borderId="3" xfId="0" applyBorder="1" applyAlignment="1">
      <alignment horizontal="left" vertical="top" wrapText="1"/>
    </xf>
    <xf numFmtId="0" fontId="17" fillId="0" borderId="0" xfId="0" applyFont="1" applyAlignment="1">
      <alignment horizontal="center" vertical="top"/>
    </xf>
    <xf numFmtId="0" fontId="62" fillId="13" borderId="0" xfId="0" applyFont="1" applyFill="1" applyAlignment="1">
      <alignment horizontal="left"/>
    </xf>
    <xf numFmtId="9" fontId="63" fillId="2" borderId="0" xfId="2" applyFont="1" applyFill="1" applyBorder="1" applyAlignment="1" applyProtection="1">
      <alignment horizontal="center"/>
      <protection hidden="1"/>
    </xf>
    <xf numFmtId="1" fontId="0" fillId="0" borderId="3" xfId="0" applyNumberFormat="1" applyBorder="1" applyAlignment="1">
      <alignment horizontal="center" vertical="center"/>
    </xf>
    <xf numFmtId="9" fontId="0" fillId="0" borderId="102" xfId="2" applyNumberFormat="1" applyFont="1" applyBorder="1" applyAlignment="1">
      <alignment horizontal="center"/>
    </xf>
    <xf numFmtId="0" fontId="64" fillId="22" borderId="3" xfId="0" applyFont="1" applyFill="1" applyBorder="1" applyAlignment="1">
      <alignment horizontal="center"/>
    </xf>
    <xf numFmtId="0" fontId="0" fillId="0" borderId="3" xfId="0" applyBorder="1" applyAlignment="1">
      <alignment horizontal="center" vertical="center"/>
    </xf>
    <xf numFmtId="0" fontId="0" fillId="0" borderId="3" xfId="0" applyBorder="1" applyAlignment="1">
      <alignment vertical="center" wrapText="1"/>
    </xf>
    <xf numFmtId="14" fontId="0" fillId="0" borderId="3" xfId="0" applyNumberFormat="1" applyBorder="1" applyAlignment="1">
      <alignment horizontal="center" vertical="center"/>
    </xf>
    <xf numFmtId="0" fontId="0" fillId="0" borderId="3" xfId="0" applyBorder="1" applyAlignment="1">
      <alignment vertical="center"/>
    </xf>
    <xf numFmtId="0" fontId="0" fillId="0" borderId="3" xfId="0" applyBorder="1" applyAlignment="1">
      <alignment horizontal="center"/>
    </xf>
    <xf numFmtId="0" fontId="0" fillId="0" borderId="3" xfId="0" applyFill="1" applyBorder="1" applyAlignment="1">
      <alignment vertical="center" wrapText="1"/>
    </xf>
    <xf numFmtId="0" fontId="65" fillId="13" borderId="0" xfId="0" applyFont="1" applyFill="1"/>
    <xf numFmtId="0" fontId="64" fillId="22" borderId="3" xfId="0" applyFont="1" applyFill="1" applyBorder="1" applyAlignment="1">
      <alignment horizontal="center" vertical="center"/>
    </xf>
    <xf numFmtId="0" fontId="64" fillId="22" borderId="3" xfId="0" applyFont="1" applyFill="1" applyBorder="1" applyAlignment="1">
      <alignment vertical="center"/>
    </xf>
    <xf numFmtId="0" fontId="64" fillId="22" borderId="3" xfId="0" applyFont="1" applyFill="1" applyBorder="1" applyAlignment="1">
      <alignment horizontal="left" vertical="center" wrapText="1"/>
    </xf>
    <xf numFmtId="0" fontId="64" fillId="22" borderId="3" xfId="0" applyFont="1" applyFill="1" applyBorder="1" applyAlignment="1">
      <alignment horizontal="center" wrapText="1"/>
    </xf>
    <xf numFmtId="0" fontId="0" fillId="0" borderId="3" xfId="0" applyBorder="1"/>
    <xf numFmtId="9" fontId="36" fillId="0" borderId="99" xfId="2" quotePrefix="1" applyNumberFormat="1" applyFont="1" applyFill="1" applyBorder="1" applyAlignment="1" applyProtection="1">
      <alignment horizontal="center"/>
      <protection hidden="1"/>
    </xf>
    <xf numFmtId="9" fontId="4" fillId="2" borderId="32" xfId="2" applyFont="1" applyFill="1" applyBorder="1" applyAlignment="1">
      <alignment horizontal="center" vertical="top" wrapText="1"/>
    </xf>
    <xf numFmtId="49" fontId="28" fillId="5" borderId="54" xfId="0" quotePrefix="1" applyNumberFormat="1" applyFont="1" applyFill="1" applyBorder="1" applyAlignment="1">
      <alignment horizontal="left" vertical="center"/>
    </xf>
    <xf numFmtId="0" fontId="2" fillId="0" borderId="0" xfId="0" applyFont="1" applyAlignment="1">
      <alignment horizontal="left" vertical="top"/>
    </xf>
    <xf numFmtId="0" fontId="66" fillId="2" borderId="57" xfId="1" applyFont="1" applyFill="1" applyBorder="1" applyAlignment="1">
      <alignment horizontal="center" vertical="center"/>
    </xf>
    <xf numFmtId="49" fontId="5" fillId="14" borderId="3" xfId="0" applyNumberFormat="1" applyFont="1" applyFill="1" applyBorder="1" applyAlignment="1">
      <alignment horizontal="center" vertical="center" wrapText="1"/>
    </xf>
    <xf numFmtId="49" fontId="5" fillId="14" borderId="3" xfId="0" applyNumberFormat="1" applyFont="1" applyFill="1" applyBorder="1" applyAlignment="1">
      <alignment horizontal="center" vertical="center" wrapText="1"/>
    </xf>
    <xf numFmtId="49" fontId="3" fillId="7" borderId="111" xfId="0" applyNumberFormat="1" applyFont="1" applyFill="1" applyBorder="1" applyAlignment="1">
      <alignment horizontal="left" vertical="center" wrapText="1"/>
    </xf>
    <xf numFmtId="0" fontId="3" fillId="0" borderId="112" xfId="0" applyFont="1" applyBorder="1" applyProtection="1">
      <protection hidden="1"/>
    </xf>
    <xf numFmtId="49" fontId="3" fillId="18" borderId="3" xfId="0" applyNumberFormat="1" applyFont="1" applyFill="1" applyBorder="1" applyAlignment="1">
      <alignment horizontal="left" vertical="top"/>
    </xf>
    <xf numFmtId="9" fontId="36" fillId="0" borderId="3" xfId="2" quotePrefix="1" applyNumberFormat="1" applyFont="1" applyFill="1" applyBorder="1" applyAlignment="1" applyProtection="1">
      <alignment horizontal="center"/>
      <protection hidden="1"/>
    </xf>
    <xf numFmtId="9" fontId="36" fillId="0" borderId="3" xfId="2" quotePrefix="1" applyFont="1" applyFill="1" applyBorder="1" applyAlignment="1" applyProtection="1">
      <alignment horizontal="center"/>
      <protection hidden="1"/>
    </xf>
    <xf numFmtId="0" fontId="41" fillId="16" borderId="4" xfId="0" applyFont="1" applyFill="1" applyBorder="1" applyAlignment="1" applyProtection="1">
      <alignment horizontal="center"/>
      <protection hidden="1"/>
    </xf>
    <xf numFmtId="2" fontId="3" fillId="2" borderId="0" xfId="0" applyNumberFormat="1" applyFont="1" applyFill="1" applyProtection="1"/>
    <xf numFmtId="0" fontId="2" fillId="2" borderId="3" xfId="0" applyFont="1" applyFill="1" applyBorder="1" applyAlignment="1">
      <alignment horizontal="center"/>
    </xf>
    <xf numFmtId="9" fontId="3" fillId="0" borderId="54" xfId="2" applyNumberFormat="1" applyFont="1" applyBorder="1" applyAlignment="1">
      <alignment horizontal="center"/>
    </xf>
    <xf numFmtId="9" fontId="8" fillId="2" borderId="0" xfId="0" applyNumberFormat="1" applyFont="1" applyFill="1" applyProtection="1"/>
    <xf numFmtId="0" fontId="2" fillId="0" borderId="3" xfId="0" applyFont="1" applyBorder="1" applyAlignment="1">
      <alignment horizontal="center" vertical="top" wrapText="1"/>
    </xf>
    <xf numFmtId="0" fontId="0" fillId="0" borderId="3" xfId="0" applyBorder="1" applyAlignment="1">
      <alignment horizontal="center" vertical="top"/>
    </xf>
    <xf numFmtId="0" fontId="0" fillId="0" borderId="3" xfId="0" applyNumberFormat="1" applyBorder="1" applyAlignment="1">
      <alignment horizontal="center" vertical="top"/>
    </xf>
    <xf numFmtId="0" fontId="36" fillId="23" borderId="99" xfId="3" quotePrefix="1" applyNumberFormat="1" applyFont="1" applyFill="1" applyBorder="1" applyAlignment="1" applyProtection="1">
      <alignment horizontal="center"/>
      <protection hidden="1"/>
    </xf>
    <xf numFmtId="0" fontId="3" fillId="2" borderId="116" xfId="0" applyFont="1" applyFill="1" applyBorder="1"/>
    <xf numFmtId="0" fontId="41" fillId="16" borderId="99" xfId="0" applyFont="1" applyFill="1" applyBorder="1" applyAlignment="1" applyProtection="1">
      <alignment horizontal="center"/>
      <protection hidden="1"/>
    </xf>
    <xf numFmtId="1" fontId="3" fillId="4" borderId="3" xfId="0" applyNumberFormat="1" applyFont="1" applyFill="1" applyBorder="1" applyAlignment="1">
      <alignment horizontal="center" vertical="top"/>
    </xf>
    <xf numFmtId="0" fontId="3" fillId="2" borderId="0" xfId="0" applyFont="1" applyFill="1" applyAlignment="1" applyProtection="1">
      <alignment wrapText="1"/>
    </xf>
    <xf numFmtId="9" fontId="24" fillId="2" borderId="0" xfId="3" applyNumberFormat="1" applyFont="1" applyFill="1" applyBorder="1" applyAlignment="1" applyProtection="1">
      <alignment horizontal="center"/>
      <protection hidden="1"/>
    </xf>
    <xf numFmtId="0" fontId="5" fillId="3" borderId="5" xfId="0" applyFont="1" applyFill="1" applyBorder="1" applyAlignment="1" applyProtection="1">
      <alignment horizontal="center" wrapText="1"/>
    </xf>
    <xf numFmtId="169" fontId="3" fillId="2" borderId="0" xfId="2" applyNumberFormat="1" applyFont="1" applyFill="1" applyProtection="1"/>
    <xf numFmtId="9" fontId="41" fillId="23" borderId="107" xfId="2" applyNumberFormat="1" applyFont="1" applyFill="1" applyBorder="1" applyAlignment="1" applyProtection="1">
      <alignment horizontal="center"/>
      <protection hidden="1"/>
    </xf>
    <xf numFmtId="0" fontId="36" fillId="0" borderId="3" xfId="9" quotePrefix="1" applyNumberFormat="1" applyFont="1" applyFill="1" applyBorder="1" applyAlignment="1" applyProtection="1">
      <alignment horizontal="center"/>
      <protection hidden="1"/>
    </xf>
    <xf numFmtId="0" fontId="20" fillId="24" borderId="117" xfId="0" applyFont="1" applyFill="1" applyBorder="1" applyAlignment="1">
      <alignment vertical="center" wrapText="1"/>
    </xf>
    <xf numFmtId="0" fontId="20" fillId="24" borderId="118" xfId="0" applyFont="1" applyFill="1" applyBorder="1" applyAlignment="1">
      <alignment vertical="center" wrapText="1"/>
    </xf>
    <xf numFmtId="0" fontId="67" fillId="25" borderId="3" xfId="0" applyFont="1" applyFill="1" applyBorder="1" applyAlignment="1">
      <alignment vertical="center" wrapText="1"/>
    </xf>
    <xf numFmtId="0" fontId="67" fillId="25" borderId="3" xfId="0" applyFont="1" applyFill="1" applyBorder="1" applyAlignment="1">
      <alignment horizontal="right" vertical="center" wrapText="1"/>
    </xf>
    <xf numFmtId="0" fontId="67" fillId="26" borderId="3" xfId="0" applyFont="1" applyFill="1" applyBorder="1" applyAlignment="1">
      <alignment vertical="center" wrapText="1"/>
    </xf>
    <xf numFmtId="0" fontId="67" fillId="26" borderId="3" xfId="0" applyFont="1" applyFill="1" applyBorder="1" applyAlignment="1">
      <alignment horizontal="right" vertical="center" wrapText="1"/>
    </xf>
    <xf numFmtId="0" fontId="67" fillId="27" borderId="3" xfId="0" applyFont="1" applyFill="1" applyBorder="1" applyAlignment="1">
      <alignment vertical="center" wrapText="1"/>
    </xf>
    <xf numFmtId="0" fontId="67" fillId="27" borderId="3" xfId="0" applyFont="1" applyFill="1" applyBorder="1" applyAlignment="1">
      <alignment horizontal="right" vertical="center" wrapText="1"/>
    </xf>
    <xf numFmtId="0" fontId="67" fillId="28" borderId="3" xfId="0" applyFont="1" applyFill="1" applyBorder="1" applyAlignment="1">
      <alignment vertical="center" wrapText="1"/>
    </xf>
    <xf numFmtId="0" fontId="67" fillId="28" borderId="3" xfId="0" applyFont="1" applyFill="1" applyBorder="1" applyAlignment="1">
      <alignment horizontal="right" vertical="center" wrapText="1"/>
    </xf>
    <xf numFmtId="0" fontId="2" fillId="13" borderId="0" xfId="0" applyFont="1" applyFill="1" applyAlignment="1">
      <alignment wrapText="1"/>
    </xf>
    <xf numFmtId="0" fontId="2" fillId="0" borderId="0" xfId="0" applyFont="1" applyAlignment="1">
      <alignment vertical="center" wrapText="1"/>
    </xf>
    <xf numFmtId="0" fontId="67" fillId="29" borderId="3" xfId="0" applyFont="1" applyFill="1" applyBorder="1" applyAlignment="1">
      <alignment vertical="center" wrapText="1"/>
    </xf>
    <xf numFmtId="0" fontId="67" fillId="29" borderId="3" xfId="0" applyFont="1" applyFill="1" applyBorder="1" applyAlignment="1">
      <alignment horizontal="right" vertical="center" wrapText="1"/>
    </xf>
    <xf numFmtId="0" fontId="2" fillId="26" borderId="3" xfId="0" applyFont="1" applyFill="1" applyBorder="1" applyAlignment="1">
      <alignment wrapText="1"/>
    </xf>
    <xf numFmtId="0" fontId="2" fillId="13" borderId="3" xfId="0" applyFont="1" applyFill="1" applyBorder="1" applyAlignment="1">
      <alignment wrapText="1"/>
    </xf>
    <xf numFmtId="0" fontId="67" fillId="30" borderId="3" xfId="0" applyFont="1" applyFill="1" applyBorder="1" applyAlignment="1">
      <alignment vertical="center" wrapText="1"/>
    </xf>
    <xf numFmtId="0" fontId="67" fillId="30" borderId="3" xfId="0" applyFont="1" applyFill="1" applyBorder="1" applyAlignment="1">
      <alignment horizontal="right" vertical="center" wrapText="1"/>
    </xf>
    <xf numFmtId="0" fontId="67" fillId="13" borderId="3" xfId="0" applyFont="1" applyFill="1" applyBorder="1" applyAlignment="1">
      <alignment vertical="center" wrapText="1"/>
    </xf>
    <xf numFmtId="0" fontId="67" fillId="13" borderId="3" xfId="0" applyFont="1" applyFill="1" applyBorder="1" applyAlignment="1">
      <alignment horizontal="right" vertical="center" wrapText="1"/>
    </xf>
    <xf numFmtId="0" fontId="2" fillId="13" borderId="0" xfId="0" applyFont="1" applyFill="1" applyAlignment="1">
      <alignment vertical="center" wrapText="1"/>
    </xf>
    <xf numFmtId="49" fontId="68" fillId="0" borderId="0" xfId="52" applyNumberFormat="1" applyFont="1" applyFill="1" applyAlignment="1">
      <alignment wrapText="1"/>
    </xf>
    <xf numFmtId="4" fontId="68" fillId="0" borderId="0" xfId="53" applyNumberFormat="1" applyFont="1" applyFill="1" applyAlignment="1">
      <alignment horizontal="right"/>
    </xf>
    <xf numFmtId="9" fontId="23" fillId="2" borderId="0" xfId="2" applyFont="1" applyFill="1" applyBorder="1" applyAlignment="1" applyProtection="1">
      <alignment horizontal="center"/>
      <protection hidden="1"/>
    </xf>
    <xf numFmtId="49" fontId="5" fillId="14" borderId="3" xfId="0" applyNumberFormat="1" applyFont="1" applyFill="1" applyBorder="1" applyAlignment="1">
      <alignment horizontal="center" vertical="center" wrapText="1"/>
    </xf>
    <xf numFmtId="49" fontId="5" fillId="14" borderId="3" xfId="0" applyNumberFormat="1" applyFont="1" applyFill="1" applyBorder="1" applyAlignment="1">
      <alignment horizontal="center" vertical="center" wrapText="1"/>
    </xf>
    <xf numFmtId="1" fontId="28" fillId="5" borderId="54" xfId="0" applyNumberFormat="1" applyFont="1" applyFill="1" applyBorder="1" applyAlignment="1">
      <alignment horizontal="left" vertical="center"/>
    </xf>
    <xf numFmtId="0" fontId="84" fillId="62" borderId="3" xfId="0" applyFont="1" applyFill="1" applyBorder="1" applyAlignment="1">
      <alignment horizontal="center" vertical="center"/>
    </xf>
    <xf numFmtId="0" fontId="84" fillId="62" borderId="128" xfId="0" applyFont="1" applyFill="1" applyBorder="1" applyAlignment="1">
      <alignment horizontal="center" vertical="center"/>
    </xf>
    <xf numFmtId="49" fontId="5" fillId="14" borderId="3" xfId="0" applyNumberFormat="1" applyFont="1" applyFill="1" applyBorder="1" applyAlignment="1">
      <alignment horizontal="center" vertical="center" wrapText="1"/>
    </xf>
    <xf numFmtId="0" fontId="54" fillId="0" borderId="0" xfId="0" applyFont="1" applyAlignment="1">
      <alignment horizontal="left"/>
    </xf>
    <xf numFmtId="0" fontId="55" fillId="0" borderId="100" xfId="0" applyFont="1" applyBorder="1" applyAlignment="1">
      <alignment horizontal="left"/>
    </xf>
    <xf numFmtId="0" fontId="55" fillId="0" borderId="109" xfId="0" applyFont="1" applyBorder="1" applyAlignment="1">
      <alignment horizontal="left"/>
    </xf>
    <xf numFmtId="49" fontId="33" fillId="0" borderId="57" xfId="0" applyNumberFormat="1" applyFont="1" applyFill="1" applyBorder="1" applyAlignment="1">
      <alignment horizontal="right" vertical="center" wrapText="1"/>
    </xf>
    <xf numFmtId="0" fontId="34" fillId="2" borderId="57" xfId="1" applyFont="1" applyFill="1" applyBorder="1" applyAlignment="1">
      <alignment horizontal="left" vertical="center" wrapText="1"/>
    </xf>
    <xf numFmtId="0" fontId="38" fillId="2" borderId="33" xfId="4" applyFont="1" applyFill="1" applyBorder="1" applyAlignment="1">
      <alignment horizontal="center"/>
    </xf>
    <xf numFmtId="49" fontId="5" fillId="14" borderId="99" xfId="0" applyNumberFormat="1" applyFont="1" applyFill="1" applyBorder="1" applyAlignment="1">
      <alignment horizontal="center" vertical="center" wrapText="1"/>
    </xf>
    <xf numFmtId="0" fontId="41" fillId="16" borderId="99" xfId="0" applyFont="1" applyFill="1" applyBorder="1" applyAlignment="1" applyProtection="1">
      <alignment horizontal="center"/>
      <protection hidden="1"/>
    </xf>
    <xf numFmtId="49" fontId="3" fillId="18" borderId="107" xfId="0" applyNumberFormat="1" applyFont="1" applyFill="1" applyBorder="1" applyAlignment="1">
      <alignment horizontal="left" vertical="top"/>
    </xf>
    <xf numFmtId="49" fontId="5" fillId="14" borderId="3" xfId="0" applyNumberFormat="1" applyFont="1" applyFill="1" applyBorder="1" applyAlignment="1">
      <alignment horizontal="center" vertical="center" wrapText="1"/>
    </xf>
    <xf numFmtId="0" fontId="41" fillId="16" borderId="3" xfId="0" applyFont="1" applyFill="1" applyBorder="1" applyAlignment="1" applyProtection="1">
      <alignment horizontal="center"/>
      <protection hidden="1"/>
    </xf>
    <xf numFmtId="0" fontId="61" fillId="13" borderId="0" xfId="0" applyFont="1" applyFill="1" applyAlignment="1">
      <alignment horizontal="center"/>
    </xf>
    <xf numFmtId="49" fontId="7" fillId="0" borderId="55" xfId="0" applyNumberFormat="1" applyFont="1" applyFill="1" applyBorder="1" applyAlignment="1">
      <alignment horizontal="center" vertical="center"/>
    </xf>
    <xf numFmtId="49" fontId="7" fillId="0" borderId="59" xfId="0" applyNumberFormat="1" applyFont="1" applyFill="1" applyBorder="1" applyAlignment="1">
      <alignment horizontal="center" vertical="center"/>
    </xf>
    <xf numFmtId="49" fontId="3" fillId="7" borderId="55" xfId="0" applyNumberFormat="1" applyFont="1" applyFill="1" applyBorder="1" applyAlignment="1">
      <alignment horizontal="center" vertical="center"/>
    </xf>
    <xf numFmtId="49" fontId="3" fillId="7" borderId="60" xfId="0" applyNumberFormat="1" applyFont="1" applyFill="1" applyBorder="1" applyAlignment="1">
      <alignment horizontal="center" vertical="center"/>
    </xf>
    <xf numFmtId="0" fontId="38" fillId="2" borderId="33" xfId="1" applyFont="1" applyFill="1" applyBorder="1" applyAlignment="1">
      <alignment horizontal="center"/>
    </xf>
    <xf numFmtId="49" fontId="7" fillId="14" borderId="55" xfId="0" applyNumberFormat="1" applyFont="1" applyFill="1" applyBorder="1" applyAlignment="1">
      <alignment horizontal="center" vertical="center" wrapText="1"/>
    </xf>
    <xf numFmtId="49" fontId="7" fillId="14" borderId="59" xfId="0" applyNumberFormat="1" applyFont="1" applyFill="1" applyBorder="1" applyAlignment="1">
      <alignment horizontal="center" vertical="center" wrapText="1"/>
    </xf>
    <xf numFmtId="49" fontId="7" fillId="14" borderId="60" xfId="0" applyNumberFormat="1" applyFont="1" applyFill="1" applyBorder="1" applyAlignment="1">
      <alignment horizontal="center" vertical="center" wrapText="1"/>
    </xf>
    <xf numFmtId="167" fontId="5" fillId="4" borderId="3" xfId="0" quotePrefix="1" applyNumberFormat="1" applyFont="1" applyFill="1" applyBorder="1" applyAlignment="1" applyProtection="1">
      <alignment horizontal="left" vertical="top"/>
      <protection hidden="1"/>
    </xf>
    <xf numFmtId="49" fontId="5" fillId="14" borderId="88" xfId="0" applyNumberFormat="1" applyFont="1" applyFill="1" applyBorder="1" applyAlignment="1">
      <alignment horizontal="center" vertical="center" wrapText="1"/>
    </xf>
    <xf numFmtId="49" fontId="5" fillId="14" borderId="89" xfId="0" applyNumberFormat="1" applyFont="1" applyFill="1" applyBorder="1" applyAlignment="1">
      <alignment horizontal="center" vertical="center" wrapText="1"/>
    </xf>
    <xf numFmtId="49" fontId="5" fillId="14" borderId="55" xfId="0" applyNumberFormat="1" applyFont="1" applyFill="1" applyBorder="1" applyAlignment="1">
      <alignment horizontal="center" vertical="center" wrapText="1"/>
    </xf>
    <xf numFmtId="49" fontId="5" fillId="14" borderId="59" xfId="0" applyNumberFormat="1" applyFont="1" applyFill="1" applyBorder="1" applyAlignment="1">
      <alignment horizontal="center" vertical="center" wrapText="1"/>
    </xf>
    <xf numFmtId="49" fontId="5" fillId="14" borderId="60" xfId="0" applyNumberFormat="1" applyFont="1" applyFill="1" applyBorder="1" applyAlignment="1">
      <alignment horizontal="center" vertical="center" wrapText="1"/>
    </xf>
    <xf numFmtId="49" fontId="20" fillId="14" borderId="90" xfId="0" applyNumberFormat="1" applyFont="1" applyFill="1" applyBorder="1" applyAlignment="1">
      <alignment horizontal="center" vertical="center" wrapText="1"/>
    </xf>
    <xf numFmtId="49" fontId="20" fillId="14" borderId="91" xfId="0" applyNumberFormat="1" applyFont="1" applyFill="1" applyBorder="1" applyAlignment="1">
      <alignment horizontal="center" vertical="center" wrapText="1"/>
    </xf>
    <xf numFmtId="49" fontId="3" fillId="17" borderId="4" xfId="0" applyNumberFormat="1" applyFont="1" applyFill="1" applyBorder="1" applyAlignment="1">
      <alignment horizontal="left" indent="1"/>
    </xf>
    <xf numFmtId="49" fontId="3" fillId="17" borderId="48" xfId="0" applyNumberFormat="1" applyFont="1" applyFill="1" applyBorder="1" applyAlignment="1">
      <alignment horizontal="left" indent="1"/>
    </xf>
    <xf numFmtId="0" fontId="3" fillId="2" borderId="7" xfId="0" applyFont="1" applyFill="1" applyBorder="1" applyAlignment="1" applyProtection="1">
      <alignment horizontal="center"/>
    </xf>
    <xf numFmtId="0" fontId="3" fillId="2" borderId="46" xfId="0" applyFont="1" applyFill="1" applyBorder="1" applyAlignment="1" applyProtection="1">
      <alignment horizontal="center"/>
    </xf>
    <xf numFmtId="49" fontId="7" fillId="7" borderId="55" xfId="0" applyNumberFormat="1" applyFont="1" applyFill="1" applyBorder="1" applyAlignment="1">
      <alignment horizontal="center" vertical="center" wrapText="1"/>
    </xf>
    <xf numFmtId="49" fontId="7" fillId="7" borderId="59" xfId="0" applyNumberFormat="1" applyFont="1" applyFill="1" applyBorder="1" applyAlignment="1">
      <alignment horizontal="center" vertical="center" wrapText="1"/>
    </xf>
    <xf numFmtId="49" fontId="7" fillId="7" borderId="60" xfId="0" applyNumberFormat="1" applyFont="1" applyFill="1" applyBorder="1" applyAlignment="1">
      <alignment horizontal="center" vertical="center" wrapText="1"/>
    </xf>
    <xf numFmtId="167" fontId="5" fillId="4" borderId="3" xfId="0" quotePrefix="1" applyNumberFormat="1" applyFont="1" applyFill="1" applyBorder="1" applyAlignment="1" applyProtection="1">
      <alignment horizontal="left"/>
      <protection hidden="1"/>
    </xf>
    <xf numFmtId="49" fontId="5" fillId="14" borderId="61" xfId="0" applyNumberFormat="1" applyFont="1" applyFill="1" applyBorder="1" applyAlignment="1">
      <alignment horizontal="center" vertical="center" wrapText="1"/>
    </xf>
    <xf numFmtId="49" fontId="5" fillId="14" borderId="62" xfId="0" applyNumberFormat="1" applyFont="1" applyFill="1" applyBorder="1" applyAlignment="1">
      <alignment horizontal="center" vertical="center" wrapText="1"/>
    </xf>
    <xf numFmtId="49" fontId="5" fillId="14" borderId="70" xfId="0" applyNumberFormat="1" applyFont="1" applyFill="1" applyBorder="1" applyAlignment="1">
      <alignment horizontal="center" vertical="center" wrapText="1"/>
    </xf>
    <xf numFmtId="0" fontId="41" fillId="16" borderId="4" xfId="0" applyFont="1" applyFill="1" applyBorder="1" applyAlignment="1" applyProtection="1">
      <alignment horizontal="center"/>
      <protection hidden="1"/>
    </xf>
    <xf numFmtId="0" fontId="41" fillId="16" borderId="48" xfId="0" applyFont="1" applyFill="1" applyBorder="1" applyAlignment="1" applyProtection="1">
      <alignment horizontal="center"/>
      <protection hidden="1"/>
    </xf>
    <xf numFmtId="49" fontId="5" fillId="14" borderId="96" xfId="0" applyNumberFormat="1" applyFont="1" applyFill="1" applyBorder="1" applyAlignment="1">
      <alignment horizontal="center" vertical="center" wrapText="1"/>
    </xf>
    <xf numFmtId="49" fontId="5" fillId="14" borderId="97" xfId="0" applyNumberFormat="1" applyFont="1" applyFill="1" applyBorder="1" applyAlignment="1">
      <alignment horizontal="center" vertical="center" wrapText="1"/>
    </xf>
    <xf numFmtId="49" fontId="5" fillId="14" borderId="98" xfId="0" applyNumberFormat="1" applyFont="1" applyFill="1" applyBorder="1" applyAlignment="1">
      <alignment horizontal="center" vertical="center" wrapText="1"/>
    </xf>
    <xf numFmtId="49" fontId="5" fillId="14" borderId="95" xfId="0" applyNumberFormat="1" applyFont="1" applyFill="1" applyBorder="1" applyAlignment="1">
      <alignment horizontal="center" vertical="center" wrapText="1"/>
    </xf>
    <xf numFmtId="49" fontId="3" fillId="12" borderId="55" xfId="0" applyNumberFormat="1" applyFont="1" applyFill="1" applyBorder="1" applyAlignment="1">
      <alignment horizontal="center" vertical="center" wrapText="1"/>
    </xf>
    <xf numFmtId="49" fontId="3" fillId="12" borderId="59" xfId="0" applyNumberFormat="1" applyFont="1" applyFill="1" applyBorder="1" applyAlignment="1">
      <alignment horizontal="center" vertical="center" wrapText="1"/>
    </xf>
    <xf numFmtId="49" fontId="3" fillId="12" borderId="60" xfId="0" applyNumberFormat="1" applyFont="1" applyFill="1" applyBorder="1" applyAlignment="1">
      <alignment horizontal="center" vertical="center" wrapText="1"/>
    </xf>
    <xf numFmtId="0" fontId="3" fillId="2" borderId="15" xfId="0" applyFont="1" applyFill="1" applyBorder="1" applyAlignment="1" applyProtection="1">
      <alignment horizontal="center"/>
      <protection hidden="1"/>
    </xf>
    <xf numFmtId="0" fontId="3" fillId="2" borderId="0" xfId="0" applyFont="1" applyFill="1" applyBorder="1" applyAlignment="1" applyProtection="1">
      <alignment horizontal="center"/>
      <protection hidden="1"/>
    </xf>
    <xf numFmtId="165" fontId="5" fillId="4" borderId="3" xfId="0" applyNumberFormat="1" applyFont="1" applyFill="1" applyBorder="1" applyAlignment="1" applyProtection="1">
      <alignment horizontal="left"/>
      <protection hidden="1"/>
    </xf>
    <xf numFmtId="49" fontId="37" fillId="12" borderId="55" xfId="0" applyNumberFormat="1" applyFont="1" applyFill="1" applyBorder="1" applyAlignment="1">
      <alignment horizontal="center" vertical="center" wrapText="1"/>
    </xf>
    <xf numFmtId="49" fontId="37" fillId="12" borderId="59" xfId="0" applyNumberFormat="1" applyFont="1" applyFill="1" applyBorder="1" applyAlignment="1">
      <alignment horizontal="center" vertical="center" wrapText="1"/>
    </xf>
    <xf numFmtId="1" fontId="7" fillId="14" borderId="85" xfId="0" applyNumberFormat="1" applyFont="1" applyFill="1" applyBorder="1" applyAlignment="1">
      <alignment horizontal="center" vertical="center" wrapText="1"/>
    </xf>
    <xf numFmtId="0" fontId="7" fillId="14" borderId="86" xfId="0" applyNumberFormat="1" applyFont="1" applyFill="1" applyBorder="1" applyAlignment="1">
      <alignment horizontal="center" vertical="center" wrapText="1"/>
    </xf>
    <xf numFmtId="0" fontId="7" fillId="14" borderId="87" xfId="0" applyNumberFormat="1" applyFont="1" applyFill="1" applyBorder="1" applyAlignment="1">
      <alignment horizontal="center" vertical="center" wrapText="1"/>
    </xf>
    <xf numFmtId="49" fontId="3" fillId="14" borderId="65" xfId="0" applyNumberFormat="1" applyFont="1" applyFill="1" applyBorder="1" applyAlignment="1">
      <alignment horizontal="center" vertical="center" wrapText="1"/>
    </xf>
    <xf numFmtId="49" fontId="3" fillId="14" borderId="66" xfId="0" applyNumberFormat="1" applyFont="1" applyFill="1" applyBorder="1" applyAlignment="1">
      <alignment horizontal="center" vertical="center" wrapText="1"/>
    </xf>
    <xf numFmtId="49" fontId="3" fillId="14" borderId="67" xfId="0" applyNumberFormat="1" applyFont="1" applyFill="1" applyBorder="1" applyAlignment="1">
      <alignment horizontal="center" vertical="center" wrapText="1"/>
    </xf>
    <xf numFmtId="49" fontId="3" fillId="14" borderId="68" xfId="0" applyNumberFormat="1" applyFont="1" applyFill="1" applyBorder="1" applyAlignment="1">
      <alignment horizontal="center" vertical="center" wrapText="1"/>
    </xf>
    <xf numFmtId="49" fontId="3" fillId="14" borderId="69" xfId="0" applyNumberFormat="1" applyFont="1" applyFill="1" applyBorder="1" applyAlignment="1">
      <alignment horizontal="center" vertical="center" wrapText="1"/>
    </xf>
    <xf numFmtId="0" fontId="42" fillId="16" borderId="92" xfId="0" applyFont="1" applyFill="1" applyBorder="1" applyAlignment="1" applyProtection="1">
      <alignment horizontal="center"/>
      <protection hidden="1"/>
    </xf>
    <xf numFmtId="0" fontId="42" fillId="16" borderId="94" xfId="0" applyFont="1" applyFill="1" applyBorder="1" applyAlignment="1" applyProtection="1">
      <alignment horizontal="center"/>
      <protection hidden="1"/>
    </xf>
    <xf numFmtId="0" fontId="42" fillId="16" borderId="93" xfId="0" applyFont="1" applyFill="1" applyBorder="1" applyAlignment="1" applyProtection="1">
      <alignment horizontal="center"/>
      <protection hidden="1"/>
    </xf>
    <xf numFmtId="49" fontId="7" fillId="14" borderId="85" xfId="0" applyNumberFormat="1" applyFont="1" applyFill="1" applyBorder="1" applyAlignment="1">
      <alignment horizontal="center" vertical="center" wrapText="1"/>
    </xf>
    <xf numFmtId="49" fontId="7" fillId="14" borderId="86" xfId="0" applyNumberFormat="1" applyFont="1" applyFill="1" applyBorder="1" applyAlignment="1">
      <alignment horizontal="center" vertical="center" wrapText="1"/>
    </xf>
    <xf numFmtId="49" fontId="7" fillId="14" borderId="87" xfId="0" applyNumberFormat="1" applyFont="1" applyFill="1" applyBorder="1" applyAlignment="1">
      <alignment horizontal="center" vertical="center" wrapText="1"/>
    </xf>
    <xf numFmtId="0" fontId="26" fillId="2" borderId="0" xfId="0" applyFont="1" applyFill="1" applyAlignment="1">
      <alignment horizontal="left" vertical="center"/>
    </xf>
    <xf numFmtId="0" fontId="26" fillId="2" borderId="25" xfId="0" applyFont="1" applyFill="1" applyBorder="1" applyAlignment="1">
      <alignment horizontal="left" vertical="center"/>
    </xf>
    <xf numFmtId="49" fontId="5" fillId="7" borderId="4" xfId="0" applyNumberFormat="1" applyFont="1" applyFill="1" applyBorder="1" applyAlignment="1">
      <alignment horizontal="center" vertical="center" wrapText="1"/>
    </xf>
    <xf numFmtId="49" fontId="5" fillId="7" borderId="47" xfId="0" applyNumberFormat="1" applyFont="1" applyFill="1" applyBorder="1" applyAlignment="1">
      <alignment horizontal="center" vertical="center" wrapText="1"/>
    </xf>
    <xf numFmtId="49" fontId="5" fillId="7" borderId="48" xfId="0" applyNumberFormat="1" applyFont="1" applyFill="1" applyBorder="1" applyAlignment="1">
      <alignment horizontal="center" vertical="center" wrapText="1"/>
    </xf>
    <xf numFmtId="49" fontId="7" fillId="7" borderId="64" xfId="0" applyNumberFormat="1" applyFont="1" applyFill="1" applyBorder="1" applyAlignment="1">
      <alignment horizontal="center" vertical="center" wrapText="1"/>
    </xf>
    <xf numFmtId="49" fontId="7" fillId="7" borderId="49" xfId="0" applyNumberFormat="1" applyFont="1" applyFill="1" applyBorder="1" applyAlignment="1">
      <alignment horizontal="center" vertical="center" wrapText="1"/>
    </xf>
    <xf numFmtId="166" fontId="5" fillId="4" borderId="4" xfId="0" quotePrefix="1" applyNumberFormat="1" applyFont="1" applyFill="1" applyBorder="1" applyAlignment="1" applyProtection="1">
      <alignment horizontal="left"/>
      <protection hidden="1"/>
    </xf>
    <xf numFmtId="166" fontId="5" fillId="4" borderId="48" xfId="0" quotePrefix="1" applyNumberFormat="1" applyFont="1" applyFill="1" applyBorder="1" applyAlignment="1" applyProtection="1">
      <alignment horizontal="left"/>
      <protection hidden="1"/>
    </xf>
    <xf numFmtId="49" fontId="5" fillId="7" borderId="50" xfId="0" applyNumberFormat="1" applyFont="1" applyFill="1" applyBorder="1" applyAlignment="1">
      <alignment horizontal="center" vertical="center" wrapText="1"/>
    </xf>
    <xf numFmtId="49" fontId="5" fillId="7" borderId="51" xfId="0" applyNumberFormat="1" applyFont="1" applyFill="1" applyBorder="1" applyAlignment="1">
      <alignment horizontal="center" vertical="center" wrapText="1"/>
    </xf>
    <xf numFmtId="49" fontId="5" fillId="7" borderId="2" xfId="0" applyNumberFormat="1" applyFont="1" applyFill="1" applyBorder="1" applyAlignment="1">
      <alignment horizontal="center" vertical="center" wrapText="1"/>
    </xf>
    <xf numFmtId="49" fontId="5" fillId="7" borderId="52" xfId="0" applyNumberFormat="1" applyFont="1" applyFill="1" applyBorder="1" applyAlignment="1">
      <alignment horizontal="center" vertical="center" wrapText="1"/>
    </xf>
    <xf numFmtId="49" fontId="5" fillId="7" borderId="53" xfId="0" applyNumberFormat="1" applyFont="1" applyFill="1" applyBorder="1" applyAlignment="1">
      <alignment horizontal="center" vertical="center" wrapText="1"/>
    </xf>
    <xf numFmtId="49" fontId="5" fillId="7" borderId="27" xfId="0" applyNumberFormat="1" applyFont="1" applyFill="1" applyBorder="1" applyAlignment="1">
      <alignment horizontal="center" vertical="center" wrapText="1"/>
    </xf>
    <xf numFmtId="1" fontId="28" fillId="5" borderId="76" xfId="0" applyNumberFormat="1" applyFont="1" applyFill="1" applyBorder="1" applyAlignment="1">
      <alignment horizontal="left" vertical="top"/>
    </xf>
    <xf numFmtId="1" fontId="28" fillId="5" borderId="59" xfId="0" applyNumberFormat="1" applyFont="1" applyFill="1" applyBorder="1" applyAlignment="1">
      <alignment horizontal="left" vertical="top"/>
    </xf>
    <xf numFmtId="1" fontId="28" fillId="5" borderId="63" xfId="0" applyNumberFormat="1" applyFont="1" applyFill="1" applyBorder="1" applyAlignment="1">
      <alignment horizontal="left" vertical="top"/>
    </xf>
    <xf numFmtId="49" fontId="3" fillId="7" borderId="55" xfId="0" applyNumberFormat="1" applyFont="1" applyFill="1" applyBorder="1" applyAlignment="1">
      <alignment horizontal="center" vertical="center" wrapText="1"/>
    </xf>
    <xf numFmtId="49" fontId="3" fillId="7" borderId="59" xfId="0" applyNumberFormat="1" applyFont="1" applyFill="1" applyBorder="1" applyAlignment="1">
      <alignment horizontal="center" vertical="center" wrapText="1"/>
    </xf>
    <xf numFmtId="49" fontId="3" fillId="7" borderId="60" xfId="0" applyNumberFormat="1" applyFont="1" applyFill="1" applyBorder="1" applyAlignment="1">
      <alignment horizontal="center" vertical="center" wrapText="1"/>
    </xf>
    <xf numFmtId="1" fontId="28" fillId="5" borderId="76" xfId="0" applyNumberFormat="1" applyFont="1" applyFill="1" applyBorder="1" applyAlignment="1">
      <alignment horizontal="left" vertical="top" wrapText="1"/>
    </xf>
    <xf numFmtId="1" fontId="28" fillId="5" borderId="59" xfId="0" applyNumberFormat="1" applyFont="1" applyFill="1" applyBorder="1" applyAlignment="1">
      <alignment horizontal="left" vertical="top" wrapText="1"/>
    </xf>
    <xf numFmtId="1" fontId="28" fillId="5" borderId="63" xfId="0" applyNumberFormat="1" applyFont="1" applyFill="1" applyBorder="1" applyAlignment="1">
      <alignment horizontal="left" vertical="top" wrapText="1"/>
    </xf>
    <xf numFmtId="0" fontId="3" fillId="0" borderId="0" xfId="0" applyFont="1" applyFill="1" applyBorder="1" applyAlignment="1" applyProtection="1">
      <alignment horizontal="left"/>
      <protection hidden="1"/>
    </xf>
    <xf numFmtId="1" fontId="28" fillId="5" borderId="60" xfId="0" applyNumberFormat="1" applyFont="1" applyFill="1" applyBorder="1" applyAlignment="1">
      <alignment horizontal="left" vertical="top"/>
    </xf>
    <xf numFmtId="1" fontId="28" fillId="5" borderId="61" xfId="0" applyNumberFormat="1" applyFont="1" applyFill="1" applyBorder="1" applyAlignment="1">
      <alignment horizontal="left" vertical="top"/>
    </xf>
    <xf numFmtId="1" fontId="28" fillId="5" borderId="62" xfId="0" applyNumberFormat="1" applyFont="1" applyFill="1" applyBorder="1" applyAlignment="1">
      <alignment horizontal="left" vertical="top"/>
    </xf>
    <xf numFmtId="1" fontId="28" fillId="5" borderId="70" xfId="0" applyNumberFormat="1" applyFont="1" applyFill="1" applyBorder="1" applyAlignment="1">
      <alignment horizontal="left" vertical="top"/>
    </xf>
    <xf numFmtId="1" fontId="28" fillId="5" borderId="71" xfId="0" applyNumberFormat="1" applyFont="1" applyFill="1" applyBorder="1" applyAlignment="1">
      <alignment horizontal="left" vertical="top"/>
    </xf>
    <xf numFmtId="1" fontId="28" fillId="5" borderId="0" xfId="0" applyNumberFormat="1" applyFont="1" applyFill="1" applyBorder="1" applyAlignment="1">
      <alignment horizontal="left" vertical="top"/>
    </xf>
    <xf numFmtId="1" fontId="28" fillId="5" borderId="72" xfId="0" applyNumberFormat="1" applyFont="1" applyFill="1" applyBorder="1" applyAlignment="1">
      <alignment horizontal="left" vertical="top"/>
    </xf>
    <xf numFmtId="1" fontId="28" fillId="5" borderId="73" xfId="0" applyNumberFormat="1" applyFont="1" applyFill="1" applyBorder="1" applyAlignment="1">
      <alignment horizontal="left" vertical="top"/>
    </xf>
    <xf numFmtId="1" fontId="28" fillId="5" borderId="74" xfId="0" applyNumberFormat="1" applyFont="1" applyFill="1" applyBorder="1" applyAlignment="1">
      <alignment horizontal="left" vertical="top"/>
    </xf>
    <xf numFmtId="1" fontId="28" fillId="5" borderId="75" xfId="0" applyNumberFormat="1" applyFont="1" applyFill="1" applyBorder="1" applyAlignment="1">
      <alignment horizontal="left" vertical="top"/>
    </xf>
    <xf numFmtId="1" fontId="28" fillId="5" borderId="60" xfId="0" applyNumberFormat="1" applyFont="1" applyFill="1" applyBorder="1" applyAlignment="1">
      <alignment horizontal="left" vertical="top" wrapText="1"/>
    </xf>
    <xf numFmtId="0" fontId="25" fillId="0" borderId="0" xfId="0" applyFont="1" applyBorder="1" applyAlignment="1">
      <alignment horizontal="center" vertical="center"/>
    </xf>
    <xf numFmtId="1" fontId="28" fillId="5" borderId="77" xfId="0" applyNumberFormat="1" applyFont="1" applyFill="1" applyBorder="1" applyAlignment="1">
      <alignment horizontal="left" vertical="top"/>
    </xf>
    <xf numFmtId="1" fontId="28" fillId="5" borderId="78" xfId="0" applyNumberFormat="1" applyFont="1" applyFill="1" applyBorder="1" applyAlignment="1">
      <alignment horizontal="left" vertical="top"/>
    </xf>
    <xf numFmtId="1" fontId="28" fillId="5" borderId="79" xfId="0" applyNumberFormat="1" applyFont="1" applyFill="1" applyBorder="1" applyAlignment="1">
      <alignment horizontal="left" vertical="top"/>
    </xf>
    <xf numFmtId="1" fontId="28" fillId="5" borderId="80" xfId="0" applyNumberFormat="1" applyFont="1" applyFill="1" applyBorder="1" applyAlignment="1">
      <alignment horizontal="left" vertical="top"/>
    </xf>
    <xf numFmtId="1" fontId="28" fillId="5" borderId="81" xfId="0" applyNumberFormat="1" applyFont="1" applyFill="1" applyBorder="1" applyAlignment="1">
      <alignment horizontal="left" vertical="top"/>
    </xf>
    <xf numFmtId="1" fontId="28" fillId="5" borderId="82" xfId="0" applyNumberFormat="1" applyFont="1" applyFill="1" applyBorder="1" applyAlignment="1">
      <alignment horizontal="left" vertical="top"/>
    </xf>
    <xf numFmtId="1" fontId="28" fillId="5" borderId="83" xfId="0" applyNumberFormat="1" applyFont="1" applyFill="1" applyBorder="1" applyAlignment="1">
      <alignment horizontal="left" vertical="top"/>
    </xf>
    <xf numFmtId="1" fontId="28" fillId="5" borderId="84" xfId="0" applyNumberFormat="1" applyFont="1" applyFill="1" applyBorder="1" applyAlignment="1">
      <alignment horizontal="left" vertical="top"/>
    </xf>
    <xf numFmtId="1" fontId="28" fillId="5" borderId="76" xfId="0" applyNumberFormat="1" applyFont="1" applyFill="1" applyBorder="1" applyAlignment="1">
      <alignment horizontal="left" vertical="center"/>
    </xf>
    <xf numFmtId="1" fontId="28" fillId="5" borderId="60" xfId="0" applyNumberFormat="1" applyFont="1" applyFill="1" applyBorder="1" applyAlignment="1">
      <alignment horizontal="left" vertical="center"/>
    </xf>
    <xf numFmtId="14" fontId="28" fillId="5" borderId="76" xfId="0" applyNumberFormat="1" applyFont="1" applyFill="1" applyBorder="1" applyAlignment="1">
      <alignment horizontal="left" vertical="top"/>
    </xf>
    <xf numFmtId="14" fontId="28" fillId="5" borderId="60" xfId="0" applyNumberFormat="1" applyFont="1" applyFill="1" applyBorder="1" applyAlignment="1">
      <alignment horizontal="left" vertical="top"/>
    </xf>
    <xf numFmtId="49" fontId="43" fillId="5" borderId="55" xfId="6" applyNumberFormat="1" applyFill="1" applyBorder="1" applyAlignment="1" applyProtection="1">
      <alignment horizontal="left" vertical="center"/>
    </xf>
    <xf numFmtId="49" fontId="28" fillId="5" borderId="59" xfId="0" applyNumberFormat="1" applyFont="1" applyFill="1" applyBorder="1" applyAlignment="1">
      <alignment horizontal="left" vertical="center"/>
    </xf>
    <xf numFmtId="49" fontId="28" fillId="5" borderId="60" xfId="0" applyNumberFormat="1" applyFont="1" applyFill="1" applyBorder="1" applyAlignment="1">
      <alignment horizontal="left" vertical="center"/>
    </xf>
    <xf numFmtId="49" fontId="28" fillId="5" borderId="55" xfId="0" applyNumberFormat="1" applyFont="1" applyFill="1" applyBorder="1" applyAlignment="1">
      <alignment horizontal="left" vertical="center"/>
    </xf>
    <xf numFmtId="49" fontId="28" fillId="5" borderId="61" xfId="0" applyNumberFormat="1" applyFont="1" applyFill="1" applyBorder="1" applyAlignment="1">
      <alignment horizontal="left" vertical="top" wrapText="1"/>
    </xf>
    <xf numFmtId="49" fontId="28" fillId="5" borderId="62" xfId="0" applyNumberFormat="1" applyFont="1" applyFill="1" applyBorder="1" applyAlignment="1">
      <alignment horizontal="left" vertical="top"/>
    </xf>
    <xf numFmtId="49" fontId="28" fillId="5" borderId="70" xfId="0" applyNumberFormat="1" applyFont="1" applyFill="1" applyBorder="1" applyAlignment="1">
      <alignment horizontal="left" vertical="top"/>
    </xf>
    <xf numFmtId="49" fontId="28" fillId="5" borderId="71" xfId="0" applyNumberFormat="1" applyFont="1" applyFill="1" applyBorder="1" applyAlignment="1">
      <alignment horizontal="left" vertical="top"/>
    </xf>
    <xf numFmtId="49" fontId="28" fillId="5" borderId="0" xfId="0" applyNumberFormat="1" applyFont="1" applyFill="1" applyBorder="1" applyAlignment="1">
      <alignment horizontal="left" vertical="top"/>
    </xf>
    <xf numFmtId="49" fontId="28" fillId="5" borderId="72" xfId="0" applyNumberFormat="1" applyFont="1" applyFill="1" applyBorder="1" applyAlignment="1">
      <alignment horizontal="left" vertical="top"/>
    </xf>
    <xf numFmtId="49" fontId="28" fillId="5" borderId="73" xfId="0" applyNumberFormat="1" applyFont="1" applyFill="1" applyBorder="1" applyAlignment="1">
      <alignment horizontal="left" vertical="top"/>
    </xf>
    <xf numFmtId="49" fontId="28" fillId="5" borderId="74" xfId="0" applyNumberFormat="1" applyFont="1" applyFill="1" applyBorder="1" applyAlignment="1">
      <alignment horizontal="left" vertical="top"/>
    </xf>
    <xf numFmtId="49" fontId="28" fillId="5" borderId="75" xfId="0" applyNumberFormat="1" applyFont="1" applyFill="1" applyBorder="1" applyAlignment="1">
      <alignment horizontal="left" vertical="top"/>
    </xf>
    <xf numFmtId="49" fontId="3" fillId="7" borderId="62" xfId="0" applyNumberFormat="1" applyFont="1" applyFill="1" applyBorder="1" applyAlignment="1">
      <alignment horizontal="center" vertical="center" wrapText="1"/>
    </xf>
    <xf numFmtId="49" fontId="3" fillId="7" borderId="74" xfId="0" applyNumberFormat="1" applyFont="1" applyFill="1" applyBorder="1" applyAlignment="1">
      <alignment horizontal="center" vertical="center" wrapText="1"/>
    </xf>
    <xf numFmtId="0" fontId="39" fillId="13" borderId="61" xfId="0" applyFont="1" applyFill="1" applyBorder="1" applyAlignment="1">
      <alignment horizontal="left" vertical="top" wrapText="1"/>
    </xf>
    <xf numFmtId="0" fontId="39" fillId="13" borderId="62" xfId="0" applyFont="1" applyFill="1" applyBorder="1" applyAlignment="1">
      <alignment horizontal="left" vertical="top" wrapText="1"/>
    </xf>
    <xf numFmtId="0" fontId="39" fillId="13" borderId="70" xfId="0" applyFont="1" applyFill="1" applyBorder="1" applyAlignment="1">
      <alignment horizontal="left" vertical="top" wrapText="1"/>
    </xf>
    <xf numFmtId="0" fontId="39" fillId="13" borderId="71" xfId="0" applyFont="1" applyFill="1" applyBorder="1" applyAlignment="1">
      <alignment horizontal="left" vertical="top" wrapText="1"/>
    </xf>
    <xf numFmtId="0" fontId="39" fillId="13" borderId="0" xfId="0" applyFont="1" applyFill="1" applyBorder="1" applyAlignment="1">
      <alignment horizontal="left" vertical="top" wrapText="1"/>
    </xf>
    <xf numFmtId="0" fontId="39" fillId="13" borderId="72" xfId="0" applyFont="1" applyFill="1" applyBorder="1" applyAlignment="1">
      <alignment horizontal="left" vertical="top" wrapText="1"/>
    </xf>
    <xf numFmtId="0" fontId="39" fillId="13" borderId="73" xfId="0" applyFont="1" applyFill="1" applyBorder="1" applyAlignment="1">
      <alignment horizontal="left" vertical="top" wrapText="1"/>
    </xf>
    <xf numFmtId="0" fontId="39" fillId="13" borderId="74" xfId="0" applyFont="1" applyFill="1" applyBorder="1" applyAlignment="1">
      <alignment horizontal="left" vertical="top" wrapText="1"/>
    </xf>
    <xf numFmtId="0" fontId="39" fillId="13" borderId="75" xfId="0" applyFont="1" applyFill="1" applyBorder="1" applyAlignment="1">
      <alignment horizontal="left" vertical="top" wrapText="1"/>
    </xf>
    <xf numFmtId="1" fontId="28" fillId="5" borderId="55" xfId="0" applyNumberFormat="1" applyFont="1" applyFill="1" applyBorder="1" applyAlignment="1">
      <alignment horizontal="left" vertical="center"/>
    </xf>
    <xf numFmtId="1" fontId="28" fillId="5" borderId="59" xfId="0" applyNumberFormat="1" applyFont="1" applyFill="1" applyBorder="1" applyAlignment="1">
      <alignment horizontal="left" vertical="center"/>
    </xf>
    <xf numFmtId="1" fontId="43" fillId="5" borderId="55" xfId="6" applyNumberFormat="1" applyFill="1" applyBorder="1" applyAlignment="1" applyProtection="1">
      <alignment horizontal="left" vertical="center"/>
    </xf>
    <xf numFmtId="1" fontId="43" fillId="5" borderId="59" xfId="6" applyNumberFormat="1" applyFill="1" applyBorder="1" applyAlignment="1" applyProtection="1">
      <alignment horizontal="left" vertical="center"/>
    </xf>
    <xf numFmtId="1" fontId="43" fillId="5" borderId="60" xfId="6" applyNumberFormat="1" applyFill="1" applyBorder="1" applyAlignment="1" applyProtection="1">
      <alignment horizontal="left" vertical="center"/>
    </xf>
    <xf numFmtId="1" fontId="28" fillId="5" borderId="54" xfId="0" applyNumberFormat="1" applyFont="1" applyFill="1" applyBorder="1" applyAlignment="1">
      <alignment horizontal="left" vertical="center"/>
    </xf>
    <xf numFmtId="49" fontId="28" fillId="5" borderId="61" xfId="0" applyNumberFormat="1" applyFont="1" applyFill="1" applyBorder="1" applyAlignment="1">
      <alignment horizontal="left" vertical="top"/>
    </xf>
    <xf numFmtId="49" fontId="28" fillId="5" borderId="113" xfId="0" applyNumberFormat="1" applyFont="1" applyFill="1" applyBorder="1" applyAlignment="1">
      <alignment horizontal="left" vertical="top"/>
    </xf>
    <xf numFmtId="49" fontId="28" fillId="5" borderId="114" xfId="0" applyNumberFormat="1" applyFont="1" applyFill="1" applyBorder="1" applyAlignment="1">
      <alignment horizontal="left" vertical="top"/>
    </xf>
    <xf numFmtId="49" fontId="28" fillId="5" borderId="115" xfId="0" applyNumberFormat="1" applyFont="1" applyFill="1" applyBorder="1" applyAlignment="1">
      <alignment horizontal="left" vertical="top"/>
    </xf>
    <xf numFmtId="0" fontId="3" fillId="2" borderId="3" xfId="0" applyFont="1" applyFill="1" applyBorder="1" applyAlignment="1" applyProtection="1">
      <alignment vertical="top"/>
    </xf>
    <xf numFmtId="0" fontId="3" fillId="2" borderId="3" xfId="0" applyFont="1" applyFill="1" applyBorder="1" applyAlignment="1" applyProtection="1">
      <alignment horizontal="center" vertical="top"/>
    </xf>
    <xf numFmtId="0" fontId="3" fillId="2" borderId="3" xfId="0" applyFont="1" applyFill="1" applyBorder="1" applyAlignment="1" applyProtection="1">
      <alignment horizontal="left" vertical="top" wrapText="1"/>
    </xf>
    <xf numFmtId="14" fontId="3" fillId="2" borderId="3" xfId="0" applyNumberFormat="1" applyFont="1" applyFill="1" applyBorder="1" applyAlignment="1" applyProtection="1">
      <alignment horizontal="left" vertical="top"/>
    </xf>
    <xf numFmtId="0" fontId="3" fillId="2" borderId="3" xfId="0" applyFont="1" applyFill="1" applyBorder="1" applyAlignment="1" applyProtection="1">
      <alignment horizontal="left" vertical="top"/>
    </xf>
    <xf numFmtId="0" fontId="0" fillId="2" borderId="0" xfId="0" applyFill="1" applyAlignment="1">
      <alignment horizontal="center"/>
    </xf>
    <xf numFmtId="49" fontId="3" fillId="4" borderId="3" xfId="0" applyNumberFormat="1" applyFont="1" applyFill="1" applyBorder="1"/>
    <xf numFmtId="0" fontId="10" fillId="2" borderId="3" xfId="0" applyFont="1" applyFill="1" applyBorder="1" applyAlignment="1">
      <alignment horizontal="center" vertical="top"/>
    </xf>
    <xf numFmtId="0" fontId="10" fillId="2" borderId="3" xfId="0" applyFont="1" applyFill="1" applyBorder="1" applyAlignment="1">
      <alignment vertical="top"/>
    </xf>
    <xf numFmtId="14" fontId="10" fillId="2" borderId="3" xfId="0" applyNumberFormat="1" applyFont="1" applyFill="1" applyBorder="1" applyAlignment="1">
      <alignment horizontal="left" vertical="top"/>
    </xf>
    <xf numFmtId="0" fontId="10" fillId="2" borderId="3" xfId="0" applyFont="1" applyFill="1" applyBorder="1" applyAlignment="1">
      <alignment horizontal="left" vertical="top" wrapText="1"/>
    </xf>
  </cellXfs>
  <cellStyles count="55">
    <cellStyle name="20% - Accent1" xfId="29" builtinId="30" customBuiltin="1"/>
    <cellStyle name="20% - Accent2" xfId="33" builtinId="34" customBuiltin="1"/>
    <cellStyle name="20% - Accent3" xfId="37" builtinId="38" customBuiltin="1"/>
    <cellStyle name="20% - Accent4" xfId="41" builtinId="42" customBuiltin="1"/>
    <cellStyle name="20% - Accent5" xfId="45" builtinId="46" customBuiltin="1"/>
    <cellStyle name="20% - Accent6" xfId="49" builtinId="50" customBuiltin="1"/>
    <cellStyle name="40% - Accent1" xfId="30" builtinId="31" customBuiltin="1"/>
    <cellStyle name="40% - Accent2" xfId="34" builtinId="35" customBuiltin="1"/>
    <cellStyle name="40% - Accent3" xfId="38" builtinId="39" customBuiltin="1"/>
    <cellStyle name="40% - Accent4" xfId="42" builtinId="43" customBuiltin="1"/>
    <cellStyle name="40% - Accent5" xfId="46" builtinId="47" customBuiltin="1"/>
    <cellStyle name="40% - Accent6" xfId="50" builtinId="51" customBuiltin="1"/>
    <cellStyle name="60% - Accent1" xfId="31" builtinId="32" customBuiltin="1"/>
    <cellStyle name="60% - Accent2" xfId="35" builtinId="36" customBuiltin="1"/>
    <cellStyle name="60% - Accent3" xfId="39" builtinId="40" customBuiltin="1"/>
    <cellStyle name="60% - Accent4" xfId="43" builtinId="44" customBuiltin="1"/>
    <cellStyle name="60% - Accent5" xfId="47" builtinId="48" customBuiltin="1"/>
    <cellStyle name="60% - Accent6" xfId="51" builtinId="52" customBuiltin="1"/>
    <cellStyle name="Accent1" xfId="28" builtinId="29" customBuiltin="1"/>
    <cellStyle name="Accent2" xfId="32" builtinId="33" customBuiltin="1"/>
    <cellStyle name="Accent3" xfId="36" builtinId="37" customBuiltin="1"/>
    <cellStyle name="Accent4" xfId="40" builtinId="41" customBuiltin="1"/>
    <cellStyle name="Accent5" xfId="44" builtinId="45" customBuiltin="1"/>
    <cellStyle name="Accent6" xfId="48" builtinId="49" customBuiltin="1"/>
    <cellStyle name="Bad" xfId="18" builtinId="27" customBuiltin="1"/>
    <cellStyle name="Calculation" xfId="22" builtinId="22" customBuiltin="1"/>
    <cellStyle name="Check Cell" xfId="24" builtinId="23" customBuiltin="1"/>
    <cellStyle name="Comma 2" xfId="8"/>
    <cellStyle name="Explanatory Text" xfId="26" builtinId="53" customBuiltin="1"/>
    <cellStyle name="Good" xfId="17" builtinId="26" customBuiltin="1"/>
    <cellStyle name="Heading 1" xfId="13" builtinId="16" customBuiltin="1"/>
    <cellStyle name="Heading 2" xfId="14" builtinId="17" customBuiltin="1"/>
    <cellStyle name="Heading 3" xfId="15" builtinId="18" customBuiltin="1"/>
    <cellStyle name="Heading 4" xfId="16" builtinId="19" customBuiltin="1"/>
    <cellStyle name="Hyperlink" xfId="6" builtinId="8"/>
    <cellStyle name="Input" xfId="20" builtinId="20" customBuiltin="1"/>
    <cellStyle name="Linked Cell" xfId="23" builtinId="24" customBuiltin="1"/>
    <cellStyle name="Neutral" xfId="19" builtinId="28" customBuiltin="1"/>
    <cellStyle name="Normal" xfId="0" builtinId="0"/>
    <cellStyle name="Normal 2" xfId="3"/>
    <cellStyle name="Normal 2 2" xfId="9"/>
    <cellStyle name="Normal 2_TemplateTemplate" xfId="10"/>
    <cellStyle name="Normal 3" xfId="7"/>
    <cellStyle name="Normal 4" xfId="52"/>
    <cellStyle name="Normal 5" xfId="53"/>
    <cellStyle name="Normal_Strategic Platform_Dashboard" xfId="1"/>
    <cellStyle name="Normal_Strategic Platform_Dashboard 2" xfId="4"/>
    <cellStyle name="Note 2" xfId="54"/>
    <cellStyle name="Output" xfId="21" builtinId="21" customBuiltin="1"/>
    <cellStyle name="Percent" xfId="2" builtinId="5"/>
    <cellStyle name="Percent 2" xfId="5"/>
    <cellStyle name="Percent 2 2" xfId="11"/>
    <cellStyle name="Title" xfId="12" builtinId="15" customBuiltin="1"/>
    <cellStyle name="Total" xfId="27" builtinId="25" customBuiltin="1"/>
    <cellStyle name="Warning Text" xfId="25" builtinId="11" customBuiltin="1"/>
  </cellStyles>
  <dxfs count="18">
    <dxf>
      <font>
        <b/>
        <i val="0"/>
        <condense val="0"/>
        <extend val="0"/>
        <color indexed="57"/>
      </font>
    </dxf>
    <dxf>
      <font>
        <b/>
        <i val="0"/>
        <condense val="0"/>
        <extend val="0"/>
        <color indexed="17"/>
      </font>
    </dxf>
    <dxf>
      <font>
        <color rgb="FFFF0000"/>
      </font>
    </dxf>
    <dxf>
      <font>
        <color rgb="FF00B050"/>
      </font>
    </dxf>
    <dxf>
      <font>
        <color theme="9" tint="-0.24994659260841701"/>
      </font>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border diagonalUp="0" diagonalDown="0" outline="0">
        <left style="medium">
          <color rgb="FF0070C0"/>
        </left>
        <right style="medium">
          <color rgb="FF0070C0"/>
        </right>
        <top/>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00"/>
      <rgbColor rgb="00000080"/>
      <rgbColor rgb="00808000"/>
      <rgbColor rgb="00800080"/>
      <rgbColor rgb="00008080"/>
      <rgbColor rgb="00C0C0C0"/>
      <rgbColor rgb="00808080"/>
      <rgbColor rgb="00009900"/>
      <rgbColor rgb="0099CC00"/>
      <rgbColor rgb="00FFFF00"/>
      <rgbColor rgb="00FFFFFF"/>
      <rgbColor rgb="00000000"/>
      <rgbColor rgb="00F8F8F8"/>
      <rgbColor rgb="00EAEAEA"/>
      <rgbColor rgb="00DDDDDD"/>
      <rgbColor rgb="00006633"/>
      <rgbColor rgb="00CCFF00"/>
      <rgbColor rgb="00000099"/>
      <rgbColor rgb="00FE7D19"/>
      <rgbColor rgb="00FFBA00"/>
      <rgbColor rgb="00410E82"/>
      <rgbColor rgb="00999999"/>
      <rgbColor rgb="00666666"/>
      <rgbColor rgb="0099CCFF"/>
      <rgbColor rgb="00FFFF67"/>
      <rgbColor rgb="0000FF00"/>
      <rgbColor rgb="00FFFF99"/>
      <rgbColor rgb="00679AFF"/>
      <rgbColor rgb="00FFCDCD"/>
      <rgbColor rgb="00CF9BFF"/>
      <rgbColor rgb="00CDCDCD"/>
      <rgbColor rgb="003366FF"/>
      <rgbColor rgb="00CFCFFF"/>
      <rgbColor rgb="00E1EDE1"/>
      <rgbColor rgb="00FFBA00"/>
      <rgbColor rgb="00FE7D19"/>
      <rgbColor rgb="00996666"/>
      <rgbColor rgb="00666699"/>
      <rgbColor rgb="00969696"/>
      <rgbColor rgb="003333CC"/>
      <rgbColor rgb="003C825F"/>
      <rgbColor rgb="00003300"/>
      <rgbColor rgb="00333300"/>
      <rgbColor rgb="00663300"/>
      <rgbColor rgb="00993366"/>
      <rgbColor rgb="00333399"/>
      <rgbColor rgb="00424242"/>
    </indexedColors>
    <mruColors>
      <color rgb="FF0072BC"/>
      <color rgb="FFEAEAEA"/>
      <color rgb="FF0000FF"/>
      <color rgb="FF000099"/>
      <color rgb="FF3366FF"/>
      <color rgb="FF057ED1"/>
      <color rgb="FFBDFFFF"/>
      <color rgb="FFBFF0F7"/>
      <color rgb="FFFFFFFF"/>
      <color rgb="FFE1FA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3.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3.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openxmlformats.org/officeDocument/2006/relationships/customXml" Target="../customXml/item4.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plotArea>
      <c:layout/>
      <c:pieChart>
        <c:varyColors val="1"/>
        <c:ser>
          <c:idx val="0"/>
          <c:order val="0"/>
          <c:explosion val="15"/>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Lbls>
            <c:dLbl>
              <c:idx val="0"/>
              <c:layout/>
              <c:dLblPos val="outEnd"/>
              <c:showLegendKey val="0"/>
              <c:showVal val="1"/>
              <c:showCatName val="1"/>
              <c:showSerName val="0"/>
              <c:showPercent val="1"/>
              <c:showBubbleSize val="0"/>
            </c:dLbl>
            <c:dLbl>
              <c:idx val="1"/>
              <c:layout/>
              <c:dLblPos val="outEnd"/>
              <c:showLegendKey val="0"/>
              <c:showVal val="1"/>
              <c:showCatName val="1"/>
              <c:showSerName val="0"/>
              <c:showPercent val="1"/>
              <c:showBubbleSize val="0"/>
            </c:dLbl>
            <c:dLbl>
              <c:idx val="2"/>
              <c:layout>
                <c:manualLayout>
                  <c:x val="0"/>
                  <c:y val="-9.2307729581154685E-2"/>
                </c:manualLayout>
              </c:layout>
              <c:dLblPos val="bestFit"/>
              <c:showLegendKey val="0"/>
              <c:showVal val="1"/>
              <c:showCatName val="1"/>
              <c:showSerName val="0"/>
              <c:showPercent val="1"/>
              <c:showBubbleSize val="0"/>
            </c:dLbl>
            <c:dLbl>
              <c:idx val="3"/>
              <c:delete val="1"/>
            </c:dLbl>
            <c:dLbl>
              <c:idx val="4"/>
              <c:layout/>
              <c:dLblPos val="bestFit"/>
              <c:showLegendKey val="0"/>
              <c:showVal val="1"/>
              <c:showCatName val="1"/>
              <c:showSerName val="0"/>
              <c:showPercent val="1"/>
              <c:showBubbleSize val="0"/>
            </c:dLbl>
            <c:dLbl>
              <c:idx val="5"/>
              <c:delete val="1"/>
            </c:dLbl>
            <c:dLbl>
              <c:idx val="6"/>
              <c:layout>
                <c:manualLayout>
                  <c:x val="0.13234077750206782"/>
                  <c:y val="-1.0256414397906076E-2"/>
                </c:manualLayout>
              </c:layout>
              <c:dLblPos val="bestFit"/>
              <c:showLegendKey val="0"/>
              <c:showVal val="0"/>
              <c:showCatName val="1"/>
              <c:showSerName val="0"/>
              <c:showPercent val="1"/>
              <c:showBubbleSize val="0"/>
            </c:dLbl>
            <c:dLbl>
              <c:idx val="7"/>
              <c:delete val="1"/>
            </c:dLbl>
            <c:dLbl>
              <c:idx val="8"/>
              <c:delete val="1"/>
            </c:dLbl>
            <c:dLbl>
              <c:idx val="9"/>
              <c:delete val="1"/>
            </c:dLbl>
            <c:numFmt formatCode="0.00%" sourceLinked="0"/>
            <c:dLblPos val="bestFit"/>
            <c:showLegendKey val="0"/>
            <c:showVal val="1"/>
            <c:showCatName val="1"/>
            <c:showSerName val="0"/>
            <c:showPercent val="1"/>
            <c:showBubbleSize val="0"/>
            <c:separator>
</c:separator>
            <c:showLeaderLines val="1"/>
            <c:extLst>
              <c:ext xmlns:c15="http://schemas.microsoft.com/office/drawing/2012/chart" uri="{CE6537A1-D6FC-4f65-9D91-7224C49458BB}"/>
            </c:extLst>
          </c:dLbls>
          <c:cat>
            <c:strRef>
              <c:f>'Defect Metrics - Cumulative'!$U$18:$U$27</c:f>
              <c:strCache>
                <c:ptCount val="10"/>
                <c:pt idx="0">
                  <c:v>New</c:v>
                </c:pt>
                <c:pt idx="1">
                  <c:v>Open</c:v>
                </c:pt>
                <c:pt idx="2">
                  <c:v>Reopen</c:v>
                </c:pt>
                <c:pt idx="3">
                  <c:v>Fixed</c:v>
                </c:pt>
                <c:pt idx="4">
                  <c:v>Closed</c:v>
                </c:pt>
                <c:pt idx="5">
                  <c:v>Rejected</c:v>
                </c:pt>
                <c:pt idx="6">
                  <c:v>Deferred</c:v>
                </c:pt>
                <c:pt idx="7">
                  <c:v>Ready for Retest UAT</c:v>
                </c:pt>
                <c:pt idx="8">
                  <c:v>Testing in Progress</c:v>
                </c:pt>
                <c:pt idx="9">
                  <c:v>Ready for Retest SIT</c:v>
                </c:pt>
              </c:strCache>
            </c:strRef>
          </c:cat>
          <c:val>
            <c:numRef>
              <c:f>'Defect Metrics - Cumulative'!$V$18:$V$27</c:f>
              <c:numCache>
                <c:formatCode>General</c:formatCode>
                <c:ptCount val="10"/>
                <c:pt idx="0">
                  <c:v>0</c:v>
                </c:pt>
                <c:pt idx="1">
                  <c:v>19</c:v>
                </c:pt>
                <c:pt idx="2">
                  <c:v>0</c:v>
                </c:pt>
                <c:pt idx="3">
                  <c:v>0</c:v>
                </c:pt>
                <c:pt idx="4">
                  <c:v>62</c:v>
                </c:pt>
                <c:pt idx="5">
                  <c:v>0</c:v>
                </c:pt>
                <c:pt idx="6">
                  <c:v>0</c:v>
                </c:pt>
                <c:pt idx="7">
                  <c:v>0</c:v>
                </c:pt>
                <c:pt idx="8">
                  <c:v>0</c:v>
                </c:pt>
                <c:pt idx="9">
                  <c:v>0</c:v>
                </c:pt>
              </c:numCache>
            </c:numRef>
          </c:val>
        </c:ser>
        <c:dLbls>
          <c:dLblPos val="bestFit"/>
          <c:showLegendKey val="0"/>
          <c:showVal val="0"/>
          <c:showCatName val="0"/>
          <c:showSerName val="0"/>
          <c:showPercent val="1"/>
          <c:showBubbleSize val="0"/>
          <c:showLeaderLines val="1"/>
        </c:dLbls>
        <c:firstSliceAng val="209"/>
      </c:pieChart>
    </c:plotArea>
    <c:legend>
      <c:legendPos val="r"/>
      <c:layout>
        <c:manualLayout>
          <c:xMode val="edge"/>
          <c:yMode val="edge"/>
          <c:x val="0.6584907159557909"/>
          <c:y val="1.0203517142546805E-2"/>
          <c:w val="0.32165816741889897"/>
          <c:h val="0.97959256191906396"/>
        </c:manualLayout>
      </c:layout>
      <c:overlay val="0"/>
    </c:legend>
    <c:plotVisOnly val="1"/>
    <c:dispBlanksAs val="zero"/>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07061257630589E-2"/>
          <c:y val="0.15264797163512464"/>
          <c:w val="0.90283588652137925"/>
          <c:h val="0.63691412257678348"/>
        </c:manualLayout>
      </c:layout>
      <c:lineChart>
        <c:grouping val="standard"/>
        <c:varyColors val="0"/>
        <c:ser>
          <c:idx val="0"/>
          <c:order val="0"/>
          <c:tx>
            <c:v>Overall</c:v>
          </c:tx>
          <c:spPr>
            <a:ln w="38100">
              <a:solidFill>
                <a:srgbClr val="FFC000"/>
              </a:solidFill>
              <a:prstDash val="solid"/>
            </a:ln>
          </c:spPr>
          <c:marker>
            <c:symbol val="circle"/>
            <c:size val="10"/>
            <c:spPr>
              <a:solidFill>
                <a:schemeClr val="bg1"/>
              </a:solidFill>
              <a:ln w="9525">
                <a:solidFill>
                  <a:srgbClr val="FFC000"/>
                </a:solidFill>
              </a:ln>
            </c:spPr>
          </c:marker>
          <c:dLbls>
            <c:dLbl>
              <c:idx val="5"/>
              <c:layout>
                <c:manualLayout>
                  <c:x val="-3.5745172141252141E-2"/>
                  <c:y val="-6.4541832669322716E-2"/>
                </c:manualLayout>
              </c:layout>
              <c:dLblPos val="r"/>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a:lstStyle/>
              <a:p>
                <a:pPr>
                  <a:defRPr sz="1000" b="0" i="0" u="none" strike="noStrike" baseline="0">
                    <a:solidFill>
                      <a:srgbClr val="000000"/>
                    </a:solidFill>
                    <a:latin typeface="Segoe UI"/>
                    <a:ea typeface="Segoe UI"/>
                    <a:cs typeface="Segoe U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Cumulative'!$I$10:$I$15</c:f>
              <c:strCache>
                <c:ptCount val="4"/>
                <c:pt idx="0">
                  <c:v>3/11/2018</c:v>
                </c:pt>
                <c:pt idx="1">
                  <c:v>3/18/2018</c:v>
                </c:pt>
                <c:pt idx="2">
                  <c:v>3/25/2018</c:v>
                </c:pt>
                <c:pt idx="3">
                  <c:v>4/1/2018</c:v>
                </c:pt>
              </c:strCache>
            </c:strRef>
          </c:cat>
          <c:val>
            <c:numRef>
              <c:f>'Defect Metrics - Cumulative'!$J$10:$J$15</c:f>
              <c:numCache>
                <c:formatCode>General</c:formatCode>
                <c:ptCount val="4"/>
                <c:pt idx="0">
                  <c:v>20</c:v>
                </c:pt>
                <c:pt idx="1">
                  <c:v>45</c:v>
                </c:pt>
                <c:pt idx="2">
                  <c:v>67</c:v>
                </c:pt>
                <c:pt idx="3">
                  <c:v>81</c:v>
                </c:pt>
              </c:numCache>
            </c:numRef>
          </c:val>
          <c:smooth val="1"/>
        </c:ser>
        <c:ser>
          <c:idx val="2"/>
          <c:order val="1"/>
          <c:tx>
            <c:v>Closed</c:v>
          </c:tx>
          <c:spPr>
            <a:ln w="38100">
              <a:solidFill>
                <a:srgbClr val="00B050"/>
              </a:solidFill>
              <a:prstDash val="solid"/>
            </a:ln>
          </c:spPr>
          <c:marker>
            <c:symbol val="circle"/>
            <c:size val="10"/>
            <c:spPr>
              <a:solidFill>
                <a:schemeClr val="bg1"/>
              </a:solidFill>
              <a:ln>
                <a:solidFill>
                  <a:srgbClr val="00B050"/>
                </a:solidFill>
                <a:prstDash val="solid"/>
              </a:ln>
            </c:spPr>
          </c:marker>
          <c:dLbls>
            <c:dLbl>
              <c:idx val="0"/>
              <c:layout>
                <c:manualLayout>
                  <c:x val="-3.7533401849948606E-2"/>
                  <c:y val="4.5152722443559104E-3"/>
                </c:manualLayout>
              </c:layout>
              <c:dLblPos val="r"/>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a:lstStyle/>
              <a:p>
                <a:pPr>
                  <a:defRPr sz="1000" b="0" i="0" u="none" strike="noStrike" baseline="0">
                    <a:solidFill>
                      <a:srgbClr val="000000"/>
                    </a:solidFill>
                    <a:latin typeface="Segoe UI"/>
                    <a:ea typeface="Segoe UI"/>
                    <a:cs typeface="Segoe U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Cumulative'!$I$10:$I$15</c:f>
              <c:strCache>
                <c:ptCount val="4"/>
                <c:pt idx="0">
                  <c:v>3/11/2018</c:v>
                </c:pt>
                <c:pt idx="1">
                  <c:v>3/18/2018</c:v>
                </c:pt>
                <c:pt idx="2">
                  <c:v>3/25/2018</c:v>
                </c:pt>
                <c:pt idx="3">
                  <c:v>4/1/2018</c:v>
                </c:pt>
              </c:strCache>
            </c:strRef>
          </c:cat>
          <c:val>
            <c:numRef>
              <c:f>'Defect Metrics - Cumulative'!$Z$10:$Z$15</c:f>
              <c:numCache>
                <c:formatCode>General</c:formatCode>
                <c:ptCount val="4"/>
                <c:pt idx="0">
                  <c:v>0</c:v>
                </c:pt>
                <c:pt idx="1">
                  <c:v>0</c:v>
                </c:pt>
                <c:pt idx="2">
                  <c:v>0</c:v>
                </c:pt>
                <c:pt idx="3">
                  <c:v>62</c:v>
                </c:pt>
              </c:numCache>
            </c:numRef>
          </c:val>
          <c:smooth val="1"/>
        </c:ser>
        <c:ser>
          <c:idx val="1"/>
          <c:order val="2"/>
          <c:tx>
            <c:strRef>
              <c:f>'Defect Metrics - Cumulative'!$P$9</c:f>
              <c:strCache>
                <c:ptCount val="1"/>
                <c:pt idx="0">
                  <c:v>New</c:v>
                </c:pt>
              </c:strCache>
            </c:strRef>
          </c:tx>
          <c:spPr>
            <a:effectLst/>
          </c:spPr>
          <c:marker>
            <c:symbol val="circle"/>
            <c:size val="10"/>
            <c:spPr>
              <a:solidFill>
                <a:schemeClr val="bg1"/>
              </a:solidFill>
            </c:spPr>
          </c:marker>
          <c:dLbls>
            <c:dLbl>
              <c:idx val="0"/>
              <c:layout>
                <c:manualLayout>
                  <c:x val="5.4217774352498666E-3"/>
                  <c:y val="-4.0702081205145568E-2"/>
                </c:manualLayout>
              </c:layout>
              <c:dLblPos val="r"/>
              <c:showLegendKey val="0"/>
              <c:showVal val="1"/>
              <c:showCatName val="0"/>
              <c:showSerName val="0"/>
              <c:showPercent val="0"/>
              <c:showBubbleSize val="0"/>
              <c:extLst>
                <c:ext xmlns:c15="http://schemas.microsoft.com/office/drawing/2012/chart" uri="{CE6537A1-D6FC-4f65-9D91-7224C49458BB}"/>
              </c:extLst>
            </c:dLbl>
            <c:dLbl>
              <c:idx val="1"/>
              <c:layout>
                <c:manualLayout>
                  <c:x val="-4.0274066461116802E-2"/>
                  <c:y val="3.1075697211155398E-2"/>
                </c:manualLayout>
              </c:layout>
              <c:dLblPos val="r"/>
              <c:showLegendKey val="0"/>
              <c:showVal val="1"/>
              <c:showCatName val="0"/>
              <c:showSerName val="0"/>
              <c:showPercent val="0"/>
              <c:showBubbleSize val="0"/>
              <c:extLst>
                <c:ext xmlns:c15="http://schemas.microsoft.com/office/drawing/2012/chart" uri="{CE6537A1-D6FC-4f65-9D91-7224C49458BB}"/>
              </c:extLst>
            </c:dLbl>
            <c:spPr>
              <a:noFill/>
              <a:ln w="25400">
                <a:noFill/>
              </a:ln>
            </c:spPr>
            <c:txPr>
              <a:bodyPr/>
              <a:lstStyle/>
              <a:p>
                <a:pPr>
                  <a:defRPr sz="1000" b="0" i="0" u="none" strike="noStrike" baseline="0">
                    <a:solidFill>
                      <a:srgbClr val="000000"/>
                    </a:solidFill>
                    <a:latin typeface="Segoe UI"/>
                    <a:ea typeface="Segoe UI"/>
                    <a:cs typeface="Segoe U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Cumulative'!$I$10:$I$15</c:f>
              <c:strCache>
                <c:ptCount val="4"/>
                <c:pt idx="0">
                  <c:v>3/11/2018</c:v>
                </c:pt>
                <c:pt idx="1">
                  <c:v>3/18/2018</c:v>
                </c:pt>
                <c:pt idx="2">
                  <c:v>3/25/2018</c:v>
                </c:pt>
                <c:pt idx="3">
                  <c:v>4/1/2018</c:v>
                </c:pt>
              </c:strCache>
            </c:strRef>
          </c:cat>
          <c:val>
            <c:numRef>
              <c:f>'Defect Metrics - Cumulative'!$P$10:$P$15</c:f>
              <c:numCache>
                <c:formatCode>General</c:formatCode>
                <c:ptCount val="4"/>
                <c:pt idx="0">
                  <c:v>20</c:v>
                </c:pt>
                <c:pt idx="1">
                  <c:v>25</c:v>
                </c:pt>
                <c:pt idx="2">
                  <c:v>22</c:v>
                </c:pt>
                <c:pt idx="3">
                  <c:v>14</c:v>
                </c:pt>
              </c:numCache>
            </c:numRef>
          </c:val>
          <c:smooth val="1"/>
        </c:ser>
        <c:dLbls>
          <c:showLegendKey val="0"/>
          <c:showVal val="0"/>
          <c:showCatName val="0"/>
          <c:showSerName val="0"/>
          <c:showPercent val="0"/>
          <c:showBubbleSize val="0"/>
        </c:dLbls>
        <c:marker val="1"/>
        <c:smooth val="0"/>
        <c:axId val="256153472"/>
        <c:axId val="256155008"/>
      </c:lineChart>
      <c:catAx>
        <c:axId val="256153472"/>
        <c:scaling>
          <c:orientation val="minMax"/>
        </c:scaling>
        <c:delete val="0"/>
        <c:axPos val="b"/>
        <c:numFmt formatCode="m/d/yyyy" sourceLinked="1"/>
        <c:majorTickMark val="out"/>
        <c:minorTickMark val="none"/>
        <c:tickLblPos val="nextTo"/>
        <c:txPr>
          <a:bodyPr rot="0" vert="horz"/>
          <a:lstStyle/>
          <a:p>
            <a:pPr>
              <a:defRPr sz="1000" b="0" i="0" u="none" strike="noStrike" baseline="0">
                <a:solidFill>
                  <a:srgbClr val="000000"/>
                </a:solidFill>
                <a:latin typeface="Segoe UI"/>
                <a:ea typeface="Segoe UI"/>
                <a:cs typeface="Segoe UI"/>
              </a:defRPr>
            </a:pPr>
            <a:endParaRPr lang="en-US"/>
          </a:p>
        </c:txPr>
        <c:crossAx val="256155008"/>
        <c:crosses val="autoZero"/>
        <c:auto val="1"/>
        <c:lblAlgn val="ctr"/>
        <c:lblOffset val="100"/>
        <c:noMultiLvlLbl val="0"/>
      </c:catAx>
      <c:valAx>
        <c:axId val="256155008"/>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Segoe UI"/>
                <a:ea typeface="Segoe UI"/>
                <a:cs typeface="Segoe UI"/>
              </a:defRPr>
            </a:pPr>
            <a:endParaRPr lang="en-US"/>
          </a:p>
        </c:txPr>
        <c:crossAx val="256153472"/>
        <c:crosses val="autoZero"/>
        <c:crossBetween val="between"/>
      </c:valAx>
      <c:spPr>
        <a:solidFill>
          <a:schemeClr val="bg1"/>
        </a:solidFill>
        <a:ln>
          <a:solidFill>
            <a:sysClr val="window" lastClr="FFFFFF">
              <a:lumMod val="75000"/>
            </a:sysClr>
          </a:solidFill>
        </a:ln>
      </c:spPr>
    </c:plotArea>
    <c:legend>
      <c:legendPos val="r"/>
      <c:layout>
        <c:manualLayout>
          <c:xMode val="edge"/>
          <c:yMode val="edge"/>
          <c:x val="0.16317992625022587"/>
          <c:y val="0.88607597734493715"/>
          <c:w val="0.68410042269896143"/>
          <c:h val="0.10126592070728009"/>
        </c:manualLayout>
      </c:layout>
      <c:overlay val="0"/>
      <c:txPr>
        <a:bodyPr/>
        <a:lstStyle/>
        <a:p>
          <a:pPr>
            <a:defRPr sz="845" b="0" i="0" u="none" strike="noStrike" baseline="0">
              <a:solidFill>
                <a:srgbClr val="000000"/>
              </a:solidFill>
              <a:latin typeface="Segoe UI"/>
              <a:ea typeface="Segoe UI"/>
              <a:cs typeface="Segoe UI"/>
            </a:defRPr>
          </a:pPr>
          <a:endParaRPr lang="en-US"/>
        </a:p>
      </c:txPr>
    </c:legend>
    <c:plotVisOnly val="1"/>
    <c:dispBlanksAs val="gap"/>
    <c:showDLblsOverMax val="0"/>
  </c:chart>
  <c:spPr>
    <a:solidFill>
      <a:srgbClr val="F3F2FF"/>
    </a:solidFill>
    <a:ln>
      <a:solidFill>
        <a:schemeClr val="bg1">
          <a:lumMod val="85000"/>
        </a:schemeClr>
      </a:solidFill>
    </a:ln>
  </c:spPr>
  <c:txPr>
    <a:bodyPr/>
    <a:lstStyle/>
    <a:p>
      <a:pPr>
        <a:defRPr sz="1000" b="0" i="0" u="none" strike="noStrike" baseline="0">
          <a:solidFill>
            <a:srgbClr val="000000"/>
          </a:solidFill>
          <a:latin typeface="Segoe UI"/>
          <a:ea typeface="Segoe UI"/>
          <a:cs typeface="Segoe UI"/>
        </a:defRPr>
      </a:pPr>
      <a:endParaRPr lang="en-US"/>
    </a:p>
  </c:txPr>
  <c:printSettings>
    <c:headerFooter/>
    <c:pageMargins b="0.75000000000000044" l="0.7000000000000004" r="0.7000000000000004" t="0.75000000000000044" header="0.30000000000000021" footer="0.30000000000000021"/>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007700664070373"/>
          <c:y val="4.8068175578471081E-2"/>
          <c:w val="0.83958705161854763"/>
          <c:h val="0.50793650793650769"/>
        </c:manualLayout>
      </c:layout>
      <c:barChart>
        <c:barDir val="col"/>
        <c:grouping val="clustered"/>
        <c:varyColors val="0"/>
        <c:ser>
          <c:idx val="0"/>
          <c:order val="0"/>
          <c:tx>
            <c:strRef>
              <c:f>'Defect Metrics - Cumulative'!$A$20</c:f>
              <c:strCache>
                <c:ptCount val="1"/>
                <c:pt idx="0">
                  <c:v>4-Low</c:v>
                </c:pt>
              </c:strCache>
            </c:strRef>
          </c:tx>
          <c:spPr>
            <a:gradFill rotWithShape="0">
              <a:gsLst>
                <a:gs pos="0">
                  <a:srgbClr val="9B2D2A"/>
                </a:gs>
                <a:gs pos="80000">
                  <a:srgbClr val="CB3D3A"/>
                </a:gs>
                <a:gs pos="100000">
                  <a:srgbClr val="CE3B37"/>
                </a:gs>
              </a:gsLst>
              <a:lin ang="16200000"/>
            </a:gradFill>
            <a:ln w="3175">
              <a:solidFill>
                <a:srgbClr val="99CC00"/>
              </a:solidFill>
              <a:prstDash val="solid"/>
            </a:ln>
            <a:effectLst>
              <a:outerShdw dist="35921" dir="2700000" algn="br">
                <a:srgbClr val="000000"/>
              </a:outerShdw>
            </a:effectLst>
          </c:spPr>
          <c:invertIfNegative val="0"/>
          <c:cat>
            <c:strRef>
              <c:f>'Defect Metrics - Cumulative'!$B$19:$F$19</c:f>
              <c:strCache>
                <c:ptCount val="5"/>
                <c:pt idx="0">
                  <c:v>New</c:v>
                </c:pt>
                <c:pt idx="1">
                  <c:v>Open</c:v>
                </c:pt>
                <c:pt idx="2">
                  <c:v>Ready for Retest UAT</c:v>
                </c:pt>
                <c:pt idx="3">
                  <c:v>Fixed</c:v>
                </c:pt>
                <c:pt idx="4">
                  <c:v>Closed</c:v>
                </c:pt>
              </c:strCache>
            </c:strRef>
          </c:cat>
          <c:val>
            <c:numRef>
              <c:f>'Defect Metrics - Cumulative'!$B$20:$F$20</c:f>
              <c:numCache>
                <c:formatCode>General</c:formatCode>
                <c:ptCount val="5"/>
                <c:pt idx="0">
                  <c:v>0</c:v>
                </c:pt>
                <c:pt idx="1">
                  <c:v>0</c:v>
                </c:pt>
                <c:pt idx="2">
                  <c:v>0</c:v>
                </c:pt>
                <c:pt idx="3">
                  <c:v>0</c:v>
                </c:pt>
                <c:pt idx="4">
                  <c:v>4</c:v>
                </c:pt>
              </c:numCache>
            </c:numRef>
          </c:val>
        </c:ser>
        <c:ser>
          <c:idx val="1"/>
          <c:order val="1"/>
          <c:tx>
            <c:strRef>
              <c:f>'Defect Metrics - Cumulative'!$A$21</c:f>
              <c:strCache>
                <c:ptCount val="1"/>
                <c:pt idx="0">
                  <c:v>3-Medium</c:v>
                </c:pt>
              </c:strCache>
            </c:strRef>
          </c:tx>
          <c:spPr>
            <a:solidFill>
              <a:schemeClr val="accent6">
                <a:lumMod val="75000"/>
              </a:schemeClr>
            </a:solidFill>
            <a:ln w="3175">
              <a:noFill/>
              <a:prstDash val="solid"/>
            </a:ln>
            <a:effectLst/>
          </c:spPr>
          <c:invertIfNegative val="0"/>
          <c:cat>
            <c:strRef>
              <c:f>'Defect Metrics - Cumulative'!$B$19:$F$19</c:f>
              <c:strCache>
                <c:ptCount val="5"/>
                <c:pt idx="0">
                  <c:v>New</c:v>
                </c:pt>
                <c:pt idx="1">
                  <c:v>Open</c:v>
                </c:pt>
                <c:pt idx="2">
                  <c:v>Ready for Retest UAT</c:v>
                </c:pt>
                <c:pt idx="3">
                  <c:v>Fixed</c:v>
                </c:pt>
                <c:pt idx="4">
                  <c:v>Closed</c:v>
                </c:pt>
              </c:strCache>
            </c:strRef>
          </c:cat>
          <c:val>
            <c:numRef>
              <c:f>'Defect Metrics - Cumulative'!$B$21:$F$21</c:f>
              <c:numCache>
                <c:formatCode>General</c:formatCode>
                <c:ptCount val="5"/>
                <c:pt idx="0">
                  <c:v>0</c:v>
                </c:pt>
                <c:pt idx="1">
                  <c:v>11</c:v>
                </c:pt>
                <c:pt idx="2">
                  <c:v>0</c:v>
                </c:pt>
                <c:pt idx="3">
                  <c:v>0</c:v>
                </c:pt>
                <c:pt idx="4">
                  <c:v>30</c:v>
                </c:pt>
              </c:numCache>
            </c:numRef>
          </c:val>
        </c:ser>
        <c:ser>
          <c:idx val="2"/>
          <c:order val="2"/>
          <c:tx>
            <c:strRef>
              <c:f>'Defect Metrics - Cumulative'!$A$22</c:f>
              <c:strCache>
                <c:ptCount val="1"/>
                <c:pt idx="0">
                  <c:v>2-High</c:v>
                </c:pt>
              </c:strCache>
            </c:strRef>
          </c:tx>
          <c:spPr>
            <a:solidFill>
              <a:srgbClr val="FFC000"/>
            </a:solidFill>
            <a:ln w="25400">
              <a:noFill/>
            </a:ln>
          </c:spPr>
          <c:invertIfNegative val="0"/>
          <c:cat>
            <c:strRef>
              <c:f>'Defect Metrics - Cumulative'!$B$19:$F$19</c:f>
              <c:strCache>
                <c:ptCount val="5"/>
                <c:pt idx="0">
                  <c:v>New</c:v>
                </c:pt>
                <c:pt idx="1">
                  <c:v>Open</c:v>
                </c:pt>
                <c:pt idx="2">
                  <c:v>Ready for Retest UAT</c:v>
                </c:pt>
                <c:pt idx="3">
                  <c:v>Fixed</c:v>
                </c:pt>
                <c:pt idx="4">
                  <c:v>Closed</c:v>
                </c:pt>
              </c:strCache>
            </c:strRef>
          </c:cat>
          <c:val>
            <c:numRef>
              <c:f>'Defect Metrics - Cumulative'!$B$22:$F$22</c:f>
              <c:numCache>
                <c:formatCode>General</c:formatCode>
                <c:ptCount val="5"/>
                <c:pt idx="0">
                  <c:v>0</c:v>
                </c:pt>
                <c:pt idx="1">
                  <c:v>6</c:v>
                </c:pt>
                <c:pt idx="2">
                  <c:v>0</c:v>
                </c:pt>
                <c:pt idx="3">
                  <c:v>0</c:v>
                </c:pt>
                <c:pt idx="4">
                  <c:v>26</c:v>
                </c:pt>
              </c:numCache>
            </c:numRef>
          </c:val>
        </c:ser>
        <c:ser>
          <c:idx val="3"/>
          <c:order val="3"/>
          <c:tx>
            <c:strRef>
              <c:f>'Defect Metrics - Cumulative'!$A$23</c:f>
              <c:strCache>
                <c:ptCount val="1"/>
                <c:pt idx="0">
                  <c:v>1-Critical</c:v>
                </c:pt>
              </c:strCache>
            </c:strRef>
          </c:tx>
          <c:spPr>
            <a:solidFill>
              <a:schemeClr val="tx1">
                <a:lumMod val="50000"/>
                <a:lumOff val="50000"/>
              </a:schemeClr>
            </a:solidFill>
            <a:ln w="3175">
              <a:noFill/>
              <a:prstDash val="solid"/>
            </a:ln>
            <a:effectLst/>
          </c:spPr>
          <c:invertIfNegative val="0"/>
          <c:cat>
            <c:strRef>
              <c:f>'Defect Metrics - Cumulative'!$B$19:$F$19</c:f>
              <c:strCache>
                <c:ptCount val="5"/>
                <c:pt idx="0">
                  <c:v>New</c:v>
                </c:pt>
                <c:pt idx="1">
                  <c:v>Open</c:v>
                </c:pt>
                <c:pt idx="2">
                  <c:v>Ready for Retest UAT</c:v>
                </c:pt>
                <c:pt idx="3">
                  <c:v>Fixed</c:v>
                </c:pt>
                <c:pt idx="4">
                  <c:v>Closed</c:v>
                </c:pt>
              </c:strCache>
            </c:strRef>
          </c:cat>
          <c:val>
            <c:numRef>
              <c:f>'Defect Metrics - Cumulative'!$B$23:$F$23</c:f>
              <c:numCache>
                <c:formatCode>General</c:formatCode>
                <c:ptCount val="5"/>
                <c:pt idx="0">
                  <c:v>0</c:v>
                </c:pt>
                <c:pt idx="1">
                  <c:v>2</c:v>
                </c:pt>
                <c:pt idx="2">
                  <c:v>0</c:v>
                </c:pt>
                <c:pt idx="3">
                  <c:v>0</c:v>
                </c:pt>
                <c:pt idx="4">
                  <c:v>2</c:v>
                </c:pt>
              </c:numCache>
            </c:numRef>
          </c:val>
        </c:ser>
        <c:dLbls>
          <c:showLegendKey val="0"/>
          <c:showVal val="0"/>
          <c:showCatName val="0"/>
          <c:showSerName val="0"/>
          <c:showPercent val="0"/>
          <c:showBubbleSize val="0"/>
        </c:dLbls>
        <c:gapWidth val="34"/>
        <c:axId val="256334080"/>
        <c:axId val="256344064"/>
      </c:barChart>
      <c:catAx>
        <c:axId val="256334080"/>
        <c:scaling>
          <c:orientation val="minMax"/>
        </c:scaling>
        <c:delete val="0"/>
        <c:axPos val="b"/>
        <c:numFmt formatCode="General" sourceLinked="1"/>
        <c:majorTickMark val="out"/>
        <c:minorTickMark val="none"/>
        <c:tickLblPos val="nextTo"/>
        <c:txPr>
          <a:bodyPr rot="0" vert="horz"/>
          <a:lstStyle/>
          <a:p>
            <a:pPr>
              <a:defRPr sz="900" b="0" i="0" u="none" strike="noStrike" baseline="0">
                <a:solidFill>
                  <a:srgbClr val="000000"/>
                </a:solidFill>
                <a:latin typeface="Segoe UI"/>
                <a:ea typeface="Segoe UI"/>
                <a:cs typeface="Segoe UI"/>
              </a:defRPr>
            </a:pPr>
            <a:endParaRPr lang="en-US"/>
          </a:p>
        </c:txPr>
        <c:crossAx val="256344064"/>
        <c:crosses val="autoZero"/>
        <c:auto val="0"/>
        <c:lblAlgn val="ctr"/>
        <c:lblOffset val="100"/>
        <c:tickLblSkip val="1"/>
        <c:tickMarkSkip val="1"/>
        <c:noMultiLvlLbl val="0"/>
      </c:catAx>
      <c:valAx>
        <c:axId val="256344064"/>
        <c:scaling>
          <c:orientation val="minMax"/>
        </c:scaling>
        <c:delete val="1"/>
        <c:axPos val="l"/>
        <c:numFmt formatCode="General" sourceLinked="1"/>
        <c:majorTickMark val="out"/>
        <c:minorTickMark val="none"/>
        <c:tickLblPos val="none"/>
        <c:crossAx val="256334080"/>
        <c:crosses val="autoZero"/>
        <c:crossBetween val="between"/>
      </c:valAx>
      <c:dTable>
        <c:showHorzBorder val="1"/>
        <c:showVertBorder val="1"/>
        <c:showOutline val="1"/>
        <c:showKeys val="1"/>
        <c:txPr>
          <a:bodyPr/>
          <a:lstStyle/>
          <a:p>
            <a:pPr rtl="0">
              <a:defRPr sz="900" b="0" i="0" u="none" strike="noStrike" baseline="0">
                <a:solidFill>
                  <a:srgbClr val="000000"/>
                </a:solidFill>
                <a:latin typeface="Segoe UI"/>
                <a:ea typeface="Segoe UI"/>
                <a:cs typeface="Segoe UI"/>
              </a:defRPr>
            </a:pPr>
            <a:endParaRPr lang="en-US"/>
          </a:p>
        </c:txPr>
      </c:dTable>
      <c:spPr>
        <a:solidFill>
          <a:srgbClr val="F3F2FF"/>
        </a:solidFill>
      </c:spPr>
    </c:plotArea>
    <c:plotVisOnly val="1"/>
    <c:dispBlanksAs val="gap"/>
    <c:showDLblsOverMax val="0"/>
  </c:chart>
  <c:spPr>
    <a:solidFill>
      <a:srgbClr val="F3F2FF"/>
    </a:solidFill>
    <a:ln>
      <a:solidFill>
        <a:schemeClr val="bg1">
          <a:lumMod val="85000"/>
        </a:schemeClr>
      </a:solidFill>
    </a:ln>
  </c:spPr>
  <c:txPr>
    <a:bodyPr/>
    <a:lstStyle/>
    <a:p>
      <a:pPr>
        <a:defRPr sz="900" b="0" i="0" u="none" strike="noStrike" baseline="0">
          <a:solidFill>
            <a:srgbClr val="000000"/>
          </a:solidFill>
          <a:latin typeface="Segoe UI"/>
          <a:ea typeface="Segoe UI"/>
          <a:cs typeface="Segoe UI"/>
        </a:defRPr>
      </a:pPr>
      <a:endParaRPr lang="en-US"/>
    </a:p>
  </c:txPr>
  <c:printSettings>
    <c:headerFooter alignWithMargins="0"/>
    <c:pageMargins b="1" l="0.75000000000000044" r="0.75000000000000044"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a:lstStyle/>
        <a:p>
          <a:pPr>
            <a:defRPr sz="1800" b="1" i="0" u="none" strike="noStrike" baseline="0">
              <a:solidFill>
                <a:srgbClr val="000000"/>
              </a:solidFill>
              <a:latin typeface="Segoe UI"/>
              <a:ea typeface="Segoe UI"/>
              <a:cs typeface="Segoe UI"/>
            </a:defRPr>
          </a:pPr>
          <a:endParaRPr lang="en-US"/>
        </a:p>
      </c:txPr>
    </c:title>
    <c:autoTitleDeleted val="0"/>
    <c:plotArea>
      <c:layout>
        <c:manualLayout>
          <c:layoutTarget val="inner"/>
          <c:xMode val="edge"/>
          <c:yMode val="edge"/>
          <c:x val="3.2150526638715614E-2"/>
          <c:y val="0.10996563573883161"/>
          <c:w val="0.9335816041862689"/>
          <c:h val="0.66737776334659216"/>
        </c:manualLayout>
      </c:layout>
      <c:lineChart>
        <c:grouping val="standard"/>
        <c:varyColors val="0"/>
        <c:ser>
          <c:idx val="0"/>
          <c:order val="0"/>
          <c:tx>
            <c:strRef>
              <c:f>'Defect Metrics - Cumulative'!$S$9</c:f>
              <c:strCache>
                <c:ptCount val="1"/>
              </c:strCache>
            </c:strRef>
          </c:tx>
          <c:spPr>
            <a:ln>
              <a:solidFill>
                <a:srgbClr val="E51B24"/>
              </a:solidFill>
            </a:ln>
            <a:effectLst/>
          </c:spPr>
          <c:marker>
            <c:symbol val="circle"/>
            <c:size val="9"/>
            <c:spPr>
              <a:solidFill>
                <a:schemeClr val="bg1"/>
              </a:solidFill>
              <a:ln>
                <a:solidFill>
                  <a:srgbClr val="E51B24"/>
                </a:solidFill>
              </a:ln>
              <a:effectLst/>
            </c:spPr>
          </c:marker>
          <c:dLbls>
            <c:spPr>
              <a:noFill/>
              <a:ln w="25400">
                <a:noFill/>
              </a:ln>
            </c:spPr>
            <c:txPr>
              <a:bodyPr/>
              <a:lstStyle/>
              <a:p>
                <a:pPr>
                  <a:defRPr sz="1000" b="0" i="0" u="none" strike="noStrike" baseline="0">
                    <a:solidFill>
                      <a:srgbClr val="000000"/>
                    </a:solidFill>
                    <a:latin typeface="Segoe UI"/>
                    <a:ea typeface="Segoe UI"/>
                    <a:cs typeface="Segoe U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Cumulative'!$I$10:$I$15</c:f>
              <c:strCache>
                <c:ptCount val="4"/>
                <c:pt idx="0">
                  <c:v>3/11/2018</c:v>
                </c:pt>
                <c:pt idx="1">
                  <c:v>3/18/2018</c:v>
                </c:pt>
                <c:pt idx="2">
                  <c:v>3/25/2018</c:v>
                </c:pt>
                <c:pt idx="3">
                  <c:v>4/1/2018</c:v>
                </c:pt>
              </c:strCache>
            </c:strRef>
          </c:cat>
          <c:val>
            <c:numRef>
              <c:f>'Defect Metrics - Cumulative'!$S$10:$S$15</c:f>
              <c:numCache>
                <c:formatCode>0%</c:formatCode>
                <c:ptCount val="4"/>
                <c:pt idx="0">
                  <c:v>0</c:v>
                </c:pt>
                <c:pt idx="1">
                  <c:v>3.7037037037037035E-2</c:v>
                </c:pt>
                <c:pt idx="2">
                  <c:v>4.2553191489361701E-2</c:v>
                </c:pt>
                <c:pt idx="3">
                  <c:v>5.5555555555555552E-2</c:v>
                </c:pt>
              </c:numCache>
            </c:numRef>
          </c:val>
          <c:smooth val="1"/>
        </c:ser>
        <c:dLbls>
          <c:showLegendKey val="0"/>
          <c:showVal val="0"/>
          <c:showCatName val="0"/>
          <c:showSerName val="0"/>
          <c:showPercent val="0"/>
          <c:showBubbleSize val="0"/>
        </c:dLbls>
        <c:marker val="1"/>
        <c:smooth val="0"/>
        <c:axId val="256513152"/>
        <c:axId val="256514688"/>
      </c:lineChart>
      <c:catAx>
        <c:axId val="256513152"/>
        <c:scaling>
          <c:orientation val="minMax"/>
        </c:scaling>
        <c:delete val="0"/>
        <c:axPos val="b"/>
        <c:numFmt formatCode="mm/dd/yy;@" sourceLinked="0"/>
        <c:majorTickMark val="out"/>
        <c:minorTickMark val="none"/>
        <c:tickLblPos val="nextTo"/>
        <c:txPr>
          <a:bodyPr rot="0" vert="horz"/>
          <a:lstStyle/>
          <a:p>
            <a:pPr>
              <a:defRPr sz="800" b="0" i="0" u="none" strike="noStrike" baseline="0">
                <a:solidFill>
                  <a:srgbClr val="000000"/>
                </a:solidFill>
                <a:latin typeface="Segoe UI"/>
                <a:ea typeface="Segoe UI"/>
                <a:cs typeface="Segoe UI"/>
              </a:defRPr>
            </a:pPr>
            <a:endParaRPr lang="en-US"/>
          </a:p>
        </c:txPr>
        <c:crossAx val="256514688"/>
        <c:crossesAt val="0"/>
        <c:auto val="1"/>
        <c:lblAlgn val="ctr"/>
        <c:lblOffset val="100"/>
        <c:noMultiLvlLbl val="0"/>
      </c:catAx>
      <c:valAx>
        <c:axId val="256514688"/>
        <c:scaling>
          <c:orientation val="minMax"/>
        </c:scaling>
        <c:delete val="1"/>
        <c:axPos val="l"/>
        <c:numFmt formatCode="0%" sourceLinked="1"/>
        <c:majorTickMark val="out"/>
        <c:minorTickMark val="none"/>
        <c:tickLblPos val="none"/>
        <c:crossAx val="256513152"/>
        <c:crosses val="autoZero"/>
        <c:crossBetween val="between"/>
      </c:valAx>
      <c:spPr>
        <a:solidFill>
          <a:srgbClr val="F3F2FF"/>
        </a:solidFill>
      </c:spPr>
    </c:plotArea>
    <c:plotVisOnly val="1"/>
    <c:dispBlanksAs val="gap"/>
    <c:showDLblsOverMax val="0"/>
  </c:chart>
  <c:spPr>
    <a:solidFill>
      <a:srgbClr val="F3F2FF"/>
    </a:solidFill>
    <a:ln>
      <a:solidFill>
        <a:schemeClr val="bg1">
          <a:lumMod val="85000"/>
        </a:schemeClr>
      </a:solidFill>
    </a:ln>
  </c:spPr>
  <c:txPr>
    <a:bodyPr/>
    <a:lstStyle/>
    <a:p>
      <a:pPr>
        <a:defRPr sz="1000" b="0" i="0" u="none" strike="noStrike" baseline="0">
          <a:solidFill>
            <a:srgbClr val="000000"/>
          </a:solidFill>
          <a:latin typeface="Segoe UI"/>
          <a:ea typeface="Segoe UI"/>
          <a:cs typeface="Segoe UI"/>
        </a:defRPr>
      </a:pPr>
      <a:endParaRPr lang="en-US"/>
    </a:p>
  </c:txPr>
  <c:printSettings>
    <c:headerFooter/>
    <c:pageMargins b="0.75000000000000078" l="0.70000000000000062" r="0.70000000000000062" t="0.750000000000000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150191070675752E-2"/>
          <c:y val="0.11228070175438597"/>
          <c:w val="0.9335816041862689"/>
          <c:h val="0.66737776334659216"/>
        </c:manualLayout>
      </c:layout>
      <c:lineChart>
        <c:grouping val="standard"/>
        <c:varyColors val="0"/>
        <c:ser>
          <c:idx val="0"/>
          <c:order val="0"/>
          <c:tx>
            <c:strRef>
              <c:f>'Defect Metrics - Cumulative'!$AB$9</c:f>
              <c:strCache>
                <c:ptCount val="1"/>
                <c:pt idx="0">
                  <c:v>Rate</c:v>
                </c:pt>
              </c:strCache>
            </c:strRef>
          </c:tx>
          <c:spPr>
            <a:ln w="38100">
              <a:solidFill>
                <a:schemeClr val="tx1">
                  <a:lumMod val="65000"/>
                  <a:lumOff val="35000"/>
                </a:schemeClr>
              </a:solidFill>
            </a:ln>
            <a:effectLst/>
          </c:spPr>
          <c:marker>
            <c:symbol val="circle"/>
            <c:size val="9"/>
            <c:spPr>
              <a:solidFill>
                <a:schemeClr val="bg1"/>
              </a:solidFill>
              <a:ln>
                <a:solidFill>
                  <a:schemeClr val="tx1">
                    <a:lumMod val="65000"/>
                    <a:lumOff val="35000"/>
                  </a:schemeClr>
                </a:solidFill>
              </a:ln>
              <a:effectLst/>
            </c:spPr>
          </c:marker>
          <c:dLbls>
            <c:spPr>
              <a:noFill/>
              <a:ln w="25400">
                <a:noFill/>
              </a:ln>
            </c:spPr>
            <c:txPr>
              <a:bodyPr/>
              <a:lstStyle/>
              <a:p>
                <a:pPr>
                  <a:defRPr sz="1000" b="0" i="0" u="none" strike="noStrike" baseline="0">
                    <a:solidFill>
                      <a:srgbClr val="000000"/>
                    </a:solidFill>
                    <a:latin typeface="Segoe UI"/>
                    <a:ea typeface="Segoe UI"/>
                    <a:cs typeface="Segoe U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Cumulative'!$I$10:$I$15</c:f>
              <c:strCache>
                <c:ptCount val="4"/>
                <c:pt idx="0">
                  <c:v>3/11/2018</c:v>
                </c:pt>
                <c:pt idx="1">
                  <c:v>3/18/2018</c:v>
                </c:pt>
                <c:pt idx="2">
                  <c:v>3/25/2018</c:v>
                </c:pt>
                <c:pt idx="3">
                  <c:v>4/1/2018</c:v>
                </c:pt>
              </c:strCache>
            </c:strRef>
          </c:cat>
          <c:val>
            <c:numRef>
              <c:f>'Defect Metrics - Cumulative'!$AB$10:$AB$15</c:f>
              <c:numCache>
                <c:formatCode>0%</c:formatCode>
                <c:ptCount val="4"/>
                <c:pt idx="0">
                  <c:v>0.3</c:v>
                </c:pt>
                <c:pt idx="1">
                  <c:v>0.19379844961240311</c:v>
                </c:pt>
                <c:pt idx="2">
                  <c:v>0.18181818181818182</c:v>
                </c:pt>
                <c:pt idx="3">
                  <c:v>0.15053763440860216</c:v>
                </c:pt>
              </c:numCache>
            </c:numRef>
          </c:val>
          <c:smooth val="1"/>
        </c:ser>
        <c:dLbls>
          <c:showLegendKey val="0"/>
          <c:showVal val="0"/>
          <c:showCatName val="0"/>
          <c:showSerName val="0"/>
          <c:showPercent val="0"/>
          <c:showBubbleSize val="0"/>
        </c:dLbls>
        <c:marker val="1"/>
        <c:smooth val="0"/>
        <c:axId val="256543360"/>
        <c:axId val="256565632"/>
      </c:lineChart>
      <c:catAx>
        <c:axId val="256543360"/>
        <c:scaling>
          <c:orientation val="minMax"/>
        </c:scaling>
        <c:delete val="0"/>
        <c:axPos val="b"/>
        <c:numFmt formatCode="mm/dd/yy;@" sourceLinked="0"/>
        <c:majorTickMark val="out"/>
        <c:minorTickMark val="none"/>
        <c:tickLblPos val="nextTo"/>
        <c:txPr>
          <a:bodyPr rot="0" vert="horz"/>
          <a:lstStyle/>
          <a:p>
            <a:pPr>
              <a:defRPr sz="800" b="0" i="0" u="none" strike="noStrike" baseline="0">
                <a:solidFill>
                  <a:srgbClr val="000000"/>
                </a:solidFill>
                <a:latin typeface="Segoe UI"/>
                <a:ea typeface="Segoe UI"/>
                <a:cs typeface="Segoe UI"/>
              </a:defRPr>
            </a:pPr>
            <a:endParaRPr lang="en-US"/>
          </a:p>
        </c:txPr>
        <c:crossAx val="256565632"/>
        <c:crossesAt val="0"/>
        <c:auto val="1"/>
        <c:lblAlgn val="ctr"/>
        <c:lblOffset val="100"/>
        <c:noMultiLvlLbl val="0"/>
      </c:catAx>
      <c:valAx>
        <c:axId val="256565632"/>
        <c:scaling>
          <c:orientation val="minMax"/>
        </c:scaling>
        <c:delete val="1"/>
        <c:axPos val="l"/>
        <c:numFmt formatCode="0%" sourceLinked="1"/>
        <c:majorTickMark val="out"/>
        <c:minorTickMark val="none"/>
        <c:tickLblPos val="nextTo"/>
        <c:crossAx val="256543360"/>
        <c:crosses val="autoZero"/>
        <c:crossBetween val="between"/>
      </c:valAx>
      <c:spPr>
        <a:solidFill>
          <a:srgbClr val="F3F2FF"/>
        </a:solidFill>
      </c:spPr>
    </c:plotArea>
    <c:plotVisOnly val="1"/>
    <c:dispBlanksAs val="gap"/>
    <c:showDLblsOverMax val="0"/>
  </c:chart>
  <c:spPr>
    <a:solidFill>
      <a:srgbClr val="F3F2FF"/>
    </a:solidFill>
    <a:ln>
      <a:solidFill>
        <a:schemeClr val="bg1">
          <a:lumMod val="85000"/>
        </a:schemeClr>
      </a:solidFill>
    </a:ln>
  </c:spPr>
  <c:txPr>
    <a:bodyPr/>
    <a:lstStyle/>
    <a:p>
      <a:pPr>
        <a:defRPr sz="1000" b="0" i="0" u="none" strike="noStrike" baseline="0">
          <a:solidFill>
            <a:srgbClr val="000000"/>
          </a:solidFill>
          <a:latin typeface="Segoe UI"/>
          <a:ea typeface="Segoe UI"/>
          <a:cs typeface="Segoe UI"/>
        </a:defRPr>
      </a:pPr>
      <a:endParaRPr lang="en-US"/>
    </a:p>
  </c:txPr>
  <c:printSettings>
    <c:headerFooter/>
    <c:pageMargins b="0.75000000000000078" l="0.70000000000000062" r="0.70000000000000062" t="0.7500000000000007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0.14369479405625477"/>
          <c:y val="1.5413772936295735E-2"/>
          <c:w val="0.85630520594374526"/>
          <c:h val="0.56395125742196084"/>
        </c:manualLayout>
      </c:layout>
      <c:barChart>
        <c:barDir val="col"/>
        <c:grouping val="clustered"/>
        <c:varyColors val="0"/>
        <c:ser>
          <c:idx val="4"/>
          <c:order val="0"/>
          <c:tx>
            <c:strRef>
              <c:f>'Defect Metrics - Cumulative'!$A$20</c:f>
              <c:strCache>
                <c:ptCount val="1"/>
                <c:pt idx="0">
                  <c:v>4-Low</c:v>
                </c:pt>
              </c:strCache>
            </c:strRef>
          </c:tx>
          <c:invertIfNegative val="0"/>
          <c:cat>
            <c:strRef>
              <c:f>('Defect Metrics - Cumulative'!$B$19:$G$19,'Defect Metrics - Cumulative'!$I$19:$M$19)</c:f>
              <c:strCache>
                <c:ptCount val="11"/>
                <c:pt idx="0">
                  <c:v>New</c:v>
                </c:pt>
                <c:pt idx="1">
                  <c:v>Open</c:v>
                </c:pt>
                <c:pt idx="2">
                  <c:v>Ready for Retest UAT</c:v>
                </c:pt>
                <c:pt idx="3">
                  <c:v>Fixed</c:v>
                </c:pt>
                <c:pt idx="4">
                  <c:v>Closed</c:v>
                </c:pt>
                <c:pt idx="5">
                  <c:v>Rejected</c:v>
                </c:pt>
                <c:pt idx="6">
                  <c:v>Ready for Retest SIT</c:v>
                </c:pt>
                <c:pt idx="7">
                  <c:v>Request for Info (RFI)</c:v>
                </c:pt>
                <c:pt idx="8">
                  <c:v>On Hold</c:v>
                </c:pt>
                <c:pt idx="9">
                  <c:v>Reopen</c:v>
                </c:pt>
                <c:pt idx="10">
                  <c:v>Total</c:v>
                </c:pt>
              </c:strCache>
            </c:strRef>
          </c:cat>
          <c:val>
            <c:numRef>
              <c:f>('Defect Metrics - Cumulative'!$B$20:$G$20,'Defect Metrics - Cumulative'!$I$20:$M$20)</c:f>
              <c:numCache>
                <c:formatCode>General</c:formatCode>
                <c:ptCount val="11"/>
                <c:pt idx="0">
                  <c:v>0</c:v>
                </c:pt>
                <c:pt idx="1">
                  <c:v>0</c:v>
                </c:pt>
                <c:pt idx="2">
                  <c:v>0</c:v>
                </c:pt>
                <c:pt idx="3">
                  <c:v>0</c:v>
                </c:pt>
                <c:pt idx="4">
                  <c:v>4</c:v>
                </c:pt>
                <c:pt idx="5">
                  <c:v>0</c:v>
                </c:pt>
                <c:pt idx="6">
                  <c:v>0</c:v>
                </c:pt>
                <c:pt idx="7">
                  <c:v>0</c:v>
                </c:pt>
                <c:pt idx="8">
                  <c:v>0</c:v>
                </c:pt>
                <c:pt idx="9">
                  <c:v>0</c:v>
                </c:pt>
                <c:pt idx="10" formatCode="@">
                  <c:v>4</c:v>
                </c:pt>
              </c:numCache>
            </c:numRef>
          </c:val>
        </c:ser>
        <c:ser>
          <c:idx val="0"/>
          <c:order val="1"/>
          <c:tx>
            <c:strRef>
              <c:f>'Defect Metrics - Cumulative'!$A$21</c:f>
              <c:strCache>
                <c:ptCount val="1"/>
                <c:pt idx="0">
                  <c:v>3-Medium</c:v>
                </c:pt>
              </c:strCache>
            </c:strRef>
          </c:tx>
          <c:invertIfNegative val="0"/>
          <c:cat>
            <c:strRef>
              <c:f>('Defect Metrics - Cumulative'!$B$19:$G$19,'Defect Metrics - Cumulative'!$I$19:$M$19)</c:f>
              <c:strCache>
                <c:ptCount val="11"/>
                <c:pt idx="0">
                  <c:v>New</c:v>
                </c:pt>
                <c:pt idx="1">
                  <c:v>Open</c:v>
                </c:pt>
                <c:pt idx="2">
                  <c:v>Ready for Retest UAT</c:v>
                </c:pt>
                <c:pt idx="3">
                  <c:v>Fixed</c:v>
                </c:pt>
                <c:pt idx="4">
                  <c:v>Closed</c:v>
                </c:pt>
                <c:pt idx="5">
                  <c:v>Rejected</c:v>
                </c:pt>
                <c:pt idx="6">
                  <c:v>Ready for Retest SIT</c:v>
                </c:pt>
                <c:pt idx="7">
                  <c:v>Request for Info (RFI)</c:v>
                </c:pt>
                <c:pt idx="8">
                  <c:v>On Hold</c:v>
                </c:pt>
                <c:pt idx="9">
                  <c:v>Reopen</c:v>
                </c:pt>
                <c:pt idx="10">
                  <c:v>Total</c:v>
                </c:pt>
              </c:strCache>
            </c:strRef>
          </c:cat>
          <c:val>
            <c:numRef>
              <c:f>('Defect Metrics - Cumulative'!$B$21:$G$21,'Defect Metrics - Cumulative'!$I$21:$M$21)</c:f>
              <c:numCache>
                <c:formatCode>General</c:formatCode>
                <c:ptCount val="11"/>
                <c:pt idx="0">
                  <c:v>0</c:v>
                </c:pt>
                <c:pt idx="1">
                  <c:v>11</c:v>
                </c:pt>
                <c:pt idx="2">
                  <c:v>0</c:v>
                </c:pt>
                <c:pt idx="3">
                  <c:v>0</c:v>
                </c:pt>
                <c:pt idx="4">
                  <c:v>30</c:v>
                </c:pt>
                <c:pt idx="5">
                  <c:v>0</c:v>
                </c:pt>
                <c:pt idx="6">
                  <c:v>0</c:v>
                </c:pt>
                <c:pt idx="7">
                  <c:v>0</c:v>
                </c:pt>
                <c:pt idx="8">
                  <c:v>0</c:v>
                </c:pt>
                <c:pt idx="9">
                  <c:v>0</c:v>
                </c:pt>
                <c:pt idx="10" formatCode="@">
                  <c:v>41</c:v>
                </c:pt>
              </c:numCache>
            </c:numRef>
          </c:val>
        </c:ser>
        <c:ser>
          <c:idx val="1"/>
          <c:order val="2"/>
          <c:tx>
            <c:strRef>
              <c:f>'Defect Metrics - Cumulative'!$A$22</c:f>
              <c:strCache>
                <c:ptCount val="1"/>
                <c:pt idx="0">
                  <c:v>2-High</c:v>
                </c:pt>
              </c:strCache>
            </c:strRef>
          </c:tx>
          <c:invertIfNegative val="0"/>
          <c:cat>
            <c:strRef>
              <c:f>('Defect Metrics - Cumulative'!$B$19:$G$19,'Defect Metrics - Cumulative'!$I$19:$M$19)</c:f>
              <c:strCache>
                <c:ptCount val="11"/>
                <c:pt idx="0">
                  <c:v>New</c:v>
                </c:pt>
                <c:pt idx="1">
                  <c:v>Open</c:v>
                </c:pt>
                <c:pt idx="2">
                  <c:v>Ready for Retest UAT</c:v>
                </c:pt>
                <c:pt idx="3">
                  <c:v>Fixed</c:v>
                </c:pt>
                <c:pt idx="4">
                  <c:v>Closed</c:v>
                </c:pt>
                <c:pt idx="5">
                  <c:v>Rejected</c:v>
                </c:pt>
                <c:pt idx="6">
                  <c:v>Ready for Retest SIT</c:v>
                </c:pt>
                <c:pt idx="7">
                  <c:v>Request for Info (RFI)</c:v>
                </c:pt>
                <c:pt idx="8">
                  <c:v>On Hold</c:v>
                </c:pt>
                <c:pt idx="9">
                  <c:v>Reopen</c:v>
                </c:pt>
                <c:pt idx="10">
                  <c:v>Total</c:v>
                </c:pt>
              </c:strCache>
            </c:strRef>
          </c:cat>
          <c:val>
            <c:numRef>
              <c:f>('Defect Metrics - Cumulative'!$B$22:$G$22,'Defect Metrics - Cumulative'!$I$22:$M$22)</c:f>
              <c:numCache>
                <c:formatCode>General</c:formatCode>
                <c:ptCount val="11"/>
                <c:pt idx="0">
                  <c:v>0</c:v>
                </c:pt>
                <c:pt idx="1">
                  <c:v>6</c:v>
                </c:pt>
                <c:pt idx="2">
                  <c:v>0</c:v>
                </c:pt>
                <c:pt idx="3">
                  <c:v>0</c:v>
                </c:pt>
                <c:pt idx="4">
                  <c:v>26</c:v>
                </c:pt>
                <c:pt idx="5">
                  <c:v>0</c:v>
                </c:pt>
                <c:pt idx="6">
                  <c:v>0</c:v>
                </c:pt>
                <c:pt idx="7">
                  <c:v>0</c:v>
                </c:pt>
                <c:pt idx="8">
                  <c:v>0</c:v>
                </c:pt>
                <c:pt idx="9">
                  <c:v>0</c:v>
                </c:pt>
                <c:pt idx="10" formatCode="@">
                  <c:v>32</c:v>
                </c:pt>
              </c:numCache>
            </c:numRef>
          </c:val>
        </c:ser>
        <c:ser>
          <c:idx val="2"/>
          <c:order val="3"/>
          <c:tx>
            <c:strRef>
              <c:f>'Defect Metrics - Cumulative'!$A$23</c:f>
              <c:strCache>
                <c:ptCount val="1"/>
                <c:pt idx="0">
                  <c:v>1-Critical</c:v>
                </c:pt>
              </c:strCache>
            </c:strRef>
          </c:tx>
          <c:invertIfNegative val="0"/>
          <c:cat>
            <c:strRef>
              <c:f>('Defect Metrics - Cumulative'!$B$19:$G$19,'Defect Metrics - Cumulative'!$I$19:$M$19)</c:f>
              <c:strCache>
                <c:ptCount val="11"/>
                <c:pt idx="0">
                  <c:v>New</c:v>
                </c:pt>
                <c:pt idx="1">
                  <c:v>Open</c:v>
                </c:pt>
                <c:pt idx="2">
                  <c:v>Ready for Retest UAT</c:v>
                </c:pt>
                <c:pt idx="3">
                  <c:v>Fixed</c:v>
                </c:pt>
                <c:pt idx="4">
                  <c:v>Closed</c:v>
                </c:pt>
                <c:pt idx="5">
                  <c:v>Rejected</c:v>
                </c:pt>
                <c:pt idx="6">
                  <c:v>Ready for Retest SIT</c:v>
                </c:pt>
                <c:pt idx="7">
                  <c:v>Request for Info (RFI)</c:v>
                </c:pt>
                <c:pt idx="8">
                  <c:v>On Hold</c:v>
                </c:pt>
                <c:pt idx="9">
                  <c:v>Reopen</c:v>
                </c:pt>
                <c:pt idx="10">
                  <c:v>Total</c:v>
                </c:pt>
              </c:strCache>
            </c:strRef>
          </c:cat>
          <c:val>
            <c:numRef>
              <c:f>('Defect Metrics - Cumulative'!$B$23:$G$23,'Defect Metrics - Cumulative'!$I$23:$M$23)</c:f>
              <c:numCache>
                <c:formatCode>General</c:formatCode>
                <c:ptCount val="11"/>
                <c:pt idx="0">
                  <c:v>0</c:v>
                </c:pt>
                <c:pt idx="1">
                  <c:v>2</c:v>
                </c:pt>
                <c:pt idx="2">
                  <c:v>0</c:v>
                </c:pt>
                <c:pt idx="3">
                  <c:v>0</c:v>
                </c:pt>
                <c:pt idx="4">
                  <c:v>2</c:v>
                </c:pt>
                <c:pt idx="5">
                  <c:v>0</c:v>
                </c:pt>
                <c:pt idx="6">
                  <c:v>0</c:v>
                </c:pt>
                <c:pt idx="7">
                  <c:v>0</c:v>
                </c:pt>
                <c:pt idx="8">
                  <c:v>0</c:v>
                </c:pt>
                <c:pt idx="9">
                  <c:v>0</c:v>
                </c:pt>
                <c:pt idx="10" formatCode="@">
                  <c:v>4</c:v>
                </c:pt>
              </c:numCache>
            </c:numRef>
          </c:val>
        </c:ser>
        <c:dLbls>
          <c:showLegendKey val="0"/>
          <c:showVal val="0"/>
          <c:showCatName val="0"/>
          <c:showSerName val="0"/>
          <c:showPercent val="0"/>
          <c:showBubbleSize val="0"/>
        </c:dLbls>
        <c:gapWidth val="34"/>
        <c:axId val="256604800"/>
        <c:axId val="256610688"/>
      </c:barChart>
      <c:catAx>
        <c:axId val="256604800"/>
        <c:scaling>
          <c:orientation val="minMax"/>
        </c:scaling>
        <c:delete val="0"/>
        <c:axPos val="b"/>
        <c:numFmt formatCode="General" sourceLinked="1"/>
        <c:majorTickMark val="out"/>
        <c:minorTickMark val="none"/>
        <c:tickLblPos val="nextTo"/>
        <c:txPr>
          <a:bodyPr rot="0" vert="horz"/>
          <a:lstStyle/>
          <a:p>
            <a:pPr>
              <a:defRPr/>
            </a:pPr>
            <a:endParaRPr lang="en-US"/>
          </a:p>
        </c:txPr>
        <c:crossAx val="256610688"/>
        <c:crosses val="autoZero"/>
        <c:auto val="0"/>
        <c:lblAlgn val="ctr"/>
        <c:lblOffset val="100"/>
        <c:tickLblSkip val="1"/>
        <c:tickMarkSkip val="1"/>
        <c:noMultiLvlLbl val="0"/>
      </c:catAx>
      <c:valAx>
        <c:axId val="256610688"/>
        <c:scaling>
          <c:orientation val="minMax"/>
        </c:scaling>
        <c:delete val="1"/>
        <c:axPos val="l"/>
        <c:numFmt formatCode="General" sourceLinked="1"/>
        <c:majorTickMark val="out"/>
        <c:minorTickMark val="none"/>
        <c:tickLblPos val="none"/>
        <c:crossAx val="256604800"/>
        <c:crosses val="autoZero"/>
        <c:crossBetween val="between"/>
      </c:valAx>
      <c:dTable>
        <c:showHorzBorder val="1"/>
        <c:showVertBorder val="1"/>
        <c:showOutline val="1"/>
        <c:showKeys val="1"/>
      </c:dTable>
    </c:plotArea>
    <c:plotVisOnly val="1"/>
    <c:dispBlanksAs val="gap"/>
    <c:showDLblsOverMax val="0"/>
  </c:chart>
  <c:printSettings>
    <c:headerFooter alignWithMargins="0"/>
    <c:pageMargins b="1" l="0.75000000000000044" r="0.75000000000000044" t="1" header="0.5" footer="0.5"/>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manualLayout>
          <c:layoutTarget val="inner"/>
          <c:xMode val="edge"/>
          <c:yMode val="edge"/>
          <c:x val="8.8237412946332555E-2"/>
          <c:y val="5.79328155055477E-2"/>
          <c:w val="0.90197249933922197"/>
          <c:h val="0.51117190151953862"/>
        </c:manualLayout>
      </c:layout>
      <c:lineChart>
        <c:grouping val="standard"/>
        <c:varyColors val="0"/>
        <c:ser>
          <c:idx val="0"/>
          <c:order val="0"/>
          <c:tx>
            <c:strRef>
              <c:f>'Defect Metrics - Cumulative'!$V$9</c:f>
              <c:strCache>
                <c:ptCount val="1"/>
                <c:pt idx="0">
                  <c:v>New</c:v>
                </c:pt>
              </c:strCache>
            </c:strRef>
          </c:tx>
          <c:spPr>
            <a:ln w="38100">
              <a:solidFill>
                <a:srgbClr val="00B0F0"/>
              </a:solidFill>
            </a:ln>
            <a:effectLst/>
          </c:spPr>
          <c:marker>
            <c:symbol val="circle"/>
            <c:size val="8"/>
            <c:spPr>
              <a:solidFill>
                <a:schemeClr val="bg1"/>
              </a:solidFill>
              <a:ln>
                <a:solidFill>
                  <a:srgbClr val="00B0F0"/>
                </a:solidFill>
              </a:ln>
              <a:effectLst/>
              <a:scene3d>
                <a:camera prst="orthographicFront"/>
                <a:lightRig rig="threePt" dir="t">
                  <a:rot lat="0" lon="0" rev="1200000"/>
                </a:lightRig>
              </a:scene3d>
              <a:sp3d/>
            </c:spPr>
          </c:marker>
          <c:cat>
            <c:strRef>
              <c:f>'Defect Metrics - Cumulative'!$U$10:$U$15</c:f>
              <c:strCache>
                <c:ptCount val="4"/>
                <c:pt idx="0">
                  <c:v>3/11/2018</c:v>
                </c:pt>
                <c:pt idx="1">
                  <c:v>3/18/2018</c:v>
                </c:pt>
                <c:pt idx="2">
                  <c:v>3/25/2018</c:v>
                </c:pt>
                <c:pt idx="3">
                  <c:v>4/1/2018</c:v>
                </c:pt>
              </c:strCache>
            </c:strRef>
          </c:cat>
          <c:val>
            <c:numRef>
              <c:f>'Defect Metrics - Cumulative'!$V$10:$V$15</c:f>
              <c:numCache>
                <c:formatCode>General</c:formatCode>
                <c:ptCount val="4"/>
                <c:pt idx="0">
                  <c:v>20</c:v>
                </c:pt>
                <c:pt idx="1">
                  <c:v>25</c:v>
                </c:pt>
                <c:pt idx="2">
                  <c:v>22</c:v>
                </c:pt>
                <c:pt idx="3">
                  <c:v>14</c:v>
                </c:pt>
              </c:numCache>
            </c:numRef>
          </c:val>
          <c:smooth val="1"/>
        </c:ser>
        <c:ser>
          <c:idx val="1"/>
          <c:order val="1"/>
          <c:tx>
            <c:strRef>
              <c:f>'Defect Metrics - Cumulative'!$W$9</c:f>
              <c:strCache>
                <c:ptCount val="1"/>
                <c:pt idx="0">
                  <c:v>Fixed</c:v>
                </c:pt>
              </c:strCache>
            </c:strRef>
          </c:tx>
          <c:spPr>
            <a:ln w="38100">
              <a:solidFill>
                <a:srgbClr val="71FF71"/>
              </a:solidFill>
            </a:ln>
            <a:effectLst/>
          </c:spPr>
          <c:marker>
            <c:symbol val="circle"/>
            <c:size val="8"/>
            <c:spPr>
              <a:solidFill>
                <a:schemeClr val="bg1"/>
              </a:solidFill>
              <a:ln>
                <a:solidFill>
                  <a:srgbClr val="71FF71"/>
                </a:solidFill>
              </a:ln>
              <a:effectLst/>
              <a:scene3d>
                <a:camera prst="orthographicFront"/>
                <a:lightRig rig="threePt" dir="t">
                  <a:rot lat="0" lon="0" rev="1200000"/>
                </a:lightRig>
              </a:scene3d>
              <a:sp3d/>
            </c:spPr>
          </c:marker>
          <c:cat>
            <c:strRef>
              <c:f>'Defect Metrics - Cumulative'!$U$10:$U$15</c:f>
              <c:strCache>
                <c:ptCount val="4"/>
                <c:pt idx="0">
                  <c:v>3/11/2018</c:v>
                </c:pt>
                <c:pt idx="1">
                  <c:v>3/18/2018</c:v>
                </c:pt>
                <c:pt idx="2">
                  <c:v>3/25/2018</c:v>
                </c:pt>
                <c:pt idx="3">
                  <c:v>4/1/2018</c:v>
                </c:pt>
              </c:strCache>
            </c:strRef>
          </c:cat>
          <c:val>
            <c:numRef>
              <c:f>'Defect Metrics - Cumulative'!$W$10:$W$15</c:f>
              <c:numCache>
                <c:formatCode>General</c:formatCode>
                <c:ptCount val="4"/>
                <c:pt idx="0">
                  <c:v>10</c:v>
                </c:pt>
                <c:pt idx="1">
                  <c:v>17</c:v>
                </c:pt>
                <c:pt idx="2">
                  <c:v>20</c:v>
                </c:pt>
                <c:pt idx="3">
                  <c:v>7</c:v>
                </c:pt>
              </c:numCache>
            </c:numRef>
          </c:val>
          <c:smooth val="1"/>
        </c:ser>
        <c:ser>
          <c:idx val="2"/>
          <c:order val="2"/>
          <c:tx>
            <c:strRef>
              <c:f>'Defect Metrics - Cumulative'!$X$9</c:f>
              <c:strCache>
                <c:ptCount val="1"/>
                <c:pt idx="0">
                  <c:v>ReOpen</c:v>
                </c:pt>
              </c:strCache>
            </c:strRef>
          </c:tx>
          <c:spPr>
            <a:ln>
              <a:solidFill>
                <a:srgbClr val="FFC000"/>
              </a:solidFill>
            </a:ln>
          </c:spPr>
          <c:marker>
            <c:symbol val="circle"/>
            <c:size val="8"/>
            <c:spPr>
              <a:solidFill>
                <a:schemeClr val="bg1"/>
              </a:solidFill>
              <a:ln>
                <a:solidFill>
                  <a:srgbClr val="FFC000"/>
                </a:solidFill>
              </a:ln>
              <a:scene3d>
                <a:camera prst="orthographicFront"/>
                <a:lightRig rig="threePt" dir="t">
                  <a:rot lat="0" lon="0" rev="1200000"/>
                </a:lightRig>
              </a:scene3d>
              <a:sp3d/>
            </c:spPr>
          </c:marker>
          <c:cat>
            <c:strRef>
              <c:f>'Defect Metrics - Cumulative'!$U$10:$U$15</c:f>
              <c:strCache>
                <c:ptCount val="4"/>
                <c:pt idx="0">
                  <c:v>3/11/2018</c:v>
                </c:pt>
                <c:pt idx="1">
                  <c:v>3/18/2018</c:v>
                </c:pt>
                <c:pt idx="2">
                  <c:v>3/25/2018</c:v>
                </c:pt>
                <c:pt idx="3">
                  <c:v>4/1/2018</c:v>
                </c:pt>
              </c:strCache>
            </c:strRef>
          </c:cat>
          <c:val>
            <c:numRef>
              <c:f>'Defect Metrics - Cumulative'!$X$10:$X$15</c:f>
              <c:numCache>
                <c:formatCode>General</c:formatCode>
                <c:ptCount val="4"/>
                <c:pt idx="0">
                  <c:v>0</c:v>
                </c:pt>
                <c:pt idx="1">
                  <c:v>1</c:v>
                </c:pt>
                <c:pt idx="2">
                  <c:v>1</c:v>
                </c:pt>
                <c:pt idx="3">
                  <c:v>1</c:v>
                </c:pt>
              </c:numCache>
            </c:numRef>
          </c:val>
          <c:smooth val="0"/>
        </c:ser>
        <c:ser>
          <c:idx val="3"/>
          <c:order val="3"/>
          <c:tx>
            <c:strRef>
              <c:f>'Defect Metrics - Cumulative'!$Y$9</c:f>
              <c:strCache>
                <c:ptCount val="1"/>
                <c:pt idx="0">
                  <c:v>Rejected</c:v>
                </c:pt>
              </c:strCache>
            </c:strRef>
          </c:tx>
          <c:spPr>
            <a:ln w="38100">
              <a:solidFill>
                <a:srgbClr val="E51B24"/>
              </a:solidFill>
            </a:ln>
          </c:spPr>
          <c:marker>
            <c:symbol val="circle"/>
            <c:size val="8"/>
            <c:spPr>
              <a:solidFill>
                <a:schemeClr val="bg1"/>
              </a:solidFill>
              <a:scene3d>
                <a:camera prst="orthographicFront"/>
                <a:lightRig rig="threePt" dir="t">
                  <a:rot lat="0" lon="0" rev="1200000"/>
                </a:lightRig>
              </a:scene3d>
              <a:sp3d/>
            </c:spPr>
          </c:marker>
          <c:cat>
            <c:strRef>
              <c:f>'Defect Metrics - Cumulative'!$U$10:$U$15</c:f>
              <c:strCache>
                <c:ptCount val="4"/>
                <c:pt idx="0">
                  <c:v>3/11/2018</c:v>
                </c:pt>
                <c:pt idx="1">
                  <c:v>3/18/2018</c:v>
                </c:pt>
                <c:pt idx="2">
                  <c:v>3/25/2018</c:v>
                </c:pt>
                <c:pt idx="3">
                  <c:v>4/1/2018</c:v>
                </c:pt>
              </c:strCache>
            </c:strRef>
          </c:cat>
          <c:val>
            <c:numRef>
              <c:f>'Defect Metrics - Cumulative'!$Y$10:$Y$15</c:f>
              <c:numCache>
                <c:formatCode>General</c:formatCode>
                <c:ptCount val="4"/>
                <c:pt idx="0">
                  <c:v>0</c:v>
                </c:pt>
                <c:pt idx="1">
                  <c:v>0</c:v>
                </c:pt>
                <c:pt idx="2">
                  <c:v>0</c:v>
                </c:pt>
                <c:pt idx="3">
                  <c:v>0</c:v>
                </c:pt>
              </c:numCache>
            </c:numRef>
          </c:val>
          <c:smooth val="0"/>
        </c:ser>
        <c:ser>
          <c:idx val="4"/>
          <c:order val="4"/>
          <c:tx>
            <c:strRef>
              <c:f>'Defect Metrics - Cumulative'!$Z$9</c:f>
              <c:strCache>
                <c:ptCount val="1"/>
                <c:pt idx="0">
                  <c:v>Closed</c:v>
                </c:pt>
              </c:strCache>
            </c:strRef>
          </c:tx>
          <c:spPr>
            <a:ln w="38100">
              <a:solidFill>
                <a:srgbClr val="00B050"/>
              </a:solidFill>
            </a:ln>
            <a:effectLst/>
          </c:spPr>
          <c:marker>
            <c:symbol val="circle"/>
            <c:size val="8"/>
            <c:spPr>
              <a:solidFill>
                <a:schemeClr val="bg1"/>
              </a:solidFill>
              <a:effectLst/>
              <a:scene3d>
                <a:camera prst="orthographicFront"/>
                <a:lightRig rig="threePt" dir="t">
                  <a:rot lat="0" lon="0" rev="1200000"/>
                </a:lightRig>
              </a:scene3d>
              <a:sp3d/>
            </c:spPr>
          </c:marker>
          <c:cat>
            <c:strRef>
              <c:f>'Defect Metrics - Cumulative'!$U$10:$U$15</c:f>
              <c:strCache>
                <c:ptCount val="4"/>
                <c:pt idx="0">
                  <c:v>3/11/2018</c:v>
                </c:pt>
                <c:pt idx="1">
                  <c:v>3/18/2018</c:v>
                </c:pt>
                <c:pt idx="2">
                  <c:v>3/25/2018</c:v>
                </c:pt>
                <c:pt idx="3">
                  <c:v>4/1/2018</c:v>
                </c:pt>
              </c:strCache>
            </c:strRef>
          </c:cat>
          <c:val>
            <c:numRef>
              <c:f>'Defect Metrics - Cumulative'!$Z$10:$Z$15</c:f>
              <c:numCache>
                <c:formatCode>General</c:formatCode>
                <c:ptCount val="4"/>
                <c:pt idx="0">
                  <c:v>0</c:v>
                </c:pt>
                <c:pt idx="1">
                  <c:v>0</c:v>
                </c:pt>
                <c:pt idx="2">
                  <c:v>0</c:v>
                </c:pt>
                <c:pt idx="3">
                  <c:v>62</c:v>
                </c:pt>
              </c:numCache>
            </c:numRef>
          </c:val>
          <c:smooth val="1"/>
        </c:ser>
        <c:dLbls>
          <c:showLegendKey val="0"/>
          <c:showVal val="0"/>
          <c:showCatName val="0"/>
          <c:showSerName val="0"/>
          <c:showPercent val="0"/>
          <c:showBubbleSize val="0"/>
        </c:dLbls>
        <c:marker val="1"/>
        <c:smooth val="0"/>
        <c:axId val="258349312"/>
        <c:axId val="258367872"/>
      </c:lineChart>
      <c:catAx>
        <c:axId val="258349312"/>
        <c:scaling>
          <c:orientation val="minMax"/>
        </c:scaling>
        <c:delete val="0"/>
        <c:axPos val="b"/>
        <c:numFmt formatCode="m/d/yyyy" sourceLinked="1"/>
        <c:majorTickMark val="out"/>
        <c:minorTickMark val="none"/>
        <c:tickLblPos val="nextTo"/>
        <c:txPr>
          <a:bodyPr rot="0" vert="horz"/>
          <a:lstStyle/>
          <a:p>
            <a:pPr>
              <a:defRPr sz="800" b="0" i="0" u="none" strike="noStrike" baseline="0">
                <a:solidFill>
                  <a:srgbClr val="000000"/>
                </a:solidFill>
                <a:latin typeface="Segoe UI"/>
                <a:ea typeface="Segoe UI"/>
                <a:cs typeface="Segoe UI"/>
              </a:defRPr>
            </a:pPr>
            <a:endParaRPr lang="en-US"/>
          </a:p>
        </c:txPr>
        <c:crossAx val="258367872"/>
        <c:crosses val="autoZero"/>
        <c:auto val="1"/>
        <c:lblAlgn val="ctr"/>
        <c:lblOffset val="100"/>
        <c:noMultiLvlLbl val="0"/>
      </c:catAx>
      <c:valAx>
        <c:axId val="258367872"/>
        <c:scaling>
          <c:orientation val="minMax"/>
        </c:scaling>
        <c:delete val="0"/>
        <c:axPos val="l"/>
        <c:numFmt formatCode="General" sourceLinked="1"/>
        <c:majorTickMark val="out"/>
        <c:minorTickMark val="none"/>
        <c:tickLblPos val="nextTo"/>
        <c:txPr>
          <a:bodyPr rot="0" vert="horz"/>
          <a:lstStyle/>
          <a:p>
            <a:pPr>
              <a:defRPr sz="800" b="0" i="0" u="none" strike="noStrike" baseline="0">
                <a:solidFill>
                  <a:srgbClr val="000000"/>
                </a:solidFill>
                <a:latin typeface="Segoe UI"/>
                <a:ea typeface="Segoe UI"/>
                <a:cs typeface="Segoe UI"/>
              </a:defRPr>
            </a:pPr>
            <a:endParaRPr lang="en-US"/>
          </a:p>
        </c:txPr>
        <c:crossAx val="258349312"/>
        <c:crosses val="autoZero"/>
        <c:crossBetween val="between"/>
      </c:valAx>
      <c:dTable>
        <c:showHorzBorder val="1"/>
        <c:showVertBorder val="1"/>
        <c:showOutline val="1"/>
        <c:showKeys val="1"/>
        <c:txPr>
          <a:bodyPr/>
          <a:lstStyle/>
          <a:p>
            <a:pPr rtl="0">
              <a:defRPr sz="800" b="0" i="0" u="none" strike="noStrike" baseline="0">
                <a:solidFill>
                  <a:srgbClr val="000000"/>
                </a:solidFill>
                <a:latin typeface="Segoe UI"/>
                <a:ea typeface="Segoe UI"/>
                <a:cs typeface="Segoe UI"/>
              </a:defRPr>
            </a:pPr>
            <a:endParaRPr lang="en-US"/>
          </a:p>
        </c:txPr>
      </c:dTable>
      <c:spPr>
        <a:solidFill>
          <a:srgbClr val="F3F2FF"/>
        </a:solidFill>
      </c:spPr>
    </c:plotArea>
    <c:plotVisOnly val="1"/>
    <c:dispBlanksAs val="gap"/>
    <c:showDLblsOverMax val="0"/>
  </c:chart>
  <c:spPr>
    <a:solidFill>
      <a:srgbClr val="F3F2FF"/>
    </a:solidFill>
    <a:ln>
      <a:solidFill>
        <a:schemeClr val="bg1">
          <a:lumMod val="85000"/>
        </a:schemeClr>
      </a:solidFill>
    </a:ln>
  </c:spPr>
  <c:txPr>
    <a:bodyPr/>
    <a:lstStyle/>
    <a:p>
      <a:pPr>
        <a:defRPr sz="800" b="0" i="0" u="none" strike="noStrike" baseline="0">
          <a:solidFill>
            <a:srgbClr val="000000"/>
          </a:solidFill>
          <a:latin typeface="Segoe UI"/>
          <a:ea typeface="Segoe UI"/>
          <a:cs typeface="Segoe UI"/>
        </a:defRPr>
      </a:pPr>
      <a:endParaRPr lang="en-US"/>
    </a:p>
  </c:txPr>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hPercent val="33"/>
      <c:rotY val="0"/>
      <c:depthPercent val="100"/>
      <c:rAngAx val="1"/>
    </c:view3D>
    <c:floor>
      <c:thickness val="0"/>
    </c:floor>
    <c:sideWall>
      <c:thickness val="0"/>
    </c:sideWall>
    <c:backWall>
      <c:thickness val="0"/>
    </c:backWall>
    <c:plotArea>
      <c:layout>
        <c:manualLayout>
          <c:layoutTarget val="inner"/>
          <c:xMode val="edge"/>
          <c:yMode val="edge"/>
          <c:x val="7.0477682067345365E-2"/>
          <c:y val="6.8906991263257472E-2"/>
          <c:w val="0.92325763508222369"/>
          <c:h val="0.79907051092297676"/>
        </c:manualLayout>
      </c:layout>
      <c:bar3DChart>
        <c:barDir val="col"/>
        <c:grouping val="stacked"/>
        <c:varyColors val="0"/>
        <c:ser>
          <c:idx val="0"/>
          <c:order val="0"/>
          <c:tx>
            <c:strRef>
              <c:f>'Defect Metrics - Cumulative'!$A$93</c:f>
              <c:strCache>
                <c:ptCount val="1"/>
                <c:pt idx="0">
                  <c:v>4-Low</c:v>
                </c:pt>
              </c:strCache>
            </c:strRef>
          </c:tx>
          <c:spPr>
            <a:solidFill>
              <a:srgbClr val="E60023"/>
            </a:solidFill>
          </c:spPr>
          <c:invertIfNegative val="0"/>
          <c:cat>
            <c:strRef>
              <c:f>'Defect Metrics - Cumulative'!$B$92:$D$92</c:f>
              <c:strCache>
                <c:ptCount val="3"/>
                <c:pt idx="0">
                  <c:v>&lt; 1 Week</c:v>
                </c:pt>
                <c:pt idx="1">
                  <c:v>1 to 2 Weeks</c:v>
                </c:pt>
                <c:pt idx="2">
                  <c:v>&gt; 2 Weeks</c:v>
                </c:pt>
              </c:strCache>
            </c:strRef>
          </c:cat>
          <c:val>
            <c:numRef>
              <c:f>'Defect Metrics - Cumulative'!$B$93:$D$93</c:f>
              <c:numCache>
                <c:formatCode>General</c:formatCode>
                <c:ptCount val="3"/>
                <c:pt idx="0">
                  <c:v>0</c:v>
                </c:pt>
                <c:pt idx="1">
                  <c:v>0</c:v>
                </c:pt>
                <c:pt idx="2">
                  <c:v>0</c:v>
                </c:pt>
              </c:numCache>
            </c:numRef>
          </c:val>
        </c:ser>
        <c:ser>
          <c:idx val="1"/>
          <c:order val="1"/>
          <c:tx>
            <c:strRef>
              <c:f>'Defect Metrics - Cumulative'!$A$94</c:f>
              <c:strCache>
                <c:ptCount val="1"/>
                <c:pt idx="0">
                  <c:v>3-Medium</c:v>
                </c:pt>
              </c:strCache>
            </c:strRef>
          </c:tx>
          <c:spPr>
            <a:solidFill>
              <a:srgbClr val="FF9900"/>
            </a:solidFill>
          </c:spPr>
          <c:invertIfNegative val="0"/>
          <c:dLbls>
            <c:dLbl>
              <c:idx val="0"/>
              <c:layout>
                <c:manualLayout>
                  <c:x val="-7.5829383886255888E-2"/>
                  <c:y val="-1.0025062656641694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7.582938388625593E-2"/>
                  <c:y val="-5.0125313283208919E-3"/>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7.582938388625593E-2"/>
                  <c:y val="5.0125313283207081E-3"/>
                </c:manualLayout>
              </c:layout>
              <c:showLegendKey val="0"/>
              <c:showVal val="1"/>
              <c:showCatName val="0"/>
              <c:showSerName val="0"/>
              <c:showPercent val="0"/>
              <c:showBubbleSize val="0"/>
              <c:extLst>
                <c:ext xmlns:c15="http://schemas.microsoft.com/office/drawing/2012/chart" uri="{CE6537A1-D6FC-4f65-9D91-7224C49458BB}"/>
              </c:extLst>
            </c:dLbl>
            <c:numFmt formatCode="General;;;" sourceLinked="0"/>
            <c:spPr>
              <a:noFill/>
              <a:ln w="25400">
                <a:noFill/>
              </a:ln>
            </c:spPr>
            <c:txPr>
              <a:bodyPr/>
              <a:lstStyle/>
              <a:p>
                <a:pPr>
                  <a:defRPr sz="800" b="0" i="0" u="none" strike="noStrike" baseline="0">
                    <a:solidFill>
                      <a:srgbClr val="000000"/>
                    </a:solidFill>
                    <a:latin typeface="Segoe UI"/>
                    <a:ea typeface="Segoe UI"/>
                    <a:cs typeface="Segoe U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Cumulative'!$B$92:$D$92</c:f>
              <c:strCache>
                <c:ptCount val="3"/>
                <c:pt idx="0">
                  <c:v>&lt; 1 Week</c:v>
                </c:pt>
                <c:pt idx="1">
                  <c:v>1 to 2 Weeks</c:v>
                </c:pt>
                <c:pt idx="2">
                  <c:v>&gt; 2 Weeks</c:v>
                </c:pt>
              </c:strCache>
            </c:strRef>
          </c:cat>
          <c:val>
            <c:numRef>
              <c:f>'Defect Metrics - Cumulative'!$B$94:$D$94</c:f>
              <c:numCache>
                <c:formatCode>General</c:formatCode>
                <c:ptCount val="3"/>
                <c:pt idx="0">
                  <c:v>4</c:v>
                </c:pt>
                <c:pt idx="1">
                  <c:v>6</c:v>
                </c:pt>
                <c:pt idx="2">
                  <c:v>1</c:v>
                </c:pt>
              </c:numCache>
            </c:numRef>
          </c:val>
        </c:ser>
        <c:ser>
          <c:idx val="2"/>
          <c:order val="2"/>
          <c:tx>
            <c:strRef>
              <c:f>'Defect Metrics - Cumulative'!$A$95</c:f>
              <c:strCache>
                <c:ptCount val="1"/>
                <c:pt idx="0">
                  <c:v>2-High</c:v>
                </c:pt>
              </c:strCache>
            </c:strRef>
          </c:tx>
          <c:spPr>
            <a:solidFill>
              <a:srgbClr val="FFCC00"/>
            </a:solidFill>
          </c:spPr>
          <c:invertIfNegative val="0"/>
          <c:dLbls>
            <c:dLbl>
              <c:idx val="0"/>
              <c:layout>
                <c:manualLayout>
                  <c:x val="-7.582938388625593E-2"/>
                  <c:y val="-5.0125313283208017E-3"/>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7.266982622432859E-2"/>
                  <c:y val="1.5037593984962405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8.2148499210110582E-2"/>
                  <c:y val="-5.0125313283208017E-3"/>
                </c:manualLayout>
              </c:layout>
              <c:showLegendKey val="0"/>
              <c:showVal val="1"/>
              <c:showCatName val="0"/>
              <c:showSerName val="0"/>
              <c:showPercent val="0"/>
              <c:showBubbleSize val="0"/>
              <c:extLst>
                <c:ext xmlns:c15="http://schemas.microsoft.com/office/drawing/2012/chart" uri="{CE6537A1-D6FC-4f65-9D91-7224C49458BB}"/>
              </c:extLst>
            </c:dLbl>
            <c:numFmt formatCode="General;;;" sourceLinked="0"/>
            <c:spPr>
              <a:noFill/>
              <a:ln w="25400">
                <a:noFill/>
              </a:ln>
            </c:spPr>
            <c:txPr>
              <a:bodyPr/>
              <a:lstStyle/>
              <a:p>
                <a:pPr>
                  <a:defRPr sz="800" b="0" i="0" u="none" strike="noStrike" baseline="0">
                    <a:solidFill>
                      <a:srgbClr val="000000"/>
                    </a:solidFill>
                    <a:latin typeface="Segoe UI"/>
                    <a:ea typeface="Segoe UI"/>
                    <a:cs typeface="Segoe U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Cumulative'!$B$92:$D$92</c:f>
              <c:strCache>
                <c:ptCount val="3"/>
                <c:pt idx="0">
                  <c:v>&lt; 1 Week</c:v>
                </c:pt>
                <c:pt idx="1">
                  <c:v>1 to 2 Weeks</c:v>
                </c:pt>
                <c:pt idx="2">
                  <c:v>&gt; 2 Weeks</c:v>
                </c:pt>
              </c:strCache>
            </c:strRef>
          </c:cat>
          <c:val>
            <c:numRef>
              <c:f>'Defect Metrics - Cumulative'!$B$95:$D$95</c:f>
              <c:numCache>
                <c:formatCode>General</c:formatCode>
                <c:ptCount val="3"/>
                <c:pt idx="0">
                  <c:v>5</c:v>
                </c:pt>
                <c:pt idx="1">
                  <c:v>1</c:v>
                </c:pt>
                <c:pt idx="2">
                  <c:v>0</c:v>
                </c:pt>
              </c:numCache>
            </c:numRef>
          </c:val>
        </c:ser>
        <c:ser>
          <c:idx val="3"/>
          <c:order val="3"/>
          <c:tx>
            <c:strRef>
              <c:f>'Defect Metrics - Cumulative'!$A$96</c:f>
              <c:strCache>
                <c:ptCount val="1"/>
                <c:pt idx="0">
                  <c:v>1-Critical</c:v>
                </c:pt>
              </c:strCache>
            </c:strRef>
          </c:tx>
          <c:spPr>
            <a:solidFill>
              <a:srgbClr val="808080"/>
            </a:solidFill>
          </c:spPr>
          <c:invertIfNegative val="0"/>
          <c:dLbls>
            <c:dLbl>
              <c:idx val="0"/>
              <c:layout>
                <c:manualLayout>
                  <c:x val="-7.8988941548183256E-2"/>
                  <c:y val="0"/>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7.582938388625593E-2"/>
                  <c:y val="0"/>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7.582938388625593E-2"/>
                  <c:y val="0"/>
                </c:manualLayout>
              </c:layout>
              <c:showLegendKey val="0"/>
              <c:showVal val="1"/>
              <c:showCatName val="0"/>
              <c:showSerName val="0"/>
              <c:showPercent val="0"/>
              <c:showBubbleSize val="0"/>
              <c:extLst>
                <c:ext xmlns:c15="http://schemas.microsoft.com/office/drawing/2012/chart" uri="{CE6537A1-D6FC-4f65-9D91-7224C49458BB}"/>
              </c:extLst>
            </c:dLbl>
            <c:numFmt formatCode="General;;;" sourceLinked="0"/>
            <c:spPr>
              <a:noFill/>
              <a:ln w="25400">
                <a:noFill/>
              </a:ln>
            </c:spPr>
            <c:txPr>
              <a:bodyPr/>
              <a:lstStyle/>
              <a:p>
                <a:pPr>
                  <a:defRPr sz="800" b="0" i="0" u="none" strike="noStrike" baseline="0">
                    <a:solidFill>
                      <a:srgbClr val="000000"/>
                    </a:solidFill>
                    <a:latin typeface="Segoe UI"/>
                    <a:ea typeface="Segoe UI"/>
                    <a:cs typeface="Segoe U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Cumulative'!$B$92:$D$92</c:f>
              <c:strCache>
                <c:ptCount val="3"/>
                <c:pt idx="0">
                  <c:v>&lt; 1 Week</c:v>
                </c:pt>
                <c:pt idx="1">
                  <c:v>1 to 2 Weeks</c:v>
                </c:pt>
                <c:pt idx="2">
                  <c:v>&gt; 2 Weeks</c:v>
                </c:pt>
              </c:strCache>
            </c:strRef>
          </c:cat>
          <c:val>
            <c:numRef>
              <c:f>'Defect Metrics - Cumulative'!$B$96:$D$96</c:f>
              <c:numCache>
                <c:formatCode>General</c:formatCode>
                <c:ptCount val="3"/>
                <c:pt idx="0">
                  <c:v>2</c:v>
                </c:pt>
                <c:pt idx="1">
                  <c:v>0</c:v>
                </c:pt>
                <c:pt idx="2">
                  <c:v>0</c:v>
                </c:pt>
              </c:numCache>
            </c:numRef>
          </c:val>
        </c:ser>
        <c:dLbls>
          <c:showLegendKey val="0"/>
          <c:showVal val="0"/>
          <c:showCatName val="0"/>
          <c:showSerName val="0"/>
          <c:showPercent val="0"/>
          <c:showBubbleSize val="0"/>
        </c:dLbls>
        <c:gapWidth val="150"/>
        <c:shape val="box"/>
        <c:axId val="257033344"/>
        <c:axId val="257034880"/>
        <c:axId val="0"/>
      </c:bar3DChart>
      <c:catAx>
        <c:axId val="257033344"/>
        <c:scaling>
          <c:orientation val="minMax"/>
        </c:scaling>
        <c:delete val="0"/>
        <c:axPos val="b"/>
        <c:numFmt formatCode="General" sourceLinked="1"/>
        <c:majorTickMark val="out"/>
        <c:minorTickMark val="none"/>
        <c:tickLblPos val="low"/>
        <c:txPr>
          <a:bodyPr rot="0" vert="horz"/>
          <a:lstStyle/>
          <a:p>
            <a:pPr>
              <a:defRPr sz="800" b="0" i="0" u="none" strike="noStrike" baseline="0">
                <a:solidFill>
                  <a:srgbClr val="000000"/>
                </a:solidFill>
                <a:latin typeface="Segoe UI"/>
                <a:ea typeface="Segoe UI"/>
                <a:cs typeface="Segoe UI"/>
              </a:defRPr>
            </a:pPr>
            <a:endParaRPr lang="en-US"/>
          </a:p>
        </c:txPr>
        <c:crossAx val="257034880"/>
        <c:crosses val="autoZero"/>
        <c:auto val="1"/>
        <c:lblAlgn val="ctr"/>
        <c:lblOffset val="100"/>
        <c:tickLblSkip val="1"/>
        <c:tickMarkSkip val="1"/>
        <c:noMultiLvlLbl val="0"/>
      </c:catAx>
      <c:valAx>
        <c:axId val="257034880"/>
        <c:scaling>
          <c:orientation val="minMax"/>
        </c:scaling>
        <c:delete val="1"/>
        <c:axPos val="l"/>
        <c:numFmt formatCode="General" sourceLinked="1"/>
        <c:majorTickMark val="out"/>
        <c:minorTickMark val="none"/>
        <c:tickLblPos val="none"/>
        <c:crossAx val="257033344"/>
        <c:crosses val="autoZero"/>
        <c:crossBetween val="between"/>
        <c:minorUnit val="1"/>
      </c:valAx>
      <c:spPr>
        <a:noFill/>
        <a:ln w="25400">
          <a:noFill/>
        </a:ln>
      </c:spPr>
    </c:plotArea>
    <c:legend>
      <c:legendPos val="r"/>
      <c:layout>
        <c:manualLayout>
          <c:xMode val="edge"/>
          <c:yMode val="edge"/>
          <c:x val="4.8739535520145309E-2"/>
          <c:y val="0.84061018688453415"/>
          <c:w val="0.92177731338085134"/>
          <c:h val="9.8790282793598222E-2"/>
        </c:manualLayout>
      </c:layout>
      <c:overlay val="0"/>
      <c:txPr>
        <a:bodyPr/>
        <a:lstStyle/>
        <a:p>
          <a:pPr>
            <a:defRPr sz="920" b="0" i="0" u="none" strike="noStrike" baseline="0">
              <a:solidFill>
                <a:srgbClr val="000000"/>
              </a:solidFill>
              <a:latin typeface="Segoe UI"/>
              <a:ea typeface="Segoe UI"/>
              <a:cs typeface="Segoe UI"/>
            </a:defRPr>
          </a:pPr>
          <a:endParaRPr lang="en-US"/>
        </a:p>
      </c:txPr>
    </c:legend>
    <c:plotVisOnly val="1"/>
    <c:dispBlanksAs val="gap"/>
    <c:showDLblsOverMax val="0"/>
  </c:chart>
  <c:spPr>
    <a:solidFill>
      <a:srgbClr val="F3F2FF"/>
    </a:solidFill>
    <a:ln>
      <a:solidFill>
        <a:schemeClr val="bg1">
          <a:lumMod val="75000"/>
        </a:schemeClr>
      </a:solidFill>
    </a:ln>
  </c:spPr>
  <c:txPr>
    <a:bodyPr/>
    <a:lstStyle/>
    <a:p>
      <a:pPr>
        <a:defRPr sz="800" b="0" i="0" u="none" strike="noStrike" baseline="0">
          <a:solidFill>
            <a:srgbClr val="000000"/>
          </a:solidFill>
          <a:latin typeface="Segoe UI"/>
          <a:ea typeface="Segoe UI"/>
          <a:cs typeface="Segoe UI"/>
        </a:defRPr>
      </a:pPr>
      <a:endParaRPr lang="en-US"/>
    </a:p>
  </c:txPr>
  <c:printSettings>
    <c:headerFooter alignWithMargins="0"/>
    <c:pageMargins b="1" l="0.75000000000000022" r="0.75000000000000022" t="1" header="0.5" footer="0.5"/>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0"/>
      <c:hPercent val="33"/>
      <c:rotY val="0"/>
      <c:depthPercent val="100"/>
      <c:rAngAx val="1"/>
    </c:view3D>
    <c:floor>
      <c:thickness val="0"/>
    </c:floor>
    <c:sideWall>
      <c:thickness val="0"/>
    </c:sideWall>
    <c:backWall>
      <c:thickness val="0"/>
    </c:backWall>
    <c:plotArea>
      <c:layout>
        <c:manualLayout>
          <c:layoutTarget val="inner"/>
          <c:xMode val="edge"/>
          <c:yMode val="edge"/>
          <c:x val="5.5512721665381688E-2"/>
          <c:y val="9.9110546378653186E-2"/>
          <c:w val="0.93677717810331551"/>
          <c:h val="0.71283354510800512"/>
        </c:manualLayout>
      </c:layout>
      <c:bar3DChart>
        <c:barDir val="col"/>
        <c:grouping val="stacked"/>
        <c:varyColors val="0"/>
        <c:ser>
          <c:idx val="0"/>
          <c:order val="0"/>
          <c:tx>
            <c:strRef>
              <c:f>'Defect Metrics - Cumulative'!$I$93</c:f>
              <c:strCache>
                <c:ptCount val="1"/>
                <c:pt idx="0">
                  <c:v>4-Low</c:v>
                </c:pt>
              </c:strCache>
            </c:strRef>
          </c:tx>
          <c:spPr>
            <a:solidFill>
              <a:srgbClr val="E60023"/>
            </a:solidFill>
          </c:spPr>
          <c:invertIfNegative val="0"/>
          <c:dLbls>
            <c:numFmt formatCode="0;;;" sourceLinked="0"/>
            <c:spPr>
              <a:noFill/>
              <a:ln w="25400">
                <a:noFill/>
              </a:ln>
            </c:spPr>
            <c:txPr>
              <a:bodyPr/>
              <a:lstStyle/>
              <a:p>
                <a:pPr>
                  <a:defRPr sz="800" b="0" i="0" u="none" strike="noStrike" baseline="0">
                    <a:solidFill>
                      <a:srgbClr val="000000"/>
                    </a:solidFill>
                    <a:latin typeface="Segoe UI"/>
                    <a:ea typeface="Segoe UI"/>
                    <a:cs typeface="Segoe U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Cumulative'!$J$92:$L$92</c:f>
              <c:strCache>
                <c:ptCount val="3"/>
                <c:pt idx="0">
                  <c:v>&lt; 1 Week</c:v>
                </c:pt>
                <c:pt idx="1">
                  <c:v>1 to 2 Weeks</c:v>
                </c:pt>
                <c:pt idx="2">
                  <c:v>&gt; 2 Weeks</c:v>
                </c:pt>
              </c:strCache>
            </c:strRef>
          </c:cat>
          <c:val>
            <c:numRef>
              <c:f>'Defect Metrics - Cumulative'!$J$93:$L$93</c:f>
              <c:numCache>
                <c:formatCode>General</c:formatCode>
                <c:ptCount val="3"/>
                <c:pt idx="0">
                  <c:v>0</c:v>
                </c:pt>
                <c:pt idx="1">
                  <c:v>0</c:v>
                </c:pt>
                <c:pt idx="2">
                  <c:v>0</c:v>
                </c:pt>
              </c:numCache>
            </c:numRef>
          </c:val>
        </c:ser>
        <c:ser>
          <c:idx val="1"/>
          <c:order val="1"/>
          <c:tx>
            <c:strRef>
              <c:f>'Defect Metrics - Cumulative'!$I$94</c:f>
              <c:strCache>
                <c:ptCount val="1"/>
                <c:pt idx="0">
                  <c:v>3-Medium</c:v>
                </c:pt>
              </c:strCache>
            </c:strRef>
          </c:tx>
          <c:spPr>
            <a:solidFill>
              <a:srgbClr val="FF9900"/>
            </a:solidFill>
          </c:spPr>
          <c:invertIfNegative val="0"/>
          <c:dLbls>
            <c:dLbl>
              <c:idx val="0"/>
              <c:layout>
                <c:manualLayout>
                  <c:x val="-7.770007770007771E-2"/>
                  <c:y val="0"/>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8.080808080808087E-2"/>
                  <c:y val="0"/>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7.1484071484071487E-2"/>
                  <c:y val="0"/>
                </c:manualLayout>
              </c:layout>
              <c:showLegendKey val="0"/>
              <c:showVal val="1"/>
              <c:showCatName val="0"/>
              <c:showSerName val="0"/>
              <c:showPercent val="0"/>
              <c:showBubbleSize val="0"/>
              <c:extLst>
                <c:ext xmlns:c15="http://schemas.microsoft.com/office/drawing/2012/chart" uri="{CE6537A1-D6FC-4f65-9D91-7224C49458BB}"/>
              </c:extLst>
            </c:dLbl>
            <c:numFmt formatCode="General;;;" sourceLinked="0"/>
            <c:spPr>
              <a:noFill/>
              <a:ln w="25400">
                <a:noFill/>
              </a:ln>
            </c:spPr>
            <c:txPr>
              <a:bodyPr/>
              <a:lstStyle/>
              <a:p>
                <a:pPr>
                  <a:defRPr sz="800" b="0" i="0" u="none" strike="noStrike" baseline="0">
                    <a:solidFill>
                      <a:srgbClr val="000000"/>
                    </a:solidFill>
                    <a:latin typeface="Segoe UI"/>
                    <a:ea typeface="Segoe UI"/>
                    <a:cs typeface="Segoe U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Cumulative'!$J$92:$L$92</c:f>
              <c:strCache>
                <c:ptCount val="3"/>
                <c:pt idx="0">
                  <c:v>&lt; 1 Week</c:v>
                </c:pt>
                <c:pt idx="1">
                  <c:v>1 to 2 Weeks</c:v>
                </c:pt>
                <c:pt idx="2">
                  <c:v>&gt; 2 Weeks</c:v>
                </c:pt>
              </c:strCache>
            </c:strRef>
          </c:cat>
          <c:val>
            <c:numRef>
              <c:f>'Defect Metrics - Cumulative'!$J$94:$L$94</c:f>
              <c:numCache>
                <c:formatCode>General</c:formatCode>
                <c:ptCount val="3"/>
                <c:pt idx="0">
                  <c:v>0</c:v>
                </c:pt>
                <c:pt idx="1">
                  <c:v>0</c:v>
                </c:pt>
                <c:pt idx="2">
                  <c:v>0</c:v>
                </c:pt>
              </c:numCache>
            </c:numRef>
          </c:val>
        </c:ser>
        <c:ser>
          <c:idx val="2"/>
          <c:order val="2"/>
          <c:tx>
            <c:strRef>
              <c:f>'Defect Metrics - Cumulative'!$I$95</c:f>
              <c:strCache>
                <c:ptCount val="1"/>
                <c:pt idx="0">
                  <c:v>2-High</c:v>
                </c:pt>
              </c:strCache>
            </c:strRef>
          </c:tx>
          <c:spPr>
            <a:solidFill>
              <a:srgbClr val="FFCC00"/>
            </a:solidFill>
          </c:spPr>
          <c:invertIfNegative val="0"/>
          <c:dLbls>
            <c:dLbl>
              <c:idx val="0"/>
              <c:layout>
                <c:manualLayout>
                  <c:x val="-7.770007770007771E-2"/>
                  <c:y val="-1.0025062656641598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8.080808080808087E-2"/>
                  <c:y val="1.0025062656641598E-2"/>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7.4592074592074592E-2"/>
                  <c:y val="-1.0025062656641598E-2"/>
                </c:manualLayout>
              </c:layout>
              <c:showLegendKey val="0"/>
              <c:showVal val="1"/>
              <c:showCatName val="0"/>
              <c:showSerName val="0"/>
              <c:showPercent val="0"/>
              <c:showBubbleSize val="0"/>
              <c:extLst>
                <c:ext xmlns:c15="http://schemas.microsoft.com/office/drawing/2012/chart" uri="{CE6537A1-D6FC-4f65-9D91-7224C49458BB}"/>
              </c:extLst>
            </c:dLbl>
            <c:numFmt formatCode="General;;;" sourceLinked="0"/>
            <c:spPr>
              <a:noFill/>
              <a:ln w="25400">
                <a:noFill/>
              </a:ln>
            </c:spPr>
            <c:txPr>
              <a:bodyPr/>
              <a:lstStyle/>
              <a:p>
                <a:pPr>
                  <a:defRPr sz="800" b="0" i="0" u="none" strike="noStrike" baseline="0">
                    <a:solidFill>
                      <a:srgbClr val="000000"/>
                    </a:solidFill>
                    <a:latin typeface="Segoe UI"/>
                    <a:ea typeface="Segoe UI"/>
                    <a:cs typeface="Segoe U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Cumulative'!$J$92:$L$92</c:f>
              <c:strCache>
                <c:ptCount val="3"/>
                <c:pt idx="0">
                  <c:v>&lt; 1 Week</c:v>
                </c:pt>
                <c:pt idx="1">
                  <c:v>1 to 2 Weeks</c:v>
                </c:pt>
                <c:pt idx="2">
                  <c:v>&gt; 2 Weeks</c:v>
                </c:pt>
              </c:strCache>
            </c:strRef>
          </c:cat>
          <c:val>
            <c:numRef>
              <c:f>'Defect Metrics - Cumulative'!$J$95:$L$95</c:f>
              <c:numCache>
                <c:formatCode>General</c:formatCode>
                <c:ptCount val="3"/>
                <c:pt idx="0">
                  <c:v>0</c:v>
                </c:pt>
                <c:pt idx="1">
                  <c:v>0</c:v>
                </c:pt>
                <c:pt idx="2">
                  <c:v>0</c:v>
                </c:pt>
              </c:numCache>
            </c:numRef>
          </c:val>
        </c:ser>
        <c:ser>
          <c:idx val="3"/>
          <c:order val="3"/>
          <c:tx>
            <c:strRef>
              <c:f>'Defect Metrics - Cumulative'!$I$96</c:f>
              <c:strCache>
                <c:ptCount val="1"/>
                <c:pt idx="0">
                  <c:v>1-Critical</c:v>
                </c:pt>
              </c:strCache>
            </c:strRef>
          </c:tx>
          <c:spPr>
            <a:solidFill>
              <a:srgbClr val="808080"/>
            </a:solidFill>
          </c:spPr>
          <c:invertIfNegative val="0"/>
          <c:dLbls>
            <c:dLbl>
              <c:idx val="0"/>
              <c:layout>
                <c:manualLayout>
                  <c:x val="-7.7700322424731905E-2"/>
                  <c:y val="-1.0025062656641598E-2"/>
                </c:manualLayout>
              </c:layout>
              <c:showLegendKey val="0"/>
              <c:showVal val="1"/>
              <c:showCatName val="0"/>
              <c:showSerName val="0"/>
              <c:showPercent val="0"/>
              <c:showBubbleSize val="0"/>
              <c:extLst>
                <c:ext xmlns:c15="http://schemas.microsoft.com/office/drawing/2012/chart" uri="{CE6537A1-D6FC-4f65-9D91-7224C49458BB}"/>
              </c:extLst>
            </c:dLbl>
            <c:dLbl>
              <c:idx val="1"/>
              <c:layout>
                <c:manualLayout>
                  <c:x val="-8.3916083916084017E-2"/>
                  <c:y val="0"/>
                </c:manualLayout>
              </c:layout>
              <c:showLegendKey val="0"/>
              <c:showVal val="1"/>
              <c:showCatName val="0"/>
              <c:showSerName val="0"/>
              <c:showPercent val="0"/>
              <c:showBubbleSize val="0"/>
              <c:extLst>
                <c:ext xmlns:c15="http://schemas.microsoft.com/office/drawing/2012/chart" uri="{CE6537A1-D6FC-4f65-9D91-7224C49458BB}"/>
              </c:extLst>
            </c:dLbl>
            <c:dLbl>
              <c:idx val="2"/>
              <c:layout>
                <c:manualLayout>
                  <c:x val="-8.3916083916083975E-2"/>
                  <c:y val="0"/>
                </c:manualLayout>
              </c:layout>
              <c:showLegendKey val="0"/>
              <c:showVal val="1"/>
              <c:showCatName val="0"/>
              <c:showSerName val="0"/>
              <c:showPercent val="0"/>
              <c:showBubbleSize val="0"/>
              <c:extLst>
                <c:ext xmlns:c15="http://schemas.microsoft.com/office/drawing/2012/chart" uri="{CE6537A1-D6FC-4f65-9D91-7224C49458BB}"/>
              </c:extLst>
            </c:dLbl>
            <c:numFmt formatCode="General;;;" sourceLinked="0"/>
            <c:spPr>
              <a:noFill/>
              <a:ln w="25400">
                <a:noFill/>
              </a:ln>
            </c:spPr>
            <c:txPr>
              <a:bodyPr/>
              <a:lstStyle/>
              <a:p>
                <a:pPr>
                  <a:defRPr sz="800" b="0" i="0" u="none" strike="noStrike" baseline="0">
                    <a:solidFill>
                      <a:srgbClr val="000000"/>
                    </a:solidFill>
                    <a:latin typeface="Segoe UI"/>
                    <a:ea typeface="Segoe UI"/>
                    <a:cs typeface="Segoe UI"/>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Cumulative'!$J$92:$L$92</c:f>
              <c:strCache>
                <c:ptCount val="3"/>
                <c:pt idx="0">
                  <c:v>&lt; 1 Week</c:v>
                </c:pt>
                <c:pt idx="1">
                  <c:v>1 to 2 Weeks</c:v>
                </c:pt>
                <c:pt idx="2">
                  <c:v>&gt; 2 Weeks</c:v>
                </c:pt>
              </c:strCache>
            </c:strRef>
          </c:cat>
          <c:val>
            <c:numRef>
              <c:f>'Defect Metrics - Cumulative'!$J$96:$L$96</c:f>
              <c:numCache>
                <c:formatCode>General</c:formatCode>
                <c:ptCount val="3"/>
                <c:pt idx="0">
                  <c:v>0</c:v>
                </c:pt>
                <c:pt idx="1">
                  <c:v>0</c:v>
                </c:pt>
                <c:pt idx="2">
                  <c:v>0</c:v>
                </c:pt>
              </c:numCache>
            </c:numRef>
          </c:val>
        </c:ser>
        <c:dLbls>
          <c:showLegendKey val="0"/>
          <c:showVal val="0"/>
          <c:showCatName val="0"/>
          <c:showSerName val="0"/>
          <c:showPercent val="0"/>
          <c:showBubbleSize val="0"/>
        </c:dLbls>
        <c:gapWidth val="150"/>
        <c:shape val="box"/>
        <c:axId val="258758912"/>
        <c:axId val="258777088"/>
        <c:axId val="0"/>
      </c:bar3DChart>
      <c:catAx>
        <c:axId val="258758912"/>
        <c:scaling>
          <c:orientation val="minMax"/>
        </c:scaling>
        <c:delete val="0"/>
        <c:axPos val="b"/>
        <c:numFmt formatCode="General" sourceLinked="1"/>
        <c:majorTickMark val="out"/>
        <c:minorTickMark val="none"/>
        <c:tickLblPos val="low"/>
        <c:txPr>
          <a:bodyPr rot="0" vert="horz"/>
          <a:lstStyle/>
          <a:p>
            <a:pPr>
              <a:defRPr sz="800" b="0" i="0" u="none" strike="noStrike" baseline="0">
                <a:solidFill>
                  <a:srgbClr val="000000"/>
                </a:solidFill>
                <a:latin typeface="Segoe UI"/>
                <a:ea typeface="Segoe UI"/>
                <a:cs typeface="Segoe UI"/>
              </a:defRPr>
            </a:pPr>
            <a:endParaRPr lang="en-US"/>
          </a:p>
        </c:txPr>
        <c:crossAx val="258777088"/>
        <c:crosses val="autoZero"/>
        <c:auto val="1"/>
        <c:lblAlgn val="ctr"/>
        <c:lblOffset val="100"/>
        <c:tickLblSkip val="1"/>
        <c:tickMarkSkip val="1"/>
        <c:noMultiLvlLbl val="0"/>
      </c:catAx>
      <c:valAx>
        <c:axId val="258777088"/>
        <c:scaling>
          <c:orientation val="minMax"/>
        </c:scaling>
        <c:delete val="1"/>
        <c:axPos val="l"/>
        <c:numFmt formatCode="General" sourceLinked="1"/>
        <c:majorTickMark val="out"/>
        <c:minorTickMark val="none"/>
        <c:tickLblPos val="none"/>
        <c:crossAx val="258758912"/>
        <c:crosses val="autoZero"/>
        <c:crossBetween val="between"/>
      </c:valAx>
      <c:spPr>
        <a:noFill/>
        <a:ln w="25400">
          <a:noFill/>
        </a:ln>
      </c:spPr>
    </c:plotArea>
    <c:legend>
      <c:legendPos val="r"/>
      <c:layout>
        <c:manualLayout>
          <c:xMode val="edge"/>
          <c:yMode val="edge"/>
          <c:x val="5.7500015295290891E-2"/>
          <c:y val="0.87078483610601343"/>
          <c:w val="0.89277438222320105"/>
          <c:h val="9.3440293647504613E-2"/>
        </c:manualLayout>
      </c:layout>
      <c:overlay val="0"/>
      <c:txPr>
        <a:bodyPr/>
        <a:lstStyle/>
        <a:p>
          <a:pPr>
            <a:defRPr sz="920" b="0" i="0" u="none" strike="noStrike" baseline="0">
              <a:solidFill>
                <a:srgbClr val="000000"/>
              </a:solidFill>
              <a:latin typeface="Segoe UI"/>
              <a:ea typeface="Segoe UI"/>
              <a:cs typeface="Segoe UI"/>
            </a:defRPr>
          </a:pPr>
          <a:endParaRPr lang="en-US"/>
        </a:p>
      </c:txPr>
    </c:legend>
    <c:plotVisOnly val="1"/>
    <c:dispBlanksAs val="gap"/>
    <c:showDLblsOverMax val="0"/>
  </c:chart>
  <c:spPr>
    <a:solidFill>
      <a:srgbClr val="F3F2FF"/>
    </a:solidFill>
    <a:ln>
      <a:solidFill>
        <a:schemeClr val="bg1">
          <a:lumMod val="75000"/>
        </a:schemeClr>
      </a:solidFill>
    </a:ln>
  </c:spPr>
  <c:txPr>
    <a:bodyPr/>
    <a:lstStyle/>
    <a:p>
      <a:pPr>
        <a:defRPr sz="800" b="0" i="0" u="none" strike="noStrike" baseline="0">
          <a:solidFill>
            <a:srgbClr val="000000"/>
          </a:solidFill>
          <a:latin typeface="Segoe UI"/>
          <a:ea typeface="Segoe UI"/>
          <a:cs typeface="Segoe UI"/>
        </a:defRPr>
      </a:pPr>
      <a:endParaRPr lang="en-US"/>
    </a:p>
  </c:txPr>
  <c:printSettings>
    <c:headerFooter alignWithMargins="0"/>
    <c:pageMargins b="1" l="0.75000000000000022" r="0.75000000000000022"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rgbClr val="009900"/>
            </a:solidFill>
            <a:ln w="12700">
              <a:noFill/>
              <a:prstDash val="solid"/>
            </a:ln>
          </c:spPr>
          <c:dPt>
            <c:idx val="0"/>
            <c:bubble3D val="0"/>
            <c:explosion val="10"/>
            <c:spPr>
              <a:solidFill>
                <a:srgbClr val="00B0F0"/>
              </a:solidFill>
              <a:ln w="12700">
                <a:noFill/>
                <a:prstDash val="solid"/>
              </a:ln>
            </c:spPr>
          </c:dPt>
          <c:dPt>
            <c:idx val="1"/>
            <c:bubble3D val="0"/>
            <c:explosion val="10"/>
            <c:spPr>
              <a:solidFill>
                <a:srgbClr val="E51B24"/>
              </a:solidFill>
              <a:ln w="12700">
                <a:noFill/>
                <a:prstDash val="solid"/>
              </a:ln>
            </c:spPr>
          </c:dPt>
          <c:dPt>
            <c:idx val="2"/>
            <c:bubble3D val="0"/>
            <c:explosion val="8"/>
            <c:spPr>
              <a:solidFill>
                <a:srgbClr val="FFC000"/>
              </a:solidFill>
              <a:ln w="12700">
                <a:noFill/>
                <a:prstDash val="solid"/>
              </a:ln>
            </c:spPr>
          </c:dPt>
          <c:dPt>
            <c:idx val="3"/>
            <c:bubble3D val="0"/>
            <c:spPr>
              <a:solidFill>
                <a:srgbClr val="71FF71"/>
              </a:solidFill>
              <a:ln w="12700">
                <a:noFill/>
                <a:prstDash val="solid"/>
              </a:ln>
            </c:spPr>
          </c:dPt>
          <c:dPt>
            <c:idx val="4"/>
            <c:bubble3D val="0"/>
            <c:explosion val="5"/>
            <c:spPr>
              <a:solidFill>
                <a:srgbClr val="0070C0"/>
              </a:solidFill>
              <a:ln w="12700">
                <a:noFill/>
                <a:prstDash val="solid"/>
              </a:ln>
            </c:spPr>
          </c:dPt>
          <c:dPt>
            <c:idx val="5"/>
            <c:bubble3D val="0"/>
            <c:explosion val="6"/>
            <c:spPr>
              <a:solidFill>
                <a:srgbClr val="00B050"/>
              </a:solidFill>
              <a:ln w="12700">
                <a:noFill/>
                <a:prstDash val="solid"/>
              </a:ln>
            </c:spPr>
          </c:dPt>
          <c:dPt>
            <c:idx val="6"/>
            <c:bubble3D val="0"/>
            <c:spPr>
              <a:solidFill>
                <a:srgbClr val="5F5F5F"/>
              </a:solidFill>
              <a:ln w="12700">
                <a:noFill/>
                <a:prstDash val="solid"/>
              </a:ln>
            </c:spPr>
          </c:dPt>
          <c:dLbls>
            <c:dLbl>
              <c:idx val="0"/>
              <c:layout/>
              <c:showLegendKey val="0"/>
              <c:showVal val="1"/>
              <c:showCatName val="1"/>
              <c:showSerName val="0"/>
              <c:showPercent val="0"/>
              <c:showBubbleSize val="0"/>
            </c:dLbl>
            <c:dLbl>
              <c:idx val="5"/>
              <c:layout>
                <c:manualLayout>
                  <c:x val="-4.9124062841427091E-2"/>
                  <c:y val="2.250351617440225E-4"/>
                </c:manualLayout>
              </c:layout>
              <c:showLegendKey val="0"/>
              <c:showVal val="1"/>
              <c:showCatName val="1"/>
              <c:showSerName val="0"/>
              <c:showPercent val="0"/>
              <c:showBubbleSize val="0"/>
              <c:separator>
</c:separator>
            </c:dLbl>
            <c:dLbl>
              <c:idx val="7"/>
              <c:layout>
                <c:manualLayout>
                  <c:x val="-0.17395283125494482"/>
                  <c:y val="-6.5289433757489176E-2"/>
                </c:manualLayout>
              </c:layout>
              <c:showLegendKey val="0"/>
              <c:showVal val="1"/>
              <c:showCatName val="1"/>
              <c:showSerName val="0"/>
              <c:showPercent val="0"/>
              <c:showBubbleSize val="0"/>
              <c:separator>
</c:separator>
            </c:dLbl>
            <c:numFmt formatCode="General;;;" sourceLinked="0"/>
            <c:spPr>
              <a:noFill/>
              <a:ln w="25400">
                <a:noFill/>
              </a:ln>
            </c:spPr>
            <c:txPr>
              <a:bodyPr/>
              <a:lstStyle/>
              <a:p>
                <a:pPr>
                  <a:defRPr sz="800" b="0" i="0" u="none" strike="noStrike" baseline="0">
                    <a:solidFill>
                      <a:srgbClr val="000000"/>
                    </a:solidFill>
                    <a:latin typeface="Segoe UI"/>
                    <a:ea typeface="Segoe UI"/>
                    <a:cs typeface="Segoe UI"/>
                  </a:defRPr>
                </a:pPr>
                <a:endParaRPr lang="en-US"/>
              </a:p>
            </c:txPr>
            <c:showLegendKey val="0"/>
            <c:showVal val="1"/>
            <c:showCatName val="1"/>
            <c:showSerName val="0"/>
            <c:showPercent val="0"/>
            <c:showBubbleSize val="0"/>
            <c:separator>
</c:separator>
            <c:showLeaderLines val="0"/>
            <c:extLst>
              <c:ext xmlns:c15="http://schemas.microsoft.com/office/drawing/2012/chart" uri="{CE6537A1-D6FC-4f65-9D91-7224C49458BB}"/>
            </c:extLst>
          </c:dLbls>
          <c:cat>
            <c:strRef>
              <c:f>'Defect Metrics - Cumulative'!$U$18:$U$25</c:f>
              <c:strCache>
                <c:ptCount val="8"/>
                <c:pt idx="0">
                  <c:v>New</c:v>
                </c:pt>
                <c:pt idx="1">
                  <c:v>Open</c:v>
                </c:pt>
                <c:pt idx="2">
                  <c:v>Reopen</c:v>
                </c:pt>
                <c:pt idx="3">
                  <c:v>Fixed</c:v>
                </c:pt>
                <c:pt idx="4">
                  <c:v>Closed</c:v>
                </c:pt>
                <c:pt idx="5">
                  <c:v>Rejected</c:v>
                </c:pt>
                <c:pt idx="6">
                  <c:v>Deferred</c:v>
                </c:pt>
                <c:pt idx="7">
                  <c:v>Ready for Retest UAT</c:v>
                </c:pt>
              </c:strCache>
            </c:strRef>
          </c:cat>
          <c:val>
            <c:numRef>
              <c:f>'Defect Metrics - Cumulative'!$V$18:$V$25</c:f>
              <c:numCache>
                <c:formatCode>General</c:formatCode>
                <c:ptCount val="8"/>
                <c:pt idx="0">
                  <c:v>0</c:v>
                </c:pt>
                <c:pt idx="1">
                  <c:v>19</c:v>
                </c:pt>
                <c:pt idx="2">
                  <c:v>0</c:v>
                </c:pt>
                <c:pt idx="3">
                  <c:v>0</c:v>
                </c:pt>
                <c:pt idx="4">
                  <c:v>62</c:v>
                </c:pt>
                <c:pt idx="5">
                  <c:v>0</c:v>
                </c:pt>
                <c:pt idx="6">
                  <c:v>0</c:v>
                </c:pt>
                <c:pt idx="7">
                  <c:v>0</c:v>
                </c:pt>
              </c:numCache>
            </c:numRef>
          </c:val>
        </c:ser>
        <c:dLbls>
          <c:showLegendKey val="0"/>
          <c:showVal val="1"/>
          <c:showCatName val="1"/>
          <c:showSerName val="0"/>
          <c:showPercent val="0"/>
          <c:showBubbleSize val="0"/>
          <c:showLeaderLines val="0"/>
        </c:dLbls>
        <c:firstSliceAng val="209"/>
      </c:pieChart>
      <c:spPr>
        <a:solidFill>
          <a:srgbClr val="F3F2FF"/>
        </a:solidFill>
      </c:spPr>
    </c:plotArea>
    <c:plotVisOnly val="1"/>
    <c:dispBlanksAs val="zero"/>
    <c:showDLblsOverMax val="0"/>
  </c:chart>
  <c:spPr>
    <a:solidFill>
      <a:srgbClr val="F3F2FF"/>
    </a:solidFill>
    <a:ln w="3175">
      <a:solidFill>
        <a:schemeClr val="bg1">
          <a:lumMod val="85000"/>
        </a:schemeClr>
      </a:solidFill>
      <a:prstDash val="solid"/>
    </a:ln>
  </c:spPr>
  <c:txPr>
    <a:bodyPr/>
    <a:lstStyle/>
    <a:p>
      <a:pPr>
        <a:defRPr sz="800" b="0" i="0" u="none" strike="noStrike" baseline="0">
          <a:solidFill>
            <a:srgbClr val="000000"/>
          </a:solidFill>
          <a:latin typeface="Segoe UI Light"/>
          <a:ea typeface="Segoe UI Light"/>
          <a:cs typeface="Segoe UI Light"/>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608899297423891"/>
          <c:y val="0"/>
          <c:w val="0.79156908665105363"/>
          <c:h val="0.65316885389326351"/>
        </c:manualLayout>
      </c:layout>
      <c:barChart>
        <c:barDir val="col"/>
        <c:grouping val="clustered"/>
        <c:varyColors val="0"/>
        <c:ser>
          <c:idx val="0"/>
          <c:order val="0"/>
          <c:tx>
            <c:strRef>
              <c:f>'Defect Metrics - Cumulative'!$P$19</c:f>
              <c:strCache>
                <c:ptCount val="1"/>
                <c:pt idx="0">
                  <c:v>&lt;1 Week</c:v>
                </c:pt>
              </c:strCache>
            </c:strRef>
          </c:tx>
          <c:spPr>
            <a:solidFill>
              <a:schemeClr val="bg1">
                <a:lumMod val="50000"/>
              </a:schemeClr>
            </a:solidFill>
            <a:ln w="3175">
              <a:noFill/>
              <a:prstDash val="solid"/>
            </a:ln>
            <a:effectLst/>
          </c:spPr>
          <c:invertIfNegative val="0"/>
          <c:cat>
            <c:strRef>
              <c:f>'Defect Metrics - Cumulative'!$O$20:$O$23</c:f>
              <c:strCache>
                <c:ptCount val="4"/>
                <c:pt idx="0">
                  <c:v>4-Low</c:v>
                </c:pt>
                <c:pt idx="1">
                  <c:v>3-Medium</c:v>
                </c:pt>
                <c:pt idx="2">
                  <c:v>2-High</c:v>
                </c:pt>
                <c:pt idx="3">
                  <c:v>1-Critical</c:v>
                </c:pt>
              </c:strCache>
            </c:strRef>
          </c:cat>
          <c:val>
            <c:numRef>
              <c:f>'Defect Metrics - Cumulative'!$P$20:$P$23</c:f>
              <c:numCache>
                <c:formatCode>General</c:formatCode>
                <c:ptCount val="4"/>
                <c:pt idx="0">
                  <c:v>0</c:v>
                </c:pt>
                <c:pt idx="1">
                  <c:v>4</c:v>
                </c:pt>
                <c:pt idx="2">
                  <c:v>5</c:v>
                </c:pt>
                <c:pt idx="3">
                  <c:v>2</c:v>
                </c:pt>
              </c:numCache>
            </c:numRef>
          </c:val>
        </c:ser>
        <c:ser>
          <c:idx val="1"/>
          <c:order val="1"/>
          <c:tx>
            <c:strRef>
              <c:f>'Defect Metrics - Cumulative'!$Q$19</c:f>
              <c:strCache>
                <c:ptCount val="1"/>
                <c:pt idx="0">
                  <c:v>1 to 2 Weeks</c:v>
                </c:pt>
              </c:strCache>
            </c:strRef>
          </c:tx>
          <c:spPr>
            <a:solidFill>
              <a:srgbClr val="FFC000"/>
            </a:solidFill>
            <a:ln w="25400">
              <a:noFill/>
            </a:ln>
          </c:spPr>
          <c:invertIfNegative val="0"/>
          <c:cat>
            <c:strRef>
              <c:f>'Defect Metrics - Cumulative'!$O$20:$O$23</c:f>
              <c:strCache>
                <c:ptCount val="4"/>
                <c:pt idx="0">
                  <c:v>4-Low</c:v>
                </c:pt>
                <c:pt idx="1">
                  <c:v>3-Medium</c:v>
                </c:pt>
                <c:pt idx="2">
                  <c:v>2-High</c:v>
                </c:pt>
                <c:pt idx="3">
                  <c:v>1-Critical</c:v>
                </c:pt>
              </c:strCache>
            </c:strRef>
          </c:cat>
          <c:val>
            <c:numRef>
              <c:f>'Defect Metrics - Cumulative'!$Q$20:$Q$23</c:f>
              <c:numCache>
                <c:formatCode>General</c:formatCode>
                <c:ptCount val="4"/>
                <c:pt idx="0">
                  <c:v>0</c:v>
                </c:pt>
                <c:pt idx="1">
                  <c:v>6</c:v>
                </c:pt>
                <c:pt idx="2">
                  <c:v>1</c:v>
                </c:pt>
                <c:pt idx="3">
                  <c:v>0</c:v>
                </c:pt>
              </c:numCache>
            </c:numRef>
          </c:val>
        </c:ser>
        <c:ser>
          <c:idx val="2"/>
          <c:order val="2"/>
          <c:tx>
            <c:strRef>
              <c:f>'Defect Metrics - Cumulative'!$R$19</c:f>
              <c:strCache>
                <c:ptCount val="1"/>
                <c:pt idx="0">
                  <c:v>&gt; 2 Weeks</c:v>
                </c:pt>
              </c:strCache>
            </c:strRef>
          </c:tx>
          <c:spPr>
            <a:solidFill>
              <a:srgbClr val="E51B24"/>
            </a:solidFill>
            <a:ln w="25400">
              <a:noFill/>
            </a:ln>
          </c:spPr>
          <c:invertIfNegative val="0"/>
          <c:cat>
            <c:strRef>
              <c:f>'Defect Metrics - Cumulative'!$O$20:$O$23</c:f>
              <c:strCache>
                <c:ptCount val="4"/>
                <c:pt idx="0">
                  <c:v>4-Low</c:v>
                </c:pt>
                <c:pt idx="1">
                  <c:v>3-Medium</c:v>
                </c:pt>
                <c:pt idx="2">
                  <c:v>2-High</c:v>
                </c:pt>
                <c:pt idx="3">
                  <c:v>1-Critical</c:v>
                </c:pt>
              </c:strCache>
            </c:strRef>
          </c:cat>
          <c:val>
            <c:numRef>
              <c:f>'Defect Metrics - Cumulative'!$R$20:$R$23</c:f>
              <c:numCache>
                <c:formatCode>General</c:formatCode>
                <c:ptCount val="4"/>
                <c:pt idx="0">
                  <c:v>0</c:v>
                </c:pt>
                <c:pt idx="1">
                  <c:v>1</c:v>
                </c:pt>
                <c:pt idx="2">
                  <c:v>0</c:v>
                </c:pt>
                <c:pt idx="3">
                  <c:v>0</c:v>
                </c:pt>
              </c:numCache>
            </c:numRef>
          </c:val>
        </c:ser>
        <c:dLbls>
          <c:showLegendKey val="0"/>
          <c:showVal val="0"/>
          <c:showCatName val="0"/>
          <c:showSerName val="0"/>
          <c:showPercent val="0"/>
          <c:showBubbleSize val="0"/>
        </c:dLbls>
        <c:gapWidth val="150"/>
        <c:axId val="258860544"/>
        <c:axId val="258862080"/>
      </c:barChart>
      <c:catAx>
        <c:axId val="25886054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58862080"/>
        <c:crosses val="autoZero"/>
        <c:auto val="1"/>
        <c:lblAlgn val="ctr"/>
        <c:lblOffset val="100"/>
        <c:tickLblSkip val="1"/>
        <c:tickMarkSkip val="1"/>
        <c:noMultiLvlLbl val="0"/>
      </c:catAx>
      <c:valAx>
        <c:axId val="258862080"/>
        <c:scaling>
          <c:orientation val="minMax"/>
        </c:scaling>
        <c:delete val="1"/>
        <c:axPos val="l"/>
        <c:numFmt formatCode="General" sourceLinked="1"/>
        <c:majorTickMark val="out"/>
        <c:minorTickMark val="none"/>
        <c:tickLblPos val="none"/>
        <c:crossAx val="258860544"/>
        <c:crosses val="autoZero"/>
        <c:crossBetween val="between"/>
      </c:valAx>
      <c:dTable>
        <c:showHorzBorder val="1"/>
        <c:showVertBorder val="0"/>
        <c:showOutline val="1"/>
        <c:showKeys val="1"/>
        <c:spPr>
          <a:ln w="3175">
            <a:solidFill>
              <a:schemeClr val="bg1">
                <a:lumMod val="65000"/>
              </a:schemeClr>
            </a:solidFill>
            <a:prstDash val="solid"/>
          </a:ln>
        </c:spPr>
        <c:txPr>
          <a:bodyPr/>
          <a:lstStyle/>
          <a:p>
            <a:pPr rtl="0">
              <a:defRPr sz="900" b="0" i="0" u="none" strike="noStrike" baseline="0">
                <a:solidFill>
                  <a:srgbClr val="000000"/>
                </a:solidFill>
                <a:latin typeface="Segoe UI"/>
                <a:ea typeface="Segoe UI"/>
                <a:cs typeface="Segoe UI"/>
              </a:defRPr>
            </a:pPr>
            <a:endParaRPr lang="en-US"/>
          </a:p>
        </c:txPr>
      </c:dTable>
      <c:spPr>
        <a:noFill/>
        <a:ln w="25400">
          <a:noFill/>
        </a:ln>
      </c:spPr>
    </c:plotArea>
    <c:plotVisOnly val="1"/>
    <c:dispBlanksAs val="gap"/>
    <c:showDLblsOverMax val="0"/>
  </c:chart>
  <c:spPr>
    <a:solidFill>
      <a:srgbClr val="F3F2FF"/>
    </a:solidFill>
    <a:ln w="3175">
      <a:solidFill>
        <a:schemeClr val="bg1">
          <a:lumMod val="85000"/>
        </a:schemeClr>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44" r="0.75000000000000044"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xPr>
        <a:bodyPr/>
        <a:lstStyle/>
        <a:p>
          <a:pPr>
            <a:defRPr sz="1800" b="1" i="0" u="none" strike="noStrike" baseline="0">
              <a:solidFill>
                <a:srgbClr val="000000"/>
              </a:solidFill>
              <a:latin typeface="Segoe UI"/>
              <a:ea typeface="Segoe UI"/>
              <a:cs typeface="Segoe UI"/>
            </a:defRPr>
          </a:pPr>
          <a:endParaRPr lang="en-US"/>
        </a:p>
      </c:txPr>
    </c:title>
    <c:autoTitleDeleted val="0"/>
    <c:plotArea>
      <c:layout>
        <c:manualLayout>
          <c:layoutTarget val="inner"/>
          <c:xMode val="edge"/>
          <c:yMode val="edge"/>
          <c:x val="4.5222582471308732E-2"/>
          <c:y val="0.10996563573883161"/>
          <c:w val="0.9335816041862689"/>
          <c:h val="0.66737776334659216"/>
        </c:manualLayout>
      </c:layout>
      <c:lineChart>
        <c:grouping val="standard"/>
        <c:varyColors val="0"/>
        <c:ser>
          <c:idx val="0"/>
          <c:order val="0"/>
          <c:tx>
            <c:strRef>
              <c:f>'Defect Metrics - Cumulative'!$S$9</c:f>
              <c:strCache>
                <c:ptCount val="1"/>
              </c:strCache>
            </c:strRef>
          </c:tx>
          <c:spPr>
            <a:ln>
              <a:solidFill>
                <a:srgbClr val="E51B24"/>
              </a:solidFill>
            </a:ln>
            <a:effectLst/>
          </c:spPr>
          <c:marker>
            <c:symbol val="circle"/>
            <c:size val="9"/>
            <c:spPr>
              <a:solidFill>
                <a:schemeClr val="bg1"/>
              </a:solidFill>
              <a:ln>
                <a:solidFill>
                  <a:srgbClr val="E51B24"/>
                </a:solidFill>
              </a:ln>
              <a:effectLst/>
            </c:spPr>
          </c:marker>
          <c:dLbls>
            <c:spPr>
              <a:noFill/>
              <a:ln w="25400">
                <a:noFill/>
              </a:ln>
            </c:spPr>
            <c:txPr>
              <a:bodyPr/>
              <a:lstStyle/>
              <a:p>
                <a:pPr>
                  <a:defRPr sz="1000" b="0" i="0" u="none" strike="noStrike" baseline="0">
                    <a:solidFill>
                      <a:srgbClr val="000000"/>
                    </a:solidFill>
                    <a:latin typeface="Segoe UI"/>
                    <a:ea typeface="Segoe UI"/>
                    <a:cs typeface="Segoe U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Cumulative'!$I$10:$I$15</c:f>
              <c:strCache>
                <c:ptCount val="4"/>
                <c:pt idx="0">
                  <c:v>3/11/2018</c:v>
                </c:pt>
                <c:pt idx="1">
                  <c:v>3/18/2018</c:v>
                </c:pt>
                <c:pt idx="2">
                  <c:v>3/25/2018</c:v>
                </c:pt>
                <c:pt idx="3">
                  <c:v>4/1/2018</c:v>
                </c:pt>
              </c:strCache>
            </c:strRef>
          </c:cat>
          <c:val>
            <c:numRef>
              <c:f>'Defect Metrics - Cumulative'!$S$10:$S$15</c:f>
              <c:numCache>
                <c:formatCode>0%</c:formatCode>
                <c:ptCount val="4"/>
                <c:pt idx="0">
                  <c:v>0</c:v>
                </c:pt>
                <c:pt idx="1">
                  <c:v>3.7037037037037035E-2</c:v>
                </c:pt>
                <c:pt idx="2">
                  <c:v>4.2553191489361701E-2</c:v>
                </c:pt>
                <c:pt idx="3">
                  <c:v>5.5555555555555552E-2</c:v>
                </c:pt>
              </c:numCache>
            </c:numRef>
          </c:val>
          <c:smooth val="1"/>
        </c:ser>
        <c:dLbls>
          <c:showLegendKey val="0"/>
          <c:showVal val="0"/>
          <c:showCatName val="0"/>
          <c:showSerName val="0"/>
          <c:showPercent val="0"/>
          <c:showBubbleSize val="0"/>
        </c:dLbls>
        <c:marker val="1"/>
        <c:smooth val="0"/>
        <c:axId val="259117440"/>
        <c:axId val="259118976"/>
      </c:lineChart>
      <c:catAx>
        <c:axId val="259117440"/>
        <c:scaling>
          <c:orientation val="minMax"/>
        </c:scaling>
        <c:delete val="0"/>
        <c:axPos val="b"/>
        <c:numFmt formatCode="mm/dd/yy;@" sourceLinked="0"/>
        <c:majorTickMark val="out"/>
        <c:minorTickMark val="none"/>
        <c:tickLblPos val="nextTo"/>
        <c:txPr>
          <a:bodyPr rot="0" vert="horz"/>
          <a:lstStyle/>
          <a:p>
            <a:pPr>
              <a:defRPr sz="800" b="0" i="0" u="none" strike="noStrike" baseline="0">
                <a:solidFill>
                  <a:srgbClr val="000000"/>
                </a:solidFill>
                <a:latin typeface="Segoe UI"/>
                <a:ea typeface="Segoe UI"/>
                <a:cs typeface="Segoe UI"/>
              </a:defRPr>
            </a:pPr>
            <a:endParaRPr lang="en-US"/>
          </a:p>
        </c:txPr>
        <c:crossAx val="259118976"/>
        <c:crossesAt val="0"/>
        <c:auto val="1"/>
        <c:lblAlgn val="ctr"/>
        <c:lblOffset val="100"/>
        <c:noMultiLvlLbl val="0"/>
      </c:catAx>
      <c:valAx>
        <c:axId val="259118976"/>
        <c:scaling>
          <c:orientation val="minMax"/>
        </c:scaling>
        <c:delete val="1"/>
        <c:axPos val="l"/>
        <c:numFmt formatCode="0%" sourceLinked="1"/>
        <c:majorTickMark val="out"/>
        <c:minorTickMark val="none"/>
        <c:tickLblPos val="none"/>
        <c:crossAx val="259117440"/>
        <c:crosses val="autoZero"/>
        <c:crossBetween val="between"/>
      </c:valAx>
      <c:spPr>
        <a:solidFill>
          <a:srgbClr val="F3F2FF"/>
        </a:solidFill>
      </c:spPr>
    </c:plotArea>
    <c:plotVisOnly val="1"/>
    <c:dispBlanksAs val="gap"/>
    <c:showDLblsOverMax val="0"/>
  </c:chart>
  <c:spPr>
    <a:solidFill>
      <a:srgbClr val="F3F2FF"/>
    </a:solidFill>
    <a:ln>
      <a:solidFill>
        <a:schemeClr val="bg1">
          <a:lumMod val="85000"/>
        </a:schemeClr>
      </a:solidFill>
    </a:ln>
  </c:spPr>
  <c:txPr>
    <a:bodyPr/>
    <a:lstStyle/>
    <a:p>
      <a:pPr>
        <a:defRPr sz="1000" b="0" i="0" u="none" strike="noStrike" baseline="0">
          <a:solidFill>
            <a:srgbClr val="000000"/>
          </a:solidFill>
          <a:latin typeface="Segoe UI"/>
          <a:ea typeface="Segoe UI"/>
          <a:cs typeface="Segoe UI"/>
        </a:defRPr>
      </a:pPr>
      <a:endParaRPr lang="en-US"/>
    </a:p>
  </c:txPr>
  <c:printSettings>
    <c:headerFooter/>
    <c:pageMargins b="0.75000000000000078" l="0.70000000000000062" r="0.70000000000000062" t="0.75000000000000078"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150191070675752E-2"/>
          <c:y val="0.11228070175438597"/>
          <c:w val="0.9335816041862689"/>
          <c:h val="0.66737776334659216"/>
        </c:manualLayout>
      </c:layout>
      <c:lineChart>
        <c:grouping val="standard"/>
        <c:varyColors val="0"/>
        <c:ser>
          <c:idx val="0"/>
          <c:order val="0"/>
          <c:tx>
            <c:strRef>
              <c:f>'Defect Metrics - Cumulative'!$AB$9</c:f>
              <c:strCache>
                <c:ptCount val="1"/>
                <c:pt idx="0">
                  <c:v>Rate</c:v>
                </c:pt>
              </c:strCache>
            </c:strRef>
          </c:tx>
          <c:spPr>
            <a:ln w="38100">
              <a:solidFill>
                <a:schemeClr val="tx1">
                  <a:lumMod val="65000"/>
                  <a:lumOff val="35000"/>
                </a:schemeClr>
              </a:solidFill>
            </a:ln>
            <a:effectLst/>
          </c:spPr>
          <c:marker>
            <c:symbol val="circle"/>
            <c:size val="9"/>
            <c:spPr>
              <a:solidFill>
                <a:schemeClr val="bg1"/>
              </a:solidFill>
              <a:ln>
                <a:solidFill>
                  <a:schemeClr val="tx1">
                    <a:lumMod val="65000"/>
                    <a:lumOff val="35000"/>
                  </a:schemeClr>
                </a:solidFill>
              </a:ln>
              <a:effectLst/>
            </c:spPr>
          </c:marker>
          <c:dLbls>
            <c:spPr>
              <a:noFill/>
              <a:ln w="25400">
                <a:noFill/>
              </a:ln>
            </c:spPr>
            <c:txPr>
              <a:bodyPr/>
              <a:lstStyle/>
              <a:p>
                <a:pPr>
                  <a:defRPr sz="1000" b="0" i="0" u="none" strike="noStrike" baseline="0">
                    <a:solidFill>
                      <a:srgbClr val="000000"/>
                    </a:solidFill>
                    <a:latin typeface="Segoe UI"/>
                    <a:ea typeface="Segoe UI"/>
                    <a:cs typeface="Segoe UI"/>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'Defect Metrics - Cumulative'!$I$10:$I$15</c:f>
              <c:strCache>
                <c:ptCount val="4"/>
                <c:pt idx="0">
                  <c:v>3/11/2018</c:v>
                </c:pt>
                <c:pt idx="1">
                  <c:v>3/18/2018</c:v>
                </c:pt>
                <c:pt idx="2">
                  <c:v>3/25/2018</c:v>
                </c:pt>
                <c:pt idx="3">
                  <c:v>4/1/2018</c:v>
                </c:pt>
              </c:strCache>
            </c:strRef>
          </c:cat>
          <c:val>
            <c:numRef>
              <c:f>'Defect Metrics - Cumulative'!$AB$10:$AB$15</c:f>
              <c:numCache>
                <c:formatCode>0%</c:formatCode>
                <c:ptCount val="4"/>
                <c:pt idx="0">
                  <c:v>0.3</c:v>
                </c:pt>
                <c:pt idx="1">
                  <c:v>0.19379844961240311</c:v>
                </c:pt>
                <c:pt idx="2">
                  <c:v>0.18181818181818182</c:v>
                </c:pt>
                <c:pt idx="3">
                  <c:v>0.15053763440860216</c:v>
                </c:pt>
              </c:numCache>
            </c:numRef>
          </c:val>
          <c:smooth val="1"/>
        </c:ser>
        <c:dLbls>
          <c:showLegendKey val="0"/>
          <c:showVal val="0"/>
          <c:showCatName val="0"/>
          <c:showSerName val="0"/>
          <c:showPercent val="0"/>
          <c:showBubbleSize val="0"/>
        </c:dLbls>
        <c:marker val="1"/>
        <c:smooth val="0"/>
        <c:axId val="254928768"/>
        <c:axId val="254930304"/>
      </c:lineChart>
      <c:catAx>
        <c:axId val="254928768"/>
        <c:scaling>
          <c:orientation val="minMax"/>
        </c:scaling>
        <c:delete val="0"/>
        <c:axPos val="b"/>
        <c:numFmt formatCode="mm/dd/yy;@" sourceLinked="0"/>
        <c:majorTickMark val="out"/>
        <c:minorTickMark val="none"/>
        <c:tickLblPos val="nextTo"/>
        <c:txPr>
          <a:bodyPr rot="0" vert="horz"/>
          <a:lstStyle/>
          <a:p>
            <a:pPr>
              <a:defRPr sz="800" b="0" i="0" u="none" strike="noStrike" baseline="0">
                <a:solidFill>
                  <a:srgbClr val="000000"/>
                </a:solidFill>
                <a:latin typeface="Segoe UI"/>
                <a:ea typeface="Segoe UI"/>
                <a:cs typeface="Segoe UI"/>
              </a:defRPr>
            </a:pPr>
            <a:endParaRPr lang="en-US"/>
          </a:p>
        </c:txPr>
        <c:crossAx val="254930304"/>
        <c:crossesAt val="0"/>
        <c:auto val="1"/>
        <c:lblAlgn val="ctr"/>
        <c:lblOffset val="100"/>
        <c:noMultiLvlLbl val="0"/>
      </c:catAx>
      <c:valAx>
        <c:axId val="254930304"/>
        <c:scaling>
          <c:orientation val="minMax"/>
        </c:scaling>
        <c:delete val="1"/>
        <c:axPos val="l"/>
        <c:numFmt formatCode="0%" sourceLinked="1"/>
        <c:majorTickMark val="out"/>
        <c:minorTickMark val="none"/>
        <c:tickLblPos val="nextTo"/>
        <c:crossAx val="254928768"/>
        <c:crosses val="autoZero"/>
        <c:crossBetween val="between"/>
      </c:valAx>
      <c:spPr>
        <a:solidFill>
          <a:srgbClr val="F3F2FF"/>
        </a:solidFill>
      </c:spPr>
    </c:plotArea>
    <c:plotVisOnly val="1"/>
    <c:dispBlanksAs val="gap"/>
    <c:showDLblsOverMax val="0"/>
  </c:chart>
  <c:spPr>
    <a:solidFill>
      <a:srgbClr val="F3F2FF"/>
    </a:solidFill>
    <a:ln>
      <a:solidFill>
        <a:schemeClr val="bg1">
          <a:lumMod val="85000"/>
        </a:schemeClr>
      </a:solidFill>
    </a:ln>
  </c:spPr>
  <c:txPr>
    <a:bodyPr/>
    <a:lstStyle/>
    <a:p>
      <a:pPr>
        <a:defRPr sz="1000" b="0" i="0" u="none" strike="noStrike" baseline="0">
          <a:solidFill>
            <a:srgbClr val="000000"/>
          </a:solidFill>
          <a:latin typeface="Segoe UI"/>
          <a:ea typeface="Segoe UI"/>
          <a:cs typeface="Segoe UI"/>
        </a:defRPr>
      </a:pPr>
      <a:endParaRPr lang="en-US"/>
    </a:p>
  </c:txPr>
  <c:printSettings>
    <c:headerFooter/>
    <c:pageMargins b="0.75000000000000078" l="0.70000000000000062" r="0.70000000000000062" t="0.75000000000000078"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121122154812616"/>
          <c:y val="1.0376134889753566E-2"/>
          <c:w val="0.79156908665105363"/>
          <c:h val="0.65316885389326351"/>
        </c:manualLayout>
      </c:layout>
      <c:barChart>
        <c:barDir val="col"/>
        <c:grouping val="clustered"/>
        <c:varyColors val="0"/>
        <c:ser>
          <c:idx val="0"/>
          <c:order val="0"/>
          <c:tx>
            <c:strRef>
              <c:f>'Defect Metrics - Cumulative'!$P$19</c:f>
              <c:strCache>
                <c:ptCount val="1"/>
                <c:pt idx="0">
                  <c:v>&lt;1 Week</c:v>
                </c:pt>
              </c:strCache>
            </c:strRef>
          </c:tx>
          <c:spPr>
            <a:solidFill>
              <a:schemeClr val="bg1">
                <a:lumMod val="50000"/>
              </a:schemeClr>
            </a:solidFill>
            <a:ln w="3175">
              <a:noFill/>
              <a:prstDash val="solid"/>
            </a:ln>
            <a:effectLst/>
          </c:spPr>
          <c:invertIfNegative val="0"/>
          <c:cat>
            <c:strRef>
              <c:f>'Defect Metrics - Cumulative'!$O$20:$O$23</c:f>
              <c:strCache>
                <c:ptCount val="4"/>
                <c:pt idx="0">
                  <c:v>4-Low</c:v>
                </c:pt>
                <c:pt idx="1">
                  <c:v>3-Medium</c:v>
                </c:pt>
                <c:pt idx="2">
                  <c:v>2-High</c:v>
                </c:pt>
                <c:pt idx="3">
                  <c:v>1-Critical</c:v>
                </c:pt>
              </c:strCache>
            </c:strRef>
          </c:cat>
          <c:val>
            <c:numRef>
              <c:f>'Defect Metrics - Cumulative'!$P$20:$P$23</c:f>
              <c:numCache>
                <c:formatCode>General</c:formatCode>
                <c:ptCount val="4"/>
                <c:pt idx="0">
                  <c:v>0</c:v>
                </c:pt>
                <c:pt idx="1">
                  <c:v>4</c:v>
                </c:pt>
                <c:pt idx="2">
                  <c:v>5</c:v>
                </c:pt>
                <c:pt idx="3">
                  <c:v>2</c:v>
                </c:pt>
              </c:numCache>
            </c:numRef>
          </c:val>
        </c:ser>
        <c:ser>
          <c:idx val="1"/>
          <c:order val="1"/>
          <c:tx>
            <c:strRef>
              <c:f>'Defect Metrics - Cumulative'!$Q$19</c:f>
              <c:strCache>
                <c:ptCount val="1"/>
                <c:pt idx="0">
                  <c:v>1 to 2 Weeks</c:v>
                </c:pt>
              </c:strCache>
            </c:strRef>
          </c:tx>
          <c:spPr>
            <a:solidFill>
              <a:srgbClr val="FFC000"/>
            </a:solidFill>
            <a:ln w="25400">
              <a:noFill/>
            </a:ln>
          </c:spPr>
          <c:invertIfNegative val="0"/>
          <c:cat>
            <c:strRef>
              <c:f>'Defect Metrics - Cumulative'!$O$20:$O$23</c:f>
              <c:strCache>
                <c:ptCount val="4"/>
                <c:pt idx="0">
                  <c:v>4-Low</c:v>
                </c:pt>
                <c:pt idx="1">
                  <c:v>3-Medium</c:v>
                </c:pt>
                <c:pt idx="2">
                  <c:v>2-High</c:v>
                </c:pt>
                <c:pt idx="3">
                  <c:v>1-Critical</c:v>
                </c:pt>
              </c:strCache>
            </c:strRef>
          </c:cat>
          <c:val>
            <c:numRef>
              <c:f>'Defect Metrics - Cumulative'!$Q$20:$Q$23</c:f>
              <c:numCache>
                <c:formatCode>General</c:formatCode>
                <c:ptCount val="4"/>
                <c:pt idx="0">
                  <c:v>0</c:v>
                </c:pt>
                <c:pt idx="1">
                  <c:v>6</c:v>
                </c:pt>
                <c:pt idx="2">
                  <c:v>1</c:v>
                </c:pt>
                <c:pt idx="3">
                  <c:v>0</c:v>
                </c:pt>
              </c:numCache>
            </c:numRef>
          </c:val>
        </c:ser>
        <c:ser>
          <c:idx val="2"/>
          <c:order val="2"/>
          <c:tx>
            <c:strRef>
              <c:f>'Defect Metrics - Cumulative'!$R$19</c:f>
              <c:strCache>
                <c:ptCount val="1"/>
                <c:pt idx="0">
                  <c:v>&gt; 2 Weeks</c:v>
                </c:pt>
              </c:strCache>
            </c:strRef>
          </c:tx>
          <c:spPr>
            <a:solidFill>
              <a:srgbClr val="E51B24"/>
            </a:solidFill>
            <a:ln w="25400">
              <a:noFill/>
            </a:ln>
          </c:spPr>
          <c:invertIfNegative val="0"/>
          <c:cat>
            <c:strRef>
              <c:f>'Defect Metrics - Cumulative'!$O$20:$O$23</c:f>
              <c:strCache>
                <c:ptCount val="4"/>
                <c:pt idx="0">
                  <c:v>4-Low</c:v>
                </c:pt>
                <c:pt idx="1">
                  <c:v>3-Medium</c:v>
                </c:pt>
                <c:pt idx="2">
                  <c:v>2-High</c:v>
                </c:pt>
                <c:pt idx="3">
                  <c:v>1-Critical</c:v>
                </c:pt>
              </c:strCache>
            </c:strRef>
          </c:cat>
          <c:val>
            <c:numRef>
              <c:f>'Defect Metrics - Cumulative'!$R$20:$R$23</c:f>
              <c:numCache>
                <c:formatCode>General</c:formatCode>
                <c:ptCount val="4"/>
                <c:pt idx="0">
                  <c:v>0</c:v>
                </c:pt>
                <c:pt idx="1">
                  <c:v>1</c:v>
                </c:pt>
                <c:pt idx="2">
                  <c:v>0</c:v>
                </c:pt>
                <c:pt idx="3">
                  <c:v>0</c:v>
                </c:pt>
              </c:numCache>
            </c:numRef>
          </c:val>
        </c:ser>
        <c:dLbls>
          <c:showLegendKey val="0"/>
          <c:showVal val="0"/>
          <c:showCatName val="0"/>
          <c:showSerName val="0"/>
          <c:showPercent val="0"/>
          <c:showBubbleSize val="0"/>
        </c:dLbls>
        <c:gapWidth val="150"/>
        <c:axId val="259731840"/>
        <c:axId val="259733376"/>
      </c:barChart>
      <c:catAx>
        <c:axId val="259731840"/>
        <c:scaling>
          <c:orientation val="maxMin"/>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59733376"/>
        <c:crosses val="autoZero"/>
        <c:auto val="1"/>
        <c:lblAlgn val="ctr"/>
        <c:lblOffset val="100"/>
        <c:tickLblSkip val="1"/>
        <c:tickMarkSkip val="1"/>
        <c:noMultiLvlLbl val="0"/>
      </c:catAx>
      <c:valAx>
        <c:axId val="259733376"/>
        <c:scaling>
          <c:orientation val="minMax"/>
        </c:scaling>
        <c:delete val="1"/>
        <c:axPos val="r"/>
        <c:numFmt formatCode="General" sourceLinked="1"/>
        <c:majorTickMark val="out"/>
        <c:minorTickMark val="none"/>
        <c:tickLblPos val="none"/>
        <c:crossAx val="259731840"/>
        <c:crosses val="autoZero"/>
        <c:crossBetween val="between"/>
      </c:valAx>
      <c:dTable>
        <c:showHorzBorder val="1"/>
        <c:showVertBorder val="0"/>
        <c:showOutline val="1"/>
        <c:showKeys val="1"/>
        <c:spPr>
          <a:ln w="3175">
            <a:solidFill>
              <a:schemeClr val="bg1">
                <a:lumMod val="65000"/>
              </a:schemeClr>
            </a:solidFill>
            <a:prstDash val="solid"/>
          </a:ln>
        </c:spPr>
        <c:txPr>
          <a:bodyPr/>
          <a:lstStyle/>
          <a:p>
            <a:pPr rtl="0">
              <a:defRPr sz="900" b="0" i="0" u="none" strike="noStrike" baseline="0">
                <a:solidFill>
                  <a:srgbClr val="000000"/>
                </a:solidFill>
                <a:latin typeface="Segoe UI"/>
                <a:ea typeface="Segoe UI"/>
                <a:cs typeface="Segoe UI"/>
              </a:defRPr>
            </a:pPr>
            <a:endParaRPr lang="en-US"/>
          </a:p>
        </c:txPr>
      </c:dTable>
      <c:spPr>
        <a:noFill/>
        <a:ln w="25400">
          <a:noFill/>
        </a:ln>
      </c:spPr>
    </c:plotArea>
    <c:plotVisOnly val="1"/>
    <c:dispBlanksAs val="gap"/>
    <c:showDLblsOverMax val="0"/>
  </c:chart>
  <c:spPr>
    <a:solidFill>
      <a:srgbClr val="F3F2FF"/>
    </a:solidFill>
    <a:ln w="3175">
      <a:solidFill>
        <a:schemeClr val="bg1">
          <a:lumMod val="85000"/>
        </a:schemeClr>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44" r="0.75000000000000044"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720132793313623E-2"/>
          <c:y val="5.8823717140641447E-2"/>
          <c:w val="0.91861954197866591"/>
          <c:h val="0.73529646425801765"/>
        </c:manualLayout>
      </c:layout>
      <c:lineChart>
        <c:grouping val="standard"/>
        <c:varyColors val="0"/>
        <c:ser>
          <c:idx val="1"/>
          <c:order val="0"/>
          <c:tx>
            <c:strRef>
              <c:f>'Daily Progress1'!$I$30</c:f>
              <c:strCache>
                <c:ptCount val="1"/>
                <c:pt idx="0">
                  <c:v>Planned</c:v>
                </c:pt>
              </c:strCache>
            </c:strRef>
          </c:tx>
          <c:spPr>
            <a:ln w="31750">
              <a:solidFill>
                <a:schemeClr val="accent2">
                  <a:lumMod val="75000"/>
                </a:schemeClr>
              </a:solidFill>
              <a:prstDash val="solid"/>
            </a:ln>
          </c:spPr>
          <c:marker>
            <c:symbol val="diamond"/>
            <c:size val="7"/>
            <c:spPr>
              <a:solidFill>
                <a:schemeClr val="accent1"/>
              </a:solidFill>
            </c:spPr>
          </c:marker>
          <c:dLbls>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Progress1'!$A$31:$A$406</c:f>
              <c:numCache>
                <c:formatCode>m/d/yyyy</c:formatCode>
                <c:ptCount val="27"/>
                <c:pt idx="0">
                  <c:v>43171</c:v>
                </c:pt>
                <c:pt idx="1">
                  <c:v>43172</c:v>
                </c:pt>
                <c:pt idx="2">
                  <c:v>43173</c:v>
                </c:pt>
                <c:pt idx="3">
                  <c:v>43174</c:v>
                </c:pt>
                <c:pt idx="4">
                  <c:v>43175</c:v>
                </c:pt>
                <c:pt idx="5">
                  <c:v>43176</c:v>
                </c:pt>
                <c:pt idx="6">
                  <c:v>43177</c:v>
                </c:pt>
                <c:pt idx="7">
                  <c:v>43178</c:v>
                </c:pt>
                <c:pt idx="8">
                  <c:v>43179</c:v>
                </c:pt>
                <c:pt idx="9">
                  <c:v>43180</c:v>
                </c:pt>
                <c:pt idx="10">
                  <c:v>43181</c:v>
                </c:pt>
                <c:pt idx="11">
                  <c:v>43182</c:v>
                </c:pt>
                <c:pt idx="12">
                  <c:v>43183</c:v>
                </c:pt>
                <c:pt idx="13">
                  <c:v>43184</c:v>
                </c:pt>
                <c:pt idx="14">
                  <c:v>43185</c:v>
                </c:pt>
                <c:pt idx="15">
                  <c:v>43186</c:v>
                </c:pt>
                <c:pt idx="16">
                  <c:v>43187</c:v>
                </c:pt>
                <c:pt idx="17">
                  <c:v>43188</c:v>
                </c:pt>
                <c:pt idx="18">
                  <c:v>43189</c:v>
                </c:pt>
                <c:pt idx="19">
                  <c:v>43190</c:v>
                </c:pt>
                <c:pt idx="20">
                  <c:v>43191</c:v>
                </c:pt>
                <c:pt idx="21">
                  <c:v>43192</c:v>
                </c:pt>
                <c:pt idx="22">
                  <c:v>43193</c:v>
                </c:pt>
                <c:pt idx="23">
                  <c:v>43194</c:v>
                </c:pt>
                <c:pt idx="24">
                  <c:v>43195</c:v>
                </c:pt>
                <c:pt idx="25">
                  <c:v>43196</c:v>
                </c:pt>
              </c:numCache>
            </c:numRef>
          </c:cat>
          <c:val>
            <c:numRef>
              <c:f>'Daily Progress1'!$I$31:$I$406</c:f>
              <c:numCache>
                <c:formatCode>General</c:formatCode>
                <c:ptCount val="27"/>
                <c:pt idx="0">
                  <c:v>427.5</c:v>
                </c:pt>
                <c:pt idx="1">
                  <c:v>405</c:v>
                </c:pt>
                <c:pt idx="2">
                  <c:v>382.5</c:v>
                </c:pt>
                <c:pt idx="3">
                  <c:v>360</c:v>
                </c:pt>
                <c:pt idx="4">
                  <c:v>337.5</c:v>
                </c:pt>
                <c:pt idx="5">
                  <c:v>337.5</c:v>
                </c:pt>
                <c:pt idx="6">
                  <c:v>337.5</c:v>
                </c:pt>
                <c:pt idx="7">
                  <c:v>315</c:v>
                </c:pt>
                <c:pt idx="8">
                  <c:v>292.5</c:v>
                </c:pt>
                <c:pt idx="9">
                  <c:v>270</c:v>
                </c:pt>
                <c:pt idx="10">
                  <c:v>247.5</c:v>
                </c:pt>
                <c:pt idx="11">
                  <c:v>225</c:v>
                </c:pt>
                <c:pt idx="12">
                  <c:v>225</c:v>
                </c:pt>
                <c:pt idx="13">
                  <c:v>225</c:v>
                </c:pt>
                <c:pt idx="14">
                  <c:v>202.5</c:v>
                </c:pt>
                <c:pt idx="15">
                  <c:v>180</c:v>
                </c:pt>
                <c:pt idx="16">
                  <c:v>157.5</c:v>
                </c:pt>
                <c:pt idx="17">
                  <c:v>135</c:v>
                </c:pt>
                <c:pt idx="18">
                  <c:v>112.5</c:v>
                </c:pt>
                <c:pt idx="19">
                  <c:v>112.5</c:v>
                </c:pt>
                <c:pt idx="20">
                  <c:v>112.5</c:v>
                </c:pt>
                <c:pt idx="21">
                  <c:v>90</c:v>
                </c:pt>
                <c:pt idx="22">
                  <c:v>67.5</c:v>
                </c:pt>
                <c:pt idx="23">
                  <c:v>45</c:v>
                </c:pt>
                <c:pt idx="24">
                  <c:v>22.5</c:v>
                </c:pt>
                <c:pt idx="25">
                  <c:v>0</c:v>
                </c:pt>
              </c:numCache>
            </c:numRef>
          </c:val>
          <c:smooth val="1"/>
        </c:ser>
        <c:ser>
          <c:idx val="0"/>
          <c:order val="1"/>
          <c:tx>
            <c:strRef>
              <c:f>'Daily Progress1'!$H$30</c:f>
              <c:strCache>
                <c:ptCount val="1"/>
                <c:pt idx="0">
                  <c:v>Actual</c:v>
                </c:pt>
              </c:strCache>
            </c:strRef>
          </c:tx>
          <c:spPr>
            <a:ln w="31750">
              <a:solidFill>
                <a:srgbClr val="0000FF"/>
              </a:solidFill>
              <a:prstDash val="solid"/>
            </a:ln>
          </c:spPr>
          <c:marker>
            <c:symbol val="circle"/>
            <c:size val="7"/>
            <c:spPr>
              <a:solidFill>
                <a:schemeClr val="accent2">
                  <a:lumMod val="75000"/>
                </a:schemeClr>
              </a:solidFill>
            </c:spPr>
          </c:marker>
          <c:cat>
            <c:numRef>
              <c:f>'Daily Progress1'!$A$31:$A$406</c:f>
              <c:numCache>
                <c:formatCode>m/d/yyyy</c:formatCode>
                <c:ptCount val="27"/>
                <c:pt idx="0">
                  <c:v>43171</c:v>
                </c:pt>
                <c:pt idx="1">
                  <c:v>43172</c:v>
                </c:pt>
                <c:pt idx="2">
                  <c:v>43173</c:v>
                </c:pt>
                <c:pt idx="3">
                  <c:v>43174</c:v>
                </c:pt>
                <c:pt idx="4">
                  <c:v>43175</c:v>
                </c:pt>
                <c:pt idx="5">
                  <c:v>43176</c:v>
                </c:pt>
                <c:pt idx="6">
                  <c:v>43177</c:v>
                </c:pt>
                <c:pt idx="7">
                  <c:v>43178</c:v>
                </c:pt>
                <c:pt idx="8">
                  <c:v>43179</c:v>
                </c:pt>
                <c:pt idx="9">
                  <c:v>43180</c:v>
                </c:pt>
                <c:pt idx="10">
                  <c:v>43181</c:v>
                </c:pt>
                <c:pt idx="11">
                  <c:v>43182</c:v>
                </c:pt>
                <c:pt idx="12">
                  <c:v>43183</c:v>
                </c:pt>
                <c:pt idx="13">
                  <c:v>43184</c:v>
                </c:pt>
                <c:pt idx="14">
                  <c:v>43185</c:v>
                </c:pt>
                <c:pt idx="15">
                  <c:v>43186</c:v>
                </c:pt>
                <c:pt idx="16">
                  <c:v>43187</c:v>
                </c:pt>
                <c:pt idx="17">
                  <c:v>43188</c:v>
                </c:pt>
                <c:pt idx="18">
                  <c:v>43189</c:v>
                </c:pt>
                <c:pt idx="19">
                  <c:v>43190</c:v>
                </c:pt>
                <c:pt idx="20">
                  <c:v>43191</c:v>
                </c:pt>
                <c:pt idx="21">
                  <c:v>43192</c:v>
                </c:pt>
                <c:pt idx="22">
                  <c:v>43193</c:v>
                </c:pt>
                <c:pt idx="23">
                  <c:v>43194</c:v>
                </c:pt>
                <c:pt idx="24">
                  <c:v>43195</c:v>
                </c:pt>
                <c:pt idx="25">
                  <c:v>43196</c:v>
                </c:pt>
              </c:numCache>
            </c:numRef>
          </c:cat>
          <c:val>
            <c:numRef>
              <c:f>'Daily Progress1'!$H$31:$H$406</c:f>
              <c:numCache>
                <c:formatCode>General</c:formatCode>
                <c:ptCount val="27"/>
                <c:pt idx="0">
                  <c:v>441</c:v>
                </c:pt>
                <c:pt idx="1">
                  <c:v>407</c:v>
                </c:pt>
                <c:pt idx="2">
                  <c:v>395</c:v>
                </c:pt>
                <c:pt idx="3">
                  <c:v>383</c:v>
                </c:pt>
                <c:pt idx="4">
                  <c:v>355</c:v>
                </c:pt>
                <c:pt idx="5">
                  <c:v>355</c:v>
                </c:pt>
                <c:pt idx="6">
                  <c:v>355</c:v>
                </c:pt>
                <c:pt idx="7">
                  <c:v>333</c:v>
                </c:pt>
                <c:pt idx="8">
                  <c:v>304</c:v>
                </c:pt>
                <c:pt idx="9">
                  <c:v>293</c:v>
                </c:pt>
                <c:pt idx="10">
                  <c:v>274</c:v>
                </c:pt>
                <c:pt idx="11">
                  <c:v>252</c:v>
                </c:pt>
                <c:pt idx="12">
                  <c:v>226</c:v>
                </c:pt>
                <c:pt idx="13">
                  <c:v>226</c:v>
                </c:pt>
                <c:pt idx="14">
                  <c:v>196</c:v>
                </c:pt>
                <c:pt idx="15">
                  <c:v>173</c:v>
                </c:pt>
                <c:pt idx="16">
                  <c:v>151</c:v>
                </c:pt>
                <c:pt idx="17">
                  <c:v>126</c:v>
                </c:pt>
                <c:pt idx="18">
                  <c:v>105</c:v>
                </c:pt>
                <c:pt idx="19">
                  <c:v>105</c:v>
                </c:pt>
                <c:pt idx="20">
                  <c:v>105</c:v>
                </c:pt>
                <c:pt idx="21">
                  <c:v>70</c:v>
                </c:pt>
                <c:pt idx="22">
                  <c:v>37</c:v>
                </c:pt>
                <c:pt idx="23">
                  <c:v>16</c:v>
                </c:pt>
                <c:pt idx="24">
                  <c:v>13</c:v>
                </c:pt>
                <c:pt idx="25">
                  <c:v>12</c:v>
                </c:pt>
              </c:numCache>
            </c:numRef>
          </c:val>
          <c:smooth val="1"/>
        </c:ser>
        <c:ser>
          <c:idx val="2"/>
          <c:order val="2"/>
          <c:tx>
            <c:strRef>
              <c:f>'Daily Progress1'!$J$30</c:f>
              <c:strCache>
                <c:ptCount val="1"/>
                <c:pt idx="0">
                  <c:v>Passed</c:v>
                </c:pt>
              </c:strCache>
            </c:strRef>
          </c:tx>
          <c:spPr>
            <a:ln w="31750">
              <a:solidFill>
                <a:schemeClr val="accent3"/>
              </a:solidFill>
              <a:prstDash val="solid"/>
            </a:ln>
          </c:spPr>
          <c:marker>
            <c:symbol val="square"/>
            <c:size val="7"/>
            <c:spPr>
              <a:solidFill>
                <a:schemeClr val="accent1"/>
              </a:solidFill>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Progress1'!$A$31:$A$406</c:f>
              <c:numCache>
                <c:formatCode>m/d/yyyy</c:formatCode>
                <c:ptCount val="27"/>
                <c:pt idx="0">
                  <c:v>43171</c:v>
                </c:pt>
                <c:pt idx="1">
                  <c:v>43172</c:v>
                </c:pt>
                <c:pt idx="2">
                  <c:v>43173</c:v>
                </c:pt>
                <c:pt idx="3">
                  <c:v>43174</c:v>
                </c:pt>
                <c:pt idx="4">
                  <c:v>43175</c:v>
                </c:pt>
                <c:pt idx="5">
                  <c:v>43176</c:v>
                </c:pt>
                <c:pt idx="6">
                  <c:v>43177</c:v>
                </c:pt>
                <c:pt idx="7">
                  <c:v>43178</c:v>
                </c:pt>
                <c:pt idx="8">
                  <c:v>43179</c:v>
                </c:pt>
                <c:pt idx="9">
                  <c:v>43180</c:v>
                </c:pt>
                <c:pt idx="10">
                  <c:v>43181</c:v>
                </c:pt>
                <c:pt idx="11">
                  <c:v>43182</c:v>
                </c:pt>
                <c:pt idx="12">
                  <c:v>43183</c:v>
                </c:pt>
                <c:pt idx="13">
                  <c:v>43184</c:v>
                </c:pt>
                <c:pt idx="14">
                  <c:v>43185</c:v>
                </c:pt>
                <c:pt idx="15">
                  <c:v>43186</c:v>
                </c:pt>
                <c:pt idx="16">
                  <c:v>43187</c:v>
                </c:pt>
                <c:pt idx="17">
                  <c:v>43188</c:v>
                </c:pt>
                <c:pt idx="18">
                  <c:v>43189</c:v>
                </c:pt>
                <c:pt idx="19">
                  <c:v>43190</c:v>
                </c:pt>
                <c:pt idx="20">
                  <c:v>43191</c:v>
                </c:pt>
                <c:pt idx="21">
                  <c:v>43192</c:v>
                </c:pt>
                <c:pt idx="22">
                  <c:v>43193</c:v>
                </c:pt>
                <c:pt idx="23">
                  <c:v>43194</c:v>
                </c:pt>
                <c:pt idx="24">
                  <c:v>43195</c:v>
                </c:pt>
                <c:pt idx="25">
                  <c:v>43196</c:v>
                </c:pt>
              </c:numCache>
            </c:numRef>
          </c:cat>
          <c:val>
            <c:numRef>
              <c:f>'Daily Progress1'!$J$31:$J$406</c:f>
              <c:numCache>
                <c:formatCode>General</c:formatCode>
                <c:ptCount val="27"/>
                <c:pt idx="0">
                  <c:v>442</c:v>
                </c:pt>
                <c:pt idx="1">
                  <c:v>413</c:v>
                </c:pt>
                <c:pt idx="2">
                  <c:v>404</c:v>
                </c:pt>
                <c:pt idx="3">
                  <c:v>394</c:v>
                </c:pt>
                <c:pt idx="4">
                  <c:v>367</c:v>
                </c:pt>
                <c:pt idx="5">
                  <c:v>367</c:v>
                </c:pt>
                <c:pt idx="6">
                  <c:v>367</c:v>
                </c:pt>
                <c:pt idx="7">
                  <c:v>346</c:v>
                </c:pt>
                <c:pt idx="8">
                  <c:v>318</c:v>
                </c:pt>
                <c:pt idx="9">
                  <c:v>309</c:v>
                </c:pt>
                <c:pt idx="10">
                  <c:v>293</c:v>
                </c:pt>
                <c:pt idx="11">
                  <c:v>272</c:v>
                </c:pt>
                <c:pt idx="12">
                  <c:v>254</c:v>
                </c:pt>
                <c:pt idx="13">
                  <c:v>254</c:v>
                </c:pt>
                <c:pt idx="14">
                  <c:v>229</c:v>
                </c:pt>
                <c:pt idx="15">
                  <c:v>211</c:v>
                </c:pt>
                <c:pt idx="16">
                  <c:v>194</c:v>
                </c:pt>
                <c:pt idx="17">
                  <c:v>180</c:v>
                </c:pt>
                <c:pt idx="18">
                  <c:v>165</c:v>
                </c:pt>
                <c:pt idx="19">
                  <c:v>165</c:v>
                </c:pt>
                <c:pt idx="20">
                  <c:v>165</c:v>
                </c:pt>
                <c:pt idx="21">
                  <c:v>136</c:v>
                </c:pt>
                <c:pt idx="22">
                  <c:v>113</c:v>
                </c:pt>
                <c:pt idx="23">
                  <c:v>96</c:v>
                </c:pt>
                <c:pt idx="24">
                  <c:v>94</c:v>
                </c:pt>
                <c:pt idx="25">
                  <c:v>93</c:v>
                </c:pt>
              </c:numCache>
            </c:numRef>
          </c:val>
          <c:smooth val="1"/>
        </c:ser>
        <c:dLbls>
          <c:showLegendKey val="0"/>
          <c:showVal val="0"/>
          <c:showCatName val="0"/>
          <c:showSerName val="0"/>
          <c:showPercent val="0"/>
          <c:showBubbleSize val="0"/>
        </c:dLbls>
        <c:marker val="1"/>
        <c:smooth val="0"/>
        <c:axId val="261797376"/>
        <c:axId val="261798912"/>
      </c:lineChart>
      <c:dateAx>
        <c:axId val="261797376"/>
        <c:scaling>
          <c:orientation val="minMax"/>
        </c:scaling>
        <c:delete val="0"/>
        <c:axPos val="b"/>
        <c:numFmt formatCode="m/d;@"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1798912"/>
        <c:crosses val="autoZero"/>
        <c:auto val="1"/>
        <c:lblOffset val="100"/>
        <c:baseTimeUnit val="days"/>
        <c:majorUnit val="1"/>
        <c:majorTimeUnit val="days"/>
        <c:minorUnit val="1"/>
        <c:minorTimeUnit val="days"/>
      </c:dateAx>
      <c:valAx>
        <c:axId val="261798912"/>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1797376"/>
        <c:crosses val="autoZero"/>
        <c:crossBetween val="between"/>
      </c:valAx>
      <c:spPr>
        <a:noFill/>
        <a:ln w="25400">
          <a:noFill/>
        </a:ln>
      </c:spPr>
    </c:plotArea>
    <c:legend>
      <c:legendPos val="r"/>
      <c:layout>
        <c:manualLayout>
          <c:xMode val="edge"/>
          <c:yMode val="edge"/>
          <c:x val="0.22071516646115913"/>
          <c:y val="0.90522875816993453"/>
          <c:w val="0.63008631319358865"/>
          <c:h val="7.1895424836601329E-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720132793313623E-2"/>
          <c:y val="5.8823717140641447E-2"/>
          <c:w val="0.91861954197866591"/>
          <c:h val="0.73529646425801765"/>
        </c:manualLayout>
      </c:layout>
      <c:lineChart>
        <c:grouping val="standard"/>
        <c:varyColors val="0"/>
        <c:ser>
          <c:idx val="1"/>
          <c:order val="0"/>
          <c:tx>
            <c:strRef>
              <c:f>'Daily Progress2'!$I$30</c:f>
              <c:strCache>
                <c:ptCount val="1"/>
                <c:pt idx="0">
                  <c:v>Planned</c:v>
                </c:pt>
              </c:strCache>
            </c:strRef>
          </c:tx>
          <c:spPr>
            <a:ln w="31750">
              <a:solidFill>
                <a:schemeClr val="accent2">
                  <a:lumMod val="75000"/>
                </a:schemeClr>
              </a:solidFill>
              <a:prstDash val="solid"/>
            </a:ln>
          </c:spPr>
          <c:marker>
            <c:symbol val="diamond"/>
            <c:size val="7"/>
            <c:spPr>
              <a:solidFill>
                <a:schemeClr val="accent1"/>
              </a:solidFill>
            </c:spPr>
          </c:marker>
          <c:dLbls>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Progress2'!$A$31:$A$400</c:f>
              <c:numCache>
                <c:formatCode>m/d/yyyy</c:formatCode>
                <c:ptCount val="370"/>
              </c:numCache>
            </c:numRef>
          </c:cat>
          <c:val>
            <c:numRef>
              <c:f>'Daily Progress2'!$I$31:$I$400</c:f>
              <c:numCache>
                <c:formatCode>General</c:formatCode>
                <c:ptCount val="370"/>
              </c:numCache>
            </c:numRef>
          </c:val>
          <c:smooth val="1"/>
        </c:ser>
        <c:ser>
          <c:idx val="0"/>
          <c:order val="1"/>
          <c:tx>
            <c:strRef>
              <c:f>'Daily Progress2'!$H$30</c:f>
              <c:strCache>
                <c:ptCount val="1"/>
                <c:pt idx="0">
                  <c:v>Actual</c:v>
                </c:pt>
              </c:strCache>
            </c:strRef>
          </c:tx>
          <c:spPr>
            <a:ln w="31750">
              <a:solidFill>
                <a:srgbClr val="0000FF"/>
              </a:solidFill>
              <a:prstDash val="solid"/>
            </a:ln>
          </c:spPr>
          <c:marker>
            <c:symbol val="circle"/>
            <c:size val="7"/>
            <c:spPr>
              <a:solidFill>
                <a:schemeClr val="accent2">
                  <a:lumMod val="75000"/>
                </a:schemeClr>
              </a:solidFill>
            </c:spPr>
          </c:marker>
          <c:cat>
            <c:numRef>
              <c:f>'Daily Progress2'!$A$31:$A$400</c:f>
              <c:numCache>
                <c:formatCode>m/d/yyyy</c:formatCode>
                <c:ptCount val="370"/>
              </c:numCache>
            </c:numRef>
          </c:cat>
          <c:val>
            <c:numRef>
              <c:f>'Daily Progress2'!$H$31:$H$400</c:f>
              <c:numCache>
                <c:formatCode>General</c:formatCode>
                <c:ptCount val="370"/>
              </c:numCache>
            </c:numRef>
          </c:val>
          <c:smooth val="1"/>
        </c:ser>
        <c:ser>
          <c:idx val="2"/>
          <c:order val="2"/>
          <c:tx>
            <c:strRef>
              <c:f>'Daily Progress2'!$J$30</c:f>
              <c:strCache>
                <c:ptCount val="1"/>
                <c:pt idx="0">
                  <c:v>Passed</c:v>
                </c:pt>
              </c:strCache>
            </c:strRef>
          </c:tx>
          <c:spPr>
            <a:ln w="31750">
              <a:solidFill>
                <a:schemeClr val="accent3"/>
              </a:solidFill>
              <a:prstDash val="solid"/>
            </a:ln>
          </c:spPr>
          <c:marker>
            <c:symbol val="square"/>
            <c:size val="7"/>
            <c:spPr>
              <a:solidFill>
                <a:schemeClr val="accent1"/>
              </a:solidFill>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Progress2'!$A$31:$A$400</c:f>
              <c:numCache>
                <c:formatCode>m/d/yyyy</c:formatCode>
                <c:ptCount val="370"/>
              </c:numCache>
            </c:numRef>
          </c:cat>
          <c:val>
            <c:numRef>
              <c:f>'Daily Progress2'!$J$31:$J$400</c:f>
              <c:numCache>
                <c:formatCode>General</c:formatCode>
                <c:ptCount val="370"/>
              </c:numCache>
            </c:numRef>
          </c:val>
          <c:smooth val="1"/>
        </c:ser>
        <c:dLbls>
          <c:showLegendKey val="0"/>
          <c:showVal val="0"/>
          <c:showCatName val="0"/>
          <c:showSerName val="0"/>
          <c:showPercent val="0"/>
          <c:showBubbleSize val="0"/>
        </c:dLbls>
        <c:marker val="1"/>
        <c:smooth val="0"/>
        <c:axId val="262122880"/>
        <c:axId val="262132864"/>
      </c:lineChart>
      <c:dateAx>
        <c:axId val="262122880"/>
        <c:scaling>
          <c:orientation val="minMax"/>
        </c:scaling>
        <c:delete val="0"/>
        <c:axPos val="b"/>
        <c:numFmt formatCode="m/d;@"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2132864"/>
        <c:crosses val="autoZero"/>
        <c:auto val="1"/>
        <c:lblOffset val="100"/>
        <c:baseTimeUnit val="days"/>
        <c:majorUnit val="1"/>
        <c:majorTimeUnit val="days"/>
        <c:minorUnit val="1"/>
        <c:minorTimeUnit val="days"/>
      </c:dateAx>
      <c:valAx>
        <c:axId val="262132864"/>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2122880"/>
        <c:crosses val="autoZero"/>
        <c:crossBetween val="between"/>
      </c:valAx>
      <c:spPr>
        <a:noFill/>
        <a:ln w="25400">
          <a:noFill/>
        </a:ln>
      </c:spPr>
    </c:plotArea>
    <c:legend>
      <c:legendPos val="r"/>
      <c:layout>
        <c:manualLayout>
          <c:xMode val="edge"/>
          <c:yMode val="edge"/>
          <c:x val="0.22071516646115913"/>
          <c:y val="0.90522875816993453"/>
          <c:w val="0.63008631319358865"/>
          <c:h val="7.1895424836601329E-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720132793313623E-2"/>
          <c:y val="5.8823717140641447E-2"/>
          <c:w val="0.91861954197866591"/>
          <c:h val="0.73529646425801765"/>
        </c:manualLayout>
      </c:layout>
      <c:lineChart>
        <c:grouping val="standard"/>
        <c:varyColors val="0"/>
        <c:ser>
          <c:idx val="1"/>
          <c:order val="0"/>
          <c:tx>
            <c:strRef>
              <c:f>'Daily Progress3'!$I$30</c:f>
              <c:strCache>
                <c:ptCount val="1"/>
                <c:pt idx="0">
                  <c:v>Planned</c:v>
                </c:pt>
              </c:strCache>
            </c:strRef>
          </c:tx>
          <c:spPr>
            <a:ln w="31750">
              <a:solidFill>
                <a:schemeClr val="accent2">
                  <a:lumMod val="75000"/>
                </a:schemeClr>
              </a:solidFill>
              <a:prstDash val="solid"/>
            </a:ln>
          </c:spPr>
          <c:marker>
            <c:symbol val="diamond"/>
            <c:size val="7"/>
            <c:spPr>
              <a:solidFill>
                <a:schemeClr val="accent1"/>
              </a:solidFill>
            </c:spPr>
          </c:marker>
          <c:dLbls>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Progress3'!$A$31:$A$400</c:f>
              <c:numCache>
                <c:formatCode>m/d/yyyy</c:formatCode>
                <c:ptCount val="370"/>
              </c:numCache>
            </c:numRef>
          </c:cat>
          <c:val>
            <c:numRef>
              <c:f>'Daily Progress3'!$I$31:$I$400</c:f>
              <c:numCache>
                <c:formatCode>General</c:formatCode>
                <c:ptCount val="370"/>
              </c:numCache>
            </c:numRef>
          </c:val>
          <c:smooth val="1"/>
        </c:ser>
        <c:ser>
          <c:idx val="0"/>
          <c:order val="1"/>
          <c:tx>
            <c:strRef>
              <c:f>'Daily Progress3'!$H$30</c:f>
              <c:strCache>
                <c:ptCount val="1"/>
                <c:pt idx="0">
                  <c:v>Actual</c:v>
                </c:pt>
              </c:strCache>
            </c:strRef>
          </c:tx>
          <c:spPr>
            <a:ln w="31750">
              <a:solidFill>
                <a:srgbClr val="0000FF"/>
              </a:solidFill>
              <a:prstDash val="solid"/>
            </a:ln>
          </c:spPr>
          <c:marker>
            <c:symbol val="circle"/>
            <c:size val="7"/>
            <c:spPr>
              <a:solidFill>
                <a:schemeClr val="accent2">
                  <a:lumMod val="75000"/>
                </a:schemeClr>
              </a:solidFill>
            </c:spPr>
          </c:marker>
          <c:cat>
            <c:numRef>
              <c:f>'Daily Progress3'!$A$31:$A$400</c:f>
              <c:numCache>
                <c:formatCode>m/d/yyyy</c:formatCode>
                <c:ptCount val="370"/>
              </c:numCache>
            </c:numRef>
          </c:cat>
          <c:val>
            <c:numRef>
              <c:f>'Daily Progress3'!$H$31:$H$400</c:f>
              <c:numCache>
                <c:formatCode>General</c:formatCode>
                <c:ptCount val="370"/>
              </c:numCache>
            </c:numRef>
          </c:val>
          <c:smooth val="1"/>
        </c:ser>
        <c:ser>
          <c:idx val="2"/>
          <c:order val="2"/>
          <c:tx>
            <c:strRef>
              <c:f>'Daily Progress3'!$J$30</c:f>
              <c:strCache>
                <c:ptCount val="1"/>
                <c:pt idx="0">
                  <c:v>Passed</c:v>
                </c:pt>
              </c:strCache>
            </c:strRef>
          </c:tx>
          <c:spPr>
            <a:ln w="31750">
              <a:solidFill>
                <a:schemeClr val="accent3"/>
              </a:solidFill>
              <a:prstDash val="solid"/>
            </a:ln>
          </c:spPr>
          <c:marker>
            <c:symbol val="square"/>
            <c:size val="7"/>
            <c:spPr>
              <a:solidFill>
                <a:schemeClr val="accent1"/>
              </a:solidFill>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Progress3'!$A$31:$A$400</c:f>
              <c:numCache>
                <c:formatCode>m/d/yyyy</c:formatCode>
                <c:ptCount val="370"/>
              </c:numCache>
            </c:numRef>
          </c:cat>
          <c:val>
            <c:numRef>
              <c:f>'Daily Progress3'!$J$31:$J$400</c:f>
              <c:numCache>
                <c:formatCode>General</c:formatCode>
                <c:ptCount val="370"/>
              </c:numCache>
            </c:numRef>
          </c:val>
          <c:smooth val="1"/>
        </c:ser>
        <c:dLbls>
          <c:showLegendKey val="0"/>
          <c:showVal val="0"/>
          <c:showCatName val="0"/>
          <c:showSerName val="0"/>
          <c:showPercent val="0"/>
          <c:showBubbleSize val="0"/>
        </c:dLbls>
        <c:marker val="1"/>
        <c:smooth val="0"/>
        <c:axId val="266593792"/>
        <c:axId val="266595328"/>
      </c:lineChart>
      <c:dateAx>
        <c:axId val="266593792"/>
        <c:scaling>
          <c:orientation val="minMax"/>
        </c:scaling>
        <c:delete val="0"/>
        <c:axPos val="b"/>
        <c:numFmt formatCode="m/d;@"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6595328"/>
        <c:crosses val="autoZero"/>
        <c:auto val="1"/>
        <c:lblOffset val="100"/>
        <c:baseTimeUnit val="days"/>
        <c:majorUnit val="1"/>
        <c:majorTimeUnit val="days"/>
        <c:minorUnit val="1"/>
        <c:minorTimeUnit val="days"/>
      </c:dateAx>
      <c:valAx>
        <c:axId val="266595328"/>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6593792"/>
        <c:crosses val="autoZero"/>
        <c:crossBetween val="between"/>
      </c:valAx>
      <c:spPr>
        <a:noFill/>
        <a:ln w="25400">
          <a:noFill/>
        </a:ln>
      </c:spPr>
    </c:plotArea>
    <c:legend>
      <c:legendPos val="r"/>
      <c:layout>
        <c:manualLayout>
          <c:xMode val="edge"/>
          <c:yMode val="edge"/>
          <c:x val="0.22071516646115913"/>
          <c:y val="0.90522875816993453"/>
          <c:w val="0.63008631319358865"/>
          <c:h val="7.1895424836601329E-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720132793313623E-2"/>
          <c:y val="5.8823717140641447E-2"/>
          <c:w val="0.91861954197866591"/>
          <c:h val="0.73529646425801765"/>
        </c:manualLayout>
      </c:layout>
      <c:lineChart>
        <c:grouping val="standard"/>
        <c:varyColors val="0"/>
        <c:ser>
          <c:idx val="1"/>
          <c:order val="0"/>
          <c:tx>
            <c:strRef>
              <c:f>'Daily Progress4'!$I$30</c:f>
              <c:strCache>
                <c:ptCount val="1"/>
                <c:pt idx="0">
                  <c:v>Planned</c:v>
                </c:pt>
              </c:strCache>
            </c:strRef>
          </c:tx>
          <c:spPr>
            <a:ln w="31750">
              <a:solidFill>
                <a:schemeClr val="accent2">
                  <a:lumMod val="75000"/>
                </a:schemeClr>
              </a:solidFill>
              <a:prstDash val="solid"/>
            </a:ln>
          </c:spPr>
          <c:marker>
            <c:symbol val="diamond"/>
            <c:size val="7"/>
            <c:spPr>
              <a:solidFill>
                <a:schemeClr val="accent1"/>
              </a:solidFill>
            </c:spPr>
          </c:marker>
          <c:dLbls>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Progress4'!$A$31:$A$400</c:f>
              <c:numCache>
                <c:formatCode>m/d/yyyy</c:formatCode>
                <c:ptCount val="370"/>
              </c:numCache>
            </c:numRef>
          </c:cat>
          <c:val>
            <c:numRef>
              <c:f>'Daily Progress4'!$I$31:$I$400</c:f>
              <c:numCache>
                <c:formatCode>General</c:formatCode>
                <c:ptCount val="370"/>
              </c:numCache>
            </c:numRef>
          </c:val>
          <c:smooth val="1"/>
        </c:ser>
        <c:ser>
          <c:idx val="0"/>
          <c:order val="1"/>
          <c:tx>
            <c:strRef>
              <c:f>'Daily Progress4'!$H$30</c:f>
              <c:strCache>
                <c:ptCount val="1"/>
                <c:pt idx="0">
                  <c:v>Actual</c:v>
                </c:pt>
              </c:strCache>
            </c:strRef>
          </c:tx>
          <c:spPr>
            <a:ln w="31750">
              <a:solidFill>
                <a:srgbClr val="0000FF"/>
              </a:solidFill>
              <a:prstDash val="solid"/>
            </a:ln>
          </c:spPr>
          <c:marker>
            <c:symbol val="circle"/>
            <c:size val="7"/>
            <c:spPr>
              <a:solidFill>
                <a:schemeClr val="accent2">
                  <a:lumMod val="75000"/>
                </a:schemeClr>
              </a:solidFill>
            </c:spPr>
          </c:marker>
          <c:cat>
            <c:numRef>
              <c:f>'Daily Progress4'!$A$31:$A$400</c:f>
              <c:numCache>
                <c:formatCode>m/d/yyyy</c:formatCode>
                <c:ptCount val="370"/>
              </c:numCache>
            </c:numRef>
          </c:cat>
          <c:val>
            <c:numRef>
              <c:f>'Daily Progress4'!$H$31:$H$400</c:f>
              <c:numCache>
                <c:formatCode>General</c:formatCode>
                <c:ptCount val="370"/>
              </c:numCache>
            </c:numRef>
          </c:val>
          <c:smooth val="1"/>
        </c:ser>
        <c:ser>
          <c:idx val="2"/>
          <c:order val="2"/>
          <c:tx>
            <c:strRef>
              <c:f>'Daily Progress4'!$J$30</c:f>
              <c:strCache>
                <c:ptCount val="1"/>
                <c:pt idx="0">
                  <c:v>Passed</c:v>
                </c:pt>
              </c:strCache>
            </c:strRef>
          </c:tx>
          <c:spPr>
            <a:ln w="31750">
              <a:solidFill>
                <a:schemeClr val="accent3"/>
              </a:solidFill>
              <a:prstDash val="solid"/>
            </a:ln>
          </c:spPr>
          <c:marker>
            <c:symbol val="square"/>
            <c:size val="7"/>
            <c:spPr>
              <a:solidFill>
                <a:schemeClr val="accent1"/>
              </a:solidFill>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Progress4'!$A$31:$A$400</c:f>
              <c:numCache>
                <c:formatCode>m/d/yyyy</c:formatCode>
                <c:ptCount val="370"/>
              </c:numCache>
            </c:numRef>
          </c:cat>
          <c:val>
            <c:numRef>
              <c:f>'Daily Progress4'!$J$31:$J$400</c:f>
              <c:numCache>
                <c:formatCode>General</c:formatCode>
                <c:ptCount val="370"/>
              </c:numCache>
            </c:numRef>
          </c:val>
          <c:smooth val="1"/>
        </c:ser>
        <c:dLbls>
          <c:showLegendKey val="0"/>
          <c:showVal val="0"/>
          <c:showCatName val="0"/>
          <c:showSerName val="0"/>
          <c:showPercent val="0"/>
          <c:showBubbleSize val="0"/>
        </c:dLbls>
        <c:marker val="1"/>
        <c:smooth val="0"/>
        <c:axId val="266980736"/>
        <c:axId val="266986624"/>
      </c:lineChart>
      <c:dateAx>
        <c:axId val="266980736"/>
        <c:scaling>
          <c:orientation val="minMax"/>
        </c:scaling>
        <c:delete val="0"/>
        <c:axPos val="b"/>
        <c:numFmt formatCode="m/d;@"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6986624"/>
        <c:crosses val="autoZero"/>
        <c:auto val="1"/>
        <c:lblOffset val="100"/>
        <c:baseTimeUnit val="days"/>
        <c:majorUnit val="1"/>
        <c:majorTimeUnit val="days"/>
        <c:minorUnit val="1"/>
        <c:minorTimeUnit val="days"/>
      </c:dateAx>
      <c:valAx>
        <c:axId val="266986624"/>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6980736"/>
        <c:crosses val="autoZero"/>
        <c:crossBetween val="between"/>
      </c:valAx>
      <c:spPr>
        <a:noFill/>
        <a:ln w="25400">
          <a:noFill/>
        </a:ln>
      </c:spPr>
    </c:plotArea>
    <c:legend>
      <c:legendPos val="r"/>
      <c:layout>
        <c:manualLayout>
          <c:xMode val="edge"/>
          <c:yMode val="edge"/>
          <c:x val="0.22071516646115913"/>
          <c:y val="0.90522875816993453"/>
          <c:w val="0.63008631319358865"/>
          <c:h val="7.1895424836601329E-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720132793313623E-2"/>
          <c:y val="5.8823717140641447E-2"/>
          <c:w val="0.91861954197866591"/>
          <c:h val="0.73529646425801765"/>
        </c:manualLayout>
      </c:layout>
      <c:lineChart>
        <c:grouping val="standard"/>
        <c:varyColors val="0"/>
        <c:ser>
          <c:idx val="1"/>
          <c:order val="0"/>
          <c:tx>
            <c:strRef>
              <c:f>'Daily Progress5'!$I$30</c:f>
              <c:strCache>
                <c:ptCount val="1"/>
                <c:pt idx="0">
                  <c:v>Planned</c:v>
                </c:pt>
              </c:strCache>
            </c:strRef>
          </c:tx>
          <c:spPr>
            <a:ln w="31750">
              <a:solidFill>
                <a:schemeClr val="accent2">
                  <a:lumMod val="75000"/>
                </a:schemeClr>
              </a:solidFill>
              <a:prstDash val="solid"/>
            </a:ln>
          </c:spPr>
          <c:marker>
            <c:symbol val="diamond"/>
            <c:size val="7"/>
            <c:spPr>
              <a:solidFill>
                <a:schemeClr val="accent1"/>
              </a:solidFill>
            </c:spPr>
          </c:marker>
          <c:dLbls>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Progress5'!$A$31:$A$400</c:f>
              <c:numCache>
                <c:formatCode>m/d/yyyy</c:formatCode>
                <c:ptCount val="370"/>
              </c:numCache>
            </c:numRef>
          </c:cat>
          <c:val>
            <c:numRef>
              <c:f>'Daily Progress5'!$I$31:$I$400</c:f>
              <c:numCache>
                <c:formatCode>General</c:formatCode>
                <c:ptCount val="370"/>
              </c:numCache>
            </c:numRef>
          </c:val>
          <c:smooth val="1"/>
        </c:ser>
        <c:ser>
          <c:idx val="0"/>
          <c:order val="1"/>
          <c:tx>
            <c:strRef>
              <c:f>'Daily Progress5'!$H$30</c:f>
              <c:strCache>
                <c:ptCount val="1"/>
                <c:pt idx="0">
                  <c:v>Actual</c:v>
                </c:pt>
              </c:strCache>
            </c:strRef>
          </c:tx>
          <c:spPr>
            <a:ln w="31750">
              <a:solidFill>
                <a:srgbClr val="0000FF"/>
              </a:solidFill>
              <a:prstDash val="solid"/>
            </a:ln>
          </c:spPr>
          <c:marker>
            <c:symbol val="circle"/>
            <c:size val="7"/>
            <c:spPr>
              <a:solidFill>
                <a:schemeClr val="accent2">
                  <a:lumMod val="75000"/>
                </a:schemeClr>
              </a:solidFill>
            </c:spPr>
          </c:marker>
          <c:cat>
            <c:numRef>
              <c:f>'Daily Progress5'!$A$31:$A$400</c:f>
              <c:numCache>
                <c:formatCode>m/d/yyyy</c:formatCode>
                <c:ptCount val="370"/>
              </c:numCache>
            </c:numRef>
          </c:cat>
          <c:val>
            <c:numRef>
              <c:f>'Daily Progress5'!$H$31:$H$400</c:f>
              <c:numCache>
                <c:formatCode>General</c:formatCode>
                <c:ptCount val="370"/>
              </c:numCache>
            </c:numRef>
          </c:val>
          <c:smooth val="1"/>
        </c:ser>
        <c:ser>
          <c:idx val="2"/>
          <c:order val="2"/>
          <c:tx>
            <c:strRef>
              <c:f>'Daily Progress5'!$J$30</c:f>
              <c:strCache>
                <c:ptCount val="1"/>
                <c:pt idx="0">
                  <c:v>Passed</c:v>
                </c:pt>
              </c:strCache>
            </c:strRef>
          </c:tx>
          <c:spPr>
            <a:ln w="31750">
              <a:solidFill>
                <a:schemeClr val="accent3"/>
              </a:solidFill>
              <a:prstDash val="solid"/>
            </a:ln>
          </c:spPr>
          <c:marker>
            <c:symbol val="square"/>
            <c:size val="7"/>
            <c:spPr>
              <a:solidFill>
                <a:schemeClr val="accent1"/>
              </a:solidFill>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'Daily Progress5'!$A$31:$A$400</c:f>
              <c:numCache>
                <c:formatCode>m/d/yyyy</c:formatCode>
                <c:ptCount val="370"/>
              </c:numCache>
            </c:numRef>
          </c:cat>
          <c:val>
            <c:numRef>
              <c:f>'Daily Progress5'!$J$31:$J$400</c:f>
              <c:numCache>
                <c:formatCode>General</c:formatCode>
                <c:ptCount val="370"/>
              </c:numCache>
            </c:numRef>
          </c:val>
          <c:smooth val="1"/>
        </c:ser>
        <c:dLbls>
          <c:showLegendKey val="0"/>
          <c:showVal val="0"/>
          <c:showCatName val="0"/>
          <c:showSerName val="0"/>
          <c:showPercent val="0"/>
          <c:showBubbleSize val="0"/>
        </c:dLbls>
        <c:marker val="1"/>
        <c:smooth val="0"/>
        <c:axId val="267556352"/>
        <c:axId val="267557888"/>
      </c:lineChart>
      <c:dateAx>
        <c:axId val="267556352"/>
        <c:scaling>
          <c:orientation val="minMax"/>
        </c:scaling>
        <c:delete val="0"/>
        <c:axPos val="b"/>
        <c:numFmt formatCode="m/d;@"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7557888"/>
        <c:crosses val="autoZero"/>
        <c:auto val="1"/>
        <c:lblOffset val="100"/>
        <c:baseTimeUnit val="days"/>
        <c:majorUnit val="1"/>
        <c:majorTimeUnit val="days"/>
        <c:minorUnit val="1"/>
        <c:minorTimeUnit val="days"/>
      </c:dateAx>
      <c:valAx>
        <c:axId val="267557888"/>
        <c:scaling>
          <c:orientation val="minMax"/>
        </c:scaling>
        <c:delete val="0"/>
        <c:axPos val="l"/>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67556352"/>
        <c:crosses val="autoZero"/>
        <c:crossBetween val="between"/>
      </c:valAx>
      <c:spPr>
        <a:noFill/>
        <a:ln w="25400">
          <a:noFill/>
        </a:ln>
      </c:spPr>
    </c:plotArea>
    <c:legend>
      <c:legendPos val="r"/>
      <c:layout>
        <c:manualLayout>
          <c:xMode val="edge"/>
          <c:yMode val="edge"/>
          <c:x val="0.22071516646115913"/>
          <c:y val="0.90522875816993453"/>
          <c:w val="0.63008631319358865"/>
          <c:h val="7.1895424836601329E-2"/>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22" r="0.75000000000000022" t="1" header="0.5" footer="0.5"/>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4.png"/><Relationship Id="rId3" Type="http://schemas.openxmlformats.org/officeDocument/2006/relationships/hyperlink" Target="#Settings"/><Relationship Id="rId7" Type="http://schemas.openxmlformats.org/officeDocument/2006/relationships/hyperlink" Target="#Dashboard!A1"/><Relationship Id="rId12" Type="http://schemas.microsoft.com/office/2007/relationships/hdphoto" Target="../media/hdphoto1.wdp"/><Relationship Id="rId2" Type="http://schemas.openxmlformats.org/officeDocument/2006/relationships/image" Target="../media/image1.png"/><Relationship Id="rId1" Type="http://schemas.openxmlformats.org/officeDocument/2006/relationships/hyperlink" Target="#DefectAgingReport"/><Relationship Id="rId6" Type="http://schemas.openxmlformats.org/officeDocument/2006/relationships/hyperlink" Target="#'Current Cycle'!A1"/><Relationship Id="rId11" Type="http://schemas.openxmlformats.org/officeDocument/2006/relationships/image" Target="../media/image3.png"/><Relationship Id="rId5" Type="http://schemas.openxmlformats.org/officeDocument/2006/relationships/hyperlink" Target="#'Daily Progress1'!A1"/><Relationship Id="rId10" Type="http://schemas.openxmlformats.org/officeDocument/2006/relationships/hyperlink" Target="#DefectMetrics"/><Relationship Id="rId4" Type="http://schemas.openxmlformats.org/officeDocument/2006/relationships/hyperlink" Target="#'Defect Detail'!A1"/><Relationship Id="rId9" Type="http://schemas.openxmlformats.org/officeDocument/2006/relationships/hyperlink" Target="#'Defect Dashboard'!A1"/><Relationship Id="rId14"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1.xml"/><Relationship Id="rId7"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hyperlink" Target="#Home!A1"/><Relationship Id="rId6" Type="http://schemas.openxmlformats.org/officeDocument/2006/relationships/chart" Target="../charts/chart3.xml"/><Relationship Id="rId5" Type="http://schemas.openxmlformats.org/officeDocument/2006/relationships/image" Target="../media/image1.png"/><Relationship Id="rId10" Type="http://schemas.openxmlformats.org/officeDocument/2006/relationships/chart" Target="../charts/chart6.xml"/><Relationship Id="rId4" Type="http://schemas.openxmlformats.org/officeDocument/2006/relationships/chart" Target="../charts/chart2.xml"/><Relationship Id="rId9"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Dashboard!B61"/></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chart" Target="../charts/chart14.xml"/><Relationship Id="rId3" Type="http://schemas.openxmlformats.org/officeDocument/2006/relationships/chart" Target="../charts/chart7.xml"/><Relationship Id="rId7" Type="http://schemas.openxmlformats.org/officeDocument/2006/relationships/chart" Target="../charts/chart10.xml"/><Relationship Id="rId12" Type="http://schemas.openxmlformats.org/officeDocument/2006/relationships/hyperlink" Target="#'Defect Dashboard'!A1"/><Relationship Id="rId2" Type="http://schemas.openxmlformats.org/officeDocument/2006/relationships/image" Target="../media/image7.png"/><Relationship Id="rId1" Type="http://schemas.openxmlformats.org/officeDocument/2006/relationships/hyperlink" Target="#'Cover Page'!A1"/><Relationship Id="rId6" Type="http://schemas.openxmlformats.org/officeDocument/2006/relationships/hyperlink" Target="#Home"/><Relationship Id="rId11" Type="http://schemas.openxmlformats.org/officeDocument/2006/relationships/chart" Target="../charts/chart13.xml"/><Relationship Id="rId5" Type="http://schemas.openxmlformats.org/officeDocument/2006/relationships/chart" Target="../charts/chart9.xml"/><Relationship Id="rId10" Type="http://schemas.openxmlformats.org/officeDocument/2006/relationships/chart" Target="../charts/chart12.xml"/><Relationship Id="rId4" Type="http://schemas.openxmlformats.org/officeDocument/2006/relationships/chart" Target="../charts/chart8.xml"/><Relationship Id="rId9"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9.png"/><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1" Type="http://schemas.openxmlformats.org/officeDocument/2006/relationships/hyperlink" Target="#Home"/></Relationships>
</file>

<file path=xl/drawings/_rels/drawing11.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0.png"/><Relationship Id="rId1" Type="http://schemas.openxmlformats.org/officeDocument/2006/relationships/hyperlink" Target="#'Cover Page'!A1"/></Relationships>
</file>

<file path=xl/drawings/_rels/drawing12.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1.png"/><Relationship Id="rId1" Type="http://schemas.openxmlformats.org/officeDocument/2006/relationships/hyperlink" Target="#'Cover Page'!A1"/><Relationship Id="rId4"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1.png"/><Relationship Id="rId1" Type="http://schemas.openxmlformats.org/officeDocument/2006/relationships/hyperlink" Target="#'Cover Page'!A1"/><Relationship Id="rId4" Type="http://schemas.openxmlformats.org/officeDocument/2006/relationships/chart" Target="../charts/chart16.xml"/></Relationships>
</file>

<file path=xl/drawings/_rels/drawing14.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1.png"/><Relationship Id="rId1" Type="http://schemas.openxmlformats.org/officeDocument/2006/relationships/hyperlink" Target="#'Cover Page'!A1"/><Relationship Id="rId4" Type="http://schemas.openxmlformats.org/officeDocument/2006/relationships/chart" Target="../charts/chart17.xml"/></Relationships>
</file>

<file path=xl/drawings/_rels/drawing15.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1.png"/><Relationship Id="rId1" Type="http://schemas.openxmlformats.org/officeDocument/2006/relationships/hyperlink" Target="#'Cover Page'!A1"/><Relationship Id="rId4" Type="http://schemas.openxmlformats.org/officeDocument/2006/relationships/chart" Target="../charts/chart18.xml"/></Relationships>
</file>

<file path=xl/drawings/_rels/drawing16.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1.png"/><Relationship Id="rId1" Type="http://schemas.openxmlformats.org/officeDocument/2006/relationships/hyperlink" Target="#'Cover Page'!A1"/><Relationship Id="rId4"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1" Type="http://schemas.openxmlformats.org/officeDocument/2006/relationships/hyperlink" Target="#Home"/></Relationships>
</file>

<file path=xl/drawings/_rels/drawing18.xml.rels><?xml version="1.0" encoding="UTF-8" standalone="yes"?>
<Relationships xmlns="http://schemas.openxmlformats.org/package/2006/relationships"><Relationship Id="rId1" Type="http://schemas.openxmlformats.org/officeDocument/2006/relationships/hyperlink" Target="#Home"/></Relationships>
</file>

<file path=xl/drawings/_rels/drawing19.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2.png"/><Relationship Id="rId1" Type="http://schemas.openxmlformats.org/officeDocument/2006/relationships/hyperlink" Target="#'Cover Page'!A1"/></Relationships>
</file>

<file path=xl/drawings/_rels/drawing20.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2.png"/><Relationship Id="rId1" Type="http://schemas.openxmlformats.org/officeDocument/2006/relationships/hyperlink" Target="#'Cover Page'!A1"/></Relationships>
</file>

<file path=xl/drawings/_rels/drawing21.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2.png"/><Relationship Id="rId1" Type="http://schemas.openxmlformats.org/officeDocument/2006/relationships/hyperlink" Target="#'Cover Page'!A1"/></Relationships>
</file>

<file path=xl/drawings/_rels/drawing22.xml.rels><?xml version="1.0" encoding="UTF-8" standalone="yes"?>
<Relationships xmlns="http://schemas.openxmlformats.org/package/2006/relationships"><Relationship Id="rId3" Type="http://schemas.openxmlformats.org/officeDocument/2006/relationships/hyperlink" Target="#Home"/><Relationship Id="rId2" Type="http://schemas.openxmlformats.org/officeDocument/2006/relationships/image" Target="../media/image12.png"/><Relationship Id="rId1" Type="http://schemas.openxmlformats.org/officeDocument/2006/relationships/hyperlink" Target="#'Cover Page'!A1"/></Relationships>
</file>

<file path=xl/drawings/_rels/drawing2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hyperlink" Target="#'Cover Page'!A1"/></Relationships>
</file>

<file path=xl/drawings/_rels/drawing25.xml.rels><?xml version="1.0" encoding="UTF-8" standalone="yes"?>
<Relationships xmlns="http://schemas.openxmlformats.org/package/2006/relationships"><Relationship Id="rId1" Type="http://schemas.openxmlformats.org/officeDocument/2006/relationships/hyperlink" Target="#Home"/></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9.emf"/><Relationship Id="rId7" Type="http://schemas.openxmlformats.org/officeDocument/2006/relationships/image" Target="../media/image14.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5" Type="http://schemas.openxmlformats.org/officeDocument/2006/relationships/image" Target="../media/image17.emf"/><Relationship Id="rId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absolute">
    <xdr:from>
      <xdr:col>2</xdr:col>
      <xdr:colOff>95249</xdr:colOff>
      <xdr:row>2</xdr:row>
      <xdr:rowOff>96845</xdr:rowOff>
    </xdr:from>
    <xdr:to>
      <xdr:col>18</xdr:col>
      <xdr:colOff>314325</xdr:colOff>
      <xdr:row>5</xdr:row>
      <xdr:rowOff>33337</xdr:rowOff>
    </xdr:to>
    <xdr:sp macro="" textlink="">
      <xdr:nvSpPr>
        <xdr:cNvPr id="178204" name="Text Box 1052"/>
        <xdr:cNvSpPr txBox="1">
          <a:spLocks noChangeArrowheads="1"/>
        </xdr:cNvSpPr>
      </xdr:nvSpPr>
      <xdr:spPr bwMode="auto">
        <a:xfrm>
          <a:off x="1314449" y="420695"/>
          <a:ext cx="9972676" cy="42226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45720" bIns="0" anchor="t" upright="1"/>
        <a:lstStyle/>
        <a:p>
          <a:pPr algn="l" rtl="0">
            <a:defRPr sz="1000"/>
          </a:pPr>
          <a:r>
            <a:rPr lang="en-US" sz="2000" b="0" i="0" u="none" strike="noStrike" baseline="0">
              <a:solidFill>
                <a:schemeClr val="bg1"/>
              </a:solidFill>
              <a:latin typeface="Segoe UI Light" pitchFamily="34" charset="0"/>
            </a:rPr>
            <a:t>Quality Center - Dashboard</a:t>
          </a:r>
          <a:endParaRPr lang="en-US" sz="2000" b="0" i="0">
            <a:solidFill>
              <a:schemeClr val="bg1"/>
            </a:solidFill>
            <a:latin typeface="Segoe UI Light" pitchFamily="34" charset="0"/>
          </a:endParaRPr>
        </a:p>
      </xdr:txBody>
    </xdr:sp>
    <xdr:clientData/>
  </xdr:twoCellAnchor>
  <xdr:twoCellAnchor editAs="absolute">
    <xdr:from>
      <xdr:col>2</xdr:col>
      <xdr:colOff>95250</xdr:colOff>
      <xdr:row>33</xdr:row>
      <xdr:rowOff>148467</xdr:rowOff>
    </xdr:from>
    <xdr:to>
      <xdr:col>11</xdr:col>
      <xdr:colOff>397908</xdr:colOff>
      <xdr:row>35</xdr:row>
      <xdr:rowOff>78610</xdr:rowOff>
    </xdr:to>
    <xdr:sp macro="" textlink="">
      <xdr:nvSpPr>
        <xdr:cNvPr id="38" name="Text Box 1052"/>
        <xdr:cNvSpPr txBox="1">
          <a:spLocks noChangeArrowheads="1"/>
        </xdr:cNvSpPr>
      </xdr:nvSpPr>
      <xdr:spPr bwMode="auto">
        <a:xfrm>
          <a:off x="1319893" y="5536896"/>
          <a:ext cx="5813551" cy="25671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45720" tIns="41148" rIns="45720" bIns="0" anchor="t" upright="1"/>
        <a:lstStyle/>
        <a:p>
          <a:pPr algn="l" rtl="0">
            <a:defRPr sz="1000"/>
          </a:pPr>
          <a:r>
            <a:rPr lang="en-US" sz="1000" b="0" i="0">
              <a:solidFill>
                <a:schemeClr val="bg1"/>
              </a:solidFill>
              <a:latin typeface="Arial"/>
              <a:cs typeface="Arial"/>
            </a:rPr>
            <a:t>© </a:t>
          </a:r>
          <a:r>
            <a:rPr lang="en-US" sz="1000" b="0" i="0">
              <a:solidFill>
                <a:schemeClr val="bg1"/>
              </a:solidFill>
              <a:latin typeface="Segoe UI Light" pitchFamily="34" charset="0"/>
              <a:cs typeface="Arial"/>
            </a:rPr>
            <a:t>2013 - Cognizant</a:t>
          </a:r>
          <a:r>
            <a:rPr lang="en-US" sz="1000" b="0" i="0" baseline="0">
              <a:solidFill>
                <a:schemeClr val="bg1"/>
              </a:solidFill>
              <a:latin typeface="Segoe UI Light" pitchFamily="34" charset="0"/>
              <a:cs typeface="Arial"/>
            </a:rPr>
            <a:t> Technology Solutions</a:t>
          </a:r>
          <a:endParaRPr lang="en-US" sz="1000" b="0" i="0">
            <a:solidFill>
              <a:schemeClr val="bg1"/>
            </a:solidFill>
            <a:latin typeface="Segoe UI Light" pitchFamily="34" charset="0"/>
          </a:endParaRPr>
        </a:p>
      </xdr:txBody>
    </xdr:sp>
    <xdr:clientData/>
  </xdr:twoCellAnchor>
  <xdr:twoCellAnchor editAs="absolute">
    <xdr:from>
      <xdr:col>7</xdr:col>
      <xdr:colOff>600075</xdr:colOff>
      <xdr:row>17</xdr:row>
      <xdr:rowOff>0</xdr:rowOff>
    </xdr:from>
    <xdr:to>
      <xdr:col>13</xdr:col>
      <xdr:colOff>361950</xdr:colOff>
      <xdr:row>25</xdr:row>
      <xdr:rowOff>76200</xdr:rowOff>
    </xdr:to>
    <xdr:grpSp>
      <xdr:nvGrpSpPr>
        <xdr:cNvPr id="14837794" name="Group 10">
          <a:hlinkClick xmlns:r="http://schemas.openxmlformats.org/officeDocument/2006/relationships" r:id="rId1" tooltip="How old are defects? - with Severity and other details"/>
        </xdr:cNvPr>
        <xdr:cNvGrpSpPr>
          <a:grpSpLocks/>
        </xdr:cNvGrpSpPr>
      </xdr:nvGrpSpPr>
      <xdr:grpSpPr bwMode="auto">
        <a:xfrm>
          <a:off x="4886325" y="2775857"/>
          <a:ext cx="3435804" cy="1382486"/>
          <a:chOff x="5676900" y="2698750"/>
          <a:chExt cx="3440642" cy="1346200"/>
        </a:xfrm>
      </xdr:grpSpPr>
      <xdr:sp macro="" textlink="">
        <xdr:nvSpPr>
          <xdr:cNvPr id="14" name="Rectangle 13"/>
          <xdr:cNvSpPr/>
        </xdr:nvSpPr>
        <xdr:spPr>
          <a:xfrm>
            <a:off x="5676900" y="2698750"/>
            <a:ext cx="3440642" cy="1346200"/>
          </a:xfrm>
          <a:prstGeom prst="rect">
            <a:avLst/>
          </a:prstGeom>
          <a:solidFill>
            <a:srgbClr val="FFC00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prstClr val="white"/>
                </a:solidFill>
                <a:effectLst/>
                <a:uLnTx/>
                <a:uFillTx/>
                <a:latin typeface="Segoe UI Light" pitchFamily="34" charset="0"/>
                <a:ea typeface="+mn-ea"/>
                <a:cs typeface="+mn-cs"/>
              </a:rPr>
              <a:t>Defect</a:t>
            </a:r>
          </a:p>
          <a:p>
            <a:pPr marL="0" marR="0" lvl="0" indent="0" algn="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prstClr val="white"/>
                </a:solidFill>
                <a:effectLst/>
                <a:uLnTx/>
                <a:uFillTx/>
                <a:latin typeface="Segoe UI Light" pitchFamily="34" charset="0"/>
                <a:ea typeface="+mn-ea"/>
                <a:cs typeface="+mn-cs"/>
              </a:rPr>
              <a:t>Aging Report</a:t>
            </a:r>
          </a:p>
        </xdr:txBody>
      </xdr:sp>
      <xdr:grpSp>
        <xdr:nvGrpSpPr>
          <xdr:cNvPr id="173" name="Calendar"/>
          <xdr:cNvGrpSpPr>
            <a:grpSpLocks noChangeAspect="1"/>
          </xdr:cNvGrpSpPr>
        </xdr:nvGrpSpPr>
        <xdr:grpSpPr>
          <a:xfrm>
            <a:off x="5791908" y="2941814"/>
            <a:ext cx="872140" cy="878769"/>
            <a:chOff x="6195535" y="3592513"/>
            <a:chExt cx="377825" cy="377825"/>
          </a:xfrm>
          <a:solidFill>
            <a:sysClr val="window" lastClr="FFFFFF"/>
          </a:solidFill>
        </xdr:grpSpPr>
        <xdr:sp macro="" textlink="">
          <xdr:nvSpPr>
            <xdr:cNvPr id="40" name="Calendar Icon"/>
            <xdr:cNvSpPr>
              <a:spLocks noChangeAspect="1" noEditPoints="1"/>
            </xdr:cNvSpPr>
          </xdr:nvSpPr>
          <xdr:spPr bwMode="auto">
            <a:xfrm>
              <a:off x="6282725" y="3680940"/>
              <a:ext cx="203444" cy="200971"/>
            </a:xfrm>
            <a:custGeom>
              <a:avLst/>
              <a:gdLst>
                <a:gd name="T0" fmla="*/ 0 w 706"/>
                <a:gd name="T1" fmla="*/ 85 h 706"/>
                <a:gd name="T2" fmla="*/ 85 w 706"/>
                <a:gd name="T3" fmla="*/ 0 h 706"/>
                <a:gd name="T4" fmla="*/ 226 w 706"/>
                <a:gd name="T5" fmla="*/ 85 h 706"/>
                <a:gd name="T6" fmla="*/ 480 w 706"/>
                <a:gd name="T7" fmla="*/ 0 h 706"/>
                <a:gd name="T8" fmla="*/ 621 w 706"/>
                <a:gd name="T9" fmla="*/ 85 h 706"/>
                <a:gd name="T10" fmla="*/ 706 w 706"/>
                <a:gd name="T11" fmla="*/ 706 h 706"/>
                <a:gd name="T12" fmla="*/ 57 w 706"/>
                <a:gd name="T13" fmla="*/ 649 h 706"/>
                <a:gd name="T14" fmla="*/ 649 w 706"/>
                <a:gd name="T15" fmla="*/ 226 h 706"/>
                <a:gd name="T16" fmla="*/ 57 w 706"/>
                <a:gd name="T17" fmla="*/ 649 h 706"/>
                <a:gd name="T18" fmla="*/ 127 w 706"/>
                <a:gd name="T19" fmla="*/ 85 h 706"/>
                <a:gd name="T20" fmla="*/ 184 w 706"/>
                <a:gd name="T21" fmla="*/ 85 h 706"/>
                <a:gd name="T22" fmla="*/ 550 w 706"/>
                <a:gd name="T23" fmla="*/ 42 h 706"/>
                <a:gd name="T24" fmla="*/ 550 w 706"/>
                <a:gd name="T25" fmla="*/ 127 h 706"/>
                <a:gd name="T26" fmla="*/ 550 w 706"/>
                <a:gd name="T27" fmla="*/ 42 h 706"/>
                <a:gd name="T28" fmla="*/ 198 w 706"/>
                <a:gd name="T29" fmla="*/ 505 h 706"/>
                <a:gd name="T30" fmla="*/ 246 w 706"/>
                <a:gd name="T31" fmla="*/ 561 h 706"/>
                <a:gd name="T32" fmla="*/ 293 w 706"/>
                <a:gd name="T33" fmla="*/ 504 h 706"/>
                <a:gd name="T34" fmla="*/ 251 w 706"/>
                <a:gd name="T35" fmla="*/ 450 h 706"/>
                <a:gd name="T36" fmla="*/ 229 w 706"/>
                <a:gd name="T37" fmla="*/ 395 h 706"/>
                <a:gd name="T38" fmla="*/ 278 w 706"/>
                <a:gd name="T39" fmla="*/ 351 h 706"/>
                <a:gd name="T40" fmla="*/ 243 w 706"/>
                <a:gd name="T41" fmla="*/ 314 h 706"/>
                <a:gd name="T42" fmla="*/ 203 w 706"/>
                <a:gd name="T43" fmla="*/ 359 h 706"/>
                <a:gd name="T44" fmla="*/ 152 w 706"/>
                <a:gd name="T45" fmla="*/ 296 h 706"/>
                <a:gd name="T46" fmla="*/ 242 w 706"/>
                <a:gd name="T47" fmla="*/ 254 h 706"/>
                <a:gd name="T48" fmla="*/ 348 w 706"/>
                <a:gd name="T49" fmla="*/ 346 h 706"/>
                <a:gd name="T50" fmla="*/ 345 w 706"/>
                <a:gd name="T51" fmla="*/ 451 h 706"/>
                <a:gd name="T52" fmla="*/ 329 w 706"/>
                <a:gd name="T53" fmla="*/ 588 h 706"/>
                <a:gd name="T54" fmla="*/ 164 w 706"/>
                <a:gd name="T55" fmla="*/ 591 h 706"/>
                <a:gd name="T56" fmla="*/ 558 w 706"/>
                <a:gd name="T57" fmla="*/ 616 h 706"/>
                <a:gd name="T58" fmla="*/ 488 w 706"/>
                <a:gd name="T59" fmla="*/ 356 h 706"/>
                <a:gd name="T60" fmla="*/ 398 w 706"/>
                <a:gd name="T61" fmla="*/ 344 h 706"/>
                <a:gd name="T62" fmla="*/ 502 w 706"/>
                <a:gd name="T63" fmla="*/ 254 h 706"/>
                <a:gd name="T64" fmla="*/ 558 w 706"/>
                <a:gd name="T65" fmla="*/ 616 h 7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Lst>
              <a:rect l="0" t="0" r="r" b="b"/>
              <a:pathLst>
                <a:path w="706" h="706">
                  <a:moveTo>
                    <a:pt x="0" y="706"/>
                  </a:moveTo>
                  <a:lnTo>
                    <a:pt x="0" y="85"/>
                  </a:lnTo>
                  <a:lnTo>
                    <a:pt x="85" y="85"/>
                  </a:lnTo>
                  <a:lnTo>
                    <a:pt x="85" y="0"/>
                  </a:lnTo>
                  <a:lnTo>
                    <a:pt x="226" y="0"/>
                  </a:lnTo>
                  <a:lnTo>
                    <a:pt x="226" y="85"/>
                  </a:lnTo>
                  <a:lnTo>
                    <a:pt x="480" y="85"/>
                  </a:lnTo>
                  <a:lnTo>
                    <a:pt x="480" y="0"/>
                  </a:lnTo>
                  <a:lnTo>
                    <a:pt x="621" y="0"/>
                  </a:lnTo>
                  <a:lnTo>
                    <a:pt x="621" y="85"/>
                  </a:lnTo>
                  <a:lnTo>
                    <a:pt x="706" y="85"/>
                  </a:lnTo>
                  <a:lnTo>
                    <a:pt x="706" y="706"/>
                  </a:lnTo>
                  <a:lnTo>
                    <a:pt x="0" y="706"/>
                  </a:lnTo>
                  <a:close/>
                  <a:moveTo>
                    <a:pt x="57" y="649"/>
                  </a:moveTo>
                  <a:lnTo>
                    <a:pt x="649" y="649"/>
                  </a:lnTo>
                  <a:lnTo>
                    <a:pt x="649" y="226"/>
                  </a:lnTo>
                  <a:lnTo>
                    <a:pt x="57" y="226"/>
                  </a:lnTo>
                  <a:lnTo>
                    <a:pt x="57" y="649"/>
                  </a:lnTo>
                  <a:close/>
                  <a:moveTo>
                    <a:pt x="155" y="42"/>
                  </a:moveTo>
                  <a:cubicBezTo>
                    <a:pt x="140" y="42"/>
                    <a:pt x="127" y="61"/>
                    <a:pt x="127" y="85"/>
                  </a:cubicBezTo>
                  <a:cubicBezTo>
                    <a:pt x="127" y="108"/>
                    <a:pt x="140" y="127"/>
                    <a:pt x="155" y="127"/>
                  </a:cubicBezTo>
                  <a:cubicBezTo>
                    <a:pt x="171" y="127"/>
                    <a:pt x="184" y="108"/>
                    <a:pt x="184" y="85"/>
                  </a:cubicBezTo>
                  <a:cubicBezTo>
                    <a:pt x="184" y="61"/>
                    <a:pt x="171" y="42"/>
                    <a:pt x="155" y="42"/>
                  </a:cubicBezTo>
                  <a:close/>
                  <a:moveTo>
                    <a:pt x="550" y="42"/>
                  </a:moveTo>
                  <a:cubicBezTo>
                    <a:pt x="535" y="42"/>
                    <a:pt x="522" y="61"/>
                    <a:pt x="522" y="84"/>
                  </a:cubicBezTo>
                  <a:cubicBezTo>
                    <a:pt x="522" y="108"/>
                    <a:pt x="535" y="127"/>
                    <a:pt x="550" y="127"/>
                  </a:cubicBezTo>
                  <a:cubicBezTo>
                    <a:pt x="566" y="127"/>
                    <a:pt x="579" y="108"/>
                    <a:pt x="579" y="84"/>
                  </a:cubicBezTo>
                  <a:cubicBezTo>
                    <a:pt x="579" y="61"/>
                    <a:pt x="566" y="42"/>
                    <a:pt x="550" y="42"/>
                  </a:cubicBezTo>
                  <a:close/>
                  <a:moveTo>
                    <a:pt x="128" y="514"/>
                  </a:moveTo>
                  <a:lnTo>
                    <a:pt x="198" y="505"/>
                  </a:lnTo>
                  <a:cubicBezTo>
                    <a:pt x="200" y="523"/>
                    <a:pt x="205" y="537"/>
                    <a:pt x="214" y="546"/>
                  </a:cubicBezTo>
                  <a:cubicBezTo>
                    <a:pt x="223" y="556"/>
                    <a:pt x="233" y="561"/>
                    <a:pt x="246" y="561"/>
                  </a:cubicBezTo>
                  <a:cubicBezTo>
                    <a:pt x="259" y="561"/>
                    <a:pt x="270" y="555"/>
                    <a:pt x="279" y="545"/>
                  </a:cubicBezTo>
                  <a:cubicBezTo>
                    <a:pt x="288" y="535"/>
                    <a:pt x="293" y="521"/>
                    <a:pt x="293" y="504"/>
                  </a:cubicBezTo>
                  <a:cubicBezTo>
                    <a:pt x="293" y="487"/>
                    <a:pt x="289" y="474"/>
                    <a:pt x="281" y="464"/>
                  </a:cubicBezTo>
                  <a:cubicBezTo>
                    <a:pt x="272" y="455"/>
                    <a:pt x="262" y="450"/>
                    <a:pt x="251" y="450"/>
                  </a:cubicBezTo>
                  <a:cubicBezTo>
                    <a:pt x="243" y="450"/>
                    <a:pt x="234" y="452"/>
                    <a:pt x="223" y="455"/>
                  </a:cubicBezTo>
                  <a:lnTo>
                    <a:pt x="229" y="395"/>
                  </a:lnTo>
                  <a:cubicBezTo>
                    <a:pt x="245" y="395"/>
                    <a:pt x="257" y="391"/>
                    <a:pt x="265" y="383"/>
                  </a:cubicBezTo>
                  <a:cubicBezTo>
                    <a:pt x="274" y="375"/>
                    <a:pt x="278" y="365"/>
                    <a:pt x="278" y="351"/>
                  </a:cubicBezTo>
                  <a:cubicBezTo>
                    <a:pt x="278" y="340"/>
                    <a:pt x="275" y="331"/>
                    <a:pt x="268" y="324"/>
                  </a:cubicBezTo>
                  <a:cubicBezTo>
                    <a:pt x="262" y="318"/>
                    <a:pt x="253" y="314"/>
                    <a:pt x="243" y="314"/>
                  </a:cubicBezTo>
                  <a:cubicBezTo>
                    <a:pt x="233" y="314"/>
                    <a:pt x="224" y="318"/>
                    <a:pt x="216" y="326"/>
                  </a:cubicBezTo>
                  <a:cubicBezTo>
                    <a:pt x="209" y="333"/>
                    <a:pt x="204" y="345"/>
                    <a:pt x="203" y="359"/>
                  </a:cubicBezTo>
                  <a:lnTo>
                    <a:pt x="133" y="349"/>
                  </a:lnTo>
                  <a:cubicBezTo>
                    <a:pt x="137" y="327"/>
                    <a:pt x="144" y="310"/>
                    <a:pt x="152" y="296"/>
                  </a:cubicBezTo>
                  <a:cubicBezTo>
                    <a:pt x="161" y="283"/>
                    <a:pt x="174" y="273"/>
                    <a:pt x="189" y="265"/>
                  </a:cubicBezTo>
                  <a:cubicBezTo>
                    <a:pt x="205" y="258"/>
                    <a:pt x="223" y="254"/>
                    <a:pt x="242" y="254"/>
                  </a:cubicBezTo>
                  <a:cubicBezTo>
                    <a:pt x="276" y="254"/>
                    <a:pt x="303" y="265"/>
                    <a:pt x="323" y="286"/>
                  </a:cubicBezTo>
                  <a:cubicBezTo>
                    <a:pt x="340" y="304"/>
                    <a:pt x="348" y="324"/>
                    <a:pt x="348" y="346"/>
                  </a:cubicBezTo>
                  <a:cubicBezTo>
                    <a:pt x="348" y="378"/>
                    <a:pt x="330" y="403"/>
                    <a:pt x="296" y="422"/>
                  </a:cubicBezTo>
                  <a:cubicBezTo>
                    <a:pt x="316" y="426"/>
                    <a:pt x="332" y="436"/>
                    <a:pt x="345" y="451"/>
                  </a:cubicBezTo>
                  <a:cubicBezTo>
                    <a:pt x="357" y="467"/>
                    <a:pt x="363" y="485"/>
                    <a:pt x="363" y="507"/>
                  </a:cubicBezTo>
                  <a:cubicBezTo>
                    <a:pt x="363" y="538"/>
                    <a:pt x="352" y="565"/>
                    <a:pt x="329" y="588"/>
                  </a:cubicBezTo>
                  <a:cubicBezTo>
                    <a:pt x="306" y="610"/>
                    <a:pt x="278" y="621"/>
                    <a:pt x="244" y="621"/>
                  </a:cubicBezTo>
                  <a:cubicBezTo>
                    <a:pt x="212" y="621"/>
                    <a:pt x="185" y="611"/>
                    <a:pt x="164" y="591"/>
                  </a:cubicBezTo>
                  <a:cubicBezTo>
                    <a:pt x="143" y="571"/>
                    <a:pt x="131" y="546"/>
                    <a:pt x="128" y="514"/>
                  </a:cubicBezTo>
                  <a:close/>
                  <a:moveTo>
                    <a:pt x="558" y="616"/>
                  </a:moveTo>
                  <a:lnTo>
                    <a:pt x="488" y="616"/>
                  </a:lnTo>
                  <a:lnTo>
                    <a:pt x="488" y="356"/>
                  </a:lnTo>
                  <a:cubicBezTo>
                    <a:pt x="463" y="382"/>
                    <a:pt x="433" y="402"/>
                    <a:pt x="398" y="415"/>
                  </a:cubicBezTo>
                  <a:lnTo>
                    <a:pt x="398" y="344"/>
                  </a:lnTo>
                  <a:cubicBezTo>
                    <a:pt x="416" y="339"/>
                    <a:pt x="436" y="327"/>
                    <a:pt x="458" y="311"/>
                  </a:cubicBezTo>
                  <a:cubicBezTo>
                    <a:pt x="479" y="295"/>
                    <a:pt x="494" y="276"/>
                    <a:pt x="502" y="254"/>
                  </a:cubicBezTo>
                  <a:lnTo>
                    <a:pt x="558" y="254"/>
                  </a:lnTo>
                  <a:lnTo>
                    <a:pt x="558" y="616"/>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41" name="Circle"/>
            <xdr:cNvSpPr>
              <a:spLocks noChangeAspect="1" noEditPoints="1"/>
            </xdr:cNvSpPr>
          </xdr:nvSpPr>
          <xdr:spPr bwMode="auto">
            <a:xfrm>
              <a:off x="6195535" y="3592513"/>
              <a:ext cx="377825" cy="377825"/>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pic>
        <xdr:nvPicPr>
          <xdr:cNvPr id="11339612" name="Picture 3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18248" y="2878147"/>
            <a:ext cx="284209" cy="278617"/>
          </a:xfrm>
          <a:prstGeom prst="rect">
            <a:avLst/>
          </a:prstGeom>
          <a:noFill/>
          <a:ln>
            <a:noFill/>
          </a:ln>
          <a:effectLst>
            <a:glow rad="25400">
              <a:schemeClr val="bg1">
                <a:alpha val="96000"/>
              </a:schemeClr>
            </a:glo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absolute">
    <xdr:from>
      <xdr:col>18</xdr:col>
      <xdr:colOff>469900</xdr:colOff>
      <xdr:row>2</xdr:row>
      <xdr:rowOff>114304</xdr:rowOff>
    </xdr:from>
    <xdr:to>
      <xdr:col>19</xdr:col>
      <xdr:colOff>238125</xdr:colOff>
      <xdr:row>5</xdr:row>
      <xdr:rowOff>15879</xdr:rowOff>
    </xdr:to>
    <xdr:grpSp>
      <xdr:nvGrpSpPr>
        <xdr:cNvPr id="172" name="Settings" descr="Click here to edit the configuration settings for this Dashboard">
          <a:hlinkClick xmlns:r="http://schemas.openxmlformats.org/officeDocument/2006/relationships" r:id="rId3" tooltip="Edit Configuration Settings"/>
        </xdr:cNvPr>
        <xdr:cNvGrpSpPr>
          <a:grpSpLocks noChangeAspect="1"/>
        </xdr:cNvGrpSpPr>
      </xdr:nvGrpSpPr>
      <xdr:grpSpPr>
        <a:xfrm>
          <a:off x="11491686" y="440875"/>
          <a:ext cx="380546" cy="391433"/>
          <a:chOff x="3886993" y="2503487"/>
          <a:chExt cx="377825" cy="377825"/>
        </a:xfrm>
        <a:solidFill>
          <a:sysClr val="window" lastClr="FFFFFF"/>
        </a:solidFill>
      </xdr:grpSpPr>
      <xdr:sp macro="" textlink="">
        <xdr:nvSpPr>
          <xdr:cNvPr id="50" name="Settings Icon"/>
          <xdr:cNvSpPr>
            <a:spLocks noChangeAspect="1" noEditPoints="1"/>
          </xdr:cNvSpPr>
        </xdr:nvSpPr>
        <xdr:spPr bwMode="auto">
          <a:xfrm>
            <a:off x="3969543" y="2587100"/>
            <a:ext cx="209550" cy="213688"/>
          </a:xfrm>
          <a:custGeom>
            <a:avLst/>
            <a:gdLst>
              <a:gd name="T0" fmla="*/ 406 w 759"/>
              <a:gd name="T1" fmla="*/ 131 h 759"/>
              <a:gd name="T2" fmla="*/ 531 w 759"/>
              <a:gd name="T3" fmla="*/ 24 h 759"/>
              <a:gd name="T4" fmla="*/ 597 w 759"/>
              <a:gd name="T5" fmla="*/ 61 h 759"/>
              <a:gd name="T6" fmla="*/ 575 w 759"/>
              <a:gd name="T7" fmla="*/ 223 h 759"/>
              <a:gd name="T8" fmla="*/ 738 w 759"/>
              <a:gd name="T9" fmla="*/ 235 h 759"/>
              <a:gd name="T10" fmla="*/ 759 w 759"/>
              <a:gd name="T11" fmla="*/ 308 h 759"/>
              <a:gd name="T12" fmla="*/ 629 w 759"/>
              <a:gd name="T13" fmla="*/ 407 h 759"/>
              <a:gd name="T14" fmla="*/ 735 w 759"/>
              <a:gd name="T15" fmla="*/ 531 h 759"/>
              <a:gd name="T16" fmla="*/ 699 w 759"/>
              <a:gd name="T17" fmla="*/ 597 h 759"/>
              <a:gd name="T18" fmla="*/ 537 w 759"/>
              <a:gd name="T19" fmla="*/ 574 h 759"/>
              <a:gd name="T20" fmla="*/ 524 w 759"/>
              <a:gd name="T21" fmla="*/ 738 h 759"/>
              <a:gd name="T22" fmla="*/ 452 w 759"/>
              <a:gd name="T23" fmla="*/ 759 h 759"/>
              <a:gd name="T24" fmla="*/ 353 w 759"/>
              <a:gd name="T25" fmla="*/ 628 h 759"/>
              <a:gd name="T26" fmla="*/ 229 w 759"/>
              <a:gd name="T27" fmla="*/ 735 h 759"/>
              <a:gd name="T28" fmla="*/ 163 w 759"/>
              <a:gd name="T29" fmla="*/ 699 h 759"/>
              <a:gd name="T30" fmla="*/ 185 w 759"/>
              <a:gd name="T31" fmla="*/ 537 h 759"/>
              <a:gd name="T32" fmla="*/ 22 w 759"/>
              <a:gd name="T33" fmla="*/ 524 h 759"/>
              <a:gd name="T34" fmla="*/ 0 w 759"/>
              <a:gd name="T35" fmla="*/ 452 h 759"/>
              <a:gd name="T36" fmla="*/ 131 w 759"/>
              <a:gd name="T37" fmla="*/ 353 h 759"/>
              <a:gd name="T38" fmla="*/ 24 w 759"/>
              <a:gd name="T39" fmla="*/ 229 h 759"/>
              <a:gd name="T40" fmla="*/ 61 w 759"/>
              <a:gd name="T41" fmla="*/ 163 h 759"/>
              <a:gd name="T42" fmla="*/ 223 w 759"/>
              <a:gd name="T43" fmla="*/ 185 h 759"/>
              <a:gd name="T44" fmla="*/ 235 w 759"/>
              <a:gd name="T45" fmla="*/ 22 h 759"/>
              <a:gd name="T46" fmla="*/ 307 w 759"/>
              <a:gd name="T47" fmla="*/ 0 h 759"/>
              <a:gd name="T48" fmla="*/ 406 w 759"/>
              <a:gd name="T49" fmla="*/ 131 h 759"/>
              <a:gd name="T50" fmla="*/ 380 w 759"/>
              <a:gd name="T51" fmla="*/ 225 h 759"/>
              <a:gd name="T52" fmla="*/ 225 w 759"/>
              <a:gd name="T53" fmla="*/ 380 h 759"/>
              <a:gd name="T54" fmla="*/ 380 w 759"/>
              <a:gd name="T55" fmla="*/ 534 h 759"/>
              <a:gd name="T56" fmla="*/ 534 w 759"/>
              <a:gd name="T57" fmla="*/ 380 h 759"/>
              <a:gd name="T58" fmla="*/ 380 w 759"/>
              <a:gd name="T59" fmla="*/ 225 h 7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Lst>
            <a:rect l="0" t="0" r="r" b="b"/>
            <a:pathLst>
              <a:path w="759" h="759">
                <a:moveTo>
                  <a:pt x="406" y="131"/>
                </a:moveTo>
                <a:lnTo>
                  <a:pt x="531" y="24"/>
                </a:lnTo>
                <a:cubicBezTo>
                  <a:pt x="554" y="34"/>
                  <a:pt x="576" y="46"/>
                  <a:pt x="597" y="61"/>
                </a:cubicBezTo>
                <a:lnTo>
                  <a:pt x="575" y="223"/>
                </a:lnTo>
                <a:lnTo>
                  <a:pt x="738" y="235"/>
                </a:lnTo>
                <a:cubicBezTo>
                  <a:pt x="747" y="258"/>
                  <a:pt x="754" y="283"/>
                  <a:pt x="759" y="308"/>
                </a:cubicBezTo>
                <a:lnTo>
                  <a:pt x="629" y="407"/>
                </a:lnTo>
                <a:lnTo>
                  <a:pt x="735" y="531"/>
                </a:lnTo>
                <a:cubicBezTo>
                  <a:pt x="725" y="554"/>
                  <a:pt x="713" y="576"/>
                  <a:pt x="699" y="597"/>
                </a:cubicBezTo>
                <a:lnTo>
                  <a:pt x="537" y="574"/>
                </a:lnTo>
                <a:lnTo>
                  <a:pt x="524" y="738"/>
                </a:lnTo>
                <a:cubicBezTo>
                  <a:pt x="501" y="747"/>
                  <a:pt x="477" y="754"/>
                  <a:pt x="452" y="759"/>
                </a:cubicBezTo>
                <a:lnTo>
                  <a:pt x="353" y="628"/>
                </a:lnTo>
                <a:lnTo>
                  <a:pt x="229" y="735"/>
                </a:lnTo>
                <a:cubicBezTo>
                  <a:pt x="205" y="725"/>
                  <a:pt x="183" y="713"/>
                  <a:pt x="163" y="699"/>
                </a:cubicBezTo>
                <a:lnTo>
                  <a:pt x="185" y="537"/>
                </a:lnTo>
                <a:lnTo>
                  <a:pt x="22" y="524"/>
                </a:lnTo>
                <a:cubicBezTo>
                  <a:pt x="12" y="501"/>
                  <a:pt x="5" y="477"/>
                  <a:pt x="0" y="452"/>
                </a:cubicBezTo>
                <a:lnTo>
                  <a:pt x="131" y="353"/>
                </a:lnTo>
                <a:lnTo>
                  <a:pt x="24" y="229"/>
                </a:lnTo>
                <a:cubicBezTo>
                  <a:pt x="34" y="205"/>
                  <a:pt x="46" y="183"/>
                  <a:pt x="61" y="163"/>
                </a:cubicBezTo>
                <a:lnTo>
                  <a:pt x="223" y="185"/>
                </a:lnTo>
                <a:lnTo>
                  <a:pt x="235" y="22"/>
                </a:lnTo>
                <a:cubicBezTo>
                  <a:pt x="258" y="12"/>
                  <a:pt x="282" y="5"/>
                  <a:pt x="307" y="0"/>
                </a:cubicBezTo>
                <a:lnTo>
                  <a:pt x="406" y="131"/>
                </a:lnTo>
                <a:close/>
                <a:moveTo>
                  <a:pt x="380" y="225"/>
                </a:moveTo>
                <a:cubicBezTo>
                  <a:pt x="294" y="225"/>
                  <a:pt x="225" y="295"/>
                  <a:pt x="225" y="380"/>
                </a:cubicBezTo>
                <a:cubicBezTo>
                  <a:pt x="225" y="465"/>
                  <a:pt x="294" y="534"/>
                  <a:pt x="380" y="534"/>
                </a:cubicBezTo>
                <a:cubicBezTo>
                  <a:pt x="465" y="534"/>
                  <a:pt x="534" y="465"/>
                  <a:pt x="534" y="380"/>
                </a:cubicBezTo>
                <a:cubicBezTo>
                  <a:pt x="534" y="295"/>
                  <a:pt x="465" y="225"/>
                  <a:pt x="380" y="22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51" name="Circle"/>
          <xdr:cNvSpPr>
            <a:spLocks noChangeAspect="1" noEditPoints="1"/>
          </xdr:cNvSpPr>
        </xdr:nvSpPr>
        <xdr:spPr bwMode="auto">
          <a:xfrm>
            <a:off x="3883818" y="2503483"/>
            <a:ext cx="381000" cy="380922"/>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0</xdr:col>
      <xdr:colOff>595842</xdr:colOff>
      <xdr:row>2</xdr:row>
      <xdr:rowOff>114304</xdr:rowOff>
    </xdr:from>
    <xdr:to>
      <xdr:col>1</xdr:col>
      <xdr:colOff>364067</xdr:colOff>
      <xdr:row>5</xdr:row>
      <xdr:rowOff>15879</xdr:rowOff>
    </xdr:to>
    <xdr:grpSp>
      <xdr:nvGrpSpPr>
        <xdr:cNvPr id="171" name="Arrow Left"/>
        <xdr:cNvGrpSpPr>
          <a:grpSpLocks noChangeAspect="1"/>
        </xdr:cNvGrpSpPr>
      </xdr:nvGrpSpPr>
      <xdr:grpSpPr>
        <a:xfrm>
          <a:off x="595842" y="440875"/>
          <a:ext cx="380546" cy="391433"/>
          <a:chOff x="5450045" y="4756945"/>
          <a:chExt cx="377825" cy="377825"/>
        </a:xfrm>
        <a:solidFill>
          <a:sysClr val="window" lastClr="FFFFFF"/>
        </a:solidFill>
      </xdr:grpSpPr>
      <xdr:sp macro="[0]!Sheet15.btnExit_Click" textlink="">
        <xdr:nvSpPr>
          <xdr:cNvPr id="62" name="Arrow Left Icon"/>
          <xdr:cNvSpPr>
            <a:spLocks noChangeAspect="1"/>
          </xdr:cNvSpPr>
        </xdr:nvSpPr>
        <xdr:spPr bwMode="auto">
          <a:xfrm>
            <a:off x="5540003" y="4877721"/>
            <a:ext cx="200025" cy="139362"/>
          </a:xfrm>
          <a:custGeom>
            <a:avLst/>
            <a:gdLst>
              <a:gd name="T0" fmla="*/ 127 w 127"/>
              <a:gd name="T1" fmla="*/ 36 h 92"/>
              <a:gd name="T2" fmla="*/ 127 w 127"/>
              <a:gd name="T3" fmla="*/ 56 h 92"/>
              <a:gd name="T4" fmla="*/ 44 w 127"/>
              <a:gd name="T5" fmla="*/ 56 h 92"/>
              <a:gd name="T6" fmla="*/ 81 w 127"/>
              <a:gd name="T7" fmla="*/ 92 h 92"/>
              <a:gd name="T8" fmla="*/ 48 w 127"/>
              <a:gd name="T9" fmla="*/ 92 h 92"/>
              <a:gd name="T10" fmla="*/ 0 w 127"/>
              <a:gd name="T11" fmla="*/ 46 h 92"/>
              <a:gd name="T12" fmla="*/ 48 w 127"/>
              <a:gd name="T13" fmla="*/ 0 h 92"/>
              <a:gd name="T14" fmla="*/ 81 w 127"/>
              <a:gd name="T15" fmla="*/ 0 h 92"/>
              <a:gd name="T16" fmla="*/ 44 w 127"/>
              <a:gd name="T17" fmla="*/ 36 h 92"/>
              <a:gd name="T18" fmla="*/ 127 w 127"/>
              <a:gd name="T19" fmla="*/ 36 h 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27" h="92">
                <a:moveTo>
                  <a:pt x="127" y="36"/>
                </a:moveTo>
                <a:lnTo>
                  <a:pt x="127" y="56"/>
                </a:lnTo>
                <a:lnTo>
                  <a:pt x="44" y="56"/>
                </a:lnTo>
                <a:lnTo>
                  <a:pt x="81" y="92"/>
                </a:lnTo>
                <a:lnTo>
                  <a:pt x="48" y="92"/>
                </a:lnTo>
                <a:lnTo>
                  <a:pt x="0" y="46"/>
                </a:lnTo>
                <a:lnTo>
                  <a:pt x="48" y="0"/>
                </a:lnTo>
                <a:lnTo>
                  <a:pt x="81" y="0"/>
                </a:lnTo>
                <a:lnTo>
                  <a:pt x="44" y="36"/>
                </a:lnTo>
                <a:lnTo>
                  <a:pt x="127" y="36"/>
                </a:lnTo>
                <a:close/>
              </a:path>
            </a:pathLst>
          </a:custGeom>
          <a:grpFill/>
          <a:ln w="9525">
            <a:noFill/>
            <a:round/>
            <a:headEnd/>
            <a:tailEnd/>
          </a:ln>
        </xdr:spPr>
        <xdr:txBody>
          <a:bodyPr vert="horz" wrap="square" lIns="91440" tIns="45720" rIns="91440" bIns="45720" numCol="1" anchor="t" anchorCtr="0" compatLnSpc="1">
            <a:prstTxWarp prst="textNoShape">
              <a:avLst/>
            </a:prstTxWarp>
          </a:bodyPr>
          <a:lstStyle/>
          <a:p>
            <a:endParaRPr lang="en-US"/>
          </a:p>
        </xdr:txBody>
      </xdr:sp>
      <xdr:sp macro="[0]!Sheet15.btnExit_Click" textlink="">
        <xdr:nvSpPr>
          <xdr:cNvPr id="63" name="Circle"/>
          <xdr:cNvSpPr>
            <a:spLocks noChangeAspect="1" noEditPoints="1"/>
          </xdr:cNvSpPr>
        </xdr:nvSpPr>
        <xdr:spPr bwMode="auto">
          <a:xfrm>
            <a:off x="5454278" y="4756941"/>
            <a:ext cx="371475" cy="380922"/>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xdr:from>
      <xdr:col>13</xdr:col>
      <xdr:colOff>476250</xdr:colOff>
      <xdr:row>7</xdr:row>
      <xdr:rowOff>95250</xdr:rowOff>
    </xdr:from>
    <xdr:to>
      <xdr:col>19</xdr:col>
      <xdr:colOff>238125</xdr:colOff>
      <xdr:row>11</xdr:row>
      <xdr:rowOff>38100</xdr:rowOff>
    </xdr:to>
    <xdr:grpSp>
      <xdr:nvGrpSpPr>
        <xdr:cNvPr id="14837797" name="Group 5">
          <a:hlinkClick xmlns:r="http://schemas.openxmlformats.org/officeDocument/2006/relationships" r:id="rId4" tooltip="All defects and their complete details listed!"/>
        </xdr:cNvPr>
        <xdr:cNvGrpSpPr>
          <a:grpSpLocks/>
        </xdr:cNvGrpSpPr>
      </xdr:nvGrpSpPr>
      <xdr:grpSpPr bwMode="auto">
        <a:xfrm>
          <a:off x="8436429" y="1238250"/>
          <a:ext cx="3435803" cy="595993"/>
          <a:chOff x="8401050" y="1228725"/>
          <a:chExt cx="3419475" cy="590550"/>
        </a:xfrm>
      </xdr:grpSpPr>
      <xdr:sp macro="" textlink="">
        <xdr:nvSpPr>
          <xdr:cNvPr id="75" name="Rectangle 74"/>
          <xdr:cNvSpPr/>
        </xdr:nvSpPr>
        <xdr:spPr bwMode="auto">
          <a:xfrm>
            <a:off x="8401050" y="1228725"/>
            <a:ext cx="3419475" cy="590550"/>
          </a:xfrm>
          <a:prstGeom prst="rect">
            <a:avLst/>
          </a:prstGeom>
          <a:solidFill>
            <a:srgbClr val="FFC00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white"/>
                </a:solidFill>
                <a:effectLst/>
                <a:uLnTx/>
                <a:uFillTx/>
                <a:latin typeface="Segoe UI Light" pitchFamily="34" charset="0"/>
                <a:ea typeface="+mn-ea"/>
                <a:cs typeface="+mn-cs"/>
              </a:rPr>
              <a:t>Complete Defect Details</a:t>
            </a:r>
          </a:p>
        </xdr:txBody>
      </xdr:sp>
      <xdr:grpSp>
        <xdr:nvGrpSpPr>
          <xdr:cNvPr id="170" name="List"/>
          <xdr:cNvGrpSpPr>
            <a:grpSpLocks noChangeAspect="1"/>
          </xdr:cNvGrpSpPr>
        </xdr:nvGrpSpPr>
        <xdr:grpSpPr bwMode="auto">
          <a:xfrm>
            <a:off x="8467725" y="1295400"/>
            <a:ext cx="466725" cy="457200"/>
            <a:chOff x="2721768" y="5892800"/>
            <a:chExt cx="377825" cy="377825"/>
          </a:xfrm>
          <a:solidFill>
            <a:schemeClr val="bg1"/>
          </a:solidFill>
        </xdr:grpSpPr>
        <xdr:sp macro="" textlink="">
          <xdr:nvSpPr>
            <xdr:cNvPr id="34" name="List Icon"/>
            <xdr:cNvSpPr>
              <a:spLocks noChangeAspect="1" noEditPoints="1"/>
            </xdr:cNvSpPr>
          </xdr:nvSpPr>
          <xdr:spPr bwMode="auto">
            <a:xfrm>
              <a:off x="2814297" y="6010870"/>
              <a:ext cx="192768" cy="141684"/>
            </a:xfrm>
            <a:custGeom>
              <a:avLst/>
              <a:gdLst>
                <a:gd name="T0" fmla="*/ 0 w 677"/>
                <a:gd name="T1" fmla="*/ 0 h 508"/>
                <a:gd name="T2" fmla="*/ 113 w 677"/>
                <a:gd name="T3" fmla="*/ 0 h 508"/>
                <a:gd name="T4" fmla="*/ 113 w 677"/>
                <a:gd name="T5" fmla="*/ 113 h 508"/>
                <a:gd name="T6" fmla="*/ 0 w 677"/>
                <a:gd name="T7" fmla="*/ 113 h 508"/>
                <a:gd name="T8" fmla="*/ 0 w 677"/>
                <a:gd name="T9" fmla="*/ 0 h 508"/>
                <a:gd name="T10" fmla="*/ 0 w 677"/>
                <a:gd name="T11" fmla="*/ 197 h 508"/>
                <a:gd name="T12" fmla="*/ 113 w 677"/>
                <a:gd name="T13" fmla="*/ 197 h 508"/>
                <a:gd name="T14" fmla="*/ 113 w 677"/>
                <a:gd name="T15" fmla="*/ 310 h 508"/>
                <a:gd name="T16" fmla="*/ 0 w 677"/>
                <a:gd name="T17" fmla="*/ 310 h 508"/>
                <a:gd name="T18" fmla="*/ 0 w 677"/>
                <a:gd name="T19" fmla="*/ 197 h 508"/>
                <a:gd name="T20" fmla="*/ 169 w 677"/>
                <a:gd name="T21" fmla="*/ 0 h 508"/>
                <a:gd name="T22" fmla="*/ 677 w 677"/>
                <a:gd name="T23" fmla="*/ 0 h 508"/>
                <a:gd name="T24" fmla="*/ 677 w 677"/>
                <a:gd name="T25" fmla="*/ 113 h 508"/>
                <a:gd name="T26" fmla="*/ 169 w 677"/>
                <a:gd name="T27" fmla="*/ 113 h 508"/>
                <a:gd name="T28" fmla="*/ 169 w 677"/>
                <a:gd name="T29" fmla="*/ 0 h 508"/>
                <a:gd name="T30" fmla="*/ 169 w 677"/>
                <a:gd name="T31" fmla="*/ 197 h 508"/>
                <a:gd name="T32" fmla="*/ 677 w 677"/>
                <a:gd name="T33" fmla="*/ 197 h 508"/>
                <a:gd name="T34" fmla="*/ 677 w 677"/>
                <a:gd name="T35" fmla="*/ 310 h 508"/>
                <a:gd name="T36" fmla="*/ 169 w 677"/>
                <a:gd name="T37" fmla="*/ 310 h 508"/>
                <a:gd name="T38" fmla="*/ 169 w 677"/>
                <a:gd name="T39" fmla="*/ 197 h 508"/>
                <a:gd name="T40" fmla="*/ 0 w 677"/>
                <a:gd name="T41" fmla="*/ 395 h 508"/>
                <a:gd name="T42" fmla="*/ 113 w 677"/>
                <a:gd name="T43" fmla="*/ 395 h 508"/>
                <a:gd name="T44" fmla="*/ 113 w 677"/>
                <a:gd name="T45" fmla="*/ 508 h 508"/>
                <a:gd name="T46" fmla="*/ 0 w 677"/>
                <a:gd name="T47" fmla="*/ 508 h 508"/>
                <a:gd name="T48" fmla="*/ 0 w 677"/>
                <a:gd name="T49" fmla="*/ 395 h 508"/>
                <a:gd name="T50" fmla="*/ 169 w 677"/>
                <a:gd name="T51" fmla="*/ 395 h 508"/>
                <a:gd name="T52" fmla="*/ 677 w 677"/>
                <a:gd name="T53" fmla="*/ 395 h 508"/>
                <a:gd name="T54" fmla="*/ 677 w 677"/>
                <a:gd name="T55" fmla="*/ 508 h 508"/>
                <a:gd name="T56" fmla="*/ 169 w 677"/>
                <a:gd name="T57" fmla="*/ 508 h 508"/>
                <a:gd name="T58" fmla="*/ 169 w 677"/>
                <a:gd name="T59" fmla="*/ 395 h 5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Lst>
              <a:rect l="0" t="0" r="r" b="b"/>
              <a:pathLst>
                <a:path w="677" h="508">
                  <a:moveTo>
                    <a:pt x="0" y="0"/>
                  </a:moveTo>
                  <a:lnTo>
                    <a:pt x="113" y="0"/>
                  </a:lnTo>
                  <a:lnTo>
                    <a:pt x="113" y="113"/>
                  </a:lnTo>
                  <a:lnTo>
                    <a:pt x="0" y="113"/>
                  </a:lnTo>
                  <a:lnTo>
                    <a:pt x="0" y="0"/>
                  </a:lnTo>
                  <a:close/>
                  <a:moveTo>
                    <a:pt x="0" y="197"/>
                  </a:moveTo>
                  <a:lnTo>
                    <a:pt x="113" y="197"/>
                  </a:lnTo>
                  <a:lnTo>
                    <a:pt x="113" y="310"/>
                  </a:lnTo>
                  <a:lnTo>
                    <a:pt x="0" y="310"/>
                  </a:lnTo>
                  <a:lnTo>
                    <a:pt x="0" y="197"/>
                  </a:lnTo>
                  <a:close/>
                  <a:moveTo>
                    <a:pt x="169" y="0"/>
                  </a:moveTo>
                  <a:lnTo>
                    <a:pt x="677" y="0"/>
                  </a:lnTo>
                  <a:lnTo>
                    <a:pt x="677" y="113"/>
                  </a:lnTo>
                  <a:lnTo>
                    <a:pt x="169" y="113"/>
                  </a:lnTo>
                  <a:lnTo>
                    <a:pt x="169" y="0"/>
                  </a:lnTo>
                  <a:close/>
                  <a:moveTo>
                    <a:pt x="169" y="197"/>
                  </a:moveTo>
                  <a:lnTo>
                    <a:pt x="677" y="197"/>
                  </a:lnTo>
                  <a:lnTo>
                    <a:pt x="677" y="310"/>
                  </a:lnTo>
                  <a:lnTo>
                    <a:pt x="169" y="310"/>
                  </a:lnTo>
                  <a:lnTo>
                    <a:pt x="169" y="197"/>
                  </a:lnTo>
                  <a:close/>
                  <a:moveTo>
                    <a:pt x="0" y="395"/>
                  </a:moveTo>
                  <a:lnTo>
                    <a:pt x="113" y="395"/>
                  </a:lnTo>
                  <a:lnTo>
                    <a:pt x="113" y="508"/>
                  </a:lnTo>
                  <a:lnTo>
                    <a:pt x="0" y="508"/>
                  </a:lnTo>
                  <a:lnTo>
                    <a:pt x="0" y="395"/>
                  </a:lnTo>
                  <a:close/>
                  <a:moveTo>
                    <a:pt x="169" y="395"/>
                  </a:moveTo>
                  <a:lnTo>
                    <a:pt x="677" y="395"/>
                  </a:lnTo>
                  <a:lnTo>
                    <a:pt x="677" y="508"/>
                  </a:lnTo>
                  <a:lnTo>
                    <a:pt x="169" y="508"/>
                  </a:lnTo>
                  <a:lnTo>
                    <a:pt x="169" y="395"/>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35" name="Circle"/>
            <xdr:cNvSpPr>
              <a:spLocks noChangeAspect="1" noEditPoints="1"/>
            </xdr:cNvSpPr>
          </xdr:nvSpPr>
          <xdr:spPr bwMode="auto">
            <a:xfrm>
              <a:off x="2721768" y="5892800"/>
              <a:ext cx="377825" cy="377825"/>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pic>
        <xdr:nvPicPr>
          <xdr:cNvPr id="11339617" name="Picture 3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70059" y="1271412"/>
            <a:ext cx="183441" cy="184586"/>
          </a:xfrm>
          <a:prstGeom prst="rect">
            <a:avLst/>
          </a:prstGeom>
          <a:noFill/>
          <a:ln>
            <a:noFill/>
          </a:ln>
          <a:effectLst>
            <a:glow rad="25400">
              <a:schemeClr val="bg1">
                <a:alpha val="96000"/>
              </a:schemeClr>
            </a:glo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13</xdr:col>
      <xdr:colOff>476250</xdr:colOff>
      <xdr:row>12</xdr:row>
      <xdr:rowOff>77568</xdr:rowOff>
    </xdr:from>
    <xdr:to>
      <xdr:col>19</xdr:col>
      <xdr:colOff>238125</xdr:colOff>
      <xdr:row>16</xdr:row>
      <xdr:rowOff>19058</xdr:rowOff>
    </xdr:to>
    <xdr:grpSp>
      <xdr:nvGrpSpPr>
        <xdr:cNvPr id="14837799" name="Group 7">
          <a:hlinkClick xmlns:r="http://schemas.openxmlformats.org/officeDocument/2006/relationships" r:id="rId5" tooltip="Daily Execution Trend - Test Cases Executed, Passed, Failed and Deferred."/>
        </xdr:cNvPr>
        <xdr:cNvGrpSpPr>
          <a:grpSpLocks/>
        </xdr:cNvGrpSpPr>
      </xdr:nvGrpSpPr>
      <xdr:grpSpPr bwMode="auto">
        <a:xfrm>
          <a:off x="8436429" y="2036997"/>
          <a:ext cx="3435803" cy="594632"/>
          <a:chOff x="8401050" y="2765425"/>
          <a:chExt cx="3419475" cy="590550"/>
        </a:xfrm>
      </xdr:grpSpPr>
      <xdr:sp macro="" textlink="">
        <xdr:nvSpPr>
          <xdr:cNvPr id="101" name="Rectangle 100"/>
          <xdr:cNvSpPr/>
        </xdr:nvSpPr>
        <xdr:spPr bwMode="auto">
          <a:xfrm>
            <a:off x="8401050" y="2765425"/>
            <a:ext cx="3419475" cy="590550"/>
          </a:xfrm>
          <a:prstGeom prst="rect">
            <a:avLst/>
          </a:prstGeom>
          <a:solidFill>
            <a:srgbClr val="7030A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white"/>
                </a:solidFill>
                <a:effectLst/>
                <a:uLnTx/>
                <a:uFillTx/>
                <a:latin typeface="Segoe UI Light" pitchFamily="34" charset="0"/>
                <a:ea typeface="+mn-ea"/>
                <a:cs typeface="+mn-cs"/>
              </a:rPr>
              <a:t>Daily Execution Summary</a:t>
            </a:r>
          </a:p>
        </xdr:txBody>
      </xdr:sp>
      <xdr:grpSp>
        <xdr:nvGrpSpPr>
          <xdr:cNvPr id="168" name="Lien Chart"/>
          <xdr:cNvGrpSpPr>
            <a:grpSpLocks noChangeAspect="1"/>
          </xdr:cNvGrpSpPr>
        </xdr:nvGrpSpPr>
        <xdr:grpSpPr>
          <a:xfrm>
            <a:off x="8477250" y="2841625"/>
            <a:ext cx="457200" cy="457200"/>
            <a:chOff x="3500437" y="7023099"/>
            <a:chExt cx="377825" cy="377825"/>
          </a:xfrm>
          <a:solidFill>
            <a:schemeClr val="bg1"/>
          </a:solidFill>
        </xdr:grpSpPr>
        <xdr:sp macro="" textlink="">
          <xdr:nvSpPr>
            <xdr:cNvPr id="112" name="Lien Chart Icon"/>
            <xdr:cNvSpPr>
              <a:spLocks noChangeAspect="1" noEditPoints="1"/>
            </xdr:cNvSpPr>
          </xdr:nvSpPr>
          <xdr:spPr bwMode="auto">
            <a:xfrm>
              <a:off x="3587022" y="7117555"/>
              <a:ext cx="204655" cy="188913"/>
            </a:xfrm>
            <a:custGeom>
              <a:avLst/>
              <a:gdLst>
                <a:gd name="T0" fmla="*/ 0 w 734"/>
                <a:gd name="T1" fmla="*/ 0 h 678"/>
                <a:gd name="T2" fmla="*/ 57 w 734"/>
                <a:gd name="T3" fmla="*/ 0 h 678"/>
                <a:gd name="T4" fmla="*/ 57 w 734"/>
                <a:gd name="T5" fmla="*/ 621 h 678"/>
                <a:gd name="T6" fmla="*/ 734 w 734"/>
                <a:gd name="T7" fmla="*/ 621 h 678"/>
                <a:gd name="T8" fmla="*/ 734 w 734"/>
                <a:gd name="T9" fmla="*/ 678 h 678"/>
                <a:gd name="T10" fmla="*/ 0 w 734"/>
                <a:gd name="T11" fmla="*/ 678 h 678"/>
                <a:gd name="T12" fmla="*/ 0 w 734"/>
                <a:gd name="T13" fmla="*/ 0 h 678"/>
                <a:gd name="T14" fmla="*/ 85 w 734"/>
                <a:gd name="T15" fmla="*/ 593 h 678"/>
                <a:gd name="T16" fmla="*/ 85 w 734"/>
                <a:gd name="T17" fmla="*/ 508 h 678"/>
                <a:gd name="T18" fmla="*/ 254 w 734"/>
                <a:gd name="T19" fmla="*/ 311 h 678"/>
                <a:gd name="T20" fmla="*/ 508 w 734"/>
                <a:gd name="T21" fmla="*/ 424 h 678"/>
                <a:gd name="T22" fmla="*/ 734 w 734"/>
                <a:gd name="T23" fmla="*/ 29 h 678"/>
                <a:gd name="T24" fmla="*/ 734 w 734"/>
                <a:gd name="T25" fmla="*/ 142 h 678"/>
                <a:gd name="T26" fmla="*/ 536 w 734"/>
                <a:gd name="T27" fmla="*/ 508 h 678"/>
                <a:gd name="T28" fmla="*/ 254 w 734"/>
                <a:gd name="T29" fmla="*/ 396 h 678"/>
                <a:gd name="T30" fmla="*/ 85 w 734"/>
                <a:gd name="T31" fmla="*/ 593 h 6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734" h="678">
                  <a:moveTo>
                    <a:pt x="0" y="0"/>
                  </a:moveTo>
                  <a:lnTo>
                    <a:pt x="57" y="0"/>
                  </a:lnTo>
                  <a:lnTo>
                    <a:pt x="57" y="621"/>
                  </a:lnTo>
                  <a:lnTo>
                    <a:pt x="734" y="621"/>
                  </a:lnTo>
                  <a:lnTo>
                    <a:pt x="734" y="678"/>
                  </a:lnTo>
                  <a:lnTo>
                    <a:pt x="0" y="678"/>
                  </a:lnTo>
                  <a:lnTo>
                    <a:pt x="0" y="0"/>
                  </a:lnTo>
                  <a:close/>
                  <a:moveTo>
                    <a:pt x="85" y="593"/>
                  </a:moveTo>
                  <a:lnTo>
                    <a:pt x="85" y="508"/>
                  </a:lnTo>
                  <a:lnTo>
                    <a:pt x="254" y="311"/>
                  </a:lnTo>
                  <a:lnTo>
                    <a:pt x="508" y="424"/>
                  </a:lnTo>
                  <a:lnTo>
                    <a:pt x="734" y="29"/>
                  </a:lnTo>
                  <a:lnTo>
                    <a:pt x="734" y="142"/>
                  </a:lnTo>
                  <a:lnTo>
                    <a:pt x="536" y="508"/>
                  </a:lnTo>
                  <a:lnTo>
                    <a:pt x="254" y="396"/>
                  </a:lnTo>
                  <a:lnTo>
                    <a:pt x="85" y="59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13" name="Circle"/>
            <xdr:cNvSpPr>
              <a:spLocks noChangeAspect="1" noEditPoints="1"/>
            </xdr:cNvSpPr>
          </xdr:nvSpPr>
          <xdr:spPr bwMode="auto">
            <a:xfrm>
              <a:off x="3500437" y="7023099"/>
              <a:ext cx="377825" cy="377825"/>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grpSp>
    <xdr:clientData/>
  </xdr:twoCellAnchor>
  <xdr:twoCellAnchor>
    <xdr:from>
      <xdr:col>13</xdr:col>
      <xdr:colOff>476250</xdr:colOff>
      <xdr:row>17</xdr:row>
      <xdr:rowOff>38108</xdr:rowOff>
    </xdr:from>
    <xdr:to>
      <xdr:col>19</xdr:col>
      <xdr:colOff>238125</xdr:colOff>
      <xdr:row>20</xdr:row>
      <xdr:rowOff>144244</xdr:rowOff>
    </xdr:to>
    <xdr:grpSp>
      <xdr:nvGrpSpPr>
        <xdr:cNvPr id="14837800" name="Group 2"/>
        <xdr:cNvGrpSpPr>
          <a:grpSpLocks/>
        </xdr:cNvGrpSpPr>
      </xdr:nvGrpSpPr>
      <xdr:grpSpPr bwMode="auto">
        <a:xfrm>
          <a:off x="8436429" y="2813965"/>
          <a:ext cx="3435803" cy="595993"/>
          <a:chOff x="8401050" y="3533775"/>
          <a:chExt cx="3419475" cy="590550"/>
        </a:xfrm>
      </xdr:grpSpPr>
      <xdr:sp macro="" textlink="">
        <xdr:nvSpPr>
          <xdr:cNvPr id="106" name="Rectangle 105">
            <a:hlinkClick xmlns:r="http://schemas.openxmlformats.org/officeDocument/2006/relationships" r:id="rId6"/>
          </xdr:cNvPr>
          <xdr:cNvSpPr/>
        </xdr:nvSpPr>
        <xdr:spPr bwMode="auto">
          <a:xfrm>
            <a:off x="8401050" y="3533775"/>
            <a:ext cx="3419475" cy="590550"/>
          </a:xfrm>
          <a:prstGeom prst="rect">
            <a:avLst/>
          </a:prstGeom>
          <a:solidFill>
            <a:srgbClr val="7030A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lIns="18288" tIns="18288" rIns="91440" bIns="18288"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white"/>
                </a:solidFill>
                <a:effectLst/>
                <a:uLnTx/>
                <a:uFillTx/>
                <a:latin typeface="Segoe UI Light" pitchFamily="34" charset="0"/>
                <a:ea typeface="+mn-ea"/>
                <a:cs typeface="+mn-cs"/>
              </a:rPr>
              <a:t>Execution Summary</a:t>
            </a:r>
          </a:p>
        </xdr:txBody>
      </xdr:sp>
      <xdr:grpSp>
        <xdr:nvGrpSpPr>
          <xdr:cNvPr id="167" name="Compress"/>
          <xdr:cNvGrpSpPr>
            <a:grpSpLocks noChangeAspect="1"/>
          </xdr:cNvGrpSpPr>
        </xdr:nvGrpSpPr>
        <xdr:grpSpPr bwMode="auto">
          <a:xfrm>
            <a:off x="8477250" y="3600450"/>
            <a:ext cx="457200" cy="457200"/>
            <a:chOff x="3127690" y="4247358"/>
            <a:chExt cx="377825" cy="377825"/>
          </a:xfrm>
          <a:solidFill>
            <a:schemeClr val="bg1"/>
          </a:solidFill>
        </xdr:grpSpPr>
        <xdr:sp macro="" textlink="">
          <xdr:nvSpPr>
            <xdr:cNvPr id="128" name="Compress Icon"/>
            <xdr:cNvSpPr>
              <a:spLocks noChangeAspect="1" noEditPoints="1"/>
            </xdr:cNvSpPr>
          </xdr:nvSpPr>
          <xdr:spPr bwMode="auto">
            <a:xfrm>
              <a:off x="3206404" y="4326072"/>
              <a:ext cx="220398" cy="220398"/>
            </a:xfrm>
            <a:custGeom>
              <a:avLst/>
              <a:gdLst>
                <a:gd name="T0" fmla="*/ 508 w 762"/>
                <a:gd name="T1" fmla="*/ 0 h 762"/>
                <a:gd name="T2" fmla="*/ 649 w 762"/>
                <a:gd name="T3" fmla="*/ 28 h 762"/>
                <a:gd name="T4" fmla="*/ 621 w 762"/>
                <a:gd name="T5" fmla="*/ 85 h 762"/>
                <a:gd name="T6" fmla="*/ 480 w 762"/>
                <a:gd name="T7" fmla="*/ 56 h 762"/>
                <a:gd name="T8" fmla="*/ 311 w 762"/>
                <a:gd name="T9" fmla="*/ 113 h 762"/>
                <a:gd name="T10" fmla="*/ 282 w 762"/>
                <a:gd name="T11" fmla="*/ 480 h 762"/>
                <a:gd name="T12" fmla="*/ 480 w 762"/>
                <a:gd name="T13" fmla="*/ 536 h 762"/>
                <a:gd name="T14" fmla="*/ 621 w 762"/>
                <a:gd name="T15" fmla="*/ 508 h 762"/>
                <a:gd name="T16" fmla="*/ 649 w 762"/>
                <a:gd name="T17" fmla="*/ 564 h 762"/>
                <a:gd name="T18" fmla="*/ 480 w 762"/>
                <a:gd name="T19" fmla="*/ 593 h 762"/>
                <a:gd name="T20" fmla="*/ 282 w 762"/>
                <a:gd name="T21" fmla="*/ 589 h 762"/>
                <a:gd name="T22" fmla="*/ 268 w 762"/>
                <a:gd name="T23" fmla="*/ 621 h 762"/>
                <a:gd name="T24" fmla="*/ 459 w 762"/>
                <a:gd name="T25" fmla="*/ 649 h 762"/>
                <a:gd name="T26" fmla="*/ 565 w 762"/>
                <a:gd name="T27" fmla="*/ 677 h 762"/>
                <a:gd name="T28" fmla="*/ 459 w 762"/>
                <a:gd name="T29" fmla="*/ 706 h 762"/>
                <a:gd name="T30" fmla="*/ 311 w 762"/>
                <a:gd name="T31" fmla="*/ 734 h 762"/>
                <a:gd name="T32" fmla="*/ 169 w 762"/>
                <a:gd name="T33" fmla="*/ 762 h 762"/>
                <a:gd name="T34" fmla="*/ 141 w 762"/>
                <a:gd name="T35" fmla="*/ 706 h 762"/>
                <a:gd name="T36" fmla="*/ 57 w 762"/>
                <a:gd name="T37" fmla="*/ 734 h 762"/>
                <a:gd name="T38" fmla="*/ 57 w 762"/>
                <a:gd name="T39" fmla="*/ 621 h 762"/>
                <a:gd name="T40" fmla="*/ 184 w 762"/>
                <a:gd name="T41" fmla="*/ 649 h 762"/>
                <a:gd name="T42" fmla="*/ 169 w 762"/>
                <a:gd name="T43" fmla="*/ 621 h 762"/>
                <a:gd name="T44" fmla="*/ 141 w 762"/>
                <a:gd name="T45" fmla="*/ 536 h 762"/>
                <a:gd name="T46" fmla="*/ 169 w 762"/>
                <a:gd name="T47" fmla="*/ 480 h 762"/>
                <a:gd name="T48" fmla="*/ 141 w 762"/>
                <a:gd name="T49" fmla="*/ 113 h 762"/>
                <a:gd name="T50" fmla="*/ 282 w 762"/>
                <a:gd name="T51" fmla="*/ 0 h 762"/>
                <a:gd name="T52" fmla="*/ 642 w 762"/>
                <a:gd name="T53" fmla="*/ 113 h 762"/>
                <a:gd name="T54" fmla="*/ 762 w 762"/>
                <a:gd name="T55" fmla="*/ 480 h 762"/>
                <a:gd name="T56" fmla="*/ 452 w 762"/>
                <a:gd name="T57" fmla="*/ 113 h 762"/>
                <a:gd name="T58" fmla="*/ 508 w 762"/>
                <a:gd name="T59" fmla="*/ 423 h 762"/>
                <a:gd name="T60" fmla="*/ 706 w 762"/>
                <a:gd name="T61" fmla="*/ 310 h 762"/>
                <a:gd name="T62" fmla="*/ 565 w 762"/>
                <a:gd name="T63" fmla="*/ 169 h 762"/>
                <a:gd name="T64" fmla="*/ 621 w 762"/>
                <a:gd name="T65" fmla="*/ 169 h 762"/>
                <a:gd name="T66" fmla="*/ 706 w 762"/>
                <a:gd name="T67" fmla="*/ 254 h 7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762" h="762">
                  <a:moveTo>
                    <a:pt x="282" y="0"/>
                  </a:moveTo>
                  <a:lnTo>
                    <a:pt x="508" y="0"/>
                  </a:lnTo>
                  <a:lnTo>
                    <a:pt x="621" y="0"/>
                  </a:lnTo>
                  <a:cubicBezTo>
                    <a:pt x="637" y="0"/>
                    <a:pt x="649" y="13"/>
                    <a:pt x="649" y="28"/>
                  </a:cubicBezTo>
                  <a:lnTo>
                    <a:pt x="649" y="56"/>
                  </a:lnTo>
                  <a:cubicBezTo>
                    <a:pt x="649" y="72"/>
                    <a:pt x="637" y="85"/>
                    <a:pt x="621" y="85"/>
                  </a:cubicBezTo>
                  <a:lnTo>
                    <a:pt x="508" y="85"/>
                  </a:lnTo>
                  <a:cubicBezTo>
                    <a:pt x="492" y="85"/>
                    <a:pt x="480" y="72"/>
                    <a:pt x="480" y="56"/>
                  </a:cubicBezTo>
                  <a:cubicBezTo>
                    <a:pt x="480" y="56"/>
                    <a:pt x="423" y="57"/>
                    <a:pt x="367" y="85"/>
                  </a:cubicBezTo>
                  <a:lnTo>
                    <a:pt x="311" y="113"/>
                  </a:lnTo>
                  <a:lnTo>
                    <a:pt x="282" y="113"/>
                  </a:lnTo>
                  <a:lnTo>
                    <a:pt x="282" y="480"/>
                  </a:lnTo>
                  <a:lnTo>
                    <a:pt x="311" y="480"/>
                  </a:lnTo>
                  <a:cubicBezTo>
                    <a:pt x="395" y="536"/>
                    <a:pt x="479" y="536"/>
                    <a:pt x="480" y="536"/>
                  </a:cubicBezTo>
                  <a:cubicBezTo>
                    <a:pt x="480" y="521"/>
                    <a:pt x="492" y="508"/>
                    <a:pt x="508" y="508"/>
                  </a:cubicBezTo>
                  <a:lnTo>
                    <a:pt x="621" y="508"/>
                  </a:lnTo>
                  <a:cubicBezTo>
                    <a:pt x="637" y="508"/>
                    <a:pt x="649" y="521"/>
                    <a:pt x="649" y="536"/>
                  </a:cubicBezTo>
                  <a:lnTo>
                    <a:pt x="649" y="564"/>
                  </a:lnTo>
                  <a:cubicBezTo>
                    <a:pt x="649" y="580"/>
                    <a:pt x="637" y="593"/>
                    <a:pt x="621" y="593"/>
                  </a:cubicBezTo>
                  <a:lnTo>
                    <a:pt x="480" y="593"/>
                  </a:lnTo>
                  <a:lnTo>
                    <a:pt x="367" y="593"/>
                  </a:lnTo>
                  <a:cubicBezTo>
                    <a:pt x="367" y="593"/>
                    <a:pt x="328" y="593"/>
                    <a:pt x="282" y="589"/>
                  </a:cubicBezTo>
                  <a:lnTo>
                    <a:pt x="282" y="621"/>
                  </a:lnTo>
                  <a:lnTo>
                    <a:pt x="268" y="621"/>
                  </a:lnTo>
                  <a:lnTo>
                    <a:pt x="268" y="649"/>
                  </a:lnTo>
                  <a:lnTo>
                    <a:pt x="459" y="649"/>
                  </a:lnTo>
                  <a:cubicBezTo>
                    <a:pt x="469" y="632"/>
                    <a:pt x="487" y="621"/>
                    <a:pt x="508" y="621"/>
                  </a:cubicBezTo>
                  <a:cubicBezTo>
                    <a:pt x="539" y="621"/>
                    <a:pt x="565" y="646"/>
                    <a:pt x="565" y="677"/>
                  </a:cubicBezTo>
                  <a:cubicBezTo>
                    <a:pt x="565" y="709"/>
                    <a:pt x="539" y="734"/>
                    <a:pt x="508" y="734"/>
                  </a:cubicBezTo>
                  <a:cubicBezTo>
                    <a:pt x="487" y="734"/>
                    <a:pt x="469" y="722"/>
                    <a:pt x="459" y="706"/>
                  </a:cubicBezTo>
                  <a:lnTo>
                    <a:pt x="311" y="706"/>
                  </a:lnTo>
                  <a:lnTo>
                    <a:pt x="311" y="734"/>
                  </a:lnTo>
                  <a:cubicBezTo>
                    <a:pt x="311" y="749"/>
                    <a:pt x="298" y="762"/>
                    <a:pt x="282" y="762"/>
                  </a:cubicBezTo>
                  <a:lnTo>
                    <a:pt x="169" y="762"/>
                  </a:lnTo>
                  <a:cubicBezTo>
                    <a:pt x="154" y="762"/>
                    <a:pt x="141" y="749"/>
                    <a:pt x="141" y="734"/>
                  </a:cubicBezTo>
                  <a:lnTo>
                    <a:pt x="141" y="706"/>
                  </a:lnTo>
                  <a:lnTo>
                    <a:pt x="105" y="706"/>
                  </a:lnTo>
                  <a:cubicBezTo>
                    <a:pt x="96" y="722"/>
                    <a:pt x="77" y="734"/>
                    <a:pt x="57" y="734"/>
                  </a:cubicBezTo>
                  <a:cubicBezTo>
                    <a:pt x="25" y="734"/>
                    <a:pt x="0" y="709"/>
                    <a:pt x="0" y="677"/>
                  </a:cubicBezTo>
                  <a:cubicBezTo>
                    <a:pt x="0" y="646"/>
                    <a:pt x="25" y="621"/>
                    <a:pt x="57" y="621"/>
                  </a:cubicBezTo>
                  <a:cubicBezTo>
                    <a:pt x="77" y="621"/>
                    <a:pt x="96" y="632"/>
                    <a:pt x="105" y="649"/>
                  </a:cubicBezTo>
                  <a:lnTo>
                    <a:pt x="184" y="649"/>
                  </a:lnTo>
                  <a:lnTo>
                    <a:pt x="184" y="621"/>
                  </a:lnTo>
                  <a:lnTo>
                    <a:pt x="169" y="621"/>
                  </a:lnTo>
                  <a:lnTo>
                    <a:pt x="169" y="566"/>
                  </a:lnTo>
                  <a:cubicBezTo>
                    <a:pt x="152" y="558"/>
                    <a:pt x="141" y="549"/>
                    <a:pt x="141" y="536"/>
                  </a:cubicBezTo>
                  <a:lnTo>
                    <a:pt x="141" y="480"/>
                  </a:lnTo>
                  <a:lnTo>
                    <a:pt x="169" y="480"/>
                  </a:lnTo>
                  <a:lnTo>
                    <a:pt x="169" y="113"/>
                  </a:lnTo>
                  <a:lnTo>
                    <a:pt x="141" y="113"/>
                  </a:lnTo>
                  <a:lnTo>
                    <a:pt x="141" y="28"/>
                  </a:lnTo>
                  <a:cubicBezTo>
                    <a:pt x="141" y="0"/>
                    <a:pt x="282" y="0"/>
                    <a:pt x="282" y="0"/>
                  </a:cubicBezTo>
                  <a:close/>
                  <a:moveTo>
                    <a:pt x="452" y="113"/>
                  </a:moveTo>
                  <a:lnTo>
                    <a:pt x="642" y="113"/>
                  </a:lnTo>
                  <a:lnTo>
                    <a:pt x="762" y="233"/>
                  </a:lnTo>
                  <a:lnTo>
                    <a:pt x="762" y="480"/>
                  </a:lnTo>
                  <a:lnTo>
                    <a:pt x="452" y="480"/>
                  </a:lnTo>
                  <a:lnTo>
                    <a:pt x="452" y="113"/>
                  </a:lnTo>
                  <a:close/>
                  <a:moveTo>
                    <a:pt x="508" y="169"/>
                  </a:moveTo>
                  <a:lnTo>
                    <a:pt x="508" y="423"/>
                  </a:lnTo>
                  <a:lnTo>
                    <a:pt x="706" y="423"/>
                  </a:lnTo>
                  <a:lnTo>
                    <a:pt x="706" y="310"/>
                  </a:lnTo>
                  <a:lnTo>
                    <a:pt x="565" y="310"/>
                  </a:lnTo>
                  <a:lnTo>
                    <a:pt x="565" y="169"/>
                  </a:lnTo>
                  <a:lnTo>
                    <a:pt x="508" y="169"/>
                  </a:lnTo>
                  <a:close/>
                  <a:moveTo>
                    <a:pt x="621" y="169"/>
                  </a:moveTo>
                  <a:lnTo>
                    <a:pt x="621" y="254"/>
                  </a:lnTo>
                  <a:lnTo>
                    <a:pt x="706" y="254"/>
                  </a:lnTo>
                  <a:lnTo>
                    <a:pt x="621" y="169"/>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29" name="Circle"/>
            <xdr:cNvSpPr>
              <a:spLocks noChangeAspect="1" noEditPoints="1"/>
            </xdr:cNvSpPr>
          </xdr:nvSpPr>
          <xdr:spPr bwMode="auto">
            <a:xfrm>
              <a:off x="3127690" y="4247358"/>
              <a:ext cx="377825" cy="377825"/>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grpSp>
    <xdr:clientData/>
  </xdr:twoCellAnchor>
  <xdr:twoCellAnchor>
    <xdr:from>
      <xdr:col>2</xdr:col>
      <xdr:colOff>95250</xdr:colOff>
      <xdr:row>7</xdr:row>
      <xdr:rowOff>95250</xdr:rowOff>
    </xdr:from>
    <xdr:to>
      <xdr:col>7</xdr:col>
      <xdr:colOff>466725</xdr:colOff>
      <xdr:row>16</xdr:row>
      <xdr:rowOff>9525</xdr:rowOff>
    </xdr:to>
    <xdr:grpSp>
      <xdr:nvGrpSpPr>
        <xdr:cNvPr id="14837801" name="Group 2">
          <a:hlinkClick xmlns:r="http://schemas.openxmlformats.org/officeDocument/2006/relationships" r:id="rId7" tooltip="A Quick View and Highlights of Test Execution &amp; Defect"/>
        </xdr:cNvPr>
        <xdr:cNvGrpSpPr>
          <a:grpSpLocks/>
        </xdr:cNvGrpSpPr>
      </xdr:nvGrpSpPr>
      <xdr:grpSpPr bwMode="auto">
        <a:xfrm>
          <a:off x="1319893" y="1238250"/>
          <a:ext cx="3433082" cy="1383846"/>
          <a:chOff x="1314450" y="1228725"/>
          <a:chExt cx="3419475" cy="1371600"/>
        </a:xfrm>
      </xdr:grpSpPr>
      <xdr:sp macro="" textlink="">
        <xdr:nvSpPr>
          <xdr:cNvPr id="2" name="Rectangle 1"/>
          <xdr:cNvSpPr/>
        </xdr:nvSpPr>
        <xdr:spPr bwMode="auto">
          <a:xfrm>
            <a:off x="1314450" y="1228725"/>
            <a:ext cx="3419475" cy="1371600"/>
          </a:xfrm>
          <a:prstGeom prst="rect">
            <a:avLst/>
          </a:prstGeom>
          <a:solidFill>
            <a:srgbClr val="005CBB"/>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400">
                <a:latin typeface="Segoe UI Light" pitchFamily="34" charset="0"/>
              </a:rPr>
              <a:t>Execution</a:t>
            </a:r>
            <a:endParaRPr lang="en-US" sz="2400" baseline="0">
              <a:latin typeface="Segoe UI Light" pitchFamily="34" charset="0"/>
            </a:endParaRPr>
          </a:p>
          <a:p>
            <a:pPr algn="r"/>
            <a:r>
              <a:rPr lang="en-US" sz="2400" baseline="0">
                <a:latin typeface="Segoe UI Light" pitchFamily="34" charset="0"/>
              </a:rPr>
              <a:t>Dashboard</a:t>
            </a:r>
            <a:endParaRPr lang="en-US" sz="2400">
              <a:latin typeface="Segoe UI Light" pitchFamily="34" charset="0"/>
            </a:endParaRPr>
          </a:p>
        </xdr:txBody>
      </xdr:sp>
      <xdr:grpSp>
        <xdr:nvGrpSpPr>
          <xdr:cNvPr id="166" name="Gauge"/>
          <xdr:cNvGrpSpPr>
            <a:grpSpLocks noChangeAspect="1"/>
          </xdr:cNvGrpSpPr>
        </xdr:nvGrpSpPr>
        <xdr:grpSpPr>
          <a:xfrm>
            <a:off x="1419225" y="1466850"/>
            <a:ext cx="895350" cy="895350"/>
            <a:chOff x="5051425" y="7004049"/>
            <a:chExt cx="377825" cy="377825"/>
          </a:xfrm>
          <a:solidFill>
            <a:schemeClr val="bg1"/>
          </a:solidFill>
        </xdr:grpSpPr>
        <xdr:sp macro="" textlink="">
          <xdr:nvSpPr>
            <xdr:cNvPr id="94" name="Gauge Icon"/>
            <xdr:cNvSpPr>
              <a:spLocks noChangeAspect="1" noEditPoints="1"/>
            </xdr:cNvSpPr>
          </xdr:nvSpPr>
          <xdr:spPr bwMode="auto">
            <a:xfrm>
              <a:off x="5103677" y="7104534"/>
              <a:ext cx="273320" cy="176854"/>
            </a:xfrm>
            <a:custGeom>
              <a:avLst/>
              <a:gdLst>
                <a:gd name="T0" fmla="*/ 198 w 960"/>
                <a:gd name="T1" fmla="*/ 480 h 605"/>
                <a:gd name="T2" fmla="*/ 0 w 960"/>
                <a:gd name="T3" fmla="*/ 480 h 605"/>
                <a:gd name="T4" fmla="*/ 480 w 960"/>
                <a:gd name="T5" fmla="*/ 0 h 605"/>
                <a:gd name="T6" fmla="*/ 960 w 960"/>
                <a:gd name="T7" fmla="*/ 480 h 605"/>
                <a:gd name="T8" fmla="*/ 762 w 960"/>
                <a:gd name="T9" fmla="*/ 480 h 605"/>
                <a:gd name="T10" fmla="*/ 734 w 960"/>
                <a:gd name="T11" fmla="*/ 466 h 605"/>
                <a:gd name="T12" fmla="*/ 480 w 960"/>
                <a:gd name="T13" fmla="*/ 212 h 605"/>
                <a:gd name="T14" fmla="*/ 226 w 960"/>
                <a:gd name="T15" fmla="*/ 466 h 605"/>
                <a:gd name="T16" fmla="*/ 198 w 960"/>
                <a:gd name="T17" fmla="*/ 480 h 605"/>
                <a:gd name="T18" fmla="*/ 449 w 960"/>
                <a:gd name="T19" fmla="*/ 58 h 605"/>
                <a:gd name="T20" fmla="*/ 201 w 960"/>
                <a:gd name="T21" fmla="*/ 162 h 605"/>
                <a:gd name="T22" fmla="*/ 257 w 960"/>
                <a:gd name="T23" fmla="*/ 225 h 605"/>
                <a:gd name="T24" fmla="*/ 455 w 960"/>
                <a:gd name="T25" fmla="*/ 142 h 605"/>
                <a:gd name="T26" fmla="*/ 449 w 960"/>
                <a:gd name="T27" fmla="*/ 58 h 605"/>
                <a:gd name="T28" fmla="*/ 759 w 960"/>
                <a:gd name="T29" fmla="*/ 162 h 605"/>
                <a:gd name="T30" fmla="*/ 510 w 960"/>
                <a:gd name="T31" fmla="*/ 58 h 605"/>
                <a:gd name="T32" fmla="*/ 504 w 960"/>
                <a:gd name="T33" fmla="*/ 142 h 605"/>
                <a:gd name="T34" fmla="*/ 703 w 960"/>
                <a:gd name="T35" fmla="*/ 225 h 605"/>
                <a:gd name="T36" fmla="*/ 759 w 960"/>
                <a:gd name="T37" fmla="*/ 162 h 605"/>
                <a:gd name="T38" fmla="*/ 798 w 960"/>
                <a:gd name="T39" fmla="*/ 201 h 605"/>
                <a:gd name="T40" fmla="*/ 735 w 960"/>
                <a:gd name="T41" fmla="*/ 257 h 605"/>
                <a:gd name="T42" fmla="*/ 817 w 960"/>
                <a:gd name="T43" fmla="*/ 445 h 605"/>
                <a:gd name="T44" fmla="*/ 901 w 960"/>
                <a:gd name="T45" fmla="*/ 437 h 605"/>
                <a:gd name="T46" fmla="*/ 798 w 960"/>
                <a:gd name="T47" fmla="*/ 201 h 605"/>
                <a:gd name="T48" fmla="*/ 161 w 960"/>
                <a:gd name="T49" fmla="*/ 201 h 605"/>
                <a:gd name="T50" fmla="*/ 59 w 960"/>
                <a:gd name="T51" fmla="*/ 437 h 605"/>
                <a:gd name="T52" fmla="*/ 143 w 960"/>
                <a:gd name="T53" fmla="*/ 445 h 605"/>
                <a:gd name="T54" fmla="*/ 225 w 960"/>
                <a:gd name="T55" fmla="*/ 257 h 605"/>
                <a:gd name="T56" fmla="*/ 161 w 960"/>
                <a:gd name="T57" fmla="*/ 201 h 605"/>
                <a:gd name="T58" fmla="*/ 543 w 960"/>
                <a:gd name="T59" fmla="*/ 478 h 605"/>
                <a:gd name="T60" fmla="*/ 536 w 960"/>
                <a:gd name="T61" fmla="*/ 579 h 605"/>
                <a:gd name="T62" fmla="*/ 435 w 960"/>
                <a:gd name="T63" fmla="*/ 572 h 605"/>
                <a:gd name="T64" fmla="*/ 341 w 960"/>
                <a:gd name="T65" fmla="*/ 337 h 605"/>
                <a:gd name="T66" fmla="*/ 543 w 960"/>
                <a:gd name="T67" fmla="*/ 478 h 6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960" h="605">
                  <a:moveTo>
                    <a:pt x="198" y="480"/>
                  </a:moveTo>
                  <a:lnTo>
                    <a:pt x="0" y="480"/>
                  </a:lnTo>
                  <a:cubicBezTo>
                    <a:pt x="0" y="215"/>
                    <a:pt x="215" y="0"/>
                    <a:pt x="480" y="0"/>
                  </a:cubicBezTo>
                  <a:cubicBezTo>
                    <a:pt x="745" y="0"/>
                    <a:pt x="960" y="215"/>
                    <a:pt x="960" y="480"/>
                  </a:cubicBezTo>
                  <a:lnTo>
                    <a:pt x="762" y="480"/>
                  </a:lnTo>
                  <a:cubicBezTo>
                    <a:pt x="762" y="475"/>
                    <a:pt x="762" y="471"/>
                    <a:pt x="734" y="466"/>
                  </a:cubicBezTo>
                  <a:cubicBezTo>
                    <a:pt x="734" y="326"/>
                    <a:pt x="620" y="212"/>
                    <a:pt x="480" y="212"/>
                  </a:cubicBezTo>
                  <a:cubicBezTo>
                    <a:pt x="340" y="212"/>
                    <a:pt x="226" y="326"/>
                    <a:pt x="226" y="466"/>
                  </a:cubicBezTo>
                  <a:lnTo>
                    <a:pt x="198" y="480"/>
                  </a:lnTo>
                  <a:close/>
                  <a:moveTo>
                    <a:pt x="449" y="58"/>
                  </a:moveTo>
                  <a:cubicBezTo>
                    <a:pt x="354" y="65"/>
                    <a:pt x="268" y="103"/>
                    <a:pt x="201" y="162"/>
                  </a:cubicBezTo>
                  <a:lnTo>
                    <a:pt x="257" y="225"/>
                  </a:lnTo>
                  <a:cubicBezTo>
                    <a:pt x="311" y="178"/>
                    <a:pt x="379" y="148"/>
                    <a:pt x="455" y="142"/>
                  </a:cubicBezTo>
                  <a:lnTo>
                    <a:pt x="449" y="58"/>
                  </a:lnTo>
                  <a:close/>
                  <a:moveTo>
                    <a:pt x="759" y="162"/>
                  </a:moveTo>
                  <a:cubicBezTo>
                    <a:pt x="691" y="103"/>
                    <a:pt x="605" y="65"/>
                    <a:pt x="510" y="58"/>
                  </a:cubicBezTo>
                  <a:lnTo>
                    <a:pt x="504" y="142"/>
                  </a:lnTo>
                  <a:cubicBezTo>
                    <a:pt x="580" y="148"/>
                    <a:pt x="649" y="178"/>
                    <a:pt x="703" y="225"/>
                  </a:cubicBezTo>
                  <a:lnTo>
                    <a:pt x="759" y="162"/>
                  </a:lnTo>
                  <a:close/>
                  <a:moveTo>
                    <a:pt x="798" y="201"/>
                  </a:moveTo>
                  <a:lnTo>
                    <a:pt x="735" y="257"/>
                  </a:lnTo>
                  <a:cubicBezTo>
                    <a:pt x="780" y="309"/>
                    <a:pt x="809" y="374"/>
                    <a:pt x="817" y="445"/>
                  </a:cubicBezTo>
                  <a:lnTo>
                    <a:pt x="901" y="437"/>
                  </a:lnTo>
                  <a:cubicBezTo>
                    <a:pt x="892" y="347"/>
                    <a:pt x="855" y="266"/>
                    <a:pt x="798" y="201"/>
                  </a:cubicBezTo>
                  <a:close/>
                  <a:moveTo>
                    <a:pt x="161" y="201"/>
                  </a:moveTo>
                  <a:cubicBezTo>
                    <a:pt x="105" y="266"/>
                    <a:pt x="68" y="347"/>
                    <a:pt x="59" y="437"/>
                  </a:cubicBezTo>
                  <a:lnTo>
                    <a:pt x="143" y="445"/>
                  </a:lnTo>
                  <a:cubicBezTo>
                    <a:pt x="150" y="374"/>
                    <a:pt x="180" y="309"/>
                    <a:pt x="225" y="257"/>
                  </a:cubicBezTo>
                  <a:lnTo>
                    <a:pt x="161" y="201"/>
                  </a:lnTo>
                  <a:close/>
                  <a:moveTo>
                    <a:pt x="543" y="478"/>
                  </a:moveTo>
                  <a:cubicBezTo>
                    <a:pt x="569" y="508"/>
                    <a:pt x="566" y="553"/>
                    <a:pt x="536" y="579"/>
                  </a:cubicBezTo>
                  <a:cubicBezTo>
                    <a:pt x="506" y="605"/>
                    <a:pt x="461" y="602"/>
                    <a:pt x="435" y="572"/>
                  </a:cubicBezTo>
                  <a:lnTo>
                    <a:pt x="341" y="337"/>
                  </a:lnTo>
                  <a:lnTo>
                    <a:pt x="543" y="478"/>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95" name="Circle"/>
            <xdr:cNvSpPr>
              <a:spLocks noChangeAspect="1" noEditPoints="1"/>
            </xdr:cNvSpPr>
          </xdr:nvSpPr>
          <xdr:spPr bwMode="auto">
            <a:xfrm>
              <a:off x="5051425" y="7004049"/>
              <a:ext cx="377825" cy="377825"/>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pic>
        <xdr:nvPicPr>
          <xdr:cNvPr id="11339603" name="Picture 17"/>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971966" y="1428899"/>
            <a:ext cx="326770" cy="316029"/>
          </a:xfrm>
          <a:prstGeom prst="rect">
            <a:avLst/>
          </a:prstGeom>
          <a:noFill/>
          <a:ln>
            <a:noFill/>
          </a:ln>
          <a:effectLst>
            <a:glow rad="25400">
              <a:schemeClr val="bg1">
                <a:alpha val="96000"/>
              </a:schemeClr>
            </a:glo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7</xdr:col>
      <xdr:colOff>600075</xdr:colOff>
      <xdr:row>7</xdr:row>
      <xdr:rowOff>95250</xdr:rowOff>
    </xdr:from>
    <xdr:to>
      <xdr:col>13</xdr:col>
      <xdr:colOff>361950</xdr:colOff>
      <xdr:row>16</xdr:row>
      <xdr:rowOff>9525</xdr:rowOff>
    </xdr:to>
    <xdr:grpSp>
      <xdr:nvGrpSpPr>
        <xdr:cNvPr id="14837802" name="Group 3">
          <a:hlinkClick xmlns:r="http://schemas.openxmlformats.org/officeDocument/2006/relationships" r:id="rId9" tooltip="Defect details from different perspectives!"/>
        </xdr:cNvPr>
        <xdr:cNvGrpSpPr>
          <a:grpSpLocks/>
        </xdr:cNvGrpSpPr>
      </xdr:nvGrpSpPr>
      <xdr:grpSpPr bwMode="auto">
        <a:xfrm>
          <a:off x="4886325" y="1238250"/>
          <a:ext cx="3435804" cy="1383846"/>
          <a:chOff x="4867275" y="1228725"/>
          <a:chExt cx="3419475" cy="1371600"/>
        </a:xfrm>
      </xdr:grpSpPr>
      <xdr:sp macro="" textlink="">
        <xdr:nvSpPr>
          <xdr:cNvPr id="12" name="Rectangle 11"/>
          <xdr:cNvSpPr/>
        </xdr:nvSpPr>
        <xdr:spPr bwMode="auto">
          <a:xfrm>
            <a:off x="4867275" y="1228725"/>
            <a:ext cx="3419475" cy="1371600"/>
          </a:xfrm>
          <a:prstGeom prst="rect">
            <a:avLst/>
          </a:prstGeom>
          <a:solidFill>
            <a:schemeClr val="accent6">
              <a:lumMod val="75000"/>
            </a:schemeClr>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prstClr val="white"/>
                </a:solidFill>
                <a:effectLst/>
                <a:uLnTx/>
                <a:uFillTx/>
                <a:latin typeface="Segoe UI Light" pitchFamily="34" charset="0"/>
                <a:ea typeface="+mn-ea"/>
                <a:cs typeface="+mn-cs"/>
              </a:rPr>
              <a:t>Defect</a:t>
            </a:r>
          </a:p>
          <a:p>
            <a:pPr marL="0" marR="0" lvl="0" indent="0" algn="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prstClr val="white"/>
                </a:solidFill>
                <a:effectLst/>
                <a:uLnTx/>
                <a:uFillTx/>
                <a:latin typeface="Segoe UI Light" pitchFamily="34" charset="0"/>
                <a:ea typeface="+mn-ea"/>
                <a:cs typeface="+mn-cs"/>
              </a:rPr>
              <a:t>Dashboard</a:t>
            </a:r>
          </a:p>
        </xdr:txBody>
      </xdr:sp>
      <xdr:grpSp>
        <xdr:nvGrpSpPr>
          <xdr:cNvPr id="165" name="Gauge"/>
          <xdr:cNvGrpSpPr>
            <a:grpSpLocks noChangeAspect="1"/>
          </xdr:cNvGrpSpPr>
        </xdr:nvGrpSpPr>
        <xdr:grpSpPr>
          <a:xfrm>
            <a:off x="4972050" y="1466850"/>
            <a:ext cx="895350" cy="895350"/>
            <a:chOff x="5051425" y="7004049"/>
            <a:chExt cx="377825" cy="377825"/>
          </a:xfrm>
          <a:solidFill>
            <a:schemeClr val="bg1"/>
          </a:solidFill>
        </xdr:grpSpPr>
        <xdr:sp macro="" textlink="">
          <xdr:nvSpPr>
            <xdr:cNvPr id="141" name="Gauge Icon"/>
            <xdr:cNvSpPr>
              <a:spLocks noChangeAspect="1" noEditPoints="1"/>
            </xdr:cNvSpPr>
          </xdr:nvSpPr>
          <xdr:spPr bwMode="auto">
            <a:xfrm>
              <a:off x="5103677" y="7104534"/>
              <a:ext cx="273320" cy="176854"/>
            </a:xfrm>
            <a:custGeom>
              <a:avLst/>
              <a:gdLst>
                <a:gd name="T0" fmla="*/ 198 w 960"/>
                <a:gd name="T1" fmla="*/ 480 h 605"/>
                <a:gd name="T2" fmla="*/ 0 w 960"/>
                <a:gd name="T3" fmla="*/ 480 h 605"/>
                <a:gd name="T4" fmla="*/ 480 w 960"/>
                <a:gd name="T5" fmla="*/ 0 h 605"/>
                <a:gd name="T6" fmla="*/ 960 w 960"/>
                <a:gd name="T7" fmla="*/ 480 h 605"/>
                <a:gd name="T8" fmla="*/ 762 w 960"/>
                <a:gd name="T9" fmla="*/ 480 h 605"/>
                <a:gd name="T10" fmla="*/ 734 w 960"/>
                <a:gd name="T11" fmla="*/ 466 h 605"/>
                <a:gd name="T12" fmla="*/ 480 w 960"/>
                <a:gd name="T13" fmla="*/ 212 h 605"/>
                <a:gd name="T14" fmla="*/ 226 w 960"/>
                <a:gd name="T15" fmla="*/ 466 h 605"/>
                <a:gd name="T16" fmla="*/ 198 w 960"/>
                <a:gd name="T17" fmla="*/ 480 h 605"/>
                <a:gd name="T18" fmla="*/ 449 w 960"/>
                <a:gd name="T19" fmla="*/ 58 h 605"/>
                <a:gd name="T20" fmla="*/ 201 w 960"/>
                <a:gd name="T21" fmla="*/ 162 h 605"/>
                <a:gd name="T22" fmla="*/ 257 w 960"/>
                <a:gd name="T23" fmla="*/ 225 h 605"/>
                <a:gd name="T24" fmla="*/ 455 w 960"/>
                <a:gd name="T25" fmla="*/ 142 h 605"/>
                <a:gd name="T26" fmla="*/ 449 w 960"/>
                <a:gd name="T27" fmla="*/ 58 h 605"/>
                <a:gd name="T28" fmla="*/ 759 w 960"/>
                <a:gd name="T29" fmla="*/ 162 h 605"/>
                <a:gd name="T30" fmla="*/ 510 w 960"/>
                <a:gd name="T31" fmla="*/ 58 h 605"/>
                <a:gd name="T32" fmla="*/ 504 w 960"/>
                <a:gd name="T33" fmla="*/ 142 h 605"/>
                <a:gd name="T34" fmla="*/ 703 w 960"/>
                <a:gd name="T35" fmla="*/ 225 h 605"/>
                <a:gd name="T36" fmla="*/ 759 w 960"/>
                <a:gd name="T37" fmla="*/ 162 h 605"/>
                <a:gd name="T38" fmla="*/ 798 w 960"/>
                <a:gd name="T39" fmla="*/ 201 h 605"/>
                <a:gd name="T40" fmla="*/ 735 w 960"/>
                <a:gd name="T41" fmla="*/ 257 h 605"/>
                <a:gd name="T42" fmla="*/ 817 w 960"/>
                <a:gd name="T43" fmla="*/ 445 h 605"/>
                <a:gd name="T44" fmla="*/ 901 w 960"/>
                <a:gd name="T45" fmla="*/ 437 h 605"/>
                <a:gd name="T46" fmla="*/ 798 w 960"/>
                <a:gd name="T47" fmla="*/ 201 h 605"/>
                <a:gd name="T48" fmla="*/ 161 w 960"/>
                <a:gd name="T49" fmla="*/ 201 h 605"/>
                <a:gd name="T50" fmla="*/ 59 w 960"/>
                <a:gd name="T51" fmla="*/ 437 h 605"/>
                <a:gd name="T52" fmla="*/ 143 w 960"/>
                <a:gd name="T53" fmla="*/ 445 h 605"/>
                <a:gd name="T54" fmla="*/ 225 w 960"/>
                <a:gd name="T55" fmla="*/ 257 h 605"/>
                <a:gd name="T56" fmla="*/ 161 w 960"/>
                <a:gd name="T57" fmla="*/ 201 h 605"/>
                <a:gd name="T58" fmla="*/ 543 w 960"/>
                <a:gd name="T59" fmla="*/ 478 h 605"/>
                <a:gd name="T60" fmla="*/ 536 w 960"/>
                <a:gd name="T61" fmla="*/ 579 h 605"/>
                <a:gd name="T62" fmla="*/ 435 w 960"/>
                <a:gd name="T63" fmla="*/ 572 h 605"/>
                <a:gd name="T64" fmla="*/ 341 w 960"/>
                <a:gd name="T65" fmla="*/ 337 h 605"/>
                <a:gd name="T66" fmla="*/ 543 w 960"/>
                <a:gd name="T67" fmla="*/ 478 h 6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960" h="605">
                  <a:moveTo>
                    <a:pt x="198" y="480"/>
                  </a:moveTo>
                  <a:lnTo>
                    <a:pt x="0" y="480"/>
                  </a:lnTo>
                  <a:cubicBezTo>
                    <a:pt x="0" y="215"/>
                    <a:pt x="215" y="0"/>
                    <a:pt x="480" y="0"/>
                  </a:cubicBezTo>
                  <a:cubicBezTo>
                    <a:pt x="745" y="0"/>
                    <a:pt x="960" y="215"/>
                    <a:pt x="960" y="480"/>
                  </a:cubicBezTo>
                  <a:lnTo>
                    <a:pt x="762" y="480"/>
                  </a:lnTo>
                  <a:cubicBezTo>
                    <a:pt x="762" y="475"/>
                    <a:pt x="762" y="471"/>
                    <a:pt x="734" y="466"/>
                  </a:cubicBezTo>
                  <a:cubicBezTo>
                    <a:pt x="734" y="326"/>
                    <a:pt x="620" y="212"/>
                    <a:pt x="480" y="212"/>
                  </a:cubicBezTo>
                  <a:cubicBezTo>
                    <a:pt x="340" y="212"/>
                    <a:pt x="226" y="326"/>
                    <a:pt x="226" y="466"/>
                  </a:cubicBezTo>
                  <a:lnTo>
                    <a:pt x="198" y="480"/>
                  </a:lnTo>
                  <a:close/>
                  <a:moveTo>
                    <a:pt x="449" y="58"/>
                  </a:moveTo>
                  <a:cubicBezTo>
                    <a:pt x="354" y="65"/>
                    <a:pt x="268" y="103"/>
                    <a:pt x="201" y="162"/>
                  </a:cubicBezTo>
                  <a:lnTo>
                    <a:pt x="257" y="225"/>
                  </a:lnTo>
                  <a:cubicBezTo>
                    <a:pt x="311" y="178"/>
                    <a:pt x="379" y="148"/>
                    <a:pt x="455" y="142"/>
                  </a:cubicBezTo>
                  <a:lnTo>
                    <a:pt x="449" y="58"/>
                  </a:lnTo>
                  <a:close/>
                  <a:moveTo>
                    <a:pt x="759" y="162"/>
                  </a:moveTo>
                  <a:cubicBezTo>
                    <a:pt x="691" y="103"/>
                    <a:pt x="605" y="65"/>
                    <a:pt x="510" y="58"/>
                  </a:cubicBezTo>
                  <a:lnTo>
                    <a:pt x="504" y="142"/>
                  </a:lnTo>
                  <a:cubicBezTo>
                    <a:pt x="580" y="148"/>
                    <a:pt x="649" y="178"/>
                    <a:pt x="703" y="225"/>
                  </a:cubicBezTo>
                  <a:lnTo>
                    <a:pt x="759" y="162"/>
                  </a:lnTo>
                  <a:close/>
                  <a:moveTo>
                    <a:pt x="798" y="201"/>
                  </a:moveTo>
                  <a:lnTo>
                    <a:pt x="735" y="257"/>
                  </a:lnTo>
                  <a:cubicBezTo>
                    <a:pt x="780" y="309"/>
                    <a:pt x="809" y="374"/>
                    <a:pt x="817" y="445"/>
                  </a:cubicBezTo>
                  <a:lnTo>
                    <a:pt x="901" y="437"/>
                  </a:lnTo>
                  <a:cubicBezTo>
                    <a:pt x="892" y="347"/>
                    <a:pt x="855" y="266"/>
                    <a:pt x="798" y="201"/>
                  </a:cubicBezTo>
                  <a:close/>
                  <a:moveTo>
                    <a:pt x="161" y="201"/>
                  </a:moveTo>
                  <a:cubicBezTo>
                    <a:pt x="105" y="266"/>
                    <a:pt x="68" y="347"/>
                    <a:pt x="59" y="437"/>
                  </a:cubicBezTo>
                  <a:lnTo>
                    <a:pt x="143" y="445"/>
                  </a:lnTo>
                  <a:cubicBezTo>
                    <a:pt x="150" y="374"/>
                    <a:pt x="180" y="309"/>
                    <a:pt x="225" y="257"/>
                  </a:cubicBezTo>
                  <a:lnTo>
                    <a:pt x="161" y="201"/>
                  </a:lnTo>
                  <a:close/>
                  <a:moveTo>
                    <a:pt x="543" y="478"/>
                  </a:moveTo>
                  <a:cubicBezTo>
                    <a:pt x="569" y="508"/>
                    <a:pt x="566" y="553"/>
                    <a:pt x="536" y="579"/>
                  </a:cubicBezTo>
                  <a:cubicBezTo>
                    <a:pt x="506" y="605"/>
                    <a:pt x="461" y="602"/>
                    <a:pt x="435" y="572"/>
                  </a:cubicBezTo>
                  <a:lnTo>
                    <a:pt x="341" y="337"/>
                  </a:lnTo>
                  <a:lnTo>
                    <a:pt x="543" y="478"/>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42" name="Circle"/>
            <xdr:cNvSpPr>
              <a:spLocks noChangeAspect="1" noEditPoints="1"/>
            </xdr:cNvSpPr>
          </xdr:nvSpPr>
          <xdr:spPr bwMode="auto">
            <a:xfrm>
              <a:off x="5051425" y="7004049"/>
              <a:ext cx="377825" cy="377825"/>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pic>
        <xdr:nvPicPr>
          <xdr:cNvPr id="11339622" name="Picture 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515195" y="1395456"/>
            <a:ext cx="282461" cy="284545"/>
          </a:xfrm>
          <a:prstGeom prst="rect">
            <a:avLst/>
          </a:prstGeom>
          <a:noFill/>
          <a:ln>
            <a:noFill/>
          </a:ln>
          <a:effectLst>
            <a:glow rad="25400">
              <a:schemeClr val="bg1">
                <a:alpha val="96000"/>
              </a:schemeClr>
            </a:glo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2</xdr:col>
      <xdr:colOff>95250</xdr:colOff>
      <xdr:row>17</xdr:row>
      <xdr:rowOff>0</xdr:rowOff>
    </xdr:from>
    <xdr:to>
      <xdr:col>7</xdr:col>
      <xdr:colOff>466725</xdr:colOff>
      <xdr:row>25</xdr:row>
      <xdr:rowOff>76200</xdr:rowOff>
    </xdr:to>
    <xdr:grpSp>
      <xdr:nvGrpSpPr>
        <xdr:cNvPr id="14837803" name="Group 4">
          <a:hlinkClick xmlns:r="http://schemas.openxmlformats.org/officeDocument/2006/relationships" r:id="rId10" tooltip="Defect Metrics for all the Milestones - in one place"/>
        </xdr:cNvPr>
        <xdr:cNvGrpSpPr>
          <a:grpSpLocks/>
        </xdr:cNvGrpSpPr>
      </xdr:nvGrpSpPr>
      <xdr:grpSpPr bwMode="auto">
        <a:xfrm>
          <a:off x="1319893" y="2775857"/>
          <a:ext cx="3433082" cy="1382486"/>
          <a:chOff x="1314450" y="2752725"/>
          <a:chExt cx="3419475" cy="1371600"/>
        </a:xfrm>
      </xdr:grpSpPr>
      <xdr:sp macro="" textlink="">
        <xdr:nvSpPr>
          <xdr:cNvPr id="13" name="Rectangle 12"/>
          <xdr:cNvSpPr/>
        </xdr:nvSpPr>
        <xdr:spPr bwMode="auto">
          <a:xfrm>
            <a:off x="1314450" y="2752725"/>
            <a:ext cx="3419475" cy="1371600"/>
          </a:xfrm>
          <a:prstGeom prst="rect">
            <a:avLst/>
          </a:prstGeom>
          <a:solidFill>
            <a:srgbClr val="E51B24"/>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prstClr val="white"/>
                </a:solidFill>
                <a:effectLst/>
                <a:uLnTx/>
                <a:uFillTx/>
                <a:latin typeface="Segoe UI Light" pitchFamily="34" charset="0"/>
                <a:ea typeface="+mn-ea"/>
                <a:cs typeface="+mn-cs"/>
              </a:rPr>
              <a:t>Cumulative</a:t>
            </a:r>
          </a:p>
          <a:p>
            <a:pPr marL="0" marR="0" lvl="0" indent="0" algn="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prstClr val="white"/>
                </a:solidFill>
                <a:effectLst/>
                <a:uLnTx/>
                <a:uFillTx/>
                <a:latin typeface="Segoe UI Light" pitchFamily="34" charset="0"/>
                <a:ea typeface="+mn-ea"/>
                <a:cs typeface="+mn-cs"/>
              </a:rPr>
              <a:t>Defect Metrics</a:t>
            </a:r>
          </a:p>
        </xdr:txBody>
      </xdr:sp>
      <xdr:grpSp>
        <xdr:nvGrpSpPr>
          <xdr:cNvPr id="164" name="Files"/>
          <xdr:cNvGrpSpPr>
            <a:grpSpLocks noChangeAspect="1"/>
          </xdr:cNvGrpSpPr>
        </xdr:nvGrpSpPr>
        <xdr:grpSpPr>
          <a:xfrm>
            <a:off x="1419225" y="2990850"/>
            <a:ext cx="895350" cy="895350"/>
            <a:chOff x="2721768" y="1933575"/>
            <a:chExt cx="377825" cy="377825"/>
          </a:xfrm>
          <a:solidFill>
            <a:schemeClr val="bg1"/>
          </a:solidFill>
        </xdr:grpSpPr>
        <xdr:sp macro="" textlink="">
          <xdr:nvSpPr>
            <xdr:cNvPr id="144" name="Files Icon"/>
            <xdr:cNvSpPr>
              <a:spLocks noChangeAspect="1" noEditPoints="1"/>
            </xdr:cNvSpPr>
          </xdr:nvSpPr>
          <xdr:spPr bwMode="auto">
            <a:xfrm>
              <a:off x="2818234" y="2013963"/>
              <a:ext cx="184893" cy="217048"/>
            </a:xfrm>
            <a:custGeom>
              <a:avLst/>
              <a:gdLst>
                <a:gd name="T0" fmla="*/ 85 w 649"/>
                <a:gd name="T1" fmla="*/ 0 h 762"/>
                <a:gd name="T2" fmla="*/ 437 w 649"/>
                <a:gd name="T3" fmla="*/ 0 h 762"/>
                <a:gd name="T4" fmla="*/ 649 w 649"/>
                <a:gd name="T5" fmla="*/ 211 h 762"/>
                <a:gd name="T6" fmla="*/ 649 w 649"/>
                <a:gd name="T7" fmla="*/ 677 h 762"/>
                <a:gd name="T8" fmla="*/ 564 w 649"/>
                <a:gd name="T9" fmla="*/ 677 h 762"/>
                <a:gd name="T10" fmla="*/ 564 w 649"/>
                <a:gd name="T11" fmla="*/ 762 h 762"/>
                <a:gd name="T12" fmla="*/ 0 w 649"/>
                <a:gd name="T13" fmla="*/ 762 h 762"/>
                <a:gd name="T14" fmla="*/ 0 w 649"/>
                <a:gd name="T15" fmla="*/ 84 h 762"/>
                <a:gd name="T16" fmla="*/ 85 w 649"/>
                <a:gd name="T17" fmla="*/ 84 h 762"/>
                <a:gd name="T18" fmla="*/ 85 w 649"/>
                <a:gd name="T19" fmla="*/ 0 h 762"/>
                <a:gd name="T20" fmla="*/ 85 w 649"/>
                <a:gd name="T21" fmla="*/ 677 h 762"/>
                <a:gd name="T22" fmla="*/ 85 w 649"/>
                <a:gd name="T23" fmla="*/ 141 h 762"/>
                <a:gd name="T24" fmla="*/ 56 w 649"/>
                <a:gd name="T25" fmla="*/ 141 h 762"/>
                <a:gd name="T26" fmla="*/ 56 w 649"/>
                <a:gd name="T27" fmla="*/ 705 h 762"/>
                <a:gd name="T28" fmla="*/ 508 w 649"/>
                <a:gd name="T29" fmla="*/ 705 h 762"/>
                <a:gd name="T30" fmla="*/ 508 w 649"/>
                <a:gd name="T31" fmla="*/ 677 h 762"/>
                <a:gd name="T32" fmla="*/ 85 w 649"/>
                <a:gd name="T33" fmla="*/ 677 h 762"/>
                <a:gd name="T34" fmla="*/ 141 w 649"/>
                <a:gd name="T35" fmla="*/ 56 h 762"/>
                <a:gd name="T36" fmla="*/ 141 w 649"/>
                <a:gd name="T37" fmla="*/ 621 h 762"/>
                <a:gd name="T38" fmla="*/ 593 w 649"/>
                <a:gd name="T39" fmla="*/ 621 h 762"/>
                <a:gd name="T40" fmla="*/ 593 w 649"/>
                <a:gd name="T41" fmla="*/ 282 h 762"/>
                <a:gd name="T42" fmla="*/ 367 w 649"/>
                <a:gd name="T43" fmla="*/ 282 h 762"/>
                <a:gd name="T44" fmla="*/ 367 w 649"/>
                <a:gd name="T45" fmla="*/ 56 h 762"/>
                <a:gd name="T46" fmla="*/ 141 w 649"/>
                <a:gd name="T47" fmla="*/ 56 h 762"/>
                <a:gd name="T48" fmla="*/ 423 w 649"/>
                <a:gd name="T49" fmla="*/ 70 h 762"/>
                <a:gd name="T50" fmla="*/ 423 w 649"/>
                <a:gd name="T51" fmla="*/ 226 h 762"/>
                <a:gd name="T52" fmla="*/ 579 w 649"/>
                <a:gd name="T53" fmla="*/ 226 h 762"/>
                <a:gd name="T54" fmla="*/ 423 w 649"/>
                <a:gd name="T55" fmla="*/ 70 h 7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Lst>
              <a:rect l="0" t="0" r="r" b="b"/>
              <a:pathLst>
                <a:path w="649" h="762">
                  <a:moveTo>
                    <a:pt x="85" y="0"/>
                  </a:moveTo>
                  <a:lnTo>
                    <a:pt x="437" y="0"/>
                  </a:lnTo>
                  <a:lnTo>
                    <a:pt x="649" y="211"/>
                  </a:lnTo>
                  <a:lnTo>
                    <a:pt x="649" y="677"/>
                  </a:lnTo>
                  <a:lnTo>
                    <a:pt x="564" y="677"/>
                  </a:lnTo>
                  <a:lnTo>
                    <a:pt x="564" y="762"/>
                  </a:lnTo>
                  <a:lnTo>
                    <a:pt x="0" y="762"/>
                  </a:lnTo>
                  <a:lnTo>
                    <a:pt x="0" y="84"/>
                  </a:lnTo>
                  <a:lnTo>
                    <a:pt x="85" y="84"/>
                  </a:lnTo>
                  <a:lnTo>
                    <a:pt x="85" y="0"/>
                  </a:lnTo>
                  <a:close/>
                  <a:moveTo>
                    <a:pt x="85" y="677"/>
                  </a:moveTo>
                  <a:lnTo>
                    <a:pt x="85" y="141"/>
                  </a:lnTo>
                  <a:lnTo>
                    <a:pt x="56" y="141"/>
                  </a:lnTo>
                  <a:lnTo>
                    <a:pt x="56" y="705"/>
                  </a:lnTo>
                  <a:lnTo>
                    <a:pt x="508" y="705"/>
                  </a:lnTo>
                  <a:lnTo>
                    <a:pt x="508" y="677"/>
                  </a:lnTo>
                  <a:lnTo>
                    <a:pt x="85" y="677"/>
                  </a:lnTo>
                  <a:close/>
                  <a:moveTo>
                    <a:pt x="141" y="56"/>
                  </a:moveTo>
                  <a:lnTo>
                    <a:pt x="141" y="621"/>
                  </a:lnTo>
                  <a:lnTo>
                    <a:pt x="593" y="621"/>
                  </a:lnTo>
                  <a:lnTo>
                    <a:pt x="593" y="282"/>
                  </a:lnTo>
                  <a:lnTo>
                    <a:pt x="367" y="282"/>
                  </a:lnTo>
                  <a:lnTo>
                    <a:pt x="367" y="56"/>
                  </a:lnTo>
                  <a:lnTo>
                    <a:pt x="141" y="56"/>
                  </a:lnTo>
                  <a:close/>
                  <a:moveTo>
                    <a:pt x="423" y="70"/>
                  </a:moveTo>
                  <a:lnTo>
                    <a:pt x="423" y="226"/>
                  </a:lnTo>
                  <a:lnTo>
                    <a:pt x="579" y="226"/>
                  </a:lnTo>
                  <a:lnTo>
                    <a:pt x="423" y="70"/>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45" name="Circle"/>
            <xdr:cNvSpPr>
              <a:spLocks noChangeAspect="1" noEditPoints="1"/>
            </xdr:cNvSpPr>
          </xdr:nvSpPr>
          <xdr:spPr bwMode="auto">
            <a:xfrm>
              <a:off x="2721768" y="1933575"/>
              <a:ext cx="377825" cy="377825"/>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pic>
        <xdr:nvPicPr>
          <xdr:cNvPr id="96" name="Picture 3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028825" y="2952750"/>
            <a:ext cx="282461" cy="283874"/>
          </a:xfrm>
          <a:prstGeom prst="rect">
            <a:avLst/>
          </a:prstGeom>
          <a:noFill/>
          <a:ln>
            <a:noFill/>
          </a:ln>
          <a:effectLst>
            <a:glow rad="25400">
              <a:schemeClr val="bg1">
                <a:alpha val="96000"/>
              </a:schemeClr>
            </a:glo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13</xdr:col>
      <xdr:colOff>504825</xdr:colOff>
      <xdr:row>21</xdr:row>
      <xdr:rowOff>115669</xdr:rowOff>
    </xdr:from>
    <xdr:to>
      <xdr:col>19</xdr:col>
      <xdr:colOff>266700</xdr:colOff>
      <xdr:row>25</xdr:row>
      <xdr:rowOff>57158</xdr:rowOff>
    </xdr:to>
    <xdr:sp macro="[0]!SaveAsPDFThroughFileMenu" textlink="">
      <xdr:nvSpPr>
        <xdr:cNvPr id="127" name="Rectangle 126"/>
        <xdr:cNvSpPr/>
      </xdr:nvSpPr>
      <xdr:spPr bwMode="auto">
        <a:xfrm>
          <a:off x="8465004" y="3544669"/>
          <a:ext cx="3435803" cy="594632"/>
        </a:xfrm>
        <a:prstGeom prst="rect">
          <a:avLst/>
        </a:prstGeom>
        <a:solidFill>
          <a:srgbClr val="FFC00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white"/>
              </a:solidFill>
              <a:effectLst/>
              <a:uLnTx/>
              <a:uFillTx/>
              <a:latin typeface="Segoe UI Light" pitchFamily="34" charset="0"/>
              <a:ea typeface="+mn-ea"/>
              <a:cs typeface="+mn-cs"/>
            </a:rPr>
            <a:t>Save Dashboards as PDF</a:t>
          </a:r>
        </a:p>
      </xdr:txBody>
    </xdr:sp>
    <xdr:clientData/>
  </xdr:twoCellAnchor>
  <xdr:twoCellAnchor>
    <xdr:from>
      <xdr:col>13</xdr:col>
      <xdr:colOff>571500</xdr:colOff>
      <xdr:row>22</xdr:row>
      <xdr:rowOff>9533</xdr:rowOff>
    </xdr:from>
    <xdr:to>
      <xdr:col>14</xdr:col>
      <xdr:colOff>419100</xdr:colOff>
      <xdr:row>24</xdr:row>
      <xdr:rowOff>144244</xdr:rowOff>
    </xdr:to>
    <xdr:grpSp>
      <xdr:nvGrpSpPr>
        <xdr:cNvPr id="163" name="Compress"/>
        <xdr:cNvGrpSpPr>
          <a:grpSpLocks noChangeAspect="1"/>
        </xdr:cNvGrpSpPr>
      </xdr:nvGrpSpPr>
      <xdr:grpSpPr bwMode="auto">
        <a:xfrm>
          <a:off x="8531679" y="3601819"/>
          <a:ext cx="459921" cy="461282"/>
          <a:chOff x="3127690" y="4247358"/>
          <a:chExt cx="377825" cy="377825"/>
        </a:xfrm>
        <a:solidFill>
          <a:schemeClr val="bg1"/>
        </a:solidFill>
      </xdr:grpSpPr>
      <xdr:sp macro="" textlink="">
        <xdr:nvSpPr>
          <xdr:cNvPr id="135" name="Compress Icon"/>
          <xdr:cNvSpPr>
            <a:spLocks noChangeAspect="1" noEditPoints="1"/>
          </xdr:cNvSpPr>
        </xdr:nvSpPr>
        <xdr:spPr bwMode="auto">
          <a:xfrm>
            <a:off x="3206404" y="4326072"/>
            <a:ext cx="220398" cy="220398"/>
          </a:xfrm>
          <a:custGeom>
            <a:avLst/>
            <a:gdLst>
              <a:gd name="T0" fmla="*/ 508 w 762"/>
              <a:gd name="T1" fmla="*/ 0 h 762"/>
              <a:gd name="T2" fmla="*/ 649 w 762"/>
              <a:gd name="T3" fmla="*/ 28 h 762"/>
              <a:gd name="T4" fmla="*/ 621 w 762"/>
              <a:gd name="T5" fmla="*/ 85 h 762"/>
              <a:gd name="T6" fmla="*/ 480 w 762"/>
              <a:gd name="T7" fmla="*/ 56 h 762"/>
              <a:gd name="T8" fmla="*/ 311 w 762"/>
              <a:gd name="T9" fmla="*/ 113 h 762"/>
              <a:gd name="T10" fmla="*/ 282 w 762"/>
              <a:gd name="T11" fmla="*/ 480 h 762"/>
              <a:gd name="T12" fmla="*/ 480 w 762"/>
              <a:gd name="T13" fmla="*/ 536 h 762"/>
              <a:gd name="T14" fmla="*/ 621 w 762"/>
              <a:gd name="T15" fmla="*/ 508 h 762"/>
              <a:gd name="T16" fmla="*/ 649 w 762"/>
              <a:gd name="T17" fmla="*/ 564 h 762"/>
              <a:gd name="T18" fmla="*/ 480 w 762"/>
              <a:gd name="T19" fmla="*/ 593 h 762"/>
              <a:gd name="T20" fmla="*/ 282 w 762"/>
              <a:gd name="T21" fmla="*/ 589 h 762"/>
              <a:gd name="T22" fmla="*/ 268 w 762"/>
              <a:gd name="T23" fmla="*/ 621 h 762"/>
              <a:gd name="T24" fmla="*/ 459 w 762"/>
              <a:gd name="T25" fmla="*/ 649 h 762"/>
              <a:gd name="T26" fmla="*/ 565 w 762"/>
              <a:gd name="T27" fmla="*/ 677 h 762"/>
              <a:gd name="T28" fmla="*/ 459 w 762"/>
              <a:gd name="T29" fmla="*/ 706 h 762"/>
              <a:gd name="T30" fmla="*/ 311 w 762"/>
              <a:gd name="T31" fmla="*/ 734 h 762"/>
              <a:gd name="T32" fmla="*/ 169 w 762"/>
              <a:gd name="T33" fmla="*/ 762 h 762"/>
              <a:gd name="T34" fmla="*/ 141 w 762"/>
              <a:gd name="T35" fmla="*/ 706 h 762"/>
              <a:gd name="T36" fmla="*/ 57 w 762"/>
              <a:gd name="T37" fmla="*/ 734 h 762"/>
              <a:gd name="T38" fmla="*/ 57 w 762"/>
              <a:gd name="T39" fmla="*/ 621 h 762"/>
              <a:gd name="T40" fmla="*/ 184 w 762"/>
              <a:gd name="T41" fmla="*/ 649 h 762"/>
              <a:gd name="T42" fmla="*/ 169 w 762"/>
              <a:gd name="T43" fmla="*/ 621 h 762"/>
              <a:gd name="T44" fmla="*/ 141 w 762"/>
              <a:gd name="T45" fmla="*/ 536 h 762"/>
              <a:gd name="T46" fmla="*/ 169 w 762"/>
              <a:gd name="T47" fmla="*/ 480 h 762"/>
              <a:gd name="T48" fmla="*/ 141 w 762"/>
              <a:gd name="T49" fmla="*/ 113 h 762"/>
              <a:gd name="T50" fmla="*/ 282 w 762"/>
              <a:gd name="T51" fmla="*/ 0 h 762"/>
              <a:gd name="T52" fmla="*/ 642 w 762"/>
              <a:gd name="T53" fmla="*/ 113 h 762"/>
              <a:gd name="T54" fmla="*/ 762 w 762"/>
              <a:gd name="T55" fmla="*/ 480 h 762"/>
              <a:gd name="T56" fmla="*/ 452 w 762"/>
              <a:gd name="T57" fmla="*/ 113 h 762"/>
              <a:gd name="T58" fmla="*/ 508 w 762"/>
              <a:gd name="T59" fmla="*/ 423 h 762"/>
              <a:gd name="T60" fmla="*/ 706 w 762"/>
              <a:gd name="T61" fmla="*/ 310 h 762"/>
              <a:gd name="T62" fmla="*/ 565 w 762"/>
              <a:gd name="T63" fmla="*/ 169 h 762"/>
              <a:gd name="T64" fmla="*/ 621 w 762"/>
              <a:gd name="T65" fmla="*/ 169 h 762"/>
              <a:gd name="T66" fmla="*/ 706 w 762"/>
              <a:gd name="T67" fmla="*/ 254 h 7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762" h="762">
                <a:moveTo>
                  <a:pt x="282" y="0"/>
                </a:moveTo>
                <a:lnTo>
                  <a:pt x="508" y="0"/>
                </a:lnTo>
                <a:lnTo>
                  <a:pt x="621" y="0"/>
                </a:lnTo>
                <a:cubicBezTo>
                  <a:pt x="637" y="0"/>
                  <a:pt x="649" y="13"/>
                  <a:pt x="649" y="28"/>
                </a:cubicBezTo>
                <a:lnTo>
                  <a:pt x="649" y="56"/>
                </a:lnTo>
                <a:cubicBezTo>
                  <a:pt x="649" y="72"/>
                  <a:pt x="637" y="85"/>
                  <a:pt x="621" y="85"/>
                </a:cubicBezTo>
                <a:lnTo>
                  <a:pt x="508" y="85"/>
                </a:lnTo>
                <a:cubicBezTo>
                  <a:pt x="492" y="85"/>
                  <a:pt x="480" y="72"/>
                  <a:pt x="480" y="56"/>
                </a:cubicBezTo>
                <a:cubicBezTo>
                  <a:pt x="480" y="56"/>
                  <a:pt x="423" y="57"/>
                  <a:pt x="367" y="85"/>
                </a:cubicBezTo>
                <a:lnTo>
                  <a:pt x="311" y="113"/>
                </a:lnTo>
                <a:lnTo>
                  <a:pt x="282" y="113"/>
                </a:lnTo>
                <a:lnTo>
                  <a:pt x="282" y="480"/>
                </a:lnTo>
                <a:lnTo>
                  <a:pt x="311" y="480"/>
                </a:lnTo>
                <a:cubicBezTo>
                  <a:pt x="395" y="536"/>
                  <a:pt x="479" y="536"/>
                  <a:pt x="480" y="536"/>
                </a:cubicBezTo>
                <a:cubicBezTo>
                  <a:pt x="480" y="521"/>
                  <a:pt x="492" y="508"/>
                  <a:pt x="508" y="508"/>
                </a:cubicBezTo>
                <a:lnTo>
                  <a:pt x="621" y="508"/>
                </a:lnTo>
                <a:cubicBezTo>
                  <a:pt x="637" y="508"/>
                  <a:pt x="649" y="521"/>
                  <a:pt x="649" y="536"/>
                </a:cubicBezTo>
                <a:lnTo>
                  <a:pt x="649" y="564"/>
                </a:lnTo>
                <a:cubicBezTo>
                  <a:pt x="649" y="580"/>
                  <a:pt x="637" y="593"/>
                  <a:pt x="621" y="593"/>
                </a:cubicBezTo>
                <a:lnTo>
                  <a:pt x="480" y="593"/>
                </a:lnTo>
                <a:lnTo>
                  <a:pt x="367" y="593"/>
                </a:lnTo>
                <a:cubicBezTo>
                  <a:pt x="367" y="593"/>
                  <a:pt x="328" y="593"/>
                  <a:pt x="282" y="589"/>
                </a:cubicBezTo>
                <a:lnTo>
                  <a:pt x="282" y="621"/>
                </a:lnTo>
                <a:lnTo>
                  <a:pt x="268" y="621"/>
                </a:lnTo>
                <a:lnTo>
                  <a:pt x="268" y="649"/>
                </a:lnTo>
                <a:lnTo>
                  <a:pt x="459" y="649"/>
                </a:lnTo>
                <a:cubicBezTo>
                  <a:pt x="469" y="632"/>
                  <a:pt x="487" y="621"/>
                  <a:pt x="508" y="621"/>
                </a:cubicBezTo>
                <a:cubicBezTo>
                  <a:pt x="539" y="621"/>
                  <a:pt x="565" y="646"/>
                  <a:pt x="565" y="677"/>
                </a:cubicBezTo>
                <a:cubicBezTo>
                  <a:pt x="565" y="709"/>
                  <a:pt x="539" y="734"/>
                  <a:pt x="508" y="734"/>
                </a:cubicBezTo>
                <a:cubicBezTo>
                  <a:pt x="487" y="734"/>
                  <a:pt x="469" y="722"/>
                  <a:pt x="459" y="706"/>
                </a:cubicBezTo>
                <a:lnTo>
                  <a:pt x="311" y="706"/>
                </a:lnTo>
                <a:lnTo>
                  <a:pt x="311" y="734"/>
                </a:lnTo>
                <a:cubicBezTo>
                  <a:pt x="311" y="749"/>
                  <a:pt x="298" y="762"/>
                  <a:pt x="282" y="762"/>
                </a:cubicBezTo>
                <a:lnTo>
                  <a:pt x="169" y="762"/>
                </a:lnTo>
                <a:cubicBezTo>
                  <a:pt x="154" y="762"/>
                  <a:pt x="141" y="749"/>
                  <a:pt x="141" y="734"/>
                </a:cubicBezTo>
                <a:lnTo>
                  <a:pt x="141" y="706"/>
                </a:lnTo>
                <a:lnTo>
                  <a:pt x="105" y="706"/>
                </a:lnTo>
                <a:cubicBezTo>
                  <a:pt x="96" y="722"/>
                  <a:pt x="77" y="734"/>
                  <a:pt x="57" y="734"/>
                </a:cubicBezTo>
                <a:cubicBezTo>
                  <a:pt x="25" y="734"/>
                  <a:pt x="0" y="709"/>
                  <a:pt x="0" y="677"/>
                </a:cubicBezTo>
                <a:cubicBezTo>
                  <a:pt x="0" y="646"/>
                  <a:pt x="25" y="621"/>
                  <a:pt x="57" y="621"/>
                </a:cubicBezTo>
                <a:cubicBezTo>
                  <a:pt x="77" y="621"/>
                  <a:pt x="96" y="632"/>
                  <a:pt x="105" y="649"/>
                </a:cubicBezTo>
                <a:lnTo>
                  <a:pt x="184" y="649"/>
                </a:lnTo>
                <a:lnTo>
                  <a:pt x="184" y="621"/>
                </a:lnTo>
                <a:lnTo>
                  <a:pt x="169" y="621"/>
                </a:lnTo>
                <a:lnTo>
                  <a:pt x="169" y="566"/>
                </a:lnTo>
                <a:cubicBezTo>
                  <a:pt x="152" y="558"/>
                  <a:pt x="141" y="549"/>
                  <a:pt x="141" y="536"/>
                </a:cubicBezTo>
                <a:lnTo>
                  <a:pt x="141" y="480"/>
                </a:lnTo>
                <a:lnTo>
                  <a:pt x="169" y="480"/>
                </a:lnTo>
                <a:lnTo>
                  <a:pt x="169" y="113"/>
                </a:lnTo>
                <a:lnTo>
                  <a:pt x="141" y="113"/>
                </a:lnTo>
                <a:lnTo>
                  <a:pt x="141" y="28"/>
                </a:lnTo>
                <a:cubicBezTo>
                  <a:pt x="141" y="0"/>
                  <a:pt x="282" y="0"/>
                  <a:pt x="282" y="0"/>
                </a:cubicBezTo>
                <a:close/>
                <a:moveTo>
                  <a:pt x="452" y="113"/>
                </a:moveTo>
                <a:lnTo>
                  <a:pt x="642" y="113"/>
                </a:lnTo>
                <a:lnTo>
                  <a:pt x="762" y="233"/>
                </a:lnTo>
                <a:lnTo>
                  <a:pt x="762" y="480"/>
                </a:lnTo>
                <a:lnTo>
                  <a:pt x="452" y="480"/>
                </a:lnTo>
                <a:lnTo>
                  <a:pt x="452" y="113"/>
                </a:lnTo>
                <a:close/>
                <a:moveTo>
                  <a:pt x="508" y="169"/>
                </a:moveTo>
                <a:lnTo>
                  <a:pt x="508" y="423"/>
                </a:lnTo>
                <a:lnTo>
                  <a:pt x="706" y="423"/>
                </a:lnTo>
                <a:lnTo>
                  <a:pt x="706" y="310"/>
                </a:lnTo>
                <a:lnTo>
                  <a:pt x="565" y="310"/>
                </a:lnTo>
                <a:lnTo>
                  <a:pt x="565" y="169"/>
                </a:lnTo>
                <a:lnTo>
                  <a:pt x="508" y="169"/>
                </a:lnTo>
                <a:close/>
                <a:moveTo>
                  <a:pt x="621" y="169"/>
                </a:moveTo>
                <a:lnTo>
                  <a:pt x="621" y="254"/>
                </a:lnTo>
                <a:lnTo>
                  <a:pt x="706" y="254"/>
                </a:lnTo>
                <a:lnTo>
                  <a:pt x="621" y="169"/>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36" name="Circle"/>
          <xdr:cNvSpPr>
            <a:spLocks noChangeAspect="1" noEditPoints="1"/>
          </xdr:cNvSpPr>
        </xdr:nvSpPr>
        <xdr:spPr bwMode="auto">
          <a:xfrm>
            <a:off x="3127690" y="4247358"/>
            <a:ext cx="377825" cy="377825"/>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xdr:from>
      <xdr:col>6</xdr:col>
      <xdr:colOff>285748</xdr:colOff>
      <xdr:row>29</xdr:row>
      <xdr:rowOff>108860</xdr:rowOff>
    </xdr:from>
    <xdr:to>
      <xdr:col>10</xdr:col>
      <xdr:colOff>149678</xdr:colOff>
      <xdr:row>33</xdr:row>
      <xdr:rowOff>50349</xdr:rowOff>
    </xdr:to>
    <xdr:sp macro="[0]!Sheet23.imgProcess_Click" textlink="">
      <xdr:nvSpPr>
        <xdr:cNvPr id="60" name="Rectangle 59"/>
        <xdr:cNvSpPr/>
      </xdr:nvSpPr>
      <xdr:spPr bwMode="auto">
        <a:xfrm>
          <a:off x="3959677" y="4844146"/>
          <a:ext cx="2313215" cy="594632"/>
        </a:xfrm>
        <a:prstGeom prst="rect">
          <a:avLst/>
        </a:prstGeom>
        <a:solidFill>
          <a:srgbClr val="00B050">
            <a:alpha val="75000"/>
          </a:srgbClr>
        </a:solidFill>
        <a:ln>
          <a:noFill/>
        </a:ln>
        <a:effectLst>
          <a:glow rad="228600">
            <a:schemeClr val="accent3">
              <a:satMod val="175000"/>
              <a:alpha val="27000"/>
            </a:schemeClr>
          </a:glow>
          <a:reflection blurRad="6350" stA="52000" endA="300" endPos="35000" dir="5400000" sy="-100000" algn="bl" rotWithShape="0"/>
          <a:softEdge rad="0"/>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0" cap="none" spc="0" normalizeH="0" baseline="0" noProof="0">
              <a:ln>
                <a:noFill/>
              </a:ln>
              <a:solidFill>
                <a:schemeClr val="bg1"/>
              </a:solidFill>
              <a:effectLst/>
              <a:uLnTx/>
              <a:uFillTx/>
              <a:latin typeface="Segoe UI Light" pitchFamily="34" charset="0"/>
              <a:ea typeface="+mn-ea"/>
              <a:cs typeface="+mn-cs"/>
            </a:rPr>
            <a:t>      Run The Report</a:t>
          </a:r>
        </a:p>
      </xdr:txBody>
    </xdr:sp>
    <xdr:clientData/>
  </xdr:twoCellAnchor>
  <xdr:twoCellAnchor>
    <xdr:from>
      <xdr:col>12</xdr:col>
      <xdr:colOff>190500</xdr:colOff>
      <xdr:row>29</xdr:row>
      <xdr:rowOff>108860</xdr:rowOff>
    </xdr:from>
    <xdr:to>
      <xdr:col>15</xdr:col>
      <xdr:colOff>557888</xdr:colOff>
      <xdr:row>33</xdr:row>
      <xdr:rowOff>50349</xdr:rowOff>
    </xdr:to>
    <xdr:sp macro="[0]!Sheet23.imgClear_Click" textlink="">
      <xdr:nvSpPr>
        <xdr:cNvPr id="67" name="Rectangle 66"/>
        <xdr:cNvSpPr/>
      </xdr:nvSpPr>
      <xdr:spPr bwMode="auto">
        <a:xfrm>
          <a:off x="7538357" y="4844146"/>
          <a:ext cx="2204352" cy="594632"/>
        </a:xfrm>
        <a:prstGeom prst="rect">
          <a:avLst/>
        </a:prstGeom>
        <a:solidFill>
          <a:srgbClr val="FF0000">
            <a:alpha val="80000"/>
          </a:srgbClr>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0" cap="none" spc="0" normalizeH="0" baseline="0" noProof="0">
              <a:ln>
                <a:noFill/>
              </a:ln>
              <a:solidFill>
                <a:schemeClr val="bg1"/>
              </a:solidFill>
              <a:effectLst/>
              <a:uLnTx/>
              <a:uFillTx/>
              <a:latin typeface="Segoe UI Light" pitchFamily="34" charset="0"/>
              <a:ea typeface="+mn-ea"/>
              <a:cs typeface="+mn-cs"/>
            </a:rPr>
            <a:t>Clear</a:t>
          </a:r>
        </a:p>
      </xdr:txBody>
    </xdr:sp>
    <xdr:clientData/>
  </xdr:twoCellAnchor>
  <xdr:twoCellAnchor editAs="oneCell">
    <xdr:from>
      <xdr:col>12</xdr:col>
      <xdr:colOff>242207</xdr:colOff>
      <xdr:row>29</xdr:row>
      <xdr:rowOff>111582</xdr:rowOff>
    </xdr:from>
    <xdr:to>
      <xdr:col>13</xdr:col>
      <xdr:colOff>232682</xdr:colOff>
      <xdr:row>33</xdr:row>
      <xdr:rowOff>24496</xdr:rowOff>
    </xdr:to>
    <xdr:pic macro="[0]!Sheet23.imgClear_Click">
      <xdr:nvPicPr>
        <xdr:cNvPr id="68" name="Picture 66"/>
        <xdr:cNvPicPr>
          <a:picLocks noChangeAspect="1" noChangeArrowheads="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7590064" y="4846868"/>
          <a:ext cx="602797" cy="5660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68036</xdr:colOff>
      <xdr:row>19</xdr:row>
      <xdr:rowOff>122464</xdr:rowOff>
    </xdr:from>
    <xdr:to>
      <xdr:col>14</xdr:col>
      <xdr:colOff>277586</xdr:colOff>
      <xdr:row>25</xdr:row>
      <xdr:rowOff>54429</xdr:rowOff>
    </xdr:to>
    <xdr:grpSp>
      <xdr:nvGrpSpPr>
        <xdr:cNvPr id="69" name="dlgProcessing" hidden="1"/>
        <xdr:cNvGrpSpPr>
          <a:grpSpLocks/>
        </xdr:cNvGrpSpPr>
      </xdr:nvGrpSpPr>
      <xdr:grpSpPr bwMode="auto">
        <a:xfrm>
          <a:off x="4354286" y="3224893"/>
          <a:ext cx="4495800" cy="911679"/>
          <a:chOff x="3609974" y="1944773"/>
          <a:chExt cx="5257801" cy="920580"/>
        </a:xfrm>
      </xdr:grpSpPr>
      <xdr:sp macro="" textlink="">
        <xdr:nvSpPr>
          <xdr:cNvPr id="70" name="txtProcessMsg" hidden="1"/>
          <xdr:cNvSpPr/>
        </xdr:nvSpPr>
        <xdr:spPr>
          <a:xfrm>
            <a:off x="3609974" y="1944773"/>
            <a:ext cx="5257801" cy="920580"/>
          </a:xfrm>
          <a:prstGeom prst="rect">
            <a:avLst/>
          </a:prstGeom>
          <a:solidFill>
            <a:srgbClr val="282828"/>
          </a:solidFill>
          <a:ln>
            <a:noFill/>
          </a:ln>
          <a:scene3d>
            <a:camera prst="legacyObliqueTopRight"/>
            <a:lightRig rig="threePt" dir="t"/>
          </a:scene3d>
          <a:sp3d extrusionH="457200" prstMaterial="legacyMatte"/>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Segoe UI Light" panose="020B0502040204020203" pitchFamily="34" charset="0"/>
              </a:rPr>
              <a:t>     Processing... 80% Completed...</a:t>
            </a:r>
          </a:p>
        </xdr:txBody>
      </xdr:sp>
      <xdr:pic>
        <xdr:nvPicPr>
          <xdr:cNvPr id="71" name="Picture 82" hidden="1"/>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3751490" y="2119227"/>
            <a:ext cx="649383" cy="5716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6</xdr:col>
      <xdr:colOff>258534</xdr:colOff>
      <xdr:row>29</xdr:row>
      <xdr:rowOff>122467</xdr:rowOff>
    </xdr:from>
    <xdr:to>
      <xdr:col>7</xdr:col>
      <xdr:colOff>201384</xdr:colOff>
      <xdr:row>33</xdr:row>
      <xdr:rowOff>44906</xdr:rowOff>
    </xdr:to>
    <xdr:pic>
      <xdr:nvPicPr>
        <xdr:cNvPr id="72" name="Picture 63"/>
        <xdr:cNvPicPr>
          <a:picLocks noChangeAspect="1" noChangeArrowheads="1"/>
        </xdr:cNvPicPr>
      </xdr:nvPicPr>
      <xdr:blipFill>
        <a:blip xmlns:r="http://schemas.openxmlformats.org/officeDocument/2006/relationships" r:embed="rId14" cstate="print">
          <a:clrChange>
            <a:clrFrom>
              <a:srgbClr val="FFC90E"/>
            </a:clrFrom>
            <a:clrTo>
              <a:srgbClr val="FFC90E">
                <a:alpha val="0"/>
              </a:srgbClr>
            </a:clrTo>
          </a:clrChange>
          <a:duotone>
            <a:prstClr val="black"/>
            <a:schemeClr val="accent3">
              <a:tint val="45000"/>
              <a:satMod val="400000"/>
            </a:schemeClr>
          </a:duotone>
          <a:extLst>
            <a:ext uri="{28A0092B-C50C-407E-A947-70E740481C1C}">
              <a14:useLocalDpi xmlns:a14="http://schemas.microsoft.com/office/drawing/2010/main" val="0"/>
            </a:ext>
          </a:extLst>
        </a:blip>
        <a:srcRect/>
        <a:stretch>
          <a:fillRect/>
        </a:stretch>
      </xdr:blipFill>
      <xdr:spPr bwMode="auto">
        <a:xfrm>
          <a:off x="3932463" y="4857753"/>
          <a:ext cx="555171" cy="5755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0</xdr:colOff>
      <xdr:row>29</xdr:row>
      <xdr:rowOff>0</xdr:rowOff>
    </xdr:from>
    <xdr:to>
      <xdr:col>21</xdr:col>
      <xdr:colOff>367388</xdr:colOff>
      <xdr:row>32</xdr:row>
      <xdr:rowOff>104775</xdr:rowOff>
    </xdr:to>
    <xdr:sp macro="[0]!Sheet15.SendEmail" textlink="">
      <xdr:nvSpPr>
        <xdr:cNvPr id="64" name="Rectangle 63"/>
        <xdr:cNvSpPr/>
      </xdr:nvSpPr>
      <xdr:spPr bwMode="auto">
        <a:xfrm>
          <a:off x="11021786" y="4735286"/>
          <a:ext cx="2204352" cy="594632"/>
        </a:xfrm>
        <a:prstGeom prst="rect">
          <a:avLst/>
        </a:prstGeom>
        <a:solidFill>
          <a:srgbClr val="FF0000">
            <a:alpha val="80000"/>
          </a:srgbClr>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0" cap="none" spc="0" normalizeH="0" baseline="0" noProof="0">
              <a:ln>
                <a:noFill/>
              </a:ln>
              <a:solidFill>
                <a:schemeClr val="bg1"/>
              </a:solidFill>
              <a:effectLst/>
              <a:uLnTx/>
              <a:uFillTx/>
              <a:latin typeface="Segoe UI Light" pitchFamily="34" charset="0"/>
              <a:ea typeface="+mn-ea"/>
              <a:cs typeface="+mn-cs"/>
            </a:rPr>
            <a:t>Send Email</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16</xdr:col>
      <xdr:colOff>453292</xdr:colOff>
      <xdr:row>2</xdr:row>
      <xdr:rowOff>152400</xdr:rowOff>
    </xdr:to>
    <xdr:sp macro="" textlink="">
      <xdr:nvSpPr>
        <xdr:cNvPr id="2" name="Text Box 17"/>
        <xdr:cNvSpPr txBox="1">
          <a:spLocks noChangeArrowheads="1"/>
        </xdr:cNvSpPr>
      </xdr:nvSpPr>
      <xdr:spPr bwMode="auto">
        <a:xfrm>
          <a:off x="0" y="0"/>
          <a:ext cx="11029950" cy="476250"/>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Execution Dashboard </a:t>
          </a:r>
          <a:endParaRPr lang="en-US" sz="2000" b="0" i="0">
            <a:solidFill>
              <a:schemeClr val="bg1"/>
            </a:solidFill>
            <a:latin typeface="Segoe UI Light" pitchFamily="34" charset="0"/>
          </a:endParaRPr>
        </a:p>
      </xdr:txBody>
    </xdr:sp>
    <xdr:clientData/>
  </xdr:twoCellAnchor>
  <xdr:twoCellAnchor editAs="absolute">
    <xdr:from>
      <xdr:col>8</xdr:col>
      <xdr:colOff>35987</xdr:colOff>
      <xdr:row>0</xdr:row>
      <xdr:rowOff>91017</xdr:rowOff>
    </xdr:from>
    <xdr:to>
      <xdr:col>12</xdr:col>
      <xdr:colOff>73689</xdr:colOff>
      <xdr:row>2</xdr:row>
      <xdr:rowOff>38654</xdr:rowOff>
    </xdr:to>
    <xdr:sp macro="" textlink="ReportDate">
      <xdr:nvSpPr>
        <xdr:cNvPr id="3" name="TextBox 2"/>
        <xdr:cNvSpPr txBox="1"/>
      </xdr:nvSpPr>
      <xdr:spPr>
        <a:xfrm>
          <a:off x="5421275" y="91017"/>
          <a:ext cx="2663183" cy="2651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1CC7AAED-3722-4644-8B3C-BBC0CA73DC62}" type="TxLink">
            <a:rPr lang="en-US" sz="1000" b="1" i="0" u="none" strike="noStrike">
              <a:solidFill>
                <a:schemeClr val="bg1"/>
              </a:solidFill>
              <a:latin typeface="Calibri"/>
              <a:ea typeface="Segoe UI" panose="020B0502040204020203" pitchFamily="34" charset="0"/>
              <a:cs typeface="Calibri"/>
            </a:rPr>
            <a:pPr algn="r"/>
            <a:t>06-Apr-18  3:57 AM</a:t>
          </a:fld>
          <a:endParaRPr lang="en-US" sz="1000" b="1">
            <a:solidFill>
              <a:schemeClr val="bg1"/>
            </a:solidFill>
            <a:latin typeface="Segoe UI" pitchFamily="34" charset="0"/>
            <a:ea typeface="Segoe UI" pitchFamily="34" charset="0"/>
            <a:cs typeface="Segoe UI" pitchFamily="34" charset="0"/>
          </a:endParaRPr>
        </a:p>
      </xdr:txBody>
    </xdr:sp>
    <xdr:clientData/>
  </xdr:twoCellAnchor>
  <xdr:twoCellAnchor>
    <xdr:from>
      <xdr:col>16</xdr:col>
      <xdr:colOff>161925</xdr:colOff>
      <xdr:row>0</xdr:row>
      <xdr:rowOff>142875</xdr:rowOff>
    </xdr:from>
    <xdr:to>
      <xdr:col>16</xdr:col>
      <xdr:colOff>466725</xdr:colOff>
      <xdr:row>1</xdr:row>
      <xdr:rowOff>152400</xdr:rowOff>
    </xdr:to>
    <xdr:sp macro="" textlink="">
      <xdr:nvSpPr>
        <xdr:cNvPr id="7" name="Save Icon">
          <a:hlinkClick xmlns:r="http://schemas.openxmlformats.org/officeDocument/2006/relationships" r:id="rId1"/>
        </xdr:cNvPr>
        <xdr:cNvSpPr>
          <a:spLocks noChangeAspect="1" noEditPoints="1"/>
        </xdr:cNvSpPr>
      </xdr:nvSpPr>
      <xdr:spPr bwMode="auto">
        <a:xfrm>
          <a:off x="10620375" y="142875"/>
          <a:ext cx="304800"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solidFill>
          <a:sysClr val="window" lastClr="FFFFFF"/>
        </a:solid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clientData/>
  </xdr:twoCellAnchor>
  <xdr:twoCellAnchor>
    <xdr:from>
      <xdr:col>16</xdr:col>
      <xdr:colOff>133350</xdr:colOff>
      <xdr:row>0</xdr:row>
      <xdr:rowOff>47625</xdr:rowOff>
    </xdr:from>
    <xdr:to>
      <xdr:col>16</xdr:col>
      <xdr:colOff>495300</xdr:colOff>
      <xdr:row>2</xdr:row>
      <xdr:rowOff>104775</xdr:rowOff>
    </xdr:to>
    <xdr:sp macro="" textlink="">
      <xdr:nvSpPr>
        <xdr:cNvPr id="8" name="Circle">
          <a:hlinkClick xmlns:r="http://schemas.openxmlformats.org/officeDocument/2006/relationships" r:id="rId1"/>
        </xdr:cNvPr>
        <xdr:cNvSpPr>
          <a:spLocks noChangeAspect="1" noEditPoints="1"/>
        </xdr:cNvSpPr>
      </xdr:nvSpPr>
      <xdr:spPr bwMode="auto">
        <a:xfrm>
          <a:off x="8201025" y="47625"/>
          <a:ext cx="361950"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solidFill>
          <a:sysClr val="window" lastClr="FFFFFF"/>
        </a:solid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clientData/>
  </xdr:twoCellAnchor>
  <xdr:twoCellAnchor editAs="absolute">
    <xdr:from>
      <xdr:col>1</xdr:col>
      <xdr:colOff>9526</xdr:colOff>
      <xdr:row>6</xdr:row>
      <xdr:rowOff>114299</xdr:rowOff>
    </xdr:from>
    <xdr:to>
      <xdr:col>2</xdr:col>
      <xdr:colOff>742950</xdr:colOff>
      <xdr:row>12</xdr:row>
      <xdr:rowOff>178594</xdr:rowOff>
    </xdr:to>
    <xdr:sp macro="" textlink="">
      <xdr:nvSpPr>
        <xdr:cNvPr id="9" name="Rectangle 8"/>
        <xdr:cNvSpPr/>
      </xdr:nvSpPr>
      <xdr:spPr>
        <a:xfrm>
          <a:off x="155202" y="809064"/>
          <a:ext cx="1338542" cy="1341765"/>
        </a:xfrm>
        <a:prstGeom prst="rect">
          <a:avLst/>
        </a:prstGeom>
        <a:solidFill>
          <a:srgbClr val="92D05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b"/>
        <a:lstStyle/>
        <a:p>
          <a:pPr marL="0" indent="0" algn="r"/>
          <a:r>
            <a:rPr lang="en-US" sz="1400">
              <a:solidFill>
                <a:schemeClr val="lt1"/>
              </a:solidFill>
              <a:latin typeface="Segoe UI" pitchFamily="34" charset="0"/>
              <a:ea typeface="Segoe UI" pitchFamily="34" charset="0"/>
              <a:cs typeface="Segoe UI" pitchFamily="34" charset="0"/>
            </a:rPr>
            <a:t>Execution Completed</a:t>
          </a:r>
        </a:p>
      </xdr:txBody>
    </xdr:sp>
    <xdr:clientData/>
  </xdr:twoCellAnchor>
  <xdr:twoCellAnchor editAs="absolute">
    <xdr:from>
      <xdr:col>1</xdr:col>
      <xdr:colOff>57150</xdr:colOff>
      <xdr:row>6</xdr:row>
      <xdr:rowOff>161925</xdr:rowOff>
    </xdr:from>
    <xdr:to>
      <xdr:col>2</xdr:col>
      <xdr:colOff>732693</xdr:colOff>
      <xdr:row>10</xdr:row>
      <xdr:rowOff>48846</xdr:rowOff>
    </xdr:to>
    <xdr:sp macro="" textlink="$O$33">
      <xdr:nvSpPr>
        <xdr:cNvPr id="10" name="Rectangle 9"/>
        <xdr:cNvSpPr/>
      </xdr:nvSpPr>
      <xdr:spPr>
        <a:xfrm>
          <a:off x="203688" y="870194"/>
          <a:ext cx="1286120" cy="717306"/>
        </a:xfrm>
        <a:prstGeom prst="rect">
          <a:avLst/>
        </a:prstGeom>
        <a:solidFill>
          <a:srgbClr val="92D05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wrap="none" rtlCol="0" anchor="t"/>
        <a:lstStyle/>
        <a:p>
          <a:pPr marL="0" indent="0" algn="r"/>
          <a:fld id="{A8E4C7EF-FD2B-4107-A9FE-03C8A6A0CACB}" type="TxLink">
            <a:rPr lang="en-US" sz="4000" b="0" i="0" u="none" strike="noStrike">
              <a:solidFill>
                <a:schemeClr val="bg1"/>
              </a:solidFill>
              <a:latin typeface="Segoe UI Light" panose="020B0502040204020203" pitchFamily="34" charset="0"/>
              <a:ea typeface="Segoe UI" panose="020B0502040204020203" pitchFamily="34" charset="0"/>
              <a:cs typeface="Segoe UI" panose="020B0502040204020203" pitchFamily="34" charset="0"/>
            </a:rPr>
            <a:pPr marL="0" indent="0" algn="r"/>
            <a:t>72%</a:t>
          </a:fld>
          <a:endParaRPr lang="en-US" sz="4000" b="0" i="0" u="none" strike="noStrike">
            <a:solidFill>
              <a:schemeClr val="bg1"/>
            </a:solidFill>
            <a:latin typeface="Segoe UI Light" panose="020B0502040204020203" pitchFamily="34" charset="0"/>
            <a:ea typeface="Segoe UI" panose="020B0502040204020203" pitchFamily="34" charset="0"/>
            <a:cs typeface="Segoe UI" panose="020B0502040204020203" pitchFamily="34" charset="0"/>
          </a:endParaRPr>
        </a:p>
      </xdr:txBody>
    </xdr:sp>
    <xdr:clientData/>
  </xdr:twoCellAnchor>
  <xdr:twoCellAnchor editAs="absolute">
    <xdr:from>
      <xdr:col>2</xdr:col>
      <xdr:colOff>781050</xdr:colOff>
      <xdr:row>6</xdr:row>
      <xdr:rowOff>114300</xdr:rowOff>
    </xdr:from>
    <xdr:to>
      <xdr:col>3</xdr:col>
      <xdr:colOff>485775</xdr:colOff>
      <xdr:row>12</xdr:row>
      <xdr:rowOff>200025</xdr:rowOff>
    </xdr:to>
    <xdr:sp macro="" textlink="">
      <xdr:nvSpPr>
        <xdr:cNvPr id="12" name="Rectangle 11"/>
        <xdr:cNvSpPr/>
      </xdr:nvSpPr>
      <xdr:spPr>
        <a:xfrm>
          <a:off x="1533525" y="828675"/>
          <a:ext cx="1285875" cy="1343025"/>
        </a:xfrm>
        <a:prstGeom prst="rect">
          <a:avLst/>
        </a:prstGeom>
        <a:solidFill>
          <a:schemeClr val="accent1">
            <a:lumMod val="75000"/>
          </a:schemeClr>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b"/>
        <a:lstStyle/>
        <a:p>
          <a:pPr algn="r"/>
          <a:r>
            <a:rPr lang="en-US" sz="1400" i="0">
              <a:latin typeface="Segoe UI" pitchFamily="34" charset="0"/>
              <a:ea typeface="Segoe UI" pitchFamily="34" charset="0"/>
              <a:cs typeface="Segoe UI" pitchFamily="34" charset="0"/>
            </a:rPr>
            <a:t>Test</a:t>
          </a:r>
          <a:r>
            <a:rPr lang="en-US" sz="1400" baseline="0">
              <a:latin typeface="Segoe UI" pitchFamily="34" charset="0"/>
              <a:ea typeface="Segoe UI" pitchFamily="34" charset="0"/>
              <a:cs typeface="Segoe UI" pitchFamily="34" charset="0"/>
            </a:rPr>
            <a:t> Cases  Passed</a:t>
          </a:r>
          <a:endParaRPr lang="en-US" sz="1400">
            <a:latin typeface="Segoe UI" pitchFamily="34" charset="0"/>
            <a:ea typeface="Segoe UI" pitchFamily="34" charset="0"/>
            <a:cs typeface="Segoe UI" pitchFamily="34" charset="0"/>
          </a:endParaRPr>
        </a:p>
      </xdr:txBody>
    </xdr:sp>
    <xdr:clientData/>
  </xdr:twoCellAnchor>
  <xdr:twoCellAnchor editAs="absolute">
    <xdr:from>
      <xdr:col>2</xdr:col>
      <xdr:colOff>838200</xdr:colOff>
      <xdr:row>6</xdr:row>
      <xdr:rowOff>171451</xdr:rowOff>
    </xdr:from>
    <xdr:to>
      <xdr:col>3</xdr:col>
      <xdr:colOff>466118</xdr:colOff>
      <xdr:row>10</xdr:row>
      <xdr:rowOff>114301</xdr:rowOff>
    </xdr:to>
    <xdr:sp macro="" textlink="$L$33">
      <xdr:nvSpPr>
        <xdr:cNvPr id="13" name="Rectangle 12"/>
        <xdr:cNvSpPr/>
      </xdr:nvSpPr>
      <xdr:spPr>
        <a:xfrm>
          <a:off x="1590675" y="885826"/>
          <a:ext cx="1209068" cy="781050"/>
        </a:xfrm>
        <a:prstGeom prst="rect">
          <a:avLst/>
        </a:prstGeom>
        <a:solidFill>
          <a:schemeClr val="accent1">
            <a:lumMod val="75000"/>
          </a:schemeClr>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wrap="none" rtlCol="0" anchor="t"/>
        <a:lstStyle/>
        <a:p>
          <a:pPr algn="r"/>
          <a:fld id="{2D873BE8-FC8E-427B-B17D-502C2F7D88E0}" type="TxLink">
            <a:rPr lang="en-US" sz="4000" b="0">
              <a:latin typeface="Segoe UI Light" pitchFamily="34" charset="0"/>
            </a:rPr>
            <a:pPr algn="r"/>
            <a:t>82%</a:t>
          </a:fld>
          <a:endParaRPr lang="en-US" sz="4000" b="0">
            <a:latin typeface="Segoe UI Light" pitchFamily="34" charset="0"/>
          </a:endParaRPr>
        </a:p>
      </xdr:txBody>
    </xdr:sp>
    <xdr:clientData/>
  </xdr:twoCellAnchor>
  <xdr:twoCellAnchor editAs="absolute">
    <xdr:from>
      <xdr:col>3</xdr:col>
      <xdr:colOff>523876</xdr:colOff>
      <xdr:row>6</xdr:row>
      <xdr:rowOff>114300</xdr:rowOff>
    </xdr:from>
    <xdr:to>
      <xdr:col>6</xdr:col>
      <xdr:colOff>0</xdr:colOff>
      <xdr:row>12</xdr:row>
      <xdr:rowOff>200025</xdr:rowOff>
    </xdr:to>
    <xdr:sp macro="" textlink="">
      <xdr:nvSpPr>
        <xdr:cNvPr id="14" name="Rectangle 13"/>
        <xdr:cNvSpPr/>
      </xdr:nvSpPr>
      <xdr:spPr>
        <a:xfrm>
          <a:off x="2857501" y="828675"/>
          <a:ext cx="1304924" cy="1343025"/>
        </a:xfrm>
        <a:prstGeom prst="rect">
          <a:avLst/>
        </a:prstGeom>
        <a:solidFill>
          <a:schemeClr val="accent1">
            <a:lumMod val="75000"/>
          </a:schemeClr>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b"/>
        <a:lstStyle/>
        <a:p>
          <a:pPr algn="r"/>
          <a:r>
            <a:rPr lang="en-US" sz="1400">
              <a:latin typeface="Segoe UI" pitchFamily="34" charset="0"/>
              <a:ea typeface="Segoe UI" pitchFamily="34" charset="0"/>
              <a:cs typeface="Segoe UI" pitchFamily="34" charset="0"/>
            </a:rPr>
            <a:t>Test Cases  Failed</a:t>
          </a:r>
        </a:p>
      </xdr:txBody>
    </xdr:sp>
    <xdr:clientData/>
  </xdr:twoCellAnchor>
  <xdr:twoCellAnchor editAs="absolute">
    <xdr:from>
      <xdr:col>3</xdr:col>
      <xdr:colOff>590552</xdr:colOff>
      <xdr:row>6</xdr:row>
      <xdr:rowOff>152401</xdr:rowOff>
    </xdr:from>
    <xdr:to>
      <xdr:col>5</xdr:col>
      <xdr:colOff>595726</xdr:colOff>
      <xdr:row>9</xdr:row>
      <xdr:rowOff>142875</xdr:rowOff>
    </xdr:to>
    <xdr:sp macro="" textlink="$M$33">
      <xdr:nvSpPr>
        <xdr:cNvPr id="15" name="Rectangle 14"/>
        <xdr:cNvSpPr/>
      </xdr:nvSpPr>
      <xdr:spPr>
        <a:xfrm>
          <a:off x="2924177" y="866776"/>
          <a:ext cx="1224374" cy="619124"/>
        </a:xfrm>
        <a:prstGeom prst="rect">
          <a:avLst/>
        </a:prstGeom>
        <a:solidFill>
          <a:schemeClr val="accent1">
            <a:lumMod val="75000"/>
          </a:schemeClr>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wrap="none" rtlCol="0" anchor="t"/>
        <a:lstStyle/>
        <a:p>
          <a:pPr algn="r"/>
          <a:fld id="{964C3323-37CC-4A9C-894C-5AF7E52F6E5C}" type="TxLink">
            <a:rPr lang="en-US" sz="4000" b="0">
              <a:latin typeface="Segoe UI Light" pitchFamily="34" charset="0"/>
            </a:rPr>
            <a:pPr algn="r"/>
            <a:t>18%</a:t>
          </a:fld>
          <a:endParaRPr lang="en-US" sz="4000" b="0">
            <a:latin typeface="Segoe UI Light" pitchFamily="34" charset="0"/>
          </a:endParaRPr>
        </a:p>
      </xdr:txBody>
    </xdr:sp>
    <xdr:clientData/>
  </xdr:twoCellAnchor>
  <xdr:oneCellAnchor>
    <xdr:from>
      <xdr:col>1</xdr:col>
      <xdr:colOff>247649</xdr:colOff>
      <xdr:row>42</xdr:row>
      <xdr:rowOff>180975</xdr:rowOff>
    </xdr:from>
    <xdr:ext cx="3019426" cy="365228"/>
    <xdr:sp macro="" textlink="">
      <xdr:nvSpPr>
        <xdr:cNvPr id="22" name="TextBox 21"/>
        <xdr:cNvSpPr txBox="1"/>
      </xdr:nvSpPr>
      <xdr:spPr>
        <a:xfrm>
          <a:off x="390524" y="4686300"/>
          <a:ext cx="3019426"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600">
              <a:latin typeface="Segoe UI Light" pitchFamily="34" charset="0"/>
            </a:rPr>
            <a:t>Test Execution - Today's Status</a:t>
          </a:r>
        </a:p>
      </xdr:txBody>
    </xdr:sp>
    <xdr:clientData/>
  </xdr:oneCellAnchor>
  <xdr:twoCellAnchor editAs="oneCell">
    <xdr:from>
      <xdr:col>0</xdr:col>
      <xdr:colOff>104775</xdr:colOff>
      <xdr:row>42</xdr:row>
      <xdr:rowOff>219075</xdr:rowOff>
    </xdr:from>
    <xdr:to>
      <xdr:col>1</xdr:col>
      <xdr:colOff>238125</xdr:colOff>
      <xdr:row>49</xdr:row>
      <xdr:rowOff>66673</xdr:rowOff>
    </xdr:to>
    <xdr:pic>
      <xdr:nvPicPr>
        <xdr:cNvPr id="23"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4724400"/>
          <a:ext cx="2762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57149</xdr:colOff>
      <xdr:row>51</xdr:row>
      <xdr:rowOff>76201</xdr:rowOff>
    </xdr:from>
    <xdr:to>
      <xdr:col>5</xdr:col>
      <xdr:colOff>485774</xdr:colOff>
      <xdr:row>66</xdr:row>
      <xdr:rowOff>123825</xdr:rowOff>
    </xdr:to>
    <xdr:graphicFrame macro="">
      <xdr:nvGraphicFramePr>
        <xdr:cNvPr id="26"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11642</xdr:colOff>
      <xdr:row>72</xdr:row>
      <xdr:rowOff>95249</xdr:rowOff>
    </xdr:from>
    <xdr:to>
      <xdr:col>14</xdr:col>
      <xdr:colOff>276225</xdr:colOff>
      <xdr:row>86</xdr:row>
      <xdr:rowOff>103716</xdr:rowOff>
    </xdr:to>
    <xdr:graphicFrame macro="">
      <xdr:nvGraphicFramePr>
        <xdr:cNvPr id="27"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oneCellAnchor>
    <xdr:from>
      <xdr:col>1</xdr:col>
      <xdr:colOff>333375</xdr:colOff>
      <xdr:row>70</xdr:row>
      <xdr:rowOff>28575</xdr:rowOff>
    </xdr:from>
    <xdr:ext cx="3079113" cy="365228"/>
    <xdr:sp macro="" textlink="">
      <xdr:nvSpPr>
        <xdr:cNvPr id="28" name="TextBox 27"/>
        <xdr:cNvSpPr txBox="1"/>
      </xdr:nvSpPr>
      <xdr:spPr>
        <a:xfrm>
          <a:off x="476250" y="11953875"/>
          <a:ext cx="3079113"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a:solidFill>
                <a:schemeClr val="tx1"/>
              </a:solidFill>
              <a:latin typeface="Segoe UI Light" pitchFamily="34" charset="0"/>
              <a:ea typeface="+mn-ea"/>
              <a:cs typeface="+mn-cs"/>
            </a:rPr>
            <a:t>Overall Vs Closed &amp; New Defects </a:t>
          </a:r>
        </a:p>
      </xdr:txBody>
    </xdr:sp>
    <xdr:clientData/>
  </xdr:oneCellAnchor>
  <xdr:twoCellAnchor editAs="oneCell">
    <xdr:from>
      <xdr:col>1</xdr:col>
      <xdr:colOff>47625</xdr:colOff>
      <xdr:row>70</xdr:row>
      <xdr:rowOff>133350</xdr:rowOff>
    </xdr:from>
    <xdr:to>
      <xdr:col>1</xdr:col>
      <xdr:colOff>228600</xdr:colOff>
      <xdr:row>71</xdr:row>
      <xdr:rowOff>88900</xdr:rowOff>
    </xdr:to>
    <xdr:pic>
      <xdr:nvPicPr>
        <xdr:cNvPr id="29" name="Picture 63"/>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90500" y="11925300"/>
          <a:ext cx="180975" cy="174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89</xdr:row>
      <xdr:rowOff>85725</xdr:rowOff>
    </xdr:from>
    <xdr:to>
      <xdr:col>8</xdr:col>
      <xdr:colOff>323850</xdr:colOff>
      <xdr:row>103</xdr:row>
      <xdr:rowOff>95250</xdr:rowOff>
    </xdr:to>
    <xdr:graphicFrame macro="">
      <xdr:nvGraphicFramePr>
        <xdr:cNvPr id="30"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twoCellAnchor editAs="oneCell">
    <xdr:from>
      <xdr:col>9</xdr:col>
      <xdr:colOff>457200</xdr:colOff>
      <xdr:row>97</xdr:row>
      <xdr:rowOff>142875</xdr:rowOff>
    </xdr:from>
    <xdr:to>
      <xdr:col>15</xdr:col>
      <xdr:colOff>342900</xdr:colOff>
      <xdr:row>103</xdr:row>
      <xdr:rowOff>95250</xdr:rowOff>
    </xdr:to>
    <xdr:graphicFrame macro="">
      <xdr:nvGraphicFramePr>
        <xdr:cNvPr id="31"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142875</xdr:colOff>
      <xdr:row>87</xdr:row>
      <xdr:rowOff>0</xdr:rowOff>
    </xdr:from>
    <xdr:ext cx="2380523" cy="365228"/>
    <xdr:sp macro="" textlink="">
      <xdr:nvSpPr>
        <xdr:cNvPr id="32" name="TextBox 31"/>
        <xdr:cNvSpPr txBox="1"/>
      </xdr:nvSpPr>
      <xdr:spPr>
        <a:xfrm>
          <a:off x="285750" y="11991975"/>
          <a:ext cx="2380523"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US" sz="1600" baseline="0">
              <a:latin typeface="Segoe UI Light" pitchFamily="34" charset="0"/>
            </a:rPr>
            <a:t>Active Defects by Severity</a:t>
          </a:r>
          <a:endParaRPr lang="en-US" sz="1600">
            <a:latin typeface="Segoe UI Light" pitchFamily="34" charset="0"/>
          </a:endParaRPr>
        </a:p>
      </xdr:txBody>
    </xdr:sp>
    <xdr:clientData/>
  </xdr:oneCellAnchor>
  <xdr:twoCellAnchor editAs="oneCell">
    <xdr:from>
      <xdr:col>1</xdr:col>
      <xdr:colOff>0</xdr:colOff>
      <xdr:row>87</xdr:row>
      <xdr:rowOff>104775</xdr:rowOff>
    </xdr:from>
    <xdr:to>
      <xdr:col>1</xdr:col>
      <xdr:colOff>180975</xdr:colOff>
      <xdr:row>88</xdr:row>
      <xdr:rowOff>123826</xdr:rowOff>
    </xdr:to>
    <xdr:pic>
      <xdr:nvPicPr>
        <xdr:cNvPr id="33" name="Picture 72"/>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2875" y="12096750"/>
          <a:ext cx="180975"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9</xdr:col>
      <xdr:colOff>581025</xdr:colOff>
      <xdr:row>87</xdr:row>
      <xdr:rowOff>0</xdr:rowOff>
    </xdr:from>
    <xdr:ext cx="3981450" cy="365228"/>
    <xdr:sp macro="" textlink="">
      <xdr:nvSpPr>
        <xdr:cNvPr id="34" name="TextBox 33"/>
        <xdr:cNvSpPr txBox="1"/>
      </xdr:nvSpPr>
      <xdr:spPr>
        <a:xfrm>
          <a:off x="4991100" y="11991975"/>
          <a:ext cx="3981450"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600">
              <a:latin typeface="Segoe UI Light" pitchFamily="34" charset="0"/>
            </a:rPr>
            <a:t>Error Discovery Rate </a:t>
          </a:r>
          <a:r>
            <a:rPr lang="en-US" sz="1000">
              <a:latin typeface="Segoe UI Light" pitchFamily="34" charset="0"/>
            </a:rPr>
            <a:t>(5 weeks trend)</a:t>
          </a:r>
        </a:p>
      </xdr:txBody>
    </xdr:sp>
    <xdr:clientData/>
  </xdr:oneCellAnchor>
  <xdr:twoCellAnchor editAs="oneCell">
    <xdr:from>
      <xdr:col>9</xdr:col>
      <xdr:colOff>438150</xdr:colOff>
      <xdr:row>87</xdr:row>
      <xdr:rowOff>104775</xdr:rowOff>
    </xdr:from>
    <xdr:to>
      <xdr:col>9</xdr:col>
      <xdr:colOff>581025</xdr:colOff>
      <xdr:row>88</xdr:row>
      <xdr:rowOff>123826</xdr:rowOff>
    </xdr:to>
    <xdr:pic>
      <xdr:nvPicPr>
        <xdr:cNvPr id="35" name="Picture 7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848225" y="12096750"/>
          <a:ext cx="142875"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9</xdr:col>
      <xdr:colOff>581025</xdr:colOff>
      <xdr:row>95</xdr:row>
      <xdr:rowOff>95250</xdr:rowOff>
    </xdr:from>
    <xdr:ext cx="3981450" cy="365228"/>
    <xdr:sp macro="" textlink="">
      <xdr:nvSpPr>
        <xdr:cNvPr id="36" name="TextBox 35"/>
        <xdr:cNvSpPr txBox="1"/>
      </xdr:nvSpPr>
      <xdr:spPr>
        <a:xfrm>
          <a:off x="4991100" y="13382625"/>
          <a:ext cx="3981450"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600">
              <a:latin typeface="Segoe UI Light" pitchFamily="34" charset="0"/>
            </a:rPr>
            <a:t>Defect Reopen Rate [QOF]</a:t>
          </a:r>
          <a:r>
            <a:rPr lang="en-US" sz="1000">
              <a:latin typeface="Segoe UI Light" pitchFamily="34" charset="0"/>
            </a:rPr>
            <a:t>(5 weeks cumulative trend)</a:t>
          </a:r>
        </a:p>
      </xdr:txBody>
    </xdr:sp>
    <xdr:clientData/>
  </xdr:oneCellAnchor>
  <xdr:twoCellAnchor editAs="oneCell">
    <xdr:from>
      <xdr:col>9</xdr:col>
      <xdr:colOff>438150</xdr:colOff>
      <xdr:row>96</xdr:row>
      <xdr:rowOff>38100</xdr:rowOff>
    </xdr:from>
    <xdr:to>
      <xdr:col>9</xdr:col>
      <xdr:colOff>581025</xdr:colOff>
      <xdr:row>97</xdr:row>
      <xdr:rowOff>57151</xdr:rowOff>
    </xdr:to>
    <xdr:pic>
      <xdr:nvPicPr>
        <xdr:cNvPr id="37" name="Picture 77"/>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848225" y="13487400"/>
          <a:ext cx="142875"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447675</xdr:colOff>
      <xdr:row>89</xdr:row>
      <xdr:rowOff>104775</xdr:rowOff>
    </xdr:from>
    <xdr:to>
      <xdr:col>15</xdr:col>
      <xdr:colOff>333375</xdr:colOff>
      <xdr:row>95</xdr:row>
      <xdr:rowOff>57149</xdr:rowOff>
    </xdr:to>
    <xdr:graphicFrame macro="">
      <xdr:nvGraphicFramePr>
        <xdr:cNvPr id="38"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xdr:col>
      <xdr:colOff>266699</xdr:colOff>
      <xdr:row>25</xdr:row>
      <xdr:rowOff>0</xdr:rowOff>
    </xdr:from>
    <xdr:ext cx="3019426" cy="365228"/>
    <xdr:sp macro="" textlink="">
      <xdr:nvSpPr>
        <xdr:cNvPr id="42" name="TextBox 41"/>
        <xdr:cNvSpPr txBox="1"/>
      </xdr:nvSpPr>
      <xdr:spPr>
        <a:xfrm>
          <a:off x="409574" y="5886450"/>
          <a:ext cx="3019426"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600">
              <a:latin typeface="Segoe UI Light" pitchFamily="34" charset="0"/>
            </a:rPr>
            <a:t>Test Execution - Overall Status</a:t>
          </a:r>
        </a:p>
      </xdr:txBody>
    </xdr:sp>
    <xdr:clientData/>
  </xdr:oneCellAnchor>
  <xdr:twoCellAnchor editAs="oneCell">
    <xdr:from>
      <xdr:col>0</xdr:col>
      <xdr:colOff>123825</xdr:colOff>
      <xdr:row>25</xdr:row>
      <xdr:rowOff>38100</xdr:rowOff>
    </xdr:from>
    <xdr:to>
      <xdr:col>1</xdr:col>
      <xdr:colOff>257175</xdr:colOff>
      <xdr:row>26</xdr:row>
      <xdr:rowOff>142876</xdr:rowOff>
    </xdr:to>
    <xdr:pic>
      <xdr:nvPicPr>
        <xdr:cNvPr id="43"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3825" y="5924550"/>
          <a:ext cx="2762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0</xdr:col>
      <xdr:colOff>104775</xdr:colOff>
      <xdr:row>17</xdr:row>
      <xdr:rowOff>38100</xdr:rowOff>
    </xdr:from>
    <xdr:ext cx="2009775" cy="365228"/>
    <xdr:sp macro="" textlink="">
      <xdr:nvSpPr>
        <xdr:cNvPr id="40" name="TextBox 39"/>
        <xdr:cNvSpPr txBox="1"/>
      </xdr:nvSpPr>
      <xdr:spPr>
        <a:xfrm>
          <a:off x="104775" y="2390775"/>
          <a:ext cx="2009775"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600">
              <a:latin typeface="Segoe UI Light" pitchFamily="34" charset="0"/>
            </a:rPr>
            <a:t>Key Highlights</a:t>
          </a:r>
        </a:p>
      </xdr:txBody>
    </xdr:sp>
    <xdr:clientData/>
  </xdr:oneCellAnchor>
  <xdr:twoCellAnchor editAs="absolute">
    <xdr:from>
      <xdr:col>6</xdr:col>
      <xdr:colOff>295274</xdr:colOff>
      <xdr:row>50</xdr:row>
      <xdr:rowOff>154841</xdr:rowOff>
    </xdr:from>
    <xdr:to>
      <xdr:col>15</xdr:col>
      <xdr:colOff>676274</xdr:colOff>
      <xdr:row>66</xdr:row>
      <xdr:rowOff>62767</xdr:rowOff>
    </xdr:to>
    <xdr:graphicFrame macro="">
      <xdr:nvGraphicFramePr>
        <xdr:cNvPr id="4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123824</xdr:colOff>
      <xdr:row>18</xdr:row>
      <xdr:rowOff>201083</xdr:rowOff>
    </xdr:from>
    <xdr:to>
      <xdr:col>16</xdr:col>
      <xdr:colOff>428625</xdr:colOff>
      <xdr:row>25</xdr:row>
      <xdr:rowOff>95250</xdr:rowOff>
    </xdr:to>
    <xdr:grpSp>
      <xdr:nvGrpSpPr>
        <xdr:cNvPr id="4" name="Group 3"/>
        <xdr:cNvGrpSpPr/>
      </xdr:nvGrpSpPr>
      <xdr:grpSpPr>
        <a:xfrm>
          <a:off x="271991" y="2719916"/>
          <a:ext cx="10771717" cy="1619251"/>
          <a:chOff x="266699" y="2646640"/>
          <a:chExt cx="11685073" cy="2295865"/>
        </a:xfrm>
      </xdr:grpSpPr>
      <xdr:sp macro="" textlink="" fLocksText="0">
        <xdr:nvSpPr>
          <xdr:cNvPr id="39" name="Rectangle 38"/>
          <xdr:cNvSpPr/>
        </xdr:nvSpPr>
        <xdr:spPr>
          <a:xfrm>
            <a:off x="266699" y="2733672"/>
            <a:ext cx="11685073" cy="2000253"/>
          </a:xfrm>
          <a:prstGeom prst="rect">
            <a:avLst/>
          </a:prstGeom>
          <a:gradFill flip="none" rotWithShape="1">
            <a:gsLst>
              <a:gs pos="100000">
                <a:schemeClr val="bg1"/>
              </a:gs>
              <a:gs pos="85000">
                <a:srgbClr val="EAEAEA"/>
              </a:gs>
            </a:gsLst>
            <a:lin ang="13500000" scaled="1"/>
            <a:tileRect/>
          </a:gradFill>
          <a:ln>
            <a:solidFill>
              <a:srgbClr val="00B0F0"/>
            </a:solidFill>
          </a:ln>
          <a:effectLst>
            <a:glow rad="63500">
              <a:schemeClr val="accent5">
                <a:satMod val="175000"/>
                <a:alpha val="40000"/>
              </a:schemeClr>
            </a:glow>
            <a:outerShdw blurRad="50800" dist="38100" dir="2700000" algn="tl" rotWithShape="0">
              <a:schemeClr val="bg1">
                <a:alpha val="40000"/>
              </a:schemeClr>
            </a:outerShd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b">
            <a:noAutofit/>
          </a:bodyPr>
          <a:lstStyle/>
          <a:p>
            <a:pPr marL="0" lvl="0" indent="0">
              <a:buFontTx/>
              <a:buNone/>
            </a:pPr>
            <a:endParaRPr lang="en-US" sz="1100" b="0">
              <a:solidFill>
                <a:schemeClr val="tx1"/>
              </a:solidFill>
              <a:effectLst/>
              <a:latin typeface="+mn-lt"/>
              <a:ea typeface="+mn-ea"/>
              <a:cs typeface="+mn-cs"/>
            </a:endParaRPr>
          </a:p>
        </xdr:txBody>
      </xdr:sp>
      <xdr:sp macro="" textlink="">
        <xdr:nvSpPr>
          <xdr:cNvPr id="5" name="TextBox 4"/>
          <xdr:cNvSpPr txBox="1"/>
        </xdr:nvSpPr>
        <xdr:spPr>
          <a:xfrm>
            <a:off x="304797" y="2646640"/>
            <a:ext cx="11549507" cy="22958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200"/>
              </a:spcBef>
              <a:spcAft>
                <a:spcPts val="0"/>
              </a:spcAft>
              <a:buClrTx/>
              <a:buSzTx/>
              <a:buFontTx/>
              <a:buNone/>
              <a:tabLst/>
              <a:defRPr/>
            </a:pPr>
            <a:r>
              <a:rPr lang="en-US" sz="1100">
                <a:effectLst/>
                <a:latin typeface="+mn-lt"/>
              </a:rPr>
              <a:t>As of 03/15/2018</a:t>
            </a:r>
            <a:r>
              <a:rPr lang="en-US" sz="1100" baseline="0">
                <a:effectLst/>
                <a:latin typeface="+mn-lt"/>
              </a:rPr>
              <a:t> :</a:t>
            </a:r>
            <a:br>
              <a:rPr lang="en-US" sz="1100" baseline="0">
                <a:effectLst/>
                <a:latin typeface="+mn-lt"/>
              </a:rPr>
            </a:br>
            <a:r>
              <a:rPr lang="en-US" sz="1100" baseline="0">
                <a:effectLst/>
                <a:latin typeface="+mn-lt"/>
              </a:rPr>
              <a:t>* </a:t>
            </a:r>
            <a:r>
              <a:rPr lang="en-US" sz="1100">
                <a:effectLst/>
                <a:latin typeface="+mn-lt"/>
              </a:rPr>
              <a:t>Planned Completion</a:t>
            </a:r>
            <a:r>
              <a:rPr lang="en-US" sz="1100" baseline="0">
                <a:effectLst/>
                <a:latin typeface="+mn-lt"/>
              </a:rPr>
              <a:t> : </a:t>
            </a:r>
            <a:r>
              <a:rPr lang="en-US" sz="1100" b="1" baseline="0">
                <a:solidFill>
                  <a:srgbClr val="00B050"/>
                </a:solidFill>
                <a:effectLst/>
                <a:latin typeface="+mn-lt"/>
              </a:rPr>
              <a:t> 100%  </a:t>
            </a:r>
            <a:r>
              <a:rPr lang="en-US" sz="1100" baseline="0">
                <a:effectLst/>
                <a:latin typeface="+mn-lt"/>
              </a:rPr>
              <a:t>|  Actual Completion: </a:t>
            </a:r>
            <a:r>
              <a:rPr lang="en-US" sz="1100" b="1" baseline="0">
                <a:solidFill>
                  <a:srgbClr val="00B050"/>
                </a:solidFill>
                <a:effectLst/>
                <a:latin typeface="+mn-lt"/>
                <a:ea typeface="+mn-ea"/>
                <a:cs typeface="+mn-cs"/>
              </a:rPr>
              <a:t> 100%</a:t>
            </a:r>
            <a:r>
              <a:rPr lang="en-US" sz="1100" b="1" baseline="0">
                <a:solidFill>
                  <a:srgbClr val="00B050"/>
                </a:solidFill>
                <a:effectLst/>
                <a:latin typeface="+mn-lt"/>
              </a:rPr>
              <a:t>   </a:t>
            </a:r>
            <a:r>
              <a:rPr lang="en-US" sz="1100" baseline="0">
                <a:effectLst/>
                <a:latin typeface="+mn-lt"/>
              </a:rPr>
              <a:t>|   Pass % : </a:t>
            </a:r>
            <a:r>
              <a:rPr lang="en-US" sz="1100" b="1" baseline="0">
                <a:solidFill>
                  <a:schemeClr val="tx1"/>
                </a:solidFill>
                <a:effectLst/>
                <a:latin typeface="+mn-lt"/>
              </a:rPr>
              <a:t> </a:t>
            </a:r>
            <a:r>
              <a:rPr lang="en-US" sz="1100" b="1" baseline="0">
                <a:solidFill>
                  <a:srgbClr val="00B050"/>
                </a:solidFill>
                <a:effectLst/>
                <a:latin typeface="+mn-lt"/>
              </a:rPr>
              <a:t>69%  </a:t>
            </a:r>
          </a:p>
          <a:p>
            <a:pPr marL="0" marR="0" indent="0" defTabSz="914400" eaLnBrk="1" fontAlgn="auto" latinLnBrk="0" hangingPunct="1">
              <a:lnSpc>
                <a:spcPct val="100000"/>
              </a:lnSpc>
              <a:spcBef>
                <a:spcPts val="200"/>
              </a:spcBef>
              <a:spcAft>
                <a:spcPts val="0"/>
              </a:spcAft>
              <a:buClrTx/>
              <a:buSzTx/>
              <a:buFontTx/>
              <a:buNone/>
              <a:tabLst/>
              <a:defRPr/>
            </a:pPr>
            <a:r>
              <a:rPr lang="en-US" sz="1100" b="1" baseline="0">
                <a:solidFill>
                  <a:schemeClr val="tx1"/>
                </a:solidFill>
                <a:effectLst/>
                <a:latin typeface="+mn-lt"/>
              </a:rPr>
              <a:t>* </a:t>
            </a:r>
            <a:r>
              <a:rPr lang="en-US" sz="1100" b="0" baseline="0">
                <a:solidFill>
                  <a:schemeClr val="tx1"/>
                </a:solidFill>
                <a:effectLst/>
                <a:latin typeface="+mn-lt"/>
              </a:rPr>
              <a:t>Total Outstanding defects: </a:t>
            </a:r>
            <a:r>
              <a:rPr lang="en-US" sz="1100" b="1" baseline="0">
                <a:solidFill>
                  <a:schemeClr val="tx1"/>
                </a:solidFill>
                <a:effectLst/>
                <a:latin typeface="+mn-lt"/>
              </a:rPr>
              <a:t>19 </a:t>
            </a:r>
            <a:r>
              <a:rPr lang="en-US" sz="1100" b="0" baseline="0">
                <a:solidFill>
                  <a:schemeClr val="tx1"/>
                </a:solidFill>
                <a:effectLst/>
                <a:latin typeface="+mn-lt"/>
              </a:rPr>
              <a:t>(</a:t>
            </a:r>
            <a:r>
              <a:rPr lang="en-US" sz="1100" b="1" baseline="0">
                <a:solidFill>
                  <a:schemeClr val="dk1"/>
                </a:solidFill>
                <a:effectLst/>
                <a:latin typeface="+mn-lt"/>
                <a:ea typeface="+mn-ea"/>
                <a:cs typeface="+mn-cs"/>
              </a:rPr>
              <a:t>0 </a:t>
            </a:r>
            <a:r>
              <a:rPr lang="en-US" sz="1100" b="0" baseline="0">
                <a:solidFill>
                  <a:schemeClr val="dk1"/>
                </a:solidFill>
                <a:effectLst/>
                <a:latin typeface="+mn-lt"/>
                <a:ea typeface="+mn-ea"/>
                <a:cs typeface="+mn-cs"/>
              </a:rPr>
              <a:t>- Critical,  </a:t>
            </a:r>
            <a:r>
              <a:rPr lang="en-US" sz="1100" b="1" baseline="0">
                <a:solidFill>
                  <a:schemeClr val="dk1"/>
                </a:solidFill>
                <a:effectLst/>
                <a:latin typeface="+mn-lt"/>
                <a:ea typeface="+mn-ea"/>
                <a:cs typeface="+mn-cs"/>
              </a:rPr>
              <a:t>5</a:t>
            </a:r>
            <a:r>
              <a:rPr lang="en-US" sz="1100" b="0" baseline="0">
                <a:solidFill>
                  <a:schemeClr val="dk1"/>
                </a:solidFill>
                <a:effectLst/>
                <a:latin typeface="+mn-lt"/>
                <a:ea typeface="+mn-ea"/>
                <a:cs typeface="+mn-cs"/>
              </a:rPr>
              <a:t>- High,  11</a:t>
            </a:r>
            <a:r>
              <a:rPr lang="en-US" sz="1100" b="1" baseline="0">
                <a:solidFill>
                  <a:schemeClr val="dk1"/>
                </a:solidFill>
                <a:effectLst/>
                <a:latin typeface="+mn-lt"/>
                <a:ea typeface="+mn-ea"/>
                <a:cs typeface="+mn-cs"/>
              </a:rPr>
              <a:t> -</a:t>
            </a:r>
            <a:r>
              <a:rPr lang="en-US" sz="1100" b="0" baseline="0">
                <a:solidFill>
                  <a:schemeClr val="dk1"/>
                </a:solidFill>
                <a:effectLst/>
                <a:latin typeface="+mn-lt"/>
                <a:ea typeface="+mn-ea"/>
                <a:cs typeface="+mn-cs"/>
              </a:rPr>
              <a:t>Medium &amp;  3 Low) |Tota loutstanding  Clarification Defect :14 (Out of 19)</a:t>
            </a:r>
          </a:p>
          <a:p>
            <a:pPr marL="0" marR="0" indent="0" defTabSz="914400" eaLnBrk="1" fontAlgn="auto" latinLnBrk="0" hangingPunct="1">
              <a:lnSpc>
                <a:spcPct val="100000"/>
              </a:lnSpc>
              <a:spcBef>
                <a:spcPts val="200"/>
              </a:spcBef>
              <a:spcAft>
                <a:spcPts val="0"/>
              </a:spcAft>
              <a:buClrTx/>
              <a:buSzTx/>
              <a:buFontTx/>
              <a:buNone/>
              <a:tabLst/>
              <a:defRPr/>
            </a:pPr>
            <a:r>
              <a:rPr lang="en-US" sz="1100" b="1" baseline="0">
                <a:solidFill>
                  <a:schemeClr val="tx1"/>
                </a:solidFill>
                <a:effectLst/>
                <a:latin typeface="+mn-lt"/>
              </a:rPr>
              <a:t>* </a:t>
            </a:r>
            <a:r>
              <a:rPr lang="en-US" sz="1100" b="0" baseline="0">
                <a:solidFill>
                  <a:schemeClr val="tx1"/>
                </a:solidFill>
                <a:effectLst/>
                <a:latin typeface="+mn-lt"/>
              </a:rPr>
              <a:t>Overall</a:t>
            </a:r>
            <a:r>
              <a:rPr lang="en-US" sz="1100" b="1" baseline="0">
                <a:solidFill>
                  <a:schemeClr val="tx1"/>
                </a:solidFill>
                <a:effectLst/>
                <a:latin typeface="+mn-lt"/>
              </a:rPr>
              <a:t> </a:t>
            </a:r>
            <a:r>
              <a:rPr lang="en-US" sz="1100" b="0" baseline="0">
                <a:solidFill>
                  <a:schemeClr val="tx1"/>
                </a:solidFill>
                <a:effectLst/>
                <a:latin typeface="+mn-lt"/>
              </a:rPr>
              <a:t>Defects  :  49</a:t>
            </a:r>
            <a:r>
              <a:rPr lang="en-US" sz="1100" b="1" baseline="0">
                <a:solidFill>
                  <a:schemeClr val="tx1"/>
                </a:solidFill>
                <a:effectLst/>
                <a:latin typeface="+mn-lt"/>
              </a:rPr>
              <a:t> </a:t>
            </a:r>
            <a:r>
              <a:rPr lang="en-US" sz="1100" b="0" baseline="0">
                <a:solidFill>
                  <a:schemeClr val="dk1"/>
                </a:solidFill>
                <a:effectLst/>
                <a:latin typeface="+mn-lt"/>
                <a:ea typeface="+mn-ea"/>
                <a:cs typeface="+mn-cs"/>
              </a:rPr>
              <a:t>(</a:t>
            </a:r>
            <a:r>
              <a:rPr lang="en-US" sz="1100" b="1" baseline="0">
                <a:solidFill>
                  <a:schemeClr val="dk1"/>
                </a:solidFill>
                <a:effectLst/>
                <a:latin typeface="+mn-lt"/>
                <a:ea typeface="+mn-ea"/>
                <a:cs typeface="+mn-cs"/>
              </a:rPr>
              <a:t> 0 </a:t>
            </a:r>
            <a:r>
              <a:rPr lang="en-US" sz="1100" b="0" baseline="0">
                <a:solidFill>
                  <a:schemeClr val="dk1"/>
                </a:solidFill>
                <a:effectLst/>
                <a:latin typeface="+mn-lt"/>
                <a:ea typeface="+mn-ea"/>
                <a:cs typeface="+mn-cs"/>
              </a:rPr>
              <a:t>- Critical,  15</a:t>
            </a:r>
            <a:r>
              <a:rPr lang="en-US" sz="1100" b="1" baseline="0">
                <a:solidFill>
                  <a:schemeClr val="dk1"/>
                </a:solidFill>
                <a:effectLst/>
                <a:latin typeface="+mn-lt"/>
                <a:ea typeface="+mn-ea"/>
                <a:cs typeface="+mn-cs"/>
              </a:rPr>
              <a:t>- </a:t>
            </a:r>
            <a:r>
              <a:rPr lang="en-US" sz="1100" b="0" baseline="0">
                <a:solidFill>
                  <a:schemeClr val="dk1"/>
                </a:solidFill>
                <a:effectLst/>
                <a:latin typeface="+mn-lt"/>
                <a:ea typeface="+mn-ea"/>
                <a:cs typeface="+mn-cs"/>
              </a:rPr>
              <a:t>High, 29- Medium &amp; </a:t>
            </a:r>
            <a:r>
              <a:rPr lang="en-US" sz="1100" b="1" baseline="0">
                <a:solidFill>
                  <a:schemeClr val="dk1"/>
                </a:solidFill>
                <a:effectLst/>
                <a:latin typeface="+mn-lt"/>
                <a:ea typeface="+mn-ea"/>
                <a:cs typeface="+mn-cs"/>
              </a:rPr>
              <a:t> 5-</a:t>
            </a:r>
            <a:r>
              <a:rPr lang="en-US" sz="1100" b="0" baseline="0">
                <a:solidFill>
                  <a:schemeClr val="dk1"/>
                </a:solidFill>
                <a:effectLst/>
                <a:latin typeface="+mn-lt"/>
                <a:ea typeface="+mn-ea"/>
                <a:cs typeface="+mn-cs"/>
              </a:rPr>
              <a:t> Low)</a:t>
            </a:r>
            <a:r>
              <a:rPr lang="en-US" sz="1100" b="0" baseline="0">
                <a:solidFill>
                  <a:schemeClr val="tx1"/>
                </a:solidFill>
                <a:effectLst/>
                <a:latin typeface="+mn-lt"/>
              </a:rPr>
              <a:t>   |  Defects logged Today: 5</a:t>
            </a:r>
            <a:r>
              <a:rPr lang="en-US" sz="1100" b="1" baseline="0">
                <a:solidFill>
                  <a:schemeClr val="tx1"/>
                </a:solidFill>
                <a:effectLst/>
                <a:latin typeface="+mn-lt"/>
              </a:rPr>
              <a:t> </a:t>
            </a:r>
            <a:r>
              <a:rPr lang="en-US" sz="1100" b="0" baseline="0">
                <a:solidFill>
                  <a:schemeClr val="tx1"/>
                </a:solidFill>
                <a:effectLst/>
                <a:latin typeface="+mn-lt"/>
              </a:rPr>
              <a:t>(0</a:t>
            </a:r>
            <a:r>
              <a:rPr lang="en-US" sz="1100" b="1" baseline="0">
                <a:solidFill>
                  <a:schemeClr val="dk1"/>
                </a:solidFill>
                <a:effectLst/>
                <a:latin typeface="+mn-lt"/>
                <a:ea typeface="+mn-ea"/>
                <a:cs typeface="+mn-cs"/>
              </a:rPr>
              <a:t> </a:t>
            </a:r>
            <a:r>
              <a:rPr lang="en-US" sz="1100" b="0" baseline="0">
                <a:solidFill>
                  <a:schemeClr val="dk1"/>
                </a:solidFill>
                <a:effectLst/>
                <a:latin typeface="+mn-lt"/>
                <a:ea typeface="+mn-ea"/>
                <a:cs typeface="+mn-cs"/>
              </a:rPr>
              <a:t>- Critical,  0</a:t>
            </a:r>
            <a:r>
              <a:rPr lang="en-US" sz="1100" b="1" baseline="0">
                <a:solidFill>
                  <a:schemeClr val="dk1"/>
                </a:solidFill>
                <a:effectLst/>
                <a:latin typeface="+mn-lt"/>
                <a:ea typeface="+mn-ea"/>
                <a:cs typeface="+mn-cs"/>
              </a:rPr>
              <a:t>- </a:t>
            </a:r>
            <a:r>
              <a:rPr lang="en-US" sz="1100" b="0" baseline="0">
                <a:solidFill>
                  <a:schemeClr val="dk1"/>
                </a:solidFill>
                <a:effectLst/>
                <a:latin typeface="+mn-lt"/>
                <a:ea typeface="+mn-ea"/>
                <a:cs typeface="+mn-cs"/>
              </a:rPr>
              <a:t>High, 4</a:t>
            </a:r>
            <a:r>
              <a:rPr lang="en-US" sz="1100" b="1" baseline="0">
                <a:solidFill>
                  <a:schemeClr val="dk1"/>
                </a:solidFill>
                <a:effectLst/>
                <a:latin typeface="+mn-lt"/>
                <a:ea typeface="+mn-ea"/>
                <a:cs typeface="+mn-cs"/>
              </a:rPr>
              <a:t> - </a:t>
            </a:r>
            <a:r>
              <a:rPr lang="en-US" sz="1100" b="0" baseline="0">
                <a:solidFill>
                  <a:schemeClr val="dk1"/>
                </a:solidFill>
                <a:effectLst/>
                <a:latin typeface="+mn-lt"/>
                <a:ea typeface="+mn-ea"/>
                <a:cs typeface="+mn-cs"/>
              </a:rPr>
              <a:t>Medium &amp; 1- Low | Total Clarification Defect :14 (Out of 49 )   </a:t>
            </a:r>
          </a:p>
          <a:p>
            <a:pPr marL="0" marR="0" indent="0" defTabSz="914400" eaLnBrk="1" fontAlgn="auto" latinLnBrk="0" hangingPunct="1">
              <a:lnSpc>
                <a:spcPct val="100000"/>
              </a:lnSpc>
              <a:spcBef>
                <a:spcPts val="200"/>
              </a:spcBef>
              <a:spcAft>
                <a:spcPts val="0"/>
              </a:spcAft>
              <a:buClrTx/>
              <a:buSzTx/>
              <a:buFontTx/>
              <a:buNone/>
              <a:tabLst/>
              <a:defRPr/>
            </a:pPr>
            <a:r>
              <a:rPr lang="en-US" sz="1100" b="0" baseline="0">
                <a:solidFill>
                  <a:schemeClr val="tx1"/>
                </a:solidFill>
                <a:effectLst/>
                <a:latin typeface="+mn-lt"/>
                <a:ea typeface="+mn-ea"/>
                <a:cs typeface="+mn-cs"/>
              </a:rPr>
              <a:t>* </a:t>
            </a:r>
            <a:r>
              <a:rPr lang="en-US" sz="1100" baseline="0">
                <a:solidFill>
                  <a:schemeClr val="dk1"/>
                </a:solidFill>
                <a:effectLst/>
                <a:latin typeface="+mn-lt"/>
                <a:ea typeface="+mn-ea"/>
                <a:cs typeface="+mn-cs"/>
              </a:rPr>
              <a:t> EDR:36%:</a:t>
            </a:r>
            <a:br>
              <a:rPr lang="en-US" sz="1100" baseline="0">
                <a:solidFill>
                  <a:schemeClr val="dk1"/>
                </a:solidFill>
                <a:effectLst/>
                <a:latin typeface="+mn-lt"/>
                <a:ea typeface="+mn-ea"/>
                <a:cs typeface="+mn-cs"/>
              </a:rPr>
            </a:br>
            <a:r>
              <a:rPr lang="en-US" sz="1100" baseline="0">
                <a:solidFill>
                  <a:schemeClr val="dk1"/>
                </a:solidFill>
                <a:effectLst/>
                <a:latin typeface="+mn-lt"/>
                <a:ea typeface="+mn-ea"/>
                <a:cs typeface="+mn-cs"/>
              </a:rPr>
              <a:t>       </a:t>
            </a:r>
            <a:r>
              <a:rPr lang="en-US" sz="1100" b="0" baseline="0">
                <a:solidFill>
                  <a:schemeClr val="tx1"/>
                </a:solidFill>
                <a:effectLst/>
                <a:latin typeface="+mn-lt"/>
                <a:ea typeface="+mn-ea"/>
                <a:cs typeface="+mn-cs"/>
              </a:rPr>
              <a:t>1:There are total 11 open defects which come under – “Clarification” and  we are not considering the same for EDR calculation.There is 1 defect (Defect ID: 97) On hold.</a:t>
            </a:r>
          </a:p>
          <a:p>
            <a:r>
              <a:rPr lang="en-US" sz="1100" b="0" baseline="0">
                <a:solidFill>
                  <a:schemeClr val="tx1"/>
                </a:solidFill>
                <a:effectLst/>
                <a:latin typeface="+mn-lt"/>
                <a:ea typeface="+mn-ea"/>
                <a:cs typeface="+mn-cs"/>
              </a:rPr>
              <a:t>       2: As we are testing in Dev environment, which still needs to be stabilize considering upgrade factor. IT Project Team confirmed some compromises/negotiation for sprint 5  exit       criteria.</a:t>
            </a:r>
          </a:p>
          <a:p>
            <a:pPr marL="0" marR="0" indent="0" defTabSz="914400" eaLnBrk="1" fontAlgn="auto" latinLnBrk="0" hangingPunct="1">
              <a:lnSpc>
                <a:spcPct val="100000"/>
              </a:lnSpc>
              <a:spcBef>
                <a:spcPts val="200"/>
              </a:spcBef>
              <a:spcAft>
                <a:spcPts val="0"/>
              </a:spcAft>
              <a:buClrTx/>
              <a:buSzTx/>
              <a:buFontTx/>
              <a:buNone/>
              <a:tabLst/>
              <a:defRPr/>
            </a:pPr>
            <a:endParaRPr lang="en-US" sz="1100" baseline="0">
              <a:solidFill>
                <a:schemeClr val="dk1"/>
              </a:solidFill>
              <a:effectLst/>
              <a:latin typeface="+mn-lt"/>
              <a:ea typeface="+mn-ea"/>
              <a:cs typeface="+mn-cs"/>
            </a:endParaRPr>
          </a:p>
        </xdr:txBody>
      </xdr:sp>
    </xdr:grpSp>
    <xdr:clientData/>
  </xdr:twoCellAnchor>
  <xdr:twoCellAnchor>
    <xdr:from>
      <xdr:col>8</xdr:col>
      <xdr:colOff>183790</xdr:colOff>
      <xdr:row>6</xdr:row>
      <xdr:rowOff>114300</xdr:rowOff>
    </xdr:from>
    <xdr:to>
      <xdr:col>10</xdr:col>
      <xdr:colOff>98626</xdr:colOff>
      <xdr:row>12</xdr:row>
      <xdr:rowOff>200025</xdr:rowOff>
    </xdr:to>
    <xdr:sp macro="" textlink="">
      <xdr:nvSpPr>
        <xdr:cNvPr id="16" name="Rectangle 15"/>
        <xdr:cNvSpPr/>
      </xdr:nvSpPr>
      <xdr:spPr>
        <a:xfrm>
          <a:off x="5540202" y="809065"/>
          <a:ext cx="1248336" cy="1363195"/>
        </a:xfrm>
        <a:prstGeom prst="rect">
          <a:avLst/>
        </a:prstGeom>
        <a:solidFill>
          <a:srgbClr val="92D05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b"/>
        <a:lstStyle/>
        <a:p>
          <a:pPr algn="r"/>
          <a:endParaRPr lang="en-US" sz="1400">
            <a:latin typeface="Segoe UI" pitchFamily="34" charset="0"/>
            <a:ea typeface="Segoe UI" pitchFamily="34" charset="0"/>
            <a:cs typeface="Segoe UI" pitchFamily="34" charset="0"/>
          </a:endParaRPr>
        </a:p>
        <a:p>
          <a:pPr algn="r"/>
          <a:r>
            <a:rPr lang="en-US" sz="1400">
              <a:latin typeface="Segoe UI" pitchFamily="34" charset="0"/>
              <a:ea typeface="Segoe UI" pitchFamily="34" charset="0"/>
              <a:cs typeface="Segoe UI" pitchFamily="34" charset="0"/>
            </a:rPr>
            <a:t>Execution Variance</a:t>
          </a:r>
        </a:p>
      </xdr:txBody>
    </xdr:sp>
    <xdr:clientData/>
  </xdr:twoCellAnchor>
  <xdr:twoCellAnchor>
    <xdr:from>
      <xdr:col>8</xdr:col>
      <xdr:colOff>298090</xdr:colOff>
      <xdr:row>6</xdr:row>
      <xdr:rowOff>161926</xdr:rowOff>
    </xdr:from>
    <xdr:to>
      <xdr:col>10</xdr:col>
      <xdr:colOff>51515</xdr:colOff>
      <xdr:row>10</xdr:row>
      <xdr:rowOff>104776</xdr:rowOff>
    </xdr:to>
    <xdr:sp macro="" textlink="Test_Exec_Plan!K13">
      <xdr:nvSpPr>
        <xdr:cNvPr id="17" name="Rectangle 16"/>
        <xdr:cNvSpPr/>
      </xdr:nvSpPr>
      <xdr:spPr>
        <a:xfrm>
          <a:off x="5654502" y="856691"/>
          <a:ext cx="1086925" cy="794497"/>
        </a:xfrm>
        <a:prstGeom prst="rect">
          <a:avLst/>
        </a:prstGeom>
        <a:solidFill>
          <a:srgbClr val="92D05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wrap="none" rtlCol="0" anchor="t"/>
        <a:lstStyle/>
        <a:p>
          <a:pPr marL="0" indent="0" algn="r"/>
          <a:fld id="{04CF8BB2-2F93-4F60-9503-C546B285A73E}" type="TxLink">
            <a:rPr lang="en-US" sz="4000" b="0" i="0" u="none" strike="noStrike">
              <a:solidFill>
                <a:schemeClr val="bg1"/>
              </a:solidFill>
              <a:latin typeface="Segoe UI Light" panose="020B0502040204020203" pitchFamily="34" charset="0"/>
              <a:ea typeface="Segoe UI" panose="020B0502040204020203" pitchFamily="34" charset="0"/>
              <a:cs typeface="Segoe UI" panose="020B0502040204020203" pitchFamily="34" charset="0"/>
            </a:rPr>
            <a:pPr marL="0" indent="0" algn="r"/>
            <a:t>-28%</a:t>
          </a:fld>
          <a:endParaRPr lang="en-US" sz="4000" b="0" i="0">
            <a:solidFill>
              <a:schemeClr val="bg1"/>
            </a:solidFill>
            <a:latin typeface="Segoe UI Light" panose="020B0502040204020203" pitchFamily="34" charset="0"/>
            <a:ea typeface="Segoe UI" panose="020B0502040204020203" pitchFamily="34" charset="0"/>
            <a:cs typeface="Segoe UI" panose="020B0502040204020203" pitchFamily="34" charset="0"/>
          </a:endParaRPr>
        </a:p>
      </xdr:txBody>
    </xdr:sp>
    <xdr:clientData/>
  </xdr:twoCellAnchor>
  <xdr:twoCellAnchor>
    <xdr:from>
      <xdr:col>12</xdr:col>
      <xdr:colOff>193316</xdr:colOff>
      <xdr:row>6</xdr:row>
      <xdr:rowOff>114300</xdr:rowOff>
    </xdr:from>
    <xdr:to>
      <xdr:col>14</xdr:col>
      <xdr:colOff>212366</xdr:colOff>
      <xdr:row>12</xdr:row>
      <xdr:rowOff>200025</xdr:rowOff>
    </xdr:to>
    <xdr:sp macro="" textlink="">
      <xdr:nvSpPr>
        <xdr:cNvPr id="18" name="Rectangle 17"/>
        <xdr:cNvSpPr/>
      </xdr:nvSpPr>
      <xdr:spPr>
        <a:xfrm>
          <a:off x="8093463" y="809065"/>
          <a:ext cx="1229285" cy="1363195"/>
        </a:xfrm>
        <a:prstGeom prst="rect">
          <a:avLst/>
        </a:prstGeom>
        <a:solidFill>
          <a:schemeClr val="accent1">
            <a:lumMod val="75000"/>
          </a:schemeClr>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b"/>
        <a:lstStyle/>
        <a:p>
          <a:pPr algn="r"/>
          <a:r>
            <a:rPr lang="en-US" sz="1200">
              <a:latin typeface="Segoe UI" pitchFamily="34" charset="0"/>
              <a:ea typeface="Segoe UI" pitchFamily="34" charset="0"/>
              <a:cs typeface="Segoe UI" pitchFamily="34" charset="0"/>
            </a:rPr>
            <a:t>Overall Defects</a:t>
          </a:r>
        </a:p>
      </xdr:txBody>
    </xdr:sp>
    <xdr:clientData/>
  </xdr:twoCellAnchor>
  <xdr:twoCellAnchor>
    <xdr:from>
      <xdr:col>12</xdr:col>
      <xdr:colOff>307617</xdr:colOff>
      <xdr:row>6</xdr:row>
      <xdr:rowOff>171451</xdr:rowOff>
    </xdr:from>
    <xdr:to>
      <xdr:col>14</xdr:col>
      <xdr:colOff>192073</xdr:colOff>
      <xdr:row>10</xdr:row>
      <xdr:rowOff>114301</xdr:rowOff>
    </xdr:to>
    <xdr:sp macro="" textlink="'Defect Metrics - Cumulative'!$J$16">
      <xdr:nvSpPr>
        <xdr:cNvPr id="19" name="Rectangle 18"/>
        <xdr:cNvSpPr/>
      </xdr:nvSpPr>
      <xdr:spPr>
        <a:xfrm>
          <a:off x="8207764" y="866216"/>
          <a:ext cx="1094691" cy="794497"/>
        </a:xfrm>
        <a:prstGeom prst="rect">
          <a:avLst/>
        </a:prstGeom>
        <a:solidFill>
          <a:schemeClr val="accent1">
            <a:lumMod val="75000"/>
          </a:schemeClr>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wrap="none" rtlCol="0" anchor="t"/>
        <a:lstStyle/>
        <a:p>
          <a:pPr marL="0" indent="0" algn="r"/>
          <a:fld id="{AE1F98CA-40BF-4028-9E10-349E3E571C37}" type="TxLink">
            <a:rPr lang="en-US" sz="4000" b="0" i="0" u="none" strike="noStrike">
              <a:solidFill>
                <a:schemeClr val="lt1"/>
              </a:solidFill>
              <a:latin typeface="Segoe UI Light" pitchFamily="34" charset="0"/>
              <a:ea typeface="+mn-ea"/>
              <a:cs typeface="+mn-cs"/>
            </a:rPr>
            <a:pPr marL="0" indent="0" algn="r"/>
            <a:t>81</a:t>
          </a:fld>
          <a:endParaRPr lang="en-US" sz="4000" b="0" i="0">
            <a:solidFill>
              <a:schemeClr val="lt1"/>
            </a:solidFill>
            <a:latin typeface="Segoe UI Light" pitchFamily="34" charset="0"/>
            <a:ea typeface="+mn-ea"/>
            <a:cs typeface="+mn-cs"/>
          </a:endParaRPr>
        </a:p>
      </xdr:txBody>
    </xdr:sp>
    <xdr:clientData/>
  </xdr:twoCellAnchor>
  <xdr:twoCellAnchor>
    <xdr:from>
      <xdr:col>14</xdr:col>
      <xdr:colOff>250467</xdr:colOff>
      <xdr:row>6</xdr:row>
      <xdr:rowOff>124883</xdr:rowOff>
    </xdr:from>
    <xdr:to>
      <xdr:col>16</xdr:col>
      <xdr:colOff>191075</xdr:colOff>
      <xdr:row>12</xdr:row>
      <xdr:rowOff>201084</xdr:rowOff>
    </xdr:to>
    <xdr:sp macro="" textlink="">
      <xdr:nvSpPr>
        <xdr:cNvPr id="20" name="Rectangle 19"/>
        <xdr:cNvSpPr/>
      </xdr:nvSpPr>
      <xdr:spPr>
        <a:xfrm>
          <a:off x="9510884" y="833966"/>
          <a:ext cx="1295274" cy="1346201"/>
        </a:xfrm>
        <a:prstGeom prst="rect">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b"/>
        <a:lstStyle/>
        <a:p>
          <a:pPr algn="r"/>
          <a:r>
            <a:rPr lang="en-US" sz="1400">
              <a:latin typeface="Segoe UI" pitchFamily="34" charset="0"/>
              <a:ea typeface="Segoe UI" pitchFamily="34" charset="0"/>
              <a:cs typeface="Segoe UI" pitchFamily="34" charset="0"/>
            </a:rPr>
            <a:t>EDR</a:t>
          </a:r>
        </a:p>
      </xdr:txBody>
    </xdr:sp>
    <xdr:clientData/>
  </xdr:twoCellAnchor>
  <xdr:twoCellAnchor>
    <xdr:from>
      <xdr:col>14</xdr:col>
      <xdr:colOff>250466</xdr:colOff>
      <xdr:row>6</xdr:row>
      <xdr:rowOff>200026</xdr:rowOff>
    </xdr:from>
    <xdr:to>
      <xdr:col>16</xdr:col>
      <xdr:colOff>181548</xdr:colOff>
      <xdr:row>10</xdr:row>
      <xdr:rowOff>142876</xdr:rowOff>
    </xdr:to>
    <xdr:sp macro="" textlink="'Defect Metrics - Cumulative'!$V$30">
      <xdr:nvSpPr>
        <xdr:cNvPr id="21" name="Rectangle 20"/>
        <xdr:cNvSpPr/>
      </xdr:nvSpPr>
      <xdr:spPr>
        <a:xfrm>
          <a:off x="9482389" y="908295"/>
          <a:ext cx="1225505" cy="773235"/>
        </a:xfrm>
        <a:prstGeom prst="rect">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wrap="none" rtlCol="0" anchor="t"/>
        <a:lstStyle/>
        <a:p>
          <a:pPr marL="0" indent="0" algn="ctr"/>
          <a:fld id="{6D0F3EA6-E224-4898-93D6-60F4814D36F9}" type="TxLink">
            <a:rPr lang="en-US" sz="4000" b="0" i="0" u="none" strike="noStrike">
              <a:solidFill>
                <a:schemeClr val="lt1"/>
              </a:solidFill>
              <a:latin typeface="Segoe UI Light" pitchFamily="34" charset="0"/>
              <a:ea typeface="+mn-ea"/>
              <a:cs typeface="+mn-cs"/>
            </a:rPr>
            <a:pPr marL="0" indent="0" algn="ctr"/>
            <a:t>18%</a:t>
          </a:fld>
          <a:endParaRPr lang="en-US" sz="4000" b="0" i="0" u="none">
            <a:solidFill>
              <a:schemeClr val="lt1"/>
            </a:solidFill>
            <a:latin typeface="Segoe UI Light" pitchFamily="34" charset="0"/>
            <a:ea typeface="+mn-ea"/>
            <a:cs typeface="+mn-cs"/>
          </a:endParaRPr>
        </a:p>
      </xdr:txBody>
    </xdr:sp>
    <xdr:clientData/>
  </xdr:twoCellAnchor>
  <xdr:twoCellAnchor>
    <xdr:from>
      <xdr:col>10</xdr:col>
      <xdr:colOff>136726</xdr:colOff>
      <xdr:row>6</xdr:row>
      <xdr:rowOff>114300</xdr:rowOff>
    </xdr:from>
    <xdr:to>
      <xdr:col>12</xdr:col>
      <xdr:colOff>155216</xdr:colOff>
      <xdr:row>12</xdr:row>
      <xdr:rowOff>200025</xdr:rowOff>
    </xdr:to>
    <xdr:sp macro="" textlink="">
      <xdr:nvSpPr>
        <xdr:cNvPr id="41" name="Rectangle 40"/>
        <xdr:cNvSpPr/>
      </xdr:nvSpPr>
      <xdr:spPr>
        <a:xfrm>
          <a:off x="6826638" y="809065"/>
          <a:ext cx="1228725" cy="1363195"/>
        </a:xfrm>
        <a:prstGeom prst="rect">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b"/>
        <a:lstStyle/>
        <a:p>
          <a:pPr algn="r"/>
          <a:r>
            <a:rPr lang="en-US" sz="1400">
              <a:latin typeface="Segoe UI" pitchFamily="34" charset="0"/>
              <a:ea typeface="Segoe UI" pitchFamily="34" charset="0"/>
              <a:cs typeface="Segoe UI" pitchFamily="34" charset="0"/>
            </a:rPr>
            <a:t>Unresolved Defects</a:t>
          </a:r>
        </a:p>
      </xdr:txBody>
    </xdr:sp>
    <xdr:clientData/>
  </xdr:twoCellAnchor>
  <xdr:twoCellAnchor>
    <xdr:from>
      <xdr:col>10</xdr:col>
      <xdr:colOff>231976</xdr:colOff>
      <xdr:row>6</xdr:row>
      <xdr:rowOff>161925</xdr:rowOff>
    </xdr:from>
    <xdr:to>
      <xdr:col>12</xdr:col>
      <xdr:colOff>120914</xdr:colOff>
      <xdr:row>10</xdr:row>
      <xdr:rowOff>104775</xdr:rowOff>
    </xdr:to>
    <xdr:sp macro="" textlink="'Defect Metrics - Cumulative'!$G$88">
      <xdr:nvSpPr>
        <xdr:cNvPr id="45" name="Rectangle 44"/>
        <xdr:cNvSpPr/>
      </xdr:nvSpPr>
      <xdr:spPr>
        <a:xfrm>
          <a:off x="6921888" y="856690"/>
          <a:ext cx="1099173" cy="794497"/>
        </a:xfrm>
        <a:prstGeom prst="rect">
          <a:avLst/>
        </a:prstGeom>
        <a:solidFill>
          <a:srgbClr val="FF000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wrap="none" rtlCol="0" anchor="t"/>
        <a:lstStyle/>
        <a:p>
          <a:pPr marL="0" indent="0" algn="r"/>
          <a:fld id="{683D3502-5D12-4882-8EC8-69C0645A4E7E}" type="TxLink">
            <a:rPr lang="en-US" sz="4000" b="0" i="0" u="none" strike="noStrike">
              <a:solidFill>
                <a:schemeClr val="bg1"/>
              </a:solidFill>
              <a:latin typeface="Segoe UI Light" pitchFamily="34" charset="0"/>
              <a:ea typeface="+mn-ea"/>
              <a:cs typeface="+mn-cs"/>
            </a:rPr>
            <a:pPr marL="0" indent="0" algn="r"/>
            <a:t>19</a:t>
          </a:fld>
          <a:endParaRPr lang="en-US" sz="4000" b="0" i="0" u="none" strike="noStrike">
            <a:solidFill>
              <a:schemeClr val="bg1"/>
            </a:solidFill>
            <a:latin typeface="Segoe UI Light" pitchFamily="34" charset="0"/>
            <a:ea typeface="+mn-ea"/>
            <a:cs typeface="+mn-cs"/>
          </a:endParaRPr>
        </a:p>
      </xdr:txBody>
    </xdr:sp>
    <xdr:clientData/>
  </xdr:twoCellAnchor>
  <xdr:oneCellAnchor>
    <xdr:from>
      <xdr:col>1</xdr:col>
      <xdr:colOff>285749</xdr:colOff>
      <xdr:row>35</xdr:row>
      <xdr:rowOff>0</xdr:rowOff>
    </xdr:from>
    <xdr:ext cx="3019426" cy="365228"/>
    <xdr:sp macro="" textlink="">
      <xdr:nvSpPr>
        <xdr:cNvPr id="46" name="TextBox 45"/>
        <xdr:cNvSpPr txBox="1"/>
      </xdr:nvSpPr>
      <xdr:spPr>
        <a:xfrm>
          <a:off x="428624" y="6867525"/>
          <a:ext cx="3019426"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600">
              <a:latin typeface="Segoe UI Light" pitchFamily="34" charset="0"/>
            </a:rPr>
            <a:t>Test Execution - Today's Status</a:t>
          </a:r>
        </a:p>
      </xdr:txBody>
    </xdr:sp>
    <xdr:clientData/>
  </xdr:oneCellAnchor>
  <xdr:twoCellAnchor editAs="oneCell">
    <xdr:from>
      <xdr:col>1</xdr:col>
      <xdr:colOff>0</xdr:colOff>
      <xdr:row>35</xdr:row>
      <xdr:rowOff>0</xdr:rowOff>
    </xdr:from>
    <xdr:to>
      <xdr:col>1</xdr:col>
      <xdr:colOff>276225</xdr:colOff>
      <xdr:row>36</xdr:row>
      <xdr:rowOff>104775</xdr:rowOff>
    </xdr:to>
    <xdr:pic>
      <xdr:nvPicPr>
        <xdr:cNvPr id="47"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2875" y="6867525"/>
          <a:ext cx="276225" cy="266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6</xdr:col>
      <xdr:colOff>56045</xdr:colOff>
      <xdr:row>6</xdr:row>
      <xdr:rowOff>111498</xdr:rowOff>
    </xdr:from>
    <xdr:to>
      <xdr:col>8</xdr:col>
      <xdr:colOff>137285</xdr:colOff>
      <xdr:row>12</xdr:row>
      <xdr:rowOff>190500</xdr:rowOff>
    </xdr:to>
    <xdr:sp macro="" textlink="">
      <xdr:nvSpPr>
        <xdr:cNvPr id="50" name="Rectangle 49"/>
        <xdr:cNvSpPr/>
      </xdr:nvSpPr>
      <xdr:spPr>
        <a:xfrm>
          <a:off x="4202221" y="806263"/>
          <a:ext cx="1291476" cy="1356472"/>
        </a:xfrm>
        <a:prstGeom prst="rect">
          <a:avLst/>
        </a:prstGeom>
        <a:solidFill>
          <a:srgbClr val="92D05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b"/>
        <a:lstStyle/>
        <a:p>
          <a:pPr algn="r"/>
          <a:r>
            <a:rPr lang="en-US" sz="1400">
              <a:latin typeface="Segoe UI" pitchFamily="34" charset="0"/>
              <a:ea typeface="Segoe UI" pitchFamily="34" charset="0"/>
              <a:cs typeface="Segoe UI" pitchFamily="34" charset="0"/>
            </a:rPr>
            <a:t>First Pass  Rate</a:t>
          </a:r>
        </a:p>
      </xdr:txBody>
    </xdr:sp>
    <xdr:clientData/>
  </xdr:twoCellAnchor>
  <xdr:twoCellAnchor editAs="absolute">
    <xdr:from>
      <xdr:col>6</xdr:col>
      <xdr:colOff>122721</xdr:colOff>
      <xdr:row>6</xdr:row>
      <xdr:rowOff>149599</xdr:rowOff>
    </xdr:from>
    <xdr:to>
      <xdr:col>8</xdr:col>
      <xdr:colOff>127894</xdr:colOff>
      <xdr:row>9</xdr:row>
      <xdr:rowOff>140073</xdr:rowOff>
    </xdr:to>
    <xdr:sp macro="" textlink="$P$33">
      <xdr:nvSpPr>
        <xdr:cNvPr id="51" name="Rectangle 50"/>
        <xdr:cNvSpPr/>
      </xdr:nvSpPr>
      <xdr:spPr>
        <a:xfrm>
          <a:off x="4268897" y="844364"/>
          <a:ext cx="1215409" cy="629209"/>
        </a:xfrm>
        <a:prstGeom prst="rect">
          <a:avLst/>
        </a:prstGeom>
        <a:solidFill>
          <a:srgbClr val="92D050"/>
        </a:soli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wrap="none" rtlCol="0" anchor="t"/>
        <a:lstStyle/>
        <a:p>
          <a:pPr marL="0" indent="0" algn="r"/>
          <a:fld id="{29450F20-C069-4527-9688-F61F0D5946F9}" type="TxLink">
            <a:rPr lang="en-US" sz="4000" b="0" i="0" u="none" strike="noStrike">
              <a:solidFill>
                <a:srgbClr val="FFFFFF"/>
              </a:solidFill>
              <a:latin typeface="Segoe UI Light" panose="020B0502040204020203" pitchFamily="34" charset="0"/>
              <a:ea typeface="+mn-ea"/>
              <a:cs typeface="Calibri"/>
            </a:rPr>
            <a:pPr marL="0" indent="0" algn="r"/>
            <a:t>81%</a:t>
          </a:fld>
          <a:endParaRPr lang="en-US" sz="4000" b="0" i="0">
            <a:solidFill>
              <a:schemeClr val="lt1"/>
            </a:solidFill>
            <a:latin typeface="Segoe UI Light" pitchFamily="34" charset="0"/>
            <a:ea typeface="+mn-ea"/>
            <a:cs typeface="+mn-cs"/>
          </a:endParaRPr>
        </a:p>
      </xdr:txBody>
    </xdr:sp>
    <xdr:clientData/>
  </xdr:twoCellAnchor>
</xdr:wsDr>
</file>

<file path=xl/drawings/drawing3.xml><?xml version="1.0" encoding="utf-8"?>
<c:userShapes xmlns:c="http://schemas.openxmlformats.org/drawingml/2006/chart">
  <cdr:relSizeAnchor xmlns:cdr="http://schemas.openxmlformats.org/drawingml/2006/chartDrawing">
    <cdr:from>
      <cdr:x>0.07799</cdr:x>
      <cdr:y>0</cdr:y>
    </cdr:from>
    <cdr:to>
      <cdr:x>0.59614</cdr:x>
      <cdr:y>0.12472</cdr:y>
    </cdr:to>
    <cdr:sp macro="" textlink="">
      <cdr:nvSpPr>
        <cdr:cNvPr id="6" name="TextBox 58"/>
        <cdr:cNvSpPr txBox="1"/>
      </cdr:nvSpPr>
      <cdr:spPr>
        <a:xfrm xmlns:a="http://schemas.openxmlformats.org/drawingml/2006/main">
          <a:off x="299381" y="0"/>
          <a:ext cx="1988958" cy="3088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1100">
              <a:latin typeface="Segoe UI Light" pitchFamily="34" charset="0"/>
            </a:rPr>
            <a:t>Defect Distribution by </a:t>
          </a:r>
          <a:r>
            <a:rPr lang="en-US" sz="1200">
              <a:latin typeface="Segoe UI Light" pitchFamily="34" charset="0"/>
            </a:rPr>
            <a:t>Status</a:t>
          </a:r>
        </a:p>
      </cdr:txBody>
    </cdr:sp>
  </cdr:relSizeAnchor>
  <cdr:relSizeAnchor xmlns:cdr="http://schemas.openxmlformats.org/drawingml/2006/chartDrawing">
    <cdr:from>
      <cdr:x>0.01695</cdr:x>
      <cdr:y>0.00654</cdr:y>
    </cdr:from>
    <cdr:to>
      <cdr:x>0.06958</cdr:x>
      <cdr:y>0.08497</cdr:y>
    </cdr:to>
    <cdr:pic>
      <cdr:nvPicPr>
        <cdr:cNvPr id="7" name="Picture 6"/>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61698" y="15569"/>
          <a:ext cx="191608" cy="186761"/>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pic>
  </cdr:relSizeAnchor>
</c:userShapes>
</file>

<file path=xl/drawings/drawing4.xml><?xml version="1.0" encoding="utf-8"?>
<c:userShapes xmlns:c="http://schemas.openxmlformats.org/drawingml/2006/chart">
  <cdr:relSizeAnchor xmlns:cdr="http://schemas.openxmlformats.org/drawingml/2006/chartDrawing">
    <cdr:from>
      <cdr:x>0.81226</cdr:x>
      <cdr:y>0.02879</cdr:y>
    </cdr:from>
    <cdr:to>
      <cdr:x>0.84001</cdr:x>
      <cdr:y>0.13636</cdr:y>
    </cdr:to>
    <cdr:sp macro="" textlink="">
      <cdr:nvSpPr>
        <cdr:cNvPr id="2" name="Chat Icon">
          <a:hlinkClick xmlns:a="http://schemas.openxmlformats.org/drawingml/2006/main" xmlns:r="http://schemas.openxmlformats.org/officeDocument/2006/relationships" r:id="rId1" tooltip="Sample Tip (TBD)-&gt;New defects injected is reducing while the defects resolved are increasing. This might represent good quality of fixes"/>
        </cdr:cNvPr>
        <cdr:cNvSpPr>
          <a:spLocks xmlns:a="http://schemas.openxmlformats.org/drawingml/2006/main" noChangeAspect="1" noEditPoints="1"/>
        </cdr:cNvSpPr>
      </cdr:nvSpPr>
      <cdr:spPr bwMode="auto">
        <a:xfrm xmlns:a="http://schemas.openxmlformats.org/drawingml/2006/main">
          <a:off x="7527890" y="78165"/>
          <a:ext cx="257183" cy="292013"/>
        </a:xfrm>
        <a:custGeom xmlns:a="http://schemas.openxmlformats.org/drawingml/2006/main">
          <a:avLst/>
          <a:gdLst>
            <a:gd name="T0" fmla="*/ 381 w 678"/>
            <a:gd name="T1" fmla="*/ 0 h 678"/>
            <a:gd name="T2" fmla="*/ 678 w 678"/>
            <a:gd name="T3" fmla="*/ 184 h 678"/>
            <a:gd name="T4" fmla="*/ 544 w 678"/>
            <a:gd name="T5" fmla="*/ 337 h 678"/>
            <a:gd name="T6" fmla="*/ 621 w 678"/>
            <a:gd name="T7" fmla="*/ 453 h 678"/>
            <a:gd name="T8" fmla="*/ 409 w 678"/>
            <a:gd name="T9" fmla="*/ 366 h 678"/>
            <a:gd name="T10" fmla="*/ 381 w 678"/>
            <a:gd name="T11" fmla="*/ 367 h 678"/>
            <a:gd name="T12" fmla="*/ 85 w 678"/>
            <a:gd name="T13" fmla="*/ 184 h 678"/>
            <a:gd name="T14" fmla="*/ 381 w 678"/>
            <a:gd name="T15" fmla="*/ 0 h 678"/>
            <a:gd name="T16" fmla="*/ 452 w 678"/>
            <a:gd name="T17" fmla="*/ 438 h 678"/>
            <a:gd name="T18" fmla="*/ 226 w 678"/>
            <a:gd name="T19" fmla="*/ 593 h 678"/>
            <a:gd name="T20" fmla="*/ 209 w 678"/>
            <a:gd name="T21" fmla="*/ 593 h 678"/>
            <a:gd name="T22" fmla="*/ 29 w 678"/>
            <a:gd name="T23" fmla="*/ 678 h 678"/>
            <a:gd name="T24" fmla="*/ 102 w 678"/>
            <a:gd name="T25" fmla="*/ 568 h 678"/>
            <a:gd name="T26" fmla="*/ 0 w 678"/>
            <a:gd name="T27" fmla="*/ 438 h 678"/>
            <a:gd name="T28" fmla="*/ 102 w 678"/>
            <a:gd name="T29" fmla="*/ 308 h 678"/>
            <a:gd name="T30" fmla="*/ 353 w 678"/>
            <a:gd name="T31" fmla="*/ 394 h 678"/>
            <a:gd name="T32" fmla="*/ 380 w 678"/>
            <a:gd name="T33" fmla="*/ 393 h 678"/>
            <a:gd name="T34" fmla="*/ 452 w 678"/>
            <a:gd name="T35" fmla="*/ 433 h 678"/>
            <a:gd name="T36" fmla="*/ 452 w 678"/>
            <a:gd name="T37" fmla="*/ 438 h 6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678" h="678">
              <a:moveTo>
                <a:pt x="381" y="0"/>
              </a:moveTo>
              <a:cubicBezTo>
                <a:pt x="545" y="0"/>
                <a:pt x="678" y="82"/>
                <a:pt x="678" y="184"/>
              </a:cubicBezTo>
              <a:cubicBezTo>
                <a:pt x="678" y="248"/>
                <a:pt x="624" y="305"/>
                <a:pt x="544" y="337"/>
              </a:cubicBezTo>
              <a:cubicBezTo>
                <a:pt x="561" y="371"/>
                <a:pt x="591" y="407"/>
                <a:pt x="621" y="453"/>
              </a:cubicBezTo>
              <a:cubicBezTo>
                <a:pt x="558" y="431"/>
                <a:pt x="464" y="410"/>
                <a:pt x="409" y="366"/>
              </a:cubicBezTo>
              <a:lnTo>
                <a:pt x="381" y="367"/>
              </a:lnTo>
              <a:cubicBezTo>
                <a:pt x="218" y="367"/>
                <a:pt x="85" y="285"/>
                <a:pt x="85" y="184"/>
              </a:cubicBezTo>
              <a:cubicBezTo>
                <a:pt x="85" y="82"/>
                <a:pt x="218" y="0"/>
                <a:pt x="381" y="0"/>
              </a:cubicBezTo>
              <a:close/>
              <a:moveTo>
                <a:pt x="452" y="438"/>
              </a:moveTo>
              <a:cubicBezTo>
                <a:pt x="452" y="524"/>
                <a:pt x="351" y="593"/>
                <a:pt x="226" y="593"/>
              </a:cubicBezTo>
              <a:lnTo>
                <a:pt x="209" y="593"/>
              </a:lnTo>
              <a:cubicBezTo>
                <a:pt x="163" y="635"/>
                <a:pt x="99" y="678"/>
                <a:pt x="29" y="678"/>
              </a:cubicBezTo>
              <a:cubicBezTo>
                <a:pt x="45" y="645"/>
                <a:pt x="81" y="612"/>
                <a:pt x="102" y="568"/>
              </a:cubicBezTo>
              <a:cubicBezTo>
                <a:pt x="41" y="540"/>
                <a:pt x="0" y="492"/>
                <a:pt x="0" y="438"/>
              </a:cubicBezTo>
              <a:cubicBezTo>
                <a:pt x="0" y="384"/>
                <a:pt x="41" y="336"/>
                <a:pt x="102" y="308"/>
              </a:cubicBezTo>
              <a:cubicBezTo>
                <a:pt x="154" y="360"/>
                <a:pt x="247" y="394"/>
                <a:pt x="353" y="394"/>
              </a:cubicBezTo>
              <a:lnTo>
                <a:pt x="380" y="393"/>
              </a:lnTo>
              <a:cubicBezTo>
                <a:pt x="400" y="409"/>
                <a:pt x="425" y="422"/>
                <a:pt x="452" y="433"/>
              </a:cubicBezTo>
              <a:lnTo>
                <a:pt x="452" y="438"/>
              </a:lnTo>
              <a:close/>
            </a:path>
          </a:pathLst>
        </a:custGeom>
        <a:solidFill xmlns:a="http://schemas.openxmlformats.org/drawingml/2006/main">
          <a:srgbClr val="262626"/>
        </a:solidFill>
        <a:ln xmlns:a="http://schemas.openxmlformats.org/drawingml/2006/main" w="0">
          <a:noFill/>
          <a:prstDash val="solid"/>
          <a:round/>
          <a:headEnd/>
          <a:tailEnd/>
        </a:ln>
      </cdr:spPr>
      <cdr:txBody>
        <a:bodyPr xmlns:a="http://schemas.openxmlformats.org/drawingml/2006/main" vert="horz" wrap="square" lIns="91440" tIns="45720" rIns="91440" bIns="45720" numCol="1" anchor="t" anchorCtr="0" compatLnSpc="1">
          <a:prstTxWarp prst="textNoShape">
            <a:avLst/>
          </a:prstTxWarp>
        </a:bodyPr>
        <a:lstStyle xmlns:a="http://schemas.openxmlformats.org/drawingml/2006/main"/>
        <a:p xmlns:a="http://schemas.openxmlformats.org/drawingml/2006/main">
          <a:endParaRPr lang="en-US"/>
        </a:p>
      </cdr:txBody>
    </cdr:sp>
  </cdr:relSizeAnchor>
</c:userShapes>
</file>

<file path=xl/drawings/drawing5.xml><?xml version="1.0" encoding="utf-8"?>
<c:userShapes xmlns:c="http://schemas.openxmlformats.org/drawingml/2006/chart">
  <cdr:relSizeAnchor xmlns:cdr="http://schemas.openxmlformats.org/drawingml/2006/chartDrawing">
    <cdr:from>
      <cdr:x>0.07478</cdr:x>
      <cdr:y>0</cdr:y>
    </cdr:from>
    <cdr:to>
      <cdr:x>0.53371</cdr:x>
      <cdr:y>0.12885</cdr:y>
    </cdr:to>
    <cdr:sp macro="" textlink="">
      <cdr:nvSpPr>
        <cdr:cNvPr id="2" name="TextBox 44"/>
        <cdr:cNvSpPr txBox="1"/>
      </cdr:nvSpPr>
      <cdr:spPr>
        <a:xfrm xmlns:a="http://schemas.openxmlformats.org/drawingml/2006/main">
          <a:off x="298450" y="0"/>
          <a:ext cx="1831592" cy="297004"/>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1200">
              <a:latin typeface="Segoe UI Light" pitchFamily="34" charset="0"/>
            </a:rPr>
            <a:t>Active </a:t>
          </a:r>
          <a:r>
            <a:rPr lang="en-US" sz="1200" baseline="0">
              <a:latin typeface="Segoe UI Light" pitchFamily="34" charset="0"/>
            </a:rPr>
            <a:t>Defects by Severity</a:t>
          </a:r>
          <a:endParaRPr lang="en-US" sz="1200">
            <a:latin typeface="Segoe UI Light" pitchFamily="34" charset="0"/>
          </a:endParaRPr>
        </a:p>
      </cdr:txBody>
    </cdr:sp>
  </cdr:relSizeAnchor>
  <cdr:relSizeAnchor xmlns:cdr="http://schemas.openxmlformats.org/drawingml/2006/chartDrawing">
    <cdr:from>
      <cdr:x>0.01512</cdr:x>
      <cdr:y>0.01435</cdr:y>
    </cdr:from>
    <cdr:to>
      <cdr:x>0.06046</cdr:x>
      <cdr:y>0.09286</cdr:y>
    </cdr:to>
    <cdr:pic>
      <cdr:nvPicPr>
        <cdr:cNvPr id="3" name="Picture 2"/>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60325" y="35529"/>
          <a:ext cx="180975" cy="194435"/>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19050</xdr:colOff>
      <xdr:row>1</xdr:row>
      <xdr:rowOff>104775</xdr:rowOff>
    </xdr:from>
    <xdr:to>
      <xdr:col>1</xdr:col>
      <xdr:colOff>85725</xdr:colOff>
      <xdr:row>3</xdr:row>
      <xdr:rowOff>0</xdr:rowOff>
    </xdr:to>
    <xdr:pic>
      <xdr:nvPicPr>
        <xdr:cNvPr id="14684488"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266700"/>
          <a:ext cx="24765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171450</xdr:colOff>
      <xdr:row>26</xdr:row>
      <xdr:rowOff>123826</xdr:rowOff>
    </xdr:from>
    <xdr:to>
      <xdr:col>9</xdr:col>
      <xdr:colOff>666750</xdr:colOff>
      <xdr:row>44</xdr:row>
      <xdr:rowOff>47626</xdr:rowOff>
    </xdr:to>
    <xdr:graphicFrame macro="">
      <xdr:nvGraphicFramePr>
        <xdr:cNvPr id="14684489"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38100</xdr:colOff>
      <xdr:row>68</xdr:row>
      <xdr:rowOff>123825</xdr:rowOff>
    </xdr:from>
    <xdr:to>
      <xdr:col>5</xdr:col>
      <xdr:colOff>209550</xdr:colOff>
      <xdr:row>102</xdr:row>
      <xdr:rowOff>66675</xdr:rowOff>
    </xdr:to>
    <xdr:graphicFrame macro="">
      <xdr:nvGraphicFramePr>
        <xdr:cNvPr id="14684491" name="Chart 47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6</xdr:col>
      <xdr:colOff>190501</xdr:colOff>
      <xdr:row>68</xdr:row>
      <xdr:rowOff>114300</xdr:rowOff>
    </xdr:from>
    <xdr:to>
      <xdr:col>11</xdr:col>
      <xdr:colOff>514351</xdr:colOff>
      <xdr:row>102</xdr:row>
      <xdr:rowOff>57150</xdr:rowOff>
    </xdr:to>
    <xdr:graphicFrame macro="">
      <xdr:nvGraphicFramePr>
        <xdr:cNvPr id="14684492" name="Chart 48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0</xdr:col>
      <xdr:colOff>0</xdr:colOff>
      <xdr:row>0</xdr:row>
      <xdr:rowOff>0</xdr:rowOff>
    </xdr:from>
    <xdr:to>
      <xdr:col>11</xdr:col>
      <xdr:colOff>600075</xdr:colOff>
      <xdr:row>2</xdr:row>
      <xdr:rowOff>148167</xdr:rowOff>
    </xdr:to>
    <xdr:sp macro="" textlink="">
      <xdr:nvSpPr>
        <xdr:cNvPr id="14" name="Text Box 17"/>
        <xdr:cNvSpPr txBox="1">
          <a:spLocks noChangeArrowheads="1"/>
        </xdr:cNvSpPr>
      </xdr:nvSpPr>
      <xdr:spPr bwMode="auto">
        <a:xfrm>
          <a:off x="0" y="0"/>
          <a:ext cx="8486775"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Defect Dashboard</a:t>
          </a:r>
          <a:endParaRPr lang="en-US" sz="2000" b="0" i="0">
            <a:solidFill>
              <a:schemeClr val="bg1"/>
            </a:solidFill>
            <a:latin typeface="Segoe UI Light" pitchFamily="34" charset="0"/>
          </a:endParaRPr>
        </a:p>
      </xdr:txBody>
    </xdr:sp>
    <xdr:clientData/>
  </xdr:twoCellAnchor>
  <xdr:twoCellAnchor editAs="absolute">
    <xdr:from>
      <xdr:col>11</xdr:col>
      <xdr:colOff>150287</xdr:colOff>
      <xdr:row>0</xdr:row>
      <xdr:rowOff>51859</xdr:rowOff>
    </xdr:from>
    <xdr:to>
      <xdr:col>11</xdr:col>
      <xdr:colOff>528112</xdr:colOff>
      <xdr:row>2</xdr:row>
      <xdr:rowOff>105834</xdr:rowOff>
    </xdr:to>
    <xdr:grpSp>
      <xdr:nvGrpSpPr>
        <xdr:cNvPr id="54" name="Save">
          <a:hlinkClick xmlns:r="http://schemas.openxmlformats.org/officeDocument/2006/relationships" r:id="rId6" tooltip="Home"/>
        </xdr:cNvPr>
        <xdr:cNvGrpSpPr>
          <a:grpSpLocks noChangeAspect="1"/>
        </xdr:cNvGrpSpPr>
      </xdr:nvGrpSpPr>
      <xdr:grpSpPr>
        <a:xfrm>
          <a:off x="8036987" y="51859"/>
          <a:ext cx="377825" cy="377825"/>
          <a:chOff x="5029992" y="1396998"/>
          <a:chExt cx="377825" cy="377825"/>
        </a:xfrm>
        <a:solidFill>
          <a:sysClr val="window" lastClr="FFFFFF"/>
        </a:solidFill>
      </xdr:grpSpPr>
      <xdr:sp macro="" textlink="">
        <xdr:nvSpPr>
          <xdr:cNvPr id="16" name="Save Icon"/>
          <xdr:cNvSpPr>
            <a:spLocks noChangeAspect="1" noEditPoints="1"/>
          </xdr:cNvSpPr>
        </xdr:nvSpPr>
        <xdr:spPr bwMode="auto">
          <a:xfrm>
            <a:off x="5127355" y="1497539"/>
            <a:ext cx="180975"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7" name="Circle"/>
          <xdr:cNvSpPr>
            <a:spLocks noChangeAspect="1" noEditPoints="1"/>
          </xdr:cNvSpPr>
        </xdr:nvSpPr>
        <xdr:spPr bwMode="auto">
          <a:xfrm>
            <a:off x="5032105" y="1392764"/>
            <a:ext cx="37147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6</xdr:col>
      <xdr:colOff>778937</xdr:colOff>
      <xdr:row>0</xdr:row>
      <xdr:rowOff>119592</xdr:rowOff>
    </xdr:from>
    <xdr:to>
      <xdr:col>11</xdr:col>
      <xdr:colOff>83214</xdr:colOff>
      <xdr:row>2</xdr:row>
      <xdr:rowOff>64984</xdr:rowOff>
    </xdr:to>
    <xdr:sp macro="" textlink="ReportDate">
      <xdr:nvSpPr>
        <xdr:cNvPr id="18" name="TextBox 17"/>
        <xdr:cNvSpPr txBox="1"/>
      </xdr:nvSpPr>
      <xdr:spPr>
        <a:xfrm>
          <a:off x="4988987" y="119592"/>
          <a:ext cx="2911077"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8E42B25F-E92D-4A4C-B985-B13EAD8DA64C}"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editAs="absolute">
    <xdr:from>
      <xdr:col>6</xdr:col>
      <xdr:colOff>85725</xdr:colOff>
      <xdr:row>9</xdr:row>
      <xdr:rowOff>47625</xdr:rowOff>
    </xdr:from>
    <xdr:to>
      <xdr:col>11</xdr:col>
      <xdr:colOff>428625</xdr:colOff>
      <xdr:row>23</xdr:row>
      <xdr:rowOff>38100</xdr:rowOff>
    </xdr:to>
    <xdr:graphicFrame macro="">
      <xdr:nvGraphicFramePr>
        <xdr:cNvPr id="14684496"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6</xdr:col>
      <xdr:colOff>409575</xdr:colOff>
      <xdr:row>4</xdr:row>
      <xdr:rowOff>28575</xdr:rowOff>
    </xdr:from>
    <xdr:ext cx="2692917" cy="365228"/>
    <xdr:sp macro="" textlink="">
      <xdr:nvSpPr>
        <xdr:cNvPr id="27" name="TextBox 26"/>
        <xdr:cNvSpPr txBox="1"/>
      </xdr:nvSpPr>
      <xdr:spPr>
        <a:xfrm>
          <a:off x="4438650" y="504825"/>
          <a:ext cx="2692917"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US" sz="1600">
              <a:latin typeface="Segoe UI Light" pitchFamily="34" charset="0"/>
            </a:rPr>
            <a:t>Defects</a:t>
          </a:r>
          <a:r>
            <a:rPr lang="en-US" sz="1600" baseline="0">
              <a:latin typeface="Segoe UI Light" pitchFamily="34" charset="0"/>
            </a:rPr>
            <a:t> Distribution by Status</a:t>
          </a:r>
          <a:endParaRPr lang="en-US" sz="1600">
            <a:latin typeface="Segoe UI Light" pitchFamily="34" charset="0"/>
          </a:endParaRPr>
        </a:p>
      </xdr:txBody>
    </xdr:sp>
    <xdr:clientData/>
  </xdr:oneCellAnchor>
  <xdr:twoCellAnchor editAs="oneCell">
    <xdr:from>
      <xdr:col>6</xdr:col>
      <xdr:colOff>247650</xdr:colOff>
      <xdr:row>7</xdr:row>
      <xdr:rowOff>19050</xdr:rowOff>
    </xdr:from>
    <xdr:to>
      <xdr:col>6</xdr:col>
      <xdr:colOff>428625</xdr:colOff>
      <xdr:row>8</xdr:row>
      <xdr:rowOff>38100</xdr:rowOff>
    </xdr:to>
    <xdr:pic>
      <xdr:nvPicPr>
        <xdr:cNvPr id="14684500" name="Picture 72"/>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276725" y="609600"/>
          <a:ext cx="180975"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114300</xdr:colOff>
      <xdr:row>24</xdr:row>
      <xdr:rowOff>0</xdr:rowOff>
    </xdr:from>
    <xdr:ext cx="2667140" cy="365228"/>
    <xdr:sp macro="" textlink="">
      <xdr:nvSpPr>
        <xdr:cNvPr id="30" name="TextBox 29"/>
        <xdr:cNvSpPr txBox="1"/>
      </xdr:nvSpPr>
      <xdr:spPr>
        <a:xfrm>
          <a:off x="295275" y="3343275"/>
          <a:ext cx="2667140"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US" sz="1600">
              <a:latin typeface="Segoe UI Light" pitchFamily="34" charset="0"/>
            </a:rPr>
            <a:t>Week</a:t>
          </a:r>
          <a:r>
            <a:rPr lang="en-US" sz="1600" baseline="0">
              <a:latin typeface="Segoe UI Light" pitchFamily="34" charset="0"/>
            </a:rPr>
            <a:t> on Week Defect Status</a:t>
          </a:r>
          <a:endParaRPr lang="en-US" sz="1600">
            <a:latin typeface="Segoe UI Light" pitchFamily="34" charset="0"/>
          </a:endParaRPr>
        </a:p>
      </xdr:txBody>
    </xdr:sp>
    <xdr:clientData/>
  </xdr:oneCellAnchor>
  <xdr:twoCellAnchor editAs="oneCell">
    <xdr:from>
      <xdr:col>0</xdr:col>
      <xdr:colOff>142875</xdr:colOff>
      <xdr:row>24</xdr:row>
      <xdr:rowOff>104775</xdr:rowOff>
    </xdr:from>
    <xdr:to>
      <xdr:col>1</xdr:col>
      <xdr:colOff>142875</xdr:colOff>
      <xdr:row>25</xdr:row>
      <xdr:rowOff>123825</xdr:rowOff>
    </xdr:to>
    <xdr:pic>
      <xdr:nvPicPr>
        <xdr:cNvPr id="14684502" name="Picture 72"/>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42875" y="3448050"/>
          <a:ext cx="180975"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28575</xdr:colOff>
      <xdr:row>47</xdr:row>
      <xdr:rowOff>0</xdr:rowOff>
    </xdr:from>
    <xdr:to>
      <xdr:col>7</xdr:col>
      <xdr:colOff>95250</xdr:colOff>
      <xdr:row>61</xdr:row>
      <xdr:rowOff>133350</xdr:rowOff>
    </xdr:to>
    <xdr:graphicFrame macro="">
      <xdr:nvGraphicFramePr>
        <xdr:cNvPr id="1468450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oneCellAnchor>
    <xdr:from>
      <xdr:col>8</xdr:col>
      <xdr:colOff>590550</xdr:colOff>
      <xdr:row>45</xdr:row>
      <xdr:rowOff>0</xdr:rowOff>
    </xdr:from>
    <xdr:ext cx="2905125" cy="365228"/>
    <xdr:sp macro="" textlink="">
      <xdr:nvSpPr>
        <xdr:cNvPr id="45" name="TextBox 44"/>
        <xdr:cNvSpPr txBox="1"/>
      </xdr:nvSpPr>
      <xdr:spPr>
        <a:xfrm>
          <a:off x="5581650" y="6743700"/>
          <a:ext cx="2905125"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600">
              <a:latin typeface="Segoe UI Light" pitchFamily="34" charset="0"/>
            </a:rPr>
            <a:t>Error Discovery Rate </a:t>
          </a:r>
          <a:r>
            <a:rPr lang="en-US" sz="1000">
              <a:latin typeface="Segoe UI Light" pitchFamily="34" charset="0"/>
            </a:rPr>
            <a:t>(Last 5 weeks)</a:t>
          </a:r>
        </a:p>
      </xdr:txBody>
    </xdr:sp>
    <xdr:clientData/>
  </xdr:oneCellAnchor>
  <xdr:twoCellAnchor editAs="oneCell">
    <xdr:from>
      <xdr:col>8</xdr:col>
      <xdr:colOff>438150</xdr:colOff>
      <xdr:row>45</xdr:row>
      <xdr:rowOff>104775</xdr:rowOff>
    </xdr:from>
    <xdr:to>
      <xdr:col>8</xdr:col>
      <xdr:colOff>619125</xdr:colOff>
      <xdr:row>46</xdr:row>
      <xdr:rowOff>123825</xdr:rowOff>
    </xdr:to>
    <xdr:pic>
      <xdr:nvPicPr>
        <xdr:cNvPr id="14684510" name="Picture 75"/>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429250" y="6848475"/>
          <a:ext cx="180975"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8</xdr:col>
      <xdr:colOff>581025</xdr:colOff>
      <xdr:row>53</xdr:row>
      <xdr:rowOff>66675</xdr:rowOff>
    </xdr:from>
    <xdr:ext cx="2943225" cy="535788"/>
    <xdr:sp macro="" textlink="">
      <xdr:nvSpPr>
        <xdr:cNvPr id="47" name="TextBox 46"/>
        <xdr:cNvSpPr txBox="1"/>
      </xdr:nvSpPr>
      <xdr:spPr>
        <a:xfrm>
          <a:off x="5572125" y="8105775"/>
          <a:ext cx="2943225" cy="5357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1600">
              <a:latin typeface="Segoe UI Light" pitchFamily="34" charset="0"/>
            </a:rPr>
            <a:t>Defect Reopen Rate </a:t>
          </a:r>
          <a:r>
            <a:rPr lang="en-US" sz="1000">
              <a:latin typeface="Segoe UI Light" pitchFamily="34" charset="0"/>
            </a:rPr>
            <a:t>(Last 5 weeks cumulative)</a:t>
          </a:r>
        </a:p>
      </xdr:txBody>
    </xdr:sp>
    <xdr:clientData/>
  </xdr:oneCellAnchor>
  <xdr:twoCellAnchor editAs="oneCell">
    <xdr:from>
      <xdr:col>8</xdr:col>
      <xdr:colOff>438150</xdr:colOff>
      <xdr:row>54</xdr:row>
      <xdr:rowOff>142875</xdr:rowOff>
    </xdr:from>
    <xdr:to>
      <xdr:col>8</xdr:col>
      <xdr:colOff>619125</xdr:colOff>
      <xdr:row>56</xdr:row>
      <xdr:rowOff>0</xdr:rowOff>
    </xdr:to>
    <xdr:pic>
      <xdr:nvPicPr>
        <xdr:cNvPr id="14684512" name="Picture 77"/>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5429250" y="8343900"/>
          <a:ext cx="180975"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76200</xdr:colOff>
      <xdr:row>66</xdr:row>
      <xdr:rowOff>22169</xdr:rowOff>
    </xdr:from>
    <xdr:ext cx="4028923" cy="301841"/>
    <xdr:sp macro="" textlink="">
      <xdr:nvSpPr>
        <xdr:cNvPr id="56" name="TextBox 55"/>
        <xdr:cNvSpPr txBox="1"/>
      </xdr:nvSpPr>
      <xdr:spPr>
        <a:xfrm>
          <a:off x="257175" y="10166294"/>
          <a:ext cx="4028923" cy="3018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US" sz="1600">
              <a:latin typeface="Segoe UI Light" pitchFamily="34" charset="0"/>
            </a:rPr>
            <a:t>Defect Aging (Dev Backlog) </a:t>
          </a:r>
          <a:r>
            <a:rPr lang="en-US" sz="1000" baseline="0">
              <a:latin typeface="Segoe UI Light" pitchFamily="34" charset="0"/>
            </a:rPr>
            <a:t>(New,Open,ReOpen/Fixed)</a:t>
          </a:r>
          <a:endParaRPr lang="en-US" sz="1000">
            <a:latin typeface="Segoe UI Light" pitchFamily="34" charset="0"/>
          </a:endParaRPr>
        </a:p>
      </xdr:txBody>
    </xdr:sp>
    <xdr:clientData/>
  </xdr:oneCellAnchor>
  <xdr:twoCellAnchor editAs="oneCell">
    <xdr:from>
      <xdr:col>0</xdr:col>
      <xdr:colOff>152400</xdr:colOff>
      <xdr:row>66</xdr:row>
      <xdr:rowOff>85725</xdr:rowOff>
    </xdr:from>
    <xdr:to>
      <xdr:col>1</xdr:col>
      <xdr:colOff>161925</xdr:colOff>
      <xdr:row>67</xdr:row>
      <xdr:rowOff>114300</xdr:rowOff>
    </xdr:to>
    <xdr:pic>
      <xdr:nvPicPr>
        <xdr:cNvPr id="14684518" name="Picture 59"/>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52400" y="12496800"/>
          <a:ext cx="1905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6</xdr:col>
      <xdr:colOff>485775</xdr:colOff>
      <xdr:row>66</xdr:row>
      <xdr:rowOff>0</xdr:rowOff>
    </xdr:from>
    <xdr:ext cx="2790892" cy="365228"/>
    <xdr:sp macro="" textlink="">
      <xdr:nvSpPr>
        <xdr:cNvPr id="58" name="TextBox 57"/>
        <xdr:cNvSpPr txBox="1"/>
      </xdr:nvSpPr>
      <xdr:spPr>
        <a:xfrm>
          <a:off x="4514850" y="10144125"/>
          <a:ext cx="2790892"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US" sz="1600">
              <a:latin typeface="Segoe UI Light" pitchFamily="34" charset="0"/>
            </a:rPr>
            <a:t>Defect Aging (QA Backlog) </a:t>
          </a:r>
          <a:r>
            <a:rPr lang="en-US" sz="1000" baseline="0">
              <a:latin typeface="Segoe UI Light" pitchFamily="34" charset="0"/>
            </a:rPr>
            <a:t>(QA)</a:t>
          </a:r>
          <a:endParaRPr lang="en-US" sz="1000">
            <a:latin typeface="Segoe UI Light" pitchFamily="34" charset="0"/>
          </a:endParaRPr>
        </a:p>
      </xdr:txBody>
    </xdr:sp>
    <xdr:clientData/>
  </xdr:oneCellAnchor>
  <xdr:twoCellAnchor editAs="oneCell">
    <xdr:from>
      <xdr:col>6</xdr:col>
      <xdr:colOff>390525</xdr:colOff>
      <xdr:row>66</xdr:row>
      <xdr:rowOff>95250</xdr:rowOff>
    </xdr:from>
    <xdr:to>
      <xdr:col>6</xdr:col>
      <xdr:colOff>581025</xdr:colOff>
      <xdr:row>67</xdr:row>
      <xdr:rowOff>123825</xdr:rowOff>
    </xdr:to>
    <xdr:pic>
      <xdr:nvPicPr>
        <xdr:cNvPr id="14684520" name="Picture 59"/>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419600" y="10239375"/>
          <a:ext cx="1905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1</xdr:col>
      <xdr:colOff>161925</xdr:colOff>
      <xdr:row>44</xdr:row>
      <xdr:rowOff>95250</xdr:rowOff>
    </xdr:from>
    <xdr:ext cx="3332900" cy="365228"/>
    <xdr:sp macro="" textlink="">
      <xdr:nvSpPr>
        <xdr:cNvPr id="63" name="TextBox 62"/>
        <xdr:cNvSpPr txBox="1"/>
      </xdr:nvSpPr>
      <xdr:spPr>
        <a:xfrm>
          <a:off x="342900" y="6677025"/>
          <a:ext cx="3332900"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prstClr val="black"/>
              </a:solidFill>
              <a:effectLst/>
              <a:uLnTx/>
              <a:uFillTx/>
              <a:latin typeface="Segoe UI Light" pitchFamily="34" charset="0"/>
              <a:ea typeface="+mn-ea"/>
              <a:cs typeface="+mn-cs"/>
            </a:rPr>
            <a:t>Defect Aging </a:t>
          </a:r>
          <a:r>
            <a:rPr kumimoji="0" lang="en-US" sz="1000" b="0" i="0" u="none" strike="noStrike" kern="0" cap="none" spc="0" normalizeH="0" baseline="0" noProof="0">
              <a:ln>
                <a:noFill/>
              </a:ln>
              <a:solidFill>
                <a:prstClr val="black"/>
              </a:solidFill>
              <a:effectLst/>
              <a:uLnTx/>
              <a:uFillTx/>
              <a:latin typeface="Segoe UI Light" pitchFamily="34" charset="0"/>
              <a:ea typeface="+mn-ea"/>
              <a:cs typeface="+mn-cs"/>
            </a:rPr>
            <a:t>(New, Open &amp; Reopen Defects Only)</a:t>
          </a:r>
        </a:p>
      </xdr:txBody>
    </xdr:sp>
    <xdr:clientData/>
  </xdr:oneCellAnchor>
  <xdr:twoCellAnchor editAs="oneCell">
    <xdr:from>
      <xdr:col>0</xdr:col>
      <xdr:colOff>142875</xdr:colOff>
      <xdr:row>45</xdr:row>
      <xdr:rowOff>28575</xdr:rowOff>
    </xdr:from>
    <xdr:to>
      <xdr:col>1</xdr:col>
      <xdr:colOff>152400</xdr:colOff>
      <xdr:row>46</xdr:row>
      <xdr:rowOff>57150</xdr:rowOff>
    </xdr:to>
    <xdr:pic>
      <xdr:nvPicPr>
        <xdr:cNvPr id="14684524" name="Picture 59"/>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42875" y="6772275"/>
          <a:ext cx="1905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704850</xdr:colOff>
      <xdr:row>53</xdr:row>
      <xdr:rowOff>114300</xdr:rowOff>
    </xdr:from>
    <xdr:to>
      <xdr:col>12</xdr:col>
      <xdr:colOff>180975</xdr:colOff>
      <xdr:row>55</xdr:row>
      <xdr:rowOff>47625</xdr:rowOff>
    </xdr:to>
    <xdr:sp macro="" textlink="">
      <xdr:nvSpPr>
        <xdr:cNvPr id="38" name="Chat Icon"/>
        <xdr:cNvSpPr>
          <a:spLocks noChangeAspect="1" noEditPoints="1"/>
        </xdr:cNvSpPr>
      </xdr:nvSpPr>
      <xdr:spPr bwMode="auto">
        <a:xfrm>
          <a:off x="8181975" y="8153400"/>
          <a:ext cx="257175" cy="257175"/>
        </a:xfrm>
        <a:custGeom>
          <a:avLst/>
          <a:gdLst>
            <a:gd name="T0" fmla="*/ 2147483647 w 678"/>
            <a:gd name="T1" fmla="*/ 0 h 678"/>
            <a:gd name="T2" fmla="*/ 2147483647 w 678"/>
            <a:gd name="T3" fmla="*/ 2147483647 h 678"/>
            <a:gd name="T4" fmla="*/ 2147483647 w 678"/>
            <a:gd name="T5" fmla="*/ 2147483647 h 678"/>
            <a:gd name="T6" fmla="*/ 2147483647 w 678"/>
            <a:gd name="T7" fmla="*/ 2147483647 h 678"/>
            <a:gd name="T8" fmla="*/ 2147483647 w 678"/>
            <a:gd name="T9" fmla="*/ 2147483647 h 678"/>
            <a:gd name="T10" fmla="*/ 2147483647 w 678"/>
            <a:gd name="T11" fmla="*/ 2147483647 h 678"/>
            <a:gd name="T12" fmla="*/ 2147483647 w 678"/>
            <a:gd name="T13" fmla="*/ 2147483647 h 678"/>
            <a:gd name="T14" fmla="*/ 2147483647 w 678"/>
            <a:gd name="T15" fmla="*/ 0 h 678"/>
            <a:gd name="T16" fmla="*/ 2147483647 w 678"/>
            <a:gd name="T17" fmla="*/ 2147483647 h 678"/>
            <a:gd name="T18" fmla="*/ 2147483647 w 678"/>
            <a:gd name="T19" fmla="*/ 2147483647 h 678"/>
            <a:gd name="T20" fmla="*/ 2147483647 w 678"/>
            <a:gd name="T21" fmla="*/ 2147483647 h 678"/>
            <a:gd name="T22" fmla="*/ 2147483647 w 678"/>
            <a:gd name="T23" fmla="*/ 2147483647 h 678"/>
            <a:gd name="T24" fmla="*/ 2147483647 w 678"/>
            <a:gd name="T25" fmla="*/ 2147483647 h 678"/>
            <a:gd name="T26" fmla="*/ 0 w 678"/>
            <a:gd name="T27" fmla="*/ 2147483647 h 678"/>
            <a:gd name="T28" fmla="*/ 2147483647 w 678"/>
            <a:gd name="T29" fmla="*/ 2147483647 h 678"/>
            <a:gd name="T30" fmla="*/ 2147483647 w 678"/>
            <a:gd name="T31" fmla="*/ 2147483647 h 678"/>
            <a:gd name="T32" fmla="*/ 2147483647 w 678"/>
            <a:gd name="T33" fmla="*/ 2147483647 h 678"/>
            <a:gd name="T34" fmla="*/ 2147483647 w 678"/>
            <a:gd name="T35" fmla="*/ 2147483647 h 678"/>
            <a:gd name="T36" fmla="*/ 2147483647 w 678"/>
            <a:gd name="T37" fmla="*/ 2147483647 h 678"/>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678" h="678">
              <a:moveTo>
                <a:pt x="381" y="0"/>
              </a:moveTo>
              <a:cubicBezTo>
                <a:pt x="545" y="0"/>
                <a:pt x="678" y="82"/>
                <a:pt x="678" y="184"/>
              </a:cubicBezTo>
              <a:cubicBezTo>
                <a:pt x="678" y="248"/>
                <a:pt x="624" y="305"/>
                <a:pt x="544" y="337"/>
              </a:cubicBezTo>
              <a:cubicBezTo>
                <a:pt x="561" y="371"/>
                <a:pt x="591" y="407"/>
                <a:pt x="621" y="453"/>
              </a:cubicBezTo>
              <a:cubicBezTo>
                <a:pt x="558" y="431"/>
                <a:pt x="464" y="410"/>
                <a:pt x="409" y="366"/>
              </a:cubicBezTo>
              <a:lnTo>
                <a:pt x="381" y="367"/>
              </a:lnTo>
              <a:cubicBezTo>
                <a:pt x="218" y="367"/>
                <a:pt x="85" y="285"/>
                <a:pt x="85" y="184"/>
              </a:cubicBezTo>
              <a:cubicBezTo>
                <a:pt x="85" y="82"/>
                <a:pt x="218" y="0"/>
                <a:pt x="381" y="0"/>
              </a:cubicBezTo>
              <a:close/>
              <a:moveTo>
                <a:pt x="452" y="438"/>
              </a:moveTo>
              <a:cubicBezTo>
                <a:pt x="452" y="524"/>
                <a:pt x="351" y="593"/>
                <a:pt x="226" y="593"/>
              </a:cubicBezTo>
              <a:lnTo>
                <a:pt x="209" y="593"/>
              </a:lnTo>
              <a:cubicBezTo>
                <a:pt x="163" y="635"/>
                <a:pt x="99" y="678"/>
                <a:pt x="29" y="678"/>
              </a:cubicBezTo>
              <a:cubicBezTo>
                <a:pt x="45" y="645"/>
                <a:pt x="81" y="612"/>
                <a:pt x="102" y="568"/>
              </a:cubicBezTo>
              <a:cubicBezTo>
                <a:pt x="41" y="540"/>
                <a:pt x="0" y="492"/>
                <a:pt x="0" y="438"/>
              </a:cubicBezTo>
              <a:cubicBezTo>
                <a:pt x="0" y="384"/>
                <a:pt x="41" y="336"/>
                <a:pt x="102" y="308"/>
              </a:cubicBezTo>
              <a:cubicBezTo>
                <a:pt x="154" y="360"/>
                <a:pt x="247" y="394"/>
                <a:pt x="353" y="394"/>
              </a:cubicBezTo>
              <a:lnTo>
                <a:pt x="380" y="393"/>
              </a:lnTo>
              <a:cubicBezTo>
                <a:pt x="400" y="409"/>
                <a:pt x="425" y="422"/>
                <a:pt x="452" y="433"/>
              </a:cubicBezTo>
              <a:lnTo>
                <a:pt x="452" y="438"/>
              </a:lnTo>
              <a:close/>
            </a:path>
          </a:pathLst>
        </a:custGeom>
        <a:solidFill>
          <a:srgbClr val="262626"/>
        </a:solidFill>
        <a:ln>
          <a:noFill/>
        </a:ln>
        <a:extLst>
          <a:ext uri="{91240B29-F687-4F45-9708-019B960494DF}">
            <a14:hiddenLine xmlns:a14="http://schemas.microsoft.com/office/drawing/2010/main" w="0">
              <a:solidFill>
                <a:srgbClr val="000000"/>
              </a:solidFill>
              <a:prstDash val="solid"/>
              <a:round/>
              <a:headEnd/>
              <a:tailEnd/>
            </a14:hiddenLine>
          </a:ext>
        </a:extLst>
      </xdr:spPr>
    </xdr:sp>
    <xdr:clientData/>
  </xdr:twoCellAnchor>
  <xdr:oneCellAnchor>
    <xdr:from>
      <xdr:col>1</xdr:col>
      <xdr:colOff>57150</xdr:colOff>
      <xdr:row>106</xdr:row>
      <xdr:rowOff>152400</xdr:rowOff>
    </xdr:from>
    <xdr:ext cx="3376052" cy="365228"/>
    <xdr:sp macro="" textlink="">
      <xdr:nvSpPr>
        <xdr:cNvPr id="37" name="TextBox 36"/>
        <xdr:cNvSpPr txBox="1"/>
      </xdr:nvSpPr>
      <xdr:spPr>
        <a:xfrm>
          <a:off x="238125" y="13868400"/>
          <a:ext cx="3376052"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r>
            <a:rPr lang="en-US" sz="1600">
              <a:latin typeface="Segoe UI Light" pitchFamily="34" charset="0"/>
            </a:rPr>
            <a:t>Primary Root Cause Vs Close Reason</a:t>
          </a:r>
          <a:endParaRPr lang="en-US" sz="1000">
            <a:latin typeface="Segoe UI Light" pitchFamily="34" charset="0"/>
          </a:endParaRPr>
        </a:p>
      </xdr:txBody>
    </xdr:sp>
    <xdr:clientData/>
  </xdr:oneCellAnchor>
  <xdr:twoCellAnchor editAs="oneCell">
    <xdr:from>
      <xdr:col>0</xdr:col>
      <xdr:colOff>133350</xdr:colOff>
      <xdr:row>107</xdr:row>
      <xdr:rowOff>76200</xdr:rowOff>
    </xdr:from>
    <xdr:to>
      <xdr:col>1</xdr:col>
      <xdr:colOff>142875</xdr:colOff>
      <xdr:row>108</xdr:row>
      <xdr:rowOff>104775</xdr:rowOff>
    </xdr:to>
    <xdr:pic>
      <xdr:nvPicPr>
        <xdr:cNvPr id="39" name="Picture 59"/>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33350" y="13963650"/>
          <a:ext cx="1905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457201</xdr:colOff>
      <xdr:row>56</xdr:row>
      <xdr:rowOff>66675</xdr:rowOff>
    </xdr:from>
    <xdr:to>
      <xdr:col>12</xdr:col>
      <xdr:colOff>104776</xdr:colOff>
      <xdr:row>62</xdr:row>
      <xdr:rowOff>19050</xdr:rowOff>
    </xdr:to>
    <xdr:graphicFrame macro="">
      <xdr:nvGraphicFramePr>
        <xdr:cNvPr id="41"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466725</xdr:colOff>
      <xdr:row>47</xdr:row>
      <xdr:rowOff>76200</xdr:rowOff>
    </xdr:from>
    <xdr:to>
      <xdr:col>12</xdr:col>
      <xdr:colOff>76200</xdr:colOff>
      <xdr:row>53</xdr:row>
      <xdr:rowOff>38100</xdr:rowOff>
    </xdr:to>
    <xdr:graphicFrame macro="">
      <xdr:nvGraphicFramePr>
        <xdr:cNvPr id="48"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85725</xdr:colOff>
      <xdr:row>107</xdr:row>
      <xdr:rowOff>114300</xdr:rowOff>
    </xdr:from>
    <xdr:to>
      <xdr:col>11</xdr:col>
      <xdr:colOff>342900</xdr:colOff>
      <xdr:row>109</xdr:row>
      <xdr:rowOff>47625</xdr:rowOff>
    </xdr:to>
    <xdr:sp macro="" textlink="">
      <xdr:nvSpPr>
        <xdr:cNvPr id="40" name="Chat Icon">
          <a:hlinkClick xmlns:r="http://schemas.openxmlformats.org/officeDocument/2006/relationships" r:id="rId12" tooltip="Outstanding defects are not accounted here"/>
        </xdr:cNvPr>
        <xdr:cNvSpPr>
          <a:spLocks noChangeAspect="1" noEditPoints="1"/>
        </xdr:cNvSpPr>
      </xdr:nvSpPr>
      <xdr:spPr bwMode="auto">
        <a:xfrm>
          <a:off x="7562850" y="14001750"/>
          <a:ext cx="257175" cy="257175"/>
        </a:xfrm>
        <a:custGeom>
          <a:avLst/>
          <a:gdLst>
            <a:gd name="T0" fmla="*/ 2147483647 w 678"/>
            <a:gd name="T1" fmla="*/ 0 h 678"/>
            <a:gd name="T2" fmla="*/ 2147483647 w 678"/>
            <a:gd name="T3" fmla="*/ 2147483647 h 678"/>
            <a:gd name="T4" fmla="*/ 2147483647 w 678"/>
            <a:gd name="T5" fmla="*/ 2147483647 h 678"/>
            <a:gd name="T6" fmla="*/ 2147483647 w 678"/>
            <a:gd name="T7" fmla="*/ 2147483647 h 678"/>
            <a:gd name="T8" fmla="*/ 2147483647 w 678"/>
            <a:gd name="T9" fmla="*/ 2147483647 h 678"/>
            <a:gd name="T10" fmla="*/ 2147483647 w 678"/>
            <a:gd name="T11" fmla="*/ 2147483647 h 678"/>
            <a:gd name="T12" fmla="*/ 2147483647 w 678"/>
            <a:gd name="T13" fmla="*/ 2147483647 h 678"/>
            <a:gd name="T14" fmla="*/ 2147483647 w 678"/>
            <a:gd name="T15" fmla="*/ 0 h 678"/>
            <a:gd name="T16" fmla="*/ 2147483647 w 678"/>
            <a:gd name="T17" fmla="*/ 2147483647 h 678"/>
            <a:gd name="T18" fmla="*/ 2147483647 w 678"/>
            <a:gd name="T19" fmla="*/ 2147483647 h 678"/>
            <a:gd name="T20" fmla="*/ 2147483647 w 678"/>
            <a:gd name="T21" fmla="*/ 2147483647 h 678"/>
            <a:gd name="T22" fmla="*/ 2147483647 w 678"/>
            <a:gd name="T23" fmla="*/ 2147483647 h 678"/>
            <a:gd name="T24" fmla="*/ 2147483647 w 678"/>
            <a:gd name="T25" fmla="*/ 2147483647 h 678"/>
            <a:gd name="T26" fmla="*/ 0 w 678"/>
            <a:gd name="T27" fmla="*/ 2147483647 h 678"/>
            <a:gd name="T28" fmla="*/ 2147483647 w 678"/>
            <a:gd name="T29" fmla="*/ 2147483647 h 678"/>
            <a:gd name="T30" fmla="*/ 2147483647 w 678"/>
            <a:gd name="T31" fmla="*/ 2147483647 h 678"/>
            <a:gd name="T32" fmla="*/ 2147483647 w 678"/>
            <a:gd name="T33" fmla="*/ 2147483647 h 678"/>
            <a:gd name="T34" fmla="*/ 2147483647 w 678"/>
            <a:gd name="T35" fmla="*/ 2147483647 h 678"/>
            <a:gd name="T36" fmla="*/ 2147483647 w 678"/>
            <a:gd name="T37" fmla="*/ 2147483647 h 678"/>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678" h="678">
              <a:moveTo>
                <a:pt x="381" y="0"/>
              </a:moveTo>
              <a:cubicBezTo>
                <a:pt x="545" y="0"/>
                <a:pt x="678" y="82"/>
                <a:pt x="678" y="184"/>
              </a:cubicBezTo>
              <a:cubicBezTo>
                <a:pt x="678" y="248"/>
                <a:pt x="624" y="305"/>
                <a:pt x="544" y="337"/>
              </a:cubicBezTo>
              <a:cubicBezTo>
                <a:pt x="561" y="371"/>
                <a:pt x="591" y="407"/>
                <a:pt x="621" y="453"/>
              </a:cubicBezTo>
              <a:cubicBezTo>
                <a:pt x="558" y="431"/>
                <a:pt x="464" y="410"/>
                <a:pt x="409" y="366"/>
              </a:cubicBezTo>
              <a:lnTo>
                <a:pt x="381" y="367"/>
              </a:lnTo>
              <a:cubicBezTo>
                <a:pt x="218" y="367"/>
                <a:pt x="85" y="285"/>
                <a:pt x="85" y="184"/>
              </a:cubicBezTo>
              <a:cubicBezTo>
                <a:pt x="85" y="82"/>
                <a:pt x="218" y="0"/>
                <a:pt x="381" y="0"/>
              </a:cubicBezTo>
              <a:close/>
              <a:moveTo>
                <a:pt x="452" y="438"/>
              </a:moveTo>
              <a:cubicBezTo>
                <a:pt x="452" y="524"/>
                <a:pt x="351" y="593"/>
                <a:pt x="226" y="593"/>
              </a:cubicBezTo>
              <a:lnTo>
                <a:pt x="209" y="593"/>
              </a:lnTo>
              <a:cubicBezTo>
                <a:pt x="163" y="635"/>
                <a:pt x="99" y="678"/>
                <a:pt x="29" y="678"/>
              </a:cubicBezTo>
              <a:cubicBezTo>
                <a:pt x="45" y="645"/>
                <a:pt x="81" y="612"/>
                <a:pt x="102" y="568"/>
              </a:cubicBezTo>
              <a:cubicBezTo>
                <a:pt x="41" y="540"/>
                <a:pt x="0" y="492"/>
                <a:pt x="0" y="438"/>
              </a:cubicBezTo>
              <a:cubicBezTo>
                <a:pt x="0" y="384"/>
                <a:pt x="41" y="336"/>
                <a:pt x="102" y="308"/>
              </a:cubicBezTo>
              <a:cubicBezTo>
                <a:pt x="154" y="360"/>
                <a:pt x="247" y="394"/>
                <a:pt x="353" y="394"/>
              </a:cubicBezTo>
              <a:lnTo>
                <a:pt x="380" y="393"/>
              </a:lnTo>
              <a:cubicBezTo>
                <a:pt x="400" y="409"/>
                <a:pt x="425" y="422"/>
                <a:pt x="452" y="433"/>
              </a:cubicBezTo>
              <a:lnTo>
                <a:pt x="452" y="438"/>
              </a:lnTo>
              <a:close/>
            </a:path>
          </a:pathLst>
        </a:custGeom>
        <a:solidFill>
          <a:srgbClr val="262626"/>
        </a:solidFill>
        <a:ln>
          <a:noFill/>
        </a:ln>
        <a:extLst>
          <a:ext uri="{91240B29-F687-4F45-9708-019B960494DF}">
            <a14:hiddenLine xmlns:a14="http://schemas.microsoft.com/office/drawing/2010/main" w="0">
              <a:solidFill>
                <a:srgbClr val="000000"/>
              </a:solidFill>
              <a:prstDash val="solid"/>
              <a:round/>
              <a:headEnd/>
              <a:tailEnd/>
            </a14:hiddenLine>
          </a:ext>
        </a:extLst>
      </xdr:spPr>
    </xdr:sp>
    <xdr:clientData/>
  </xdr:twoCellAnchor>
  <xdr:twoCellAnchor editAs="oneCell">
    <xdr:from>
      <xdr:col>0</xdr:col>
      <xdr:colOff>171451</xdr:colOff>
      <xdr:row>9</xdr:row>
      <xdr:rowOff>85725</xdr:rowOff>
    </xdr:from>
    <xdr:to>
      <xdr:col>5</xdr:col>
      <xdr:colOff>66676</xdr:colOff>
      <xdr:row>23</xdr:row>
      <xdr:rowOff>28575</xdr:rowOff>
    </xdr:to>
    <xdr:graphicFrame macro="">
      <xdr:nvGraphicFramePr>
        <xdr:cNvPr id="3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fLocksWithSheet="0"/>
  </xdr:twoCellAnchor>
  <xdr:twoCellAnchor>
    <xdr:from>
      <xdr:col>1</xdr:col>
      <xdr:colOff>202466</xdr:colOff>
      <xdr:row>5</xdr:row>
      <xdr:rowOff>0</xdr:rowOff>
    </xdr:from>
    <xdr:to>
      <xdr:col>6</xdr:col>
      <xdr:colOff>19050</xdr:colOff>
      <xdr:row>8</xdr:row>
      <xdr:rowOff>146153</xdr:rowOff>
    </xdr:to>
    <xdr:sp macro="" textlink="">
      <xdr:nvSpPr>
        <xdr:cNvPr id="43" name="TextBox 58"/>
        <xdr:cNvSpPr txBox="1"/>
      </xdr:nvSpPr>
      <xdr:spPr>
        <a:xfrm>
          <a:off x="383441" y="533400"/>
          <a:ext cx="3664684" cy="365228"/>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l"/>
          <a:r>
            <a:rPr lang="en-US" sz="1600">
              <a:latin typeface="Segoe UI Light" pitchFamily="34" charset="0"/>
            </a:rPr>
            <a:t>Defect Aging </a:t>
          </a:r>
          <a:r>
            <a:rPr lang="en-US" sz="1000">
              <a:latin typeface="Segoe UI Light" pitchFamily="34" charset="0"/>
            </a:rPr>
            <a:t>(New,</a:t>
          </a:r>
          <a:r>
            <a:rPr lang="en-US" sz="1000" baseline="0">
              <a:latin typeface="Segoe UI Light" pitchFamily="34" charset="0"/>
            </a:rPr>
            <a:t> Open &amp; Reopen Defects Only)</a:t>
          </a:r>
          <a:endParaRPr lang="en-US" sz="1000">
            <a:latin typeface="Segoe UI Light" pitchFamily="34" charset="0"/>
          </a:endParaRPr>
        </a:p>
      </xdr:txBody>
    </xdr:sp>
    <xdr:clientData/>
  </xdr:twoCellAnchor>
  <xdr:twoCellAnchor editAs="oneCell">
    <xdr:from>
      <xdr:col>1</xdr:col>
      <xdr:colOff>19050</xdr:colOff>
      <xdr:row>7</xdr:row>
      <xdr:rowOff>36242</xdr:rowOff>
    </xdr:from>
    <xdr:to>
      <xdr:col>1</xdr:col>
      <xdr:colOff>211696</xdr:colOff>
      <xdr:row>8</xdr:row>
      <xdr:rowOff>46284</xdr:rowOff>
    </xdr:to>
    <xdr:pic>
      <xdr:nvPicPr>
        <xdr:cNvPr id="44" name="Picture 43"/>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00025" y="626792"/>
          <a:ext cx="192646" cy="1719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9525</xdr:colOff>
      <xdr:row>0</xdr:row>
      <xdr:rowOff>0</xdr:rowOff>
    </xdr:from>
    <xdr:to>
      <xdr:col>8</xdr:col>
      <xdr:colOff>0</xdr:colOff>
      <xdr:row>0</xdr:row>
      <xdr:rowOff>0</xdr:rowOff>
    </xdr:to>
    <xdr:pic>
      <xdr:nvPicPr>
        <xdr:cNvPr id="12807771" name="Picture 32" descr="PortalWebResource"/>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89535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104775</xdr:colOff>
      <xdr:row>0</xdr:row>
      <xdr:rowOff>0</xdr:rowOff>
    </xdr:from>
    <xdr:to>
      <xdr:col>1</xdr:col>
      <xdr:colOff>504825</xdr:colOff>
      <xdr:row>0</xdr:row>
      <xdr:rowOff>0</xdr:rowOff>
    </xdr:to>
    <xdr:pic>
      <xdr:nvPicPr>
        <xdr:cNvPr id="12807772" name="Picture 33" descr="PortalWebResource"/>
        <xdr:cNvPicPr preferRelativeResize="0">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0"/>
          <a:ext cx="9334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9525</xdr:colOff>
      <xdr:row>0</xdr:row>
      <xdr:rowOff>0</xdr:rowOff>
    </xdr:from>
    <xdr:to>
      <xdr:col>13</xdr:col>
      <xdr:colOff>9525</xdr:colOff>
      <xdr:row>0</xdr:row>
      <xdr:rowOff>472017</xdr:rowOff>
    </xdr:to>
    <xdr:sp macro="" textlink="">
      <xdr:nvSpPr>
        <xdr:cNvPr id="5" name="Text Box 17"/>
        <xdr:cNvSpPr txBox="1">
          <a:spLocks noChangeArrowheads="1"/>
        </xdr:cNvSpPr>
      </xdr:nvSpPr>
      <xdr:spPr bwMode="auto">
        <a:xfrm>
          <a:off x="9525" y="0"/>
          <a:ext cx="8963025"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Defect Details</a:t>
          </a:r>
          <a:endParaRPr lang="en-US" sz="2000" b="0" i="0">
            <a:solidFill>
              <a:schemeClr val="bg1"/>
            </a:solidFill>
            <a:latin typeface="Segoe UI Light" pitchFamily="34" charset="0"/>
          </a:endParaRPr>
        </a:p>
      </xdr:txBody>
    </xdr:sp>
    <xdr:clientData/>
  </xdr:twoCellAnchor>
  <xdr:twoCellAnchor editAs="absolute">
    <xdr:from>
      <xdr:col>7</xdr:col>
      <xdr:colOff>636062</xdr:colOff>
      <xdr:row>0</xdr:row>
      <xdr:rowOff>51859</xdr:rowOff>
    </xdr:from>
    <xdr:to>
      <xdr:col>7</xdr:col>
      <xdr:colOff>1013887</xdr:colOff>
      <xdr:row>0</xdr:row>
      <xdr:rowOff>429684</xdr:rowOff>
    </xdr:to>
    <xdr:grpSp>
      <xdr:nvGrpSpPr>
        <xdr:cNvPr id="17" name="Save">
          <a:hlinkClick xmlns:r="http://schemas.openxmlformats.org/officeDocument/2006/relationships" r:id="rId3" tooltip="Home"/>
        </xdr:cNvPr>
        <xdr:cNvGrpSpPr>
          <a:grpSpLocks noChangeAspect="1"/>
        </xdr:cNvGrpSpPr>
      </xdr:nvGrpSpPr>
      <xdr:grpSpPr>
        <a:xfrm>
          <a:off x="8522762" y="51859"/>
          <a:ext cx="377825" cy="377825"/>
          <a:chOff x="5029992" y="1396998"/>
          <a:chExt cx="377825" cy="377825"/>
        </a:xfrm>
        <a:solidFill>
          <a:sysClr val="window" lastClr="FFFFFF"/>
        </a:solidFill>
      </xdr:grpSpPr>
      <xdr:sp macro="" textlink="">
        <xdr:nvSpPr>
          <xdr:cNvPr id="7" name="Save Icon"/>
          <xdr:cNvSpPr>
            <a:spLocks noChangeAspect="1" noEditPoints="1"/>
          </xdr:cNvSpPr>
        </xdr:nvSpPr>
        <xdr:spPr bwMode="auto">
          <a:xfrm>
            <a:off x="5127355" y="1497539"/>
            <a:ext cx="180975"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8" name="Circle"/>
          <xdr:cNvSpPr>
            <a:spLocks noChangeAspect="1" noEditPoints="1"/>
          </xdr:cNvSpPr>
        </xdr:nvSpPr>
        <xdr:spPr bwMode="auto">
          <a:xfrm>
            <a:off x="5032105" y="1392764"/>
            <a:ext cx="37147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4</xdr:col>
      <xdr:colOff>416987</xdr:colOff>
      <xdr:row>0</xdr:row>
      <xdr:rowOff>119592</xdr:rowOff>
    </xdr:from>
    <xdr:to>
      <xdr:col>7</xdr:col>
      <xdr:colOff>568989</xdr:colOff>
      <xdr:row>0</xdr:row>
      <xdr:rowOff>382484</xdr:rowOff>
    </xdr:to>
    <xdr:sp macro="" textlink="ReportDate">
      <xdr:nvSpPr>
        <xdr:cNvPr id="9" name="TextBox 8"/>
        <xdr:cNvSpPr txBox="1"/>
      </xdr:nvSpPr>
      <xdr:spPr>
        <a:xfrm>
          <a:off x="5512862" y="119592"/>
          <a:ext cx="2942827"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37360057-AB2B-4355-BB61-7548B3577CE2}"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9525</xdr:colOff>
      <xdr:row>0</xdr:row>
      <xdr:rowOff>0</xdr:rowOff>
    </xdr:from>
    <xdr:to>
      <xdr:col>8</xdr:col>
      <xdr:colOff>0</xdr:colOff>
      <xdr:row>0</xdr:row>
      <xdr:rowOff>0</xdr:rowOff>
    </xdr:to>
    <xdr:pic>
      <xdr:nvPicPr>
        <xdr:cNvPr id="2" name="Picture 32" descr="PortalWebResource"/>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89535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104775</xdr:colOff>
      <xdr:row>0</xdr:row>
      <xdr:rowOff>0</xdr:rowOff>
    </xdr:from>
    <xdr:to>
      <xdr:col>1</xdr:col>
      <xdr:colOff>504825</xdr:colOff>
      <xdr:row>0</xdr:row>
      <xdr:rowOff>0</xdr:rowOff>
    </xdr:to>
    <xdr:pic>
      <xdr:nvPicPr>
        <xdr:cNvPr id="3" name="Picture 33" descr="PortalWebResource"/>
        <xdr:cNvPicPr preferRelativeResize="0">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0"/>
          <a:ext cx="9334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9525</xdr:colOff>
      <xdr:row>0</xdr:row>
      <xdr:rowOff>0</xdr:rowOff>
    </xdr:from>
    <xdr:to>
      <xdr:col>8</xdr:col>
      <xdr:colOff>9525</xdr:colOff>
      <xdr:row>0</xdr:row>
      <xdr:rowOff>472017</xdr:rowOff>
    </xdr:to>
    <xdr:sp macro="" textlink="">
      <xdr:nvSpPr>
        <xdr:cNvPr id="4" name="Text Box 17"/>
        <xdr:cNvSpPr txBox="1">
          <a:spLocks noChangeArrowheads="1"/>
        </xdr:cNvSpPr>
      </xdr:nvSpPr>
      <xdr:spPr bwMode="auto">
        <a:xfrm>
          <a:off x="9525" y="0"/>
          <a:ext cx="8963025"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Defects to Email</a:t>
          </a:r>
          <a:endParaRPr lang="en-US" sz="2000" b="0" i="0">
            <a:solidFill>
              <a:schemeClr val="bg1"/>
            </a:solidFill>
            <a:latin typeface="Segoe UI Light" pitchFamily="34" charset="0"/>
          </a:endParaRPr>
        </a:p>
      </xdr:txBody>
    </xdr:sp>
    <xdr:clientData/>
  </xdr:twoCellAnchor>
  <xdr:twoCellAnchor editAs="absolute">
    <xdr:from>
      <xdr:col>7</xdr:col>
      <xdr:colOff>636062</xdr:colOff>
      <xdr:row>0</xdr:row>
      <xdr:rowOff>51859</xdr:rowOff>
    </xdr:from>
    <xdr:to>
      <xdr:col>7</xdr:col>
      <xdr:colOff>1013887</xdr:colOff>
      <xdr:row>0</xdr:row>
      <xdr:rowOff>429684</xdr:rowOff>
    </xdr:to>
    <xdr:grpSp>
      <xdr:nvGrpSpPr>
        <xdr:cNvPr id="5" name="Save">
          <a:hlinkClick xmlns:r="http://schemas.openxmlformats.org/officeDocument/2006/relationships" r:id="rId3" tooltip="Home"/>
        </xdr:cNvPr>
        <xdr:cNvGrpSpPr>
          <a:grpSpLocks noChangeAspect="1"/>
        </xdr:cNvGrpSpPr>
      </xdr:nvGrpSpPr>
      <xdr:grpSpPr>
        <a:xfrm>
          <a:off x="8522762" y="51859"/>
          <a:ext cx="377825" cy="377825"/>
          <a:chOff x="5029992" y="1396998"/>
          <a:chExt cx="377825" cy="377825"/>
        </a:xfrm>
        <a:solidFill>
          <a:sysClr val="window" lastClr="FFFFFF"/>
        </a:solidFill>
      </xdr:grpSpPr>
      <xdr:sp macro="" textlink="">
        <xdr:nvSpPr>
          <xdr:cNvPr id="6" name="Save Icon"/>
          <xdr:cNvSpPr>
            <a:spLocks noChangeAspect="1" noEditPoints="1"/>
          </xdr:cNvSpPr>
        </xdr:nvSpPr>
        <xdr:spPr bwMode="auto">
          <a:xfrm>
            <a:off x="5127355" y="1497539"/>
            <a:ext cx="180975"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7" name="Circle"/>
          <xdr:cNvSpPr>
            <a:spLocks noChangeAspect="1" noEditPoints="1"/>
          </xdr:cNvSpPr>
        </xdr:nvSpPr>
        <xdr:spPr bwMode="auto">
          <a:xfrm>
            <a:off x="5032105" y="1392764"/>
            <a:ext cx="37147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9525</xdr:colOff>
      <xdr:row>0</xdr:row>
      <xdr:rowOff>0</xdr:rowOff>
    </xdr:from>
    <xdr:to>
      <xdr:col>12</xdr:col>
      <xdr:colOff>809625</xdr:colOff>
      <xdr:row>0</xdr:row>
      <xdr:rowOff>0</xdr:rowOff>
    </xdr:to>
    <xdr:pic>
      <xdr:nvPicPr>
        <xdr:cNvPr id="13165046" name="Picture 32" descr="PortalWebResource"/>
        <xdr:cNvPicPr preferRelativeResize="0">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952500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104775</xdr:colOff>
      <xdr:row>0</xdr:row>
      <xdr:rowOff>0</xdr:rowOff>
    </xdr:from>
    <xdr:to>
      <xdr:col>1</xdr:col>
      <xdr:colOff>504825</xdr:colOff>
      <xdr:row>0</xdr:row>
      <xdr:rowOff>0</xdr:rowOff>
    </xdr:to>
    <xdr:pic>
      <xdr:nvPicPr>
        <xdr:cNvPr id="13165047" name="Picture 33" descr="PortalWebResource"/>
        <xdr:cNvPicPr preferRelativeResize="0">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 y="0"/>
          <a:ext cx="1352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0</xdr:row>
      <xdr:rowOff>10597</xdr:rowOff>
    </xdr:from>
    <xdr:to>
      <xdr:col>18</xdr:col>
      <xdr:colOff>34191</xdr:colOff>
      <xdr:row>1</xdr:row>
      <xdr:rowOff>0</xdr:rowOff>
    </xdr:to>
    <xdr:sp macro="" textlink="">
      <xdr:nvSpPr>
        <xdr:cNvPr id="5" name="Text Box 17"/>
        <xdr:cNvSpPr txBox="1">
          <a:spLocks noChangeArrowheads="1"/>
        </xdr:cNvSpPr>
      </xdr:nvSpPr>
      <xdr:spPr bwMode="auto">
        <a:xfrm>
          <a:off x="0" y="10597"/>
          <a:ext cx="13546666" cy="472026"/>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Cumulative Defect Metrics</a:t>
          </a:r>
          <a:endParaRPr lang="en-US" sz="2000" b="0" i="0">
            <a:solidFill>
              <a:schemeClr val="bg1"/>
            </a:solidFill>
            <a:latin typeface="Segoe UI Light" pitchFamily="34" charset="0"/>
          </a:endParaRPr>
        </a:p>
      </xdr:txBody>
    </xdr:sp>
    <xdr:clientData/>
  </xdr:twoCellAnchor>
  <xdr:twoCellAnchor editAs="absolute">
    <xdr:from>
      <xdr:col>17</xdr:col>
      <xdr:colOff>447616</xdr:colOff>
      <xdr:row>0</xdr:row>
      <xdr:rowOff>52929</xdr:rowOff>
    </xdr:from>
    <xdr:to>
      <xdr:col>17</xdr:col>
      <xdr:colOff>820428</xdr:colOff>
      <xdr:row>0</xdr:row>
      <xdr:rowOff>439615</xdr:rowOff>
    </xdr:to>
    <xdr:grpSp>
      <xdr:nvGrpSpPr>
        <xdr:cNvPr id="17" name="Save">
          <a:hlinkClick xmlns:r="http://schemas.openxmlformats.org/officeDocument/2006/relationships" r:id="rId3" tooltip="Home"/>
        </xdr:cNvPr>
        <xdr:cNvGrpSpPr>
          <a:grpSpLocks noChangeAspect="1"/>
        </xdr:cNvGrpSpPr>
      </xdr:nvGrpSpPr>
      <xdr:grpSpPr>
        <a:xfrm>
          <a:off x="13105283" y="52929"/>
          <a:ext cx="372812" cy="386686"/>
          <a:chOff x="5029992" y="1396998"/>
          <a:chExt cx="377825" cy="377825"/>
        </a:xfrm>
        <a:solidFill>
          <a:sysClr val="window" lastClr="FFFFFF"/>
        </a:solidFill>
      </xdr:grpSpPr>
      <xdr:sp macro="" textlink="">
        <xdr:nvSpPr>
          <xdr:cNvPr id="7" name="Save Icon"/>
          <xdr:cNvSpPr>
            <a:spLocks noChangeAspect="1" noEditPoints="1"/>
          </xdr:cNvSpPr>
        </xdr:nvSpPr>
        <xdr:spPr bwMode="auto">
          <a:xfrm>
            <a:off x="5087970" y="1503496"/>
            <a:ext cx="183408" cy="167521"/>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8" name="Circle"/>
          <xdr:cNvSpPr>
            <a:spLocks noChangeAspect="1" noEditPoints="1"/>
          </xdr:cNvSpPr>
        </xdr:nvSpPr>
        <xdr:spPr bwMode="auto">
          <a:xfrm>
            <a:off x="4991439" y="1401122"/>
            <a:ext cx="376470" cy="372269"/>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12</xdr:col>
      <xdr:colOff>755869</xdr:colOff>
      <xdr:row>0</xdr:row>
      <xdr:rowOff>127010</xdr:rowOff>
    </xdr:from>
    <xdr:to>
      <xdr:col>17</xdr:col>
      <xdr:colOff>380543</xdr:colOff>
      <xdr:row>0</xdr:row>
      <xdr:rowOff>391585</xdr:rowOff>
    </xdr:to>
    <xdr:sp macro="" textlink="ReportDate">
      <xdr:nvSpPr>
        <xdr:cNvPr id="9" name="TextBox 8"/>
        <xdr:cNvSpPr txBox="1"/>
      </xdr:nvSpPr>
      <xdr:spPr>
        <a:xfrm>
          <a:off x="10090369" y="127010"/>
          <a:ext cx="2947841" cy="264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B11A3303-342F-4C58-ADCC-90BECF36E031}"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9525</xdr:colOff>
      <xdr:row>0</xdr:row>
      <xdr:rowOff>0</xdr:rowOff>
    </xdr:from>
    <xdr:to>
      <xdr:col>12</xdr:col>
      <xdr:colOff>0</xdr:colOff>
      <xdr:row>1</xdr:row>
      <xdr:rowOff>0</xdr:rowOff>
    </xdr:to>
    <xdr:sp macro="" textlink="">
      <xdr:nvSpPr>
        <xdr:cNvPr id="3" name="Text Box 17"/>
        <xdr:cNvSpPr txBox="1">
          <a:spLocks noChangeArrowheads="1"/>
        </xdr:cNvSpPr>
      </xdr:nvSpPr>
      <xdr:spPr bwMode="auto">
        <a:xfrm>
          <a:off x="9525" y="0"/>
          <a:ext cx="8991600"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Weekly Defects Trend </a:t>
          </a:r>
          <a:r>
            <a:rPr lang="en-US" sz="1100" b="0" i="0" u="none" strike="noStrike" baseline="0">
              <a:solidFill>
                <a:schemeClr val="bg1"/>
              </a:solidFill>
              <a:latin typeface="Segoe UI Light" pitchFamily="34" charset="0"/>
              <a:cs typeface="Arial"/>
            </a:rPr>
            <a:t>(Defects Raised, Closed &amp; Reopened)</a:t>
          </a:r>
          <a:endParaRPr lang="en-US" sz="1100" b="0" i="0">
            <a:solidFill>
              <a:schemeClr val="bg1"/>
            </a:solidFill>
            <a:latin typeface="Segoe UI Light" pitchFamily="34" charset="0"/>
          </a:endParaRPr>
        </a:p>
      </xdr:txBody>
    </xdr:sp>
    <xdr:clientData/>
  </xdr:twoCellAnchor>
  <xdr:twoCellAnchor editAs="absolute">
    <xdr:from>
      <xdr:col>11</xdr:col>
      <xdr:colOff>131237</xdr:colOff>
      <xdr:row>0</xdr:row>
      <xdr:rowOff>51859</xdr:rowOff>
    </xdr:from>
    <xdr:to>
      <xdr:col>11</xdr:col>
      <xdr:colOff>509062</xdr:colOff>
      <xdr:row>0</xdr:row>
      <xdr:rowOff>429684</xdr:rowOff>
    </xdr:to>
    <xdr:grpSp>
      <xdr:nvGrpSpPr>
        <xdr:cNvPr id="15" name="Save">
          <a:hlinkClick xmlns:r="http://schemas.openxmlformats.org/officeDocument/2006/relationships" r:id="rId1" tooltip="Home"/>
        </xdr:cNvPr>
        <xdr:cNvGrpSpPr>
          <a:grpSpLocks noChangeAspect="1"/>
        </xdr:cNvGrpSpPr>
      </xdr:nvGrpSpPr>
      <xdr:grpSpPr>
        <a:xfrm>
          <a:off x="8522762" y="51859"/>
          <a:ext cx="377825" cy="377825"/>
          <a:chOff x="5029992" y="1396998"/>
          <a:chExt cx="377825" cy="377825"/>
        </a:xfrm>
        <a:solidFill>
          <a:sysClr val="window" lastClr="FFFFFF"/>
        </a:solidFill>
      </xdr:grpSpPr>
      <xdr:sp macro="" textlink="">
        <xdr:nvSpPr>
          <xdr:cNvPr id="5" name="Save Icon"/>
          <xdr:cNvSpPr>
            <a:spLocks noChangeAspect="1" noEditPoints="1"/>
          </xdr:cNvSpPr>
        </xdr:nvSpPr>
        <xdr:spPr bwMode="auto">
          <a:xfrm>
            <a:off x="5127355" y="1497539"/>
            <a:ext cx="180975"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6" name="Circle"/>
          <xdr:cNvSpPr>
            <a:spLocks noChangeAspect="1" noEditPoints="1"/>
          </xdr:cNvSpPr>
        </xdr:nvSpPr>
        <xdr:spPr bwMode="auto">
          <a:xfrm>
            <a:off x="5032105" y="1392764"/>
            <a:ext cx="37147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6</xdr:col>
      <xdr:colOff>188387</xdr:colOff>
      <xdr:row>0</xdr:row>
      <xdr:rowOff>119592</xdr:rowOff>
    </xdr:from>
    <xdr:to>
      <xdr:col>11</xdr:col>
      <xdr:colOff>64164</xdr:colOff>
      <xdr:row>0</xdr:row>
      <xdr:rowOff>382484</xdr:rowOff>
    </xdr:to>
    <xdr:sp macro="" textlink="ReportDate">
      <xdr:nvSpPr>
        <xdr:cNvPr id="7" name="TextBox 6"/>
        <xdr:cNvSpPr txBox="1"/>
      </xdr:nvSpPr>
      <xdr:spPr>
        <a:xfrm>
          <a:off x="5512862" y="119592"/>
          <a:ext cx="2942827"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656186D8-DACF-46F9-998C-4D2A814C3967}"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xdr:colOff>
      <xdr:row>0</xdr:row>
      <xdr:rowOff>219075</xdr:rowOff>
    </xdr:from>
    <xdr:to>
      <xdr:col>0</xdr:col>
      <xdr:colOff>266700</xdr:colOff>
      <xdr:row>0</xdr:row>
      <xdr:rowOff>419100</xdr:rowOff>
    </xdr:to>
    <xdr:pic>
      <xdr:nvPicPr>
        <xdr:cNvPr id="14258330" name="Picture 34">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5" y="219075"/>
          <a:ext cx="2381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0</xdr:row>
      <xdr:rowOff>0</xdr:rowOff>
    </xdr:from>
    <xdr:to>
      <xdr:col>9</xdr:col>
      <xdr:colOff>0</xdr:colOff>
      <xdr:row>4</xdr:row>
      <xdr:rowOff>33867</xdr:rowOff>
    </xdr:to>
    <xdr:sp macro="" textlink="">
      <xdr:nvSpPr>
        <xdr:cNvPr id="3" name="Text Box 17"/>
        <xdr:cNvSpPr txBox="1">
          <a:spLocks noChangeArrowheads="1"/>
        </xdr:cNvSpPr>
      </xdr:nvSpPr>
      <xdr:spPr bwMode="auto">
        <a:xfrm>
          <a:off x="0" y="0"/>
          <a:ext cx="10077450"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Defect Aging Report</a:t>
          </a:r>
          <a:endParaRPr lang="en-US" sz="2000" b="0" i="0">
            <a:solidFill>
              <a:schemeClr val="bg1"/>
            </a:solidFill>
            <a:latin typeface="Segoe UI Light" pitchFamily="34" charset="0"/>
          </a:endParaRPr>
        </a:p>
      </xdr:txBody>
    </xdr:sp>
    <xdr:clientData/>
  </xdr:twoCellAnchor>
  <xdr:twoCellAnchor editAs="absolute">
    <xdr:from>
      <xdr:col>8</xdr:col>
      <xdr:colOff>283637</xdr:colOff>
      <xdr:row>0</xdr:row>
      <xdr:rowOff>51859</xdr:rowOff>
    </xdr:from>
    <xdr:to>
      <xdr:col>8</xdr:col>
      <xdr:colOff>661462</xdr:colOff>
      <xdr:row>0</xdr:row>
      <xdr:rowOff>429684</xdr:rowOff>
    </xdr:to>
    <xdr:grpSp>
      <xdr:nvGrpSpPr>
        <xdr:cNvPr id="15" name="Save">
          <a:hlinkClick xmlns:r="http://schemas.openxmlformats.org/officeDocument/2006/relationships" r:id="rId3" tooltip="Home"/>
        </xdr:cNvPr>
        <xdr:cNvGrpSpPr>
          <a:grpSpLocks noChangeAspect="1"/>
        </xdr:cNvGrpSpPr>
      </xdr:nvGrpSpPr>
      <xdr:grpSpPr>
        <a:xfrm>
          <a:off x="9646712" y="51859"/>
          <a:ext cx="377825" cy="377825"/>
          <a:chOff x="5029992" y="1396998"/>
          <a:chExt cx="377825" cy="377825"/>
        </a:xfrm>
        <a:solidFill>
          <a:sysClr val="window" lastClr="FFFFFF"/>
        </a:solidFill>
      </xdr:grpSpPr>
      <xdr:sp macro="" textlink="">
        <xdr:nvSpPr>
          <xdr:cNvPr id="5" name="Save Icon"/>
          <xdr:cNvSpPr>
            <a:spLocks noChangeAspect="1" noEditPoints="1"/>
          </xdr:cNvSpPr>
        </xdr:nvSpPr>
        <xdr:spPr bwMode="auto">
          <a:xfrm>
            <a:off x="5127355" y="1497539"/>
            <a:ext cx="180975"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6" name="Circle"/>
          <xdr:cNvSpPr>
            <a:spLocks noChangeAspect="1" noEditPoints="1"/>
          </xdr:cNvSpPr>
        </xdr:nvSpPr>
        <xdr:spPr bwMode="auto">
          <a:xfrm>
            <a:off x="5032105" y="1392764"/>
            <a:ext cx="37147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5</xdr:col>
      <xdr:colOff>2179112</xdr:colOff>
      <xdr:row>0</xdr:row>
      <xdr:rowOff>119592</xdr:rowOff>
    </xdr:from>
    <xdr:to>
      <xdr:col>8</xdr:col>
      <xdr:colOff>216564</xdr:colOff>
      <xdr:row>0</xdr:row>
      <xdr:rowOff>382484</xdr:rowOff>
    </xdr:to>
    <xdr:sp macro="" textlink="ReportDate">
      <xdr:nvSpPr>
        <xdr:cNvPr id="7" name="TextBox 6"/>
        <xdr:cNvSpPr txBox="1"/>
      </xdr:nvSpPr>
      <xdr:spPr>
        <a:xfrm>
          <a:off x="6636812" y="119592"/>
          <a:ext cx="2942827"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B98FA26F-F5A4-46C8-863F-F379043694F5}"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1</xdr:row>
      <xdr:rowOff>123825</xdr:rowOff>
    </xdr:from>
    <xdr:to>
      <xdr:col>0</xdr:col>
      <xdr:colOff>304800</xdr:colOff>
      <xdr:row>3</xdr:row>
      <xdr:rowOff>0</xdr:rowOff>
    </xdr:to>
    <xdr:pic>
      <xdr:nvPicPr>
        <xdr:cNvPr id="12092210"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285750"/>
          <a:ext cx="3048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xdr:colOff>
      <xdr:row>0</xdr:row>
      <xdr:rowOff>0</xdr:rowOff>
    </xdr:from>
    <xdr:to>
      <xdr:col>10</xdr:col>
      <xdr:colOff>2106706</xdr:colOff>
      <xdr:row>2</xdr:row>
      <xdr:rowOff>148167</xdr:rowOff>
    </xdr:to>
    <xdr:sp macro="" textlink="">
      <xdr:nvSpPr>
        <xdr:cNvPr id="4" name="Text Box 17"/>
        <xdr:cNvSpPr txBox="1">
          <a:spLocks noChangeArrowheads="1"/>
        </xdr:cNvSpPr>
      </xdr:nvSpPr>
      <xdr:spPr bwMode="auto">
        <a:xfrm>
          <a:off x="1" y="0"/>
          <a:ext cx="8382000"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Daily Execution Summary (1)</a:t>
          </a:r>
          <a:endParaRPr lang="en-US" sz="2000" b="0" i="0">
            <a:solidFill>
              <a:schemeClr val="bg1"/>
            </a:solidFill>
            <a:latin typeface="Segoe UI Light" pitchFamily="34" charset="0"/>
          </a:endParaRPr>
        </a:p>
      </xdr:txBody>
    </xdr:sp>
    <xdr:clientData/>
  </xdr:twoCellAnchor>
  <xdr:twoCellAnchor editAs="absolute">
    <xdr:from>
      <xdr:col>10</xdr:col>
      <xdr:colOff>1657350</xdr:colOff>
      <xdr:row>0</xdr:row>
      <xdr:rowOff>51859</xdr:rowOff>
    </xdr:from>
    <xdr:to>
      <xdr:col>10</xdr:col>
      <xdr:colOff>2038350</xdr:colOff>
      <xdr:row>2</xdr:row>
      <xdr:rowOff>105834</xdr:rowOff>
    </xdr:to>
    <xdr:grpSp>
      <xdr:nvGrpSpPr>
        <xdr:cNvPr id="16" name="Save">
          <a:hlinkClick xmlns:r="http://schemas.openxmlformats.org/officeDocument/2006/relationships" r:id="rId3" tooltip="Home"/>
        </xdr:cNvPr>
        <xdr:cNvGrpSpPr>
          <a:grpSpLocks noChangeAspect="1"/>
        </xdr:cNvGrpSpPr>
      </xdr:nvGrpSpPr>
      <xdr:grpSpPr>
        <a:xfrm>
          <a:off x="7899026" y="51859"/>
          <a:ext cx="381000" cy="367740"/>
          <a:chOff x="5029992" y="1396998"/>
          <a:chExt cx="377825" cy="377825"/>
        </a:xfrm>
        <a:solidFill>
          <a:sysClr val="window" lastClr="FFFFFF"/>
        </a:solidFill>
      </xdr:grpSpPr>
      <xdr:sp macro="" textlink="">
        <xdr:nvSpPr>
          <xdr:cNvPr id="6" name="Save Icon"/>
          <xdr:cNvSpPr>
            <a:spLocks noChangeAspect="1" noEditPoints="1"/>
          </xdr:cNvSpPr>
        </xdr:nvSpPr>
        <xdr:spPr bwMode="auto">
          <a:xfrm>
            <a:off x="5124448" y="1497539"/>
            <a:ext cx="179467"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7" name="Circle"/>
          <xdr:cNvSpPr>
            <a:spLocks noChangeAspect="1" noEditPoints="1"/>
          </xdr:cNvSpPr>
        </xdr:nvSpPr>
        <xdr:spPr bwMode="auto">
          <a:xfrm>
            <a:off x="5029992" y="1392764"/>
            <a:ext cx="37782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7</xdr:col>
      <xdr:colOff>483662</xdr:colOff>
      <xdr:row>0</xdr:row>
      <xdr:rowOff>119592</xdr:rowOff>
    </xdr:from>
    <xdr:to>
      <xdr:col>10</xdr:col>
      <xdr:colOff>1590675</xdr:colOff>
      <xdr:row>2</xdr:row>
      <xdr:rowOff>68719</xdr:rowOff>
    </xdr:to>
    <xdr:sp macro="" textlink="ReportDate">
      <xdr:nvSpPr>
        <xdr:cNvPr id="8" name="TextBox 7"/>
        <xdr:cNvSpPr txBox="1"/>
      </xdr:nvSpPr>
      <xdr:spPr>
        <a:xfrm>
          <a:off x="4909986" y="119592"/>
          <a:ext cx="2922365"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439533EE-5B52-4DAA-B587-4E5FFD206792}"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xdr:from>
      <xdr:col>0</xdr:col>
      <xdr:colOff>171450</xdr:colOff>
      <xdr:row>8</xdr:row>
      <xdr:rowOff>152400</xdr:rowOff>
    </xdr:from>
    <xdr:to>
      <xdr:col>10</xdr:col>
      <xdr:colOff>1619250</xdr:colOff>
      <xdr:row>26</xdr:row>
      <xdr:rowOff>152400</xdr:rowOff>
    </xdr:to>
    <xdr:graphicFrame macro="">
      <xdr:nvGraphicFramePr>
        <xdr:cNvPr id="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1</xdr:row>
      <xdr:rowOff>123825</xdr:rowOff>
    </xdr:from>
    <xdr:to>
      <xdr:col>0</xdr:col>
      <xdr:colOff>304800</xdr:colOff>
      <xdr:row>3</xdr:row>
      <xdr:rowOff>0</xdr:rowOff>
    </xdr:to>
    <xdr:pic>
      <xdr:nvPicPr>
        <xdr:cNvPr id="12758637"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285750"/>
          <a:ext cx="3048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0</xdr:row>
      <xdr:rowOff>0</xdr:rowOff>
    </xdr:from>
    <xdr:to>
      <xdr:col>10</xdr:col>
      <xdr:colOff>2047874</xdr:colOff>
      <xdr:row>2</xdr:row>
      <xdr:rowOff>148167</xdr:rowOff>
    </xdr:to>
    <xdr:sp macro="" textlink="">
      <xdr:nvSpPr>
        <xdr:cNvPr id="4" name="Text Box 17"/>
        <xdr:cNvSpPr txBox="1">
          <a:spLocks noChangeArrowheads="1"/>
        </xdr:cNvSpPr>
      </xdr:nvSpPr>
      <xdr:spPr bwMode="auto">
        <a:xfrm>
          <a:off x="0" y="0"/>
          <a:ext cx="8381999"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Daily Execution Summary (2)</a:t>
          </a:r>
          <a:endParaRPr lang="en-US" sz="2000" b="0" i="0">
            <a:solidFill>
              <a:schemeClr val="bg1"/>
            </a:solidFill>
            <a:latin typeface="Segoe UI Light" pitchFamily="34" charset="0"/>
          </a:endParaRPr>
        </a:p>
      </xdr:txBody>
    </xdr:sp>
    <xdr:clientData/>
  </xdr:twoCellAnchor>
  <xdr:twoCellAnchor editAs="absolute">
    <xdr:from>
      <xdr:col>10</xdr:col>
      <xdr:colOff>1600199</xdr:colOff>
      <xdr:row>0</xdr:row>
      <xdr:rowOff>51859</xdr:rowOff>
    </xdr:from>
    <xdr:to>
      <xdr:col>10</xdr:col>
      <xdr:colOff>1981199</xdr:colOff>
      <xdr:row>2</xdr:row>
      <xdr:rowOff>105834</xdr:rowOff>
    </xdr:to>
    <xdr:grpSp>
      <xdr:nvGrpSpPr>
        <xdr:cNvPr id="16" name="Save">
          <a:hlinkClick xmlns:r="http://schemas.openxmlformats.org/officeDocument/2006/relationships" r:id="rId3" tooltip="Home"/>
        </xdr:cNvPr>
        <xdr:cNvGrpSpPr>
          <a:grpSpLocks noChangeAspect="1"/>
        </xdr:cNvGrpSpPr>
      </xdr:nvGrpSpPr>
      <xdr:grpSpPr>
        <a:xfrm>
          <a:off x="7934324" y="51859"/>
          <a:ext cx="381000" cy="377825"/>
          <a:chOff x="5029992" y="1396998"/>
          <a:chExt cx="377825" cy="377825"/>
        </a:xfrm>
        <a:solidFill>
          <a:sysClr val="window" lastClr="FFFFFF"/>
        </a:solidFill>
      </xdr:grpSpPr>
      <xdr:sp macro="" textlink="">
        <xdr:nvSpPr>
          <xdr:cNvPr id="6" name="Save Icon"/>
          <xdr:cNvSpPr>
            <a:spLocks noChangeAspect="1" noEditPoints="1"/>
          </xdr:cNvSpPr>
        </xdr:nvSpPr>
        <xdr:spPr bwMode="auto">
          <a:xfrm>
            <a:off x="5124449" y="1497539"/>
            <a:ext cx="179467"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7" name="Circle"/>
          <xdr:cNvSpPr>
            <a:spLocks noChangeAspect="1" noEditPoints="1"/>
          </xdr:cNvSpPr>
        </xdr:nvSpPr>
        <xdr:spPr bwMode="auto">
          <a:xfrm>
            <a:off x="5029993" y="1392764"/>
            <a:ext cx="37782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7</xdr:col>
      <xdr:colOff>426511</xdr:colOff>
      <xdr:row>0</xdr:row>
      <xdr:rowOff>119592</xdr:rowOff>
    </xdr:from>
    <xdr:to>
      <xdr:col>10</xdr:col>
      <xdr:colOff>1533524</xdr:colOff>
      <xdr:row>2</xdr:row>
      <xdr:rowOff>58634</xdr:rowOff>
    </xdr:to>
    <xdr:sp macro="" textlink="ReportDate">
      <xdr:nvSpPr>
        <xdr:cNvPr id="8" name="TextBox 7"/>
        <xdr:cNvSpPr txBox="1"/>
      </xdr:nvSpPr>
      <xdr:spPr>
        <a:xfrm>
          <a:off x="4931836" y="119592"/>
          <a:ext cx="2935813"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8D37B786-49B7-4BB9-87ED-D9FB3B1250D9}"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xdr:from>
      <xdr:col>0</xdr:col>
      <xdr:colOff>257175</xdr:colOff>
      <xdr:row>9</xdr:row>
      <xdr:rowOff>19050</xdr:rowOff>
    </xdr:from>
    <xdr:to>
      <xdr:col>10</xdr:col>
      <xdr:colOff>1752600</xdr:colOff>
      <xdr:row>27</xdr:row>
      <xdr:rowOff>19050</xdr:rowOff>
    </xdr:to>
    <xdr:graphicFrame macro="">
      <xdr:nvGraphicFramePr>
        <xdr:cNvPr id="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1</xdr:row>
      <xdr:rowOff>123825</xdr:rowOff>
    </xdr:from>
    <xdr:to>
      <xdr:col>0</xdr:col>
      <xdr:colOff>304800</xdr:colOff>
      <xdr:row>3</xdr:row>
      <xdr:rowOff>0</xdr:rowOff>
    </xdr:to>
    <xdr:pic>
      <xdr:nvPicPr>
        <xdr:cNvPr id="12760685"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285750"/>
          <a:ext cx="3048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0</xdr:row>
      <xdr:rowOff>0</xdr:rowOff>
    </xdr:from>
    <xdr:to>
      <xdr:col>10</xdr:col>
      <xdr:colOff>2152649</xdr:colOff>
      <xdr:row>2</xdr:row>
      <xdr:rowOff>148167</xdr:rowOff>
    </xdr:to>
    <xdr:sp macro="" textlink="">
      <xdr:nvSpPr>
        <xdr:cNvPr id="9" name="Text Box 17"/>
        <xdr:cNvSpPr txBox="1">
          <a:spLocks noChangeArrowheads="1"/>
        </xdr:cNvSpPr>
      </xdr:nvSpPr>
      <xdr:spPr bwMode="auto">
        <a:xfrm>
          <a:off x="0" y="0"/>
          <a:ext cx="8381999"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Daily Execution Summary (3)</a:t>
          </a:r>
          <a:endParaRPr lang="en-US" sz="2000" b="0" i="0">
            <a:solidFill>
              <a:schemeClr val="bg1"/>
            </a:solidFill>
            <a:latin typeface="Segoe UI Light" pitchFamily="34" charset="0"/>
          </a:endParaRPr>
        </a:p>
      </xdr:txBody>
    </xdr:sp>
    <xdr:clientData/>
  </xdr:twoCellAnchor>
  <xdr:twoCellAnchor editAs="absolute">
    <xdr:from>
      <xdr:col>10</xdr:col>
      <xdr:colOff>1704974</xdr:colOff>
      <xdr:row>0</xdr:row>
      <xdr:rowOff>51859</xdr:rowOff>
    </xdr:from>
    <xdr:to>
      <xdr:col>10</xdr:col>
      <xdr:colOff>2085974</xdr:colOff>
      <xdr:row>2</xdr:row>
      <xdr:rowOff>105834</xdr:rowOff>
    </xdr:to>
    <xdr:grpSp>
      <xdr:nvGrpSpPr>
        <xdr:cNvPr id="20" name="Save">
          <a:hlinkClick xmlns:r="http://schemas.openxmlformats.org/officeDocument/2006/relationships" r:id="rId3" tooltip="Home"/>
        </xdr:cNvPr>
        <xdr:cNvGrpSpPr>
          <a:grpSpLocks noChangeAspect="1"/>
        </xdr:cNvGrpSpPr>
      </xdr:nvGrpSpPr>
      <xdr:grpSpPr>
        <a:xfrm>
          <a:off x="7934324" y="51859"/>
          <a:ext cx="381000" cy="377825"/>
          <a:chOff x="5029992" y="1396998"/>
          <a:chExt cx="377825" cy="377825"/>
        </a:xfrm>
        <a:solidFill>
          <a:sysClr val="window" lastClr="FFFFFF"/>
        </a:solidFill>
      </xdr:grpSpPr>
      <xdr:sp macro="" textlink="">
        <xdr:nvSpPr>
          <xdr:cNvPr id="11" name="Save Icon"/>
          <xdr:cNvSpPr>
            <a:spLocks noChangeAspect="1" noEditPoints="1"/>
          </xdr:cNvSpPr>
        </xdr:nvSpPr>
        <xdr:spPr bwMode="auto">
          <a:xfrm>
            <a:off x="5124449" y="1497539"/>
            <a:ext cx="179467"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2" name="Circle"/>
          <xdr:cNvSpPr>
            <a:spLocks noChangeAspect="1" noEditPoints="1"/>
          </xdr:cNvSpPr>
        </xdr:nvSpPr>
        <xdr:spPr bwMode="auto">
          <a:xfrm>
            <a:off x="5029993" y="1392764"/>
            <a:ext cx="37782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7</xdr:col>
      <xdr:colOff>531286</xdr:colOff>
      <xdr:row>0</xdr:row>
      <xdr:rowOff>119592</xdr:rowOff>
    </xdr:from>
    <xdr:to>
      <xdr:col>10</xdr:col>
      <xdr:colOff>1638299</xdr:colOff>
      <xdr:row>2</xdr:row>
      <xdr:rowOff>58634</xdr:rowOff>
    </xdr:to>
    <xdr:sp macro="" textlink="ReportDate">
      <xdr:nvSpPr>
        <xdr:cNvPr id="13" name="TextBox 12"/>
        <xdr:cNvSpPr txBox="1"/>
      </xdr:nvSpPr>
      <xdr:spPr>
        <a:xfrm>
          <a:off x="4931836" y="119592"/>
          <a:ext cx="2935813"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2B7D55B0-CAD6-4B16-ADA1-A1B2EB7AA0FC}"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xdr:from>
      <xdr:col>0</xdr:col>
      <xdr:colOff>276225</xdr:colOff>
      <xdr:row>9</xdr:row>
      <xdr:rowOff>9525</xdr:rowOff>
    </xdr:from>
    <xdr:to>
      <xdr:col>10</xdr:col>
      <xdr:colOff>1771650</xdr:colOff>
      <xdr:row>27</xdr:row>
      <xdr:rowOff>9525</xdr:rowOff>
    </xdr:to>
    <xdr:graphicFrame macro="">
      <xdr:nvGraphicFramePr>
        <xdr:cNvPr id="1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1</xdr:row>
      <xdr:rowOff>123825</xdr:rowOff>
    </xdr:from>
    <xdr:to>
      <xdr:col>0</xdr:col>
      <xdr:colOff>304800</xdr:colOff>
      <xdr:row>3</xdr:row>
      <xdr:rowOff>0</xdr:rowOff>
    </xdr:to>
    <xdr:pic>
      <xdr:nvPicPr>
        <xdr:cNvPr id="12762733"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285750"/>
          <a:ext cx="3048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0</xdr:row>
      <xdr:rowOff>0</xdr:rowOff>
    </xdr:from>
    <xdr:to>
      <xdr:col>11</xdr:col>
      <xdr:colOff>0</xdr:colOff>
      <xdr:row>2</xdr:row>
      <xdr:rowOff>148167</xdr:rowOff>
    </xdr:to>
    <xdr:sp macro="" textlink="">
      <xdr:nvSpPr>
        <xdr:cNvPr id="9" name="Text Box 17"/>
        <xdr:cNvSpPr txBox="1">
          <a:spLocks noChangeArrowheads="1"/>
        </xdr:cNvSpPr>
      </xdr:nvSpPr>
      <xdr:spPr bwMode="auto">
        <a:xfrm>
          <a:off x="0" y="0"/>
          <a:ext cx="8381999"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Daily Execution Summary (4)</a:t>
          </a:r>
          <a:endParaRPr lang="en-US" sz="2000" b="0" i="0">
            <a:solidFill>
              <a:schemeClr val="bg1"/>
            </a:solidFill>
            <a:latin typeface="Segoe UI Light" pitchFamily="34" charset="0"/>
          </a:endParaRPr>
        </a:p>
      </xdr:txBody>
    </xdr:sp>
    <xdr:clientData/>
  </xdr:twoCellAnchor>
  <xdr:twoCellAnchor editAs="absolute">
    <xdr:from>
      <xdr:col>10</xdr:col>
      <xdr:colOff>1704974</xdr:colOff>
      <xdr:row>0</xdr:row>
      <xdr:rowOff>51859</xdr:rowOff>
    </xdr:from>
    <xdr:to>
      <xdr:col>10</xdr:col>
      <xdr:colOff>2085974</xdr:colOff>
      <xdr:row>2</xdr:row>
      <xdr:rowOff>105834</xdr:rowOff>
    </xdr:to>
    <xdr:grpSp>
      <xdr:nvGrpSpPr>
        <xdr:cNvPr id="20" name="Save">
          <a:hlinkClick xmlns:r="http://schemas.openxmlformats.org/officeDocument/2006/relationships" r:id="rId3" tooltip="Home"/>
        </xdr:cNvPr>
        <xdr:cNvGrpSpPr>
          <a:grpSpLocks noChangeAspect="1"/>
        </xdr:cNvGrpSpPr>
      </xdr:nvGrpSpPr>
      <xdr:grpSpPr>
        <a:xfrm>
          <a:off x="7934324" y="51859"/>
          <a:ext cx="381000" cy="377825"/>
          <a:chOff x="5029992" y="1396998"/>
          <a:chExt cx="377825" cy="377825"/>
        </a:xfrm>
        <a:solidFill>
          <a:sysClr val="window" lastClr="FFFFFF"/>
        </a:solidFill>
      </xdr:grpSpPr>
      <xdr:sp macro="" textlink="">
        <xdr:nvSpPr>
          <xdr:cNvPr id="11" name="Save Icon"/>
          <xdr:cNvSpPr>
            <a:spLocks noChangeAspect="1" noEditPoints="1"/>
          </xdr:cNvSpPr>
        </xdr:nvSpPr>
        <xdr:spPr bwMode="auto">
          <a:xfrm>
            <a:off x="5124449" y="1497539"/>
            <a:ext cx="179467"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2" name="Circle"/>
          <xdr:cNvSpPr>
            <a:spLocks noChangeAspect="1" noEditPoints="1"/>
          </xdr:cNvSpPr>
        </xdr:nvSpPr>
        <xdr:spPr bwMode="auto">
          <a:xfrm>
            <a:off x="5029993" y="1392764"/>
            <a:ext cx="37782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7</xdr:col>
      <xdr:colOff>531286</xdr:colOff>
      <xdr:row>0</xdr:row>
      <xdr:rowOff>119592</xdr:rowOff>
    </xdr:from>
    <xdr:to>
      <xdr:col>10</xdr:col>
      <xdr:colOff>1638299</xdr:colOff>
      <xdr:row>2</xdr:row>
      <xdr:rowOff>58634</xdr:rowOff>
    </xdr:to>
    <xdr:sp macro="" textlink="ReportDate">
      <xdr:nvSpPr>
        <xdr:cNvPr id="13" name="TextBox 12"/>
        <xdr:cNvSpPr txBox="1"/>
      </xdr:nvSpPr>
      <xdr:spPr>
        <a:xfrm>
          <a:off x="4931836" y="119592"/>
          <a:ext cx="2935813"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5D8DE5C8-85E7-463F-87D7-885CB5A50830}"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xdr:from>
      <xdr:col>0</xdr:col>
      <xdr:colOff>200025</xdr:colOff>
      <xdr:row>9</xdr:row>
      <xdr:rowOff>0</xdr:rowOff>
    </xdr:from>
    <xdr:to>
      <xdr:col>10</xdr:col>
      <xdr:colOff>1695450</xdr:colOff>
      <xdr:row>27</xdr:row>
      <xdr:rowOff>0</xdr:rowOff>
    </xdr:to>
    <xdr:graphicFrame macro="">
      <xdr:nvGraphicFramePr>
        <xdr:cNvPr id="10"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1</xdr:row>
      <xdr:rowOff>123825</xdr:rowOff>
    </xdr:from>
    <xdr:to>
      <xdr:col>0</xdr:col>
      <xdr:colOff>304800</xdr:colOff>
      <xdr:row>3</xdr:row>
      <xdr:rowOff>0</xdr:rowOff>
    </xdr:to>
    <xdr:pic>
      <xdr:nvPicPr>
        <xdr:cNvPr id="12764781"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0" y="285750"/>
          <a:ext cx="3048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0</xdr:row>
      <xdr:rowOff>0</xdr:rowOff>
    </xdr:from>
    <xdr:to>
      <xdr:col>10</xdr:col>
      <xdr:colOff>2152649</xdr:colOff>
      <xdr:row>2</xdr:row>
      <xdr:rowOff>148167</xdr:rowOff>
    </xdr:to>
    <xdr:sp macro="" textlink="">
      <xdr:nvSpPr>
        <xdr:cNvPr id="4" name="Text Box 17"/>
        <xdr:cNvSpPr txBox="1">
          <a:spLocks noChangeArrowheads="1"/>
        </xdr:cNvSpPr>
      </xdr:nvSpPr>
      <xdr:spPr bwMode="auto">
        <a:xfrm>
          <a:off x="0" y="0"/>
          <a:ext cx="8381999"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Daily Execution Summary (5)</a:t>
          </a:r>
          <a:endParaRPr lang="en-US" sz="2000" b="0" i="0">
            <a:solidFill>
              <a:schemeClr val="bg1"/>
            </a:solidFill>
            <a:latin typeface="Segoe UI Light" pitchFamily="34" charset="0"/>
          </a:endParaRPr>
        </a:p>
      </xdr:txBody>
    </xdr:sp>
    <xdr:clientData/>
  </xdr:twoCellAnchor>
  <xdr:twoCellAnchor editAs="absolute">
    <xdr:from>
      <xdr:col>10</xdr:col>
      <xdr:colOff>1704974</xdr:colOff>
      <xdr:row>0</xdr:row>
      <xdr:rowOff>51859</xdr:rowOff>
    </xdr:from>
    <xdr:to>
      <xdr:col>10</xdr:col>
      <xdr:colOff>2085974</xdr:colOff>
      <xdr:row>2</xdr:row>
      <xdr:rowOff>105834</xdr:rowOff>
    </xdr:to>
    <xdr:grpSp>
      <xdr:nvGrpSpPr>
        <xdr:cNvPr id="16" name="Save">
          <a:hlinkClick xmlns:r="http://schemas.openxmlformats.org/officeDocument/2006/relationships" r:id="rId3" tooltip="Home"/>
        </xdr:cNvPr>
        <xdr:cNvGrpSpPr>
          <a:grpSpLocks noChangeAspect="1"/>
        </xdr:cNvGrpSpPr>
      </xdr:nvGrpSpPr>
      <xdr:grpSpPr>
        <a:xfrm>
          <a:off x="7934324" y="51859"/>
          <a:ext cx="381000" cy="377825"/>
          <a:chOff x="5029992" y="1396998"/>
          <a:chExt cx="377825" cy="377825"/>
        </a:xfrm>
        <a:solidFill>
          <a:sysClr val="window" lastClr="FFFFFF"/>
        </a:solidFill>
      </xdr:grpSpPr>
      <xdr:sp macro="" textlink="">
        <xdr:nvSpPr>
          <xdr:cNvPr id="6" name="Save Icon"/>
          <xdr:cNvSpPr>
            <a:spLocks noChangeAspect="1" noEditPoints="1"/>
          </xdr:cNvSpPr>
        </xdr:nvSpPr>
        <xdr:spPr bwMode="auto">
          <a:xfrm>
            <a:off x="5124449" y="1497539"/>
            <a:ext cx="179467" cy="171450"/>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7" name="Circle"/>
          <xdr:cNvSpPr>
            <a:spLocks noChangeAspect="1" noEditPoints="1"/>
          </xdr:cNvSpPr>
        </xdr:nvSpPr>
        <xdr:spPr bwMode="auto">
          <a:xfrm>
            <a:off x="5029993" y="1392764"/>
            <a:ext cx="377825" cy="38100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7</xdr:col>
      <xdr:colOff>531286</xdr:colOff>
      <xdr:row>0</xdr:row>
      <xdr:rowOff>119592</xdr:rowOff>
    </xdr:from>
    <xdr:to>
      <xdr:col>10</xdr:col>
      <xdr:colOff>1638299</xdr:colOff>
      <xdr:row>2</xdr:row>
      <xdr:rowOff>58634</xdr:rowOff>
    </xdr:to>
    <xdr:sp macro="" textlink="ReportDate">
      <xdr:nvSpPr>
        <xdr:cNvPr id="8" name="TextBox 7"/>
        <xdr:cNvSpPr txBox="1"/>
      </xdr:nvSpPr>
      <xdr:spPr>
        <a:xfrm>
          <a:off x="4931836" y="119592"/>
          <a:ext cx="2935813"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2684FD01-478D-4F1B-98A4-733B2B0F279A}"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xdr:from>
      <xdr:col>0</xdr:col>
      <xdr:colOff>276225</xdr:colOff>
      <xdr:row>9</xdr:row>
      <xdr:rowOff>9525</xdr:rowOff>
    </xdr:from>
    <xdr:to>
      <xdr:col>10</xdr:col>
      <xdr:colOff>1771650</xdr:colOff>
      <xdr:row>27</xdr:row>
      <xdr:rowOff>9525</xdr:rowOff>
    </xdr:to>
    <xdr:graphicFrame macro="">
      <xdr:nvGraphicFramePr>
        <xdr:cNvPr id="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10583</xdr:colOff>
      <xdr:row>0</xdr:row>
      <xdr:rowOff>21171</xdr:rowOff>
    </xdr:from>
    <xdr:to>
      <xdr:col>9</xdr:col>
      <xdr:colOff>296334</xdr:colOff>
      <xdr:row>3</xdr:row>
      <xdr:rowOff>16938</xdr:rowOff>
    </xdr:to>
    <xdr:sp macro="" textlink="">
      <xdr:nvSpPr>
        <xdr:cNvPr id="3" name="Text Box 17"/>
        <xdr:cNvSpPr txBox="1">
          <a:spLocks noChangeArrowheads="1"/>
        </xdr:cNvSpPr>
      </xdr:nvSpPr>
      <xdr:spPr bwMode="auto">
        <a:xfrm>
          <a:off x="10583" y="21171"/>
          <a:ext cx="7143751"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Execution Summary (1)</a:t>
          </a:r>
          <a:endParaRPr lang="en-US" sz="2000" b="0" i="0">
            <a:solidFill>
              <a:schemeClr val="bg1"/>
            </a:solidFill>
            <a:latin typeface="Segoe UI Light" pitchFamily="34" charset="0"/>
          </a:endParaRPr>
        </a:p>
      </xdr:txBody>
    </xdr:sp>
    <xdr:clientData/>
  </xdr:twoCellAnchor>
  <xdr:twoCellAnchor editAs="absolute">
    <xdr:from>
      <xdr:col>2</xdr:col>
      <xdr:colOff>338731</xdr:colOff>
      <xdr:row>0</xdr:row>
      <xdr:rowOff>140763</xdr:rowOff>
    </xdr:from>
    <xdr:to>
      <xdr:col>8</xdr:col>
      <xdr:colOff>170058</xdr:colOff>
      <xdr:row>2</xdr:row>
      <xdr:rowOff>86155</xdr:rowOff>
    </xdr:to>
    <xdr:sp macro="" textlink="ReportDate">
      <xdr:nvSpPr>
        <xdr:cNvPr id="7" name="TextBox 6"/>
        <xdr:cNvSpPr txBox="1"/>
      </xdr:nvSpPr>
      <xdr:spPr>
        <a:xfrm>
          <a:off x="3587814" y="140763"/>
          <a:ext cx="2942827"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88B87F4C-37B6-417B-98D4-CB546686BC98}"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editAs="absolute">
    <xdr:from>
      <xdr:col>8</xdr:col>
      <xdr:colOff>349249</xdr:colOff>
      <xdr:row>0</xdr:row>
      <xdr:rowOff>63504</xdr:rowOff>
    </xdr:from>
    <xdr:to>
      <xdr:col>9</xdr:col>
      <xdr:colOff>229657</xdr:colOff>
      <xdr:row>2</xdr:row>
      <xdr:rowOff>123829</xdr:rowOff>
    </xdr:to>
    <xdr:grpSp>
      <xdr:nvGrpSpPr>
        <xdr:cNvPr id="15" name="Save">
          <a:hlinkClick xmlns:r="http://schemas.openxmlformats.org/officeDocument/2006/relationships" r:id="rId1" tooltip="Home"/>
        </xdr:cNvPr>
        <xdr:cNvGrpSpPr>
          <a:grpSpLocks noChangeAspect="1"/>
        </xdr:cNvGrpSpPr>
      </xdr:nvGrpSpPr>
      <xdr:grpSpPr>
        <a:xfrm>
          <a:off x="6709832" y="63504"/>
          <a:ext cx="377825" cy="377825"/>
          <a:chOff x="5029992" y="1396998"/>
          <a:chExt cx="377825" cy="377825"/>
        </a:xfrm>
        <a:solidFill>
          <a:sysClr val="window" lastClr="FFFFFF"/>
        </a:solidFill>
      </xdr:grpSpPr>
      <xdr:sp macro="" textlink="">
        <xdr:nvSpPr>
          <xdr:cNvPr id="16" name="Save Icon"/>
          <xdr:cNvSpPr>
            <a:spLocks noChangeAspect="1" noEditPoints="1"/>
          </xdr:cNvSpPr>
        </xdr:nvSpPr>
        <xdr:spPr bwMode="auto">
          <a:xfrm>
            <a:off x="4998243" y="1503160"/>
            <a:ext cx="180975" cy="206086"/>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7" name="Circle"/>
          <xdr:cNvSpPr>
            <a:spLocks noChangeAspect="1" noEditPoints="1"/>
          </xdr:cNvSpPr>
        </xdr:nvSpPr>
        <xdr:spPr bwMode="auto">
          <a:xfrm>
            <a:off x="4874418" y="1400117"/>
            <a:ext cx="409575" cy="412173"/>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10585</xdr:colOff>
      <xdr:row>0</xdr:row>
      <xdr:rowOff>10585</xdr:rowOff>
    </xdr:from>
    <xdr:to>
      <xdr:col>11</xdr:col>
      <xdr:colOff>539750</xdr:colOff>
      <xdr:row>3</xdr:row>
      <xdr:rowOff>6352</xdr:rowOff>
    </xdr:to>
    <xdr:sp macro="" textlink="">
      <xdr:nvSpPr>
        <xdr:cNvPr id="3" name="Text Box 17"/>
        <xdr:cNvSpPr txBox="1">
          <a:spLocks noChangeArrowheads="1"/>
        </xdr:cNvSpPr>
      </xdr:nvSpPr>
      <xdr:spPr bwMode="auto">
        <a:xfrm>
          <a:off x="10585" y="10585"/>
          <a:ext cx="7270748"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Execution Summary (2)</a:t>
          </a:r>
          <a:endParaRPr lang="en-US" sz="2000" b="0" i="0">
            <a:solidFill>
              <a:schemeClr val="bg1"/>
            </a:solidFill>
            <a:latin typeface="Segoe UI Light" pitchFamily="34" charset="0"/>
          </a:endParaRPr>
        </a:p>
      </xdr:txBody>
    </xdr:sp>
    <xdr:clientData/>
  </xdr:twoCellAnchor>
  <xdr:twoCellAnchor editAs="absolute">
    <xdr:from>
      <xdr:col>10</xdr:col>
      <xdr:colOff>486833</xdr:colOff>
      <xdr:row>0</xdr:row>
      <xdr:rowOff>51861</xdr:rowOff>
    </xdr:from>
    <xdr:to>
      <xdr:col>11</xdr:col>
      <xdr:colOff>346076</xdr:colOff>
      <xdr:row>2</xdr:row>
      <xdr:rowOff>112186</xdr:rowOff>
    </xdr:to>
    <xdr:grpSp>
      <xdr:nvGrpSpPr>
        <xdr:cNvPr id="15" name="Save">
          <a:hlinkClick xmlns:r="http://schemas.openxmlformats.org/officeDocument/2006/relationships" r:id="rId1" tooltip="Home"/>
        </xdr:cNvPr>
        <xdr:cNvGrpSpPr>
          <a:grpSpLocks noChangeAspect="1"/>
        </xdr:cNvGrpSpPr>
      </xdr:nvGrpSpPr>
      <xdr:grpSpPr>
        <a:xfrm>
          <a:off x="6709833" y="51861"/>
          <a:ext cx="377826" cy="377825"/>
          <a:chOff x="5029992" y="1396998"/>
          <a:chExt cx="377825" cy="377825"/>
        </a:xfrm>
        <a:solidFill>
          <a:sysClr val="window" lastClr="FFFFFF"/>
        </a:solidFill>
      </xdr:grpSpPr>
      <xdr:sp macro="" textlink="">
        <xdr:nvSpPr>
          <xdr:cNvPr id="5" name="Save Icon"/>
          <xdr:cNvSpPr>
            <a:spLocks noChangeAspect="1" noEditPoints="1"/>
          </xdr:cNvSpPr>
        </xdr:nvSpPr>
        <xdr:spPr bwMode="auto">
          <a:xfrm>
            <a:off x="5093492" y="1505243"/>
            <a:ext cx="180975" cy="168616"/>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6" name="Circle"/>
          <xdr:cNvSpPr>
            <a:spLocks noChangeAspect="1" noEditPoints="1"/>
          </xdr:cNvSpPr>
        </xdr:nvSpPr>
        <xdr:spPr bwMode="auto">
          <a:xfrm>
            <a:off x="4998242" y="1392832"/>
            <a:ext cx="380999" cy="393438"/>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5</xdr:col>
      <xdr:colOff>10627</xdr:colOff>
      <xdr:row>0</xdr:row>
      <xdr:rowOff>130177</xdr:rowOff>
    </xdr:from>
    <xdr:to>
      <xdr:col>10</xdr:col>
      <xdr:colOff>406440</xdr:colOff>
      <xdr:row>2</xdr:row>
      <xdr:rowOff>75569</xdr:rowOff>
    </xdr:to>
    <xdr:sp macro="" textlink="ReportDate">
      <xdr:nvSpPr>
        <xdr:cNvPr id="7" name="TextBox 6"/>
        <xdr:cNvSpPr txBox="1"/>
      </xdr:nvSpPr>
      <xdr:spPr>
        <a:xfrm>
          <a:off x="3693627" y="130177"/>
          <a:ext cx="2935813"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E9FDC0C4-76B6-4BB4-B0AA-CD142B61B17A}"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19050</xdr:colOff>
      <xdr:row>1</xdr:row>
      <xdr:rowOff>104775</xdr:rowOff>
    </xdr:from>
    <xdr:to>
      <xdr:col>0</xdr:col>
      <xdr:colOff>266700</xdr:colOff>
      <xdr:row>3</xdr:row>
      <xdr:rowOff>0</xdr:rowOff>
    </xdr:to>
    <xdr:pic>
      <xdr:nvPicPr>
        <xdr:cNvPr id="14548051"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26670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0</xdr:row>
      <xdr:rowOff>0</xdr:rowOff>
    </xdr:from>
    <xdr:to>
      <xdr:col>11</xdr:col>
      <xdr:colOff>529168</xdr:colOff>
      <xdr:row>2</xdr:row>
      <xdr:rowOff>154517</xdr:rowOff>
    </xdr:to>
    <xdr:sp macro="" textlink="">
      <xdr:nvSpPr>
        <xdr:cNvPr id="3" name="Text Box 17"/>
        <xdr:cNvSpPr txBox="1">
          <a:spLocks noChangeArrowheads="1"/>
        </xdr:cNvSpPr>
      </xdr:nvSpPr>
      <xdr:spPr bwMode="auto">
        <a:xfrm>
          <a:off x="0" y="0"/>
          <a:ext cx="7143751"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Execution Summary (3)</a:t>
          </a:r>
          <a:endParaRPr lang="en-US" sz="2000" b="0" i="0">
            <a:solidFill>
              <a:schemeClr val="bg1"/>
            </a:solidFill>
            <a:latin typeface="Segoe UI Light" pitchFamily="34" charset="0"/>
          </a:endParaRPr>
        </a:p>
      </xdr:txBody>
    </xdr:sp>
    <xdr:clientData/>
  </xdr:twoCellAnchor>
  <xdr:twoCellAnchor editAs="absolute">
    <xdr:from>
      <xdr:col>5</xdr:col>
      <xdr:colOff>10648</xdr:colOff>
      <xdr:row>0</xdr:row>
      <xdr:rowOff>119592</xdr:rowOff>
    </xdr:from>
    <xdr:to>
      <xdr:col>10</xdr:col>
      <xdr:colOff>413475</xdr:colOff>
      <xdr:row>2</xdr:row>
      <xdr:rowOff>64984</xdr:rowOff>
    </xdr:to>
    <xdr:sp macro="" textlink="ReportDate">
      <xdr:nvSpPr>
        <xdr:cNvPr id="4" name="TextBox 3"/>
        <xdr:cNvSpPr txBox="1"/>
      </xdr:nvSpPr>
      <xdr:spPr>
        <a:xfrm>
          <a:off x="3566648" y="119592"/>
          <a:ext cx="2942827"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72650EC5-39FE-415A-B524-0F0385F8C9F7}"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editAs="absolute">
    <xdr:from>
      <xdr:col>11</xdr:col>
      <xdr:colOff>31750</xdr:colOff>
      <xdr:row>0</xdr:row>
      <xdr:rowOff>52917</xdr:rowOff>
    </xdr:from>
    <xdr:to>
      <xdr:col>11</xdr:col>
      <xdr:colOff>412750</xdr:colOff>
      <xdr:row>2</xdr:row>
      <xdr:rowOff>113242</xdr:rowOff>
    </xdr:to>
    <xdr:grpSp>
      <xdr:nvGrpSpPr>
        <xdr:cNvPr id="15" name="Save">
          <a:hlinkClick xmlns:r="http://schemas.openxmlformats.org/officeDocument/2006/relationships" r:id="rId3" tooltip="Home"/>
        </xdr:cNvPr>
        <xdr:cNvGrpSpPr>
          <a:grpSpLocks noChangeAspect="1"/>
        </xdr:cNvGrpSpPr>
      </xdr:nvGrpSpPr>
      <xdr:grpSpPr>
        <a:xfrm>
          <a:off x="6646333" y="52917"/>
          <a:ext cx="381000" cy="377825"/>
          <a:chOff x="5029992" y="1396998"/>
          <a:chExt cx="377825" cy="377825"/>
        </a:xfrm>
        <a:solidFill>
          <a:sysClr val="window" lastClr="FFFFFF"/>
        </a:solidFill>
      </xdr:grpSpPr>
      <xdr:sp macro="" textlink="">
        <xdr:nvSpPr>
          <xdr:cNvPr id="6" name="Save Icon"/>
          <xdr:cNvSpPr>
            <a:spLocks noChangeAspect="1" noEditPoints="1"/>
          </xdr:cNvSpPr>
        </xdr:nvSpPr>
        <xdr:spPr bwMode="auto">
          <a:xfrm>
            <a:off x="5099260" y="1513572"/>
            <a:ext cx="179467" cy="168616"/>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7" name="Circle"/>
          <xdr:cNvSpPr>
            <a:spLocks noChangeAspect="1" noEditPoints="1"/>
          </xdr:cNvSpPr>
        </xdr:nvSpPr>
        <xdr:spPr bwMode="auto">
          <a:xfrm>
            <a:off x="5004804" y="1401161"/>
            <a:ext cx="377825" cy="38407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19050</xdr:colOff>
      <xdr:row>1</xdr:row>
      <xdr:rowOff>104775</xdr:rowOff>
    </xdr:from>
    <xdr:to>
      <xdr:col>0</xdr:col>
      <xdr:colOff>266700</xdr:colOff>
      <xdr:row>3</xdr:row>
      <xdr:rowOff>0</xdr:rowOff>
    </xdr:to>
    <xdr:pic>
      <xdr:nvPicPr>
        <xdr:cNvPr id="13928800"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26670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21102</xdr:colOff>
      <xdr:row>0</xdr:row>
      <xdr:rowOff>0</xdr:rowOff>
    </xdr:from>
    <xdr:to>
      <xdr:col>4</xdr:col>
      <xdr:colOff>402102</xdr:colOff>
      <xdr:row>2</xdr:row>
      <xdr:rowOff>60325</xdr:rowOff>
    </xdr:to>
    <xdr:grpSp>
      <xdr:nvGrpSpPr>
        <xdr:cNvPr id="27" name="Save">
          <a:hlinkClick xmlns:r="http://schemas.openxmlformats.org/officeDocument/2006/relationships" r:id="rId3" tooltip="Home"/>
        </xdr:cNvPr>
        <xdr:cNvGrpSpPr>
          <a:grpSpLocks noChangeAspect="1"/>
        </xdr:cNvGrpSpPr>
      </xdr:nvGrpSpPr>
      <xdr:grpSpPr>
        <a:xfrm>
          <a:off x="3079685" y="0"/>
          <a:ext cx="381000" cy="377825"/>
          <a:chOff x="5029992" y="1396998"/>
          <a:chExt cx="377825" cy="377825"/>
        </a:xfrm>
        <a:solidFill>
          <a:sysClr val="window" lastClr="FFFFFF"/>
        </a:solidFill>
      </xdr:grpSpPr>
      <xdr:sp macro="" textlink="">
        <xdr:nvSpPr>
          <xdr:cNvPr id="5" name="Save Icon"/>
          <xdr:cNvSpPr>
            <a:spLocks noChangeAspect="1" noEditPoints="1"/>
          </xdr:cNvSpPr>
        </xdr:nvSpPr>
        <xdr:spPr bwMode="auto">
          <a:xfrm>
            <a:off x="5094076" y="1509409"/>
            <a:ext cx="179467" cy="168616"/>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6" name="Circle"/>
          <xdr:cNvSpPr>
            <a:spLocks noChangeAspect="1" noEditPoints="1"/>
          </xdr:cNvSpPr>
        </xdr:nvSpPr>
        <xdr:spPr bwMode="auto">
          <a:xfrm>
            <a:off x="4999620" y="1396998"/>
            <a:ext cx="377825" cy="38407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0</xdr:col>
      <xdr:colOff>0</xdr:colOff>
      <xdr:row>0</xdr:row>
      <xdr:rowOff>0</xdr:rowOff>
    </xdr:from>
    <xdr:to>
      <xdr:col>12</xdr:col>
      <xdr:colOff>1</xdr:colOff>
      <xdr:row>2</xdr:row>
      <xdr:rowOff>154517</xdr:rowOff>
    </xdr:to>
    <xdr:sp macro="" textlink="">
      <xdr:nvSpPr>
        <xdr:cNvPr id="7" name="Text Box 17"/>
        <xdr:cNvSpPr txBox="1">
          <a:spLocks noChangeArrowheads="1"/>
        </xdr:cNvSpPr>
      </xdr:nvSpPr>
      <xdr:spPr bwMode="auto">
        <a:xfrm>
          <a:off x="0" y="0"/>
          <a:ext cx="7143751"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Execution Summary (4)</a:t>
          </a:r>
          <a:endParaRPr lang="en-US" sz="2000" b="0" i="0">
            <a:solidFill>
              <a:schemeClr val="bg1"/>
            </a:solidFill>
            <a:latin typeface="Segoe UI Light" pitchFamily="34" charset="0"/>
          </a:endParaRPr>
        </a:p>
      </xdr:txBody>
    </xdr:sp>
    <xdr:clientData/>
  </xdr:twoCellAnchor>
  <xdr:twoCellAnchor editAs="absolute">
    <xdr:from>
      <xdr:col>5</xdr:col>
      <xdr:colOff>10648</xdr:colOff>
      <xdr:row>0</xdr:row>
      <xdr:rowOff>119592</xdr:rowOff>
    </xdr:from>
    <xdr:to>
      <xdr:col>10</xdr:col>
      <xdr:colOff>445225</xdr:colOff>
      <xdr:row>2</xdr:row>
      <xdr:rowOff>64984</xdr:rowOff>
    </xdr:to>
    <xdr:sp macro="" textlink="ReportDate">
      <xdr:nvSpPr>
        <xdr:cNvPr id="8" name="TextBox 7"/>
        <xdr:cNvSpPr txBox="1"/>
      </xdr:nvSpPr>
      <xdr:spPr>
        <a:xfrm>
          <a:off x="3566648" y="119592"/>
          <a:ext cx="2942827"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DA070EF9-E8FB-4E75-8CE9-637F663AAD0F}"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editAs="absolute">
    <xdr:from>
      <xdr:col>11</xdr:col>
      <xdr:colOff>63500</xdr:colOff>
      <xdr:row>0</xdr:row>
      <xdr:rowOff>52917</xdr:rowOff>
    </xdr:from>
    <xdr:to>
      <xdr:col>11</xdr:col>
      <xdr:colOff>444500</xdr:colOff>
      <xdr:row>2</xdr:row>
      <xdr:rowOff>113242</xdr:rowOff>
    </xdr:to>
    <xdr:grpSp>
      <xdr:nvGrpSpPr>
        <xdr:cNvPr id="26" name="Save">
          <a:hlinkClick xmlns:r="http://schemas.openxmlformats.org/officeDocument/2006/relationships" r:id="rId3" tooltip="Home"/>
        </xdr:cNvPr>
        <xdr:cNvGrpSpPr>
          <a:grpSpLocks noChangeAspect="1"/>
        </xdr:cNvGrpSpPr>
      </xdr:nvGrpSpPr>
      <xdr:grpSpPr>
        <a:xfrm>
          <a:off x="6646333" y="52917"/>
          <a:ext cx="381000" cy="377825"/>
          <a:chOff x="5029992" y="1396998"/>
          <a:chExt cx="377825" cy="377825"/>
        </a:xfrm>
        <a:solidFill>
          <a:sysClr val="window" lastClr="FFFFFF"/>
        </a:solidFill>
      </xdr:grpSpPr>
      <xdr:sp macro="" textlink="">
        <xdr:nvSpPr>
          <xdr:cNvPr id="10" name="Save Icon"/>
          <xdr:cNvSpPr>
            <a:spLocks noChangeAspect="1" noEditPoints="1"/>
          </xdr:cNvSpPr>
        </xdr:nvSpPr>
        <xdr:spPr bwMode="auto">
          <a:xfrm>
            <a:off x="5099260" y="1513572"/>
            <a:ext cx="179467" cy="168616"/>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1" name="Circle"/>
          <xdr:cNvSpPr>
            <a:spLocks noChangeAspect="1" noEditPoints="1"/>
          </xdr:cNvSpPr>
        </xdr:nvSpPr>
        <xdr:spPr bwMode="auto">
          <a:xfrm>
            <a:off x="5004804" y="1401161"/>
            <a:ext cx="377825" cy="38407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19050</xdr:colOff>
      <xdr:row>1</xdr:row>
      <xdr:rowOff>104775</xdr:rowOff>
    </xdr:from>
    <xdr:to>
      <xdr:col>0</xdr:col>
      <xdr:colOff>266700</xdr:colOff>
      <xdr:row>3</xdr:row>
      <xdr:rowOff>0</xdr:rowOff>
    </xdr:to>
    <xdr:pic>
      <xdr:nvPicPr>
        <xdr:cNvPr id="14619713"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26670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0</xdr:row>
      <xdr:rowOff>0</xdr:rowOff>
    </xdr:from>
    <xdr:to>
      <xdr:col>12</xdr:col>
      <xdr:colOff>1</xdr:colOff>
      <xdr:row>2</xdr:row>
      <xdr:rowOff>154517</xdr:rowOff>
    </xdr:to>
    <xdr:sp macro="" textlink="">
      <xdr:nvSpPr>
        <xdr:cNvPr id="3" name="Text Box 17"/>
        <xdr:cNvSpPr txBox="1">
          <a:spLocks noChangeArrowheads="1"/>
        </xdr:cNvSpPr>
      </xdr:nvSpPr>
      <xdr:spPr bwMode="auto">
        <a:xfrm>
          <a:off x="0" y="0"/>
          <a:ext cx="7143751"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Execution Summary (5)</a:t>
          </a:r>
          <a:endParaRPr lang="en-US" sz="2000" b="0" i="0">
            <a:solidFill>
              <a:schemeClr val="bg1"/>
            </a:solidFill>
            <a:latin typeface="Segoe UI Light" pitchFamily="34" charset="0"/>
          </a:endParaRPr>
        </a:p>
      </xdr:txBody>
    </xdr:sp>
    <xdr:clientData/>
  </xdr:twoCellAnchor>
  <xdr:twoCellAnchor editAs="absolute">
    <xdr:from>
      <xdr:col>5</xdr:col>
      <xdr:colOff>10648</xdr:colOff>
      <xdr:row>0</xdr:row>
      <xdr:rowOff>119592</xdr:rowOff>
    </xdr:from>
    <xdr:to>
      <xdr:col>10</xdr:col>
      <xdr:colOff>445225</xdr:colOff>
      <xdr:row>2</xdr:row>
      <xdr:rowOff>64984</xdr:rowOff>
    </xdr:to>
    <xdr:sp macro="" textlink="ReportDate">
      <xdr:nvSpPr>
        <xdr:cNvPr id="4" name="TextBox 3"/>
        <xdr:cNvSpPr txBox="1"/>
      </xdr:nvSpPr>
      <xdr:spPr>
        <a:xfrm>
          <a:off x="3566648" y="119592"/>
          <a:ext cx="2942827"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A8DC8813-67FA-4FAB-9591-A9D52D103993}"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editAs="absolute">
    <xdr:from>
      <xdr:col>11</xdr:col>
      <xdr:colOff>63500</xdr:colOff>
      <xdr:row>0</xdr:row>
      <xdr:rowOff>52917</xdr:rowOff>
    </xdr:from>
    <xdr:to>
      <xdr:col>11</xdr:col>
      <xdr:colOff>444500</xdr:colOff>
      <xdr:row>2</xdr:row>
      <xdr:rowOff>113242</xdr:rowOff>
    </xdr:to>
    <xdr:grpSp>
      <xdr:nvGrpSpPr>
        <xdr:cNvPr id="15" name="Save">
          <a:hlinkClick xmlns:r="http://schemas.openxmlformats.org/officeDocument/2006/relationships" r:id="rId3" tooltip="Home"/>
        </xdr:cNvPr>
        <xdr:cNvGrpSpPr>
          <a:grpSpLocks noChangeAspect="1"/>
        </xdr:cNvGrpSpPr>
      </xdr:nvGrpSpPr>
      <xdr:grpSpPr>
        <a:xfrm>
          <a:off x="6646333" y="52917"/>
          <a:ext cx="381000" cy="377825"/>
          <a:chOff x="5029992" y="1396998"/>
          <a:chExt cx="377825" cy="377825"/>
        </a:xfrm>
        <a:solidFill>
          <a:sysClr val="window" lastClr="FFFFFF"/>
        </a:solidFill>
      </xdr:grpSpPr>
      <xdr:sp macro="" textlink="">
        <xdr:nvSpPr>
          <xdr:cNvPr id="6" name="Save Icon"/>
          <xdr:cNvSpPr>
            <a:spLocks noChangeAspect="1" noEditPoints="1"/>
          </xdr:cNvSpPr>
        </xdr:nvSpPr>
        <xdr:spPr bwMode="auto">
          <a:xfrm>
            <a:off x="5099260" y="1513572"/>
            <a:ext cx="179467" cy="168616"/>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7" name="Circle"/>
          <xdr:cNvSpPr>
            <a:spLocks noChangeAspect="1" noEditPoints="1"/>
          </xdr:cNvSpPr>
        </xdr:nvSpPr>
        <xdr:spPr bwMode="auto">
          <a:xfrm>
            <a:off x="5004804" y="1401161"/>
            <a:ext cx="377825" cy="38407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xdr:colOff>
      <xdr:row>1</xdr:row>
      <xdr:rowOff>104775</xdr:rowOff>
    </xdr:from>
    <xdr:to>
      <xdr:col>0</xdr:col>
      <xdr:colOff>266700</xdr:colOff>
      <xdr:row>3</xdr:row>
      <xdr:rowOff>0</xdr:rowOff>
    </xdr:to>
    <xdr:pic>
      <xdr:nvPicPr>
        <xdr:cNvPr id="14645308" name="Picture 28">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266700"/>
          <a:ext cx="2476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0</xdr:row>
      <xdr:rowOff>0</xdr:rowOff>
    </xdr:from>
    <xdr:to>
      <xdr:col>12</xdr:col>
      <xdr:colOff>1</xdr:colOff>
      <xdr:row>2</xdr:row>
      <xdr:rowOff>154517</xdr:rowOff>
    </xdr:to>
    <xdr:sp macro="" textlink="">
      <xdr:nvSpPr>
        <xdr:cNvPr id="3" name="Text Box 17"/>
        <xdr:cNvSpPr txBox="1">
          <a:spLocks noChangeArrowheads="1"/>
        </xdr:cNvSpPr>
      </xdr:nvSpPr>
      <xdr:spPr bwMode="auto">
        <a:xfrm>
          <a:off x="0" y="0"/>
          <a:ext cx="7143751" cy="472017"/>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Execution Summary (6)</a:t>
          </a:r>
          <a:endParaRPr lang="en-US" sz="2000" b="0" i="0">
            <a:solidFill>
              <a:schemeClr val="bg1"/>
            </a:solidFill>
            <a:latin typeface="Segoe UI Light" pitchFamily="34" charset="0"/>
          </a:endParaRPr>
        </a:p>
      </xdr:txBody>
    </xdr:sp>
    <xdr:clientData/>
  </xdr:twoCellAnchor>
  <xdr:twoCellAnchor editAs="absolute">
    <xdr:from>
      <xdr:col>5</xdr:col>
      <xdr:colOff>10648</xdr:colOff>
      <xdr:row>0</xdr:row>
      <xdr:rowOff>119592</xdr:rowOff>
    </xdr:from>
    <xdr:to>
      <xdr:col>10</xdr:col>
      <xdr:colOff>445225</xdr:colOff>
      <xdr:row>2</xdr:row>
      <xdr:rowOff>64984</xdr:rowOff>
    </xdr:to>
    <xdr:sp macro="" textlink="ReportDate">
      <xdr:nvSpPr>
        <xdr:cNvPr id="4" name="TextBox 3"/>
        <xdr:cNvSpPr txBox="1"/>
      </xdr:nvSpPr>
      <xdr:spPr>
        <a:xfrm>
          <a:off x="3566648" y="119592"/>
          <a:ext cx="2942827" cy="2628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428E85B9-825E-4F94-BAE1-9A75B849C4B1}"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xdr:twoCellAnchor editAs="absolute">
    <xdr:from>
      <xdr:col>11</xdr:col>
      <xdr:colOff>63500</xdr:colOff>
      <xdr:row>0</xdr:row>
      <xdr:rowOff>52917</xdr:rowOff>
    </xdr:from>
    <xdr:to>
      <xdr:col>11</xdr:col>
      <xdr:colOff>444500</xdr:colOff>
      <xdr:row>2</xdr:row>
      <xdr:rowOff>113242</xdr:rowOff>
    </xdr:to>
    <xdr:grpSp>
      <xdr:nvGrpSpPr>
        <xdr:cNvPr id="15" name="Save">
          <a:hlinkClick xmlns:r="http://schemas.openxmlformats.org/officeDocument/2006/relationships" r:id="rId3" tooltip="Home"/>
        </xdr:cNvPr>
        <xdr:cNvGrpSpPr>
          <a:grpSpLocks noChangeAspect="1"/>
        </xdr:cNvGrpSpPr>
      </xdr:nvGrpSpPr>
      <xdr:grpSpPr>
        <a:xfrm>
          <a:off x="6646333" y="52917"/>
          <a:ext cx="381000" cy="377825"/>
          <a:chOff x="5029992" y="1396998"/>
          <a:chExt cx="377825" cy="377825"/>
        </a:xfrm>
        <a:solidFill>
          <a:sysClr val="window" lastClr="FFFFFF"/>
        </a:solidFill>
      </xdr:grpSpPr>
      <xdr:sp macro="" textlink="">
        <xdr:nvSpPr>
          <xdr:cNvPr id="6" name="Save Icon"/>
          <xdr:cNvSpPr>
            <a:spLocks noChangeAspect="1" noEditPoints="1"/>
          </xdr:cNvSpPr>
        </xdr:nvSpPr>
        <xdr:spPr bwMode="auto">
          <a:xfrm>
            <a:off x="5099260" y="1513572"/>
            <a:ext cx="179467" cy="168616"/>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7" name="Circle"/>
          <xdr:cNvSpPr>
            <a:spLocks noChangeAspect="1" noEditPoints="1"/>
          </xdr:cNvSpPr>
        </xdr:nvSpPr>
        <xdr:spPr bwMode="auto">
          <a:xfrm>
            <a:off x="5004804" y="1401161"/>
            <a:ext cx="377825" cy="384070"/>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66675</xdr:rowOff>
        </xdr:from>
        <xdr:to>
          <xdr:col>0</xdr:col>
          <xdr:colOff>1409700</xdr:colOff>
          <xdr:row>2</xdr:row>
          <xdr:rowOff>104775</xdr:rowOff>
        </xdr:to>
        <xdr:sp macro="" textlink="">
          <xdr:nvSpPr>
            <xdr:cNvPr id="1284101" name="imgDefectFields" hidden="1">
              <a:extLst>
                <a:ext uri="{63B3BB69-23CF-44E3-9099-C40C66FF867C}">
                  <a14:compatExt spid="_x0000_s1284101"/>
                </a:ext>
              </a:extLst>
            </xdr:cNvPr>
            <xdr:cNvSpPr/>
          </xdr:nvSpPr>
          <xdr:spPr>
            <a:xfrm>
              <a:off x="0" y="0"/>
              <a:ext cx="0" cy="0"/>
            </a:xfrm>
            <a:prstGeom prst="rect">
              <a:avLst/>
            </a:prstGeom>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28575</xdr:colOff>
      <xdr:row>0</xdr:row>
      <xdr:rowOff>219075</xdr:rowOff>
    </xdr:from>
    <xdr:to>
      <xdr:col>0</xdr:col>
      <xdr:colOff>266700</xdr:colOff>
      <xdr:row>0</xdr:row>
      <xdr:rowOff>419100</xdr:rowOff>
    </xdr:to>
    <xdr:pic>
      <xdr:nvPicPr>
        <xdr:cNvPr id="1303103" name="Picture 34">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575" y="219075"/>
          <a:ext cx="2381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10652</xdr:colOff>
      <xdr:row>0</xdr:row>
      <xdr:rowOff>10599</xdr:rowOff>
    </xdr:from>
    <xdr:to>
      <xdr:col>7</xdr:col>
      <xdr:colOff>643467</xdr:colOff>
      <xdr:row>1</xdr:row>
      <xdr:rowOff>317501</xdr:rowOff>
    </xdr:to>
    <xdr:sp macro="" textlink="">
      <xdr:nvSpPr>
        <xdr:cNvPr id="10" name="Text Box 17"/>
        <xdr:cNvSpPr txBox="1">
          <a:spLocks noChangeArrowheads="1"/>
        </xdr:cNvSpPr>
      </xdr:nvSpPr>
      <xdr:spPr bwMode="auto">
        <a:xfrm>
          <a:off x="10652" y="10599"/>
          <a:ext cx="9514348" cy="465652"/>
        </a:xfrm>
        <a:prstGeom prst="rect">
          <a:avLst/>
        </a:prstGeom>
        <a:solidFill>
          <a:schemeClr val="tx1">
            <a:lumMod val="75000"/>
            <a:lumOff val="25000"/>
          </a:schemeClr>
        </a:solidFill>
        <a:ln>
          <a:noFill/>
        </a:ln>
        <a:extLst/>
      </xdr:spPr>
      <xdr:txBody>
        <a:bodyPr vertOverflow="clip" wrap="square" lIns="36576" tIns="27432" rIns="36576" bIns="0" anchor="ctr" upright="1"/>
        <a:lstStyle/>
        <a:p>
          <a:pPr algn="l" rtl="0">
            <a:defRPr sz="1000"/>
          </a:pPr>
          <a:r>
            <a:rPr lang="en-US" sz="2000" b="0" i="0" u="none" strike="noStrike" baseline="0">
              <a:solidFill>
                <a:schemeClr val="bg1"/>
              </a:solidFill>
              <a:latin typeface="Segoe UI Light" pitchFamily="34" charset="0"/>
              <a:cs typeface="Arial"/>
            </a:rPr>
            <a:t>Settings</a:t>
          </a:r>
          <a:endParaRPr lang="en-US" sz="2000" b="0" i="0">
            <a:solidFill>
              <a:schemeClr val="bg1"/>
            </a:solidFill>
            <a:latin typeface="Segoe UI Light" pitchFamily="34" charset="0"/>
          </a:endParaRPr>
        </a:p>
      </xdr:txBody>
    </xdr:sp>
    <xdr:clientData/>
  </xdr:twoCellAnchor>
  <xdr:twoCellAnchor editAs="absolute">
    <xdr:from>
      <xdr:col>7</xdr:col>
      <xdr:colOff>212756</xdr:colOff>
      <xdr:row>0</xdr:row>
      <xdr:rowOff>63514</xdr:rowOff>
    </xdr:from>
    <xdr:to>
      <xdr:col>7</xdr:col>
      <xdr:colOff>597990</xdr:colOff>
      <xdr:row>1</xdr:row>
      <xdr:rowOff>285752</xdr:rowOff>
    </xdr:to>
    <xdr:grpSp>
      <xdr:nvGrpSpPr>
        <xdr:cNvPr id="22" name="Save">
          <a:hlinkClick xmlns:r="http://schemas.openxmlformats.org/officeDocument/2006/relationships" r:id="rId1" tooltip="Home"/>
        </xdr:cNvPr>
        <xdr:cNvGrpSpPr>
          <a:grpSpLocks noChangeAspect="1"/>
        </xdr:cNvGrpSpPr>
      </xdr:nvGrpSpPr>
      <xdr:grpSpPr>
        <a:xfrm>
          <a:off x="9090056" y="63514"/>
          <a:ext cx="385234" cy="384163"/>
          <a:chOff x="5029992" y="1396998"/>
          <a:chExt cx="377825" cy="377825"/>
        </a:xfrm>
        <a:solidFill>
          <a:sysClr val="window" lastClr="FFFFFF"/>
        </a:solidFill>
      </xdr:grpSpPr>
      <xdr:sp macro="" textlink="">
        <xdr:nvSpPr>
          <xdr:cNvPr id="12" name="Save Icon"/>
          <xdr:cNvSpPr>
            <a:spLocks noChangeAspect="1" noEditPoints="1"/>
          </xdr:cNvSpPr>
        </xdr:nvSpPr>
        <xdr:spPr bwMode="auto">
          <a:xfrm>
            <a:off x="5084536" y="1504038"/>
            <a:ext cx="179467" cy="170027"/>
          </a:xfrm>
          <a:custGeom>
            <a:avLst/>
            <a:gdLst>
              <a:gd name="T0" fmla="*/ 84 w 677"/>
              <a:gd name="T1" fmla="*/ 621 h 621"/>
              <a:gd name="T2" fmla="*/ 84 w 677"/>
              <a:gd name="T3" fmla="*/ 565 h 621"/>
              <a:gd name="T4" fmla="*/ 84 w 677"/>
              <a:gd name="T5" fmla="*/ 316 h 621"/>
              <a:gd name="T6" fmla="*/ 56 w 677"/>
              <a:gd name="T7" fmla="*/ 339 h 621"/>
              <a:gd name="T8" fmla="*/ 0 w 677"/>
              <a:gd name="T9" fmla="*/ 254 h 621"/>
              <a:gd name="T10" fmla="*/ 338 w 677"/>
              <a:gd name="T11" fmla="*/ 0 h 621"/>
              <a:gd name="T12" fmla="*/ 479 w 677"/>
              <a:gd name="T13" fmla="*/ 106 h 621"/>
              <a:gd name="T14" fmla="*/ 479 w 677"/>
              <a:gd name="T15" fmla="*/ 28 h 621"/>
              <a:gd name="T16" fmla="*/ 536 w 677"/>
              <a:gd name="T17" fmla="*/ 14 h 621"/>
              <a:gd name="T18" fmla="*/ 536 w 677"/>
              <a:gd name="T19" fmla="*/ 148 h 621"/>
              <a:gd name="T20" fmla="*/ 677 w 677"/>
              <a:gd name="T21" fmla="*/ 254 h 621"/>
              <a:gd name="T22" fmla="*/ 621 w 677"/>
              <a:gd name="T23" fmla="*/ 339 h 621"/>
              <a:gd name="T24" fmla="*/ 592 w 677"/>
              <a:gd name="T25" fmla="*/ 316 h 621"/>
              <a:gd name="T26" fmla="*/ 592 w 677"/>
              <a:gd name="T27" fmla="*/ 565 h 621"/>
              <a:gd name="T28" fmla="*/ 592 w 677"/>
              <a:gd name="T29" fmla="*/ 621 h 621"/>
              <a:gd name="T30" fmla="*/ 84 w 677"/>
              <a:gd name="T31" fmla="*/ 621 h 621"/>
              <a:gd name="T32" fmla="*/ 338 w 677"/>
              <a:gd name="T33" fmla="*/ 113 h 621"/>
              <a:gd name="T34" fmla="*/ 141 w 677"/>
              <a:gd name="T35" fmla="*/ 271 h 621"/>
              <a:gd name="T36" fmla="*/ 141 w 677"/>
              <a:gd name="T37" fmla="*/ 565 h 621"/>
              <a:gd name="T38" fmla="*/ 254 w 677"/>
              <a:gd name="T39" fmla="*/ 565 h 621"/>
              <a:gd name="T40" fmla="*/ 254 w 677"/>
              <a:gd name="T41" fmla="*/ 395 h 621"/>
              <a:gd name="T42" fmla="*/ 423 w 677"/>
              <a:gd name="T43" fmla="*/ 395 h 621"/>
              <a:gd name="T44" fmla="*/ 423 w 677"/>
              <a:gd name="T45" fmla="*/ 565 h 621"/>
              <a:gd name="T46" fmla="*/ 536 w 677"/>
              <a:gd name="T47" fmla="*/ 565 h 621"/>
              <a:gd name="T48" fmla="*/ 536 w 677"/>
              <a:gd name="T49" fmla="*/ 271 h 621"/>
              <a:gd name="T50" fmla="*/ 338 w 677"/>
              <a:gd name="T51" fmla="*/ 113 h 6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77" h="621">
                <a:moveTo>
                  <a:pt x="84" y="621"/>
                </a:moveTo>
                <a:lnTo>
                  <a:pt x="84" y="565"/>
                </a:lnTo>
                <a:lnTo>
                  <a:pt x="84" y="316"/>
                </a:lnTo>
                <a:lnTo>
                  <a:pt x="56" y="339"/>
                </a:lnTo>
                <a:lnTo>
                  <a:pt x="0" y="254"/>
                </a:lnTo>
                <a:lnTo>
                  <a:pt x="338" y="0"/>
                </a:lnTo>
                <a:lnTo>
                  <a:pt x="479" y="106"/>
                </a:lnTo>
                <a:lnTo>
                  <a:pt x="479" y="28"/>
                </a:lnTo>
                <a:lnTo>
                  <a:pt x="536" y="14"/>
                </a:lnTo>
                <a:lnTo>
                  <a:pt x="536" y="148"/>
                </a:lnTo>
                <a:lnTo>
                  <a:pt x="677" y="254"/>
                </a:lnTo>
                <a:lnTo>
                  <a:pt x="621" y="339"/>
                </a:lnTo>
                <a:lnTo>
                  <a:pt x="592" y="316"/>
                </a:lnTo>
                <a:lnTo>
                  <a:pt x="592" y="565"/>
                </a:lnTo>
                <a:lnTo>
                  <a:pt x="592" y="621"/>
                </a:lnTo>
                <a:lnTo>
                  <a:pt x="84" y="621"/>
                </a:lnTo>
                <a:close/>
                <a:moveTo>
                  <a:pt x="338" y="113"/>
                </a:moveTo>
                <a:lnTo>
                  <a:pt x="141" y="271"/>
                </a:lnTo>
                <a:lnTo>
                  <a:pt x="141" y="565"/>
                </a:lnTo>
                <a:lnTo>
                  <a:pt x="254" y="565"/>
                </a:lnTo>
                <a:lnTo>
                  <a:pt x="254" y="395"/>
                </a:lnTo>
                <a:lnTo>
                  <a:pt x="423" y="395"/>
                </a:lnTo>
                <a:lnTo>
                  <a:pt x="423" y="565"/>
                </a:lnTo>
                <a:lnTo>
                  <a:pt x="536" y="565"/>
                </a:lnTo>
                <a:lnTo>
                  <a:pt x="536" y="271"/>
                </a:lnTo>
                <a:lnTo>
                  <a:pt x="338" y="113"/>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sp macro="" textlink="">
        <xdr:nvSpPr>
          <xdr:cNvPr id="13" name="Circle"/>
          <xdr:cNvSpPr>
            <a:spLocks noChangeAspect="1" noEditPoints="1"/>
          </xdr:cNvSpPr>
        </xdr:nvSpPr>
        <xdr:spPr bwMode="auto">
          <a:xfrm>
            <a:off x="4980634" y="1400133"/>
            <a:ext cx="425053" cy="377837"/>
          </a:xfrm>
          <a:custGeom>
            <a:avLst/>
            <a:gdLst>
              <a:gd name="T0" fmla="*/ 663 w 1327"/>
              <a:gd name="T1" fmla="*/ 0 h 1326"/>
              <a:gd name="T2" fmla="*/ 1327 w 1327"/>
              <a:gd name="T3" fmla="*/ 663 h 1326"/>
              <a:gd name="T4" fmla="*/ 663 w 1327"/>
              <a:gd name="T5" fmla="*/ 1326 h 1326"/>
              <a:gd name="T6" fmla="*/ 0 w 1327"/>
              <a:gd name="T7" fmla="*/ 663 h 1326"/>
              <a:gd name="T8" fmla="*/ 663 w 1327"/>
              <a:gd name="T9" fmla="*/ 0 h 1326"/>
              <a:gd name="T10" fmla="*/ 663 w 1327"/>
              <a:gd name="T11" fmla="*/ 85 h 1326"/>
              <a:gd name="T12" fmla="*/ 85 w 1327"/>
              <a:gd name="T13" fmla="*/ 663 h 1326"/>
              <a:gd name="T14" fmla="*/ 663 w 1327"/>
              <a:gd name="T15" fmla="*/ 1242 h 1326"/>
              <a:gd name="T16" fmla="*/ 1242 w 1327"/>
              <a:gd name="T17" fmla="*/ 663 h 1326"/>
              <a:gd name="T18" fmla="*/ 663 w 1327"/>
              <a:gd name="T19" fmla="*/ 85 h 1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327" h="1326">
                <a:moveTo>
                  <a:pt x="663" y="0"/>
                </a:moveTo>
                <a:cubicBezTo>
                  <a:pt x="1030" y="0"/>
                  <a:pt x="1327" y="297"/>
                  <a:pt x="1327" y="663"/>
                </a:cubicBezTo>
                <a:cubicBezTo>
                  <a:pt x="1327" y="1029"/>
                  <a:pt x="1030" y="1326"/>
                  <a:pt x="663" y="1326"/>
                </a:cubicBezTo>
                <a:cubicBezTo>
                  <a:pt x="297" y="1326"/>
                  <a:pt x="0" y="1029"/>
                  <a:pt x="0" y="663"/>
                </a:cubicBezTo>
                <a:cubicBezTo>
                  <a:pt x="0" y="297"/>
                  <a:pt x="297" y="0"/>
                  <a:pt x="663" y="0"/>
                </a:cubicBezTo>
                <a:close/>
                <a:moveTo>
                  <a:pt x="663" y="85"/>
                </a:moveTo>
                <a:cubicBezTo>
                  <a:pt x="344" y="85"/>
                  <a:pt x="85" y="344"/>
                  <a:pt x="85" y="663"/>
                </a:cubicBezTo>
                <a:cubicBezTo>
                  <a:pt x="85" y="983"/>
                  <a:pt x="344" y="1242"/>
                  <a:pt x="663" y="1242"/>
                </a:cubicBezTo>
                <a:cubicBezTo>
                  <a:pt x="983" y="1242"/>
                  <a:pt x="1242" y="983"/>
                  <a:pt x="1242" y="663"/>
                </a:cubicBezTo>
                <a:cubicBezTo>
                  <a:pt x="1242" y="344"/>
                  <a:pt x="983" y="85"/>
                  <a:pt x="663" y="85"/>
                </a:cubicBez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p>
            <a:endParaRPr lang="en-US"/>
          </a:p>
        </xdr:txBody>
      </xdr:sp>
    </xdr:grpSp>
    <xdr:clientData/>
  </xdr:twoCellAnchor>
  <xdr:twoCellAnchor editAs="absolute">
    <xdr:from>
      <xdr:col>3</xdr:col>
      <xdr:colOff>1758985</xdr:colOff>
      <xdr:row>0</xdr:row>
      <xdr:rowOff>137595</xdr:rowOff>
    </xdr:from>
    <xdr:to>
      <xdr:col>7</xdr:col>
      <xdr:colOff>146081</xdr:colOff>
      <xdr:row>1</xdr:row>
      <xdr:rowOff>243420</xdr:rowOff>
    </xdr:to>
    <xdr:sp macro="" textlink="ReportDate">
      <xdr:nvSpPr>
        <xdr:cNvPr id="14" name="TextBox 13"/>
        <xdr:cNvSpPr txBox="1"/>
      </xdr:nvSpPr>
      <xdr:spPr>
        <a:xfrm>
          <a:off x="6096035" y="137595"/>
          <a:ext cx="2935813" cy="264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r"/>
          <a:fld id="{E1F79A16-4DA9-4E13-8AE6-F55D7417A2EF}" type="TxLink">
            <a:rPr lang="en-US" sz="1000" b="0" i="0" u="none" strike="noStrike">
              <a:solidFill>
                <a:schemeClr val="bg1"/>
              </a:solidFill>
              <a:latin typeface="Segoe UI" pitchFamily="34" charset="0"/>
              <a:ea typeface="Segoe UI" pitchFamily="34" charset="0"/>
              <a:cs typeface="Segoe UI" pitchFamily="34" charset="0"/>
            </a:rPr>
            <a:pPr algn="r"/>
            <a:t>06-Apr-18  3:57 AM</a:t>
          </a:fld>
          <a:endParaRPr lang="en-US" sz="1000" b="0">
            <a:solidFill>
              <a:schemeClr val="bg1"/>
            </a:solidFill>
            <a:latin typeface="Segoe UI" pitchFamily="34" charset="0"/>
            <a:ea typeface="Segoe UI" pitchFamily="34" charset="0"/>
            <a:cs typeface="Segoe UI"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4</xdr:col>
          <xdr:colOff>114300</xdr:colOff>
          <xdr:row>5</xdr:row>
          <xdr:rowOff>19050</xdr:rowOff>
        </xdr:from>
        <xdr:to>
          <xdr:col>8</xdr:col>
          <xdr:colOff>133350</xdr:colOff>
          <xdr:row>6</xdr:row>
          <xdr:rowOff>180975</xdr:rowOff>
        </xdr:to>
        <xdr:sp macro="" textlink="">
          <xdr:nvSpPr>
            <xdr:cNvPr id="1283074" name="chkDefects" hidden="1">
              <a:extLst>
                <a:ext uri="{63B3BB69-23CF-44E3-9099-C40C66FF867C}">
                  <a14:compatExt spid="_x0000_s1283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6</xdr:row>
          <xdr:rowOff>66675</xdr:rowOff>
        </xdr:from>
        <xdr:to>
          <xdr:col>7</xdr:col>
          <xdr:colOff>695325</xdr:colOff>
          <xdr:row>7</xdr:row>
          <xdr:rowOff>180975</xdr:rowOff>
        </xdr:to>
        <xdr:sp macro="" textlink="">
          <xdr:nvSpPr>
            <xdr:cNvPr id="1283115" name="chkDefCondition" hidden="1">
              <a:extLst>
                <a:ext uri="{63B3BB69-23CF-44E3-9099-C40C66FF867C}">
                  <a14:compatExt spid="_x0000_s128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23</xdr:row>
          <xdr:rowOff>57150</xdr:rowOff>
        </xdr:from>
        <xdr:to>
          <xdr:col>6</xdr:col>
          <xdr:colOff>533400</xdr:colOff>
          <xdr:row>24</xdr:row>
          <xdr:rowOff>133350</xdr:rowOff>
        </xdr:to>
        <xdr:sp macro="" textlink="">
          <xdr:nvSpPr>
            <xdr:cNvPr id="1283116" name="chkTestCondition" hidden="1">
              <a:extLst>
                <a:ext uri="{63B3BB69-23CF-44E3-9099-C40C66FF867C}">
                  <a14:compatExt spid="_x0000_s128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31</xdr:row>
          <xdr:rowOff>19050</xdr:rowOff>
        </xdr:from>
        <xdr:to>
          <xdr:col>6</xdr:col>
          <xdr:colOff>447675</xdr:colOff>
          <xdr:row>32</xdr:row>
          <xdr:rowOff>133350</xdr:rowOff>
        </xdr:to>
        <xdr:sp macro="" textlink="">
          <xdr:nvSpPr>
            <xdr:cNvPr id="1283117" name="chkLabCondition" hidden="1">
              <a:extLst>
                <a:ext uri="{63B3BB69-23CF-44E3-9099-C40C66FF867C}">
                  <a14:compatExt spid="_x0000_s128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3</xdr:row>
          <xdr:rowOff>28575</xdr:rowOff>
        </xdr:from>
        <xdr:to>
          <xdr:col>5</xdr:col>
          <xdr:colOff>828675</xdr:colOff>
          <xdr:row>4</xdr:row>
          <xdr:rowOff>152400</xdr:rowOff>
        </xdr:to>
        <xdr:sp macro="" textlink="">
          <xdr:nvSpPr>
            <xdr:cNvPr id="1283190" name="imgProcess" hidden="1">
              <a:extLst>
                <a:ext uri="{63B3BB69-23CF-44E3-9099-C40C66FF867C}">
                  <a14:compatExt spid="_x0000_s1283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876300</xdr:colOff>
          <xdr:row>3</xdr:row>
          <xdr:rowOff>19050</xdr:rowOff>
        </xdr:from>
        <xdr:to>
          <xdr:col>6</xdr:col>
          <xdr:colOff>133350</xdr:colOff>
          <xdr:row>4</xdr:row>
          <xdr:rowOff>152400</xdr:rowOff>
        </xdr:to>
        <xdr:sp macro="" textlink="">
          <xdr:nvSpPr>
            <xdr:cNvPr id="1283191" name="imgClear" hidden="1">
              <a:extLst>
                <a:ext uri="{63B3BB69-23CF-44E3-9099-C40C66FF867C}">
                  <a14:compatExt spid="_x0000_s1283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8</xdr:row>
          <xdr:rowOff>9525</xdr:rowOff>
        </xdr:from>
        <xdr:to>
          <xdr:col>13</xdr:col>
          <xdr:colOff>457200</xdr:colOff>
          <xdr:row>10</xdr:row>
          <xdr:rowOff>104775</xdr:rowOff>
        </xdr:to>
        <xdr:sp macro="" textlink="">
          <xdr:nvSpPr>
            <xdr:cNvPr id="1283314" name="txtPassword" hidden="1">
              <a:extLst>
                <a:ext uri="{63B3BB69-23CF-44E3-9099-C40C66FF867C}">
                  <a14:compatExt spid="_x0000_s1283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33</xdr:row>
          <xdr:rowOff>57150</xdr:rowOff>
        </xdr:from>
        <xdr:to>
          <xdr:col>10</xdr:col>
          <xdr:colOff>1123950</xdr:colOff>
          <xdr:row>34</xdr:row>
          <xdr:rowOff>114300</xdr:rowOff>
        </xdr:to>
        <xdr:sp macro="" textlink="">
          <xdr:nvSpPr>
            <xdr:cNvPr id="14167066" name="chkSendEmail" hidden="1">
              <a:extLst>
                <a:ext uri="{63B3BB69-23CF-44E3-9099-C40C66FF867C}">
                  <a14:compatExt spid="_x0000_s14167066"/>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teams.thehartford.com/HIG/Documents%20and%20Settings/kkaliya2/Local%20Settings/Temporary%20Internet%20Files/OLK1D1/Version%20Dashboard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teams.thehartford.com/HIG/Documents%20and%20Settings/kkaliya2/Local%20Settings/Temporary%20Internet%20Files/OLK1D1/PIQA_Defect_Detection_Trend_1.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teams.thehartford.com/HIG/Users/COG18231/Desktop/Unified%20Delivery%20Dashboard_Evolution%20V3%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ystem Testing"/>
      <sheetName val="System Testing1"/>
      <sheetName val="Acceptance Testing1"/>
      <sheetName val="Acceptance Testing"/>
      <sheetName val="MO Testing"/>
      <sheetName val="MO Testing1"/>
      <sheetName val="Defect Metrics - Cumulative"/>
      <sheetName val="FF Defects"/>
      <sheetName val="Defect Summary"/>
      <sheetName val="List of Values"/>
      <sheetName val="Defect Detail"/>
      <sheetName val="Defect Summary1"/>
      <sheetName val="Defect Aging Report"/>
      <sheetName val="Historical Data"/>
      <sheetName val="Parameters"/>
      <sheetName val="Guidelines"/>
    </sheetNames>
    <sheetDataSet>
      <sheetData sheetId="0"/>
      <sheetData sheetId="1"/>
      <sheetData sheetId="2"/>
      <sheetData sheetId="3"/>
      <sheetData sheetId="4"/>
      <sheetData sheetId="5"/>
      <sheetData sheetId="6"/>
      <sheetData sheetId="7"/>
      <sheetData sheetId="8"/>
      <sheetData sheetId="9"/>
      <sheetData sheetId="10">
        <row r="2">
          <cell r="C2" t="str">
            <v>Strategic Projects</v>
          </cell>
          <cell r="G2" t="str">
            <v>Apr 2012</v>
          </cell>
        </row>
        <row r="3">
          <cell r="C3" t="str">
            <v>Enhancements</v>
          </cell>
          <cell r="G3" t="str">
            <v>May 2012</v>
          </cell>
        </row>
        <row r="4">
          <cell r="C4" t="str">
            <v>Compliance Requests</v>
          </cell>
          <cell r="G4" t="str">
            <v>Jun 2012</v>
          </cell>
        </row>
        <row r="5">
          <cell r="G5" t="str">
            <v>Jul 2012</v>
          </cell>
        </row>
        <row r="6">
          <cell r="G6" t="str">
            <v>Aug 2012</v>
          </cell>
        </row>
        <row r="7">
          <cell r="G7" t="str">
            <v>Sep 2012</v>
          </cell>
        </row>
        <row r="8">
          <cell r="G8" t="str">
            <v>Oct 2012</v>
          </cell>
        </row>
        <row r="9">
          <cell r="G9" t="str">
            <v>Nov 2012</v>
          </cell>
        </row>
        <row r="10">
          <cell r="G10" t="str">
            <v>Dec 2012</v>
          </cell>
        </row>
        <row r="11">
          <cell r="G11" t="str">
            <v>Jan 2013</v>
          </cell>
        </row>
        <row r="12">
          <cell r="G12" t="str">
            <v>Feb 2013</v>
          </cell>
        </row>
        <row r="13">
          <cell r="G13" t="str">
            <v>Mar 2013</v>
          </cell>
        </row>
        <row r="14">
          <cell r="G14" t="str">
            <v>Apr 2013</v>
          </cell>
        </row>
        <row r="15">
          <cell r="G15" t="str">
            <v>May 2013</v>
          </cell>
        </row>
        <row r="16">
          <cell r="G16" t="str">
            <v>Jun 2013</v>
          </cell>
        </row>
        <row r="17">
          <cell r="G17" t="str">
            <v>Jul 2013</v>
          </cell>
        </row>
        <row r="18">
          <cell r="G18" t="str">
            <v>Aug 2013</v>
          </cell>
        </row>
      </sheetData>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fects by Week"/>
      <sheetName val="List Values"/>
    </sheetNames>
    <sheetDataSet>
      <sheetData sheetId="0"/>
      <sheetData sheetId="1">
        <row r="2">
          <cell r="A2" t="str">
            <v>ALL</v>
          </cell>
        </row>
        <row r="3">
          <cell r="A3" t="str">
            <v>APS</v>
          </cell>
          <cell r="B3" t="str">
            <v>Apr 2012</v>
          </cell>
        </row>
        <row r="4">
          <cell r="A4" t="str">
            <v>Auto/Boat-Yacht</v>
          </cell>
          <cell r="B4" t="str">
            <v>May 2012</v>
          </cell>
        </row>
        <row r="5">
          <cell r="A5" t="str">
            <v>Direct</v>
          </cell>
          <cell r="B5" t="str">
            <v>Jun 2012</v>
          </cell>
        </row>
        <row r="6">
          <cell r="A6" t="str">
            <v>Gateway</v>
          </cell>
          <cell r="B6" t="str">
            <v>Jul 2012</v>
          </cell>
        </row>
        <row r="7">
          <cell r="A7" t="str">
            <v>MI Analytics &amp; Reporting</v>
          </cell>
          <cell r="B7" t="str">
            <v>Aug 2012</v>
          </cell>
        </row>
        <row r="8">
          <cell r="A8" t="str">
            <v>MI Warehouses</v>
          </cell>
          <cell r="B8" t="str">
            <v>Sep 2012</v>
          </cell>
        </row>
        <row r="9">
          <cell r="A9" t="str">
            <v>Performance</v>
          </cell>
          <cell r="B9" t="str">
            <v>Oct 2012</v>
          </cell>
        </row>
        <row r="10">
          <cell r="A10" t="str">
            <v>Platform</v>
          </cell>
          <cell r="B10" t="str">
            <v>Nov 2012</v>
          </cell>
        </row>
        <row r="11">
          <cell r="A11" t="str">
            <v>Property</v>
          </cell>
          <cell r="B11" t="str">
            <v>Dec 2012</v>
          </cell>
        </row>
        <row r="12">
          <cell r="B12" t="str">
            <v>Jan 2013</v>
          </cell>
        </row>
        <row r="13">
          <cell r="B13" t="str">
            <v>Feb 2013</v>
          </cell>
        </row>
        <row r="14">
          <cell r="B14" t="str">
            <v>Mar 2013</v>
          </cell>
        </row>
        <row r="15">
          <cell r="B15" t="str">
            <v>Apr 2013</v>
          </cell>
        </row>
        <row r="16">
          <cell r="B16" t="str">
            <v>May 2013</v>
          </cell>
        </row>
        <row r="17">
          <cell r="B17" t="str">
            <v>Jun 2013</v>
          </cell>
        </row>
        <row r="18">
          <cell r="B18" t="str">
            <v>Jul 2013</v>
          </cell>
        </row>
        <row r="19">
          <cell r="B19" t="str">
            <v>Aug 2013</v>
          </cell>
        </row>
        <row r="20">
          <cell r="B20" t="str">
            <v>Sep 2013</v>
          </cell>
        </row>
        <row r="21">
          <cell r="B21" t="str">
            <v>Oct 2013</v>
          </cell>
        </row>
        <row r="22">
          <cell r="B22" t="str">
            <v>Nov 2013</v>
          </cell>
        </row>
        <row r="23">
          <cell r="B23" t="str">
            <v>Dec 2013</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Dashboard"/>
      <sheetName val="Defect Dashboard"/>
      <sheetName val="Defect Detail"/>
      <sheetName val="Defect_CR_Vs_RC_Calc"/>
      <sheetName val="Defect Metrics - Cumulative"/>
      <sheetName val="Historical Data"/>
      <sheetName val="Defects Trend"/>
      <sheetName val="Defect - Aging Report"/>
      <sheetName val="Daily Progress1"/>
      <sheetName val="Daily Progress2"/>
      <sheetName val="Daily Progress3"/>
      <sheetName val="Daily Progress4"/>
      <sheetName val="Daily Progress5"/>
      <sheetName val="Create_View_Modify_and_SearchA"/>
      <sheetName val="End_to_End_Test_Cases"/>
      <sheetName val="Impacted_Applications"/>
      <sheetName val="Landing_PageViewInteractions"/>
      <sheetName val="ViewHome_AutoQuotes_Policies"/>
      <sheetName val="Others"/>
      <sheetName val="Table Columns"/>
      <sheetName val="List Values"/>
      <sheetName val="Locked"/>
      <sheetName val="Test Productivity"/>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6">
          <cell r="B6">
            <v>41855.67832175926</v>
          </cell>
        </row>
      </sheetData>
      <sheetData sheetId="15"/>
      <sheetData sheetId="16"/>
      <sheetData sheetId="17"/>
      <sheetData sheetId="18"/>
      <sheetData sheetId="19"/>
      <sheetData sheetId="20"/>
      <sheetData sheetId="21">
        <row r="2">
          <cell r="A2" t="str">
            <v>Folder</v>
          </cell>
        </row>
        <row r="3">
          <cell r="A3" t="str">
            <v>Test Set</v>
          </cell>
        </row>
        <row r="4">
          <cell r="A4" t="str">
            <v/>
          </cell>
        </row>
      </sheetData>
      <sheetData sheetId="22"/>
      <sheetData sheetId="23"/>
      <sheetData sheetId="24"/>
    </sheetDataSet>
  </externalBook>
</externalLink>
</file>

<file path=xl/tables/table1.xml><?xml version="1.0" encoding="utf-8"?>
<table xmlns="http://schemas.openxmlformats.org/spreadsheetml/2006/main" id="1" name="Table1" displayName="Table1" ref="B111:L120" totalsRowShown="0" headerRowDxfId="17" dataDxfId="16">
  <autoFilter ref="B111:L120"/>
  <tableColumns count="11">
    <tableColumn id="1" name="Column1" dataDxfId="15"/>
    <tableColumn id="2" name="Code" dataDxfId="14"/>
    <tableColumn id="3" name="Data" dataDxfId="13"/>
    <tableColumn id="4" name="Design" dataDxfId="12"/>
    <tableColumn id="10" name="Column2" dataDxfId="11"/>
    <tableColumn id="5" name="Environment" dataDxfId="10"/>
    <tableColumn id="11" name="Column3" dataDxfId="9"/>
    <tableColumn id="6" name="Known Issue" dataDxfId="8"/>
    <tableColumn id="7" name="Requirement" dataDxfId="7"/>
    <tableColumn id="8" name="Testing" dataDxfId="6"/>
    <tableColumn id="9" name="Total" dataDxfId="5"/>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t"/>
      <a:lstStyle>
        <a:defPPr eaLnBrk="1" fontAlgn="auto" latinLnBrk="0" hangingPunct="1">
          <a:defRPr sz="1100" b="1" u="sng">
            <a:solidFill>
              <a:schemeClr val="dk1"/>
            </a:solidFill>
            <a:effectLst/>
            <a:latin typeface="+mn-lt"/>
            <a:ea typeface="+mn-ea"/>
            <a:cs typeface="+mn-cs"/>
          </a:defRPr>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omments" Target="../comments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omments" Target="../comments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0.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1.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2.xml"/><Relationship Id="rId1" Type="http://schemas.openxmlformats.org/officeDocument/2006/relationships/printerSettings" Target="../printerSettings/printerSettings20.bin"/><Relationship Id="rId4" Type="http://schemas.openxmlformats.org/officeDocument/2006/relationships/comments" Target="../comments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image" Target="../media/image13.emf"/><Relationship Id="rId4" Type="http://schemas.openxmlformats.org/officeDocument/2006/relationships/control" Target="../activeX/activeX1.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18" Type="http://schemas.openxmlformats.org/officeDocument/2006/relationships/control" Target="../activeX/activeX8.xml"/><Relationship Id="rId3" Type="http://schemas.openxmlformats.org/officeDocument/2006/relationships/printerSettings" Target="../printerSettings/printerSettings24.bin"/><Relationship Id="rId21" Type="http://schemas.openxmlformats.org/officeDocument/2006/relationships/image" Target="../media/image21.emf"/><Relationship Id="rId7" Type="http://schemas.openxmlformats.org/officeDocument/2006/relationships/image" Target="../media/image14.emf"/><Relationship Id="rId12" Type="http://schemas.openxmlformats.org/officeDocument/2006/relationships/control" Target="../activeX/activeX5.xml"/><Relationship Id="rId17" Type="http://schemas.openxmlformats.org/officeDocument/2006/relationships/image" Target="../media/image19.emf"/><Relationship Id="rId2" Type="http://schemas.openxmlformats.org/officeDocument/2006/relationships/hyperlink" Target="http://higalmqcenter/qcbin/start_a.jsp" TargetMode="Externa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hyperlink" Target="http://higalmqc/qcbin/" TargetMode="External"/><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vmlDrawing" Target="../drawings/vmlDrawing10.vml"/><Relationship Id="rId15" Type="http://schemas.openxmlformats.org/officeDocument/2006/relationships/image" Target="../media/image18.emf"/><Relationship Id="rId10" Type="http://schemas.openxmlformats.org/officeDocument/2006/relationships/control" Target="../activeX/activeX4.xml"/><Relationship Id="rId19" Type="http://schemas.openxmlformats.org/officeDocument/2006/relationships/image" Target="../media/image20.emf"/><Relationship Id="rId4" Type="http://schemas.openxmlformats.org/officeDocument/2006/relationships/drawing" Target="../drawings/drawing25.xml"/><Relationship Id="rId9" Type="http://schemas.openxmlformats.org/officeDocument/2006/relationships/image" Target="../media/image15.emf"/><Relationship Id="rId14" Type="http://schemas.openxmlformats.org/officeDocument/2006/relationships/control" Target="../activeX/activeX6.xml"/><Relationship Id="rId22" Type="http://schemas.openxmlformats.org/officeDocument/2006/relationships/comments" Target="../comments9.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5"/>
  <sheetViews>
    <sheetView workbookViewId="0">
      <selection activeCell="W19" sqref="W19"/>
    </sheetView>
  </sheetViews>
  <sheetFormatPr defaultRowHeight="12.75" x14ac:dyDescent="0.2"/>
  <cols>
    <col min="1" max="1" width="4.85546875" customWidth="1"/>
    <col min="2" max="2" width="30" style="261" customWidth="1"/>
    <col min="3" max="3" width="30" customWidth="1"/>
    <col min="4" max="4" width="17.7109375" customWidth="1"/>
    <col min="5" max="5" width="26.42578125" bestFit="1" customWidth="1"/>
  </cols>
  <sheetData>
    <row r="1" spans="1:5" x14ac:dyDescent="0.2">
      <c r="A1" s="257" t="s">
        <v>638</v>
      </c>
      <c r="B1" s="271" t="s">
        <v>639</v>
      </c>
      <c r="C1" s="258" t="s">
        <v>643</v>
      </c>
      <c r="D1" s="258" t="s">
        <v>641</v>
      </c>
      <c r="E1" s="258" t="s">
        <v>640</v>
      </c>
    </row>
    <row r="2" spans="1:5" ht="63.75" x14ac:dyDescent="0.2">
      <c r="A2">
        <v>1</v>
      </c>
      <c r="B2" s="259" t="s">
        <v>645</v>
      </c>
      <c r="C2" s="259" t="s">
        <v>644</v>
      </c>
      <c r="D2" s="216" t="s">
        <v>646</v>
      </c>
      <c r="E2" s="216" t="s">
        <v>642</v>
      </c>
    </row>
    <row r="3" spans="1:5" ht="51" x14ac:dyDescent="0.2">
      <c r="A3">
        <v>2</v>
      </c>
      <c r="B3" s="259" t="s">
        <v>647</v>
      </c>
      <c r="C3" s="259" t="s">
        <v>644</v>
      </c>
      <c r="D3" s="216" t="s">
        <v>646</v>
      </c>
      <c r="E3" s="216" t="s">
        <v>642</v>
      </c>
    </row>
    <row r="4" spans="1:5" ht="51" x14ac:dyDescent="0.2">
      <c r="A4">
        <v>3</v>
      </c>
      <c r="B4" s="259" t="s">
        <v>654</v>
      </c>
      <c r="C4" s="259" t="s">
        <v>644</v>
      </c>
      <c r="D4" s="216" t="s">
        <v>646</v>
      </c>
      <c r="E4" s="216" t="s">
        <v>642</v>
      </c>
    </row>
    <row r="5" spans="1:5" ht="25.5" x14ac:dyDescent="0.2">
      <c r="A5">
        <v>4</v>
      </c>
      <c r="B5" s="259" t="s">
        <v>669</v>
      </c>
      <c r="C5" s="259" t="s">
        <v>644</v>
      </c>
      <c r="D5" s="216" t="s">
        <v>646</v>
      </c>
      <c r="E5" s="216" t="s">
        <v>642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J35"/>
  <sheetViews>
    <sheetView workbookViewId="0">
      <selection activeCell="B5" sqref="B5"/>
    </sheetView>
  </sheetViews>
  <sheetFormatPr defaultRowHeight="12.75" x14ac:dyDescent="0.2"/>
  <cols>
    <col min="1" max="1" width="8.42578125" customWidth="1"/>
    <col min="2" max="2" width="24.42578125" customWidth="1"/>
  </cols>
  <sheetData>
    <row r="1" spans="1:10" ht="15" x14ac:dyDescent="0.25">
      <c r="A1" s="387" t="s">
        <v>648</v>
      </c>
      <c r="B1" s="387"/>
      <c r="C1" s="387"/>
      <c r="D1" s="387"/>
      <c r="E1" s="387"/>
    </row>
    <row r="2" spans="1:10" x14ac:dyDescent="0.2">
      <c r="A2" s="267" t="s">
        <v>651</v>
      </c>
      <c r="B2" s="268"/>
    </row>
    <row r="3" spans="1:10" ht="38.25" x14ac:dyDescent="0.2">
      <c r="A3" s="262" t="s">
        <v>652</v>
      </c>
      <c r="B3" s="263" t="s">
        <v>649</v>
      </c>
    </row>
    <row r="4" spans="1:10" ht="51" x14ac:dyDescent="0.2">
      <c r="A4" s="262" t="s">
        <v>653</v>
      </c>
      <c r="B4" s="263" t="s">
        <v>650</v>
      </c>
    </row>
    <row r="5" spans="1:10" ht="25.5" x14ac:dyDescent="0.2">
      <c r="A5" s="262" t="s">
        <v>655</v>
      </c>
      <c r="B5" s="264" t="s">
        <v>656</v>
      </c>
    </row>
    <row r="6" spans="1:10" ht="25.5" x14ac:dyDescent="0.2">
      <c r="A6" s="262" t="s">
        <v>664</v>
      </c>
      <c r="B6" s="264" t="s">
        <v>657</v>
      </c>
    </row>
    <row r="7" spans="1:10" ht="25.5" x14ac:dyDescent="0.2">
      <c r="A7" s="262" t="s">
        <v>665</v>
      </c>
      <c r="B7" s="264" t="s">
        <v>658</v>
      </c>
    </row>
    <row r="8" spans="1:10" ht="38.25" x14ac:dyDescent="0.2">
      <c r="A8" s="262" t="s">
        <v>666</v>
      </c>
      <c r="B8" s="264" t="s">
        <v>659</v>
      </c>
    </row>
    <row r="9" spans="1:10" ht="25.5" x14ac:dyDescent="0.2">
      <c r="A9" s="265" t="s">
        <v>667</v>
      </c>
      <c r="B9" s="266" t="s">
        <v>660</v>
      </c>
    </row>
    <row r="10" spans="1:10" x14ac:dyDescent="0.2">
      <c r="B10" s="259"/>
    </row>
    <row r="11" spans="1:10" x14ac:dyDescent="0.2">
      <c r="A11" s="388" t="s">
        <v>661</v>
      </c>
      <c r="B11" s="389"/>
    </row>
    <row r="12" spans="1:10" x14ac:dyDescent="0.2">
      <c r="A12" s="262" t="s">
        <v>652</v>
      </c>
      <c r="B12" s="264" t="s">
        <v>662</v>
      </c>
    </row>
    <row r="13" spans="1:10" x14ac:dyDescent="0.2">
      <c r="A13" s="265" t="s">
        <v>653</v>
      </c>
      <c r="B13" s="266" t="s">
        <v>663</v>
      </c>
    </row>
    <row r="14" spans="1:10" x14ac:dyDescent="0.2">
      <c r="B14" s="261"/>
    </row>
    <row r="15" spans="1:10" x14ac:dyDescent="0.2">
      <c r="B15" s="261"/>
    </row>
    <row r="16" spans="1:10" ht="15.75" x14ac:dyDescent="0.25">
      <c r="A16" s="269" t="s">
        <v>668</v>
      </c>
      <c r="B16" s="270"/>
      <c r="C16" s="269"/>
      <c r="D16" s="269"/>
      <c r="E16" s="269"/>
      <c r="F16" s="269"/>
      <c r="G16" s="269"/>
      <c r="H16" s="269"/>
      <c r="I16" s="269"/>
      <c r="J16" s="269"/>
    </row>
    <row r="17" spans="2:2" x14ac:dyDescent="0.2">
      <c r="B17" s="261"/>
    </row>
    <row r="18" spans="2:2" x14ac:dyDescent="0.2">
      <c r="B18" s="261"/>
    </row>
    <row r="19" spans="2:2" x14ac:dyDescent="0.2">
      <c r="B19" s="261"/>
    </row>
    <row r="20" spans="2:2" x14ac:dyDescent="0.2">
      <c r="B20" s="261"/>
    </row>
    <row r="21" spans="2:2" x14ac:dyDescent="0.2">
      <c r="B21" s="261"/>
    </row>
    <row r="22" spans="2:2" x14ac:dyDescent="0.2">
      <c r="B22" s="261"/>
    </row>
    <row r="23" spans="2:2" x14ac:dyDescent="0.2">
      <c r="B23" s="261"/>
    </row>
    <row r="24" spans="2:2" x14ac:dyDescent="0.2">
      <c r="B24" s="261"/>
    </row>
    <row r="25" spans="2:2" x14ac:dyDescent="0.2">
      <c r="B25" s="261"/>
    </row>
    <row r="26" spans="2:2" x14ac:dyDescent="0.2">
      <c r="B26" s="261"/>
    </row>
    <row r="27" spans="2:2" x14ac:dyDescent="0.2">
      <c r="B27" s="261"/>
    </row>
    <row r="28" spans="2:2" x14ac:dyDescent="0.2">
      <c r="B28" s="260"/>
    </row>
    <row r="29" spans="2:2" x14ac:dyDescent="0.2">
      <c r="B29" s="260"/>
    </row>
    <row r="30" spans="2:2" x14ac:dyDescent="0.2">
      <c r="B30" s="260"/>
    </row>
    <row r="31" spans="2:2" x14ac:dyDescent="0.2">
      <c r="B31" s="260"/>
    </row>
    <row r="32" spans="2:2" x14ac:dyDescent="0.2">
      <c r="B32" s="260"/>
    </row>
    <row r="33" spans="2:2" x14ac:dyDescent="0.2">
      <c r="B33" s="260"/>
    </row>
    <row r="34" spans="2:2" x14ac:dyDescent="0.2">
      <c r="B34" s="260"/>
    </row>
    <row r="35" spans="2:2" x14ac:dyDescent="0.2">
      <c r="B35" s="260"/>
    </row>
  </sheetData>
  <mergeCells count="2">
    <mergeCell ref="A1:E1"/>
    <mergeCell ref="A11:B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showGridLines="0" showRowColHeaders="0" showZeros="0" tabSelected="1" showOutlineSymbols="0" zoomScale="70" zoomScaleNormal="70" workbookViewId="0">
      <selection activeCell="Y49" sqref="Y49"/>
    </sheetView>
  </sheetViews>
  <sheetFormatPr defaultRowHeight="12.75" x14ac:dyDescent="0.2"/>
  <cols>
    <col min="1" max="16384" width="9.140625" style="178"/>
  </cols>
  <sheetData/>
  <phoneticPr fontId="4" type="noConversion"/>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V184"/>
  <sheetViews>
    <sheetView zoomScale="90" zoomScaleNormal="90" zoomScaleSheetLayoutView="100" workbookViewId="0"/>
  </sheetViews>
  <sheetFormatPr defaultRowHeight="12.75" x14ac:dyDescent="0.2"/>
  <cols>
    <col min="1" max="1" width="2.140625" style="180" customWidth="1"/>
    <col min="2" max="2" width="9.140625" style="180" customWidth="1"/>
    <col min="3" max="3" width="23.7109375" style="180" customWidth="1"/>
    <col min="4" max="8" width="9.140625" style="180"/>
    <col min="9" max="9" width="10" style="180" customWidth="1"/>
    <col min="10" max="10" width="11" style="180" customWidth="1"/>
    <col min="11" max="15" width="9.140625" style="180"/>
    <col min="16" max="16" width="11.140625" style="180" bestFit="1" customWidth="1"/>
    <col min="17" max="17" width="8.5703125" style="180" customWidth="1"/>
    <col min="18" max="18" width="9.140625" style="180"/>
    <col min="19" max="19" width="12.5703125" style="297" bestFit="1" customWidth="1"/>
    <col min="20" max="21" width="9.140625" style="297"/>
    <col min="22" max="22" width="9.140625" style="215"/>
    <col min="23" max="16384" width="9.140625" style="180"/>
  </cols>
  <sheetData>
    <row r="1" spans="1:20" x14ac:dyDescent="0.2">
      <c r="Q1" s="191"/>
    </row>
    <row r="2" spans="1:20" x14ac:dyDescent="0.2">
      <c r="Q2" s="191"/>
      <c r="R2" s="215"/>
      <c r="T2" s="298">
        <v>0.76</v>
      </c>
    </row>
    <row r="3" spans="1:20" x14ac:dyDescent="0.2">
      <c r="Q3" s="191"/>
      <c r="R3" s="215"/>
    </row>
    <row r="4" spans="1:20" hidden="1" x14ac:dyDescent="0.2">
      <c r="Q4" s="191"/>
      <c r="R4" s="215"/>
    </row>
    <row r="5" spans="1:20" hidden="1" x14ac:dyDescent="0.2">
      <c r="Q5" s="191"/>
      <c r="R5" s="215"/>
    </row>
    <row r="6" spans="1:20" ht="18" customHeight="1" thickBot="1" x14ac:dyDescent="0.25">
      <c r="A6" s="38"/>
      <c r="B6" s="181"/>
      <c r="C6" s="390" t="s">
        <v>469</v>
      </c>
      <c r="D6" s="390"/>
      <c r="E6" s="390"/>
      <c r="F6" s="390"/>
      <c r="G6" s="391" t="s">
        <v>637</v>
      </c>
      <c r="H6" s="391"/>
      <c r="I6" s="391"/>
      <c r="J6" s="390" t="s">
        <v>470</v>
      </c>
      <c r="K6" s="390"/>
      <c r="L6" s="331" t="s">
        <v>1122</v>
      </c>
      <c r="M6" s="181"/>
      <c r="N6" s="181"/>
      <c r="O6" s="220" t="s">
        <v>589</v>
      </c>
      <c r="P6" s="221" t="s">
        <v>1092</v>
      </c>
      <c r="Q6" s="182"/>
      <c r="R6" s="215"/>
    </row>
    <row r="7" spans="1:20" ht="16.5" customHeight="1" x14ac:dyDescent="0.2">
      <c r="A7" s="38"/>
      <c r="Q7" s="191"/>
      <c r="R7" s="215"/>
    </row>
    <row r="8" spans="1:20" ht="16.5" customHeight="1" x14ac:dyDescent="0.2">
      <c r="A8" s="38"/>
      <c r="Q8" s="191"/>
      <c r="R8" s="215"/>
    </row>
    <row r="9" spans="1:20" ht="16.5" customHeight="1" x14ac:dyDescent="0.2">
      <c r="A9" s="38"/>
      <c r="Q9" s="191"/>
      <c r="R9" s="215"/>
    </row>
    <row r="10" spans="1:20" ht="16.5" customHeight="1" x14ac:dyDescent="0.2">
      <c r="A10" s="38"/>
      <c r="Q10" s="191"/>
      <c r="R10" s="215"/>
    </row>
    <row r="11" spans="1:20" ht="16.5" customHeight="1" x14ac:dyDescent="0.2">
      <c r="A11" s="38"/>
      <c r="Q11" s="191"/>
      <c r="R11" s="215"/>
      <c r="T11" s="298"/>
    </row>
    <row r="12" spans="1:20" ht="16.5" customHeight="1" x14ac:dyDescent="0.2">
      <c r="A12" s="38"/>
      <c r="Q12" s="191"/>
      <c r="R12" s="215"/>
    </row>
    <row r="13" spans="1:20" ht="16.5" customHeight="1" x14ac:dyDescent="0.2">
      <c r="A13" s="38"/>
      <c r="Q13" s="191"/>
      <c r="R13" s="215"/>
    </row>
    <row r="14" spans="1:20" hidden="1" x14ac:dyDescent="0.2">
      <c r="A14" s="38"/>
      <c r="Q14" s="191"/>
      <c r="R14" s="215"/>
    </row>
    <row r="15" spans="1:20" hidden="1" x14ac:dyDescent="0.2">
      <c r="A15" s="38"/>
      <c r="Q15" s="191"/>
      <c r="R15" s="215"/>
    </row>
    <row r="16" spans="1:20" hidden="1" x14ac:dyDescent="0.2">
      <c r="A16" s="38"/>
      <c r="Q16" s="191"/>
      <c r="R16" s="215"/>
    </row>
    <row r="17" spans="1:22" ht="13.5" thickBot="1" x14ac:dyDescent="0.25">
      <c r="A17" s="38"/>
      <c r="B17" s="184"/>
      <c r="C17" s="184"/>
      <c r="D17" s="184"/>
      <c r="E17" s="184"/>
      <c r="F17" s="184"/>
      <c r="G17" s="184"/>
      <c r="H17" s="184"/>
      <c r="I17" s="183"/>
      <c r="J17" s="183"/>
      <c r="K17" s="183"/>
      <c r="L17" s="183"/>
      <c r="M17" s="183"/>
      <c r="N17" s="183"/>
      <c r="O17" s="183"/>
      <c r="P17" s="183"/>
      <c r="Q17" s="182"/>
      <c r="R17" s="215"/>
    </row>
    <row r="18" spans="1:22" x14ac:dyDescent="0.2">
      <c r="A18" s="38"/>
      <c r="Q18" s="191"/>
    </row>
    <row r="19" spans="1:22" ht="18.75" customHeight="1" x14ac:dyDescent="0.2">
      <c r="A19" s="38"/>
      <c r="B19" s="215"/>
      <c r="Q19" s="191"/>
      <c r="S19" s="321"/>
    </row>
    <row r="20" spans="1:22" ht="18" customHeight="1" x14ac:dyDescent="0.2">
      <c r="A20" s="38"/>
      <c r="B20" s="219"/>
      <c r="C20" s="218"/>
      <c r="D20" s="218"/>
      <c r="E20" s="218"/>
      <c r="F20" s="218"/>
      <c r="G20" s="218"/>
      <c r="H20" s="218"/>
      <c r="I20" s="218"/>
      <c r="J20" s="218"/>
      <c r="K20" s="218"/>
      <c r="L20" s="218"/>
      <c r="M20" s="218"/>
      <c r="N20" s="218"/>
      <c r="O20" s="218"/>
      <c r="P20" s="218"/>
      <c r="Q20" s="191"/>
    </row>
    <row r="21" spans="1:22" ht="18" customHeight="1" x14ac:dyDescent="0.2">
      <c r="A21" s="38"/>
      <c r="B21" s="218"/>
      <c r="C21" s="218"/>
      <c r="D21" s="218"/>
      <c r="E21" s="218"/>
      <c r="F21" s="218"/>
      <c r="G21" s="218"/>
      <c r="H21" s="218"/>
      <c r="I21" s="218"/>
      <c r="J21" s="218"/>
      <c r="K21" s="218"/>
      <c r="L21" s="218"/>
      <c r="M21" s="218"/>
      <c r="N21" s="218"/>
      <c r="O21" s="218"/>
      <c r="P21" s="218"/>
      <c r="Q21" s="191"/>
    </row>
    <row r="22" spans="1:22" ht="18" customHeight="1" x14ac:dyDescent="0.2">
      <c r="A22" s="38"/>
      <c r="B22" s="218"/>
      <c r="C22" s="218"/>
      <c r="D22" s="218"/>
      <c r="E22" s="218"/>
      <c r="F22" s="218"/>
      <c r="G22" s="218"/>
      <c r="H22" s="218"/>
      <c r="I22" s="218"/>
      <c r="J22" s="218"/>
      <c r="K22" s="218"/>
      <c r="L22" s="218"/>
      <c r="M22" s="218"/>
      <c r="N22" s="218"/>
      <c r="O22" s="218"/>
      <c r="P22" s="218"/>
      <c r="Q22" s="191"/>
    </row>
    <row r="23" spans="1:22" ht="18" customHeight="1" x14ac:dyDescent="0.2">
      <c r="A23" s="38"/>
      <c r="B23" s="218"/>
      <c r="C23" s="218"/>
      <c r="D23" s="218"/>
      <c r="E23" s="218"/>
      <c r="F23" s="218"/>
      <c r="G23" s="218"/>
      <c r="H23" s="218"/>
      <c r="I23" s="218"/>
      <c r="J23" s="218"/>
      <c r="K23" s="218"/>
      <c r="L23" s="218"/>
      <c r="M23" s="218"/>
      <c r="N23" s="218"/>
      <c r="O23" s="218"/>
      <c r="P23" s="218"/>
      <c r="Q23" s="191"/>
    </row>
    <row r="24" spans="1:22" ht="24.75" customHeight="1" x14ac:dyDescent="0.2">
      <c r="A24" s="38"/>
      <c r="B24" s="218"/>
      <c r="C24" s="218"/>
      <c r="D24" s="218"/>
      <c r="E24" s="218"/>
      <c r="F24" s="218"/>
      <c r="G24" s="218"/>
      <c r="H24" s="218"/>
      <c r="I24" s="218"/>
      <c r="J24" s="218"/>
      <c r="K24" s="218"/>
      <c r="L24" s="218"/>
      <c r="M24" s="218"/>
      <c r="N24" s="218"/>
      <c r="O24" s="218"/>
      <c r="P24" s="218"/>
      <c r="Q24" s="191"/>
    </row>
    <row r="25" spans="1:22" ht="18" customHeight="1" x14ac:dyDescent="0.2">
      <c r="A25" s="38"/>
      <c r="B25" s="218"/>
      <c r="C25" s="218"/>
      <c r="D25" s="218"/>
      <c r="E25" s="218"/>
      <c r="F25" s="218"/>
      <c r="G25" s="218"/>
      <c r="H25" s="218"/>
      <c r="I25" s="218"/>
      <c r="J25" s="218"/>
      <c r="K25" s="218"/>
      <c r="L25" s="218"/>
      <c r="M25" s="218"/>
      <c r="N25" s="218"/>
      <c r="O25" s="218"/>
      <c r="P25" s="218"/>
      <c r="Q25" s="191"/>
      <c r="T25" s="180"/>
      <c r="U25" s="180"/>
      <c r="V25" s="180"/>
    </row>
    <row r="26" spans="1:22" x14ac:dyDescent="0.2">
      <c r="A26" s="38"/>
      <c r="Q26" s="191"/>
      <c r="T26" s="180"/>
      <c r="U26" s="180"/>
      <c r="V26" s="180"/>
    </row>
    <row r="27" spans="1:22" ht="12.75" customHeight="1" x14ac:dyDescent="0.5">
      <c r="A27" s="38"/>
      <c r="J27" s="398"/>
      <c r="K27" s="398"/>
      <c r="L27" s="398"/>
      <c r="M27" s="398"/>
      <c r="N27" s="310"/>
      <c r="Q27" s="191"/>
      <c r="T27" s="180"/>
      <c r="U27" s="180"/>
      <c r="V27" s="180"/>
    </row>
    <row r="28" spans="1:22" hidden="1" x14ac:dyDescent="0.2">
      <c r="A28" s="38"/>
      <c r="Q28" s="191"/>
      <c r="T28" s="180"/>
      <c r="U28" s="180"/>
      <c r="V28" s="180"/>
    </row>
    <row r="29" spans="1:22" x14ac:dyDescent="0.2">
      <c r="A29" s="38"/>
      <c r="Q29" s="191"/>
      <c r="T29" s="180"/>
      <c r="U29" s="180"/>
      <c r="V29" s="180"/>
    </row>
    <row r="30" spans="1:22" ht="29.25" customHeight="1" x14ac:dyDescent="0.2">
      <c r="A30" s="38"/>
      <c r="B30" s="393" t="s">
        <v>411</v>
      </c>
      <c r="C30" s="393"/>
      <c r="D30" s="214" t="s">
        <v>110</v>
      </c>
      <c r="E30" s="273" t="s">
        <v>679</v>
      </c>
      <c r="F30" s="214" t="s">
        <v>678</v>
      </c>
      <c r="G30" s="214" t="s">
        <v>148</v>
      </c>
      <c r="H30" s="214" t="s">
        <v>149</v>
      </c>
      <c r="I30" s="214" t="s">
        <v>978</v>
      </c>
      <c r="J30" s="214" t="s">
        <v>54</v>
      </c>
      <c r="K30" s="214" t="s">
        <v>93</v>
      </c>
      <c r="L30" s="214" t="s">
        <v>59</v>
      </c>
      <c r="M30" s="214" t="s">
        <v>60</v>
      </c>
      <c r="N30" s="272" t="s">
        <v>680</v>
      </c>
      <c r="O30" s="214" t="s">
        <v>409</v>
      </c>
      <c r="P30" s="185" t="s">
        <v>58</v>
      </c>
      <c r="Q30" s="191"/>
      <c r="T30" s="180"/>
      <c r="U30" s="180"/>
      <c r="V30" s="180"/>
    </row>
    <row r="31" spans="1:22" ht="14.25" x14ac:dyDescent="0.25">
      <c r="A31" s="38"/>
      <c r="B31" s="395" t="s">
        <v>1091</v>
      </c>
      <c r="C31" s="395"/>
      <c r="D31" s="347">
        <f>QA!O11</f>
        <v>609</v>
      </c>
      <c r="E31" s="275">
        <f ca="1">Test_Exec_Plan!K8</f>
        <v>450</v>
      </c>
      <c r="F31" s="356">
        <f>QA!P11</f>
        <v>438</v>
      </c>
      <c r="G31" s="356">
        <f>QA!Q11</f>
        <v>357</v>
      </c>
      <c r="H31" s="356">
        <f>QA!R11</f>
        <v>81</v>
      </c>
      <c r="I31" s="356">
        <f>QA!S11</f>
        <v>0</v>
      </c>
      <c r="J31" s="356">
        <f>QA!T11</f>
        <v>31</v>
      </c>
      <c r="K31" s="356">
        <f>QA!V11</f>
        <v>140</v>
      </c>
      <c r="L31" s="327">
        <f>IF(G31=0,"NA",(G31/(F31-QA!U11)))</f>
        <v>0.81506849315068497</v>
      </c>
      <c r="M31" s="327">
        <f>IF(H31=0,"NA",(H31/(F31-QA!U11)))</f>
        <v>0.18493150684931506</v>
      </c>
      <c r="N31" s="243">
        <f ca="1">IF(E31=0,"NA",(E31/D31))</f>
        <v>0.73891625615763545</v>
      </c>
      <c r="O31" s="243">
        <f>IF(F31=0,"NA",(F31/D31))</f>
        <v>0.71921182266009853</v>
      </c>
      <c r="P31" s="186" t="e">
        <f>QA!#REF!</f>
        <v>#REF!</v>
      </c>
      <c r="Q31" s="191"/>
      <c r="T31" s="180"/>
      <c r="U31" s="180"/>
      <c r="V31" s="180"/>
    </row>
    <row r="32" spans="1:22" ht="14.25" x14ac:dyDescent="0.25">
      <c r="A32" s="38"/>
      <c r="B32" s="336"/>
      <c r="C32" s="336"/>
      <c r="D32" s="275"/>
      <c r="E32" s="275"/>
      <c r="F32" s="275"/>
      <c r="G32" s="275"/>
      <c r="H32" s="275"/>
      <c r="I32" s="275"/>
      <c r="J32" s="275"/>
      <c r="K32" s="275"/>
      <c r="L32" s="337"/>
      <c r="M32" s="337"/>
      <c r="N32" s="338"/>
      <c r="O32" s="338"/>
      <c r="P32" s="186"/>
      <c r="Q32" s="191"/>
      <c r="T32" s="180"/>
      <c r="U32" s="180"/>
      <c r="V32" s="180"/>
    </row>
    <row r="33" spans="1:22" x14ac:dyDescent="0.2">
      <c r="A33" s="38"/>
      <c r="B33" s="394" t="s">
        <v>61</v>
      </c>
      <c r="C33" s="394"/>
      <c r="D33" s="244">
        <f t="shared" ref="D33:J33" si="0">SUM(D31:D31)</f>
        <v>609</v>
      </c>
      <c r="E33" s="349">
        <f t="shared" ca="1" si="0"/>
        <v>450</v>
      </c>
      <c r="F33" s="349">
        <f t="shared" si="0"/>
        <v>438</v>
      </c>
      <c r="G33" s="349">
        <f t="shared" si="0"/>
        <v>357</v>
      </c>
      <c r="H33" s="349">
        <f t="shared" si="0"/>
        <v>81</v>
      </c>
      <c r="I33" s="349">
        <f t="shared" si="0"/>
        <v>0</v>
      </c>
      <c r="J33" s="349">
        <f t="shared" si="0"/>
        <v>31</v>
      </c>
      <c r="K33" s="245">
        <f>SUM(K31:K31)</f>
        <v>140</v>
      </c>
      <c r="L33" s="240">
        <f>IF(ISERROR(G33/F33),"0%",G33/(F33-QA!U11))</f>
        <v>0.81506849315068497</v>
      </c>
      <c r="M33" s="240">
        <f>IF(ISERROR(H33/F33),"0%",H33/(F33-QA!U11))</f>
        <v>0.18493150684931506</v>
      </c>
      <c r="N33" s="240">
        <f ca="1">IF(E33=0,"NA",(E33/D33))</f>
        <v>0.73891625615763545</v>
      </c>
      <c r="O33" s="240">
        <f>IF(ISERROR(F33/D33),"0%",(F33/D33))</f>
        <v>0.71921182266009853</v>
      </c>
      <c r="P33" s="380">
        <f>(G33-3)/F33</f>
        <v>0.80821917808219179</v>
      </c>
      <c r="Q33" s="328"/>
    </row>
    <row r="34" spans="1:22" s="187" customFormat="1" x14ac:dyDescent="0.2">
      <c r="N34" s="352"/>
      <c r="Q34" s="228">
        <v>8</v>
      </c>
      <c r="S34" s="299"/>
      <c r="T34" s="299"/>
      <c r="U34" s="299"/>
      <c r="V34" s="296"/>
    </row>
    <row r="35" spans="1:22" s="187" customFormat="1" ht="9" customHeight="1" x14ac:dyDescent="0.2">
      <c r="I35" s="299"/>
      <c r="P35" s="283">
        <f ca="1">TODAY()</f>
        <v>43196</v>
      </c>
      <c r="Q35" s="228"/>
      <c r="S35" s="299"/>
      <c r="T35" s="299"/>
      <c r="U35" s="299"/>
      <c r="V35" s="296"/>
    </row>
    <row r="36" spans="1:22" s="187" customFormat="1" x14ac:dyDescent="0.2">
      <c r="P36" s="283"/>
      <c r="Q36" s="228"/>
      <c r="S36" s="299"/>
      <c r="T36" s="299"/>
      <c r="U36" s="299"/>
      <c r="V36" s="296"/>
    </row>
    <row r="37" spans="1:22" s="187" customFormat="1" x14ac:dyDescent="0.2">
      <c r="Q37" s="228"/>
      <c r="S37" s="299"/>
      <c r="T37" s="299"/>
      <c r="U37" s="299"/>
      <c r="V37" s="296"/>
    </row>
    <row r="38" spans="1:22" s="187" customFormat="1" x14ac:dyDescent="0.2">
      <c r="O38" s="311"/>
      <c r="Q38" s="228"/>
      <c r="S38" s="299"/>
      <c r="T38" s="299"/>
      <c r="U38" s="299"/>
      <c r="V38" s="296"/>
    </row>
    <row r="39" spans="1:22" s="187" customFormat="1" ht="25.5" x14ac:dyDescent="0.2">
      <c r="B39" s="396" t="s">
        <v>411</v>
      </c>
      <c r="C39" s="396"/>
      <c r="D39" s="250" t="s">
        <v>110</v>
      </c>
      <c r="E39" s="273" t="s">
        <v>111</v>
      </c>
      <c r="F39" s="250" t="s">
        <v>113</v>
      </c>
      <c r="G39" s="250" t="s">
        <v>148</v>
      </c>
      <c r="H39" s="250" t="s">
        <v>149</v>
      </c>
      <c r="I39" s="250" t="s">
        <v>54</v>
      </c>
      <c r="J39" s="250" t="s">
        <v>56</v>
      </c>
      <c r="K39" s="250" t="s">
        <v>93</v>
      </c>
      <c r="L39" s="250" t="s">
        <v>59</v>
      </c>
      <c r="M39" s="288" t="s">
        <v>60</v>
      </c>
      <c r="N39" s="286" t="s">
        <v>681</v>
      </c>
      <c r="O39" s="286" t="s">
        <v>409</v>
      </c>
      <c r="Q39" s="228"/>
      <c r="S39" s="299"/>
      <c r="T39" s="299"/>
      <c r="U39" s="299"/>
      <c r="V39" s="296"/>
    </row>
    <row r="40" spans="1:22" s="187" customFormat="1" x14ac:dyDescent="0.2">
      <c r="B40" s="397" t="s">
        <v>61</v>
      </c>
      <c r="C40" s="397"/>
      <c r="D40" s="211">
        <f ca="1">Test_Exec_Plan!K14</f>
        <v>17</v>
      </c>
      <c r="E40" s="274">
        <f ca="1">G40+H40+J40</f>
        <v>1</v>
      </c>
      <c r="F40" s="211">
        <f ca="1">G40+H40</f>
        <v>1</v>
      </c>
      <c r="G40" s="284">
        <f ca="1">VLOOKUP($P$35,'Daily Progress1'!$A30:$F426,MATCH(Dashboard!G39,'Daily Progress1'!30:30,0),0)</f>
        <v>1</v>
      </c>
      <c r="H40" s="284">
        <f ca="1">VLOOKUP($P$35,'Daily Progress1'!$A30:$F426,MATCH(Dashboard!H39,'Daily Progress1'!30:30,0),0)</f>
        <v>0</v>
      </c>
      <c r="I40" s="284">
        <f ca="1">VLOOKUP($P$35,'Daily Progress1'!$A30:$F426,MATCH(Dashboard!I39,'Daily Progress1'!30:30,0),0)</f>
        <v>0</v>
      </c>
      <c r="J40" s="284">
        <f ca="1">VLOOKUP($P$35,'Daily Progress1'!$A30:$F426,MATCH(Dashboard!J39,'Daily Progress1'!30:30,0),0)</f>
        <v>0</v>
      </c>
      <c r="K40" s="281">
        <f ca="1">IF((D40-E40-I40-J40)&lt;0,0,(D40-E40-I40-J40))</f>
        <v>16</v>
      </c>
      <c r="L40" s="251">
        <f ca="1">IF(ISERROR(G40/F40),"0%",G40/F40)</f>
        <v>1</v>
      </c>
      <c r="M40" s="251">
        <f ca="1">IF(ISERROR(H40/F40),"0%",H40/F40)</f>
        <v>0</v>
      </c>
      <c r="N40" s="287">
        <f ca="1">IF(ISERROR(F40/D40),"0%",F40/D40)</f>
        <v>5.8823529411764705E-2</v>
      </c>
      <c r="O40" s="287">
        <f ca="1">IF(ISERROR(F40/D40),"0%",F40/D40)</f>
        <v>5.8823529411764705E-2</v>
      </c>
      <c r="Q40" s="228"/>
      <c r="S40" s="299"/>
      <c r="T40" s="299"/>
      <c r="U40" s="299"/>
      <c r="V40" s="296"/>
    </row>
    <row r="41" spans="1:22" s="187" customFormat="1" x14ac:dyDescent="0.2">
      <c r="Q41" s="228"/>
      <c r="S41" s="299"/>
      <c r="T41" s="299"/>
      <c r="U41" s="299"/>
      <c r="V41" s="296"/>
    </row>
    <row r="42" spans="1:22" x14ac:dyDescent="0.2">
      <c r="A42" s="38"/>
      <c r="Q42" s="191"/>
    </row>
    <row r="43" spans="1:22" ht="18" hidden="1" customHeight="1" x14ac:dyDescent="0.2">
      <c r="A43" s="38"/>
      <c r="Q43" s="191"/>
    </row>
    <row r="44" spans="1:22" hidden="1" x14ac:dyDescent="0.2">
      <c r="A44" s="38"/>
      <c r="Q44" s="191"/>
    </row>
    <row r="45" spans="1:22" hidden="1" x14ac:dyDescent="0.2">
      <c r="A45" s="38"/>
      <c r="Q45" s="191"/>
    </row>
    <row r="46" spans="1:22" hidden="1" x14ac:dyDescent="0.2">
      <c r="A46" s="38"/>
      <c r="Q46" s="191"/>
    </row>
    <row r="47" spans="1:22" hidden="1" x14ac:dyDescent="0.2">
      <c r="A47" s="38"/>
      <c r="B47" s="393" t="s">
        <v>411</v>
      </c>
      <c r="C47" s="393"/>
      <c r="D47" s="241" t="s">
        <v>110</v>
      </c>
      <c r="E47" s="273"/>
      <c r="F47" s="241" t="s">
        <v>113</v>
      </c>
      <c r="G47" s="241" t="s">
        <v>148</v>
      </c>
      <c r="H47" s="241" t="s">
        <v>149</v>
      </c>
      <c r="I47" s="241" t="s">
        <v>55</v>
      </c>
      <c r="J47" s="241" t="s">
        <v>57</v>
      </c>
      <c r="K47" s="241" t="s">
        <v>93</v>
      </c>
      <c r="L47" s="241" t="s">
        <v>59</v>
      </c>
      <c r="M47" s="241" t="s">
        <v>60</v>
      </c>
      <c r="N47" s="278"/>
      <c r="O47" s="241" t="s">
        <v>409</v>
      </c>
      <c r="Q47" s="191"/>
    </row>
    <row r="48" spans="1:22" hidden="1" x14ac:dyDescent="0.2">
      <c r="A48" s="38"/>
      <c r="B48" s="394" t="s">
        <v>611</v>
      </c>
      <c r="C48" s="394"/>
      <c r="D48" s="242">
        <f ca="1">VLOOKUP(TODAY(), Test_Exec_Plan!A9:B37,2)</f>
        <v>17</v>
      </c>
      <c r="E48" s="274"/>
      <c r="F48" s="242">
        <v>5</v>
      </c>
      <c r="G48" s="242">
        <v>5</v>
      </c>
      <c r="H48" s="242">
        <v>0</v>
      </c>
      <c r="I48" s="242">
        <v>0</v>
      </c>
      <c r="J48" s="242">
        <v>0</v>
      </c>
      <c r="K48" s="242">
        <v>0</v>
      </c>
      <c r="L48" s="240">
        <f>(G48/F48)</f>
        <v>1</v>
      </c>
      <c r="M48" s="240">
        <f>(H48/F48)</f>
        <v>0</v>
      </c>
      <c r="N48" s="279"/>
      <c r="O48" s="240">
        <f ca="1">F48/D48</f>
        <v>0.29411764705882354</v>
      </c>
      <c r="Q48" s="191"/>
    </row>
    <row r="49" spans="1:22" ht="15.75" customHeight="1" x14ac:dyDescent="0.2">
      <c r="A49" s="38"/>
      <c r="Q49" s="191"/>
      <c r="S49" s="180"/>
      <c r="T49" s="180"/>
      <c r="U49" s="180"/>
      <c r="V49" s="180"/>
    </row>
    <row r="50" spans="1:22" x14ac:dyDescent="0.2">
      <c r="A50" s="38"/>
      <c r="Q50" s="191"/>
      <c r="S50" s="180"/>
      <c r="T50" s="180"/>
      <c r="U50" s="180"/>
      <c r="V50" s="180"/>
    </row>
    <row r="51" spans="1:22" x14ac:dyDescent="0.2">
      <c r="A51" s="38"/>
      <c r="Q51" s="191"/>
      <c r="S51" s="180"/>
      <c r="T51" s="180"/>
      <c r="U51" s="180"/>
      <c r="V51" s="180"/>
    </row>
    <row r="52" spans="1:22" x14ac:dyDescent="0.2">
      <c r="A52" s="38"/>
      <c r="Q52" s="191"/>
      <c r="S52" s="180"/>
      <c r="T52" s="180"/>
      <c r="U52" s="180"/>
      <c r="V52" s="180"/>
    </row>
    <row r="53" spans="1:22" x14ac:dyDescent="0.2">
      <c r="A53" s="38"/>
      <c r="Q53" s="191"/>
      <c r="S53" s="180"/>
      <c r="T53" s="180"/>
      <c r="U53" s="180"/>
      <c r="V53" s="180"/>
    </row>
    <row r="54" spans="1:22" x14ac:dyDescent="0.2">
      <c r="A54" s="38"/>
      <c r="Q54" s="191"/>
      <c r="S54" s="180"/>
      <c r="T54" s="180"/>
      <c r="U54" s="180"/>
      <c r="V54" s="180"/>
    </row>
    <row r="55" spans="1:22" x14ac:dyDescent="0.2">
      <c r="A55" s="38"/>
      <c r="Q55" s="191"/>
      <c r="S55" s="180"/>
      <c r="T55" s="180"/>
      <c r="U55" s="180"/>
      <c r="V55" s="180"/>
    </row>
    <row r="56" spans="1:22" x14ac:dyDescent="0.2">
      <c r="A56" s="38"/>
      <c r="Q56" s="191"/>
      <c r="S56" s="180"/>
      <c r="T56" s="180"/>
      <c r="U56" s="180"/>
      <c r="V56" s="180"/>
    </row>
    <row r="57" spans="1:22" x14ac:dyDescent="0.2">
      <c r="A57" s="38"/>
      <c r="Q57" s="191"/>
      <c r="R57" s="215"/>
      <c r="S57" s="180"/>
      <c r="T57" s="180"/>
      <c r="U57" s="180"/>
      <c r="V57" s="180"/>
    </row>
    <row r="58" spans="1:22" x14ac:dyDescent="0.2">
      <c r="A58" s="38"/>
      <c r="Q58" s="191"/>
      <c r="S58" s="180"/>
      <c r="T58" s="180"/>
      <c r="U58" s="180"/>
      <c r="V58" s="180"/>
    </row>
    <row r="59" spans="1:22" x14ac:dyDescent="0.2">
      <c r="A59" s="38"/>
      <c r="Q59" s="191"/>
      <c r="S59" s="180"/>
      <c r="T59" s="180"/>
      <c r="U59" s="180"/>
      <c r="V59" s="180"/>
    </row>
    <row r="60" spans="1:22" x14ac:dyDescent="0.2">
      <c r="A60" s="38"/>
      <c r="Q60" s="191"/>
      <c r="S60" s="180"/>
      <c r="T60" s="180"/>
      <c r="U60" s="180"/>
      <c r="V60" s="180"/>
    </row>
    <row r="61" spans="1:22" x14ac:dyDescent="0.2">
      <c r="A61" s="38"/>
      <c r="Q61" s="191"/>
      <c r="S61" s="180"/>
      <c r="T61" s="180"/>
      <c r="U61" s="180"/>
      <c r="V61" s="180"/>
    </row>
    <row r="62" spans="1:22" x14ac:dyDescent="0.2">
      <c r="A62" s="38"/>
      <c r="Q62" s="191"/>
      <c r="S62" s="180"/>
      <c r="T62" s="180"/>
      <c r="U62" s="180"/>
      <c r="V62" s="180"/>
    </row>
    <row r="63" spans="1:22" x14ac:dyDescent="0.2">
      <c r="A63" s="38"/>
      <c r="Q63" s="191"/>
      <c r="S63" s="180"/>
      <c r="T63" s="180"/>
      <c r="U63" s="180"/>
      <c r="V63" s="180"/>
    </row>
    <row r="64" spans="1:22" x14ac:dyDescent="0.2">
      <c r="A64" s="38"/>
      <c r="Q64" s="191"/>
      <c r="S64" s="180"/>
      <c r="T64" s="180"/>
      <c r="U64" s="180"/>
      <c r="V64" s="180"/>
    </row>
    <row r="65" spans="1:22" x14ac:dyDescent="0.2">
      <c r="A65" s="38"/>
      <c r="Q65" s="191"/>
      <c r="S65" s="180"/>
      <c r="T65" s="180"/>
      <c r="U65" s="180"/>
      <c r="V65" s="180"/>
    </row>
    <row r="66" spans="1:22" x14ac:dyDescent="0.2">
      <c r="A66" s="38"/>
      <c r="Q66" s="191"/>
      <c r="S66" s="180"/>
      <c r="T66" s="180"/>
      <c r="U66" s="180"/>
      <c r="V66" s="180"/>
    </row>
    <row r="67" spans="1:22" x14ac:dyDescent="0.2">
      <c r="A67" s="38"/>
      <c r="Q67" s="191"/>
      <c r="S67" s="180"/>
      <c r="T67" s="180"/>
      <c r="U67" s="180"/>
      <c r="V67" s="180"/>
    </row>
    <row r="68" spans="1:22" x14ac:dyDescent="0.2">
      <c r="A68" s="38"/>
      <c r="Q68" s="191"/>
      <c r="S68" s="180"/>
      <c r="T68" s="180"/>
      <c r="U68" s="180"/>
      <c r="V68" s="180"/>
    </row>
    <row r="69" spans="1:22" x14ac:dyDescent="0.2">
      <c r="A69" s="38"/>
      <c r="Q69" s="191"/>
      <c r="S69" s="180"/>
      <c r="T69" s="180"/>
      <c r="U69" s="180"/>
      <c r="V69" s="180"/>
    </row>
    <row r="70" spans="1:22" x14ac:dyDescent="0.2">
      <c r="A70" s="38"/>
      <c r="Q70" s="191"/>
      <c r="S70" s="180"/>
      <c r="T70" s="180"/>
      <c r="U70" s="180"/>
      <c r="V70" s="180"/>
    </row>
    <row r="71" spans="1:22" ht="17.25" customHeight="1" x14ac:dyDescent="0.2">
      <c r="A71" s="38"/>
      <c r="Q71" s="191"/>
      <c r="S71" s="180"/>
      <c r="T71" s="180"/>
      <c r="U71" s="180"/>
      <c r="V71" s="180"/>
    </row>
    <row r="72" spans="1:22" x14ac:dyDescent="0.2">
      <c r="A72" s="38"/>
      <c r="Q72" s="191"/>
      <c r="S72" s="180"/>
      <c r="T72" s="180"/>
      <c r="U72" s="180"/>
      <c r="V72" s="180"/>
    </row>
    <row r="73" spans="1:22" x14ac:dyDescent="0.2">
      <c r="A73" s="38"/>
      <c r="Q73" s="191"/>
      <c r="S73" s="180"/>
      <c r="T73" s="180"/>
      <c r="U73" s="180"/>
      <c r="V73" s="180"/>
    </row>
    <row r="74" spans="1:22" x14ac:dyDescent="0.2">
      <c r="A74" s="38"/>
      <c r="Q74" s="191"/>
      <c r="S74" s="180"/>
      <c r="T74" s="180"/>
      <c r="U74" s="180"/>
      <c r="V74" s="180"/>
    </row>
    <row r="75" spans="1:22" x14ac:dyDescent="0.2">
      <c r="A75" s="38"/>
      <c r="Q75" s="191"/>
      <c r="S75" s="180"/>
      <c r="T75" s="180"/>
      <c r="U75" s="180"/>
      <c r="V75" s="180"/>
    </row>
    <row r="76" spans="1:22" x14ac:dyDescent="0.2">
      <c r="A76" s="38"/>
      <c r="Q76" s="191"/>
      <c r="R76" s="215"/>
      <c r="S76" s="180"/>
      <c r="T76" s="180"/>
      <c r="U76" s="180"/>
      <c r="V76" s="180"/>
    </row>
    <row r="77" spans="1:22" x14ac:dyDescent="0.2">
      <c r="A77" s="38"/>
      <c r="Q77" s="191"/>
      <c r="S77" s="180"/>
      <c r="T77" s="180"/>
      <c r="U77" s="180"/>
      <c r="V77" s="180"/>
    </row>
    <row r="78" spans="1:22" x14ac:dyDescent="0.2">
      <c r="A78" s="38"/>
      <c r="Q78" s="191"/>
      <c r="S78" s="180"/>
      <c r="T78" s="180"/>
      <c r="U78" s="180"/>
      <c r="V78" s="180"/>
    </row>
    <row r="79" spans="1:22" x14ac:dyDescent="0.2">
      <c r="A79" s="38"/>
      <c r="Q79" s="191"/>
      <c r="S79" s="180"/>
      <c r="T79" s="180"/>
      <c r="U79" s="180"/>
      <c r="V79" s="180"/>
    </row>
    <row r="80" spans="1:22" x14ac:dyDescent="0.2">
      <c r="A80" s="38"/>
      <c r="Q80" s="191"/>
      <c r="S80" s="180"/>
      <c r="T80" s="180"/>
      <c r="U80" s="180"/>
      <c r="V80" s="180"/>
    </row>
    <row r="81" spans="1:22" x14ac:dyDescent="0.2">
      <c r="A81" s="38"/>
      <c r="Q81" s="191"/>
      <c r="S81" s="180"/>
      <c r="T81" s="180"/>
      <c r="U81" s="180"/>
      <c r="V81" s="180"/>
    </row>
    <row r="82" spans="1:22" x14ac:dyDescent="0.2">
      <c r="A82" s="38"/>
      <c r="Q82" s="191"/>
      <c r="S82" s="180"/>
      <c r="T82" s="180"/>
      <c r="U82" s="180"/>
      <c r="V82" s="180"/>
    </row>
    <row r="83" spans="1:22" x14ac:dyDescent="0.2">
      <c r="A83" s="38"/>
      <c r="Q83" s="191"/>
      <c r="S83" s="180"/>
      <c r="T83" s="180"/>
      <c r="U83" s="180"/>
      <c r="V83" s="180"/>
    </row>
    <row r="84" spans="1:22" x14ac:dyDescent="0.2">
      <c r="A84" s="38"/>
      <c r="Q84" s="191"/>
      <c r="R84" s="215"/>
      <c r="S84" s="180"/>
      <c r="T84" s="180"/>
      <c r="U84" s="180"/>
      <c r="V84" s="180"/>
    </row>
    <row r="85" spans="1:22" x14ac:dyDescent="0.2">
      <c r="A85" s="38"/>
      <c r="Q85" s="191"/>
      <c r="S85" s="180"/>
      <c r="T85" s="180"/>
      <c r="U85" s="180"/>
      <c r="V85" s="180"/>
    </row>
    <row r="86" spans="1:22" x14ac:dyDescent="0.2">
      <c r="A86" s="38"/>
      <c r="Q86" s="191"/>
      <c r="S86" s="180"/>
      <c r="T86" s="180"/>
      <c r="U86" s="180"/>
      <c r="V86" s="180"/>
    </row>
    <row r="87" spans="1:22" x14ac:dyDescent="0.2">
      <c r="A87" s="38"/>
      <c r="Q87" s="191"/>
      <c r="S87" s="180"/>
      <c r="T87" s="180"/>
      <c r="U87" s="180"/>
      <c r="V87" s="180"/>
    </row>
    <row r="88" spans="1:22" x14ac:dyDescent="0.2">
      <c r="A88" s="38"/>
      <c r="Q88" s="191"/>
      <c r="S88" s="180"/>
      <c r="T88" s="180"/>
      <c r="U88" s="180"/>
      <c r="V88" s="180"/>
    </row>
    <row r="89" spans="1:22" x14ac:dyDescent="0.2">
      <c r="A89" s="38"/>
      <c r="Q89" s="191"/>
      <c r="S89" s="180"/>
      <c r="T89" s="180"/>
      <c r="U89" s="180"/>
      <c r="V89" s="180"/>
    </row>
    <row r="90" spans="1:22" x14ac:dyDescent="0.2">
      <c r="A90" s="38"/>
      <c r="Q90" s="191"/>
      <c r="S90" s="180"/>
      <c r="T90" s="180"/>
      <c r="U90" s="180"/>
      <c r="V90" s="180"/>
    </row>
    <row r="91" spans="1:22" x14ac:dyDescent="0.2">
      <c r="A91" s="38"/>
      <c r="Q91" s="191"/>
      <c r="R91" s="215"/>
      <c r="S91" s="180"/>
      <c r="T91" s="180"/>
      <c r="U91" s="180"/>
      <c r="V91" s="180"/>
    </row>
    <row r="92" spans="1:22" x14ac:dyDescent="0.2">
      <c r="A92" s="38"/>
      <c r="Q92" s="191"/>
      <c r="S92" s="180"/>
      <c r="T92" s="180"/>
      <c r="U92" s="180"/>
      <c r="V92" s="180"/>
    </row>
    <row r="93" spans="1:22" x14ac:dyDescent="0.2">
      <c r="A93" s="38"/>
      <c r="Q93" s="191"/>
      <c r="S93" s="180"/>
      <c r="T93" s="180"/>
      <c r="U93" s="180"/>
      <c r="V93" s="180"/>
    </row>
    <row r="94" spans="1:22" x14ac:dyDescent="0.2">
      <c r="A94" s="38"/>
      <c r="Q94" s="191"/>
      <c r="S94" s="180"/>
      <c r="T94" s="180"/>
      <c r="U94" s="180"/>
      <c r="V94" s="180"/>
    </row>
    <row r="95" spans="1:22" x14ac:dyDescent="0.2">
      <c r="A95" s="38"/>
      <c r="Q95" s="191"/>
      <c r="S95" s="180"/>
      <c r="T95" s="180"/>
      <c r="U95" s="180"/>
      <c r="V95" s="180"/>
    </row>
    <row r="96" spans="1:22" x14ac:dyDescent="0.2">
      <c r="A96" s="38"/>
      <c r="Q96" s="191"/>
      <c r="S96" s="180"/>
      <c r="T96" s="180"/>
      <c r="U96" s="180"/>
      <c r="V96" s="180"/>
    </row>
    <row r="97" spans="1:22" x14ac:dyDescent="0.2">
      <c r="A97" s="38"/>
      <c r="Q97" s="191"/>
      <c r="S97" s="180"/>
      <c r="T97" s="180"/>
      <c r="U97" s="180"/>
      <c r="V97" s="180"/>
    </row>
    <row r="98" spans="1:22" x14ac:dyDescent="0.2">
      <c r="A98" s="38"/>
      <c r="Q98" s="191"/>
      <c r="S98" s="180"/>
      <c r="T98" s="180"/>
      <c r="U98" s="180"/>
      <c r="V98" s="180"/>
    </row>
    <row r="99" spans="1:22" x14ac:dyDescent="0.2">
      <c r="A99" s="38"/>
      <c r="Q99" s="191"/>
      <c r="S99" s="180"/>
      <c r="T99" s="180"/>
      <c r="U99" s="180"/>
      <c r="V99" s="180"/>
    </row>
    <row r="100" spans="1:22" x14ac:dyDescent="0.2">
      <c r="A100" s="38"/>
      <c r="Q100" s="191"/>
      <c r="S100" s="180"/>
      <c r="T100" s="180"/>
      <c r="U100" s="180"/>
      <c r="V100" s="180"/>
    </row>
    <row r="101" spans="1:22" x14ac:dyDescent="0.2">
      <c r="A101" s="38"/>
      <c r="Q101" s="191"/>
      <c r="S101" s="180"/>
      <c r="T101" s="180"/>
      <c r="U101" s="180"/>
      <c r="V101" s="180"/>
    </row>
    <row r="102" spans="1:22" x14ac:dyDescent="0.2">
      <c r="A102" s="38"/>
      <c r="Q102" s="191"/>
      <c r="S102" s="180"/>
      <c r="T102" s="180"/>
      <c r="U102" s="180"/>
      <c r="V102" s="180"/>
    </row>
    <row r="103" spans="1:22" x14ac:dyDescent="0.2">
      <c r="A103" s="38"/>
      <c r="Q103" s="191"/>
      <c r="S103" s="180"/>
      <c r="T103" s="180"/>
      <c r="U103" s="180"/>
      <c r="V103" s="180"/>
    </row>
    <row r="104" spans="1:22" x14ac:dyDescent="0.2">
      <c r="A104" s="38"/>
      <c r="Q104" s="191"/>
      <c r="S104" s="180"/>
      <c r="T104" s="180"/>
      <c r="U104" s="180"/>
      <c r="V104" s="180"/>
    </row>
    <row r="105" spans="1:22" ht="13.5" thickBot="1" x14ac:dyDescent="0.25">
      <c r="A105" s="38"/>
      <c r="B105" s="190"/>
      <c r="C105" s="190"/>
      <c r="D105" s="190"/>
      <c r="E105" s="276"/>
      <c r="F105" s="189"/>
      <c r="G105" s="189"/>
      <c r="H105" s="189"/>
      <c r="I105" s="189"/>
      <c r="J105" s="189"/>
      <c r="K105" s="189"/>
      <c r="L105" s="189"/>
      <c r="M105" s="189"/>
      <c r="N105" s="189"/>
      <c r="O105" s="189"/>
      <c r="P105" s="189"/>
      <c r="Q105" s="188"/>
      <c r="S105" s="180"/>
      <c r="T105" s="180"/>
      <c r="U105" s="180"/>
      <c r="V105" s="180"/>
    </row>
    <row r="106" spans="1:22" ht="14.25" x14ac:dyDescent="0.25">
      <c r="A106" s="392" t="s">
        <v>471</v>
      </c>
      <c r="B106" s="392"/>
      <c r="C106" s="392"/>
      <c r="D106" s="392"/>
      <c r="E106" s="392"/>
      <c r="F106" s="392"/>
      <c r="G106" s="392"/>
      <c r="H106" s="392"/>
      <c r="I106" s="392"/>
      <c r="J106" s="392"/>
      <c r="K106" s="392"/>
      <c r="L106" s="392"/>
      <c r="M106" s="392"/>
      <c r="N106" s="392"/>
      <c r="O106" s="392"/>
      <c r="P106" s="392"/>
      <c r="Q106" s="392"/>
      <c r="S106" s="180"/>
      <c r="T106" s="180"/>
      <c r="U106" s="180"/>
      <c r="V106" s="180"/>
    </row>
    <row r="115" spans="17:22" x14ac:dyDescent="0.2">
      <c r="Q115" s="215"/>
      <c r="S115" s="180"/>
      <c r="T115" s="180"/>
      <c r="U115" s="180"/>
      <c r="V115" s="180"/>
    </row>
    <row r="120" spans="17:22" ht="9" customHeight="1" x14ac:dyDescent="0.2">
      <c r="S120" s="180"/>
      <c r="T120" s="180"/>
      <c r="U120" s="180"/>
      <c r="V120" s="180"/>
    </row>
    <row r="184" spans="2:22" x14ac:dyDescent="0.2">
      <c r="B184" s="215"/>
      <c r="S184" s="180"/>
      <c r="T184" s="180"/>
      <c r="U184" s="180"/>
      <c r="V184" s="180"/>
    </row>
  </sheetData>
  <dataConsolidate/>
  <mergeCells count="12">
    <mergeCell ref="C6:F6"/>
    <mergeCell ref="J6:K6"/>
    <mergeCell ref="G6:I6"/>
    <mergeCell ref="A106:Q106"/>
    <mergeCell ref="B30:C30"/>
    <mergeCell ref="B33:C33"/>
    <mergeCell ref="B31:C31"/>
    <mergeCell ref="B47:C47"/>
    <mergeCell ref="B48:C48"/>
    <mergeCell ref="B39:C39"/>
    <mergeCell ref="B40:C40"/>
    <mergeCell ref="J27:M27"/>
  </mergeCells>
  <conditionalFormatting sqref="L6">
    <cfRule type="cellIs" dxfId="4" priority="1" operator="equal">
      <formula>"Amber"</formula>
    </cfRule>
    <cfRule type="cellIs" dxfId="3" priority="2" operator="equal">
      <formula>"Green"</formula>
    </cfRule>
    <cfRule type="cellIs" dxfId="2" priority="3" operator="equal">
      <formula>"Red"</formula>
    </cfRule>
  </conditionalFormatting>
  <dataValidations count="1">
    <dataValidation type="list" allowBlank="1" showInputMessage="1" showErrorMessage="1" sqref="L6">
      <formula1>"Green,Yellow,Red"</formula1>
    </dataValidation>
  </dataValidations>
  <pageMargins left="0.7" right="0.7" top="0.75" bottom="0.75" header="0.3" footer="0.3"/>
  <pageSetup scale="64" orientation="portrait" r:id="rId1"/>
  <rowBreaks count="1" manualBreakCount="1">
    <brk id="49" max="14" man="1"/>
  </rowBreaks>
  <colBreaks count="1" manualBreakCount="1">
    <brk id="17"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30"/>
  <sheetViews>
    <sheetView showGridLines="0" zoomScaleNormal="100" zoomScaleSheetLayoutView="100" workbookViewId="0">
      <pane ySplit="3" topLeftCell="A19" activePane="bottomLeft" state="frozenSplit"/>
      <selection activeCell="B5" sqref="B5"/>
      <selection pane="bottomLeft" activeCell="P15" sqref="P15"/>
    </sheetView>
  </sheetViews>
  <sheetFormatPr defaultRowHeight="12.75" x14ac:dyDescent="0.2"/>
  <cols>
    <col min="1" max="1" width="2.7109375" customWidth="1"/>
    <col min="2" max="5" width="14.42578125" customWidth="1"/>
    <col min="6" max="6" width="3.28515625" customWidth="1"/>
    <col min="7" max="7" width="14.42578125" customWidth="1"/>
    <col min="8" max="8" width="2.85546875" customWidth="1"/>
    <col min="9" max="9" width="14.42578125" customWidth="1"/>
    <col min="10" max="10" width="12.85546875" customWidth="1"/>
    <col min="11" max="11" width="10" customWidth="1"/>
    <col min="12" max="12" width="11.7109375" customWidth="1"/>
  </cols>
  <sheetData>
    <row r="1" spans="1:14" x14ac:dyDescent="0.2">
      <c r="A1" s="36"/>
      <c r="B1" s="37"/>
      <c r="C1" s="37"/>
      <c r="D1" s="37"/>
      <c r="E1" s="37"/>
      <c r="F1" s="348"/>
      <c r="G1" s="37"/>
      <c r="H1" s="348"/>
      <c r="I1" s="37"/>
      <c r="J1" s="37"/>
      <c r="K1" s="37"/>
      <c r="L1" s="37"/>
    </row>
    <row r="2" spans="1:14" x14ac:dyDescent="0.2">
      <c r="A2" s="38"/>
      <c r="B2" s="16"/>
      <c r="C2" s="16"/>
      <c r="D2" s="16"/>
      <c r="E2" s="16"/>
      <c r="F2" s="16"/>
      <c r="G2" s="16"/>
      <c r="H2" s="16"/>
      <c r="I2" s="16"/>
      <c r="J2" s="16"/>
      <c r="K2" s="16"/>
      <c r="L2" s="16"/>
    </row>
    <row r="3" spans="1:14" ht="12" customHeight="1" x14ac:dyDescent="0.2">
      <c r="A3" s="38"/>
      <c r="B3" s="16"/>
      <c r="C3" s="16"/>
      <c r="D3" s="16"/>
      <c r="E3" s="16"/>
      <c r="F3" s="16"/>
      <c r="G3" s="16"/>
      <c r="H3" s="16"/>
      <c r="I3" s="16"/>
      <c r="J3" s="16"/>
      <c r="K3" s="16"/>
      <c r="L3" s="16"/>
    </row>
    <row r="4" spans="1:14" ht="15.75" hidden="1" x14ac:dyDescent="0.2">
      <c r="A4" s="399"/>
      <c r="B4" s="400"/>
      <c r="C4" s="400"/>
      <c r="D4" s="400"/>
      <c r="E4" s="400"/>
      <c r="F4" s="400"/>
      <c r="G4" s="400"/>
      <c r="H4" s="400"/>
      <c r="I4" s="400"/>
      <c r="J4" s="400"/>
      <c r="K4" s="400"/>
      <c r="L4" s="400"/>
    </row>
    <row r="5" spans="1:14" ht="4.5" customHeight="1" x14ac:dyDescent="0.2">
      <c r="A5" s="38"/>
      <c r="B5" s="16"/>
      <c r="C5" s="16"/>
      <c r="D5" s="16"/>
      <c r="E5" s="16"/>
      <c r="F5" s="16"/>
      <c r="G5" s="16"/>
      <c r="H5" s="16"/>
      <c r="I5" s="16"/>
      <c r="J5" s="16"/>
      <c r="K5" s="16"/>
      <c r="L5" s="16"/>
    </row>
    <row r="6" spans="1:14" ht="22.5" hidden="1" customHeight="1" x14ac:dyDescent="0.2">
      <c r="A6" s="401" t="s">
        <v>84</v>
      </c>
      <c r="B6" s="402"/>
      <c r="C6" s="143">
        <f>QA!B6</f>
        <v>43196.16511574074</v>
      </c>
      <c r="D6" s="16"/>
      <c r="E6" s="16"/>
      <c r="F6" s="16"/>
      <c r="G6" s="16"/>
      <c r="H6" s="16"/>
      <c r="I6" s="16"/>
      <c r="J6" s="16"/>
      <c r="K6" s="16"/>
      <c r="L6" s="16"/>
    </row>
    <row r="7" spans="1:14" ht="4.5" customHeight="1" x14ac:dyDescent="0.2">
      <c r="A7" s="38"/>
      <c r="B7" s="16"/>
      <c r="C7" s="16"/>
      <c r="D7" s="16"/>
      <c r="E7" s="16"/>
      <c r="F7" s="16"/>
      <c r="G7" s="16"/>
      <c r="H7" s="16"/>
      <c r="I7" s="16"/>
      <c r="J7" s="16"/>
      <c r="K7" s="16"/>
      <c r="L7" s="16"/>
    </row>
    <row r="8" spans="1:14" x14ac:dyDescent="0.2">
      <c r="A8" s="38"/>
      <c r="B8" s="16"/>
      <c r="C8" s="16"/>
      <c r="D8" s="16"/>
      <c r="E8" s="16"/>
      <c r="F8" s="16"/>
      <c r="G8" s="16"/>
      <c r="H8" s="16"/>
      <c r="I8" s="16"/>
      <c r="J8" s="16"/>
      <c r="K8" s="16"/>
      <c r="L8" s="16"/>
    </row>
    <row r="9" spans="1:14" x14ac:dyDescent="0.2">
      <c r="A9" s="38"/>
      <c r="B9" s="16"/>
      <c r="C9" s="16"/>
      <c r="D9" s="16"/>
      <c r="E9" s="16"/>
      <c r="F9" s="16"/>
      <c r="G9" s="16"/>
      <c r="H9" s="16"/>
      <c r="I9" s="16"/>
      <c r="J9" s="16"/>
      <c r="K9" s="16"/>
      <c r="L9" s="16"/>
    </row>
    <row r="10" spans="1:14" x14ac:dyDescent="0.2">
      <c r="A10" s="38"/>
      <c r="B10" s="16"/>
      <c r="C10" s="16"/>
      <c r="D10" s="16"/>
      <c r="E10" s="16"/>
      <c r="F10" s="16"/>
      <c r="G10" s="16"/>
      <c r="H10" s="16"/>
      <c r="I10" s="16"/>
      <c r="J10" s="16"/>
      <c r="K10" s="16"/>
      <c r="L10" s="16"/>
    </row>
    <row r="11" spans="1:14" x14ac:dyDescent="0.2">
      <c r="A11" s="38"/>
      <c r="B11" s="16"/>
      <c r="C11" s="16"/>
      <c r="D11" s="16"/>
      <c r="E11" s="16"/>
      <c r="F11" s="16"/>
      <c r="G11" s="16"/>
      <c r="H11" s="16"/>
      <c r="I11" s="16"/>
      <c r="J11" s="16"/>
      <c r="K11" s="16"/>
      <c r="L11" s="16"/>
    </row>
    <row r="12" spans="1:14" x14ac:dyDescent="0.2">
      <c r="A12" s="38"/>
      <c r="B12" s="16"/>
      <c r="C12" s="16"/>
      <c r="D12" s="16"/>
      <c r="E12" s="16"/>
      <c r="F12" s="16"/>
      <c r="G12" s="16"/>
      <c r="H12" s="16"/>
      <c r="I12" s="16"/>
      <c r="J12" s="16"/>
      <c r="K12" s="16"/>
      <c r="L12" s="16"/>
    </row>
    <row r="13" spans="1:14" x14ac:dyDescent="0.2">
      <c r="A13" s="38"/>
      <c r="B13" s="16"/>
      <c r="C13" s="16"/>
      <c r="D13" s="16"/>
      <c r="E13" s="16"/>
      <c r="F13" s="16"/>
      <c r="G13" s="16"/>
      <c r="H13" s="16"/>
      <c r="I13" s="16"/>
      <c r="J13" s="16"/>
      <c r="K13" s="16"/>
      <c r="L13" s="16"/>
    </row>
    <row r="14" spans="1:14" x14ac:dyDescent="0.2">
      <c r="A14" s="38"/>
      <c r="B14" s="16"/>
      <c r="C14" s="16"/>
      <c r="D14" s="16"/>
      <c r="E14" s="16"/>
      <c r="F14" s="16"/>
      <c r="G14" s="16"/>
      <c r="H14" s="16"/>
      <c r="I14" s="16"/>
      <c r="J14" s="16"/>
      <c r="K14" s="16"/>
      <c r="L14" s="16"/>
    </row>
    <row r="15" spans="1:14" x14ac:dyDescent="0.2">
      <c r="A15" s="38"/>
      <c r="B15" s="16"/>
      <c r="C15" s="16"/>
      <c r="D15" s="16"/>
      <c r="E15" s="16"/>
      <c r="F15" s="16"/>
      <c r="G15" s="16"/>
      <c r="H15" s="16"/>
      <c r="I15" s="16"/>
      <c r="J15" s="16"/>
      <c r="K15" s="16"/>
      <c r="L15" s="16"/>
      <c r="N15" s="216"/>
    </row>
    <row r="16" spans="1:14" x14ac:dyDescent="0.2">
      <c r="A16" s="38"/>
      <c r="B16" s="16"/>
      <c r="C16" s="16"/>
      <c r="D16" s="16"/>
      <c r="E16" s="16"/>
      <c r="F16" s="16"/>
      <c r="G16" s="16"/>
      <c r="H16" s="16"/>
      <c r="I16" s="16"/>
      <c r="J16" s="16"/>
      <c r="K16" s="16"/>
      <c r="L16" s="16"/>
    </row>
    <row r="17" spans="1:13" x14ac:dyDescent="0.2">
      <c r="A17" s="38"/>
      <c r="B17" s="16"/>
      <c r="C17" s="16"/>
      <c r="D17" s="16"/>
      <c r="E17" s="16"/>
      <c r="F17" s="16"/>
      <c r="G17" s="16"/>
      <c r="H17" s="16"/>
      <c r="I17" s="16"/>
      <c r="J17" s="16"/>
      <c r="K17" s="16"/>
      <c r="L17" s="16"/>
      <c r="M17" s="7"/>
    </row>
    <row r="18" spans="1:13" x14ac:dyDescent="0.2">
      <c r="A18" s="38"/>
      <c r="B18" s="16"/>
      <c r="C18" s="16"/>
      <c r="D18" s="16"/>
      <c r="E18" s="16"/>
      <c r="F18" s="16"/>
      <c r="G18" s="16"/>
      <c r="H18" s="16"/>
      <c r="I18" s="16"/>
      <c r="J18" s="16"/>
      <c r="K18" s="16"/>
      <c r="L18" s="16"/>
    </row>
    <row r="19" spans="1:13" x14ac:dyDescent="0.2">
      <c r="A19" s="38"/>
      <c r="B19" s="16"/>
      <c r="C19" s="16"/>
      <c r="D19" s="16"/>
      <c r="E19" s="16"/>
      <c r="F19" s="16"/>
      <c r="G19" s="16"/>
      <c r="H19" s="16"/>
      <c r="I19" s="16"/>
      <c r="J19" s="16"/>
      <c r="K19" s="16"/>
      <c r="L19" s="16"/>
      <c r="M19" s="7"/>
    </row>
    <row r="20" spans="1:13" x14ac:dyDescent="0.2">
      <c r="A20" s="38"/>
      <c r="B20" s="16"/>
      <c r="C20" s="16"/>
      <c r="D20" s="16"/>
      <c r="E20" s="16"/>
      <c r="F20" s="16"/>
      <c r="G20" s="16"/>
      <c r="H20" s="16"/>
      <c r="I20" s="16"/>
      <c r="J20" s="16"/>
      <c r="K20" s="16"/>
      <c r="L20" s="16"/>
    </row>
    <row r="21" spans="1:13" x14ac:dyDescent="0.2">
      <c r="A21" s="38"/>
      <c r="B21" s="16"/>
      <c r="C21" s="16"/>
      <c r="D21" s="16"/>
      <c r="E21" s="16"/>
      <c r="F21" s="16"/>
      <c r="G21" s="16"/>
      <c r="H21" s="16"/>
      <c r="I21" s="16"/>
      <c r="J21" s="16"/>
      <c r="K21" s="16"/>
      <c r="L21" s="16"/>
    </row>
    <row r="22" spans="1:13" x14ac:dyDescent="0.2">
      <c r="A22" s="38"/>
      <c r="B22" s="16"/>
      <c r="C22" s="16"/>
      <c r="D22" s="16"/>
      <c r="E22" s="16"/>
      <c r="F22" s="16"/>
      <c r="G22" s="16"/>
      <c r="H22" s="16"/>
      <c r="I22" s="16"/>
      <c r="J22" s="16"/>
      <c r="K22" s="16"/>
      <c r="L22" s="16"/>
    </row>
    <row r="23" spans="1:13" x14ac:dyDescent="0.2">
      <c r="A23" s="38"/>
      <c r="B23" s="16"/>
      <c r="C23" s="16"/>
      <c r="D23" s="16"/>
      <c r="E23" s="16"/>
      <c r="F23" s="16"/>
      <c r="G23" s="16"/>
      <c r="H23" s="16"/>
      <c r="I23" s="16"/>
      <c r="J23" s="16"/>
      <c r="K23" s="16"/>
      <c r="L23" s="16"/>
    </row>
    <row r="24" spans="1:13" x14ac:dyDescent="0.2">
      <c r="A24" s="38"/>
      <c r="B24" s="16"/>
      <c r="C24" s="16"/>
      <c r="D24" s="16"/>
      <c r="E24" s="16"/>
      <c r="F24" s="16"/>
      <c r="G24" s="16"/>
      <c r="H24" s="16"/>
      <c r="I24" s="16"/>
      <c r="J24" s="16"/>
      <c r="K24" s="16"/>
      <c r="L24" s="16"/>
    </row>
    <row r="25" spans="1:13" x14ac:dyDescent="0.2">
      <c r="A25" s="38"/>
      <c r="B25" s="16"/>
      <c r="C25" s="16"/>
      <c r="D25" s="16"/>
      <c r="E25" s="16"/>
      <c r="F25" s="16"/>
      <c r="G25" s="16"/>
      <c r="H25" s="16"/>
      <c r="I25" s="16"/>
      <c r="J25" s="16"/>
      <c r="K25" s="16"/>
      <c r="L25" s="16"/>
    </row>
    <row r="26" spans="1:13" x14ac:dyDescent="0.2">
      <c r="A26" s="38"/>
      <c r="B26" s="16"/>
      <c r="C26" s="16"/>
      <c r="D26" s="16"/>
      <c r="E26" s="16"/>
      <c r="F26" s="16"/>
      <c r="G26" s="16"/>
      <c r="H26" s="16"/>
      <c r="I26" s="16"/>
      <c r="J26" s="16"/>
      <c r="K26" s="16"/>
      <c r="L26" s="16"/>
    </row>
    <row r="27" spans="1:13" x14ac:dyDescent="0.2">
      <c r="A27" s="38"/>
      <c r="B27" s="16"/>
      <c r="C27" s="16"/>
      <c r="D27" s="16"/>
      <c r="E27" s="16"/>
      <c r="F27" s="16"/>
      <c r="G27" s="16"/>
      <c r="H27" s="16"/>
      <c r="I27" s="16"/>
      <c r="J27" s="16"/>
      <c r="K27" s="16"/>
      <c r="L27" s="16"/>
    </row>
    <row r="28" spans="1:13" x14ac:dyDescent="0.2">
      <c r="A28" s="38"/>
      <c r="B28" s="16"/>
      <c r="C28" s="16"/>
      <c r="D28" s="16"/>
      <c r="E28" s="16"/>
      <c r="F28" s="16"/>
      <c r="G28" s="16"/>
      <c r="H28" s="16"/>
      <c r="I28" s="16"/>
      <c r="J28" s="16"/>
      <c r="K28" s="16"/>
      <c r="L28" s="16"/>
    </row>
    <row r="29" spans="1:13" x14ac:dyDescent="0.2">
      <c r="A29" s="38"/>
      <c r="B29" s="16"/>
      <c r="C29" s="16"/>
      <c r="D29" s="16"/>
      <c r="E29" s="16"/>
      <c r="F29" s="16"/>
      <c r="G29" s="16"/>
      <c r="H29" s="16"/>
      <c r="I29" s="16"/>
      <c r="J29" s="16"/>
      <c r="K29" s="16"/>
      <c r="L29" s="16"/>
    </row>
    <row r="30" spans="1:13" x14ac:dyDescent="0.2">
      <c r="A30" s="38"/>
      <c r="B30" s="16"/>
      <c r="C30" s="16"/>
      <c r="D30" s="16"/>
      <c r="E30" s="16"/>
      <c r="F30" s="16"/>
      <c r="G30" s="16"/>
      <c r="H30" s="16"/>
      <c r="I30" s="16"/>
      <c r="J30" s="16"/>
      <c r="K30" s="16"/>
      <c r="L30" s="16"/>
    </row>
    <row r="31" spans="1:13" x14ac:dyDescent="0.2">
      <c r="A31" s="38"/>
      <c r="B31" s="16"/>
      <c r="C31" s="16"/>
      <c r="D31" s="16"/>
      <c r="E31" s="16"/>
      <c r="F31" s="16"/>
      <c r="G31" s="16"/>
      <c r="H31" s="16"/>
      <c r="I31" s="16"/>
      <c r="J31" s="16"/>
      <c r="K31" s="16"/>
      <c r="L31" s="16"/>
    </row>
    <row r="32" spans="1:13" x14ac:dyDescent="0.2">
      <c r="A32" s="38"/>
      <c r="B32" s="16"/>
      <c r="C32" s="16"/>
      <c r="D32" s="16"/>
      <c r="E32" s="16"/>
      <c r="F32" s="16"/>
      <c r="G32" s="16"/>
      <c r="H32" s="16"/>
      <c r="I32" s="16"/>
      <c r="J32" s="16"/>
      <c r="K32" s="16"/>
      <c r="L32" s="16"/>
    </row>
    <row r="33" spans="1:14" x14ac:dyDescent="0.2">
      <c r="A33" s="38"/>
      <c r="B33" s="16"/>
      <c r="C33" s="16"/>
      <c r="D33" s="16"/>
      <c r="E33" s="16"/>
      <c r="F33" s="16"/>
      <c r="G33" s="16"/>
      <c r="H33" s="16"/>
      <c r="I33" s="16"/>
      <c r="J33" s="16"/>
      <c r="K33" s="16"/>
      <c r="L33" s="16"/>
    </row>
    <row r="34" spans="1:14" x14ac:dyDescent="0.2">
      <c r="A34" s="38"/>
      <c r="B34" s="16"/>
      <c r="C34" s="16"/>
      <c r="D34" s="16"/>
      <c r="E34" s="16"/>
      <c r="F34" s="16"/>
      <c r="G34" s="16"/>
      <c r="H34" s="16"/>
      <c r="I34" s="16"/>
      <c r="J34" s="16"/>
      <c r="K34" s="16"/>
      <c r="L34" s="16"/>
    </row>
    <row r="35" spans="1:14" x14ac:dyDescent="0.2">
      <c r="A35" s="38"/>
      <c r="B35" s="16"/>
      <c r="C35" s="16"/>
      <c r="D35" s="16"/>
      <c r="E35" s="16"/>
      <c r="F35" s="16"/>
      <c r="G35" s="16"/>
      <c r="H35" s="16"/>
      <c r="I35" s="16"/>
      <c r="J35" s="16"/>
      <c r="K35" s="16"/>
      <c r="L35" s="16"/>
    </row>
    <row r="36" spans="1:14" x14ac:dyDescent="0.2">
      <c r="A36" s="38"/>
      <c r="B36" s="16"/>
      <c r="C36" s="16"/>
      <c r="D36" s="16"/>
      <c r="E36" s="16"/>
      <c r="F36" s="16"/>
      <c r="G36" s="16"/>
      <c r="H36" s="16"/>
      <c r="I36" s="16"/>
      <c r="J36" s="16"/>
      <c r="K36" s="16"/>
      <c r="L36" s="16"/>
      <c r="N36" s="216"/>
    </row>
    <row r="37" spans="1:14" x14ac:dyDescent="0.2">
      <c r="A37" s="38"/>
      <c r="B37" s="16"/>
      <c r="C37" s="16"/>
      <c r="D37" s="16"/>
      <c r="E37" s="16"/>
      <c r="F37" s="16"/>
      <c r="G37" s="16"/>
      <c r="H37" s="16"/>
      <c r="I37" s="16"/>
      <c r="J37" s="16"/>
      <c r="K37" s="16"/>
      <c r="L37" s="16"/>
      <c r="N37" s="216"/>
    </row>
    <row r="38" spans="1:14" x14ac:dyDescent="0.2">
      <c r="A38" s="38"/>
      <c r="B38" s="16"/>
      <c r="C38" s="16"/>
      <c r="D38" s="16"/>
      <c r="E38" s="16"/>
      <c r="F38" s="16"/>
      <c r="G38" s="16"/>
      <c r="H38" s="16"/>
      <c r="I38" s="16"/>
      <c r="J38" s="16"/>
      <c r="K38" s="16"/>
      <c r="L38" s="16"/>
    </row>
    <row r="39" spans="1:14" x14ac:dyDescent="0.2">
      <c r="A39" s="38"/>
      <c r="B39" s="16"/>
      <c r="C39" s="16"/>
      <c r="D39" s="16"/>
      <c r="E39" s="16"/>
      <c r="F39" s="16"/>
      <c r="G39" s="16"/>
      <c r="H39" s="16"/>
      <c r="I39" s="16"/>
      <c r="J39" s="16"/>
      <c r="K39" s="16"/>
      <c r="L39" s="16"/>
      <c r="N39" s="216"/>
    </row>
    <row r="40" spans="1:14" x14ac:dyDescent="0.2">
      <c r="A40" s="39"/>
      <c r="B40" s="7"/>
      <c r="C40" s="7"/>
      <c r="D40" s="7"/>
      <c r="E40" s="7"/>
      <c r="F40" s="7"/>
      <c r="G40" s="7"/>
      <c r="H40" s="7"/>
      <c r="I40" s="7"/>
      <c r="J40" s="7"/>
      <c r="K40" s="7"/>
      <c r="L40" s="7"/>
    </row>
    <row r="41" spans="1:14" x14ac:dyDescent="0.2">
      <c r="A41" s="39"/>
      <c r="B41" s="7"/>
      <c r="C41" s="7"/>
      <c r="D41" s="7"/>
      <c r="E41" s="7"/>
      <c r="F41" s="7"/>
      <c r="G41" s="7"/>
      <c r="H41" s="7"/>
      <c r="I41" s="7"/>
      <c r="J41" s="7"/>
      <c r="K41" s="7"/>
      <c r="L41" s="7"/>
    </row>
    <row r="42" spans="1:14" x14ac:dyDescent="0.2">
      <c r="A42" s="39"/>
      <c r="B42" s="7"/>
      <c r="C42" s="7"/>
      <c r="D42" s="7"/>
      <c r="E42" s="7"/>
      <c r="F42" s="7"/>
      <c r="G42" s="7"/>
      <c r="H42" s="7"/>
      <c r="I42" s="7"/>
      <c r="J42" s="7"/>
      <c r="K42" s="7"/>
      <c r="L42" s="7"/>
    </row>
    <row r="43" spans="1:14" x14ac:dyDescent="0.2">
      <c r="A43" s="39"/>
      <c r="B43" s="7"/>
      <c r="C43" s="7"/>
      <c r="D43" s="7"/>
      <c r="E43" s="7"/>
      <c r="F43" s="7"/>
      <c r="G43" s="7"/>
      <c r="H43" s="7"/>
      <c r="I43" s="7"/>
      <c r="J43" s="7"/>
      <c r="K43" s="7"/>
      <c r="L43" s="7"/>
    </row>
    <row r="44" spans="1:14" x14ac:dyDescent="0.2">
      <c r="A44" s="39"/>
      <c r="B44" s="7"/>
      <c r="C44" s="7"/>
      <c r="D44" s="7"/>
      <c r="E44" s="7"/>
      <c r="F44" s="7"/>
      <c r="G44" s="7"/>
      <c r="H44" s="7"/>
      <c r="I44" s="7"/>
      <c r="J44" s="7"/>
      <c r="K44" s="7"/>
      <c r="L44" s="7"/>
    </row>
    <row r="45" spans="1:14" x14ac:dyDescent="0.2">
      <c r="A45" s="39"/>
      <c r="B45" s="7"/>
      <c r="C45" s="7"/>
      <c r="D45" s="7"/>
      <c r="E45" s="7"/>
      <c r="F45" s="7"/>
      <c r="G45" s="7"/>
      <c r="H45" s="7"/>
      <c r="I45" s="7"/>
      <c r="J45" s="7"/>
      <c r="K45" s="7"/>
      <c r="L45" s="7"/>
    </row>
    <row r="46" spans="1:14" x14ac:dyDescent="0.2">
      <c r="A46" s="39"/>
      <c r="B46" s="7"/>
      <c r="C46" s="7"/>
      <c r="D46" s="7"/>
      <c r="E46" s="7"/>
      <c r="F46" s="7"/>
      <c r="G46" s="7"/>
      <c r="H46" s="7"/>
      <c r="I46" s="7"/>
      <c r="J46" s="7"/>
      <c r="K46" s="7"/>
      <c r="L46" s="7"/>
    </row>
    <row r="47" spans="1:14" x14ac:dyDescent="0.2">
      <c r="A47" s="39"/>
      <c r="B47" s="7"/>
      <c r="C47" s="7"/>
      <c r="D47" s="7"/>
      <c r="E47" s="7"/>
      <c r="F47" s="7"/>
      <c r="G47" s="7"/>
      <c r="H47" s="7"/>
      <c r="I47" s="7"/>
      <c r="J47" s="7"/>
      <c r="K47" s="7"/>
      <c r="L47" s="7"/>
    </row>
    <row r="48" spans="1:14" x14ac:dyDescent="0.2">
      <c r="A48" s="39"/>
      <c r="B48" s="7"/>
      <c r="C48" s="7"/>
      <c r="D48" s="7"/>
      <c r="E48" s="7"/>
      <c r="F48" s="7"/>
      <c r="G48" s="7"/>
      <c r="H48" s="7"/>
      <c r="I48" s="7"/>
      <c r="J48" s="7"/>
      <c r="K48" s="7"/>
      <c r="L48" s="7"/>
      <c r="N48" s="216"/>
    </row>
    <row r="49" spans="1:14" x14ac:dyDescent="0.2">
      <c r="A49" s="39"/>
      <c r="B49" s="7"/>
      <c r="C49" s="7"/>
      <c r="D49" s="7"/>
      <c r="E49" s="7"/>
      <c r="F49" s="7"/>
      <c r="G49" s="7"/>
      <c r="H49" s="7"/>
      <c r="I49" s="7"/>
      <c r="J49" s="7"/>
      <c r="K49" s="7"/>
      <c r="L49" s="7"/>
    </row>
    <row r="50" spans="1:14" x14ac:dyDescent="0.2">
      <c r="A50" s="39"/>
      <c r="B50" s="7"/>
      <c r="C50" s="7"/>
      <c r="D50" s="7"/>
      <c r="E50" s="7"/>
      <c r="F50" s="7"/>
      <c r="G50" s="7"/>
      <c r="H50" s="7"/>
      <c r="I50" s="7"/>
      <c r="J50" s="7"/>
      <c r="K50" s="7"/>
      <c r="L50" s="7"/>
    </row>
    <row r="51" spans="1:14" x14ac:dyDescent="0.2">
      <c r="A51" s="39"/>
      <c r="B51" s="7"/>
      <c r="C51" s="7"/>
      <c r="D51" s="7"/>
      <c r="E51" s="7"/>
      <c r="F51" s="7"/>
      <c r="G51" s="7"/>
      <c r="H51" s="7"/>
      <c r="I51" s="7"/>
      <c r="J51" s="7"/>
      <c r="K51" s="7"/>
      <c r="L51" s="7"/>
    </row>
    <row r="52" spans="1:14" x14ac:dyDescent="0.2">
      <c r="A52" s="39"/>
      <c r="B52" s="7"/>
      <c r="C52" s="7"/>
      <c r="D52" s="7"/>
      <c r="E52" s="7"/>
      <c r="F52" s="7"/>
      <c r="G52" s="7"/>
      <c r="H52" s="7"/>
      <c r="I52" s="7"/>
      <c r="J52" s="7"/>
      <c r="K52" s="7"/>
      <c r="L52" s="7"/>
    </row>
    <row r="53" spans="1:14" x14ac:dyDescent="0.2">
      <c r="A53" s="39"/>
      <c r="B53" s="7"/>
      <c r="C53" s="7"/>
      <c r="D53" s="7"/>
      <c r="E53" s="7"/>
      <c r="F53" s="7"/>
      <c r="G53" s="7"/>
      <c r="H53" s="7"/>
      <c r="I53" s="7"/>
      <c r="J53" s="7"/>
      <c r="K53" s="7"/>
      <c r="L53" s="7"/>
    </row>
    <row r="54" spans="1:14" x14ac:dyDescent="0.2">
      <c r="A54" s="39"/>
      <c r="B54" s="7"/>
      <c r="C54" s="7"/>
      <c r="D54" s="7"/>
      <c r="E54" s="7"/>
      <c r="F54" s="7"/>
      <c r="G54" s="7"/>
      <c r="H54" s="7"/>
      <c r="I54" s="7"/>
      <c r="J54" s="7"/>
      <c r="K54" s="7"/>
      <c r="L54" s="7"/>
    </row>
    <row r="55" spans="1:14" x14ac:dyDescent="0.2">
      <c r="A55" s="39"/>
      <c r="B55" s="7"/>
      <c r="C55" s="7"/>
      <c r="D55" s="7"/>
      <c r="E55" s="7"/>
      <c r="F55" s="7"/>
      <c r="G55" s="7"/>
      <c r="H55" s="7"/>
      <c r="I55" s="7"/>
      <c r="J55" s="7"/>
      <c r="K55" s="7"/>
      <c r="L55" s="7"/>
    </row>
    <row r="56" spans="1:14" x14ac:dyDescent="0.2">
      <c r="A56" s="39"/>
      <c r="B56" s="7"/>
      <c r="C56" s="7"/>
      <c r="D56" s="7"/>
      <c r="E56" s="7"/>
      <c r="F56" s="7"/>
      <c r="G56" s="7"/>
      <c r="H56" s="7"/>
      <c r="I56" s="7"/>
      <c r="J56" s="7"/>
      <c r="K56" s="7"/>
      <c r="L56" s="7"/>
    </row>
    <row r="57" spans="1:14" x14ac:dyDescent="0.2">
      <c r="A57" s="39"/>
      <c r="B57" s="7"/>
      <c r="C57" s="7"/>
      <c r="D57" s="7"/>
      <c r="E57" s="7"/>
      <c r="F57" s="7"/>
      <c r="G57" s="7"/>
      <c r="H57" s="7"/>
      <c r="I57" s="7"/>
      <c r="J57" s="7"/>
      <c r="K57" s="7"/>
      <c r="L57" s="7"/>
    </row>
    <row r="58" spans="1:14" x14ac:dyDescent="0.2">
      <c r="A58" s="39"/>
      <c r="B58" s="7"/>
      <c r="C58" s="7"/>
      <c r="D58" s="7"/>
      <c r="E58" s="7"/>
      <c r="F58" s="7"/>
      <c r="G58" s="7"/>
      <c r="H58" s="7"/>
      <c r="I58" s="7"/>
      <c r="J58" s="7"/>
      <c r="K58" s="7"/>
      <c r="L58" s="7"/>
      <c r="N58" s="216"/>
    </row>
    <row r="59" spans="1:14" x14ac:dyDescent="0.2">
      <c r="A59" s="39"/>
      <c r="B59" s="7"/>
      <c r="C59" s="7"/>
      <c r="D59" s="7"/>
      <c r="E59" s="7"/>
      <c r="F59" s="7"/>
      <c r="G59" s="7"/>
      <c r="H59" s="7"/>
      <c r="I59" s="7"/>
      <c r="J59" s="7"/>
      <c r="K59" s="7"/>
      <c r="L59" s="7"/>
      <c r="N59" s="216"/>
    </row>
    <row r="60" spans="1:14" x14ac:dyDescent="0.2">
      <c r="A60" s="39"/>
      <c r="B60" s="7"/>
      <c r="C60" s="7"/>
      <c r="D60" s="7"/>
      <c r="E60" s="7"/>
      <c r="F60" s="7"/>
      <c r="G60" s="7"/>
      <c r="H60" s="7"/>
      <c r="I60" s="7"/>
      <c r="J60" s="7"/>
      <c r="K60" s="7"/>
      <c r="L60" s="7"/>
    </row>
    <row r="61" spans="1:14" x14ac:dyDescent="0.2">
      <c r="A61" s="39"/>
      <c r="B61" s="7"/>
      <c r="C61" s="7"/>
      <c r="D61" s="7"/>
      <c r="E61" s="7"/>
      <c r="F61" s="7"/>
      <c r="G61" s="7"/>
      <c r="H61" s="7"/>
      <c r="I61" s="7"/>
      <c r="J61" s="7"/>
      <c r="K61" s="7"/>
      <c r="L61" s="7"/>
    </row>
    <row r="62" spans="1:14" x14ac:dyDescent="0.2">
      <c r="A62" s="39"/>
      <c r="B62" s="7"/>
      <c r="C62" s="7"/>
      <c r="D62" s="7"/>
      <c r="E62" s="7"/>
      <c r="F62" s="7"/>
      <c r="G62" s="7"/>
      <c r="H62" s="7"/>
      <c r="I62" s="7"/>
      <c r="J62" s="7"/>
      <c r="K62" s="7"/>
      <c r="L62" s="7"/>
    </row>
    <row r="63" spans="1:14" x14ac:dyDescent="0.2">
      <c r="A63" s="39"/>
      <c r="B63" s="7"/>
      <c r="C63" s="7"/>
      <c r="D63" s="7"/>
      <c r="E63" s="7"/>
      <c r="F63" s="7"/>
      <c r="G63" s="7"/>
      <c r="H63" s="7"/>
      <c r="I63" s="7"/>
      <c r="J63" s="7"/>
      <c r="K63" s="7"/>
      <c r="L63" s="7"/>
    </row>
    <row r="64" spans="1:14" x14ac:dyDescent="0.2">
      <c r="A64" s="39"/>
      <c r="B64" s="7"/>
      <c r="C64" s="7"/>
      <c r="D64" s="7"/>
      <c r="E64" s="7"/>
      <c r="F64" s="7"/>
      <c r="G64" s="7"/>
      <c r="H64" s="7"/>
      <c r="I64" s="7"/>
      <c r="J64" s="7"/>
      <c r="K64" s="7"/>
      <c r="L64" s="7"/>
      <c r="M64" s="216"/>
    </row>
    <row r="65" spans="1:12" x14ac:dyDescent="0.2">
      <c r="A65" s="7"/>
      <c r="B65" s="7"/>
      <c r="C65" s="7"/>
      <c r="D65" s="7"/>
      <c r="E65" s="7"/>
      <c r="F65" s="7"/>
      <c r="G65" s="7"/>
      <c r="H65" s="7"/>
      <c r="I65" s="7"/>
      <c r="J65" s="7"/>
      <c r="K65" s="7"/>
      <c r="L65" s="7"/>
    </row>
    <row r="66" spans="1:12" x14ac:dyDescent="0.2">
      <c r="A66" s="7"/>
      <c r="B66" s="7"/>
      <c r="C66" s="7"/>
      <c r="D66" s="7"/>
      <c r="E66" s="7"/>
      <c r="F66" s="7"/>
      <c r="G66" s="7"/>
      <c r="H66" s="7"/>
      <c r="I66" s="7"/>
      <c r="J66" s="7"/>
      <c r="K66" s="7"/>
      <c r="L66" s="7"/>
    </row>
    <row r="67" spans="1:12" x14ac:dyDescent="0.2">
      <c r="A67" s="7"/>
      <c r="B67" s="7"/>
      <c r="C67" s="7"/>
      <c r="D67" s="7"/>
      <c r="E67" s="7"/>
      <c r="F67" s="7"/>
      <c r="G67" s="7"/>
      <c r="H67" s="7"/>
      <c r="I67" s="7"/>
      <c r="J67" s="7"/>
      <c r="K67" s="7"/>
      <c r="L67" s="7"/>
    </row>
    <row r="68" spans="1:12" x14ac:dyDescent="0.2">
      <c r="A68" s="7"/>
      <c r="B68" s="7"/>
      <c r="C68" s="7"/>
      <c r="D68" s="7"/>
      <c r="E68" s="7"/>
      <c r="F68" s="7"/>
      <c r="G68" s="7"/>
      <c r="H68" s="7"/>
      <c r="I68" s="7"/>
      <c r="J68" s="7"/>
      <c r="K68" s="7"/>
      <c r="L68" s="7"/>
    </row>
    <row r="69" spans="1:12" x14ac:dyDescent="0.2">
      <c r="A69" s="7"/>
      <c r="B69" s="7"/>
      <c r="C69" s="7"/>
      <c r="D69" s="7"/>
      <c r="E69" s="7"/>
      <c r="F69" s="7"/>
      <c r="G69" s="7"/>
      <c r="H69" s="7"/>
      <c r="I69" s="7"/>
      <c r="J69" s="7"/>
      <c r="K69" s="7"/>
      <c r="L69" s="7"/>
    </row>
    <row r="70" spans="1:12" x14ac:dyDescent="0.2">
      <c r="A70" s="7"/>
      <c r="B70" s="7"/>
      <c r="C70" s="7"/>
      <c r="D70" s="7"/>
      <c r="E70" s="7"/>
      <c r="F70" s="7"/>
      <c r="G70" s="7"/>
      <c r="H70" s="7"/>
      <c r="I70" s="7"/>
      <c r="J70" s="7"/>
      <c r="K70" s="7"/>
      <c r="L70" s="7"/>
    </row>
    <row r="71" spans="1:12" x14ac:dyDescent="0.2">
      <c r="A71" s="7"/>
      <c r="B71" s="7"/>
      <c r="C71" s="7"/>
      <c r="D71" s="7"/>
      <c r="E71" s="7"/>
      <c r="F71" s="7"/>
      <c r="G71" s="7"/>
      <c r="H71" s="7"/>
      <c r="I71" s="7"/>
      <c r="J71" s="7"/>
      <c r="K71" s="7"/>
      <c r="L71" s="7"/>
    </row>
    <row r="72" spans="1:12" x14ac:dyDescent="0.2">
      <c r="A72" s="7"/>
      <c r="B72" s="7"/>
      <c r="C72" s="7"/>
      <c r="D72" s="7"/>
      <c r="E72" s="7"/>
      <c r="F72" s="7"/>
      <c r="G72" s="7"/>
      <c r="H72" s="7"/>
      <c r="I72" s="7"/>
      <c r="J72" s="7"/>
      <c r="K72" s="7"/>
      <c r="L72" s="7"/>
    </row>
    <row r="73" spans="1:12" x14ac:dyDescent="0.2">
      <c r="A73" s="7"/>
      <c r="B73" s="7"/>
      <c r="C73" s="7"/>
      <c r="D73" s="7"/>
      <c r="E73" s="7"/>
      <c r="F73" s="7"/>
      <c r="G73" s="7"/>
      <c r="H73" s="7"/>
      <c r="I73" s="7"/>
      <c r="J73" s="7"/>
      <c r="K73" s="7"/>
      <c r="L73" s="7"/>
    </row>
    <row r="74" spans="1:12" x14ac:dyDescent="0.2">
      <c r="A74" s="7"/>
      <c r="B74" s="7"/>
      <c r="C74" s="7"/>
      <c r="D74" s="7"/>
      <c r="E74" s="7"/>
      <c r="F74" s="7"/>
      <c r="G74" s="7"/>
      <c r="H74" s="7"/>
      <c r="I74" s="7"/>
      <c r="J74" s="7"/>
      <c r="K74" s="7"/>
      <c r="L74" s="7"/>
    </row>
    <row r="75" spans="1:12" x14ac:dyDescent="0.2">
      <c r="A75" s="7"/>
      <c r="B75" s="7"/>
      <c r="C75" s="7"/>
      <c r="D75" s="7"/>
      <c r="E75" s="7"/>
      <c r="F75" s="7"/>
      <c r="G75" s="7"/>
      <c r="H75" s="7"/>
      <c r="I75" s="7"/>
      <c r="J75" s="7"/>
      <c r="K75" s="7"/>
      <c r="L75" s="7"/>
    </row>
    <row r="76" spans="1:12" x14ac:dyDescent="0.2">
      <c r="A76" s="7"/>
      <c r="B76" s="7"/>
      <c r="C76" s="7"/>
      <c r="D76" s="7"/>
      <c r="E76" s="7"/>
      <c r="F76" s="7"/>
      <c r="G76" s="7"/>
      <c r="H76" s="7"/>
      <c r="I76" s="7"/>
      <c r="J76" s="7"/>
      <c r="K76" s="7"/>
      <c r="L76" s="7"/>
    </row>
    <row r="77" spans="1:12" x14ac:dyDescent="0.2">
      <c r="A77" s="7"/>
      <c r="B77" s="7"/>
      <c r="C77" s="7"/>
      <c r="D77" s="7"/>
      <c r="E77" s="7"/>
      <c r="F77" s="7"/>
      <c r="G77" s="7"/>
      <c r="H77" s="7"/>
      <c r="I77" s="7"/>
      <c r="J77" s="7"/>
      <c r="K77" s="7"/>
      <c r="L77" s="7"/>
    </row>
    <row r="78" spans="1:12" x14ac:dyDescent="0.2">
      <c r="A78" s="7"/>
      <c r="B78" s="7"/>
      <c r="C78" s="7"/>
      <c r="D78" s="7"/>
      <c r="E78" s="7"/>
      <c r="F78" s="7"/>
      <c r="G78" s="7"/>
      <c r="H78" s="7"/>
      <c r="I78" s="7"/>
      <c r="J78" s="7"/>
      <c r="K78" s="7"/>
      <c r="L78" s="7"/>
    </row>
    <row r="79" spans="1:12" x14ac:dyDescent="0.2">
      <c r="A79" s="7"/>
      <c r="B79" s="7"/>
      <c r="C79" s="7"/>
      <c r="D79" s="7"/>
      <c r="E79" s="7"/>
      <c r="F79" s="7"/>
      <c r="G79" s="7"/>
      <c r="H79" s="7"/>
      <c r="I79" s="7"/>
      <c r="J79" s="7"/>
      <c r="K79" s="7"/>
      <c r="L79" s="7"/>
    </row>
    <row r="80" spans="1:12" x14ac:dyDescent="0.2">
      <c r="A80" s="7"/>
      <c r="B80" s="7"/>
      <c r="C80" s="7"/>
      <c r="D80" s="7"/>
      <c r="E80" s="7"/>
      <c r="F80" s="7"/>
      <c r="G80" s="7"/>
      <c r="H80" s="7"/>
      <c r="I80" s="7"/>
      <c r="J80" s="7"/>
      <c r="K80" s="7"/>
      <c r="L80" s="7"/>
    </row>
    <row r="81" spans="1:14" x14ac:dyDescent="0.2">
      <c r="A81" s="7"/>
      <c r="B81" s="7"/>
      <c r="C81" s="7"/>
      <c r="D81" s="7"/>
      <c r="E81" s="7"/>
      <c r="F81" s="7"/>
      <c r="G81" s="7"/>
      <c r="H81" s="7"/>
      <c r="I81" s="7"/>
      <c r="J81" s="7"/>
      <c r="K81" s="7"/>
      <c r="L81" s="7"/>
    </row>
    <row r="82" spans="1:14" x14ac:dyDescent="0.2">
      <c r="A82" s="7"/>
      <c r="B82" s="7"/>
      <c r="C82" s="7"/>
      <c r="D82" s="7"/>
      <c r="E82" s="7"/>
      <c r="F82" s="7"/>
      <c r="G82" s="7"/>
      <c r="H82" s="7"/>
      <c r="I82" s="7"/>
      <c r="J82" s="7"/>
      <c r="K82" s="7"/>
      <c r="L82" s="7"/>
    </row>
    <row r="83" spans="1:14" x14ac:dyDescent="0.2">
      <c r="A83" s="7"/>
      <c r="B83" s="7"/>
      <c r="C83" s="7"/>
      <c r="D83" s="7"/>
      <c r="E83" s="7"/>
      <c r="F83" s="7"/>
      <c r="G83" s="7"/>
      <c r="H83" s="7"/>
      <c r="I83" s="7"/>
      <c r="J83" s="7"/>
      <c r="K83" s="7"/>
      <c r="L83" s="7"/>
    </row>
    <row r="84" spans="1:14" x14ac:dyDescent="0.2">
      <c r="A84" s="7"/>
      <c r="B84" s="7"/>
      <c r="C84" s="7"/>
      <c r="D84" s="7"/>
      <c r="E84" s="7"/>
      <c r="F84" s="7"/>
      <c r="G84" s="7"/>
      <c r="H84" s="7"/>
      <c r="I84" s="7"/>
      <c r="J84" s="7"/>
      <c r="K84" s="7"/>
      <c r="L84" s="7"/>
    </row>
    <row r="85" spans="1:14" ht="11.25" hidden="1" customHeight="1" x14ac:dyDescent="0.2">
      <c r="A85" s="7"/>
      <c r="B85" s="7"/>
      <c r="C85" s="7"/>
      <c r="D85" s="7"/>
      <c r="E85" s="7"/>
      <c r="F85" s="7"/>
      <c r="G85" s="7"/>
      <c r="H85" s="7"/>
      <c r="I85" s="7"/>
      <c r="J85" s="7"/>
      <c r="K85" s="7"/>
      <c r="L85" s="7"/>
    </row>
    <row r="86" spans="1:14" hidden="1" x14ac:dyDescent="0.2">
      <c r="A86" s="7"/>
      <c r="B86" s="7"/>
      <c r="C86" s="7"/>
      <c r="D86" s="7"/>
      <c r="E86" s="7"/>
      <c r="F86" s="7"/>
      <c r="G86" s="7"/>
      <c r="H86" s="7"/>
      <c r="I86" s="7"/>
      <c r="J86" s="7"/>
      <c r="K86" s="7"/>
      <c r="L86" s="7"/>
    </row>
    <row r="87" spans="1:14" hidden="1" x14ac:dyDescent="0.2">
      <c r="A87" s="7"/>
      <c r="B87" s="7"/>
      <c r="C87" s="7"/>
      <c r="D87" s="7"/>
      <c r="E87" s="7"/>
      <c r="F87" s="7"/>
      <c r="G87" s="7"/>
      <c r="H87" s="7"/>
      <c r="I87" s="7"/>
      <c r="J87" s="7"/>
      <c r="K87" s="7"/>
      <c r="L87" s="7"/>
    </row>
    <row r="88" spans="1:14" hidden="1" x14ac:dyDescent="0.2">
      <c r="A88" s="7"/>
      <c r="B88" s="7"/>
      <c r="C88" s="7"/>
      <c r="D88" s="7"/>
      <c r="E88" s="7"/>
      <c r="F88" s="7"/>
      <c r="G88" s="7"/>
      <c r="H88" s="7"/>
      <c r="I88" s="7"/>
      <c r="J88" s="7"/>
      <c r="K88" s="7"/>
      <c r="L88" s="7"/>
    </row>
    <row r="89" spans="1:14" hidden="1" x14ac:dyDescent="0.2">
      <c r="A89" s="7"/>
      <c r="B89" s="7"/>
      <c r="C89" s="7"/>
      <c r="D89" s="7"/>
      <c r="E89" s="7"/>
      <c r="F89" s="7"/>
      <c r="G89" s="7"/>
      <c r="H89" s="7"/>
      <c r="I89" s="7"/>
      <c r="J89" s="7"/>
      <c r="K89" s="7"/>
      <c r="L89" s="7"/>
    </row>
    <row r="90" spans="1:14" hidden="1" x14ac:dyDescent="0.2">
      <c r="A90" s="7"/>
      <c r="B90" s="7"/>
      <c r="C90" s="7"/>
      <c r="D90" s="7"/>
      <c r="E90" s="7"/>
      <c r="F90" s="7"/>
      <c r="G90" s="7"/>
      <c r="H90" s="7"/>
      <c r="I90" s="7"/>
      <c r="J90" s="7"/>
      <c r="K90" s="7"/>
      <c r="L90" s="7"/>
      <c r="N90" s="216"/>
    </row>
    <row r="91" spans="1:14" hidden="1" x14ac:dyDescent="0.2">
      <c r="A91" s="7"/>
      <c r="B91" s="7"/>
      <c r="C91" s="7"/>
      <c r="D91" s="7"/>
      <c r="E91" s="7"/>
      <c r="F91" s="7"/>
      <c r="G91" s="7"/>
      <c r="H91" s="7"/>
      <c r="I91" s="7"/>
      <c r="J91" s="7"/>
      <c r="K91" s="7"/>
      <c r="L91" s="7"/>
    </row>
    <row r="92" spans="1:14" hidden="1" x14ac:dyDescent="0.2">
      <c r="A92" s="7"/>
      <c r="B92" s="7"/>
      <c r="C92" s="7"/>
      <c r="D92" s="7"/>
      <c r="E92" s="7"/>
      <c r="F92" s="7"/>
      <c r="G92" s="7"/>
      <c r="H92" s="7"/>
      <c r="I92" s="7"/>
      <c r="J92" s="7"/>
      <c r="K92" s="7"/>
      <c r="L92" s="7"/>
    </row>
    <row r="93" spans="1:14" hidden="1" x14ac:dyDescent="0.2">
      <c r="A93" s="7"/>
      <c r="B93" s="7"/>
      <c r="C93" s="7"/>
      <c r="D93" s="7"/>
      <c r="E93" s="7"/>
      <c r="F93" s="7"/>
      <c r="G93" s="7"/>
      <c r="H93" s="7"/>
      <c r="I93" s="7"/>
      <c r="J93" s="7"/>
      <c r="K93" s="7"/>
      <c r="L93" s="7"/>
    </row>
    <row r="94" spans="1:14" hidden="1" x14ac:dyDescent="0.2">
      <c r="A94" s="7"/>
      <c r="B94" s="7"/>
      <c r="C94" s="7"/>
      <c r="D94" s="7"/>
      <c r="E94" s="7"/>
      <c r="F94" s="7"/>
      <c r="G94" s="7"/>
      <c r="H94" s="7"/>
      <c r="I94" s="7"/>
      <c r="J94" s="7"/>
      <c r="K94" s="7"/>
      <c r="L94" s="7"/>
    </row>
    <row r="95" spans="1:14" hidden="1" x14ac:dyDescent="0.2">
      <c r="A95" s="7"/>
      <c r="B95" s="7"/>
      <c r="C95" s="7"/>
      <c r="D95" s="7"/>
      <c r="E95" s="7"/>
      <c r="F95" s="7"/>
      <c r="G95" s="7"/>
      <c r="H95" s="7"/>
      <c r="I95" s="7"/>
      <c r="J95" s="7"/>
      <c r="K95" s="7"/>
      <c r="L95" s="7"/>
    </row>
    <row r="96" spans="1:14" hidden="1" x14ac:dyDescent="0.2">
      <c r="A96" s="7"/>
      <c r="B96" s="7"/>
      <c r="C96" s="7"/>
      <c r="D96" s="7"/>
      <c r="E96" s="7"/>
      <c r="F96" s="7"/>
      <c r="G96" s="7"/>
      <c r="H96" s="7"/>
      <c r="I96" s="7"/>
      <c r="J96" s="7"/>
      <c r="K96" s="7"/>
      <c r="L96" s="7"/>
    </row>
    <row r="97" spans="1:13" hidden="1" x14ac:dyDescent="0.2">
      <c r="A97" s="7"/>
      <c r="B97" s="7"/>
      <c r="C97" s="7"/>
      <c r="D97" s="7"/>
      <c r="E97" s="7"/>
      <c r="F97" s="7"/>
      <c r="G97" s="7"/>
      <c r="H97" s="7"/>
      <c r="I97" s="7"/>
      <c r="J97" s="7"/>
      <c r="K97" s="7"/>
      <c r="L97" s="7"/>
    </row>
    <row r="98" spans="1:13" hidden="1" x14ac:dyDescent="0.2">
      <c r="A98" s="7"/>
      <c r="B98" s="7"/>
      <c r="C98" s="7"/>
      <c r="D98" s="7"/>
      <c r="E98" s="7"/>
      <c r="F98" s="7"/>
      <c r="G98" s="7"/>
      <c r="H98" s="7"/>
      <c r="I98" s="7"/>
      <c r="J98" s="7"/>
      <c r="K98" s="7"/>
      <c r="L98" s="7"/>
    </row>
    <row r="99" spans="1:13" hidden="1" x14ac:dyDescent="0.2">
      <c r="A99" s="7"/>
      <c r="B99" s="7"/>
      <c r="C99" s="7"/>
      <c r="D99" s="7"/>
      <c r="E99" s="7"/>
      <c r="F99" s="7"/>
      <c r="G99" s="7"/>
      <c r="H99" s="7"/>
      <c r="I99" s="7"/>
      <c r="J99" s="7"/>
      <c r="K99" s="7"/>
      <c r="L99" s="7"/>
    </row>
    <row r="100" spans="1:13" hidden="1" x14ac:dyDescent="0.2">
      <c r="A100" s="7"/>
      <c r="B100" s="7"/>
      <c r="C100" s="7"/>
      <c r="D100" s="7"/>
      <c r="E100" s="7"/>
      <c r="F100" s="7"/>
      <c r="G100" s="7"/>
      <c r="H100" s="7"/>
      <c r="I100" s="7"/>
      <c r="J100" s="7"/>
      <c r="K100" s="7"/>
      <c r="L100" s="7"/>
    </row>
    <row r="101" spans="1:13" hidden="1" x14ac:dyDescent="0.2">
      <c r="A101" s="7"/>
      <c r="B101" s="7"/>
      <c r="C101" s="7"/>
      <c r="D101" s="7"/>
      <c r="E101" s="7"/>
      <c r="F101" s="7"/>
      <c r="G101" s="7"/>
      <c r="H101" s="7"/>
      <c r="I101" s="7"/>
      <c r="J101" s="7"/>
      <c r="K101" s="7"/>
      <c r="L101" s="7"/>
    </row>
    <row r="102" spans="1:13" hidden="1" x14ac:dyDescent="0.2">
      <c r="A102" s="7"/>
      <c r="B102" s="7"/>
      <c r="C102" s="7"/>
      <c r="D102" s="7"/>
      <c r="E102" s="7"/>
      <c r="F102" s="7"/>
      <c r="G102" s="7"/>
      <c r="H102" s="7"/>
      <c r="I102" s="7"/>
      <c r="J102" s="7"/>
      <c r="K102" s="7"/>
      <c r="L102" s="7"/>
    </row>
    <row r="103" spans="1:13" ht="13.5" thickBot="1" x14ac:dyDescent="0.25">
      <c r="A103" s="179"/>
      <c r="B103" s="179"/>
      <c r="C103" s="179"/>
      <c r="D103" s="179"/>
      <c r="E103" s="179"/>
      <c r="F103" s="179"/>
      <c r="G103" s="179"/>
      <c r="H103" s="179"/>
      <c r="I103" s="179"/>
      <c r="J103" s="179"/>
      <c r="K103" s="179"/>
      <c r="L103" s="179"/>
    </row>
    <row r="104" spans="1:13" x14ac:dyDescent="0.2">
      <c r="A104" s="7"/>
      <c r="B104" s="7"/>
      <c r="C104" s="7"/>
      <c r="D104" s="7"/>
      <c r="E104" s="7"/>
      <c r="F104" s="7"/>
      <c r="G104" s="7"/>
      <c r="H104" s="7"/>
      <c r="I104" s="7"/>
      <c r="J104" s="7"/>
      <c r="K104" s="7"/>
      <c r="L104" s="7"/>
    </row>
    <row r="105" spans="1:13" x14ac:dyDescent="0.2">
      <c r="A105" s="7"/>
      <c r="B105" s="7"/>
      <c r="C105" s="7"/>
      <c r="D105" s="7"/>
      <c r="E105" s="7"/>
      <c r="F105" s="7"/>
      <c r="G105" s="7"/>
      <c r="H105" s="7"/>
      <c r="I105" s="7"/>
      <c r="J105" s="7"/>
      <c r="K105" s="7"/>
      <c r="L105" s="7"/>
    </row>
    <row r="106" spans="1:13" x14ac:dyDescent="0.2">
      <c r="A106" s="7"/>
      <c r="B106" s="7"/>
      <c r="C106" s="7"/>
      <c r="D106" s="7"/>
      <c r="E106" s="7"/>
      <c r="F106" s="7"/>
      <c r="G106" s="7"/>
      <c r="H106" s="7"/>
      <c r="I106" s="7"/>
      <c r="J106" s="7"/>
      <c r="K106" s="7"/>
      <c r="L106" s="7"/>
    </row>
    <row r="107" spans="1:13" ht="13.5" customHeight="1" x14ac:dyDescent="0.2">
      <c r="A107" s="7"/>
    </row>
    <row r="108" spans="1:13" x14ac:dyDescent="0.2">
      <c r="A108" s="7"/>
      <c r="B108" s="7"/>
      <c r="C108" s="7"/>
      <c r="D108" s="7"/>
      <c r="E108" s="7"/>
      <c r="F108" s="7"/>
      <c r="G108" s="7"/>
      <c r="H108" s="7"/>
      <c r="I108" s="7"/>
      <c r="J108" s="7"/>
      <c r="K108" s="7"/>
      <c r="L108" s="7"/>
    </row>
    <row r="109" spans="1:13" x14ac:dyDescent="0.2">
      <c r="A109" s="7"/>
      <c r="B109" s="7"/>
      <c r="C109" s="7"/>
      <c r="D109" s="7"/>
      <c r="E109" s="7"/>
      <c r="F109" s="7"/>
      <c r="G109" s="7"/>
      <c r="H109" s="7"/>
      <c r="I109" s="7"/>
      <c r="J109" s="7"/>
      <c r="K109" s="7"/>
      <c r="L109" s="7"/>
    </row>
    <row r="110" spans="1:13" x14ac:dyDescent="0.2">
      <c r="A110" s="7"/>
      <c r="B110" s="225"/>
      <c r="C110" s="225"/>
      <c r="D110" s="225"/>
      <c r="E110" s="225"/>
      <c r="F110" s="225"/>
      <c r="G110" s="225"/>
      <c r="H110" s="225"/>
      <c r="I110" s="225"/>
      <c r="J110" s="225"/>
      <c r="K110" s="225"/>
      <c r="L110" s="225"/>
      <c r="M110" s="226"/>
    </row>
    <row r="111" spans="1:13" x14ac:dyDescent="0.2">
      <c r="A111" s="7"/>
      <c r="B111" s="236" t="s">
        <v>594</v>
      </c>
      <c r="C111" s="238" t="s">
        <v>576</v>
      </c>
      <c r="D111" s="238" t="s">
        <v>581</v>
      </c>
      <c r="E111" s="238" t="s">
        <v>593</v>
      </c>
      <c r="F111" s="238" t="s">
        <v>970</v>
      </c>
      <c r="G111" s="238" t="s">
        <v>530</v>
      </c>
      <c r="H111" s="238" t="s">
        <v>971</v>
      </c>
      <c r="I111" s="238" t="s">
        <v>578</v>
      </c>
      <c r="J111" s="238" t="s">
        <v>575</v>
      </c>
      <c r="K111" s="238" t="s">
        <v>577</v>
      </c>
      <c r="L111" s="238" t="s">
        <v>61</v>
      </c>
      <c r="M111" s="226"/>
    </row>
    <row r="112" spans="1:13" x14ac:dyDescent="0.2">
      <c r="A112" s="7"/>
      <c r="B112" s="227" t="s">
        <v>579</v>
      </c>
      <c r="C112" s="237">
        <f t="shared" ref="C112:K119" ca="1" si="0">COUNTIF(CR_PR,C$111 &amp; "-" &amp; $B112)</f>
        <v>0</v>
      </c>
      <c r="D112" s="237">
        <f t="shared" ca="1" si="0"/>
        <v>0</v>
      </c>
      <c r="E112" s="237">
        <f t="shared" ca="1" si="0"/>
        <v>0</v>
      </c>
      <c r="F112" s="237"/>
      <c r="G112" s="237">
        <f t="shared" ca="1" si="0"/>
        <v>0</v>
      </c>
      <c r="H112" s="237"/>
      <c r="I112" s="237">
        <f t="shared" ca="1" si="0"/>
        <v>0</v>
      </c>
      <c r="J112" s="237">
        <f t="shared" ca="1" si="0"/>
        <v>0</v>
      </c>
      <c r="K112" s="237">
        <f t="shared" ca="1" si="0"/>
        <v>0</v>
      </c>
      <c r="L112" s="237">
        <f ca="1">SUM(C112:K112)</f>
        <v>0</v>
      </c>
      <c r="M112" s="226"/>
    </row>
    <row r="113" spans="1:13" x14ac:dyDescent="0.2">
      <c r="A113" s="7"/>
      <c r="B113" s="227" t="s">
        <v>583</v>
      </c>
      <c r="C113" s="237">
        <f t="shared" ca="1" si="0"/>
        <v>0</v>
      </c>
      <c r="D113" s="237">
        <f t="shared" ca="1" si="0"/>
        <v>0</v>
      </c>
      <c r="E113" s="237">
        <f t="shared" ca="1" si="0"/>
        <v>0</v>
      </c>
      <c r="F113" s="237"/>
      <c r="G113" s="237">
        <f t="shared" ca="1" si="0"/>
        <v>0</v>
      </c>
      <c r="H113" s="237"/>
      <c r="I113" s="237">
        <f t="shared" ca="1" si="0"/>
        <v>0</v>
      </c>
      <c r="J113" s="237">
        <f t="shared" ca="1" si="0"/>
        <v>0</v>
      </c>
      <c r="K113" s="237">
        <f t="shared" ca="1" si="0"/>
        <v>0</v>
      </c>
      <c r="L113" s="237">
        <f t="shared" ref="L113:L119" ca="1" si="1">SUM(C113:K113)</f>
        <v>0</v>
      </c>
      <c r="M113" s="226"/>
    </row>
    <row r="114" spans="1:13" x14ac:dyDescent="0.2">
      <c r="A114" s="7"/>
      <c r="B114" s="227" t="s">
        <v>580</v>
      </c>
      <c r="C114" s="237">
        <f t="shared" ca="1" si="0"/>
        <v>0</v>
      </c>
      <c r="D114" s="237">
        <f t="shared" ca="1" si="0"/>
        <v>0</v>
      </c>
      <c r="E114" s="237">
        <f t="shared" ca="1" si="0"/>
        <v>0</v>
      </c>
      <c r="F114" s="237"/>
      <c r="G114" s="237">
        <f t="shared" ca="1" si="0"/>
        <v>0</v>
      </c>
      <c r="H114" s="237"/>
      <c r="I114" s="237">
        <f t="shared" ca="1" si="0"/>
        <v>0</v>
      </c>
      <c r="J114" s="237">
        <f t="shared" ca="1" si="0"/>
        <v>0</v>
      </c>
      <c r="K114" s="237">
        <f t="shared" ca="1" si="0"/>
        <v>0</v>
      </c>
      <c r="L114" s="237">
        <f t="shared" ca="1" si="1"/>
        <v>0</v>
      </c>
      <c r="M114" s="226"/>
    </row>
    <row r="115" spans="1:13" x14ac:dyDescent="0.2">
      <c r="A115" s="7"/>
      <c r="B115" s="227" t="s">
        <v>64</v>
      </c>
      <c r="C115" s="237">
        <f t="shared" ca="1" si="0"/>
        <v>0</v>
      </c>
      <c r="D115" s="237">
        <f t="shared" ca="1" si="0"/>
        <v>0</v>
      </c>
      <c r="E115" s="237">
        <f t="shared" ca="1" si="0"/>
        <v>0</v>
      </c>
      <c r="F115" s="237"/>
      <c r="G115" s="237">
        <f t="shared" ca="1" si="0"/>
        <v>0</v>
      </c>
      <c r="H115" s="237"/>
      <c r="I115" s="237">
        <f t="shared" ca="1" si="0"/>
        <v>0</v>
      </c>
      <c r="J115" s="237">
        <f t="shared" ca="1" si="0"/>
        <v>0</v>
      </c>
      <c r="K115" s="237">
        <f t="shared" ca="1" si="0"/>
        <v>0</v>
      </c>
      <c r="L115" s="237">
        <f t="shared" ca="1" si="1"/>
        <v>0</v>
      </c>
      <c r="M115" s="226"/>
    </row>
    <row r="116" spans="1:13" x14ac:dyDescent="0.2">
      <c r="A116" s="7"/>
      <c r="B116" s="227" t="s">
        <v>584</v>
      </c>
      <c r="C116" s="237">
        <f t="shared" ca="1" si="0"/>
        <v>0</v>
      </c>
      <c r="D116" s="237">
        <f t="shared" ca="1" si="0"/>
        <v>0</v>
      </c>
      <c r="E116" s="237">
        <f t="shared" ca="1" si="0"/>
        <v>0</v>
      </c>
      <c r="F116" s="237"/>
      <c r="G116" s="237">
        <f t="shared" ca="1" si="0"/>
        <v>0</v>
      </c>
      <c r="H116" s="237"/>
      <c r="I116" s="237">
        <f t="shared" ca="1" si="0"/>
        <v>0</v>
      </c>
      <c r="J116" s="237">
        <f t="shared" ca="1" si="0"/>
        <v>0</v>
      </c>
      <c r="K116" s="237">
        <f t="shared" ca="1" si="0"/>
        <v>0</v>
      </c>
      <c r="L116" s="237">
        <f t="shared" ca="1" si="1"/>
        <v>0</v>
      </c>
      <c r="M116" s="226"/>
    </row>
    <row r="117" spans="1:13" x14ac:dyDescent="0.2">
      <c r="A117" s="7"/>
      <c r="B117" s="227" t="s">
        <v>585</v>
      </c>
      <c r="C117" s="237">
        <f t="shared" ca="1" si="0"/>
        <v>0</v>
      </c>
      <c r="D117" s="237">
        <f t="shared" ca="1" si="0"/>
        <v>0</v>
      </c>
      <c r="E117" s="237">
        <f t="shared" ca="1" si="0"/>
        <v>0</v>
      </c>
      <c r="F117" s="237"/>
      <c r="G117" s="237">
        <f t="shared" ca="1" si="0"/>
        <v>0</v>
      </c>
      <c r="H117" s="237"/>
      <c r="I117" s="237">
        <f t="shared" ca="1" si="0"/>
        <v>0</v>
      </c>
      <c r="J117" s="237">
        <f t="shared" ca="1" si="0"/>
        <v>0</v>
      </c>
      <c r="K117" s="237">
        <f t="shared" ca="1" si="0"/>
        <v>0</v>
      </c>
      <c r="L117" s="237">
        <f t="shared" ca="1" si="1"/>
        <v>0</v>
      </c>
      <c r="M117" s="226"/>
    </row>
    <row r="118" spans="1:13" x14ac:dyDescent="0.2">
      <c r="A118" s="7"/>
      <c r="B118" s="227" t="s">
        <v>586</v>
      </c>
      <c r="C118" s="237">
        <f t="shared" ca="1" si="0"/>
        <v>0</v>
      </c>
      <c r="D118" s="237">
        <f t="shared" ca="1" si="0"/>
        <v>0</v>
      </c>
      <c r="E118" s="237">
        <f t="shared" ca="1" si="0"/>
        <v>0</v>
      </c>
      <c r="F118" s="237"/>
      <c r="G118" s="237">
        <f t="shared" ca="1" si="0"/>
        <v>0</v>
      </c>
      <c r="H118" s="237"/>
      <c r="I118" s="237">
        <f t="shared" ca="1" si="0"/>
        <v>0</v>
      </c>
      <c r="J118" s="237">
        <f t="shared" ca="1" si="0"/>
        <v>0</v>
      </c>
      <c r="K118" s="237">
        <f t="shared" ca="1" si="0"/>
        <v>0</v>
      </c>
      <c r="L118" s="237">
        <f t="shared" ca="1" si="1"/>
        <v>0</v>
      </c>
      <c r="M118" s="226"/>
    </row>
    <row r="119" spans="1:13" x14ac:dyDescent="0.2">
      <c r="A119" s="7"/>
      <c r="B119" s="227" t="s">
        <v>587</v>
      </c>
      <c r="C119" s="237">
        <f t="shared" ca="1" si="0"/>
        <v>0</v>
      </c>
      <c r="D119" s="237">
        <f t="shared" ca="1" si="0"/>
        <v>0</v>
      </c>
      <c r="E119" s="237">
        <f t="shared" ca="1" si="0"/>
        <v>0</v>
      </c>
      <c r="F119" s="237"/>
      <c r="G119" s="237">
        <f t="shared" ca="1" si="0"/>
        <v>0</v>
      </c>
      <c r="H119" s="237"/>
      <c r="I119" s="237">
        <f t="shared" ca="1" si="0"/>
        <v>0</v>
      </c>
      <c r="J119" s="237">
        <f t="shared" ca="1" si="0"/>
        <v>0</v>
      </c>
      <c r="K119" s="237">
        <f t="shared" ca="1" si="0"/>
        <v>0</v>
      </c>
      <c r="L119" s="237">
        <f t="shared" ca="1" si="1"/>
        <v>0</v>
      </c>
      <c r="M119" s="226"/>
    </row>
    <row r="120" spans="1:13" x14ac:dyDescent="0.2">
      <c r="A120" s="7"/>
      <c r="B120" s="239" t="s">
        <v>61</v>
      </c>
      <c r="C120" s="237">
        <f ca="1">SUM(C112:C119)</f>
        <v>0</v>
      </c>
      <c r="D120" s="237">
        <f t="shared" ref="D120:K120" ca="1" si="2">SUM(D112:D119)</f>
        <v>0</v>
      </c>
      <c r="E120" s="237">
        <f t="shared" ca="1" si="2"/>
        <v>0</v>
      </c>
      <c r="F120" s="237"/>
      <c r="G120" s="237">
        <f t="shared" ca="1" si="2"/>
        <v>0</v>
      </c>
      <c r="H120" s="237"/>
      <c r="I120" s="237">
        <f t="shared" ca="1" si="2"/>
        <v>0</v>
      </c>
      <c r="J120" s="237">
        <f t="shared" ca="1" si="2"/>
        <v>0</v>
      </c>
      <c r="K120" s="237">
        <f t="shared" ca="1" si="2"/>
        <v>0</v>
      </c>
      <c r="L120" s="237">
        <f ca="1">SUM(L112:L119)</f>
        <v>0</v>
      </c>
      <c r="M120" s="226"/>
    </row>
    <row r="121" spans="1:13" x14ac:dyDescent="0.2">
      <c r="A121" s="7"/>
      <c r="B121" s="225"/>
      <c r="C121" s="225"/>
      <c r="D121" s="225"/>
      <c r="E121" s="225"/>
      <c r="F121" s="225"/>
      <c r="G121" s="225"/>
      <c r="H121" s="225"/>
      <c r="I121" s="225"/>
      <c r="J121" s="225"/>
      <c r="K121" s="225"/>
      <c r="L121" s="225"/>
      <c r="M121" s="226"/>
    </row>
    <row r="122" spans="1:13" x14ac:dyDescent="0.2">
      <c r="A122" s="7"/>
      <c r="B122" s="225"/>
      <c r="C122" s="225"/>
      <c r="D122" s="225"/>
      <c r="E122" s="225"/>
      <c r="F122" s="225"/>
      <c r="G122" s="225"/>
      <c r="H122" s="225"/>
      <c r="I122" s="225"/>
      <c r="J122" s="225"/>
      <c r="K122" s="225"/>
      <c r="L122" s="225"/>
      <c r="M122" s="226"/>
    </row>
    <row r="123" spans="1:13" x14ac:dyDescent="0.2">
      <c r="A123" s="7"/>
      <c r="B123" s="7"/>
      <c r="C123" s="7"/>
      <c r="D123" s="7"/>
      <c r="E123" s="7"/>
      <c r="F123" s="7"/>
      <c r="G123" s="7"/>
      <c r="H123" s="7"/>
      <c r="I123" s="7"/>
      <c r="J123" s="7"/>
      <c r="K123" s="7"/>
      <c r="L123" s="7"/>
    </row>
    <row r="124" spans="1:13" x14ac:dyDescent="0.2">
      <c r="A124" s="7"/>
      <c r="B124" s="7"/>
      <c r="C124" s="7"/>
      <c r="D124" s="7"/>
      <c r="E124" s="7"/>
      <c r="F124" s="7"/>
      <c r="G124" s="7"/>
      <c r="H124" s="7"/>
      <c r="I124" s="7"/>
      <c r="J124" s="7"/>
      <c r="K124" s="7"/>
      <c r="L124" s="7"/>
    </row>
    <row r="125" spans="1:13" ht="13.5" thickBot="1" x14ac:dyDescent="0.25">
      <c r="A125" s="7"/>
      <c r="B125" s="7"/>
      <c r="C125" s="7"/>
      <c r="D125" s="7"/>
      <c r="E125" s="7"/>
      <c r="F125" s="7"/>
      <c r="G125" s="7"/>
      <c r="H125" s="7"/>
      <c r="I125" s="7"/>
      <c r="J125" s="7"/>
      <c r="K125" s="7"/>
      <c r="L125" s="7"/>
    </row>
    <row r="126" spans="1:13" ht="14.25" x14ac:dyDescent="0.25">
      <c r="A126" s="403" t="s">
        <v>472</v>
      </c>
      <c r="B126" s="403"/>
      <c r="C126" s="403"/>
      <c r="D126" s="403"/>
      <c r="E126" s="403"/>
      <c r="F126" s="403"/>
      <c r="G126" s="403"/>
      <c r="H126" s="403"/>
      <c r="I126" s="403"/>
      <c r="J126" s="403"/>
      <c r="K126" s="403"/>
      <c r="L126" s="403"/>
    </row>
    <row r="130" spans="10:10" x14ac:dyDescent="0.2">
      <c r="J130" s="216"/>
    </row>
  </sheetData>
  <mergeCells count="3">
    <mergeCell ref="A4:L4"/>
    <mergeCell ref="A6:B6"/>
    <mergeCell ref="A126:L126"/>
  </mergeCells>
  <phoneticPr fontId="4" type="noConversion"/>
  <pageMargins left="0.7" right="0.7" top="0.75" bottom="0.75" header="0.3" footer="0.3"/>
  <pageSetup scale="67" orientation="portrait" r:id="rId1"/>
  <rowBreaks count="1" manualBreakCount="1">
    <brk id="63" max="10" man="1"/>
  </rowBreaks>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200"/>
  <sheetViews>
    <sheetView workbookViewId="0">
      <selection activeCell="A199" sqref="A199"/>
    </sheetView>
  </sheetViews>
  <sheetFormatPr defaultRowHeight="12.75" x14ac:dyDescent="0.2"/>
  <cols>
    <col min="1" max="1" width="28.140625" style="223" bestFit="1" customWidth="1"/>
    <col min="2" max="2" width="14.140625" style="223" customWidth="1"/>
    <col min="3" max="16384" width="9.140625" style="223"/>
  </cols>
  <sheetData>
    <row r="1" spans="1:1" ht="32.25" customHeight="1" x14ac:dyDescent="0.2">
      <c r="A1" s="222" t="s">
        <v>591</v>
      </c>
    </row>
    <row r="8" spans="1:1" x14ac:dyDescent="0.2">
      <c r="A8" s="224" t="s">
        <v>592</v>
      </c>
    </row>
    <row r="9" spans="1:1" x14ac:dyDescent="0.2">
      <c r="A9" s="223" t="str">
        <f ca="1">INDIRECT("'Defect Detail'!I9") &amp; "-" &amp; INDIRECT("'Defect Detail'!J9")</f>
        <v>Accepted as it is-Kumar, Amit</v>
      </c>
    </row>
    <row r="10" spans="1:1" x14ac:dyDescent="0.2">
      <c r="A10" s="223" t="str">
        <f ca="1">INDIRECT("'Defect Detail'!I10") &amp; "-" &amp; INDIRECT("'Defect Detail'!J10")</f>
        <v>Works as designed-Kumar, Amit</v>
      </c>
    </row>
    <row r="11" spans="1:1" x14ac:dyDescent="0.2">
      <c r="A11" s="223" t="str">
        <f ca="1">INDIRECT("'Defect Detail'!I11") &amp; "-" &amp; INDIRECT("'Defect Detail'!J11")</f>
        <v>Fixed-Kumar, Amit</v>
      </c>
    </row>
    <row r="12" spans="1:1" x14ac:dyDescent="0.2">
      <c r="A12" s="223" t="str">
        <f ca="1">INDIRECT("'Defect Detail'!I12") &amp; "-" &amp; INDIRECT("'Defect Detail'!J12")</f>
        <v>Not Reproducible-Puri, Ruchir</v>
      </c>
    </row>
    <row r="13" spans="1:1" x14ac:dyDescent="0.2">
      <c r="A13" s="223" t="str">
        <f ca="1">INDIRECT("'Defect Detail'!I13") &amp; "-" &amp; INDIRECT("'Defect Detail'!J13")</f>
        <v>Fixed-Kumar, Amit</v>
      </c>
    </row>
    <row r="14" spans="1:1" x14ac:dyDescent="0.2">
      <c r="A14" s="223" t="str">
        <f ca="1">INDIRECT("'Defect Detail'!I14") &amp; "-" &amp; INDIRECT("'Defect Detail'!J14")</f>
        <v>Fixed-Puri, Ruchir</v>
      </c>
    </row>
    <row r="15" spans="1:1" x14ac:dyDescent="0.2">
      <c r="A15" s="223" t="str">
        <f ca="1">INDIRECT("'Defect Detail'!I15") &amp; "-" &amp; INDIRECT("'Defect Detail'!J15")</f>
        <v>Fixed-Sharma, Abhinav</v>
      </c>
    </row>
    <row r="16" spans="1:1" x14ac:dyDescent="0.2">
      <c r="A16" s="223" t="str">
        <f ca="1">INDIRECT("'Defect Detail'!I16") &amp; "-" &amp; INDIRECT("'Defect Detail'!J16")</f>
        <v>Fixed-Kucia, Susan M.</v>
      </c>
    </row>
    <row r="17" spans="1:1" x14ac:dyDescent="0.2">
      <c r="A17" s="223" t="str">
        <f ca="1">INDIRECT("'Defect Detail'!I17") &amp; "-" &amp; INDIRECT("'Defect Detail'!J17")</f>
        <v>Works as designed-Reddy, Sirisha</v>
      </c>
    </row>
    <row r="18" spans="1:1" x14ac:dyDescent="0.2">
      <c r="A18" s="223" t="str">
        <f ca="1">INDIRECT("'Defect Detail'!I18") &amp; "-" &amp; INDIRECT("'Defect Detail'!J18")</f>
        <v>-Berge, Stephanie</v>
      </c>
    </row>
    <row r="19" spans="1:1" x14ac:dyDescent="0.2">
      <c r="A19" s="223" t="str">
        <f ca="1">INDIRECT("'Defect Detail'!I19") &amp; "-" &amp; INDIRECT("'Defect Detail'!J19")</f>
        <v>Fixed-Kumar, Amit</v>
      </c>
    </row>
    <row r="20" spans="1:1" x14ac:dyDescent="0.2">
      <c r="A20" s="223" t="str">
        <f ca="1">INDIRECT("'Defect Detail'!I20") &amp; "-" &amp; INDIRECT("'Defect Detail'!J20")</f>
        <v>Fixed-Kumar, Amit</v>
      </c>
    </row>
    <row r="21" spans="1:1" x14ac:dyDescent="0.2">
      <c r="A21" s="223" t="str">
        <f ca="1">INDIRECT("'Defect Detail'!I21") &amp; "-" &amp; INDIRECT("'Defect Detail'!J21")</f>
        <v>Fixed-Puri, Ruchir</v>
      </c>
    </row>
    <row r="22" spans="1:1" x14ac:dyDescent="0.2">
      <c r="A22" s="223" t="str">
        <f ca="1">INDIRECT("'Defect Detail'!I22") &amp; "-" &amp; INDIRECT("'Defect Detail'!J22")</f>
        <v>Fixed-Kumar, Amit</v>
      </c>
    </row>
    <row r="23" spans="1:1" x14ac:dyDescent="0.2">
      <c r="A23" s="223" t="str">
        <f ca="1">INDIRECT("'Defect Detail'!I23") &amp; "-" &amp; INDIRECT("'Defect Detail'!J23")</f>
        <v>Fixed-Kumar, Amit</v>
      </c>
    </row>
    <row r="24" spans="1:1" x14ac:dyDescent="0.2">
      <c r="A24" s="223" t="str">
        <f ca="1">INDIRECT("'Defect Detail'!I24") &amp; "-" &amp; INDIRECT("'Defect Detail'!J24")</f>
        <v>-Shankar, Gayathri</v>
      </c>
    </row>
    <row r="25" spans="1:1" x14ac:dyDescent="0.2">
      <c r="A25" s="223" t="str">
        <f ca="1">INDIRECT("'Defect Detail'!I25") &amp; "-" &amp; INDIRECT("'Defect Detail'!J25")</f>
        <v>Not Reproducible-Puri, Ruchir</v>
      </c>
    </row>
    <row r="26" spans="1:1" x14ac:dyDescent="0.2">
      <c r="A26" s="223" t="str">
        <f ca="1">INDIRECT("'Defect Detail'!I26") &amp; "-" &amp; INDIRECT("'Defect Detail'!J26")</f>
        <v>Fixed-Kumar, Amit</v>
      </c>
    </row>
    <row r="27" spans="1:1" x14ac:dyDescent="0.2">
      <c r="A27" s="223" t="str">
        <f ca="1">INDIRECT("'Defect Detail'!I27") &amp; "-" &amp; INDIRECT("'Defect Detail'!J27")</f>
        <v>Fixed-Sharma, Abhinav</v>
      </c>
    </row>
    <row r="28" spans="1:1" x14ac:dyDescent="0.2">
      <c r="A28" s="223" t="str">
        <f ca="1">INDIRECT("'Defect Detail'!I28") &amp; "-" &amp; INDIRECT("'Defect Detail'!J28")</f>
        <v>Fixed-Sharma, Abhinav</v>
      </c>
    </row>
    <row r="29" spans="1:1" x14ac:dyDescent="0.2">
      <c r="A29" s="223" t="str">
        <f ca="1">INDIRECT("'Defect Detail'!I29") &amp; "-" &amp; INDIRECT("'Defect Detail'!J29")</f>
        <v>Fixed-Soni, Mahesh</v>
      </c>
    </row>
    <row r="30" spans="1:1" x14ac:dyDescent="0.2">
      <c r="A30" s="223" t="str">
        <f ca="1">INDIRECT("'Defect Detail'!I30") &amp; "-" &amp; INDIRECT("'Defect Detail'!J30")</f>
        <v>Duplicate-Puri, Ruchir</v>
      </c>
    </row>
    <row r="31" spans="1:1" x14ac:dyDescent="0.2">
      <c r="A31" s="223" t="str">
        <f ca="1">INDIRECT("'Defect Detail'!I31") &amp; "-" &amp; INDIRECT("'Defect Detail'!J31")</f>
        <v>Fixed-Puri, Ruchir</v>
      </c>
    </row>
    <row r="32" spans="1:1" x14ac:dyDescent="0.2">
      <c r="A32" s="223" t="str">
        <f ca="1">INDIRECT("'Defect Detail'!I32") &amp; "-" &amp; INDIRECT("'Defect Detail'!J32")</f>
        <v>Fixed-Puri, Ruchir</v>
      </c>
    </row>
    <row r="33" spans="1:1" x14ac:dyDescent="0.2">
      <c r="A33" s="223" t="str">
        <f ca="1">INDIRECT("'Defect Detail'!I33") &amp; "-" &amp; INDIRECT("'Defect Detail'!J33")</f>
        <v>Not Reproducible-Maladi, Dhanalakshmi</v>
      </c>
    </row>
    <row r="34" spans="1:1" x14ac:dyDescent="0.2">
      <c r="A34" s="223" t="str">
        <f ca="1">INDIRECT("'Defect Detail'!I34") &amp; "-" &amp; INDIRECT("'Defect Detail'!J34")</f>
        <v>Fixed-Reddy, Sirisha</v>
      </c>
    </row>
    <row r="35" spans="1:1" x14ac:dyDescent="0.2">
      <c r="A35" s="223" t="str">
        <f ca="1">INDIRECT("'Defect Detail'!I35") &amp; "-" &amp; INDIRECT("'Defect Detail'!J35")</f>
        <v>Fixed-Puri, Ruchir</v>
      </c>
    </row>
    <row r="36" spans="1:1" x14ac:dyDescent="0.2">
      <c r="A36" s="223" t="str">
        <f ca="1">INDIRECT("'Defect Detail'!I36") &amp; "-" &amp; INDIRECT("'Defect Detail'!J36")</f>
        <v>Fixed-Soni, Mahesh</v>
      </c>
    </row>
    <row r="37" spans="1:1" x14ac:dyDescent="0.2">
      <c r="A37" s="223" t="str">
        <f ca="1">INDIRECT("'Defect Detail'!I37") &amp; "-" &amp; INDIRECT("'Defect Detail'!J37")</f>
        <v>Fixed-Nguyen, Chien</v>
      </c>
    </row>
    <row r="38" spans="1:1" x14ac:dyDescent="0.2">
      <c r="A38" s="223" t="str">
        <f ca="1">INDIRECT("'Defect Detail'!I38") &amp; "-" &amp; INDIRECT("'Defect Detail'!J38")</f>
        <v>Fixed-Puri, Ruchir</v>
      </c>
    </row>
    <row r="39" spans="1:1" x14ac:dyDescent="0.2">
      <c r="A39" s="223" t="str">
        <f ca="1">INDIRECT("'Defect Detail'!I39") &amp; "-" &amp; INDIRECT("'Defect Detail'!J39")</f>
        <v>Fixed-Puri, Ruchir</v>
      </c>
    </row>
    <row r="40" spans="1:1" x14ac:dyDescent="0.2">
      <c r="A40" s="223" t="str">
        <f ca="1">INDIRECT("'Defect Detail'!I40") &amp; "-" &amp; INDIRECT("'Defect Detail'!J40")</f>
        <v>Fixed-Palukuru, Susmita</v>
      </c>
    </row>
    <row r="41" spans="1:1" x14ac:dyDescent="0.2">
      <c r="A41" s="223" t="str">
        <f ca="1">INDIRECT("'Defect Detail'!I41") &amp; "-" &amp; INDIRECT("'Defect Detail'!J41")</f>
        <v>Not Reproducible-Maladi, Dhanalakshmi</v>
      </c>
    </row>
    <row r="42" spans="1:1" x14ac:dyDescent="0.2">
      <c r="A42" s="223" t="str">
        <f ca="1">INDIRECT("'Defect Detail'!I42") &amp; "-" &amp; INDIRECT("'Defect Detail'!J42")</f>
        <v>Fixed-Puri, Ruchir</v>
      </c>
    </row>
    <row r="43" spans="1:1" x14ac:dyDescent="0.2">
      <c r="A43" s="223" t="str">
        <f ca="1">INDIRECT("'Defect Detail'!I43") &amp; "-" &amp; INDIRECT("'Defect Detail'!J43")</f>
        <v>Not Reproducible-Maladi, Dhanalakshmi</v>
      </c>
    </row>
    <row r="44" spans="1:1" x14ac:dyDescent="0.2">
      <c r="A44" s="223" t="str">
        <f ca="1">INDIRECT("'Defect Detail'!I44") &amp; "-" &amp; INDIRECT("'Defect Detail'!J44")</f>
        <v>Withdrawn-Nguyen, Chien</v>
      </c>
    </row>
    <row r="45" spans="1:1" x14ac:dyDescent="0.2">
      <c r="A45" s="223" t="str">
        <f ca="1">INDIRECT("'Defect Detail'!I45") &amp; "-" &amp; INDIRECT("'Defect Detail'!J45")</f>
        <v>-Nguyen, Chien</v>
      </c>
    </row>
    <row r="46" spans="1:1" x14ac:dyDescent="0.2">
      <c r="A46" s="223" t="str">
        <f ca="1">INDIRECT("'Defect Detail'!I46") &amp; "-" &amp; INDIRECT("'Defect Detail'!J46")</f>
        <v>Not Reproducible-Maladi, Dhanalakshmi</v>
      </c>
    </row>
    <row r="47" spans="1:1" x14ac:dyDescent="0.2">
      <c r="A47" s="223" t="str">
        <f ca="1">INDIRECT("'Defect Detail'!I47") &amp; "-" &amp; INDIRECT("'Defect Detail'!J47")</f>
        <v>Fixed-Puri, Ruchir</v>
      </c>
    </row>
    <row r="48" spans="1:1" x14ac:dyDescent="0.2">
      <c r="A48" s="223" t="str">
        <f ca="1">INDIRECT("'Defect Detail'!I48") &amp; "-" &amp; INDIRECT("'Defect Detail'!J48")</f>
        <v>Not Reproducible-Maladi, Dhanalakshmi</v>
      </c>
    </row>
    <row r="49" spans="1:1" x14ac:dyDescent="0.2">
      <c r="A49" s="223" t="str">
        <f ca="1">INDIRECT("'Defect Detail'!I49") &amp; "-" &amp; INDIRECT("'Defect Detail'!J49")</f>
        <v>Works as designed-Maladi, Dhanalakshmi</v>
      </c>
    </row>
    <row r="50" spans="1:1" x14ac:dyDescent="0.2">
      <c r="A50" s="223" t="str">
        <f ca="1">INDIRECT("'Defect Detail'!I50") &amp; "-" &amp; INDIRECT("'Defect Detail'!J50")</f>
        <v>Works as designed-Reddy, Sirisha</v>
      </c>
    </row>
    <row r="51" spans="1:1" x14ac:dyDescent="0.2">
      <c r="A51" s="223" t="str">
        <f ca="1">INDIRECT("'Defect Detail'!I51") &amp; "-" &amp; INDIRECT("'Defect Detail'!J51")</f>
        <v>Not Reproducible-Maladi, Dhanalakshmi</v>
      </c>
    </row>
    <row r="52" spans="1:1" x14ac:dyDescent="0.2">
      <c r="A52" s="223" t="str">
        <f ca="1">INDIRECT("'Defect Detail'!I52") &amp; "-" &amp; INDIRECT("'Defect Detail'!J52")</f>
        <v>Fixed-Kucia, Susan M.</v>
      </c>
    </row>
    <row r="53" spans="1:1" x14ac:dyDescent="0.2">
      <c r="A53" s="223" t="str">
        <f ca="1">INDIRECT("'Defect Detail'!I53") &amp; "-" &amp; INDIRECT("'Defect Detail'!J53")</f>
        <v>Fixed-Puri, Ruchir</v>
      </c>
    </row>
    <row r="54" spans="1:1" x14ac:dyDescent="0.2">
      <c r="A54" s="223" t="str">
        <f ca="1">INDIRECT("'Defect Detail'!I54") &amp; "-" &amp; INDIRECT("'Defect Detail'!J54")</f>
        <v>Fixed-Puri, Ruchir</v>
      </c>
    </row>
    <row r="55" spans="1:1" x14ac:dyDescent="0.2">
      <c r="A55" s="223" t="str">
        <f ca="1">INDIRECT("'Defect Detail'!I55") &amp; "-" &amp; INDIRECT("'Defect Detail'!J55")</f>
        <v>Fixed-Kucia, Susan M.</v>
      </c>
    </row>
    <row r="56" spans="1:1" x14ac:dyDescent="0.2">
      <c r="A56" s="223" t="str">
        <f ca="1">INDIRECT("'Defect Detail'!I56") &amp; "-" &amp; INDIRECT("'Defect Detail'!J56")</f>
        <v>-Gorripati, Sai Sriramya</v>
      </c>
    </row>
    <row r="57" spans="1:1" x14ac:dyDescent="0.2">
      <c r="A57" s="223" t="str">
        <f ca="1">INDIRECT("'Defect Detail'!I57") &amp; "-" &amp; INDIRECT("'Defect Detail'!J57")</f>
        <v>Fixed-Puri, Ruchir</v>
      </c>
    </row>
    <row r="58" spans="1:1" x14ac:dyDescent="0.2">
      <c r="A58" s="223" t="str">
        <f ca="1">INDIRECT("'Defect Detail'!I58") &amp; "-" &amp; INDIRECT("'Defect Detail'!J58")</f>
        <v>Fixed-Palukuru, Susmita</v>
      </c>
    </row>
    <row r="59" spans="1:1" x14ac:dyDescent="0.2">
      <c r="A59" s="223" t="str">
        <f ca="1">INDIRECT("'Defect Detail'!I59") &amp; "-" &amp; INDIRECT("'Defect Detail'!J59")</f>
        <v>-Gorripati, Sai Sriramya</v>
      </c>
    </row>
    <row r="60" spans="1:1" x14ac:dyDescent="0.2">
      <c r="A60" s="223" t="str">
        <f ca="1">INDIRECT("'Defect Detail'!I60") &amp; "-" &amp; INDIRECT("'Defect Detail'!J60")</f>
        <v>Fixed-Palukuru, Susmita</v>
      </c>
    </row>
    <row r="61" spans="1:1" x14ac:dyDescent="0.2">
      <c r="A61" s="223" t="str">
        <f ca="1">INDIRECT("'Defect Detail'!I61") &amp; "-" &amp; INDIRECT("'Defect Detail'!J61")</f>
        <v>Fixed-Puri, Ruchir</v>
      </c>
    </row>
    <row r="62" spans="1:1" x14ac:dyDescent="0.2">
      <c r="A62" s="223" t="str">
        <f ca="1">INDIRECT("'Defect Detail'!I62") &amp; "-" &amp; INDIRECT("'Defect Detail'!J62")</f>
        <v>Fixed-Puri, Ruchir</v>
      </c>
    </row>
    <row r="63" spans="1:1" x14ac:dyDescent="0.2">
      <c r="A63" s="223" t="str">
        <f ca="1">INDIRECT("'Defect Detail'!I63") &amp; "-" &amp; INDIRECT("'Defect Detail'!J63")</f>
        <v>Fixed-Palukuru, Susmita</v>
      </c>
    </row>
    <row r="64" spans="1:1" x14ac:dyDescent="0.2">
      <c r="A64" s="223" t="str">
        <f ca="1">INDIRECT("'Defect Detail'!I64") &amp; "-" &amp; INDIRECT("'Defect Detail'!J64")</f>
        <v>-Kucia, Susan M.</v>
      </c>
    </row>
    <row r="65" spans="1:1" x14ac:dyDescent="0.2">
      <c r="A65" s="223" t="str">
        <f ca="1">INDIRECT("'Defect Detail'!I65") &amp; "-" &amp; INDIRECT("'Defect Detail'!J65")</f>
        <v>Fixed-Palukuru, Susmita</v>
      </c>
    </row>
    <row r="66" spans="1:1" x14ac:dyDescent="0.2">
      <c r="A66" s="223" t="str">
        <f ca="1">INDIRECT("'Defect Detail'!I66") &amp; "-" &amp; INDIRECT("'Defect Detail'!J66")</f>
        <v>Works as designed-Palukuru, Susmita</v>
      </c>
    </row>
    <row r="67" spans="1:1" x14ac:dyDescent="0.2">
      <c r="A67" s="223" t="str">
        <f ca="1">INDIRECT("'Defect Detail'!I67") &amp; "-" &amp; INDIRECT("'Defect Detail'!J67")</f>
        <v>Works as designed-Maladi, Dhanalakshmi</v>
      </c>
    </row>
    <row r="68" spans="1:1" x14ac:dyDescent="0.2">
      <c r="A68" s="223" t="str">
        <f ca="1">INDIRECT("'Defect Detail'!I68") &amp; "-" &amp; INDIRECT("'Defect Detail'!J68")</f>
        <v>Fixed-Ilko, Christa</v>
      </c>
    </row>
    <row r="69" spans="1:1" x14ac:dyDescent="0.2">
      <c r="A69" s="223" t="str">
        <f ca="1">INDIRECT("'Defect Detail'!I69") &amp; "-" &amp; INDIRECT("'Defect Detail'!J69")</f>
        <v>Fixed-Kucia, Susan M.</v>
      </c>
    </row>
    <row r="70" spans="1:1" x14ac:dyDescent="0.2">
      <c r="A70" s="223" t="str">
        <f ca="1">INDIRECT("'Defect Detail'!I70") &amp; "-" &amp; INDIRECT("'Defect Detail'!J70")</f>
        <v>Fixed-Palukuru, Susmita</v>
      </c>
    </row>
    <row r="71" spans="1:1" x14ac:dyDescent="0.2">
      <c r="A71" s="223" t="str">
        <f ca="1">INDIRECT("'Defect Detail'!I71") &amp; "-" &amp; INDIRECT("'Defect Detail'!J71")</f>
        <v>-Napa, Venkata Suman</v>
      </c>
    </row>
    <row r="72" spans="1:1" x14ac:dyDescent="0.2">
      <c r="A72" s="223" t="str">
        <f ca="1">INDIRECT("'Defect Detail'!I72") &amp; "-" &amp; INDIRECT("'Defect Detail'!J72")</f>
        <v>Withdrawn-Kucia, Susan M.</v>
      </c>
    </row>
    <row r="73" spans="1:1" x14ac:dyDescent="0.2">
      <c r="A73" s="223" t="str">
        <f ca="1">INDIRECT("'Defect Detail'!I73") &amp; "-" &amp; INDIRECT("'Defect Detail'!J73")</f>
        <v>Fixed-Puri, Ruchir</v>
      </c>
    </row>
    <row r="74" spans="1:1" x14ac:dyDescent="0.2">
      <c r="A74" s="223" t="str">
        <f ca="1">INDIRECT("'Defect Detail'!I74") &amp; "-" &amp; INDIRECT("'Defect Detail'!J74")</f>
        <v>-Jenkins, Lisa</v>
      </c>
    </row>
    <row r="75" spans="1:1" x14ac:dyDescent="0.2">
      <c r="A75" s="223" t="str">
        <f ca="1">INDIRECT("'Defect Detail'!I75") &amp; "-" &amp; INDIRECT("'Defect Detail'!J75")</f>
        <v>Fixed-Wrobel, Cori</v>
      </c>
    </row>
    <row r="76" spans="1:1" x14ac:dyDescent="0.2">
      <c r="A76" s="223" t="str">
        <f ca="1">INDIRECT("'Defect Detail'!I76") &amp; "-" &amp; INDIRECT("'Defect Detail'!J76")</f>
        <v>-Kiran, Pallavi</v>
      </c>
    </row>
    <row r="77" spans="1:1" x14ac:dyDescent="0.2">
      <c r="A77" s="223" t="str">
        <f ca="1">INDIRECT("'Defect Detail'!I77") &amp; "-" &amp; INDIRECT("'Defect Detail'!J77")</f>
        <v>-Nguyen, Chien</v>
      </c>
    </row>
    <row r="78" spans="1:1" x14ac:dyDescent="0.2">
      <c r="A78" s="223" t="str">
        <f ca="1">INDIRECT("'Defect Detail'!I78") &amp; "-" &amp; INDIRECT("'Defect Detail'!J78")</f>
        <v>-Napa, Venkata Suman</v>
      </c>
    </row>
    <row r="79" spans="1:1" x14ac:dyDescent="0.2">
      <c r="A79" s="223" t="str">
        <f ca="1">INDIRECT("'Defect Detail'!I79") &amp; "-" &amp; INDIRECT("'Defect Detail'!J79")</f>
        <v>-Maladi, Dhanalakshmi</v>
      </c>
    </row>
    <row r="80" spans="1:1" x14ac:dyDescent="0.2">
      <c r="A80" s="223" t="str">
        <f ca="1">INDIRECT("'Defect Detail'!I80") &amp; "-" &amp; INDIRECT("'Defect Detail'!J80")</f>
        <v>Works as designed-Stevens, Sandra</v>
      </c>
    </row>
    <row r="81" spans="1:1" x14ac:dyDescent="0.2">
      <c r="A81" s="223" t="str">
        <f ca="1">INDIRECT("'Defect Detail'!I81") &amp; "-" &amp; INDIRECT("'Defect Detail'!J81")</f>
        <v>-Shukla, Utsav</v>
      </c>
    </row>
    <row r="82" spans="1:1" x14ac:dyDescent="0.2">
      <c r="A82" s="223" t="str">
        <f ca="1">INDIRECT("'Defect Detail'!I82") &amp; "-" &amp; INDIRECT("'Defect Detail'!J82")</f>
        <v>-Nguyen, Chien</v>
      </c>
    </row>
    <row r="83" spans="1:1" x14ac:dyDescent="0.2">
      <c r="A83" s="223" t="str">
        <f ca="1">INDIRECT("'Defect Detail'!I83") &amp; "-" &amp; INDIRECT("'Defect Detail'!J83")</f>
        <v>Fixed-Palukuru, Susmita</v>
      </c>
    </row>
    <row r="84" spans="1:1" x14ac:dyDescent="0.2">
      <c r="A84" s="223" t="str">
        <f ca="1">INDIRECT("'Defect Detail'!I84") &amp; "-" &amp; INDIRECT("'Defect Detail'!J84")</f>
        <v>-Palukuru, Susmita</v>
      </c>
    </row>
    <row r="85" spans="1:1" x14ac:dyDescent="0.2">
      <c r="A85" s="223" t="str">
        <f ca="1">INDIRECT("'Defect Detail'!I85") &amp; "-" &amp; INDIRECT("'Defect Detail'!J85")</f>
        <v>-Davidson, Juliann L</v>
      </c>
    </row>
    <row r="86" spans="1:1" x14ac:dyDescent="0.2">
      <c r="A86" s="223" t="str">
        <f ca="1">INDIRECT("'Defect Detail'!I86") &amp; "-" &amp; INDIRECT("'Defect Detail'!J86")</f>
        <v>Withdrawn-Kucia, Susan M.</v>
      </c>
    </row>
    <row r="87" spans="1:1" x14ac:dyDescent="0.2">
      <c r="A87" s="223" t="str">
        <f ca="1">INDIRECT("'Defect Detail'!I87") &amp; "-" &amp; INDIRECT("'Defect Detail'!J87")</f>
        <v>Fixed-Reddy, Sirisha</v>
      </c>
    </row>
    <row r="88" spans="1:1" x14ac:dyDescent="0.2">
      <c r="A88" s="223" t="str">
        <f ca="1">INDIRECT("'Defect Detail'!I88") &amp; "-" &amp; INDIRECT("'Defect Detail'!J88")</f>
        <v>-Nguyen, Chien</v>
      </c>
    </row>
    <row r="89" spans="1:1" x14ac:dyDescent="0.2">
      <c r="A89" s="223" t="str">
        <f ca="1">INDIRECT("'Defect Detail'!I89") &amp; "-" &amp; INDIRECT("'Defect Detail'!J89")</f>
        <v>-Kucia, Susan M.</v>
      </c>
    </row>
    <row r="90" spans="1:1" x14ac:dyDescent="0.2">
      <c r="A90" s="223" t="str">
        <f ca="1">INDIRECT("'Defect Detail'!I90") &amp; "-" &amp; INDIRECT("'Defect Detail'!J90")</f>
        <v>-</v>
      </c>
    </row>
    <row r="91" spans="1:1" x14ac:dyDescent="0.2">
      <c r="A91" s="223" t="str">
        <f ca="1">INDIRECT("'Defect Detail'!I91") &amp; "-" &amp; INDIRECT("'Defect Detail'!J91")</f>
        <v>-</v>
      </c>
    </row>
    <row r="92" spans="1:1" x14ac:dyDescent="0.2">
      <c r="A92" s="223" t="str">
        <f ca="1">INDIRECT("'Defect Detail'!I92") &amp; "-" &amp; INDIRECT("'Defect Detail'!J92")</f>
        <v>-</v>
      </c>
    </row>
    <row r="93" spans="1:1" x14ac:dyDescent="0.2">
      <c r="A93" s="223" t="str">
        <f ca="1">INDIRECT("'Defect Detail'!I93") &amp; "-" &amp; INDIRECT("'Defect Detail'!J93")</f>
        <v>-</v>
      </c>
    </row>
    <row r="94" spans="1:1" x14ac:dyDescent="0.2">
      <c r="A94" s="223" t="str">
        <f ca="1">INDIRECT("'Defect Detail'!I94") &amp; "-" &amp; INDIRECT("'Defect Detail'!J94")</f>
        <v>-</v>
      </c>
    </row>
    <row r="95" spans="1:1" x14ac:dyDescent="0.2">
      <c r="A95" s="223" t="str">
        <f ca="1">INDIRECT("'Defect Detail'!I95") &amp; "-" &amp; INDIRECT("'Defect Detail'!J95")</f>
        <v>-</v>
      </c>
    </row>
    <row r="96" spans="1:1" x14ac:dyDescent="0.2">
      <c r="A96" s="223" t="str">
        <f ca="1">INDIRECT("'Defect Detail'!I96") &amp; "-" &amp; INDIRECT("'Defect Detail'!J96")</f>
        <v>-</v>
      </c>
    </row>
    <row r="97" spans="1:1" x14ac:dyDescent="0.2">
      <c r="A97" s="223" t="str">
        <f ca="1">INDIRECT("'Defect Detail'!I97") &amp; "-" &amp; INDIRECT("'Defect Detail'!J97")</f>
        <v>-</v>
      </c>
    </row>
    <row r="98" spans="1:1" x14ac:dyDescent="0.2">
      <c r="A98" s="223" t="str">
        <f ca="1">INDIRECT("'Defect Detail'!I98") &amp; "-" &amp; INDIRECT("'Defect Detail'!J98")</f>
        <v>-</v>
      </c>
    </row>
    <row r="99" spans="1:1" x14ac:dyDescent="0.2">
      <c r="A99" s="223" t="str">
        <f ca="1">INDIRECT("'Defect Detail'!I99") &amp; "-" &amp; INDIRECT("'Defect Detail'!J99")</f>
        <v>-</v>
      </c>
    </row>
    <row r="100" spans="1:1" x14ac:dyDescent="0.2">
      <c r="A100" s="223" t="str">
        <f ca="1">INDIRECT("'Defect Detail'!I100") &amp; "-" &amp; INDIRECT("'Defect Detail'!J100")</f>
        <v>-</v>
      </c>
    </row>
    <row r="101" spans="1:1" x14ac:dyDescent="0.2">
      <c r="A101" s="223" t="str">
        <f ca="1">INDIRECT("'Defect Detail'!I101") &amp; "-" &amp; INDIRECT("'Defect Detail'!J101")</f>
        <v>-</v>
      </c>
    </row>
    <row r="102" spans="1:1" x14ac:dyDescent="0.2">
      <c r="A102" s="223" t="str">
        <f ca="1">INDIRECT("'Defect Detail'!I102") &amp; "-" &amp; INDIRECT("'Defect Detail'!J102")</f>
        <v>-</v>
      </c>
    </row>
    <row r="103" spans="1:1" x14ac:dyDescent="0.2">
      <c r="A103" s="223" t="str">
        <f ca="1">INDIRECT("'Defect Detail'!I103") &amp; "-" &amp; INDIRECT("'Defect Detail'!J103")</f>
        <v>-</v>
      </c>
    </row>
    <row r="104" spans="1:1" x14ac:dyDescent="0.2">
      <c r="A104" s="223" t="str">
        <f ca="1">INDIRECT("'Defect Detail'!I104") &amp; "-" &amp; INDIRECT("'Defect Detail'!J104")</f>
        <v>-</v>
      </c>
    </row>
    <row r="105" spans="1:1" x14ac:dyDescent="0.2">
      <c r="A105" s="223" t="str">
        <f ca="1">INDIRECT("'Defect Detail'!I105") &amp; "-" &amp; INDIRECT("'Defect Detail'!J105")</f>
        <v>-</v>
      </c>
    </row>
    <row r="106" spans="1:1" x14ac:dyDescent="0.2">
      <c r="A106" s="223" t="str">
        <f ca="1">INDIRECT("'Defect Detail'!I106") &amp; "-" &amp; INDIRECT("'Defect Detail'!J106")</f>
        <v>-</v>
      </c>
    </row>
    <row r="107" spans="1:1" x14ac:dyDescent="0.2">
      <c r="A107" s="223" t="str">
        <f ca="1">INDIRECT("'Defect Detail'!I107") &amp; "-" &amp; INDIRECT("'Defect Detail'!J107")</f>
        <v>-</v>
      </c>
    </row>
    <row r="108" spans="1:1" x14ac:dyDescent="0.2">
      <c r="A108" s="223" t="str">
        <f ca="1">INDIRECT("'Defect Detail'!I108") &amp; "-" &amp; INDIRECT("'Defect Detail'!J108")</f>
        <v>-</v>
      </c>
    </row>
    <row r="109" spans="1:1" x14ac:dyDescent="0.2">
      <c r="A109" s="223" t="str">
        <f ca="1">INDIRECT("'Defect Detail'!I109") &amp; "-" &amp; INDIRECT("'Defect Detail'!J109")</f>
        <v>-</v>
      </c>
    </row>
    <row r="110" spans="1:1" x14ac:dyDescent="0.2">
      <c r="A110" s="223" t="str">
        <f ca="1">INDIRECT("'Defect Detail'!I110") &amp; "-" &amp; INDIRECT("'Defect Detail'!J110")</f>
        <v>-</v>
      </c>
    </row>
    <row r="111" spans="1:1" x14ac:dyDescent="0.2">
      <c r="A111" s="223" t="str">
        <f ca="1">INDIRECT("'Defect Detail'!I111") &amp; "-" &amp; INDIRECT("'Defect Detail'!J111")</f>
        <v>-</v>
      </c>
    </row>
    <row r="112" spans="1:1" x14ac:dyDescent="0.2">
      <c r="A112" s="223" t="str">
        <f ca="1">INDIRECT("'Defect Detail'!I112") &amp; "-" &amp; INDIRECT("'Defect Detail'!J112")</f>
        <v>-</v>
      </c>
    </row>
    <row r="113" spans="1:1" x14ac:dyDescent="0.2">
      <c r="A113" s="223" t="str">
        <f ca="1">INDIRECT("'Defect Detail'!I113") &amp; "-" &amp; INDIRECT("'Defect Detail'!J113")</f>
        <v>-</v>
      </c>
    </row>
    <row r="114" spans="1:1" x14ac:dyDescent="0.2">
      <c r="A114" s="223" t="str">
        <f ca="1">INDIRECT("'Defect Detail'!I114") &amp; "-" &amp; INDIRECT("'Defect Detail'!J114")</f>
        <v>-</v>
      </c>
    </row>
    <row r="115" spans="1:1" x14ac:dyDescent="0.2">
      <c r="A115" s="223" t="str">
        <f ca="1">INDIRECT("'Defect Detail'!I115") &amp; "-" &amp; INDIRECT("'Defect Detail'!J115")</f>
        <v>-</v>
      </c>
    </row>
    <row r="116" spans="1:1" x14ac:dyDescent="0.2">
      <c r="A116" s="223" t="str">
        <f ca="1">INDIRECT("'Defect Detail'!I116") &amp; "-" &amp; INDIRECT("'Defect Detail'!J116")</f>
        <v>-</v>
      </c>
    </row>
    <row r="117" spans="1:1" x14ac:dyDescent="0.2">
      <c r="A117" s="223" t="str">
        <f ca="1">INDIRECT("'Defect Detail'!I117") &amp; "-" &amp; INDIRECT("'Defect Detail'!J117")</f>
        <v>-</v>
      </c>
    </row>
    <row r="118" spans="1:1" x14ac:dyDescent="0.2">
      <c r="A118" s="223" t="str">
        <f ca="1">INDIRECT("'Defect Detail'!I118") &amp; "-" &amp; INDIRECT("'Defect Detail'!J118")</f>
        <v>-</v>
      </c>
    </row>
    <row r="119" spans="1:1" x14ac:dyDescent="0.2">
      <c r="A119" s="223" t="str">
        <f ca="1">INDIRECT("'Defect Detail'!I119") &amp; "-" &amp; INDIRECT("'Defect Detail'!J119")</f>
        <v>-</v>
      </c>
    </row>
    <row r="120" spans="1:1" x14ac:dyDescent="0.2">
      <c r="A120" s="223" t="str">
        <f ca="1">INDIRECT("'Defect Detail'!I120") &amp; "-" &amp; INDIRECT("'Defect Detail'!J120")</f>
        <v>-</v>
      </c>
    </row>
    <row r="121" spans="1:1" x14ac:dyDescent="0.2">
      <c r="A121" s="223" t="str">
        <f ca="1">INDIRECT("'Defect Detail'!I121") &amp; "-" &amp; INDIRECT("'Defect Detail'!J121")</f>
        <v>-</v>
      </c>
    </row>
    <row r="122" spans="1:1" x14ac:dyDescent="0.2">
      <c r="A122" s="223" t="str">
        <f ca="1">INDIRECT("'Defect Detail'!I122") &amp; "-" &amp; INDIRECT("'Defect Detail'!J122")</f>
        <v>-</v>
      </c>
    </row>
    <row r="123" spans="1:1" x14ac:dyDescent="0.2">
      <c r="A123" s="223" t="str">
        <f ca="1">INDIRECT("'Defect Detail'!I123") &amp; "-" &amp; INDIRECT("'Defect Detail'!J123")</f>
        <v>-</v>
      </c>
    </row>
    <row r="124" spans="1:1" x14ac:dyDescent="0.2">
      <c r="A124" s="223" t="str">
        <f ca="1">INDIRECT("'Defect Detail'!I124") &amp; "-" &amp; INDIRECT("'Defect Detail'!J124")</f>
        <v>-</v>
      </c>
    </row>
    <row r="125" spans="1:1" x14ac:dyDescent="0.2">
      <c r="A125" s="223" t="str">
        <f ca="1">INDIRECT("'Defect Detail'!I125") &amp; "-" &amp; INDIRECT("'Defect Detail'!J125")</f>
        <v>-</v>
      </c>
    </row>
    <row r="126" spans="1:1" x14ac:dyDescent="0.2">
      <c r="A126" s="223" t="str">
        <f ca="1">INDIRECT("'Defect Detail'!I126") &amp; "-" &amp; INDIRECT("'Defect Detail'!J126")</f>
        <v>-</v>
      </c>
    </row>
    <row r="127" spans="1:1" x14ac:dyDescent="0.2">
      <c r="A127" s="223" t="str">
        <f ca="1">INDIRECT("'Defect Detail'!I127") &amp; "-" &amp; INDIRECT("'Defect Detail'!J127")</f>
        <v>-</v>
      </c>
    </row>
    <row r="128" spans="1:1" x14ac:dyDescent="0.2">
      <c r="A128" s="223" t="str">
        <f ca="1">INDIRECT("'Defect Detail'!I128") &amp; "-" &amp; INDIRECT("'Defect Detail'!J128")</f>
        <v>-</v>
      </c>
    </row>
    <row r="129" spans="1:1" x14ac:dyDescent="0.2">
      <c r="A129" s="223" t="str">
        <f ca="1">INDIRECT("'Defect Detail'!I129") &amp; "-" &amp; INDIRECT("'Defect Detail'!J129")</f>
        <v>-</v>
      </c>
    </row>
    <row r="130" spans="1:1" x14ac:dyDescent="0.2">
      <c r="A130" s="223" t="str">
        <f ca="1">INDIRECT("'Defect Detail'!I130") &amp; "-" &amp; INDIRECT("'Defect Detail'!J130")</f>
        <v>-</v>
      </c>
    </row>
    <row r="131" spans="1:1" x14ac:dyDescent="0.2">
      <c r="A131" s="223" t="str">
        <f ca="1">INDIRECT("'Defect Detail'!I131") &amp; "-" &amp; INDIRECT("'Defect Detail'!J131")</f>
        <v>-</v>
      </c>
    </row>
    <row r="132" spans="1:1" x14ac:dyDescent="0.2">
      <c r="A132" s="223" t="str">
        <f ca="1">INDIRECT("'Defect Detail'!I132") &amp; "-" &amp; INDIRECT("'Defect Detail'!J132")</f>
        <v>-</v>
      </c>
    </row>
    <row r="133" spans="1:1" x14ac:dyDescent="0.2">
      <c r="A133" s="223" t="str">
        <f ca="1">INDIRECT("'Defect Detail'!I133") &amp; "-" &amp; INDIRECT("'Defect Detail'!J133")</f>
        <v>-</v>
      </c>
    </row>
    <row r="134" spans="1:1" x14ac:dyDescent="0.2">
      <c r="A134" s="223" t="str">
        <f ca="1">INDIRECT("'Defect Detail'!I134") &amp; "-" &amp; INDIRECT("'Defect Detail'!J134")</f>
        <v>-</v>
      </c>
    </row>
    <row r="135" spans="1:1" x14ac:dyDescent="0.2">
      <c r="A135" s="223" t="str">
        <f ca="1">INDIRECT("'Defect Detail'!I135") &amp; "-" &amp; INDIRECT("'Defect Detail'!J135")</f>
        <v>-</v>
      </c>
    </row>
    <row r="136" spans="1:1" x14ac:dyDescent="0.2">
      <c r="A136" s="223" t="str">
        <f ca="1">INDIRECT("'Defect Detail'!I136") &amp; "-" &amp; INDIRECT("'Defect Detail'!J136")</f>
        <v>-</v>
      </c>
    </row>
    <row r="137" spans="1:1" x14ac:dyDescent="0.2">
      <c r="A137" s="223" t="str">
        <f ca="1">INDIRECT("'Defect Detail'!I137") &amp; "-" &amp; INDIRECT("'Defect Detail'!J137")</f>
        <v>-</v>
      </c>
    </row>
    <row r="138" spans="1:1" x14ac:dyDescent="0.2">
      <c r="A138" s="223" t="str">
        <f ca="1">INDIRECT("'Defect Detail'!I138") &amp; "-" &amp; INDIRECT("'Defect Detail'!J138")</f>
        <v>-</v>
      </c>
    </row>
    <row r="139" spans="1:1" x14ac:dyDescent="0.2">
      <c r="A139" s="223" t="str">
        <f ca="1">INDIRECT("'Defect Detail'!I139") &amp; "-" &amp; INDIRECT("'Defect Detail'!J139")</f>
        <v>-</v>
      </c>
    </row>
    <row r="140" spans="1:1" x14ac:dyDescent="0.2">
      <c r="A140" s="223" t="str">
        <f ca="1">INDIRECT("'Defect Detail'!I140") &amp; "-" &amp; INDIRECT("'Defect Detail'!J140")</f>
        <v>-</v>
      </c>
    </row>
    <row r="141" spans="1:1" x14ac:dyDescent="0.2">
      <c r="A141" s="223" t="str">
        <f ca="1">INDIRECT("'Defect Detail'!I141") &amp; "-" &amp; INDIRECT("'Defect Detail'!J141")</f>
        <v>-</v>
      </c>
    </row>
    <row r="142" spans="1:1" x14ac:dyDescent="0.2">
      <c r="A142" s="223" t="str">
        <f ca="1">INDIRECT("'Defect Detail'!I142") &amp; "-" &amp; INDIRECT("'Defect Detail'!J142")</f>
        <v>-</v>
      </c>
    </row>
    <row r="143" spans="1:1" x14ac:dyDescent="0.2">
      <c r="A143" s="223" t="str">
        <f ca="1">INDIRECT("'Defect Detail'!I143") &amp; "-" &amp; INDIRECT("'Defect Detail'!J143")</f>
        <v>-</v>
      </c>
    </row>
    <row r="144" spans="1:1" x14ac:dyDescent="0.2">
      <c r="A144" s="223" t="str">
        <f ca="1">INDIRECT("'Defect Detail'!I144") &amp; "-" &amp; INDIRECT("'Defect Detail'!J144")</f>
        <v>-</v>
      </c>
    </row>
    <row r="145" spans="1:1" x14ac:dyDescent="0.2">
      <c r="A145" s="223" t="str">
        <f ca="1">INDIRECT("'Defect Detail'!I145") &amp; "-" &amp; INDIRECT("'Defect Detail'!J145")</f>
        <v>-</v>
      </c>
    </row>
    <row r="146" spans="1:1" x14ac:dyDescent="0.2">
      <c r="A146" s="223" t="str">
        <f ca="1">INDIRECT("'Defect Detail'!I146") &amp; "-" &amp; INDIRECT("'Defect Detail'!J146")</f>
        <v>-</v>
      </c>
    </row>
    <row r="147" spans="1:1" x14ac:dyDescent="0.2">
      <c r="A147" s="223" t="str">
        <f ca="1">INDIRECT("'Defect Detail'!I147") &amp; "-" &amp; INDIRECT("'Defect Detail'!J147")</f>
        <v>-</v>
      </c>
    </row>
    <row r="148" spans="1:1" x14ac:dyDescent="0.2">
      <c r="A148" s="223" t="str">
        <f ca="1">INDIRECT("'Defect Detail'!I148") &amp; "-" &amp; INDIRECT("'Defect Detail'!J148")</f>
        <v>-</v>
      </c>
    </row>
    <row r="149" spans="1:1" x14ac:dyDescent="0.2">
      <c r="A149" s="223" t="str">
        <f ca="1">INDIRECT("'Defect Detail'!I149") &amp; "-" &amp; INDIRECT("'Defect Detail'!J149")</f>
        <v>-</v>
      </c>
    </row>
    <row r="150" spans="1:1" x14ac:dyDescent="0.2">
      <c r="A150" s="223" t="str">
        <f ca="1">INDIRECT("'Defect Detail'!I150") &amp; "-" &amp; INDIRECT("'Defect Detail'!J150")</f>
        <v>-</v>
      </c>
    </row>
    <row r="151" spans="1:1" x14ac:dyDescent="0.2">
      <c r="A151" s="223" t="str">
        <f ca="1">INDIRECT("'Defect Detail'!I151") &amp; "-" &amp; INDIRECT("'Defect Detail'!J151")</f>
        <v>-</v>
      </c>
    </row>
    <row r="152" spans="1:1" x14ac:dyDescent="0.2">
      <c r="A152" s="223" t="str">
        <f ca="1">INDIRECT("'Defect Detail'!I152") &amp; "-" &amp; INDIRECT("'Defect Detail'!J152")</f>
        <v>-</v>
      </c>
    </row>
    <row r="153" spans="1:1" x14ac:dyDescent="0.2">
      <c r="A153" s="223" t="str">
        <f ca="1">INDIRECT("'Defect Detail'!I153") &amp; "-" &amp; INDIRECT("'Defect Detail'!J153")</f>
        <v>-</v>
      </c>
    </row>
    <row r="154" spans="1:1" x14ac:dyDescent="0.2">
      <c r="A154" s="223" t="str">
        <f ca="1">INDIRECT("'Defect Detail'!I154") &amp; "-" &amp; INDIRECT("'Defect Detail'!J154")</f>
        <v>-</v>
      </c>
    </row>
    <row r="155" spans="1:1" x14ac:dyDescent="0.2">
      <c r="A155" s="223" t="str">
        <f ca="1">INDIRECT("'Defect Detail'!I155") &amp; "-" &amp; INDIRECT("'Defect Detail'!J155")</f>
        <v>-</v>
      </c>
    </row>
    <row r="156" spans="1:1" x14ac:dyDescent="0.2">
      <c r="A156" s="223" t="str">
        <f ca="1">INDIRECT("'Defect Detail'!I156") &amp; "-" &amp; INDIRECT("'Defect Detail'!J156")</f>
        <v>-</v>
      </c>
    </row>
    <row r="157" spans="1:1" x14ac:dyDescent="0.2">
      <c r="A157" s="223" t="str">
        <f ca="1">INDIRECT("'Defect Detail'!I157") &amp; "-" &amp; INDIRECT("'Defect Detail'!J157")</f>
        <v>-</v>
      </c>
    </row>
    <row r="158" spans="1:1" x14ac:dyDescent="0.2">
      <c r="A158" s="223" t="str">
        <f ca="1">INDIRECT("'Defect Detail'!I158") &amp; "-" &amp; INDIRECT("'Defect Detail'!J158")</f>
        <v>-</v>
      </c>
    </row>
    <row r="159" spans="1:1" x14ac:dyDescent="0.2">
      <c r="A159" s="223" t="str">
        <f ca="1">INDIRECT("'Defect Detail'!I159") &amp; "-" &amp; INDIRECT("'Defect Detail'!J159")</f>
        <v>-</v>
      </c>
    </row>
    <row r="160" spans="1:1" x14ac:dyDescent="0.2">
      <c r="A160" s="223" t="str">
        <f ca="1">INDIRECT("'Defect Detail'!I160") &amp; "-" &amp; INDIRECT("'Defect Detail'!J160")</f>
        <v>-</v>
      </c>
    </row>
    <row r="161" spans="1:1" x14ac:dyDescent="0.2">
      <c r="A161" s="223" t="str">
        <f ca="1">INDIRECT("'Defect Detail'!I161") &amp; "-" &amp; INDIRECT("'Defect Detail'!J161")</f>
        <v>-</v>
      </c>
    </row>
    <row r="162" spans="1:1" x14ac:dyDescent="0.2">
      <c r="A162" s="223" t="str">
        <f ca="1">INDIRECT("'Defect Detail'!I162") &amp; "-" &amp; INDIRECT("'Defect Detail'!J162")</f>
        <v>-</v>
      </c>
    </row>
    <row r="163" spans="1:1" x14ac:dyDescent="0.2">
      <c r="A163" s="223" t="str">
        <f ca="1">INDIRECT("'Defect Detail'!I163") &amp; "-" &amp; INDIRECT("'Defect Detail'!J163")</f>
        <v>-</v>
      </c>
    </row>
    <row r="164" spans="1:1" x14ac:dyDescent="0.2">
      <c r="A164" s="223" t="str">
        <f ca="1">INDIRECT("'Defect Detail'!I164") &amp; "-" &amp; INDIRECT("'Defect Detail'!J164")</f>
        <v>-</v>
      </c>
    </row>
    <row r="165" spans="1:1" x14ac:dyDescent="0.2">
      <c r="A165" s="223" t="str">
        <f ca="1">INDIRECT("'Defect Detail'!I165") &amp; "-" &amp; INDIRECT("'Defect Detail'!J165")</f>
        <v>-</v>
      </c>
    </row>
    <row r="166" spans="1:1" x14ac:dyDescent="0.2">
      <c r="A166" s="223" t="str">
        <f ca="1">INDIRECT("'Defect Detail'!I166") &amp; "-" &amp; INDIRECT("'Defect Detail'!J166")</f>
        <v>-</v>
      </c>
    </row>
    <row r="167" spans="1:1" x14ac:dyDescent="0.2">
      <c r="A167" s="223" t="str">
        <f ca="1">INDIRECT("'Defect Detail'!I167") &amp; "-" &amp; INDIRECT("'Defect Detail'!J167")</f>
        <v>-</v>
      </c>
    </row>
    <row r="168" spans="1:1" x14ac:dyDescent="0.2">
      <c r="A168" s="223" t="str">
        <f ca="1">INDIRECT("'Defect Detail'!I168") &amp; "-" &amp; INDIRECT("'Defect Detail'!J168")</f>
        <v>-</v>
      </c>
    </row>
    <row r="169" spans="1:1" x14ac:dyDescent="0.2">
      <c r="A169" s="223" t="str">
        <f ca="1">INDIRECT("'Defect Detail'!I169") &amp; "-" &amp; INDIRECT("'Defect Detail'!J169")</f>
        <v>-</v>
      </c>
    </row>
    <row r="170" spans="1:1" x14ac:dyDescent="0.2">
      <c r="A170" s="223" t="str">
        <f ca="1">INDIRECT("'Defect Detail'!I170") &amp; "-" &amp; INDIRECT("'Defect Detail'!J170")</f>
        <v>-</v>
      </c>
    </row>
    <row r="171" spans="1:1" x14ac:dyDescent="0.2">
      <c r="A171" s="223" t="str">
        <f ca="1">INDIRECT("'Defect Detail'!I171") &amp; "-" &amp; INDIRECT("'Defect Detail'!J171")</f>
        <v>-</v>
      </c>
    </row>
    <row r="172" spans="1:1" x14ac:dyDescent="0.2">
      <c r="A172" s="223" t="str">
        <f ca="1">INDIRECT("'Defect Detail'!I172") &amp; "-" &amp; INDIRECT("'Defect Detail'!J172")</f>
        <v>-</v>
      </c>
    </row>
    <row r="173" spans="1:1" x14ac:dyDescent="0.2">
      <c r="A173" s="223" t="str">
        <f ca="1">INDIRECT("'Defect Detail'!I173") &amp; "-" &amp; INDIRECT("'Defect Detail'!J173")</f>
        <v>-</v>
      </c>
    </row>
    <row r="174" spans="1:1" x14ac:dyDescent="0.2">
      <c r="A174" s="223" t="str">
        <f ca="1">INDIRECT("'Defect Detail'!I174") &amp; "-" &amp; INDIRECT("'Defect Detail'!J174")</f>
        <v>-</v>
      </c>
    </row>
    <row r="175" spans="1:1" x14ac:dyDescent="0.2">
      <c r="A175" s="223" t="str">
        <f ca="1">INDIRECT("'Defect Detail'!I175") &amp; "-" &amp; INDIRECT("'Defect Detail'!J175")</f>
        <v>-</v>
      </c>
    </row>
    <row r="176" spans="1:1" x14ac:dyDescent="0.2">
      <c r="A176" s="223" t="str">
        <f ca="1">INDIRECT("'Defect Detail'!I176") &amp; "-" &amp; INDIRECT("'Defect Detail'!J176")</f>
        <v>-</v>
      </c>
    </row>
    <row r="177" spans="1:1" x14ac:dyDescent="0.2">
      <c r="A177" s="223" t="str">
        <f ca="1">INDIRECT("'Defect Detail'!I177") &amp; "-" &amp; INDIRECT("'Defect Detail'!J177")</f>
        <v>-</v>
      </c>
    </row>
    <row r="178" spans="1:1" x14ac:dyDescent="0.2">
      <c r="A178" s="223" t="str">
        <f ca="1">INDIRECT("'Defect Detail'!I178") &amp; "-" &amp; INDIRECT("'Defect Detail'!J178")</f>
        <v>-</v>
      </c>
    </row>
    <row r="179" spans="1:1" x14ac:dyDescent="0.2">
      <c r="A179" s="223" t="str">
        <f ca="1">INDIRECT("'Defect Detail'!I179") &amp; "-" &amp; INDIRECT("'Defect Detail'!J179")</f>
        <v>-</v>
      </c>
    </row>
    <row r="180" spans="1:1" x14ac:dyDescent="0.2">
      <c r="A180" s="223" t="str">
        <f ca="1">INDIRECT("'Defect Detail'!I180") &amp; "-" &amp; INDIRECT("'Defect Detail'!J180")</f>
        <v>-</v>
      </c>
    </row>
    <row r="181" spans="1:1" x14ac:dyDescent="0.2">
      <c r="A181" s="223" t="str">
        <f ca="1">INDIRECT("'Defect Detail'!I181") &amp; "-" &amp; INDIRECT("'Defect Detail'!J181")</f>
        <v>-</v>
      </c>
    </row>
    <row r="182" spans="1:1" x14ac:dyDescent="0.2">
      <c r="A182" s="223" t="str">
        <f ca="1">INDIRECT("'Defect Detail'!I182") &amp; "-" &amp; INDIRECT("'Defect Detail'!J182")</f>
        <v>-</v>
      </c>
    </row>
    <row r="183" spans="1:1" x14ac:dyDescent="0.2">
      <c r="A183" s="223" t="str">
        <f ca="1">INDIRECT("'Defect Detail'!I183") &amp; "-" &amp; INDIRECT("'Defect Detail'!J183")</f>
        <v>-</v>
      </c>
    </row>
    <row r="184" spans="1:1" x14ac:dyDescent="0.2">
      <c r="A184" s="223" t="str">
        <f ca="1">INDIRECT("'Defect Detail'!I184") &amp; "-" &amp; INDIRECT("'Defect Detail'!J184")</f>
        <v>-</v>
      </c>
    </row>
    <row r="185" spans="1:1" x14ac:dyDescent="0.2">
      <c r="A185" s="223" t="str">
        <f ca="1">INDIRECT("'Defect Detail'!I185") &amp; "-" &amp; INDIRECT("'Defect Detail'!J185")</f>
        <v>-</v>
      </c>
    </row>
    <row r="186" spans="1:1" x14ac:dyDescent="0.2">
      <c r="A186" s="223" t="str">
        <f ca="1">INDIRECT("'Defect Detail'!I186") &amp; "-" &amp; INDIRECT("'Defect Detail'!J186")</f>
        <v>-</v>
      </c>
    </row>
    <row r="187" spans="1:1" x14ac:dyDescent="0.2">
      <c r="A187" s="223" t="str">
        <f ca="1">INDIRECT("'Defect Detail'!I187") &amp; "-" &amp; INDIRECT("'Defect Detail'!J187")</f>
        <v>-</v>
      </c>
    </row>
    <row r="188" spans="1:1" x14ac:dyDescent="0.2">
      <c r="A188" s="223" t="str">
        <f ca="1">INDIRECT("'Defect Detail'!I188") &amp; "-" &amp; INDIRECT("'Defect Detail'!J188")</f>
        <v>-</v>
      </c>
    </row>
    <row r="189" spans="1:1" x14ac:dyDescent="0.2">
      <c r="A189" s="223" t="str">
        <f ca="1">INDIRECT("'Defect Detail'!I189") &amp; "-" &amp; INDIRECT("'Defect Detail'!J189")</f>
        <v>-</v>
      </c>
    </row>
    <row r="190" spans="1:1" x14ac:dyDescent="0.2">
      <c r="A190" s="223" t="str">
        <f ca="1">INDIRECT("'Defect Detail'!I190") &amp; "-" &amp; INDIRECT("'Defect Detail'!J190")</f>
        <v>-</v>
      </c>
    </row>
    <row r="191" spans="1:1" x14ac:dyDescent="0.2">
      <c r="A191" s="223" t="str">
        <f ca="1">INDIRECT("'Defect Detail'!I191") &amp; "-" &amp; INDIRECT("'Defect Detail'!J191")</f>
        <v>-</v>
      </c>
    </row>
    <row r="192" spans="1:1" x14ac:dyDescent="0.2">
      <c r="A192" s="223" t="str">
        <f ca="1">INDIRECT("'Defect Detail'!I192") &amp; "-" &amp; INDIRECT("'Defect Detail'!J192")</f>
        <v>-</v>
      </c>
    </row>
    <row r="193" spans="1:1" x14ac:dyDescent="0.2">
      <c r="A193" s="223" t="str">
        <f ca="1">INDIRECT("'Defect Detail'!I193") &amp; "-" &amp; INDIRECT("'Defect Detail'!J193")</f>
        <v>-</v>
      </c>
    </row>
    <row r="194" spans="1:1" x14ac:dyDescent="0.2">
      <c r="A194" s="223" t="str">
        <f ca="1">INDIRECT("'Defect Detail'!I194") &amp; "-" &amp; INDIRECT("'Defect Detail'!J194")</f>
        <v>-</v>
      </c>
    </row>
    <row r="195" spans="1:1" x14ac:dyDescent="0.2">
      <c r="A195" s="223" t="str">
        <f ca="1">INDIRECT("'Defect Detail'!I195") &amp; "-" &amp; INDIRECT("'Defect Detail'!J195")</f>
        <v>-</v>
      </c>
    </row>
    <row r="196" spans="1:1" x14ac:dyDescent="0.2">
      <c r="A196" s="223" t="str">
        <f ca="1">INDIRECT("'Defect Detail'!I196") &amp; "-" &amp; INDIRECT("'Defect Detail'!J196")</f>
        <v>-</v>
      </c>
    </row>
    <row r="197" spans="1:1" x14ac:dyDescent="0.2">
      <c r="A197" s="223" t="str">
        <f ca="1">INDIRECT("'Defect Detail'!I197") &amp; "-" &amp; INDIRECT("'Defect Detail'!J197")</f>
        <v>-</v>
      </c>
    </row>
    <row r="198" spans="1:1" x14ac:dyDescent="0.2">
      <c r="A198" s="223" t="str">
        <f ca="1">INDIRECT("'Defect Detail'!I198") &amp; "-" &amp; INDIRECT("'Defect Detail'!J198")</f>
        <v>-</v>
      </c>
    </row>
    <row r="199" spans="1:1" x14ac:dyDescent="0.2">
      <c r="A199" s="223" t="str">
        <f ca="1">INDIRECT("'Defect Detail'!I199") &amp; "-" &amp; INDIRECT("'Defect Detail'!J199")</f>
        <v>-</v>
      </c>
    </row>
    <row r="200" spans="1:1" x14ac:dyDescent="0.2">
      <c r="A200" s="223" t="str">
        <f ca="1">INDIRECT("'Defect Detail'!I200") &amp; "-" &amp; INDIRECT("'Defect Detail'!J200")</f>
        <v>-</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89"/>
  <sheetViews>
    <sheetView zoomScaleNormal="100" workbookViewId="0">
      <pane ySplit="1" topLeftCell="A38" activePane="bottomLeft" state="frozenSplit"/>
      <selection activeCell="B5" sqref="B5"/>
      <selection pane="bottomLeft" activeCell="B9" sqref="B9:B54"/>
    </sheetView>
  </sheetViews>
  <sheetFormatPr defaultRowHeight="12.75" x14ac:dyDescent="0.2"/>
  <cols>
    <col min="1" max="1" width="8" style="160" customWidth="1"/>
    <col min="2" max="2" width="13.7109375" style="158" bestFit="1" customWidth="1"/>
    <col min="3" max="3" width="8.42578125" style="158" customWidth="1"/>
    <col min="4" max="4" width="46.28515625" style="154" customWidth="1"/>
    <col min="5" max="5" width="12.42578125" style="159" bestFit="1" customWidth="1"/>
    <col min="6" max="6" width="12.85546875" style="172" bestFit="1" customWidth="1"/>
    <col min="7" max="7" width="16.5703125" style="172" customWidth="1"/>
    <col min="8" max="8" width="16.140625" style="160" customWidth="1"/>
    <col min="9" max="9" width="25.85546875" style="160" hidden="1" customWidth="1"/>
    <col min="10" max="10" width="24.85546875" style="160" hidden="1" customWidth="1"/>
    <col min="11" max="11" width="16.85546875" style="160" hidden="1" customWidth="1"/>
    <col min="12" max="12" width="18.28515625" style="160" hidden="1" customWidth="1"/>
    <col min="13" max="13" width="17.7109375" style="160" hidden="1" customWidth="1"/>
    <col min="14" max="28" width="9.140625" style="160"/>
    <col min="29" max="29" width="42.85546875" style="160" bestFit="1" customWidth="1"/>
    <col min="30" max="16384" width="9.140625" style="160"/>
  </cols>
  <sheetData>
    <row r="1" spans="1:29" ht="37.5" customHeight="1" x14ac:dyDescent="0.2"/>
    <row r="3" spans="1:29" ht="12.75" customHeight="1" x14ac:dyDescent="0.2">
      <c r="C3" s="161"/>
      <c r="D3" s="155"/>
      <c r="E3" s="173"/>
      <c r="F3" s="174"/>
      <c r="G3" s="174"/>
      <c r="H3" s="162"/>
    </row>
    <row r="4" spans="1:29" ht="17.25" customHeight="1" x14ac:dyDescent="0.2">
      <c r="A4" s="404" t="s">
        <v>181</v>
      </c>
      <c r="B4" s="405"/>
      <c r="C4" s="405"/>
      <c r="D4" s="405"/>
      <c r="E4" s="405"/>
      <c r="F4" s="405"/>
      <c r="G4" s="405"/>
      <c r="H4" s="406"/>
    </row>
    <row r="5" spans="1:29" s="175" customFormat="1" ht="4.5" customHeight="1" x14ac:dyDescent="0.2">
      <c r="B5" s="161"/>
      <c r="C5" s="161"/>
      <c r="D5" s="155"/>
      <c r="E5" s="176"/>
      <c r="F5" s="177"/>
      <c r="G5" s="177"/>
    </row>
    <row r="6" spans="1:29" s="175" customFormat="1" x14ac:dyDescent="0.2">
      <c r="A6" s="196" t="s">
        <v>109</v>
      </c>
      <c r="B6" s="407">
        <v>43196.16511574074</v>
      </c>
      <c r="C6" s="407"/>
      <c r="D6" s="155"/>
      <c r="E6" s="176"/>
      <c r="F6" s="177"/>
      <c r="G6" s="177"/>
    </row>
    <row r="7" spans="1:29" s="175" customFormat="1" ht="5.25" customHeight="1" x14ac:dyDescent="0.2">
      <c r="B7" s="161"/>
      <c r="C7" s="161"/>
      <c r="D7" s="155"/>
      <c r="E7" s="176"/>
      <c r="F7" s="177"/>
      <c r="G7" s="177"/>
    </row>
    <row r="8" spans="1:29" s="158" customFormat="1" ht="25.5" x14ac:dyDescent="0.2">
      <c r="A8" s="386" t="s">
        <v>94</v>
      </c>
      <c r="B8" s="386" t="s">
        <v>95</v>
      </c>
      <c r="C8" s="386" t="s">
        <v>62</v>
      </c>
      <c r="D8" s="386" t="s">
        <v>96</v>
      </c>
      <c r="E8" s="386" t="s">
        <v>88</v>
      </c>
      <c r="F8" s="386" t="s">
        <v>97</v>
      </c>
      <c r="G8" s="386" t="s">
        <v>98</v>
      </c>
      <c r="H8" s="386" t="s">
        <v>26</v>
      </c>
      <c r="I8" s="386" t="s">
        <v>582</v>
      </c>
      <c r="J8" s="386" t="s">
        <v>524</v>
      </c>
      <c r="K8" s="381" t="s">
        <v>677</v>
      </c>
      <c r="L8" s="332" t="s">
        <v>540</v>
      </c>
      <c r="M8" s="332" t="s">
        <v>526</v>
      </c>
      <c r="AC8" s="140" t="s">
        <v>588</v>
      </c>
    </row>
    <row r="9" spans="1:29" ht="38.25" x14ac:dyDescent="0.2">
      <c r="A9" s="537">
        <v>76</v>
      </c>
      <c r="B9" s="538" t="s">
        <v>63</v>
      </c>
      <c r="C9" s="538" t="s">
        <v>943</v>
      </c>
      <c r="D9" s="539" t="s">
        <v>1338</v>
      </c>
      <c r="E9" s="540">
        <v>43171</v>
      </c>
      <c r="F9" s="541" t="s">
        <v>1339</v>
      </c>
      <c r="G9" s="541" t="s">
        <v>1325</v>
      </c>
      <c r="H9" s="537" t="s">
        <v>507</v>
      </c>
      <c r="I9" s="537" t="s">
        <v>579</v>
      </c>
      <c r="J9" s="537" t="s">
        <v>1326</v>
      </c>
    </row>
    <row r="10" spans="1:29" ht="38.25" x14ac:dyDescent="0.2">
      <c r="A10" s="537">
        <v>80</v>
      </c>
      <c r="B10" s="538" t="s">
        <v>63</v>
      </c>
      <c r="C10" s="538" t="s">
        <v>943</v>
      </c>
      <c r="D10" s="539" t="s">
        <v>1340</v>
      </c>
      <c r="E10" s="540">
        <v>43171</v>
      </c>
      <c r="F10" s="541" t="s">
        <v>1339</v>
      </c>
      <c r="G10" s="541" t="s">
        <v>1325</v>
      </c>
      <c r="H10" s="537" t="s">
        <v>507</v>
      </c>
      <c r="I10" s="537" t="s">
        <v>587</v>
      </c>
      <c r="J10" s="537" t="s">
        <v>1326</v>
      </c>
    </row>
    <row r="11" spans="1:29" ht="25.5" x14ac:dyDescent="0.2">
      <c r="A11" s="537">
        <v>82</v>
      </c>
      <c r="B11" s="538" t="s">
        <v>63</v>
      </c>
      <c r="C11" s="538" t="s">
        <v>943</v>
      </c>
      <c r="D11" s="539" t="s">
        <v>1341</v>
      </c>
      <c r="E11" s="540">
        <v>43171</v>
      </c>
      <c r="F11" s="541" t="s">
        <v>1339</v>
      </c>
      <c r="G11" s="541" t="s">
        <v>1325</v>
      </c>
      <c r="H11" s="537" t="s">
        <v>506</v>
      </c>
      <c r="I11" s="537" t="s">
        <v>64</v>
      </c>
      <c r="J11" s="537" t="s">
        <v>1326</v>
      </c>
    </row>
    <row r="12" spans="1:29" ht="25.5" x14ac:dyDescent="0.2">
      <c r="A12" s="537">
        <v>74</v>
      </c>
      <c r="B12" s="538" t="s">
        <v>63</v>
      </c>
      <c r="C12" s="538" t="s">
        <v>942</v>
      </c>
      <c r="D12" s="539" t="s">
        <v>1342</v>
      </c>
      <c r="E12" s="540">
        <v>43171</v>
      </c>
      <c r="F12" s="541" t="s">
        <v>1312</v>
      </c>
      <c r="G12" s="541" t="s">
        <v>1312</v>
      </c>
      <c r="H12" s="537" t="s">
        <v>506</v>
      </c>
      <c r="I12" s="537" t="s">
        <v>584</v>
      </c>
      <c r="J12" s="537" t="s">
        <v>1313</v>
      </c>
    </row>
    <row r="13" spans="1:29" ht="25.5" x14ac:dyDescent="0.2">
      <c r="A13" s="537">
        <v>81</v>
      </c>
      <c r="B13" s="538" t="s">
        <v>63</v>
      </c>
      <c r="C13" s="538" t="s">
        <v>942</v>
      </c>
      <c r="D13" s="539" t="s">
        <v>1343</v>
      </c>
      <c r="E13" s="540">
        <v>43171</v>
      </c>
      <c r="F13" s="541" t="s">
        <v>1339</v>
      </c>
      <c r="G13" s="541" t="s">
        <v>1325</v>
      </c>
      <c r="H13" s="537" t="s">
        <v>506</v>
      </c>
      <c r="I13" s="537" t="s">
        <v>64</v>
      </c>
      <c r="J13" s="537" t="s">
        <v>1326</v>
      </c>
    </row>
    <row r="14" spans="1:29" ht="25.5" x14ac:dyDescent="0.2">
      <c r="A14" s="537">
        <v>83</v>
      </c>
      <c r="B14" s="538" t="s">
        <v>63</v>
      </c>
      <c r="C14" s="538" t="s">
        <v>942</v>
      </c>
      <c r="D14" s="539" t="s">
        <v>1344</v>
      </c>
      <c r="E14" s="540">
        <v>43172</v>
      </c>
      <c r="F14" s="541" t="s">
        <v>1312</v>
      </c>
      <c r="G14" s="541" t="s">
        <v>1312</v>
      </c>
      <c r="H14" s="537" t="s">
        <v>506</v>
      </c>
      <c r="I14" s="537" t="s">
        <v>64</v>
      </c>
      <c r="J14" s="537" t="s">
        <v>1313</v>
      </c>
    </row>
    <row r="15" spans="1:29" ht="38.25" x14ac:dyDescent="0.2">
      <c r="A15" s="537">
        <v>100</v>
      </c>
      <c r="B15" s="538" t="s">
        <v>63</v>
      </c>
      <c r="C15" s="538" t="s">
        <v>942</v>
      </c>
      <c r="D15" s="539" t="s">
        <v>1345</v>
      </c>
      <c r="E15" s="540">
        <v>43173</v>
      </c>
      <c r="F15" s="541" t="s">
        <v>1314</v>
      </c>
      <c r="G15" s="541" t="s">
        <v>1314</v>
      </c>
      <c r="H15" s="537" t="s">
        <v>1315</v>
      </c>
      <c r="I15" s="537" t="s">
        <v>64</v>
      </c>
      <c r="J15" s="537" t="s">
        <v>1316</v>
      </c>
    </row>
    <row r="16" spans="1:29" ht="25.5" x14ac:dyDescent="0.2">
      <c r="A16" s="537">
        <v>207</v>
      </c>
      <c r="B16" s="538" t="s">
        <v>63</v>
      </c>
      <c r="C16" s="538" t="s">
        <v>943</v>
      </c>
      <c r="D16" s="539" t="s">
        <v>1346</v>
      </c>
      <c r="E16" s="540">
        <v>43187</v>
      </c>
      <c r="F16" s="541" t="s">
        <v>1347</v>
      </c>
      <c r="G16" s="541" t="s">
        <v>1347</v>
      </c>
      <c r="H16" s="537" t="s">
        <v>1348</v>
      </c>
      <c r="I16" s="537" t="s">
        <v>64</v>
      </c>
      <c r="J16" s="537" t="s">
        <v>1349</v>
      </c>
    </row>
    <row r="17" spans="1:10" ht="38.25" x14ac:dyDescent="0.2">
      <c r="A17" s="537">
        <v>194</v>
      </c>
      <c r="B17" s="538" t="s">
        <v>63</v>
      </c>
      <c r="C17" s="538" t="s">
        <v>942</v>
      </c>
      <c r="D17" s="539" t="s">
        <v>1350</v>
      </c>
      <c r="E17" s="540">
        <v>43187</v>
      </c>
      <c r="F17" s="541" t="s">
        <v>1319</v>
      </c>
      <c r="G17" s="541" t="s">
        <v>1319</v>
      </c>
      <c r="H17" s="537" t="s">
        <v>507</v>
      </c>
      <c r="I17" s="537" t="s">
        <v>587</v>
      </c>
      <c r="J17" s="537" t="s">
        <v>1320</v>
      </c>
    </row>
    <row r="18" spans="1:10" ht="63.75" x14ac:dyDescent="0.2">
      <c r="A18" s="537">
        <v>210</v>
      </c>
      <c r="B18" s="538" t="s">
        <v>90</v>
      </c>
      <c r="C18" s="538" t="s">
        <v>942</v>
      </c>
      <c r="D18" s="539" t="s">
        <v>1351</v>
      </c>
      <c r="E18" s="540">
        <v>43187</v>
      </c>
      <c r="F18" s="541" t="s">
        <v>1347</v>
      </c>
      <c r="G18" s="541" t="s">
        <v>1323</v>
      </c>
      <c r="H18" s="537" t="s">
        <v>506</v>
      </c>
      <c r="I18" s="537"/>
      <c r="J18" s="537" t="s">
        <v>1324</v>
      </c>
    </row>
    <row r="19" spans="1:10" ht="38.25" x14ac:dyDescent="0.2">
      <c r="A19" s="537">
        <v>90</v>
      </c>
      <c r="B19" s="538" t="s">
        <v>63</v>
      </c>
      <c r="C19" s="538" t="s">
        <v>943</v>
      </c>
      <c r="D19" s="539" t="s">
        <v>1352</v>
      </c>
      <c r="E19" s="540">
        <v>43172</v>
      </c>
      <c r="F19" s="541" t="s">
        <v>1325</v>
      </c>
      <c r="G19" s="541" t="s">
        <v>1325</v>
      </c>
      <c r="H19" s="537" t="s">
        <v>507</v>
      </c>
      <c r="I19" s="537" t="s">
        <v>64</v>
      </c>
      <c r="J19" s="537" t="s">
        <v>1326</v>
      </c>
    </row>
    <row r="20" spans="1:10" ht="25.5" x14ac:dyDescent="0.2">
      <c r="A20" s="537">
        <v>105</v>
      </c>
      <c r="B20" s="538" t="s">
        <v>63</v>
      </c>
      <c r="C20" s="538" t="s">
        <v>943</v>
      </c>
      <c r="D20" s="539" t="s">
        <v>1353</v>
      </c>
      <c r="E20" s="540">
        <v>43173</v>
      </c>
      <c r="F20" s="541" t="s">
        <v>1325</v>
      </c>
      <c r="G20" s="541" t="s">
        <v>1325</v>
      </c>
      <c r="H20" s="537" t="s">
        <v>1315</v>
      </c>
      <c r="I20" s="537" t="s">
        <v>64</v>
      </c>
      <c r="J20" s="537" t="s">
        <v>1326</v>
      </c>
    </row>
    <row r="21" spans="1:10" ht="38.25" x14ac:dyDescent="0.2">
      <c r="A21" s="537">
        <v>109</v>
      </c>
      <c r="B21" s="538" t="s">
        <v>63</v>
      </c>
      <c r="C21" s="538" t="s">
        <v>942</v>
      </c>
      <c r="D21" s="539" t="s">
        <v>1354</v>
      </c>
      <c r="E21" s="540">
        <v>43174</v>
      </c>
      <c r="F21" s="541" t="s">
        <v>1312</v>
      </c>
      <c r="G21" s="541" t="s">
        <v>1312</v>
      </c>
      <c r="H21" s="537" t="s">
        <v>1315</v>
      </c>
      <c r="I21" s="537" t="s">
        <v>64</v>
      </c>
      <c r="J21" s="537" t="s">
        <v>1313</v>
      </c>
    </row>
    <row r="22" spans="1:10" ht="38.25" x14ac:dyDescent="0.2">
      <c r="A22" s="537">
        <v>85</v>
      </c>
      <c r="B22" s="538" t="s">
        <v>63</v>
      </c>
      <c r="C22" s="538" t="s">
        <v>942</v>
      </c>
      <c r="D22" s="539" t="s">
        <v>1355</v>
      </c>
      <c r="E22" s="540">
        <v>43172</v>
      </c>
      <c r="F22" s="541" t="s">
        <v>1325</v>
      </c>
      <c r="G22" s="541" t="s">
        <v>1325</v>
      </c>
      <c r="H22" s="537" t="s">
        <v>506</v>
      </c>
      <c r="I22" s="537" t="s">
        <v>64</v>
      </c>
      <c r="J22" s="537" t="s">
        <v>1326</v>
      </c>
    </row>
    <row r="23" spans="1:10" ht="38.25" x14ac:dyDescent="0.2">
      <c r="A23" s="537">
        <v>88</v>
      </c>
      <c r="B23" s="538" t="s">
        <v>63</v>
      </c>
      <c r="C23" s="538" t="s">
        <v>943</v>
      </c>
      <c r="D23" s="539" t="s">
        <v>1356</v>
      </c>
      <c r="E23" s="540">
        <v>43172</v>
      </c>
      <c r="F23" s="541" t="s">
        <v>1325</v>
      </c>
      <c r="G23" s="541" t="s">
        <v>1325</v>
      </c>
      <c r="H23" s="537" t="s">
        <v>507</v>
      </c>
      <c r="I23" s="537" t="s">
        <v>64</v>
      </c>
      <c r="J23" s="537" t="s">
        <v>1326</v>
      </c>
    </row>
    <row r="24" spans="1:10" ht="38.25" x14ac:dyDescent="0.2">
      <c r="A24" s="537">
        <v>226</v>
      </c>
      <c r="B24" s="538" t="s">
        <v>90</v>
      </c>
      <c r="C24" s="538" t="s">
        <v>942</v>
      </c>
      <c r="D24" s="539" t="s">
        <v>1357</v>
      </c>
      <c r="E24" s="540">
        <v>43189</v>
      </c>
      <c r="F24" s="541" t="s">
        <v>1310</v>
      </c>
      <c r="G24" s="541" t="s">
        <v>1358</v>
      </c>
      <c r="H24" s="537" t="s">
        <v>1315</v>
      </c>
      <c r="I24" s="537"/>
      <c r="J24" s="537" t="s">
        <v>1359</v>
      </c>
    </row>
    <row r="25" spans="1:10" ht="25.5" x14ac:dyDescent="0.2">
      <c r="A25" s="537">
        <v>101</v>
      </c>
      <c r="B25" s="538" t="s">
        <v>63</v>
      </c>
      <c r="C25" s="538" t="s">
        <v>943</v>
      </c>
      <c r="D25" s="539" t="s">
        <v>1360</v>
      </c>
      <c r="E25" s="540">
        <v>43173</v>
      </c>
      <c r="F25" s="541" t="s">
        <v>1312</v>
      </c>
      <c r="G25" s="541" t="s">
        <v>1312</v>
      </c>
      <c r="H25" s="537" t="s">
        <v>1315</v>
      </c>
      <c r="I25" s="537" t="s">
        <v>584</v>
      </c>
      <c r="J25" s="537" t="s">
        <v>1313</v>
      </c>
    </row>
    <row r="26" spans="1:10" ht="25.5" x14ac:dyDescent="0.2">
      <c r="A26" s="537">
        <v>103</v>
      </c>
      <c r="B26" s="538" t="s">
        <v>63</v>
      </c>
      <c r="C26" s="538" t="s">
        <v>942</v>
      </c>
      <c r="D26" s="539" t="s">
        <v>1361</v>
      </c>
      <c r="E26" s="540">
        <v>43173</v>
      </c>
      <c r="F26" s="541" t="s">
        <v>1325</v>
      </c>
      <c r="G26" s="541" t="s">
        <v>1325</v>
      </c>
      <c r="H26" s="537" t="s">
        <v>1315</v>
      </c>
      <c r="I26" s="537" t="s">
        <v>64</v>
      </c>
      <c r="J26" s="537" t="s">
        <v>1326</v>
      </c>
    </row>
    <row r="27" spans="1:10" x14ac:dyDescent="0.2">
      <c r="A27" s="537">
        <v>116</v>
      </c>
      <c r="B27" s="538" t="s">
        <v>63</v>
      </c>
      <c r="C27" s="538" t="s">
        <v>942</v>
      </c>
      <c r="D27" s="539" t="s">
        <v>1362</v>
      </c>
      <c r="E27" s="540">
        <v>43174</v>
      </c>
      <c r="F27" s="541" t="s">
        <v>1314</v>
      </c>
      <c r="G27" s="541" t="s">
        <v>1314</v>
      </c>
      <c r="H27" s="537" t="s">
        <v>1315</v>
      </c>
      <c r="I27" s="537" t="s">
        <v>64</v>
      </c>
      <c r="J27" s="537" t="s">
        <v>1316</v>
      </c>
    </row>
    <row r="28" spans="1:10" x14ac:dyDescent="0.2">
      <c r="A28" s="537">
        <v>121</v>
      </c>
      <c r="B28" s="538" t="s">
        <v>63</v>
      </c>
      <c r="C28" s="538" t="s">
        <v>942</v>
      </c>
      <c r="D28" s="539" t="s">
        <v>1363</v>
      </c>
      <c r="E28" s="540">
        <v>43175</v>
      </c>
      <c r="F28" s="541" t="s">
        <v>1314</v>
      </c>
      <c r="G28" s="541" t="s">
        <v>1314</v>
      </c>
      <c r="H28" s="537" t="s">
        <v>1315</v>
      </c>
      <c r="I28" s="537" t="s">
        <v>64</v>
      </c>
      <c r="J28" s="537" t="s">
        <v>1316</v>
      </c>
    </row>
    <row r="29" spans="1:10" ht="25.5" x14ac:dyDescent="0.2">
      <c r="A29" s="537">
        <v>117</v>
      </c>
      <c r="B29" s="538" t="s">
        <v>63</v>
      </c>
      <c r="C29" s="538" t="s">
        <v>941</v>
      </c>
      <c r="D29" s="539" t="s">
        <v>1364</v>
      </c>
      <c r="E29" s="540">
        <v>43174</v>
      </c>
      <c r="F29" s="541" t="s">
        <v>1365</v>
      </c>
      <c r="G29" s="541" t="s">
        <v>1365</v>
      </c>
      <c r="H29" s="537" t="s">
        <v>1315</v>
      </c>
      <c r="I29" s="537" t="s">
        <v>64</v>
      </c>
      <c r="J29" s="537" t="s">
        <v>1366</v>
      </c>
    </row>
    <row r="30" spans="1:10" ht="38.25" x14ac:dyDescent="0.2">
      <c r="A30" s="537">
        <v>115</v>
      </c>
      <c r="B30" s="538" t="s">
        <v>63</v>
      </c>
      <c r="C30" s="538" t="s">
        <v>942</v>
      </c>
      <c r="D30" s="539" t="s">
        <v>1367</v>
      </c>
      <c r="E30" s="540">
        <v>43174</v>
      </c>
      <c r="F30" s="541" t="s">
        <v>1312</v>
      </c>
      <c r="G30" s="541" t="s">
        <v>1312</v>
      </c>
      <c r="H30" s="537" t="s">
        <v>1315</v>
      </c>
      <c r="I30" s="537" t="s">
        <v>580</v>
      </c>
      <c r="J30" s="537" t="s">
        <v>1313</v>
      </c>
    </row>
    <row r="31" spans="1:10" ht="38.25" x14ac:dyDescent="0.2">
      <c r="A31" s="537">
        <v>111</v>
      </c>
      <c r="B31" s="538" t="s">
        <v>63</v>
      </c>
      <c r="C31" s="538" t="s">
        <v>942</v>
      </c>
      <c r="D31" s="539" t="s">
        <v>1368</v>
      </c>
      <c r="E31" s="540">
        <v>43174</v>
      </c>
      <c r="F31" s="541" t="s">
        <v>1312</v>
      </c>
      <c r="G31" s="541" t="s">
        <v>1312</v>
      </c>
      <c r="H31" s="537" t="s">
        <v>1315</v>
      </c>
      <c r="I31" s="537" t="s">
        <v>64</v>
      </c>
      <c r="J31" s="537" t="s">
        <v>1313</v>
      </c>
    </row>
    <row r="32" spans="1:10" ht="25.5" x14ac:dyDescent="0.2">
      <c r="A32" s="537">
        <v>151</v>
      </c>
      <c r="B32" s="538" t="s">
        <v>63</v>
      </c>
      <c r="C32" s="538" t="s">
        <v>942</v>
      </c>
      <c r="D32" s="539" t="s">
        <v>1369</v>
      </c>
      <c r="E32" s="540">
        <v>43181</v>
      </c>
      <c r="F32" s="541" t="s">
        <v>1312</v>
      </c>
      <c r="G32" s="541" t="s">
        <v>1312</v>
      </c>
      <c r="H32" s="537" t="s">
        <v>1315</v>
      </c>
      <c r="I32" s="537" t="s">
        <v>64</v>
      </c>
      <c r="J32" s="537" t="s">
        <v>1313</v>
      </c>
    </row>
    <row r="33" spans="1:10" ht="38.25" x14ac:dyDescent="0.2">
      <c r="A33" s="537">
        <v>131</v>
      </c>
      <c r="B33" s="538" t="s">
        <v>63</v>
      </c>
      <c r="C33" s="538" t="s">
        <v>943</v>
      </c>
      <c r="D33" s="539" t="s">
        <v>1370</v>
      </c>
      <c r="E33" s="540">
        <v>43180</v>
      </c>
      <c r="F33" s="541" t="s">
        <v>1317</v>
      </c>
      <c r="G33" s="541" t="s">
        <v>1317</v>
      </c>
      <c r="H33" s="537" t="s">
        <v>1315</v>
      </c>
      <c r="I33" s="537" t="s">
        <v>584</v>
      </c>
      <c r="J33" s="537" t="s">
        <v>1318</v>
      </c>
    </row>
    <row r="34" spans="1:10" ht="25.5" x14ac:dyDescent="0.2">
      <c r="A34" s="537">
        <v>123</v>
      </c>
      <c r="B34" s="538" t="s">
        <v>63</v>
      </c>
      <c r="C34" s="538" t="s">
        <v>943</v>
      </c>
      <c r="D34" s="539" t="s">
        <v>1371</v>
      </c>
      <c r="E34" s="540">
        <v>43178</v>
      </c>
      <c r="F34" s="541" t="s">
        <v>1319</v>
      </c>
      <c r="G34" s="541" t="s">
        <v>1319</v>
      </c>
      <c r="H34" s="537" t="s">
        <v>1315</v>
      </c>
      <c r="I34" s="537" t="s">
        <v>64</v>
      </c>
      <c r="J34" s="537" t="s">
        <v>1320</v>
      </c>
    </row>
    <row r="35" spans="1:10" ht="25.5" x14ac:dyDescent="0.2">
      <c r="A35" s="537">
        <v>128</v>
      </c>
      <c r="B35" s="538" t="s">
        <v>63</v>
      </c>
      <c r="C35" s="538" t="s">
        <v>942</v>
      </c>
      <c r="D35" s="539" t="s">
        <v>1372</v>
      </c>
      <c r="E35" s="540">
        <v>43179</v>
      </c>
      <c r="F35" s="541" t="s">
        <v>1312</v>
      </c>
      <c r="G35" s="541" t="s">
        <v>1312</v>
      </c>
      <c r="H35" s="537" t="s">
        <v>1315</v>
      </c>
      <c r="I35" s="537" t="s">
        <v>64</v>
      </c>
      <c r="J35" s="537" t="s">
        <v>1313</v>
      </c>
    </row>
    <row r="36" spans="1:10" ht="38.25" x14ac:dyDescent="0.2">
      <c r="A36" s="537">
        <v>107</v>
      </c>
      <c r="B36" s="538" t="s">
        <v>63</v>
      </c>
      <c r="C36" s="538" t="s">
        <v>941</v>
      </c>
      <c r="D36" s="539" t="s">
        <v>1373</v>
      </c>
      <c r="E36" s="540">
        <v>43173</v>
      </c>
      <c r="F36" s="541" t="s">
        <v>1365</v>
      </c>
      <c r="G36" s="541" t="s">
        <v>1365</v>
      </c>
      <c r="H36" s="537" t="s">
        <v>1315</v>
      </c>
      <c r="I36" s="537" t="s">
        <v>64</v>
      </c>
      <c r="J36" s="537" t="s">
        <v>1366</v>
      </c>
    </row>
    <row r="37" spans="1:10" ht="25.5" x14ac:dyDescent="0.2">
      <c r="A37" s="537">
        <v>138</v>
      </c>
      <c r="B37" s="538" t="s">
        <v>63</v>
      </c>
      <c r="C37" s="538" t="s">
        <v>943</v>
      </c>
      <c r="D37" s="539" t="s">
        <v>1374</v>
      </c>
      <c r="E37" s="540">
        <v>43181</v>
      </c>
      <c r="F37" s="541" t="s">
        <v>1317</v>
      </c>
      <c r="G37" s="541" t="s">
        <v>1321</v>
      </c>
      <c r="H37" s="537" t="s">
        <v>1315</v>
      </c>
      <c r="I37" s="537" t="s">
        <v>64</v>
      </c>
      <c r="J37" s="537" t="s">
        <v>1322</v>
      </c>
    </row>
    <row r="38" spans="1:10" ht="38.25" x14ac:dyDescent="0.2">
      <c r="A38" s="537">
        <v>134</v>
      </c>
      <c r="B38" s="538" t="s">
        <v>63</v>
      </c>
      <c r="C38" s="538" t="s">
        <v>943</v>
      </c>
      <c r="D38" s="539" t="s">
        <v>1375</v>
      </c>
      <c r="E38" s="540">
        <v>43180</v>
      </c>
      <c r="F38" s="541" t="s">
        <v>1312</v>
      </c>
      <c r="G38" s="541" t="s">
        <v>1312</v>
      </c>
      <c r="H38" s="537" t="s">
        <v>1315</v>
      </c>
      <c r="I38" s="537" t="s">
        <v>64</v>
      </c>
      <c r="J38" s="537" t="s">
        <v>1313</v>
      </c>
    </row>
    <row r="39" spans="1:10" x14ac:dyDescent="0.2">
      <c r="A39" s="537">
        <v>145</v>
      </c>
      <c r="B39" s="538" t="s">
        <v>63</v>
      </c>
      <c r="C39" s="538" t="s">
        <v>942</v>
      </c>
      <c r="D39" s="539" t="s">
        <v>1376</v>
      </c>
      <c r="E39" s="540">
        <v>43181</v>
      </c>
      <c r="F39" s="541" t="s">
        <v>1312</v>
      </c>
      <c r="G39" s="541" t="s">
        <v>1312</v>
      </c>
      <c r="H39" s="537" t="s">
        <v>1315</v>
      </c>
      <c r="I39" s="537" t="s">
        <v>64</v>
      </c>
      <c r="J39" s="537" t="s">
        <v>1313</v>
      </c>
    </row>
    <row r="40" spans="1:10" x14ac:dyDescent="0.2">
      <c r="A40" s="537">
        <v>153</v>
      </c>
      <c r="B40" s="538" t="s">
        <v>63</v>
      </c>
      <c r="C40" s="538" t="s">
        <v>942</v>
      </c>
      <c r="D40" s="539" t="s">
        <v>1377</v>
      </c>
      <c r="E40" s="540">
        <v>43183</v>
      </c>
      <c r="F40" s="541" t="s">
        <v>1310</v>
      </c>
      <c r="G40" s="541" t="s">
        <v>1310</v>
      </c>
      <c r="H40" s="537" t="s">
        <v>1315</v>
      </c>
      <c r="I40" s="537" t="s">
        <v>64</v>
      </c>
      <c r="J40" s="537" t="s">
        <v>1311</v>
      </c>
    </row>
    <row r="41" spans="1:10" ht="25.5" x14ac:dyDescent="0.2">
      <c r="A41" s="537">
        <v>169</v>
      </c>
      <c r="B41" s="538" t="s">
        <v>63</v>
      </c>
      <c r="C41" s="538" t="s">
        <v>943</v>
      </c>
      <c r="D41" s="539" t="s">
        <v>1378</v>
      </c>
      <c r="E41" s="540">
        <v>43185</v>
      </c>
      <c r="F41" s="541" t="s">
        <v>1317</v>
      </c>
      <c r="G41" s="541" t="s">
        <v>1317</v>
      </c>
      <c r="H41" s="537" t="s">
        <v>1315</v>
      </c>
      <c r="I41" s="537" t="s">
        <v>584</v>
      </c>
      <c r="J41" s="537" t="s">
        <v>1318</v>
      </c>
    </row>
    <row r="42" spans="1:10" ht="25.5" x14ac:dyDescent="0.2">
      <c r="A42" s="537">
        <v>124</v>
      </c>
      <c r="B42" s="538" t="s">
        <v>63</v>
      </c>
      <c r="C42" s="538" t="s">
        <v>940</v>
      </c>
      <c r="D42" s="539" t="s">
        <v>1379</v>
      </c>
      <c r="E42" s="540">
        <v>43178</v>
      </c>
      <c r="F42" s="541" t="s">
        <v>1312</v>
      </c>
      <c r="G42" s="541" t="s">
        <v>1312</v>
      </c>
      <c r="H42" s="537" t="s">
        <v>507</v>
      </c>
      <c r="I42" s="537" t="s">
        <v>64</v>
      </c>
      <c r="J42" s="537" t="s">
        <v>1313</v>
      </c>
    </row>
    <row r="43" spans="1:10" ht="25.5" x14ac:dyDescent="0.2">
      <c r="A43" s="537">
        <v>147</v>
      </c>
      <c r="B43" s="538" t="s">
        <v>63</v>
      </c>
      <c r="C43" s="538" t="s">
        <v>943</v>
      </c>
      <c r="D43" s="539" t="s">
        <v>1380</v>
      </c>
      <c r="E43" s="540">
        <v>43181</v>
      </c>
      <c r="F43" s="541" t="s">
        <v>1317</v>
      </c>
      <c r="G43" s="541" t="s">
        <v>1317</v>
      </c>
      <c r="H43" s="537" t="s">
        <v>1315</v>
      </c>
      <c r="I43" s="537" t="s">
        <v>584</v>
      </c>
      <c r="J43" s="537" t="s">
        <v>1318</v>
      </c>
    </row>
    <row r="44" spans="1:10" ht="25.5" x14ac:dyDescent="0.2">
      <c r="A44" s="537">
        <v>135</v>
      </c>
      <c r="B44" s="538" t="s">
        <v>90</v>
      </c>
      <c r="C44" s="538" t="s">
        <v>942</v>
      </c>
      <c r="D44" s="539" t="s">
        <v>1381</v>
      </c>
      <c r="E44" s="540">
        <v>43180</v>
      </c>
      <c r="F44" s="541" t="s">
        <v>1312</v>
      </c>
      <c r="G44" s="541" t="s">
        <v>1321</v>
      </c>
      <c r="H44" s="537" t="s">
        <v>1315</v>
      </c>
      <c r="I44" s="537" t="s">
        <v>586</v>
      </c>
      <c r="J44" s="537" t="s">
        <v>1322</v>
      </c>
    </row>
    <row r="45" spans="1:10" ht="63.75" x14ac:dyDescent="0.2">
      <c r="A45" s="537">
        <v>271</v>
      </c>
      <c r="B45" s="538" t="s">
        <v>90</v>
      </c>
      <c r="C45" s="538" t="s">
        <v>943</v>
      </c>
      <c r="D45" s="539" t="s">
        <v>1382</v>
      </c>
      <c r="E45" s="540">
        <v>43193</v>
      </c>
      <c r="F45" s="541" t="s">
        <v>1347</v>
      </c>
      <c r="G45" s="541" t="s">
        <v>1321</v>
      </c>
      <c r="H45" s="537" t="s">
        <v>507</v>
      </c>
      <c r="I45" s="537"/>
      <c r="J45" s="537" t="s">
        <v>1322</v>
      </c>
    </row>
    <row r="46" spans="1:10" ht="38.25" x14ac:dyDescent="0.2">
      <c r="A46" s="537">
        <v>130</v>
      </c>
      <c r="B46" s="538" t="s">
        <v>63</v>
      </c>
      <c r="C46" s="538" t="s">
        <v>943</v>
      </c>
      <c r="D46" s="539" t="s">
        <v>1383</v>
      </c>
      <c r="E46" s="540">
        <v>43180</v>
      </c>
      <c r="F46" s="541" t="s">
        <v>1317</v>
      </c>
      <c r="G46" s="541" t="s">
        <v>1317</v>
      </c>
      <c r="H46" s="537" t="s">
        <v>1315</v>
      </c>
      <c r="I46" s="537" t="s">
        <v>584</v>
      </c>
      <c r="J46" s="537" t="s">
        <v>1318</v>
      </c>
    </row>
    <row r="47" spans="1:10" x14ac:dyDescent="0.2">
      <c r="A47" s="537">
        <v>142</v>
      </c>
      <c r="B47" s="538" t="s">
        <v>63</v>
      </c>
      <c r="C47" s="538" t="s">
        <v>942</v>
      </c>
      <c r="D47" s="539" t="s">
        <v>1384</v>
      </c>
      <c r="E47" s="540">
        <v>43180</v>
      </c>
      <c r="F47" s="541" t="s">
        <v>1312</v>
      </c>
      <c r="G47" s="541" t="s">
        <v>1312</v>
      </c>
      <c r="H47" s="537" t="s">
        <v>1315</v>
      </c>
      <c r="I47" s="537" t="s">
        <v>64</v>
      </c>
      <c r="J47" s="537" t="s">
        <v>1313</v>
      </c>
    </row>
    <row r="48" spans="1:10" ht="25.5" x14ac:dyDescent="0.2">
      <c r="A48" s="537">
        <v>144</v>
      </c>
      <c r="B48" s="538" t="s">
        <v>63</v>
      </c>
      <c r="C48" s="538" t="s">
        <v>943</v>
      </c>
      <c r="D48" s="539" t="s">
        <v>1385</v>
      </c>
      <c r="E48" s="540">
        <v>43181</v>
      </c>
      <c r="F48" s="541" t="s">
        <v>1317</v>
      </c>
      <c r="G48" s="541" t="s">
        <v>1317</v>
      </c>
      <c r="H48" s="537" t="s">
        <v>1315</v>
      </c>
      <c r="I48" s="537" t="s">
        <v>584</v>
      </c>
      <c r="J48" s="537" t="s">
        <v>1318</v>
      </c>
    </row>
    <row r="49" spans="1:10" ht="38.25" x14ac:dyDescent="0.2">
      <c r="A49" s="537">
        <v>132</v>
      </c>
      <c r="B49" s="538" t="s">
        <v>63</v>
      </c>
      <c r="C49" s="538" t="s">
        <v>943</v>
      </c>
      <c r="D49" s="539" t="s">
        <v>1386</v>
      </c>
      <c r="E49" s="540">
        <v>43180</v>
      </c>
      <c r="F49" s="541" t="s">
        <v>1317</v>
      </c>
      <c r="G49" s="541" t="s">
        <v>1317</v>
      </c>
      <c r="H49" s="537" t="s">
        <v>1315</v>
      </c>
      <c r="I49" s="537" t="s">
        <v>587</v>
      </c>
      <c r="J49" s="537" t="s">
        <v>1318</v>
      </c>
    </row>
    <row r="50" spans="1:10" ht="38.25" x14ac:dyDescent="0.2">
      <c r="A50" s="537">
        <v>139</v>
      </c>
      <c r="B50" s="538" t="s">
        <v>63</v>
      </c>
      <c r="C50" s="538" t="s">
        <v>943</v>
      </c>
      <c r="D50" s="539" t="s">
        <v>1387</v>
      </c>
      <c r="E50" s="540">
        <v>43181</v>
      </c>
      <c r="F50" s="541" t="s">
        <v>1319</v>
      </c>
      <c r="G50" s="541" t="s">
        <v>1319</v>
      </c>
      <c r="H50" s="537" t="s">
        <v>507</v>
      </c>
      <c r="I50" s="537" t="s">
        <v>587</v>
      </c>
      <c r="J50" s="537" t="s">
        <v>1320</v>
      </c>
    </row>
    <row r="51" spans="1:10" ht="25.5" x14ac:dyDescent="0.2">
      <c r="A51" s="537">
        <v>150</v>
      </c>
      <c r="B51" s="538" t="s">
        <v>63</v>
      </c>
      <c r="C51" s="538" t="s">
        <v>942</v>
      </c>
      <c r="D51" s="539" t="s">
        <v>1388</v>
      </c>
      <c r="E51" s="540">
        <v>43182</v>
      </c>
      <c r="F51" s="541" t="s">
        <v>1317</v>
      </c>
      <c r="G51" s="541" t="s">
        <v>1317</v>
      </c>
      <c r="H51" s="537" t="s">
        <v>1315</v>
      </c>
      <c r="I51" s="537" t="s">
        <v>584</v>
      </c>
      <c r="J51" s="537" t="s">
        <v>1318</v>
      </c>
    </row>
    <row r="52" spans="1:10" ht="25.5" x14ac:dyDescent="0.2">
      <c r="A52" s="537">
        <v>178</v>
      </c>
      <c r="B52" s="538" t="s">
        <v>63</v>
      </c>
      <c r="C52" s="538" t="s">
        <v>943</v>
      </c>
      <c r="D52" s="539" t="s">
        <v>1389</v>
      </c>
      <c r="E52" s="540">
        <v>43185</v>
      </c>
      <c r="F52" s="541" t="s">
        <v>1347</v>
      </c>
      <c r="G52" s="541" t="s">
        <v>1347</v>
      </c>
      <c r="H52" s="537" t="s">
        <v>1348</v>
      </c>
      <c r="I52" s="537" t="s">
        <v>64</v>
      </c>
      <c r="J52" s="537" t="s">
        <v>1349</v>
      </c>
    </row>
    <row r="53" spans="1:10" ht="25.5" x14ac:dyDescent="0.2">
      <c r="A53" s="537">
        <v>137</v>
      </c>
      <c r="B53" s="538" t="s">
        <v>63</v>
      </c>
      <c r="C53" s="538" t="s">
        <v>943</v>
      </c>
      <c r="D53" s="539" t="s">
        <v>1390</v>
      </c>
      <c r="E53" s="540">
        <v>43180</v>
      </c>
      <c r="F53" s="541" t="s">
        <v>1312</v>
      </c>
      <c r="G53" s="541" t="s">
        <v>1312</v>
      </c>
      <c r="H53" s="537" t="s">
        <v>1315</v>
      </c>
      <c r="I53" s="537" t="s">
        <v>64</v>
      </c>
      <c r="J53" s="537" t="s">
        <v>1313</v>
      </c>
    </row>
    <row r="54" spans="1:10" ht="25.5" x14ac:dyDescent="0.2">
      <c r="A54" s="537">
        <v>162</v>
      </c>
      <c r="B54" s="538" t="s">
        <v>63</v>
      </c>
      <c r="C54" s="538" t="s">
        <v>942</v>
      </c>
      <c r="D54" s="539" t="s">
        <v>1391</v>
      </c>
      <c r="E54" s="540">
        <v>43183</v>
      </c>
      <c r="F54" s="541" t="s">
        <v>1312</v>
      </c>
      <c r="G54" s="541" t="s">
        <v>1312</v>
      </c>
      <c r="H54" s="537" t="s">
        <v>1315</v>
      </c>
      <c r="I54" s="537" t="s">
        <v>64</v>
      </c>
      <c r="J54" s="537" t="s">
        <v>1313</v>
      </c>
    </row>
    <row r="55" spans="1:10" ht="25.5" x14ac:dyDescent="0.2">
      <c r="A55" s="537">
        <v>176</v>
      </c>
      <c r="B55" s="538" t="s">
        <v>63</v>
      </c>
      <c r="C55" s="538" t="s">
        <v>943</v>
      </c>
      <c r="D55" s="539" t="s">
        <v>1392</v>
      </c>
      <c r="E55" s="540">
        <v>43185</v>
      </c>
      <c r="F55" s="541" t="s">
        <v>1347</v>
      </c>
      <c r="G55" s="541" t="s">
        <v>1347</v>
      </c>
      <c r="H55" s="537" t="s">
        <v>1348</v>
      </c>
      <c r="I55" s="537" t="s">
        <v>64</v>
      </c>
      <c r="J55" s="537" t="s">
        <v>1349</v>
      </c>
    </row>
    <row r="56" spans="1:10" ht="38.25" x14ac:dyDescent="0.2">
      <c r="A56" s="537">
        <v>203</v>
      </c>
      <c r="B56" s="538" t="s">
        <v>90</v>
      </c>
      <c r="C56" s="538" t="s">
        <v>942</v>
      </c>
      <c r="D56" s="539" t="s">
        <v>1393</v>
      </c>
      <c r="E56" s="540">
        <v>43187</v>
      </c>
      <c r="F56" s="541" t="s">
        <v>1319</v>
      </c>
      <c r="G56" s="541" t="s">
        <v>1394</v>
      </c>
      <c r="H56" s="537" t="s">
        <v>507</v>
      </c>
      <c r="I56" s="537"/>
      <c r="J56" s="537" t="s">
        <v>1395</v>
      </c>
    </row>
    <row r="57" spans="1:10" ht="25.5" x14ac:dyDescent="0.2">
      <c r="A57" s="537">
        <v>186</v>
      </c>
      <c r="B57" s="538" t="s">
        <v>63</v>
      </c>
      <c r="C57" s="538" t="s">
        <v>942</v>
      </c>
      <c r="D57" s="539" t="s">
        <v>1396</v>
      </c>
      <c r="E57" s="540">
        <v>43186</v>
      </c>
      <c r="F57" s="541" t="s">
        <v>1312</v>
      </c>
      <c r="G57" s="541" t="s">
        <v>1312</v>
      </c>
      <c r="H57" s="537" t="s">
        <v>507</v>
      </c>
      <c r="I57" s="537" t="s">
        <v>64</v>
      </c>
      <c r="J57" s="537" t="s">
        <v>1313</v>
      </c>
    </row>
    <row r="58" spans="1:10" ht="25.5" x14ac:dyDescent="0.2">
      <c r="A58" s="537">
        <v>229</v>
      </c>
      <c r="B58" s="538" t="s">
        <v>63</v>
      </c>
      <c r="C58" s="538" t="s">
        <v>943</v>
      </c>
      <c r="D58" s="539" t="s">
        <v>1397</v>
      </c>
      <c r="E58" s="540">
        <v>43189</v>
      </c>
      <c r="F58" s="541" t="s">
        <v>1310</v>
      </c>
      <c r="G58" s="541" t="s">
        <v>1310</v>
      </c>
      <c r="H58" s="537" t="s">
        <v>1315</v>
      </c>
      <c r="I58" s="537" t="s">
        <v>64</v>
      </c>
      <c r="J58" s="537" t="s">
        <v>1311</v>
      </c>
    </row>
    <row r="59" spans="1:10" ht="51" x14ac:dyDescent="0.2">
      <c r="A59" s="537">
        <v>240</v>
      </c>
      <c r="B59" s="538" t="s">
        <v>90</v>
      </c>
      <c r="C59" s="538" t="s">
        <v>943</v>
      </c>
      <c r="D59" s="539" t="s">
        <v>1398</v>
      </c>
      <c r="E59" s="540">
        <v>43192</v>
      </c>
      <c r="F59" s="541" t="s">
        <v>1399</v>
      </c>
      <c r="G59" s="541" t="s">
        <v>1394</v>
      </c>
      <c r="H59" s="537" t="s">
        <v>1348</v>
      </c>
      <c r="I59" s="537"/>
      <c r="J59" s="537" t="s">
        <v>1395</v>
      </c>
    </row>
    <row r="60" spans="1:10" x14ac:dyDescent="0.2">
      <c r="A60" s="537">
        <v>159</v>
      </c>
      <c r="B60" s="538" t="s">
        <v>63</v>
      </c>
      <c r="C60" s="538" t="s">
        <v>942</v>
      </c>
      <c r="D60" s="539" t="s">
        <v>1400</v>
      </c>
      <c r="E60" s="540">
        <v>43183</v>
      </c>
      <c r="F60" s="541" t="s">
        <v>1310</v>
      </c>
      <c r="G60" s="541" t="s">
        <v>1310</v>
      </c>
      <c r="H60" s="537" t="s">
        <v>507</v>
      </c>
      <c r="I60" s="537" t="s">
        <v>64</v>
      </c>
      <c r="J60" s="537" t="s">
        <v>1311</v>
      </c>
    </row>
    <row r="61" spans="1:10" ht="25.5" x14ac:dyDescent="0.2">
      <c r="A61" s="537">
        <v>167</v>
      </c>
      <c r="B61" s="538" t="s">
        <v>63</v>
      </c>
      <c r="C61" s="538" t="s">
        <v>942</v>
      </c>
      <c r="D61" s="539" t="s">
        <v>1401</v>
      </c>
      <c r="E61" s="540">
        <v>43185</v>
      </c>
      <c r="F61" s="541" t="s">
        <v>1312</v>
      </c>
      <c r="G61" s="541" t="s">
        <v>1312</v>
      </c>
      <c r="H61" s="537" t="s">
        <v>1315</v>
      </c>
      <c r="I61" s="537" t="s">
        <v>64</v>
      </c>
      <c r="J61" s="537" t="s">
        <v>1313</v>
      </c>
    </row>
    <row r="62" spans="1:10" ht="38.25" x14ac:dyDescent="0.2">
      <c r="A62" s="537">
        <v>148</v>
      </c>
      <c r="B62" s="538" t="s">
        <v>63</v>
      </c>
      <c r="C62" s="538" t="s">
        <v>942</v>
      </c>
      <c r="D62" s="539" t="s">
        <v>1404</v>
      </c>
      <c r="E62" s="540">
        <v>43181</v>
      </c>
      <c r="F62" s="541" t="s">
        <v>1312</v>
      </c>
      <c r="G62" s="541" t="s">
        <v>1312</v>
      </c>
      <c r="H62" s="537" t="s">
        <v>1315</v>
      </c>
      <c r="I62" s="537" t="s">
        <v>64</v>
      </c>
      <c r="J62" s="537" t="s">
        <v>1313</v>
      </c>
    </row>
    <row r="63" spans="1:10" ht="25.5" x14ac:dyDescent="0.2">
      <c r="A63" s="537">
        <v>154</v>
      </c>
      <c r="B63" s="538" t="s">
        <v>63</v>
      </c>
      <c r="C63" s="538" t="s">
        <v>940</v>
      </c>
      <c r="D63" s="539" t="s">
        <v>1405</v>
      </c>
      <c r="E63" s="540">
        <v>43183</v>
      </c>
      <c r="F63" s="541" t="s">
        <v>1310</v>
      </c>
      <c r="G63" s="541" t="s">
        <v>1310</v>
      </c>
      <c r="H63" s="537" t="s">
        <v>1315</v>
      </c>
      <c r="I63" s="537" t="s">
        <v>64</v>
      </c>
      <c r="J63" s="537" t="s">
        <v>1311</v>
      </c>
    </row>
    <row r="64" spans="1:10" ht="63.75" x14ac:dyDescent="0.2">
      <c r="A64" s="537">
        <v>220</v>
      </c>
      <c r="B64" s="538" t="s">
        <v>90</v>
      </c>
      <c r="C64" s="538" t="s">
        <v>942</v>
      </c>
      <c r="D64" s="539" t="s">
        <v>1406</v>
      </c>
      <c r="E64" s="540">
        <v>43188</v>
      </c>
      <c r="F64" s="541" t="s">
        <v>1319</v>
      </c>
      <c r="G64" s="541" t="s">
        <v>1347</v>
      </c>
      <c r="H64" s="537" t="s">
        <v>1315</v>
      </c>
      <c r="I64" s="537"/>
      <c r="J64" s="537" t="s">
        <v>1349</v>
      </c>
    </row>
    <row r="65" spans="1:10" x14ac:dyDescent="0.2">
      <c r="A65" s="537">
        <v>155</v>
      </c>
      <c r="B65" s="538" t="s">
        <v>63</v>
      </c>
      <c r="C65" s="538" t="s">
        <v>942</v>
      </c>
      <c r="D65" s="539" t="s">
        <v>1407</v>
      </c>
      <c r="E65" s="540">
        <v>43183</v>
      </c>
      <c r="F65" s="541" t="s">
        <v>1310</v>
      </c>
      <c r="G65" s="541" t="s">
        <v>1310</v>
      </c>
      <c r="H65" s="537" t="s">
        <v>1315</v>
      </c>
      <c r="I65" s="537" t="s">
        <v>64</v>
      </c>
      <c r="J65" s="537" t="s">
        <v>1311</v>
      </c>
    </row>
    <row r="66" spans="1:10" ht="25.5" x14ac:dyDescent="0.2">
      <c r="A66" s="537">
        <v>157</v>
      </c>
      <c r="B66" s="538" t="s">
        <v>63</v>
      </c>
      <c r="C66" s="538" t="s">
        <v>942</v>
      </c>
      <c r="D66" s="539" t="s">
        <v>1408</v>
      </c>
      <c r="E66" s="540">
        <v>43183</v>
      </c>
      <c r="F66" s="541" t="s">
        <v>1310</v>
      </c>
      <c r="G66" s="541" t="s">
        <v>1310</v>
      </c>
      <c r="H66" s="537" t="s">
        <v>1315</v>
      </c>
      <c r="I66" s="537" t="s">
        <v>587</v>
      </c>
      <c r="J66" s="537" t="s">
        <v>1311</v>
      </c>
    </row>
    <row r="67" spans="1:10" ht="25.5" x14ac:dyDescent="0.2">
      <c r="A67" s="537">
        <v>160</v>
      </c>
      <c r="B67" s="538" t="s">
        <v>63</v>
      </c>
      <c r="C67" s="538" t="s">
        <v>942</v>
      </c>
      <c r="D67" s="539" t="s">
        <v>1409</v>
      </c>
      <c r="E67" s="540">
        <v>43183</v>
      </c>
      <c r="F67" s="541" t="s">
        <v>1317</v>
      </c>
      <c r="G67" s="541" t="s">
        <v>1317</v>
      </c>
      <c r="H67" s="537" t="s">
        <v>1315</v>
      </c>
      <c r="I67" s="537" t="s">
        <v>587</v>
      </c>
      <c r="J67" s="537" t="s">
        <v>1318</v>
      </c>
    </row>
    <row r="68" spans="1:10" x14ac:dyDescent="0.2">
      <c r="A68" s="537">
        <v>179</v>
      </c>
      <c r="B68" s="538" t="s">
        <v>63</v>
      </c>
      <c r="C68" s="538" t="s">
        <v>943</v>
      </c>
      <c r="D68" s="539" t="s">
        <v>1413</v>
      </c>
      <c r="E68" s="540">
        <v>43185</v>
      </c>
      <c r="F68" s="541" t="s">
        <v>1327</v>
      </c>
      <c r="G68" s="541" t="s">
        <v>1327</v>
      </c>
      <c r="H68" s="537" t="s">
        <v>1348</v>
      </c>
      <c r="I68" s="537" t="s">
        <v>64</v>
      </c>
      <c r="J68" s="537" t="s">
        <v>1328</v>
      </c>
    </row>
    <row r="69" spans="1:10" ht="25.5" x14ac:dyDescent="0.2">
      <c r="A69" s="537">
        <v>190</v>
      </c>
      <c r="B69" s="538" t="s">
        <v>63</v>
      </c>
      <c r="C69" s="538" t="s">
        <v>942</v>
      </c>
      <c r="D69" s="539" t="s">
        <v>1414</v>
      </c>
      <c r="E69" s="540">
        <v>43186</v>
      </c>
      <c r="F69" s="541" t="s">
        <v>1347</v>
      </c>
      <c r="G69" s="541" t="s">
        <v>1347</v>
      </c>
      <c r="H69" s="537" t="s">
        <v>506</v>
      </c>
      <c r="I69" s="537" t="s">
        <v>64</v>
      </c>
      <c r="J69" s="537" t="s">
        <v>1349</v>
      </c>
    </row>
    <row r="70" spans="1:10" ht="25.5" x14ac:dyDescent="0.2">
      <c r="A70" s="537">
        <v>225</v>
      </c>
      <c r="B70" s="538" t="s">
        <v>63</v>
      </c>
      <c r="C70" s="538" t="s">
        <v>940</v>
      </c>
      <c r="D70" s="539" t="s">
        <v>1415</v>
      </c>
      <c r="E70" s="540">
        <v>43189</v>
      </c>
      <c r="F70" s="541" t="s">
        <v>1310</v>
      </c>
      <c r="G70" s="541" t="s">
        <v>1310</v>
      </c>
      <c r="H70" s="537" t="s">
        <v>1315</v>
      </c>
      <c r="I70" s="537" t="s">
        <v>64</v>
      </c>
      <c r="J70" s="537" t="s">
        <v>1311</v>
      </c>
    </row>
    <row r="71" spans="1:10" ht="51" x14ac:dyDescent="0.2">
      <c r="A71" s="537">
        <v>244</v>
      </c>
      <c r="B71" s="538" t="s">
        <v>90</v>
      </c>
      <c r="C71" s="538" t="s">
        <v>943</v>
      </c>
      <c r="D71" s="539" t="s">
        <v>1416</v>
      </c>
      <c r="E71" s="540">
        <v>43192</v>
      </c>
      <c r="F71" s="541" t="s">
        <v>1347</v>
      </c>
      <c r="G71" s="541" t="s">
        <v>1417</v>
      </c>
      <c r="H71" s="537" t="s">
        <v>1348</v>
      </c>
      <c r="I71" s="537"/>
      <c r="J71" s="537" t="s">
        <v>1418</v>
      </c>
    </row>
    <row r="72" spans="1:10" ht="38.25" x14ac:dyDescent="0.2">
      <c r="A72" s="537">
        <v>269</v>
      </c>
      <c r="B72" s="538" t="s">
        <v>63</v>
      </c>
      <c r="C72" s="538" t="s">
        <v>943</v>
      </c>
      <c r="D72" s="539" t="s">
        <v>1419</v>
      </c>
      <c r="E72" s="540">
        <v>43193</v>
      </c>
      <c r="F72" s="541" t="s">
        <v>1347</v>
      </c>
      <c r="G72" s="541" t="s">
        <v>1347</v>
      </c>
      <c r="H72" s="537" t="s">
        <v>507</v>
      </c>
      <c r="I72" s="537" t="s">
        <v>586</v>
      </c>
      <c r="J72" s="537" t="s">
        <v>1349</v>
      </c>
    </row>
    <row r="73" spans="1:10" ht="25.5" x14ac:dyDescent="0.2">
      <c r="A73" s="537">
        <v>184</v>
      </c>
      <c r="B73" s="538" t="s">
        <v>63</v>
      </c>
      <c r="C73" s="538" t="s">
        <v>942</v>
      </c>
      <c r="D73" s="539" t="s">
        <v>1420</v>
      </c>
      <c r="E73" s="540">
        <v>43186</v>
      </c>
      <c r="F73" s="541" t="s">
        <v>1312</v>
      </c>
      <c r="G73" s="541" t="s">
        <v>1312</v>
      </c>
      <c r="H73" s="537" t="s">
        <v>1315</v>
      </c>
      <c r="I73" s="537" t="s">
        <v>64</v>
      </c>
      <c r="J73" s="537" t="s">
        <v>1313</v>
      </c>
    </row>
    <row r="74" spans="1:10" x14ac:dyDescent="0.2">
      <c r="A74" s="537">
        <v>173</v>
      </c>
      <c r="B74" s="538" t="s">
        <v>90</v>
      </c>
      <c r="C74" s="538" t="s">
        <v>942</v>
      </c>
      <c r="D74" s="539" t="s">
        <v>1421</v>
      </c>
      <c r="E74" s="540">
        <v>43185</v>
      </c>
      <c r="F74" s="541" t="s">
        <v>1312</v>
      </c>
      <c r="G74" s="541" t="s">
        <v>1422</v>
      </c>
      <c r="H74" s="537" t="s">
        <v>507</v>
      </c>
      <c r="I74" s="537"/>
      <c r="J74" s="537" t="s">
        <v>1423</v>
      </c>
    </row>
    <row r="75" spans="1:10" ht="25.5" x14ac:dyDescent="0.2">
      <c r="A75" s="537">
        <v>181</v>
      </c>
      <c r="B75" s="538" t="s">
        <v>63</v>
      </c>
      <c r="C75" s="538" t="s">
        <v>942</v>
      </c>
      <c r="D75" s="539" t="s">
        <v>1424</v>
      </c>
      <c r="E75" s="540">
        <v>43185</v>
      </c>
      <c r="F75" s="541" t="s">
        <v>1410</v>
      </c>
      <c r="G75" s="541" t="s">
        <v>1411</v>
      </c>
      <c r="H75" s="537" t="s">
        <v>506</v>
      </c>
      <c r="I75" s="537" t="s">
        <v>64</v>
      </c>
      <c r="J75" s="537" t="s">
        <v>1412</v>
      </c>
    </row>
    <row r="76" spans="1:10" x14ac:dyDescent="0.2">
      <c r="A76" s="537">
        <v>175</v>
      </c>
      <c r="B76" s="538" t="s">
        <v>90</v>
      </c>
      <c r="C76" s="538" t="s">
        <v>943</v>
      </c>
      <c r="D76" s="539" t="s">
        <v>1425</v>
      </c>
      <c r="E76" s="540">
        <v>43185</v>
      </c>
      <c r="F76" s="541" t="s">
        <v>1365</v>
      </c>
      <c r="G76" s="541" t="s">
        <v>1426</v>
      </c>
      <c r="H76" s="537" t="s">
        <v>507</v>
      </c>
      <c r="I76" s="537"/>
      <c r="J76" s="537" t="s">
        <v>1427</v>
      </c>
    </row>
    <row r="77" spans="1:10" ht="25.5" x14ac:dyDescent="0.2">
      <c r="A77" s="537">
        <v>266</v>
      </c>
      <c r="B77" s="538" t="s">
        <v>90</v>
      </c>
      <c r="C77" s="538" t="s">
        <v>942</v>
      </c>
      <c r="D77" s="539" t="s">
        <v>1431</v>
      </c>
      <c r="E77" s="540">
        <v>43193</v>
      </c>
      <c r="F77" s="541" t="s">
        <v>1327</v>
      </c>
      <c r="G77" s="541" t="s">
        <v>1321</v>
      </c>
      <c r="H77" s="537" t="s">
        <v>506</v>
      </c>
      <c r="I77" s="537"/>
      <c r="J77" s="537" t="s">
        <v>1322</v>
      </c>
    </row>
    <row r="78" spans="1:10" ht="38.25" x14ac:dyDescent="0.2">
      <c r="A78" s="537">
        <v>257</v>
      </c>
      <c r="B78" s="538" t="s">
        <v>90</v>
      </c>
      <c r="C78" s="538" t="s">
        <v>943</v>
      </c>
      <c r="D78" s="539" t="s">
        <v>1432</v>
      </c>
      <c r="E78" s="540">
        <v>43193</v>
      </c>
      <c r="F78" s="541" t="s">
        <v>1317</v>
      </c>
      <c r="G78" s="541" t="s">
        <v>1417</v>
      </c>
      <c r="H78" s="537" t="s">
        <v>1315</v>
      </c>
      <c r="I78" s="537"/>
      <c r="J78" s="537" t="s">
        <v>1418</v>
      </c>
    </row>
    <row r="79" spans="1:10" ht="38.25" x14ac:dyDescent="0.2">
      <c r="A79" s="537">
        <v>254</v>
      </c>
      <c r="B79" s="538" t="s">
        <v>90</v>
      </c>
      <c r="C79" s="538" t="s">
        <v>942</v>
      </c>
      <c r="D79" s="539" t="s">
        <v>1433</v>
      </c>
      <c r="E79" s="540">
        <v>43193</v>
      </c>
      <c r="F79" s="541" t="s">
        <v>1317</v>
      </c>
      <c r="G79" s="541" t="s">
        <v>1317</v>
      </c>
      <c r="H79" s="537" t="s">
        <v>1315</v>
      </c>
      <c r="I79" s="537"/>
      <c r="J79" s="537" t="s">
        <v>1318</v>
      </c>
    </row>
    <row r="80" spans="1:10" x14ac:dyDescent="0.2">
      <c r="A80" s="537">
        <v>231</v>
      </c>
      <c r="B80" s="538" t="s">
        <v>63</v>
      </c>
      <c r="C80" s="538" t="s">
        <v>943</v>
      </c>
      <c r="D80" s="539" t="s">
        <v>1434</v>
      </c>
      <c r="E80" s="540">
        <v>43189</v>
      </c>
      <c r="F80" s="541" t="s">
        <v>1429</v>
      </c>
      <c r="G80" s="541" t="s">
        <v>1429</v>
      </c>
      <c r="H80" s="537" t="s">
        <v>1315</v>
      </c>
      <c r="I80" s="537" t="s">
        <v>587</v>
      </c>
      <c r="J80" s="537" t="s">
        <v>1430</v>
      </c>
    </row>
    <row r="81" spans="1:10" ht="25.5" x14ac:dyDescent="0.2">
      <c r="A81" s="537">
        <v>252</v>
      </c>
      <c r="B81" s="538" t="s">
        <v>90</v>
      </c>
      <c r="C81" s="538" t="s">
        <v>942</v>
      </c>
      <c r="D81" s="539" t="s">
        <v>1435</v>
      </c>
      <c r="E81" s="540">
        <v>43192</v>
      </c>
      <c r="F81" s="541" t="s">
        <v>1323</v>
      </c>
      <c r="G81" s="541" t="s">
        <v>1402</v>
      </c>
      <c r="H81" s="537" t="s">
        <v>507</v>
      </c>
      <c r="I81" s="537"/>
      <c r="J81" s="537" t="s">
        <v>1403</v>
      </c>
    </row>
    <row r="82" spans="1:10" ht="38.25" x14ac:dyDescent="0.2">
      <c r="A82" s="537">
        <v>209</v>
      </c>
      <c r="B82" s="538" t="s">
        <v>90</v>
      </c>
      <c r="C82" s="538" t="s">
        <v>942</v>
      </c>
      <c r="D82" s="539" t="s">
        <v>1436</v>
      </c>
      <c r="E82" s="540">
        <v>43187</v>
      </c>
      <c r="F82" s="541" t="s">
        <v>1347</v>
      </c>
      <c r="G82" s="541" t="s">
        <v>1321</v>
      </c>
      <c r="H82" s="537" t="s">
        <v>507</v>
      </c>
      <c r="I82" s="537"/>
      <c r="J82" s="537" t="s">
        <v>1322</v>
      </c>
    </row>
    <row r="83" spans="1:10" ht="25.5" x14ac:dyDescent="0.2">
      <c r="A83" s="537">
        <v>228</v>
      </c>
      <c r="B83" s="538" t="s">
        <v>63</v>
      </c>
      <c r="C83" s="538" t="s">
        <v>940</v>
      </c>
      <c r="D83" s="539" t="s">
        <v>1437</v>
      </c>
      <c r="E83" s="540">
        <v>43189</v>
      </c>
      <c r="F83" s="541" t="s">
        <v>1310</v>
      </c>
      <c r="G83" s="541" t="s">
        <v>1310</v>
      </c>
      <c r="H83" s="537" t="s">
        <v>1315</v>
      </c>
      <c r="I83" s="537" t="s">
        <v>64</v>
      </c>
      <c r="J83" s="537" t="s">
        <v>1311</v>
      </c>
    </row>
    <row r="84" spans="1:10" ht="25.5" x14ac:dyDescent="0.2">
      <c r="A84" s="537">
        <v>238</v>
      </c>
      <c r="B84" s="538" t="s">
        <v>90</v>
      </c>
      <c r="C84" s="538" t="s">
        <v>943</v>
      </c>
      <c r="D84" s="539" t="s">
        <v>1438</v>
      </c>
      <c r="E84" s="540">
        <v>43192</v>
      </c>
      <c r="F84" s="541" t="s">
        <v>1310</v>
      </c>
      <c r="G84" s="541" t="s">
        <v>1310</v>
      </c>
      <c r="H84" s="537" t="s">
        <v>1315</v>
      </c>
      <c r="I84" s="537"/>
      <c r="J84" s="537" t="s">
        <v>1311</v>
      </c>
    </row>
    <row r="85" spans="1:10" ht="38.25" x14ac:dyDescent="0.2">
      <c r="A85" s="537">
        <v>245</v>
      </c>
      <c r="B85" s="538" t="s">
        <v>90</v>
      </c>
      <c r="C85" s="538" t="s">
        <v>942</v>
      </c>
      <c r="D85" s="539" t="s">
        <v>1439</v>
      </c>
      <c r="E85" s="540">
        <v>43192</v>
      </c>
      <c r="F85" s="541" t="s">
        <v>1399</v>
      </c>
      <c r="G85" s="541" t="s">
        <v>1399</v>
      </c>
      <c r="H85" s="537" t="s">
        <v>507</v>
      </c>
      <c r="I85" s="537"/>
      <c r="J85" s="537" t="s">
        <v>1428</v>
      </c>
    </row>
    <row r="86" spans="1:10" ht="38.25" x14ac:dyDescent="0.2">
      <c r="A86" s="537">
        <v>243</v>
      </c>
      <c r="B86" s="538" t="s">
        <v>63</v>
      </c>
      <c r="C86" s="538" t="s">
        <v>943</v>
      </c>
      <c r="D86" s="539" t="s">
        <v>1440</v>
      </c>
      <c r="E86" s="540">
        <v>43192</v>
      </c>
      <c r="F86" s="541" t="s">
        <v>1347</v>
      </c>
      <c r="G86" s="541" t="s">
        <v>1347</v>
      </c>
      <c r="H86" s="537" t="s">
        <v>1348</v>
      </c>
      <c r="I86" s="537" t="s">
        <v>586</v>
      </c>
      <c r="J86" s="537" t="s">
        <v>1349</v>
      </c>
    </row>
    <row r="87" spans="1:10" ht="38.25" x14ac:dyDescent="0.2">
      <c r="A87" s="537">
        <v>256</v>
      </c>
      <c r="B87" s="538" t="s">
        <v>63</v>
      </c>
      <c r="C87" s="538" t="s">
        <v>942</v>
      </c>
      <c r="D87" s="539" t="s">
        <v>1441</v>
      </c>
      <c r="E87" s="540">
        <v>43193</v>
      </c>
      <c r="F87" s="541" t="s">
        <v>1319</v>
      </c>
      <c r="G87" s="541" t="s">
        <v>1319</v>
      </c>
      <c r="H87" s="537" t="s">
        <v>1315</v>
      </c>
      <c r="I87" s="537" t="s">
        <v>64</v>
      </c>
      <c r="J87" s="537" t="s">
        <v>1320</v>
      </c>
    </row>
    <row r="88" spans="1:10" x14ac:dyDescent="0.2">
      <c r="A88" s="537">
        <v>282</v>
      </c>
      <c r="B88" s="538" t="s">
        <v>90</v>
      </c>
      <c r="C88" s="538" t="s">
        <v>941</v>
      </c>
      <c r="D88" s="539" t="s">
        <v>1442</v>
      </c>
      <c r="E88" s="540">
        <v>43194</v>
      </c>
      <c r="F88" s="541" t="s">
        <v>1411</v>
      </c>
      <c r="G88" s="541" t="s">
        <v>1321</v>
      </c>
      <c r="H88" s="537" t="s">
        <v>1315</v>
      </c>
      <c r="I88" s="537"/>
      <c r="J88" s="537" t="s">
        <v>1322</v>
      </c>
    </row>
    <row r="89" spans="1:10" x14ac:dyDescent="0.2">
      <c r="A89" s="537">
        <v>283</v>
      </c>
      <c r="B89" s="538" t="s">
        <v>90</v>
      </c>
      <c r="C89" s="538" t="s">
        <v>941</v>
      </c>
      <c r="D89" s="539" t="s">
        <v>1443</v>
      </c>
      <c r="E89" s="540">
        <v>43194</v>
      </c>
      <c r="F89" s="541" t="s">
        <v>1347</v>
      </c>
      <c r="G89" s="541" t="s">
        <v>1347</v>
      </c>
      <c r="H89" s="537" t="s">
        <v>1348</v>
      </c>
      <c r="I89" s="537"/>
      <c r="J89" s="537" t="s">
        <v>1349</v>
      </c>
    </row>
  </sheetData>
  <autoFilter ref="A8:M8"/>
  <mergeCells count="2">
    <mergeCell ref="A4:H4"/>
    <mergeCell ref="B6:C6"/>
  </mergeCells>
  <phoneticPr fontId="4" type="noConversion"/>
  <pageMargins left="0.75" right="0.75" top="1" bottom="1" header="0.5" footer="0.5"/>
  <pageSetup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27"/>
  <sheetViews>
    <sheetView zoomScaleNormal="100" workbookViewId="0">
      <pane ySplit="1" topLeftCell="A2" activePane="bottomLeft" state="frozenSplit"/>
      <selection activeCell="B5" sqref="B5"/>
      <selection pane="bottomLeft" activeCell="A9" sqref="A9:A35"/>
    </sheetView>
  </sheetViews>
  <sheetFormatPr defaultRowHeight="12.75" x14ac:dyDescent="0.2"/>
  <cols>
    <col min="1" max="1" width="8" style="160" customWidth="1"/>
    <col min="2" max="2" width="13.7109375" style="158" bestFit="1" customWidth="1"/>
    <col min="3" max="3" width="8.42578125" style="158" customWidth="1"/>
    <col min="4" max="4" width="46.28515625" style="154" customWidth="1"/>
    <col min="5" max="5" width="12.42578125" style="159" bestFit="1" customWidth="1"/>
    <col min="6" max="6" width="12.85546875" style="172" bestFit="1" customWidth="1"/>
    <col min="7" max="7" width="16.5703125" style="172" customWidth="1"/>
    <col min="8" max="8" width="16.140625" style="160" customWidth="1"/>
    <col min="9" max="9" width="25.85546875" style="160" bestFit="1" customWidth="1"/>
    <col min="10" max="10" width="24.85546875" style="160" bestFit="1" customWidth="1"/>
    <col min="11" max="11" width="16.85546875" style="160" bestFit="1" customWidth="1"/>
    <col min="12" max="12" width="18.28515625" style="160" bestFit="1" customWidth="1"/>
    <col min="13" max="13" width="17.7109375" style="160" customWidth="1"/>
    <col min="14" max="28" width="9.140625" style="160"/>
    <col min="29" max="29" width="42.85546875" style="160" bestFit="1" customWidth="1"/>
    <col min="30" max="16384" width="9.140625" style="160"/>
  </cols>
  <sheetData>
    <row r="1" spans="1:29" ht="37.5" customHeight="1" x14ac:dyDescent="0.2"/>
    <row r="2" spans="1:29" hidden="1" x14ac:dyDescent="0.2"/>
    <row r="3" spans="1:29" ht="12.75" hidden="1" customHeight="1" x14ac:dyDescent="0.2">
      <c r="C3" s="161"/>
      <c r="D3" s="155"/>
      <c r="E3" s="173"/>
      <c r="F3" s="174"/>
      <c r="G3" s="174"/>
      <c r="H3" s="162"/>
    </row>
    <row r="4" spans="1:29" ht="17.25" hidden="1" customHeight="1" x14ac:dyDescent="0.2">
      <c r="A4" s="404" t="s">
        <v>181</v>
      </c>
      <c r="B4" s="405"/>
      <c r="C4" s="405"/>
      <c r="D4" s="405"/>
      <c r="E4" s="405"/>
      <c r="F4" s="405"/>
      <c r="G4" s="405"/>
      <c r="H4" s="406"/>
    </row>
    <row r="5" spans="1:29" s="175" customFormat="1" ht="4.5" hidden="1" customHeight="1" x14ac:dyDescent="0.2">
      <c r="B5" s="161"/>
      <c r="C5" s="161"/>
      <c r="D5" s="155"/>
      <c r="E5" s="176"/>
      <c r="F5" s="177"/>
      <c r="G5" s="177"/>
    </row>
    <row r="6" spans="1:29" s="175" customFormat="1" x14ac:dyDescent="0.2">
      <c r="A6" s="196" t="s">
        <v>109</v>
      </c>
      <c r="B6" s="407">
        <v>43196.16511574074</v>
      </c>
      <c r="C6" s="407"/>
      <c r="D6" s="155"/>
      <c r="E6" s="176"/>
      <c r="F6" s="177"/>
      <c r="G6" s="177"/>
    </row>
    <row r="7" spans="1:29" s="175" customFormat="1" ht="2.25" customHeight="1" x14ac:dyDescent="0.2">
      <c r="B7" s="161"/>
      <c r="C7" s="161"/>
      <c r="D7" s="155"/>
      <c r="E7" s="176"/>
      <c r="F7" s="177"/>
      <c r="G7" s="177"/>
    </row>
    <row r="8" spans="1:29" s="158" customFormat="1" ht="25.5" x14ac:dyDescent="0.2">
      <c r="A8" s="386" t="s">
        <v>94</v>
      </c>
      <c r="B8" s="386" t="s">
        <v>95</v>
      </c>
      <c r="C8" s="386" t="s">
        <v>62</v>
      </c>
      <c r="D8" s="386" t="s">
        <v>96</v>
      </c>
      <c r="E8" s="386" t="s">
        <v>88</v>
      </c>
      <c r="F8" s="386" t="s">
        <v>97</v>
      </c>
      <c r="G8" s="386" t="s">
        <v>98</v>
      </c>
      <c r="H8" s="386" t="s">
        <v>26</v>
      </c>
      <c r="I8" s="386" t="s">
        <v>582</v>
      </c>
      <c r="J8" s="386" t="s">
        <v>524</v>
      </c>
      <c r="K8" s="382" t="s">
        <v>677</v>
      </c>
      <c r="L8" s="333" t="s">
        <v>540</v>
      </c>
      <c r="M8" s="333" t="s">
        <v>526</v>
      </c>
      <c r="AC8" s="140" t="s">
        <v>588</v>
      </c>
    </row>
    <row r="9" spans="1:29" ht="25.5" x14ac:dyDescent="0.2">
      <c r="A9" s="537">
        <v>135</v>
      </c>
      <c r="B9" s="538" t="s">
        <v>90</v>
      </c>
      <c r="C9" s="538" t="s">
        <v>942</v>
      </c>
      <c r="D9" s="539" t="s">
        <v>1381</v>
      </c>
      <c r="E9" s="540">
        <v>43180</v>
      </c>
      <c r="F9" s="541" t="s">
        <v>1312</v>
      </c>
      <c r="G9" s="541" t="s">
        <v>1321</v>
      </c>
      <c r="H9" s="537" t="s">
        <v>1315</v>
      </c>
      <c r="I9" s="537" t="s">
        <v>586</v>
      </c>
      <c r="J9" s="537" t="s">
        <v>1322</v>
      </c>
    </row>
    <row r="10" spans="1:29" x14ac:dyDescent="0.2">
      <c r="A10" s="537">
        <v>173</v>
      </c>
      <c r="B10" s="538" t="s">
        <v>90</v>
      </c>
      <c r="C10" s="538" t="s">
        <v>942</v>
      </c>
      <c r="D10" s="539" t="s">
        <v>1421</v>
      </c>
      <c r="E10" s="540">
        <v>43185</v>
      </c>
      <c r="F10" s="541" t="s">
        <v>1312</v>
      </c>
      <c r="G10" s="541" t="s">
        <v>1422</v>
      </c>
      <c r="H10" s="537" t="s">
        <v>507</v>
      </c>
      <c r="I10" s="537"/>
      <c r="J10" s="537" t="s">
        <v>1423</v>
      </c>
    </row>
    <row r="11" spans="1:29" x14ac:dyDescent="0.2">
      <c r="A11" s="537">
        <v>175</v>
      </c>
      <c r="B11" s="538" t="s">
        <v>90</v>
      </c>
      <c r="C11" s="538" t="s">
        <v>943</v>
      </c>
      <c r="D11" s="539" t="s">
        <v>1425</v>
      </c>
      <c r="E11" s="540">
        <v>43185</v>
      </c>
      <c r="F11" s="541" t="s">
        <v>1365</v>
      </c>
      <c r="G11" s="541" t="s">
        <v>1426</v>
      </c>
      <c r="H11" s="537" t="s">
        <v>507</v>
      </c>
      <c r="I11" s="537"/>
      <c r="J11" s="537" t="s">
        <v>1427</v>
      </c>
    </row>
    <row r="12" spans="1:29" ht="38.25" x14ac:dyDescent="0.2">
      <c r="A12" s="537">
        <v>203</v>
      </c>
      <c r="B12" s="538" t="s">
        <v>90</v>
      </c>
      <c r="C12" s="538" t="s">
        <v>942</v>
      </c>
      <c r="D12" s="539" t="s">
        <v>1393</v>
      </c>
      <c r="E12" s="540">
        <v>43187</v>
      </c>
      <c r="F12" s="541" t="s">
        <v>1319</v>
      </c>
      <c r="G12" s="541" t="s">
        <v>1394</v>
      </c>
      <c r="H12" s="537" t="s">
        <v>507</v>
      </c>
      <c r="I12" s="537"/>
      <c r="J12" s="537" t="s">
        <v>1395</v>
      </c>
    </row>
    <row r="13" spans="1:29" ht="38.25" x14ac:dyDescent="0.2">
      <c r="A13" s="537">
        <v>209</v>
      </c>
      <c r="B13" s="538" t="s">
        <v>90</v>
      </c>
      <c r="C13" s="538" t="s">
        <v>942</v>
      </c>
      <c r="D13" s="539" t="s">
        <v>1436</v>
      </c>
      <c r="E13" s="540">
        <v>43187</v>
      </c>
      <c r="F13" s="541" t="s">
        <v>1347</v>
      </c>
      <c r="G13" s="541" t="s">
        <v>1321</v>
      </c>
      <c r="H13" s="537" t="s">
        <v>507</v>
      </c>
      <c r="I13" s="537"/>
      <c r="J13" s="537" t="s">
        <v>1322</v>
      </c>
    </row>
    <row r="14" spans="1:29" ht="63.75" x14ac:dyDescent="0.2">
      <c r="A14" s="537">
        <v>210</v>
      </c>
      <c r="B14" s="538" t="s">
        <v>90</v>
      </c>
      <c r="C14" s="538" t="s">
        <v>942</v>
      </c>
      <c r="D14" s="539" t="s">
        <v>1351</v>
      </c>
      <c r="E14" s="540">
        <v>43187</v>
      </c>
      <c r="F14" s="541" t="s">
        <v>1347</v>
      </c>
      <c r="G14" s="541" t="s">
        <v>1323</v>
      </c>
      <c r="H14" s="537" t="s">
        <v>506</v>
      </c>
      <c r="I14" s="537"/>
      <c r="J14" s="537" t="s">
        <v>1324</v>
      </c>
    </row>
    <row r="15" spans="1:29" ht="63.75" x14ac:dyDescent="0.2">
      <c r="A15" s="537">
        <v>220</v>
      </c>
      <c r="B15" s="538" t="s">
        <v>90</v>
      </c>
      <c r="C15" s="538" t="s">
        <v>942</v>
      </c>
      <c r="D15" s="539" t="s">
        <v>1406</v>
      </c>
      <c r="E15" s="540">
        <v>43188</v>
      </c>
      <c r="F15" s="541" t="s">
        <v>1319</v>
      </c>
      <c r="G15" s="541" t="s">
        <v>1347</v>
      </c>
      <c r="H15" s="537" t="s">
        <v>1315</v>
      </c>
      <c r="I15" s="537"/>
      <c r="J15" s="537" t="s">
        <v>1349</v>
      </c>
    </row>
    <row r="16" spans="1:29" ht="38.25" x14ac:dyDescent="0.2">
      <c r="A16" s="537">
        <v>226</v>
      </c>
      <c r="B16" s="538" t="s">
        <v>90</v>
      </c>
      <c r="C16" s="538" t="s">
        <v>942</v>
      </c>
      <c r="D16" s="539" t="s">
        <v>1357</v>
      </c>
      <c r="E16" s="540">
        <v>43189</v>
      </c>
      <c r="F16" s="541" t="s">
        <v>1310</v>
      </c>
      <c r="G16" s="541" t="s">
        <v>1358</v>
      </c>
      <c r="H16" s="537" t="s">
        <v>1315</v>
      </c>
      <c r="I16" s="537"/>
      <c r="J16" s="537" t="s">
        <v>1359</v>
      </c>
    </row>
    <row r="17" spans="1:10" ht="25.5" x14ac:dyDescent="0.2">
      <c r="A17" s="537">
        <v>238</v>
      </c>
      <c r="B17" s="538" t="s">
        <v>90</v>
      </c>
      <c r="C17" s="538" t="s">
        <v>943</v>
      </c>
      <c r="D17" s="539" t="s">
        <v>1438</v>
      </c>
      <c r="E17" s="540">
        <v>43192</v>
      </c>
      <c r="F17" s="541" t="s">
        <v>1310</v>
      </c>
      <c r="G17" s="541" t="s">
        <v>1310</v>
      </c>
      <c r="H17" s="537" t="s">
        <v>1315</v>
      </c>
      <c r="I17" s="537"/>
      <c r="J17" s="537" t="s">
        <v>1311</v>
      </c>
    </row>
    <row r="18" spans="1:10" ht="51" x14ac:dyDescent="0.2">
      <c r="A18" s="537">
        <v>240</v>
      </c>
      <c r="B18" s="538" t="s">
        <v>90</v>
      </c>
      <c r="C18" s="538" t="s">
        <v>943</v>
      </c>
      <c r="D18" s="539" t="s">
        <v>1398</v>
      </c>
      <c r="E18" s="540">
        <v>43192</v>
      </c>
      <c r="F18" s="541" t="s">
        <v>1399</v>
      </c>
      <c r="G18" s="541" t="s">
        <v>1394</v>
      </c>
      <c r="H18" s="537" t="s">
        <v>1348</v>
      </c>
      <c r="I18" s="537"/>
      <c r="J18" s="537" t="s">
        <v>1395</v>
      </c>
    </row>
    <row r="19" spans="1:10" ht="51" x14ac:dyDescent="0.2">
      <c r="A19" s="537">
        <v>244</v>
      </c>
      <c r="B19" s="538" t="s">
        <v>90</v>
      </c>
      <c r="C19" s="538" t="s">
        <v>943</v>
      </c>
      <c r="D19" s="539" t="s">
        <v>1416</v>
      </c>
      <c r="E19" s="540">
        <v>43192</v>
      </c>
      <c r="F19" s="541" t="s">
        <v>1347</v>
      </c>
      <c r="G19" s="541" t="s">
        <v>1417</v>
      </c>
      <c r="H19" s="537" t="s">
        <v>1348</v>
      </c>
      <c r="I19" s="537"/>
      <c r="J19" s="537" t="s">
        <v>1418</v>
      </c>
    </row>
    <row r="20" spans="1:10" ht="38.25" x14ac:dyDescent="0.2">
      <c r="A20" s="537">
        <v>245</v>
      </c>
      <c r="B20" s="538" t="s">
        <v>90</v>
      </c>
      <c r="C20" s="538" t="s">
        <v>942</v>
      </c>
      <c r="D20" s="539" t="s">
        <v>1439</v>
      </c>
      <c r="E20" s="540">
        <v>43192</v>
      </c>
      <c r="F20" s="541" t="s">
        <v>1399</v>
      </c>
      <c r="G20" s="541" t="s">
        <v>1399</v>
      </c>
      <c r="H20" s="537" t="s">
        <v>507</v>
      </c>
      <c r="I20" s="537"/>
      <c r="J20" s="537" t="s">
        <v>1428</v>
      </c>
    </row>
    <row r="21" spans="1:10" ht="25.5" x14ac:dyDescent="0.2">
      <c r="A21" s="537">
        <v>252</v>
      </c>
      <c r="B21" s="538" t="s">
        <v>90</v>
      </c>
      <c r="C21" s="538" t="s">
        <v>942</v>
      </c>
      <c r="D21" s="539" t="s">
        <v>1435</v>
      </c>
      <c r="E21" s="540">
        <v>43192</v>
      </c>
      <c r="F21" s="541" t="s">
        <v>1323</v>
      </c>
      <c r="G21" s="541" t="s">
        <v>1402</v>
      </c>
      <c r="H21" s="537" t="s">
        <v>507</v>
      </c>
      <c r="I21" s="537"/>
      <c r="J21" s="537" t="s">
        <v>1403</v>
      </c>
    </row>
    <row r="22" spans="1:10" ht="38.25" x14ac:dyDescent="0.2">
      <c r="A22" s="537">
        <v>254</v>
      </c>
      <c r="B22" s="538" t="s">
        <v>90</v>
      </c>
      <c r="C22" s="538" t="s">
        <v>942</v>
      </c>
      <c r="D22" s="539" t="s">
        <v>1433</v>
      </c>
      <c r="E22" s="540">
        <v>43193</v>
      </c>
      <c r="F22" s="541" t="s">
        <v>1317</v>
      </c>
      <c r="G22" s="541" t="s">
        <v>1317</v>
      </c>
      <c r="H22" s="537" t="s">
        <v>1315</v>
      </c>
      <c r="I22" s="537"/>
      <c r="J22" s="537" t="s">
        <v>1318</v>
      </c>
    </row>
    <row r="23" spans="1:10" ht="38.25" x14ac:dyDescent="0.2">
      <c r="A23" s="537">
        <v>257</v>
      </c>
      <c r="B23" s="538" t="s">
        <v>90</v>
      </c>
      <c r="C23" s="538" t="s">
        <v>943</v>
      </c>
      <c r="D23" s="539" t="s">
        <v>1432</v>
      </c>
      <c r="E23" s="540">
        <v>43193</v>
      </c>
      <c r="F23" s="541" t="s">
        <v>1317</v>
      </c>
      <c r="G23" s="541" t="s">
        <v>1417</v>
      </c>
      <c r="H23" s="537" t="s">
        <v>1315</v>
      </c>
      <c r="I23" s="537"/>
      <c r="J23" s="537" t="s">
        <v>1418</v>
      </c>
    </row>
    <row r="24" spans="1:10" ht="25.5" x14ac:dyDescent="0.2">
      <c r="A24" s="537">
        <v>266</v>
      </c>
      <c r="B24" s="538" t="s">
        <v>90</v>
      </c>
      <c r="C24" s="538" t="s">
        <v>942</v>
      </c>
      <c r="D24" s="539" t="s">
        <v>1431</v>
      </c>
      <c r="E24" s="540">
        <v>43193</v>
      </c>
      <c r="F24" s="541" t="s">
        <v>1327</v>
      </c>
      <c r="G24" s="541" t="s">
        <v>1321</v>
      </c>
      <c r="H24" s="537" t="s">
        <v>506</v>
      </c>
      <c r="I24" s="537"/>
      <c r="J24" s="537" t="s">
        <v>1322</v>
      </c>
    </row>
    <row r="25" spans="1:10" ht="63.75" x14ac:dyDescent="0.2">
      <c r="A25" s="537">
        <v>271</v>
      </c>
      <c r="B25" s="538" t="s">
        <v>90</v>
      </c>
      <c r="C25" s="538" t="s">
        <v>943</v>
      </c>
      <c r="D25" s="539" t="s">
        <v>1382</v>
      </c>
      <c r="E25" s="540">
        <v>43193</v>
      </c>
      <c r="F25" s="541" t="s">
        <v>1347</v>
      </c>
      <c r="G25" s="541" t="s">
        <v>1321</v>
      </c>
      <c r="H25" s="537" t="s">
        <v>507</v>
      </c>
      <c r="I25" s="537"/>
      <c r="J25" s="537" t="s">
        <v>1322</v>
      </c>
    </row>
    <row r="26" spans="1:10" x14ac:dyDescent="0.2">
      <c r="A26" s="537">
        <v>282</v>
      </c>
      <c r="B26" s="538" t="s">
        <v>90</v>
      </c>
      <c r="C26" s="538" t="s">
        <v>941</v>
      </c>
      <c r="D26" s="539" t="s">
        <v>1442</v>
      </c>
      <c r="E26" s="540">
        <v>43194</v>
      </c>
      <c r="F26" s="541" t="s">
        <v>1411</v>
      </c>
      <c r="G26" s="541" t="s">
        <v>1321</v>
      </c>
      <c r="H26" s="537" t="s">
        <v>1315</v>
      </c>
      <c r="I26" s="537"/>
      <c r="J26" s="537" t="s">
        <v>1322</v>
      </c>
    </row>
    <row r="27" spans="1:10" x14ac:dyDescent="0.2">
      <c r="A27" s="537">
        <v>283</v>
      </c>
      <c r="B27" s="538" t="s">
        <v>90</v>
      </c>
      <c r="C27" s="538" t="s">
        <v>941</v>
      </c>
      <c r="D27" s="539" t="s">
        <v>1443</v>
      </c>
      <c r="E27" s="540">
        <v>43194</v>
      </c>
      <c r="F27" s="541" t="s">
        <v>1347</v>
      </c>
      <c r="G27" s="541" t="s">
        <v>1347</v>
      </c>
      <c r="H27" s="537" t="s">
        <v>1348</v>
      </c>
      <c r="I27" s="537"/>
      <c r="J27" s="537" t="s">
        <v>1349</v>
      </c>
    </row>
  </sheetData>
  <mergeCells count="2">
    <mergeCell ref="A4:H4"/>
    <mergeCell ref="B6:C6"/>
  </mergeCells>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B105"/>
  <sheetViews>
    <sheetView zoomScale="90" zoomScaleNormal="90" workbookViewId="0">
      <pane ySplit="1" topLeftCell="A2" activePane="bottomLeft" state="frozenSplit"/>
      <selection activeCell="B5" sqref="B5"/>
      <selection pane="bottomLeft" activeCell="O10" sqref="O10:O13"/>
    </sheetView>
  </sheetViews>
  <sheetFormatPr defaultRowHeight="12.75" x14ac:dyDescent="0.2"/>
  <cols>
    <col min="1" max="1" width="14.28515625" style="8" customWidth="1"/>
    <col min="2" max="2" width="15.140625" style="8" bestFit="1" customWidth="1"/>
    <col min="3" max="3" width="9.7109375" style="8" customWidth="1"/>
    <col min="4" max="4" width="11.140625" style="8" customWidth="1"/>
    <col min="5" max="5" width="9.28515625" style="8" bestFit="1" customWidth="1"/>
    <col min="6" max="6" width="11.42578125" style="8" customWidth="1"/>
    <col min="7" max="7" width="12.140625" style="8" bestFit="1" customWidth="1"/>
    <col min="8" max="8" width="9.85546875" style="8" customWidth="1"/>
    <col min="9" max="12" width="11.7109375" style="8" customWidth="1"/>
    <col min="13" max="13" width="11.7109375" style="9" customWidth="1"/>
    <col min="14" max="14" width="1.140625" style="9" customWidth="1"/>
    <col min="15" max="15" width="15" style="9" customWidth="1"/>
    <col min="16" max="16" width="11.140625" style="9" customWidth="1"/>
    <col min="17" max="17" width="10.85546875" style="9" customWidth="1"/>
    <col min="18" max="18" width="12.85546875" style="8" customWidth="1"/>
    <col min="19" max="19" width="9" style="8" bestFit="1" customWidth="1"/>
    <col min="20" max="20" width="2.42578125" style="8" customWidth="1"/>
    <col min="21" max="21" width="18.140625" style="8" customWidth="1"/>
    <col min="22" max="22" width="9.28515625" style="8" bestFit="1" customWidth="1"/>
    <col min="23" max="23" width="10.5703125" style="8" customWidth="1"/>
    <col min="24" max="24" width="8.7109375" style="8" bestFit="1" customWidth="1"/>
    <col min="25" max="25" width="9.5703125" style="8" customWidth="1"/>
    <col min="26" max="26" width="8.140625" style="8" customWidth="1"/>
    <col min="27" max="27" width="9.85546875" style="8" bestFit="1" customWidth="1"/>
    <col min="28" max="28" width="9.140625" style="8" bestFit="1"/>
    <col min="29" max="16384" width="9.140625" style="8"/>
  </cols>
  <sheetData>
    <row r="1" spans="1:28" ht="38.25" customHeight="1" x14ac:dyDescent="0.2">
      <c r="A1" s="19"/>
      <c r="B1" s="20"/>
      <c r="C1" s="20"/>
      <c r="D1" s="20"/>
      <c r="E1" s="20"/>
      <c r="F1" s="20"/>
      <c r="G1" s="21"/>
      <c r="H1" s="21"/>
      <c r="I1" s="21"/>
      <c r="J1" s="21"/>
      <c r="K1" s="21"/>
      <c r="L1" s="21"/>
      <c r="M1" s="21"/>
      <c r="N1" s="21"/>
      <c r="O1" s="21"/>
      <c r="P1" s="417"/>
      <c r="Q1" s="417"/>
      <c r="R1" s="417"/>
      <c r="S1" s="418"/>
    </row>
    <row r="2" spans="1:28" hidden="1" x14ac:dyDescent="0.2"/>
    <row r="3" spans="1:28" hidden="1" x14ac:dyDescent="0.2">
      <c r="B3" s="52">
        <v>40812.472662037035</v>
      </c>
      <c r="C3" s="10"/>
      <c r="D3" s="10"/>
      <c r="E3" s="10"/>
      <c r="F3" s="10"/>
      <c r="G3" s="10"/>
      <c r="H3" s="10"/>
      <c r="I3" s="10"/>
      <c r="J3" s="10"/>
      <c r="K3" s="10"/>
      <c r="L3" s="10"/>
      <c r="M3" s="10"/>
      <c r="N3" s="10"/>
      <c r="O3" s="10"/>
      <c r="P3" s="11"/>
      <c r="Q3" s="11"/>
      <c r="R3" s="11"/>
      <c r="S3" s="22"/>
    </row>
    <row r="4" spans="1:28" ht="25.5" hidden="1" customHeight="1" x14ac:dyDescent="0.2">
      <c r="A4" s="419" t="s">
        <v>418</v>
      </c>
      <c r="B4" s="420"/>
      <c r="C4" s="420"/>
      <c r="D4" s="420"/>
      <c r="E4" s="420"/>
      <c r="F4" s="420"/>
      <c r="G4" s="420"/>
      <c r="H4" s="420"/>
      <c r="I4" s="420"/>
      <c r="J4" s="420"/>
      <c r="K4" s="420"/>
      <c r="L4" s="420"/>
      <c r="M4" s="420"/>
      <c r="N4" s="420"/>
      <c r="O4" s="420"/>
      <c r="P4" s="420"/>
      <c r="Q4" s="420"/>
      <c r="R4" s="420"/>
      <c r="S4" s="421"/>
    </row>
    <row r="5" spans="1:28" ht="11.25" customHeight="1" x14ac:dyDescent="0.2"/>
    <row r="6" spans="1:28" hidden="1" x14ac:dyDescent="0.2">
      <c r="A6" s="142" t="s">
        <v>84</v>
      </c>
      <c r="B6" s="422">
        <v>43196.16511574074</v>
      </c>
      <c r="C6" s="422"/>
    </row>
    <row r="7" spans="1:28" ht="4.5" customHeight="1" x14ac:dyDescent="0.2">
      <c r="AB7" s="71"/>
    </row>
    <row r="8" spans="1:28" ht="12.75" customHeight="1" x14ac:dyDescent="0.2">
      <c r="A8" s="423" t="str">
        <f>CONCATENATE("Defects Weekly count - By ",Parameters!C22)</f>
        <v>Defects Weekly count - By Status</v>
      </c>
      <c r="B8" s="424"/>
      <c r="C8" s="424"/>
      <c r="D8" s="424"/>
      <c r="E8" s="424"/>
      <c r="F8" s="424"/>
      <c r="G8" s="425"/>
      <c r="H8" s="10"/>
      <c r="I8" s="410" t="s">
        <v>145</v>
      </c>
      <c r="J8" s="411"/>
      <c r="K8" s="411"/>
      <c r="L8" s="411"/>
      <c r="M8" s="412"/>
      <c r="N8" s="11"/>
      <c r="O8" s="410" t="s">
        <v>68</v>
      </c>
      <c r="P8" s="411"/>
      <c r="Q8" s="412"/>
      <c r="R8" s="408" t="s">
        <v>69</v>
      </c>
      <c r="S8" s="408" t="s">
        <v>1</v>
      </c>
      <c r="U8" s="410" t="s">
        <v>146</v>
      </c>
      <c r="V8" s="411"/>
      <c r="W8" s="411"/>
      <c r="X8" s="411"/>
      <c r="Y8" s="411"/>
      <c r="Z8" s="412"/>
      <c r="AA8" s="408" t="s">
        <v>99</v>
      </c>
      <c r="AB8" s="408" t="s">
        <v>454</v>
      </c>
    </row>
    <row r="9" spans="1:28" ht="24.75" customHeight="1" x14ac:dyDescent="0.2">
      <c r="A9" s="199" t="s">
        <v>70</v>
      </c>
      <c r="B9" s="140">
        <v>1</v>
      </c>
      <c r="C9" s="140">
        <v>2</v>
      </c>
      <c r="D9" s="140">
        <v>3</v>
      </c>
      <c r="E9" s="140">
        <v>4</v>
      </c>
      <c r="F9" s="140">
        <v>5</v>
      </c>
      <c r="G9" s="199" t="s">
        <v>467</v>
      </c>
      <c r="H9" s="10"/>
      <c r="I9" s="199" t="s">
        <v>72</v>
      </c>
      <c r="J9" s="199" t="s">
        <v>73</v>
      </c>
      <c r="K9" s="199" t="s">
        <v>63</v>
      </c>
      <c r="L9" s="199" t="s">
        <v>66</v>
      </c>
      <c r="M9" s="199" t="s">
        <v>501</v>
      </c>
      <c r="N9" s="11"/>
      <c r="O9" s="199" t="s">
        <v>502</v>
      </c>
      <c r="P9" s="199" t="s">
        <v>65</v>
      </c>
      <c r="Q9" s="199" t="s">
        <v>75</v>
      </c>
      <c r="R9" s="409"/>
      <c r="S9" s="409"/>
      <c r="U9" s="199" t="s">
        <v>72</v>
      </c>
      <c r="V9" s="199" t="s">
        <v>65</v>
      </c>
      <c r="W9" s="199" t="s">
        <v>64</v>
      </c>
      <c r="X9" s="199" t="s">
        <v>74</v>
      </c>
      <c r="Y9" s="199" t="s">
        <v>66</v>
      </c>
      <c r="Z9" s="199" t="s">
        <v>63</v>
      </c>
      <c r="AA9" s="409"/>
      <c r="AB9" s="409" t="s">
        <v>150</v>
      </c>
    </row>
    <row r="10" spans="1:28" x14ac:dyDescent="0.2">
      <c r="A10" s="206" t="s">
        <v>1329</v>
      </c>
      <c r="B10" s="63">
        <v>0</v>
      </c>
      <c r="C10" s="63">
        <v>0</v>
      </c>
      <c r="D10" s="63">
        <v>0</v>
      </c>
      <c r="E10" s="63">
        <v>0</v>
      </c>
      <c r="F10" s="63">
        <v>0</v>
      </c>
      <c r="G10" s="63">
        <v>20</v>
      </c>
      <c r="H10" s="149"/>
      <c r="I10" s="206" t="s">
        <v>1329</v>
      </c>
      <c r="J10" s="63">
        <v>20</v>
      </c>
      <c r="K10" s="63">
        <v>0</v>
      </c>
      <c r="L10" s="63">
        <v>0</v>
      </c>
      <c r="M10" s="63">
        <v>0</v>
      </c>
      <c r="N10" s="63">
        <v>0</v>
      </c>
      <c r="O10" s="63">
        <v>10</v>
      </c>
      <c r="P10" s="63">
        <v>20</v>
      </c>
      <c r="Q10" s="150">
        <f>(L10 + K10)</f>
        <v>0</v>
      </c>
      <c r="R10" s="135">
        <f>IF(ISERROR(L10/J10),"",(1-(L10/J10)))</f>
        <v>1</v>
      </c>
      <c r="S10" s="135">
        <f>IF(ISERROR(M10/O10),"",(M10/O10))</f>
        <v>0</v>
      </c>
      <c r="T10" s="149"/>
      <c r="U10" s="206" t="s">
        <v>1329</v>
      </c>
      <c r="V10" s="63">
        <v>20</v>
      </c>
      <c r="W10" s="63">
        <v>10</v>
      </c>
      <c r="X10" s="63">
        <v>0</v>
      </c>
      <c r="Y10" s="63">
        <v>0</v>
      </c>
      <c r="Z10" s="63">
        <v>0</v>
      </c>
      <c r="AA10" s="252">
        <v>95</v>
      </c>
      <c r="AB10" s="342">
        <v>0.3</v>
      </c>
    </row>
    <row r="11" spans="1:28" x14ac:dyDescent="0.2">
      <c r="A11" s="206" t="s">
        <v>1330</v>
      </c>
      <c r="B11" s="63">
        <v>0</v>
      </c>
      <c r="C11" s="63">
        <v>0</v>
      </c>
      <c r="D11" s="63">
        <v>0</v>
      </c>
      <c r="E11" s="63">
        <v>0</v>
      </c>
      <c r="F11" s="63">
        <v>0</v>
      </c>
      <c r="G11" s="63">
        <v>1</v>
      </c>
      <c r="H11" s="149"/>
      <c r="I11" s="206" t="s">
        <v>1330</v>
      </c>
      <c r="J11" s="63">
        <v>45</v>
      </c>
      <c r="K11" s="63">
        <v>0</v>
      </c>
      <c r="L11" s="63">
        <v>0</v>
      </c>
      <c r="M11" s="63">
        <v>1</v>
      </c>
      <c r="N11" s="63">
        <v>0</v>
      </c>
      <c r="O11" s="63">
        <v>27</v>
      </c>
      <c r="P11" s="63">
        <v>25</v>
      </c>
      <c r="Q11" s="150">
        <f>(L11 + K11)</f>
        <v>0</v>
      </c>
      <c r="R11" s="135">
        <f>IF(ISERROR(L11/J11),"",(1-(L11/J11)))</f>
        <v>1</v>
      </c>
      <c r="S11" s="135">
        <f>IF(ISERROR(M11/O11),"",(M11/O11))</f>
        <v>3.7037037037037035E-2</v>
      </c>
      <c r="T11" s="149"/>
      <c r="U11" s="206" t="s">
        <v>1330</v>
      </c>
      <c r="V11" s="63">
        <v>25</v>
      </c>
      <c r="W11" s="63">
        <v>17</v>
      </c>
      <c r="X11" s="63">
        <v>1</v>
      </c>
      <c r="Y11" s="63">
        <v>0</v>
      </c>
      <c r="Z11" s="63">
        <v>0</v>
      </c>
      <c r="AA11" s="252">
        <v>129</v>
      </c>
      <c r="AB11" s="342">
        <f>IF(ISERROR(V11/AA11),"",V11/AA11)</f>
        <v>0.19379844961240311</v>
      </c>
    </row>
    <row r="12" spans="1:28" x14ac:dyDescent="0.2">
      <c r="A12" s="206" t="s">
        <v>1331</v>
      </c>
      <c r="B12" s="63">
        <v>0</v>
      </c>
      <c r="C12" s="63">
        <v>0</v>
      </c>
      <c r="D12" s="63">
        <v>0</v>
      </c>
      <c r="E12" s="63">
        <v>0</v>
      </c>
      <c r="F12" s="63">
        <v>0</v>
      </c>
      <c r="G12" s="63">
        <v>7</v>
      </c>
      <c r="H12" s="149"/>
      <c r="I12" s="206" t="s">
        <v>1331</v>
      </c>
      <c r="J12" s="63">
        <v>67</v>
      </c>
      <c r="K12" s="63">
        <v>0</v>
      </c>
      <c r="L12" s="63">
        <v>0</v>
      </c>
      <c r="M12" s="63">
        <v>2</v>
      </c>
      <c r="N12" s="63">
        <v>0</v>
      </c>
      <c r="O12" s="63">
        <v>47</v>
      </c>
      <c r="P12" s="63">
        <v>22</v>
      </c>
      <c r="Q12" s="150">
        <f>(L12 + K12)</f>
        <v>0</v>
      </c>
      <c r="R12" s="135">
        <f>IF(ISERROR(L12/J12),"",(1-(L12/J12)))</f>
        <v>1</v>
      </c>
      <c r="S12" s="135">
        <f>IF(ISERROR(M12/O12),"",(M12/O12))</f>
        <v>4.2553191489361701E-2</v>
      </c>
      <c r="T12" s="149"/>
      <c r="U12" s="206" t="s">
        <v>1331</v>
      </c>
      <c r="V12" s="63">
        <v>22</v>
      </c>
      <c r="W12" s="63">
        <v>20</v>
      </c>
      <c r="X12" s="63">
        <v>1</v>
      </c>
      <c r="Y12" s="63">
        <v>0</v>
      </c>
      <c r="Z12" s="63">
        <v>0</v>
      </c>
      <c r="AA12" s="252">
        <v>121</v>
      </c>
      <c r="AB12" s="342">
        <f>IF(ISERROR(V12/AA12),"",V12/AA12)</f>
        <v>0.18181818181818182</v>
      </c>
    </row>
    <row r="13" spans="1:28" x14ac:dyDescent="0.2">
      <c r="A13" s="206" t="s">
        <v>1332</v>
      </c>
      <c r="B13" s="63">
        <v>0</v>
      </c>
      <c r="C13" s="63">
        <v>0</v>
      </c>
      <c r="D13" s="63">
        <v>0</v>
      </c>
      <c r="E13" s="63">
        <v>0</v>
      </c>
      <c r="F13" s="63">
        <v>0</v>
      </c>
      <c r="G13" s="63">
        <v>11</v>
      </c>
      <c r="H13" s="149"/>
      <c r="I13" s="206" t="s">
        <v>1332</v>
      </c>
      <c r="J13" s="63">
        <v>81</v>
      </c>
      <c r="K13" s="63">
        <v>62</v>
      </c>
      <c r="L13" s="63">
        <v>0</v>
      </c>
      <c r="M13" s="63">
        <v>3</v>
      </c>
      <c r="N13" s="63">
        <v>0</v>
      </c>
      <c r="O13" s="63">
        <v>54</v>
      </c>
      <c r="P13" s="63">
        <v>14</v>
      </c>
      <c r="Q13" s="150">
        <f>(L13 + K13)</f>
        <v>62</v>
      </c>
      <c r="R13" s="135">
        <f>IF(ISERROR(L13/J13),"",(1-(L13/J13)))</f>
        <v>1</v>
      </c>
      <c r="S13" s="135">
        <f>IF(ISERROR(M13/O13),"",(M13/O13))</f>
        <v>5.5555555555555552E-2</v>
      </c>
      <c r="T13" s="149"/>
      <c r="U13" s="206" t="s">
        <v>1332</v>
      </c>
      <c r="V13" s="63">
        <v>14</v>
      </c>
      <c r="W13" s="63">
        <v>7</v>
      </c>
      <c r="X13" s="63">
        <v>1</v>
      </c>
      <c r="Y13" s="63">
        <v>0</v>
      </c>
      <c r="Z13" s="63">
        <v>62</v>
      </c>
      <c r="AA13" s="252">
        <v>93</v>
      </c>
      <c r="AB13" s="342">
        <f>IF(ISERROR(V13/AA13),"",V13/AA13)</f>
        <v>0.15053763440860216</v>
      </c>
    </row>
    <row r="14" spans="1:28" hidden="1" x14ac:dyDescent="0.2">
      <c r="A14" s="206"/>
      <c r="B14" s="63"/>
      <c r="C14" s="63"/>
      <c r="D14" s="63"/>
      <c r="E14" s="63"/>
      <c r="F14" s="63"/>
      <c r="G14" s="63"/>
      <c r="H14" s="149"/>
      <c r="I14" s="206"/>
      <c r="J14" s="63"/>
      <c r="K14" s="63"/>
      <c r="L14" s="63"/>
      <c r="M14" s="63"/>
      <c r="N14" s="63">
        <v>0</v>
      </c>
      <c r="O14" s="63"/>
      <c r="P14" s="63"/>
      <c r="Q14" s="150">
        <f>(L14 + K14)</f>
        <v>0</v>
      </c>
      <c r="R14" s="135"/>
      <c r="S14" s="135"/>
      <c r="T14" s="149"/>
      <c r="U14" s="206"/>
      <c r="V14" s="63"/>
      <c r="W14" s="63"/>
      <c r="X14" s="63"/>
      <c r="Y14" s="63"/>
      <c r="Z14" s="63"/>
      <c r="AA14" s="252"/>
      <c r="AB14" s="342" t="str">
        <f>IF(ISERROR(V14/AA14),"",V14/AA14)</f>
        <v/>
      </c>
    </row>
    <row r="15" spans="1:28" hidden="1" x14ac:dyDescent="0.2">
      <c r="A15" s="206"/>
      <c r="B15" s="63"/>
      <c r="C15" s="63"/>
      <c r="D15" s="63"/>
      <c r="E15" s="63"/>
      <c r="F15" s="63"/>
      <c r="G15" s="63"/>
      <c r="H15" s="149"/>
      <c r="I15" s="206"/>
      <c r="J15" s="63"/>
      <c r="K15" s="63"/>
      <c r="L15" s="63"/>
      <c r="M15" s="63"/>
      <c r="N15" s="63">
        <v>0</v>
      </c>
      <c r="O15" s="63"/>
      <c r="P15" s="63"/>
      <c r="Q15" s="150">
        <f>(L15 + K15)</f>
        <v>0</v>
      </c>
      <c r="R15" s="135"/>
      <c r="S15" s="135"/>
      <c r="T15" s="149"/>
      <c r="U15" s="206"/>
      <c r="V15" s="63"/>
      <c r="W15" s="63"/>
      <c r="X15" s="63"/>
      <c r="Y15" s="63"/>
      <c r="Z15" s="63"/>
      <c r="AA15" s="252"/>
      <c r="AB15" s="342" t="str">
        <f>IF(ISERROR(V15/AA15),"",V15/AA15)</f>
        <v/>
      </c>
    </row>
    <row r="16" spans="1:28" s="55" customFormat="1" x14ac:dyDescent="0.2">
      <c r="A16" s="203" t="s">
        <v>76</v>
      </c>
      <c r="B16" s="203">
        <f>'Historical Data'!B3</f>
        <v>0</v>
      </c>
      <c r="C16" s="203">
        <f>'Historical Data'!C3</f>
        <v>0</v>
      </c>
      <c r="D16" s="203">
        <f>'Historical Data'!D3</f>
        <v>0</v>
      </c>
      <c r="E16" s="203">
        <f>'Historical Data'!E3</f>
        <v>0</v>
      </c>
      <c r="F16" s="203">
        <f>'Historical Data'!F3</f>
        <v>0</v>
      </c>
      <c r="G16" s="203">
        <f>'Historical Data'!G3</f>
        <v>39</v>
      </c>
      <c r="H16" s="53"/>
      <c r="I16" s="203" t="s">
        <v>61</v>
      </c>
      <c r="J16" s="203">
        <f>MAX(J10:J15)</f>
        <v>81</v>
      </c>
      <c r="K16" s="203">
        <f>MAX(K10:K15)</f>
        <v>62</v>
      </c>
      <c r="L16" s="203">
        <f>MAX(L10:L15)</f>
        <v>0</v>
      </c>
      <c r="M16" s="211">
        <f>MAX(M10:M15)</f>
        <v>3</v>
      </c>
      <c r="N16" s="54"/>
      <c r="O16" s="203">
        <f>MAX(O10:O15)</f>
        <v>54</v>
      </c>
      <c r="P16" s="203"/>
      <c r="Q16" s="203">
        <f>(L16 + K16)</f>
        <v>62</v>
      </c>
      <c r="R16" s="204">
        <f>IF(ISERROR(L16/J16),"",(1-(L16/J16)))</f>
        <v>1</v>
      </c>
      <c r="S16" s="204">
        <f>IF(ISERROR(M16/O16),"",(M16/O16))</f>
        <v>5.5555555555555552E-2</v>
      </c>
      <c r="T16" s="8"/>
      <c r="AB16" s="343"/>
    </row>
    <row r="17" spans="1:27" ht="25.5" x14ac:dyDescent="0.2">
      <c r="A17" s="132"/>
      <c r="B17" s="71"/>
      <c r="C17" s="71"/>
      <c r="D17" s="71"/>
      <c r="E17" s="71"/>
      <c r="F17" s="71"/>
      <c r="G17" s="71"/>
      <c r="H17" s="71"/>
      <c r="I17" s="71"/>
      <c r="J17" s="71"/>
      <c r="K17" s="71"/>
      <c r="L17" s="71"/>
      <c r="M17" s="133"/>
      <c r="N17" s="11"/>
      <c r="Q17" s="8"/>
      <c r="U17" s="199" t="s">
        <v>79</v>
      </c>
      <c r="V17" s="199" t="s">
        <v>61</v>
      </c>
    </row>
    <row r="18" spans="1:27" ht="12.75" customHeight="1" x14ac:dyDescent="0.2">
      <c r="A18" s="423" t="s">
        <v>77</v>
      </c>
      <c r="B18" s="424"/>
      <c r="C18" s="424"/>
      <c r="D18" s="424"/>
      <c r="E18" s="424"/>
      <c r="F18" s="424"/>
      <c r="G18" s="424"/>
      <c r="H18" s="424"/>
      <c r="I18" s="424"/>
      <c r="J18" s="424"/>
      <c r="K18" s="424"/>
      <c r="L18" s="424"/>
      <c r="M18" s="425"/>
      <c r="N18" s="11"/>
      <c r="O18" s="410" t="s">
        <v>78</v>
      </c>
      <c r="P18" s="411"/>
      <c r="Q18" s="411"/>
      <c r="R18" s="411"/>
      <c r="S18" s="412"/>
      <c r="U18" s="134" t="s">
        <v>65</v>
      </c>
      <c r="V18" s="112">
        <v>0</v>
      </c>
      <c r="AA18" s="340"/>
    </row>
    <row r="19" spans="1:27" ht="25.5" x14ac:dyDescent="0.2">
      <c r="A19" s="200" t="s">
        <v>62</v>
      </c>
      <c r="B19" s="120" t="s">
        <v>65</v>
      </c>
      <c r="C19" s="120" t="s">
        <v>90</v>
      </c>
      <c r="D19" s="120" t="s">
        <v>937</v>
      </c>
      <c r="E19" s="120" t="s">
        <v>64</v>
      </c>
      <c r="F19" s="120" t="s">
        <v>63</v>
      </c>
      <c r="G19" s="120" t="s">
        <v>66</v>
      </c>
      <c r="H19" s="353"/>
      <c r="I19" s="120" t="s">
        <v>936</v>
      </c>
      <c r="J19" s="120" t="s">
        <v>935</v>
      </c>
      <c r="K19" s="120" t="s">
        <v>543</v>
      </c>
      <c r="L19" s="120" t="s">
        <v>89</v>
      </c>
      <c r="M19" s="199" t="s">
        <v>61</v>
      </c>
      <c r="N19" s="201"/>
      <c r="O19" s="199" t="s">
        <v>62</v>
      </c>
      <c r="P19" s="199" t="s">
        <v>455</v>
      </c>
      <c r="Q19" s="199" t="s">
        <v>81</v>
      </c>
      <c r="R19" s="199" t="s">
        <v>82</v>
      </c>
      <c r="S19" s="196" t="s">
        <v>61</v>
      </c>
      <c r="U19" s="134" t="s">
        <v>90</v>
      </c>
      <c r="V19" s="113">
        <v>19</v>
      </c>
      <c r="AA19" s="340"/>
    </row>
    <row r="20" spans="1:27" x14ac:dyDescent="0.2">
      <c r="A20" s="121" t="s">
        <v>940</v>
      </c>
      <c r="B20" s="17">
        <v>0</v>
      </c>
      <c r="C20" s="17">
        <v>0</v>
      </c>
      <c r="D20" s="17">
        <v>0</v>
      </c>
      <c r="E20" s="17">
        <v>0</v>
      </c>
      <c r="F20" s="17">
        <v>4</v>
      </c>
      <c r="G20" s="17">
        <v>0</v>
      </c>
      <c r="H20" s="17"/>
      <c r="I20" s="17">
        <v>0</v>
      </c>
      <c r="J20" s="17">
        <v>0</v>
      </c>
      <c r="K20" s="17">
        <v>0</v>
      </c>
      <c r="L20" s="17">
        <v>0</v>
      </c>
      <c r="M20" s="210">
        <f>IF(SUM(B20:L20)=0,"",SUM(B20:L20))</f>
        <v>4</v>
      </c>
      <c r="N20" s="11"/>
      <c r="O20" s="121" t="s">
        <v>940</v>
      </c>
      <c r="P20" s="18">
        <v>0</v>
      </c>
      <c r="Q20" s="18">
        <v>0</v>
      </c>
      <c r="R20" s="18">
        <v>0</v>
      </c>
      <c r="S20" s="210" t="str">
        <f>IF(SUM(P20:R20)=0,"",SUM(P20:R20))</f>
        <v/>
      </c>
      <c r="U20" s="134" t="s">
        <v>89</v>
      </c>
      <c r="V20" s="113">
        <v>0</v>
      </c>
    </row>
    <row r="21" spans="1:27" x14ac:dyDescent="0.2">
      <c r="A21" s="121" t="s">
        <v>942</v>
      </c>
      <c r="B21" s="17">
        <v>0</v>
      </c>
      <c r="C21" s="17">
        <v>11</v>
      </c>
      <c r="D21" s="17">
        <v>0</v>
      </c>
      <c r="E21" s="17">
        <v>0</v>
      </c>
      <c r="F21" s="17">
        <v>30</v>
      </c>
      <c r="G21" s="17">
        <v>0</v>
      </c>
      <c r="H21" s="17"/>
      <c r="I21" s="17">
        <v>0</v>
      </c>
      <c r="J21" s="17">
        <v>0</v>
      </c>
      <c r="K21" s="17">
        <v>0</v>
      </c>
      <c r="L21" s="17">
        <v>0</v>
      </c>
      <c r="M21" s="210">
        <f>IF(SUM(B21:L21)=0,"",SUM(B21:L21))</f>
        <v>41</v>
      </c>
      <c r="N21" s="11"/>
      <c r="O21" s="121" t="s">
        <v>942</v>
      </c>
      <c r="P21" s="18">
        <v>4</v>
      </c>
      <c r="Q21" s="18">
        <v>6</v>
      </c>
      <c r="R21" s="18">
        <v>1</v>
      </c>
      <c r="S21" s="210">
        <f>IF(SUM(P21:R21)=0,"",SUM(P21:R21))</f>
        <v>11</v>
      </c>
      <c r="U21" s="134" t="s">
        <v>64</v>
      </c>
      <c r="V21" s="113">
        <v>0</v>
      </c>
    </row>
    <row r="22" spans="1:27" x14ac:dyDescent="0.2">
      <c r="A22" s="121" t="s">
        <v>943</v>
      </c>
      <c r="B22" s="17">
        <v>0</v>
      </c>
      <c r="C22" s="17">
        <v>6</v>
      </c>
      <c r="D22" s="17">
        <v>0</v>
      </c>
      <c r="E22" s="17">
        <v>0</v>
      </c>
      <c r="F22" s="17">
        <v>26</v>
      </c>
      <c r="G22" s="17">
        <v>0</v>
      </c>
      <c r="H22" s="17"/>
      <c r="I22" s="17">
        <v>0</v>
      </c>
      <c r="J22" s="17">
        <v>0</v>
      </c>
      <c r="K22" s="17">
        <v>0</v>
      </c>
      <c r="L22" s="17">
        <v>0</v>
      </c>
      <c r="M22" s="210">
        <f>IF(SUM(B22:L22)=0,"",SUM(B22:L22))</f>
        <v>32</v>
      </c>
      <c r="N22" s="11"/>
      <c r="O22" s="121" t="s">
        <v>943</v>
      </c>
      <c r="P22" s="18">
        <v>5</v>
      </c>
      <c r="Q22" s="18">
        <v>1</v>
      </c>
      <c r="R22" s="18">
        <v>0</v>
      </c>
      <c r="S22" s="210">
        <f>IF(SUM(P22:R22)=0,"",SUM(P22:R22))</f>
        <v>6</v>
      </c>
      <c r="U22" s="134" t="s">
        <v>63</v>
      </c>
      <c r="V22" s="113">
        <v>62</v>
      </c>
    </row>
    <row r="23" spans="1:27" x14ac:dyDescent="0.2">
      <c r="A23" s="213" t="s">
        <v>941</v>
      </c>
      <c r="B23" s="17">
        <v>0</v>
      </c>
      <c r="C23" s="17">
        <v>2</v>
      </c>
      <c r="D23" s="17">
        <v>0</v>
      </c>
      <c r="E23" s="17">
        <v>0</v>
      </c>
      <c r="F23" s="17">
        <v>2</v>
      </c>
      <c r="G23" s="17">
        <v>0</v>
      </c>
      <c r="H23" s="17"/>
      <c r="I23" s="17">
        <v>0</v>
      </c>
      <c r="J23" s="17">
        <v>0</v>
      </c>
      <c r="K23" s="17">
        <v>0</v>
      </c>
      <c r="L23" s="17">
        <v>0</v>
      </c>
      <c r="M23" s="210">
        <f>IF(SUM(B23:L23)=0,"",SUM(B23:L23))</f>
        <v>4</v>
      </c>
      <c r="N23" s="11"/>
      <c r="O23" s="213" t="s">
        <v>941</v>
      </c>
      <c r="P23" s="18">
        <v>2</v>
      </c>
      <c r="Q23" s="18">
        <v>0</v>
      </c>
      <c r="R23" s="18">
        <v>0</v>
      </c>
      <c r="S23" s="210">
        <f>IF(SUM(P23:R23)=0,"",SUM(P23:R23))</f>
        <v>2</v>
      </c>
      <c r="U23" s="134" t="s">
        <v>66</v>
      </c>
      <c r="V23" s="113">
        <v>0</v>
      </c>
    </row>
    <row r="24" spans="1:27" x14ac:dyDescent="0.2">
      <c r="A24" s="203" t="s">
        <v>61</v>
      </c>
      <c r="B24" s="203" t="str">
        <f>IF(SUM(B20:B23)=0,"",SUM(B20:B23))</f>
        <v/>
      </c>
      <c r="C24" s="203">
        <f>IF(SUM(C20:C23)=0,"",SUM(C20:C23))</f>
        <v>19</v>
      </c>
      <c r="D24" s="203" t="str">
        <f>IF(SUM(D20:D23)=0,"",SUM(D20:D23))</f>
        <v/>
      </c>
      <c r="E24" s="203" t="str">
        <f>IF(SUM(E20:E23)=0,"",SUM(E20:E23))</f>
        <v/>
      </c>
      <c r="F24" s="203">
        <f>IF(SUM(F20:F23)=0,"",SUM(F20:F23))</f>
        <v>62</v>
      </c>
      <c r="G24" s="203">
        <f>IF(SUM(G20:G23)=0,0,SUM(G20:G23))</f>
        <v>0</v>
      </c>
      <c r="H24" s="203"/>
      <c r="I24" s="203">
        <f>IF(SUM(I20:I23)=0,0,SUM(I20:I23))</f>
        <v>0</v>
      </c>
      <c r="J24" s="203">
        <f>IF(SUM(J20:J23)=0,0,SUM(J20:J23))</f>
        <v>0</v>
      </c>
      <c r="K24" s="203">
        <f>IF(SUM(K20:K23)=0,0,SUM(K20:K23))</f>
        <v>0</v>
      </c>
      <c r="L24" s="203">
        <f>IF(SUM(L20:L23)=0,0,SUM(L20:L23))</f>
        <v>0</v>
      </c>
      <c r="M24" s="203">
        <f>IF(SUM(M20:M23)=0,"",SUM(M20:M23))</f>
        <v>81</v>
      </c>
      <c r="N24" s="54"/>
      <c r="O24" s="203" t="s">
        <v>61</v>
      </c>
      <c r="P24" s="203">
        <f>IF(SUM(P20:P23)=0,"",SUM(P20:P23))</f>
        <v>11</v>
      </c>
      <c r="Q24" s="203">
        <f>IF(SUM(Q20:Q23)=0,"",SUM(Q20:Q23))</f>
        <v>7</v>
      </c>
      <c r="R24" s="203">
        <f>IF(SUM(R20:R23)=0,"",SUM(R20:R23))</f>
        <v>1</v>
      </c>
      <c r="S24" s="203">
        <f>IF(SUM(S20:S23)=0,"",SUM(S20:S23))</f>
        <v>19</v>
      </c>
      <c r="U24" s="134" t="s">
        <v>583</v>
      </c>
      <c r="V24" s="113">
        <v>0</v>
      </c>
    </row>
    <row r="25" spans="1:27" x14ac:dyDescent="0.2">
      <c r="A25" s="23"/>
      <c r="B25" s="10"/>
      <c r="C25" s="10"/>
      <c r="D25" s="10"/>
      <c r="E25" s="10"/>
      <c r="F25" s="10"/>
      <c r="G25" s="10"/>
      <c r="H25" s="10"/>
      <c r="I25" s="10"/>
      <c r="J25" s="10"/>
      <c r="K25" s="10"/>
      <c r="L25" s="10"/>
      <c r="M25" s="11"/>
      <c r="N25" s="11"/>
      <c r="O25" s="11"/>
      <c r="P25" s="11"/>
      <c r="Q25" s="11"/>
      <c r="R25" s="10"/>
      <c r="U25" s="134" t="s">
        <v>937</v>
      </c>
      <c r="V25" s="113">
        <v>0</v>
      </c>
    </row>
    <row r="26" spans="1:27" ht="25.5" customHeight="1" x14ac:dyDescent="0.2">
      <c r="A26" s="423" t="str">
        <f>CONCATENATE("Defects - Open
(QC Status =", Parameters!C16,")")</f>
        <v>Defects - Open
(QC Status =New|Open|Reopen|Testing in Progress|Ready for Retest SIT|Ready for Retest UAT|Pending SIT Deployment|Request for Info (RFI))</v>
      </c>
      <c r="B26" s="424"/>
      <c r="C26" s="424"/>
      <c r="D26" s="424"/>
      <c r="E26" s="424"/>
      <c r="F26" s="424"/>
      <c r="G26" s="425"/>
      <c r="H26" s="10"/>
      <c r="I26" s="423" t="str">
        <f>CONCATENATE("Defects - Ready for Test
(QC Status =", Parameters!C17,")")</f>
        <v>Defects - Ready for Test
(QC Status =Fixed)</v>
      </c>
      <c r="J26" s="424"/>
      <c r="K26" s="424"/>
      <c r="L26" s="424"/>
      <c r="M26" s="425"/>
      <c r="N26" s="10"/>
      <c r="O26" s="423" t="str">
        <f>CONCATENATE("Defects - Closed
(QC Status =", Parameters!C18,")")</f>
        <v>Defects - Closed
(QC Status =Closed)</v>
      </c>
      <c r="P26" s="424"/>
      <c r="Q26" s="424"/>
      <c r="R26" s="424"/>
      <c r="S26" s="425"/>
      <c r="U26" s="134" t="s">
        <v>939</v>
      </c>
      <c r="V26" s="113">
        <v>0</v>
      </c>
      <c r="AA26" s="340"/>
    </row>
    <row r="27" spans="1:27" ht="12.75" customHeight="1" x14ac:dyDescent="0.2">
      <c r="A27" s="413" t="str">
        <f>Parameters!$C$13</f>
        <v>Status</v>
      </c>
      <c r="B27" s="414"/>
      <c r="C27" s="121" t="s">
        <v>940</v>
      </c>
      <c r="D27" s="121" t="s">
        <v>942</v>
      </c>
      <c r="E27" s="121" t="s">
        <v>943</v>
      </c>
      <c r="F27" s="213" t="s">
        <v>941</v>
      </c>
      <c r="G27" s="200" t="s">
        <v>61</v>
      </c>
      <c r="H27" s="10"/>
      <c r="I27" s="121" t="s">
        <v>940</v>
      </c>
      <c r="J27" s="121" t="s">
        <v>942</v>
      </c>
      <c r="K27" s="121" t="s">
        <v>943</v>
      </c>
      <c r="L27" s="213" t="s">
        <v>941</v>
      </c>
      <c r="M27" s="200" t="s">
        <v>61</v>
      </c>
      <c r="N27" s="10"/>
      <c r="O27" s="121" t="s">
        <v>940</v>
      </c>
      <c r="P27" s="121" t="s">
        <v>942</v>
      </c>
      <c r="Q27" s="121" t="s">
        <v>943</v>
      </c>
      <c r="R27" s="213" t="s">
        <v>941</v>
      </c>
      <c r="S27" s="200" t="s">
        <v>61</v>
      </c>
      <c r="U27" s="246" t="s">
        <v>936</v>
      </c>
      <c r="V27" s="249">
        <v>0</v>
      </c>
      <c r="W27" s="247" t="s">
        <v>629</v>
      </c>
      <c r="X27" s="247">
        <f>V29-(COUNTIFS('Defect Detail'!M:M,"579")+COUNTIFS('Defect Detail'!M:M,"578")+COUNTIFS('Defect Detail'!M:M,"590"))-V23</f>
        <v>81</v>
      </c>
      <c r="AA27" s="340"/>
    </row>
    <row r="28" spans="1:27" x14ac:dyDescent="0.2">
      <c r="A28" s="415" t="s">
        <v>63</v>
      </c>
      <c r="B28" s="416"/>
      <c r="C28" s="17">
        <v>0</v>
      </c>
      <c r="D28" s="17">
        <v>0</v>
      </c>
      <c r="E28" s="17">
        <v>0</v>
      </c>
      <c r="F28" s="17">
        <v>0</v>
      </c>
      <c r="G28" s="210">
        <f t="shared" ref="G28:G59" si="0">SUM(B28:F28)</f>
        <v>0</v>
      </c>
      <c r="H28" s="11"/>
      <c r="I28" s="17">
        <v>0</v>
      </c>
      <c r="J28" s="17">
        <v>0</v>
      </c>
      <c r="K28" s="17">
        <v>0</v>
      </c>
      <c r="L28" s="17">
        <v>0</v>
      </c>
      <c r="M28" s="210">
        <f t="shared" ref="M28:M66" si="1">SUM(I28:L28)</f>
        <v>0</v>
      </c>
      <c r="N28" s="11"/>
      <c r="O28" s="17">
        <v>4</v>
      </c>
      <c r="P28" s="17">
        <v>30</v>
      </c>
      <c r="Q28" s="17">
        <v>26</v>
      </c>
      <c r="R28" s="17">
        <v>2</v>
      </c>
      <c r="S28" s="210">
        <f t="shared" ref="S28:S59" si="2">SUM(O28:R28)</f>
        <v>62</v>
      </c>
      <c r="U28" s="246" t="s">
        <v>935</v>
      </c>
      <c r="V28" s="249">
        <v>0</v>
      </c>
    </row>
    <row r="29" spans="1:27" x14ac:dyDescent="0.2">
      <c r="A29" s="415" t="s">
        <v>90</v>
      </c>
      <c r="B29" s="416"/>
      <c r="C29" s="17">
        <v>0</v>
      </c>
      <c r="D29" s="17">
        <v>11</v>
      </c>
      <c r="E29" s="17">
        <v>6</v>
      </c>
      <c r="F29" s="17">
        <v>2</v>
      </c>
      <c r="G29" s="210">
        <f t="shared" si="0"/>
        <v>19</v>
      </c>
      <c r="H29" s="11"/>
      <c r="I29" s="17">
        <v>0</v>
      </c>
      <c r="J29" s="17">
        <v>0</v>
      </c>
      <c r="K29" s="17">
        <v>0</v>
      </c>
      <c r="L29" s="17">
        <v>0</v>
      </c>
      <c r="M29" s="210">
        <f t="shared" si="1"/>
        <v>0</v>
      </c>
      <c r="N29" s="11"/>
      <c r="O29" s="17">
        <v>0</v>
      </c>
      <c r="P29" s="17">
        <v>0</v>
      </c>
      <c r="Q29" s="17">
        <v>0</v>
      </c>
      <c r="R29" s="17">
        <v>0</v>
      </c>
      <c r="S29" s="210">
        <f t="shared" si="2"/>
        <v>0</v>
      </c>
      <c r="U29" s="247" t="s">
        <v>61</v>
      </c>
      <c r="V29" s="248">
        <f>SUM(V18:V28)</f>
        <v>81</v>
      </c>
    </row>
    <row r="30" spans="1:27" hidden="1" x14ac:dyDescent="0.2">
      <c r="A30" s="415" t="s">
        <v>500</v>
      </c>
      <c r="B30" s="416"/>
      <c r="C30" s="17"/>
      <c r="D30" s="17"/>
      <c r="E30" s="17"/>
      <c r="F30" s="17"/>
      <c r="G30" s="210">
        <f t="shared" si="0"/>
        <v>0</v>
      </c>
      <c r="H30" s="11"/>
      <c r="I30" s="17"/>
      <c r="J30" s="17"/>
      <c r="K30" s="17"/>
      <c r="L30" s="17"/>
      <c r="M30" s="210">
        <f t="shared" si="1"/>
        <v>0</v>
      </c>
      <c r="N30" s="11"/>
      <c r="O30" s="17"/>
      <c r="P30" s="17"/>
      <c r="Q30" s="17"/>
      <c r="R30" s="17"/>
      <c r="S30" s="210">
        <f t="shared" si="2"/>
        <v>0</v>
      </c>
      <c r="U30" s="217" t="s">
        <v>574</v>
      </c>
      <c r="V30" s="355">
        <f>IFERROR((X27)/(Dashboard!F33), 0)</f>
        <v>0.18493150684931506</v>
      </c>
    </row>
    <row r="31" spans="1:27" hidden="1" x14ac:dyDescent="0.2">
      <c r="A31" s="415" t="s">
        <v>500</v>
      </c>
      <c r="B31" s="416"/>
      <c r="C31" s="17"/>
      <c r="D31" s="17"/>
      <c r="E31" s="17"/>
      <c r="F31" s="17"/>
      <c r="G31" s="210">
        <f t="shared" si="0"/>
        <v>0</v>
      </c>
      <c r="H31" s="11"/>
      <c r="I31" s="17"/>
      <c r="J31" s="17"/>
      <c r="K31" s="17"/>
      <c r="L31" s="17"/>
      <c r="M31" s="210">
        <f t="shared" si="1"/>
        <v>0</v>
      </c>
      <c r="N31" s="11"/>
      <c r="O31" s="17"/>
      <c r="P31" s="17"/>
      <c r="Q31" s="17"/>
      <c r="R31" s="17"/>
      <c r="S31" s="210">
        <f t="shared" si="2"/>
        <v>0</v>
      </c>
    </row>
    <row r="32" spans="1:27" hidden="1" x14ac:dyDescent="0.2">
      <c r="A32" s="415" t="s">
        <v>500</v>
      </c>
      <c r="B32" s="416"/>
      <c r="C32" s="17"/>
      <c r="D32" s="17"/>
      <c r="E32" s="17"/>
      <c r="F32" s="17"/>
      <c r="G32" s="210">
        <f t="shared" si="0"/>
        <v>0</v>
      </c>
      <c r="H32" s="11"/>
      <c r="I32" s="17"/>
      <c r="J32" s="17"/>
      <c r="K32" s="17"/>
      <c r="L32" s="17"/>
      <c r="M32" s="210">
        <f t="shared" si="1"/>
        <v>0</v>
      </c>
      <c r="N32" s="11"/>
      <c r="O32" s="17"/>
      <c r="P32" s="17"/>
      <c r="Q32" s="17"/>
      <c r="R32" s="17"/>
      <c r="S32" s="210">
        <f t="shared" si="2"/>
        <v>0</v>
      </c>
    </row>
    <row r="33" spans="1:19" hidden="1" x14ac:dyDescent="0.2">
      <c r="A33" s="415" t="s">
        <v>500</v>
      </c>
      <c r="B33" s="416"/>
      <c r="C33" s="17"/>
      <c r="D33" s="17"/>
      <c r="E33" s="17"/>
      <c r="F33" s="17"/>
      <c r="G33" s="210">
        <f t="shared" si="0"/>
        <v>0</v>
      </c>
      <c r="H33" s="11"/>
      <c r="I33" s="17"/>
      <c r="J33" s="17"/>
      <c r="K33" s="17"/>
      <c r="L33" s="17"/>
      <c r="M33" s="210">
        <f t="shared" si="1"/>
        <v>0</v>
      </c>
      <c r="N33" s="11"/>
      <c r="O33" s="17"/>
      <c r="P33" s="17"/>
      <c r="Q33" s="17"/>
      <c r="R33" s="17"/>
      <c r="S33" s="210">
        <f t="shared" si="2"/>
        <v>0</v>
      </c>
    </row>
    <row r="34" spans="1:19" hidden="1" x14ac:dyDescent="0.2">
      <c r="A34" s="415" t="s">
        <v>500</v>
      </c>
      <c r="B34" s="416"/>
      <c r="C34" s="17"/>
      <c r="D34" s="17"/>
      <c r="E34" s="17"/>
      <c r="F34" s="17"/>
      <c r="G34" s="210">
        <f t="shared" si="0"/>
        <v>0</v>
      </c>
      <c r="H34" s="11"/>
      <c r="I34" s="17"/>
      <c r="J34" s="17"/>
      <c r="K34" s="17"/>
      <c r="L34" s="17"/>
      <c r="M34" s="210">
        <f t="shared" si="1"/>
        <v>0</v>
      </c>
      <c r="N34" s="11"/>
      <c r="O34" s="17"/>
      <c r="P34" s="17"/>
      <c r="Q34" s="17"/>
      <c r="R34" s="17"/>
      <c r="S34" s="210">
        <f t="shared" si="2"/>
        <v>0</v>
      </c>
    </row>
    <row r="35" spans="1:19" ht="12.75" hidden="1" customHeight="1" x14ac:dyDescent="0.2">
      <c r="A35" s="415" t="s">
        <v>500</v>
      </c>
      <c r="B35" s="416"/>
      <c r="C35" s="17"/>
      <c r="D35" s="17"/>
      <c r="E35" s="17"/>
      <c r="F35" s="17"/>
      <c r="G35" s="210">
        <f t="shared" si="0"/>
        <v>0</v>
      </c>
      <c r="H35" s="11"/>
      <c r="I35" s="17"/>
      <c r="J35" s="17"/>
      <c r="K35" s="17"/>
      <c r="L35" s="17"/>
      <c r="M35" s="210">
        <f t="shared" si="1"/>
        <v>0</v>
      </c>
      <c r="N35" s="11"/>
      <c r="O35" s="17"/>
      <c r="P35" s="17"/>
      <c r="Q35" s="17"/>
      <c r="R35" s="17"/>
      <c r="S35" s="210">
        <f t="shared" si="2"/>
        <v>0</v>
      </c>
    </row>
    <row r="36" spans="1:19" ht="12.75" hidden="1" customHeight="1" x14ac:dyDescent="0.2">
      <c r="A36" s="415" t="s">
        <v>500</v>
      </c>
      <c r="B36" s="416"/>
      <c r="C36" s="17"/>
      <c r="D36" s="17"/>
      <c r="E36" s="17"/>
      <c r="F36" s="17"/>
      <c r="G36" s="210">
        <f t="shared" si="0"/>
        <v>0</v>
      </c>
      <c r="H36" s="11"/>
      <c r="I36" s="17"/>
      <c r="J36" s="17"/>
      <c r="K36" s="17"/>
      <c r="L36" s="17"/>
      <c r="M36" s="210">
        <f t="shared" si="1"/>
        <v>0</v>
      </c>
      <c r="N36" s="11"/>
      <c r="O36" s="17"/>
      <c r="P36" s="17"/>
      <c r="Q36" s="17"/>
      <c r="R36" s="17"/>
      <c r="S36" s="210">
        <f t="shared" si="2"/>
        <v>0</v>
      </c>
    </row>
    <row r="37" spans="1:19" ht="12.75" hidden="1" customHeight="1" x14ac:dyDescent="0.2">
      <c r="A37" s="415" t="s">
        <v>500</v>
      </c>
      <c r="B37" s="416"/>
      <c r="C37" s="17"/>
      <c r="D37" s="17"/>
      <c r="E37" s="17"/>
      <c r="F37" s="17"/>
      <c r="G37" s="210">
        <f t="shared" si="0"/>
        <v>0</v>
      </c>
      <c r="H37" s="11"/>
      <c r="I37" s="17"/>
      <c r="J37" s="17"/>
      <c r="K37" s="17"/>
      <c r="L37" s="17"/>
      <c r="M37" s="210">
        <f t="shared" si="1"/>
        <v>0</v>
      </c>
      <c r="N37" s="11"/>
      <c r="O37" s="17"/>
      <c r="P37" s="17"/>
      <c r="Q37" s="17"/>
      <c r="R37" s="17"/>
      <c r="S37" s="210">
        <f t="shared" si="2"/>
        <v>0</v>
      </c>
    </row>
    <row r="38" spans="1:19" ht="12.75" hidden="1" customHeight="1" x14ac:dyDescent="0.2">
      <c r="A38" s="415" t="s">
        <v>500</v>
      </c>
      <c r="B38" s="416"/>
      <c r="C38" s="17"/>
      <c r="D38" s="17"/>
      <c r="E38" s="17"/>
      <c r="F38" s="17"/>
      <c r="G38" s="210">
        <f t="shared" si="0"/>
        <v>0</v>
      </c>
      <c r="H38" s="11"/>
      <c r="I38" s="17"/>
      <c r="J38" s="17"/>
      <c r="K38" s="17"/>
      <c r="L38" s="17"/>
      <c r="M38" s="210">
        <f t="shared" si="1"/>
        <v>0</v>
      </c>
      <c r="N38" s="11"/>
      <c r="O38" s="17"/>
      <c r="P38" s="17"/>
      <c r="Q38" s="17"/>
      <c r="R38" s="17"/>
      <c r="S38" s="210">
        <f t="shared" si="2"/>
        <v>0</v>
      </c>
    </row>
    <row r="39" spans="1:19" ht="12.75" hidden="1" customHeight="1" x14ac:dyDescent="0.2">
      <c r="A39" s="415" t="s">
        <v>500</v>
      </c>
      <c r="B39" s="416"/>
      <c r="C39" s="17"/>
      <c r="D39" s="17"/>
      <c r="E39" s="17"/>
      <c r="F39" s="17"/>
      <c r="G39" s="210">
        <f t="shared" si="0"/>
        <v>0</v>
      </c>
      <c r="H39" s="11"/>
      <c r="I39" s="17"/>
      <c r="J39" s="17"/>
      <c r="K39" s="17"/>
      <c r="L39" s="17"/>
      <c r="M39" s="210">
        <f t="shared" si="1"/>
        <v>0</v>
      </c>
      <c r="N39" s="11"/>
      <c r="O39" s="17"/>
      <c r="P39" s="17"/>
      <c r="Q39" s="17"/>
      <c r="R39" s="17"/>
      <c r="S39" s="210">
        <f t="shared" si="2"/>
        <v>0</v>
      </c>
    </row>
    <row r="40" spans="1:19" ht="12.75" hidden="1" customHeight="1" x14ac:dyDescent="0.2">
      <c r="A40" s="415" t="s">
        <v>500</v>
      </c>
      <c r="B40" s="416"/>
      <c r="C40" s="17"/>
      <c r="D40" s="17"/>
      <c r="E40" s="17"/>
      <c r="F40" s="17"/>
      <c r="G40" s="210">
        <f t="shared" si="0"/>
        <v>0</v>
      </c>
      <c r="H40" s="11"/>
      <c r="I40" s="17"/>
      <c r="J40" s="17"/>
      <c r="K40" s="17"/>
      <c r="L40" s="17"/>
      <c r="M40" s="210">
        <f t="shared" si="1"/>
        <v>0</v>
      </c>
      <c r="N40" s="11"/>
      <c r="O40" s="17"/>
      <c r="P40" s="17"/>
      <c r="Q40" s="17"/>
      <c r="R40" s="17"/>
      <c r="S40" s="210">
        <f t="shared" si="2"/>
        <v>0</v>
      </c>
    </row>
    <row r="41" spans="1:19" ht="12.75" hidden="1" customHeight="1" x14ac:dyDescent="0.2">
      <c r="A41" s="415" t="s">
        <v>500</v>
      </c>
      <c r="B41" s="416"/>
      <c r="C41" s="17"/>
      <c r="D41" s="17"/>
      <c r="E41" s="17"/>
      <c r="F41" s="17"/>
      <c r="G41" s="210">
        <f t="shared" si="0"/>
        <v>0</v>
      </c>
      <c r="H41" s="11"/>
      <c r="I41" s="17"/>
      <c r="J41" s="17"/>
      <c r="K41" s="17"/>
      <c r="L41" s="17"/>
      <c r="M41" s="210">
        <f t="shared" si="1"/>
        <v>0</v>
      </c>
      <c r="N41" s="11"/>
      <c r="O41" s="17"/>
      <c r="P41" s="17"/>
      <c r="Q41" s="17"/>
      <c r="R41" s="17"/>
      <c r="S41" s="210">
        <f t="shared" si="2"/>
        <v>0</v>
      </c>
    </row>
    <row r="42" spans="1:19" ht="12.75" hidden="1" customHeight="1" x14ac:dyDescent="0.2">
      <c r="A42" s="415" t="s">
        <v>500</v>
      </c>
      <c r="B42" s="416"/>
      <c r="C42" s="17"/>
      <c r="D42" s="17"/>
      <c r="E42" s="17"/>
      <c r="F42" s="17"/>
      <c r="G42" s="210">
        <f t="shared" si="0"/>
        <v>0</v>
      </c>
      <c r="H42" s="11"/>
      <c r="I42" s="17"/>
      <c r="J42" s="17"/>
      <c r="K42" s="17"/>
      <c r="L42" s="17"/>
      <c r="M42" s="210">
        <f t="shared" si="1"/>
        <v>0</v>
      </c>
      <c r="N42" s="11"/>
      <c r="O42" s="17"/>
      <c r="P42" s="17"/>
      <c r="Q42" s="17"/>
      <c r="R42" s="17"/>
      <c r="S42" s="210">
        <f t="shared" si="2"/>
        <v>0</v>
      </c>
    </row>
    <row r="43" spans="1:19" ht="12.75" hidden="1" customHeight="1" x14ac:dyDescent="0.2">
      <c r="A43" s="415" t="s">
        <v>500</v>
      </c>
      <c r="B43" s="416"/>
      <c r="C43" s="17"/>
      <c r="D43" s="17"/>
      <c r="E43" s="17"/>
      <c r="F43" s="17"/>
      <c r="G43" s="210">
        <f t="shared" si="0"/>
        <v>0</v>
      </c>
      <c r="H43" s="11"/>
      <c r="I43" s="17"/>
      <c r="J43" s="17"/>
      <c r="K43" s="17"/>
      <c r="L43" s="17"/>
      <c r="M43" s="210">
        <f t="shared" si="1"/>
        <v>0</v>
      </c>
      <c r="N43" s="11"/>
      <c r="O43" s="17"/>
      <c r="P43" s="17"/>
      <c r="Q43" s="17"/>
      <c r="R43" s="17"/>
      <c r="S43" s="210">
        <f t="shared" si="2"/>
        <v>0</v>
      </c>
    </row>
    <row r="44" spans="1:19" ht="12.75" hidden="1" customHeight="1" x14ac:dyDescent="0.2">
      <c r="A44" s="415" t="s">
        <v>500</v>
      </c>
      <c r="B44" s="416"/>
      <c r="C44" s="17"/>
      <c r="D44" s="17"/>
      <c r="E44" s="17"/>
      <c r="F44" s="17"/>
      <c r="G44" s="210">
        <f t="shared" si="0"/>
        <v>0</v>
      </c>
      <c r="H44" s="11"/>
      <c r="I44" s="17"/>
      <c r="J44" s="17"/>
      <c r="K44" s="17"/>
      <c r="L44" s="17"/>
      <c r="M44" s="210">
        <f t="shared" si="1"/>
        <v>0</v>
      </c>
      <c r="N44" s="11"/>
      <c r="O44" s="17"/>
      <c r="P44" s="17"/>
      <c r="Q44" s="17"/>
      <c r="R44" s="17"/>
      <c r="S44" s="210">
        <f t="shared" si="2"/>
        <v>0</v>
      </c>
    </row>
    <row r="45" spans="1:19" ht="12.75" hidden="1" customHeight="1" x14ac:dyDescent="0.2">
      <c r="A45" s="415" t="s">
        <v>500</v>
      </c>
      <c r="B45" s="416"/>
      <c r="C45" s="17"/>
      <c r="D45" s="17"/>
      <c r="E45" s="17"/>
      <c r="F45" s="17"/>
      <c r="G45" s="210">
        <f t="shared" si="0"/>
        <v>0</v>
      </c>
      <c r="H45" s="11"/>
      <c r="I45" s="17"/>
      <c r="J45" s="17"/>
      <c r="K45" s="17"/>
      <c r="L45" s="17"/>
      <c r="M45" s="210">
        <f t="shared" si="1"/>
        <v>0</v>
      </c>
      <c r="N45" s="11"/>
      <c r="O45" s="17"/>
      <c r="P45" s="17"/>
      <c r="Q45" s="17"/>
      <c r="R45" s="17"/>
      <c r="S45" s="210">
        <f t="shared" si="2"/>
        <v>0</v>
      </c>
    </row>
    <row r="46" spans="1:19" ht="12.75" hidden="1" customHeight="1" x14ac:dyDescent="0.2">
      <c r="A46" s="415" t="s">
        <v>500</v>
      </c>
      <c r="B46" s="416"/>
      <c r="C46" s="17"/>
      <c r="D46" s="17"/>
      <c r="E46" s="17"/>
      <c r="F46" s="17"/>
      <c r="G46" s="210">
        <f t="shared" si="0"/>
        <v>0</v>
      </c>
      <c r="H46" s="11"/>
      <c r="I46" s="17"/>
      <c r="J46" s="17"/>
      <c r="K46" s="17"/>
      <c r="L46" s="17"/>
      <c r="M46" s="210">
        <f t="shared" si="1"/>
        <v>0</v>
      </c>
      <c r="N46" s="11"/>
      <c r="O46" s="17"/>
      <c r="P46" s="17"/>
      <c r="Q46" s="17"/>
      <c r="R46" s="17"/>
      <c r="S46" s="210">
        <f t="shared" si="2"/>
        <v>0</v>
      </c>
    </row>
    <row r="47" spans="1:19" ht="12.75" hidden="1" customHeight="1" x14ac:dyDescent="0.2">
      <c r="A47" s="415" t="s">
        <v>500</v>
      </c>
      <c r="B47" s="416"/>
      <c r="C47" s="17"/>
      <c r="D47" s="17"/>
      <c r="E47" s="17"/>
      <c r="F47" s="17"/>
      <c r="G47" s="210">
        <f t="shared" si="0"/>
        <v>0</v>
      </c>
      <c r="H47" s="11"/>
      <c r="I47" s="17"/>
      <c r="J47" s="17"/>
      <c r="K47" s="17"/>
      <c r="L47" s="17"/>
      <c r="M47" s="210">
        <f t="shared" si="1"/>
        <v>0</v>
      </c>
      <c r="N47" s="11"/>
      <c r="O47" s="17"/>
      <c r="P47" s="17"/>
      <c r="Q47" s="17"/>
      <c r="R47" s="17"/>
      <c r="S47" s="210">
        <f t="shared" si="2"/>
        <v>0</v>
      </c>
    </row>
    <row r="48" spans="1:19" ht="12.75" hidden="1" customHeight="1" x14ac:dyDescent="0.2">
      <c r="A48" s="415" t="s">
        <v>500</v>
      </c>
      <c r="B48" s="416"/>
      <c r="C48" s="17"/>
      <c r="D48" s="17"/>
      <c r="E48" s="17"/>
      <c r="F48" s="17"/>
      <c r="G48" s="210">
        <f t="shared" si="0"/>
        <v>0</v>
      </c>
      <c r="H48" s="11"/>
      <c r="I48" s="17"/>
      <c r="J48" s="17"/>
      <c r="K48" s="17"/>
      <c r="L48" s="17"/>
      <c r="M48" s="210">
        <f t="shared" si="1"/>
        <v>0</v>
      </c>
      <c r="N48" s="11"/>
      <c r="O48" s="17"/>
      <c r="P48" s="17"/>
      <c r="Q48" s="17"/>
      <c r="R48" s="17"/>
      <c r="S48" s="210">
        <f t="shared" si="2"/>
        <v>0</v>
      </c>
    </row>
    <row r="49" spans="1:19" ht="12.75" hidden="1" customHeight="1" x14ac:dyDescent="0.2">
      <c r="A49" s="415" t="s">
        <v>500</v>
      </c>
      <c r="B49" s="416"/>
      <c r="C49" s="17"/>
      <c r="D49" s="17"/>
      <c r="E49" s="17"/>
      <c r="F49" s="17"/>
      <c r="G49" s="210">
        <f t="shared" si="0"/>
        <v>0</v>
      </c>
      <c r="H49" s="11"/>
      <c r="I49" s="17"/>
      <c r="J49" s="17"/>
      <c r="K49" s="17"/>
      <c r="L49" s="17"/>
      <c r="M49" s="210">
        <f t="shared" si="1"/>
        <v>0</v>
      </c>
      <c r="N49" s="11"/>
      <c r="O49" s="17"/>
      <c r="P49" s="17"/>
      <c r="Q49" s="17"/>
      <c r="R49" s="17"/>
      <c r="S49" s="210">
        <f t="shared" si="2"/>
        <v>0</v>
      </c>
    </row>
    <row r="50" spans="1:19" ht="12.75" hidden="1" customHeight="1" x14ac:dyDescent="0.2">
      <c r="A50" s="415" t="s">
        <v>500</v>
      </c>
      <c r="B50" s="416"/>
      <c r="C50" s="17"/>
      <c r="D50" s="17"/>
      <c r="E50" s="17"/>
      <c r="F50" s="17"/>
      <c r="G50" s="210">
        <f t="shared" si="0"/>
        <v>0</v>
      </c>
      <c r="H50" s="11"/>
      <c r="I50" s="17"/>
      <c r="J50" s="17"/>
      <c r="K50" s="17"/>
      <c r="L50" s="17"/>
      <c r="M50" s="210">
        <f t="shared" si="1"/>
        <v>0</v>
      </c>
      <c r="N50" s="11"/>
      <c r="O50" s="17"/>
      <c r="P50" s="17"/>
      <c r="Q50" s="17"/>
      <c r="R50" s="17"/>
      <c r="S50" s="210">
        <f t="shared" si="2"/>
        <v>0</v>
      </c>
    </row>
    <row r="51" spans="1:19" ht="12.75" hidden="1" customHeight="1" x14ac:dyDescent="0.2">
      <c r="A51" s="415" t="s">
        <v>500</v>
      </c>
      <c r="B51" s="416"/>
      <c r="C51" s="17"/>
      <c r="D51" s="17"/>
      <c r="E51" s="17"/>
      <c r="F51" s="17"/>
      <c r="G51" s="210">
        <f t="shared" si="0"/>
        <v>0</v>
      </c>
      <c r="H51" s="11"/>
      <c r="I51" s="17"/>
      <c r="J51" s="17"/>
      <c r="K51" s="17"/>
      <c r="L51" s="17"/>
      <c r="M51" s="210">
        <f t="shared" si="1"/>
        <v>0</v>
      </c>
      <c r="N51" s="11"/>
      <c r="O51" s="17"/>
      <c r="P51" s="17"/>
      <c r="Q51" s="17"/>
      <c r="R51" s="17"/>
      <c r="S51" s="210">
        <f t="shared" si="2"/>
        <v>0</v>
      </c>
    </row>
    <row r="52" spans="1:19" ht="12.75" hidden="1" customHeight="1" x14ac:dyDescent="0.2">
      <c r="A52" s="415" t="s">
        <v>500</v>
      </c>
      <c r="B52" s="416"/>
      <c r="C52" s="17"/>
      <c r="D52" s="17"/>
      <c r="E52" s="17"/>
      <c r="F52" s="17"/>
      <c r="G52" s="210">
        <f t="shared" si="0"/>
        <v>0</v>
      </c>
      <c r="H52" s="11"/>
      <c r="I52" s="17"/>
      <c r="J52" s="17"/>
      <c r="K52" s="17"/>
      <c r="L52" s="17"/>
      <c r="M52" s="210">
        <f t="shared" si="1"/>
        <v>0</v>
      </c>
      <c r="N52" s="11"/>
      <c r="O52" s="17"/>
      <c r="P52" s="17"/>
      <c r="Q52" s="17"/>
      <c r="R52" s="17"/>
      <c r="S52" s="210">
        <f t="shared" si="2"/>
        <v>0</v>
      </c>
    </row>
    <row r="53" spans="1:19" ht="12.75" hidden="1" customHeight="1" x14ac:dyDescent="0.2">
      <c r="A53" s="415" t="s">
        <v>500</v>
      </c>
      <c r="B53" s="416"/>
      <c r="C53" s="17"/>
      <c r="D53" s="17"/>
      <c r="E53" s="17"/>
      <c r="F53" s="17"/>
      <c r="G53" s="210">
        <f t="shared" si="0"/>
        <v>0</v>
      </c>
      <c r="H53" s="11"/>
      <c r="I53" s="17"/>
      <c r="J53" s="17"/>
      <c r="K53" s="17"/>
      <c r="L53" s="17"/>
      <c r="M53" s="210">
        <f t="shared" si="1"/>
        <v>0</v>
      </c>
      <c r="N53" s="11"/>
      <c r="O53" s="17"/>
      <c r="P53" s="17"/>
      <c r="Q53" s="17"/>
      <c r="R53" s="17"/>
      <c r="S53" s="210">
        <f t="shared" si="2"/>
        <v>0</v>
      </c>
    </row>
    <row r="54" spans="1:19" ht="12.75" hidden="1" customHeight="1" x14ac:dyDescent="0.2">
      <c r="A54" s="415" t="s">
        <v>500</v>
      </c>
      <c r="B54" s="416"/>
      <c r="C54" s="17"/>
      <c r="D54" s="17"/>
      <c r="E54" s="17"/>
      <c r="F54" s="17"/>
      <c r="G54" s="210">
        <f t="shared" si="0"/>
        <v>0</v>
      </c>
      <c r="H54" s="11"/>
      <c r="I54" s="17"/>
      <c r="J54" s="17"/>
      <c r="K54" s="17"/>
      <c r="L54" s="17"/>
      <c r="M54" s="210">
        <f t="shared" si="1"/>
        <v>0</v>
      </c>
      <c r="N54" s="11"/>
      <c r="O54" s="17"/>
      <c r="P54" s="17"/>
      <c r="Q54" s="17"/>
      <c r="R54" s="17"/>
      <c r="S54" s="210">
        <f t="shared" si="2"/>
        <v>0</v>
      </c>
    </row>
    <row r="55" spans="1:19" ht="12.75" hidden="1" customHeight="1" x14ac:dyDescent="0.2">
      <c r="A55" s="415" t="s">
        <v>500</v>
      </c>
      <c r="B55" s="416"/>
      <c r="C55" s="17"/>
      <c r="D55" s="17"/>
      <c r="E55" s="17"/>
      <c r="F55" s="17"/>
      <c r="G55" s="210">
        <f t="shared" si="0"/>
        <v>0</v>
      </c>
      <c r="H55" s="11"/>
      <c r="I55" s="17"/>
      <c r="J55" s="17"/>
      <c r="K55" s="17"/>
      <c r="L55" s="17"/>
      <c r="M55" s="210">
        <f t="shared" si="1"/>
        <v>0</v>
      </c>
      <c r="N55" s="11"/>
      <c r="O55" s="17"/>
      <c r="P55" s="17"/>
      <c r="Q55" s="17"/>
      <c r="R55" s="17"/>
      <c r="S55" s="210">
        <f t="shared" si="2"/>
        <v>0</v>
      </c>
    </row>
    <row r="56" spans="1:19" ht="12.75" hidden="1" customHeight="1" x14ac:dyDescent="0.2">
      <c r="A56" s="415" t="s">
        <v>500</v>
      </c>
      <c r="B56" s="416"/>
      <c r="C56" s="17"/>
      <c r="D56" s="17"/>
      <c r="E56" s="17"/>
      <c r="F56" s="17"/>
      <c r="G56" s="210">
        <f t="shared" si="0"/>
        <v>0</v>
      </c>
      <c r="H56" s="11"/>
      <c r="I56" s="17"/>
      <c r="J56" s="17"/>
      <c r="K56" s="17"/>
      <c r="L56" s="17"/>
      <c r="M56" s="210">
        <f t="shared" si="1"/>
        <v>0</v>
      </c>
      <c r="N56" s="11"/>
      <c r="O56" s="17"/>
      <c r="P56" s="17"/>
      <c r="Q56" s="17"/>
      <c r="R56" s="17"/>
      <c r="S56" s="210">
        <f t="shared" si="2"/>
        <v>0</v>
      </c>
    </row>
    <row r="57" spans="1:19" ht="12.75" hidden="1" customHeight="1" x14ac:dyDescent="0.2">
      <c r="A57" s="415" t="s">
        <v>500</v>
      </c>
      <c r="B57" s="416"/>
      <c r="C57" s="17"/>
      <c r="D57" s="17"/>
      <c r="E57" s="17"/>
      <c r="F57" s="17"/>
      <c r="G57" s="210">
        <f t="shared" si="0"/>
        <v>0</v>
      </c>
      <c r="H57" s="11"/>
      <c r="I57" s="17"/>
      <c r="J57" s="17"/>
      <c r="K57" s="17"/>
      <c r="L57" s="17"/>
      <c r="M57" s="210">
        <f t="shared" si="1"/>
        <v>0</v>
      </c>
      <c r="N57" s="11"/>
      <c r="O57" s="17"/>
      <c r="P57" s="17"/>
      <c r="Q57" s="17"/>
      <c r="R57" s="17"/>
      <c r="S57" s="210">
        <f t="shared" si="2"/>
        <v>0</v>
      </c>
    </row>
    <row r="58" spans="1:19" ht="12.75" hidden="1" customHeight="1" x14ac:dyDescent="0.2">
      <c r="A58" s="415" t="s">
        <v>500</v>
      </c>
      <c r="B58" s="416"/>
      <c r="C58" s="17"/>
      <c r="D58" s="17"/>
      <c r="E58" s="17"/>
      <c r="F58" s="17"/>
      <c r="G58" s="210">
        <f t="shared" si="0"/>
        <v>0</v>
      </c>
      <c r="H58" s="11"/>
      <c r="I58" s="17"/>
      <c r="J58" s="17"/>
      <c r="K58" s="17"/>
      <c r="L58" s="17"/>
      <c r="M58" s="210">
        <f t="shared" si="1"/>
        <v>0</v>
      </c>
      <c r="N58" s="11"/>
      <c r="O58" s="17"/>
      <c r="P58" s="17"/>
      <c r="Q58" s="17"/>
      <c r="R58" s="17"/>
      <c r="S58" s="210">
        <f t="shared" si="2"/>
        <v>0</v>
      </c>
    </row>
    <row r="59" spans="1:19" ht="12.75" hidden="1" customHeight="1" x14ac:dyDescent="0.2">
      <c r="A59" s="415" t="s">
        <v>500</v>
      </c>
      <c r="B59" s="416"/>
      <c r="C59" s="17"/>
      <c r="D59" s="17"/>
      <c r="E59" s="17"/>
      <c r="F59" s="17"/>
      <c r="G59" s="210">
        <f t="shared" si="0"/>
        <v>0</v>
      </c>
      <c r="H59" s="11"/>
      <c r="I59" s="17"/>
      <c r="J59" s="17"/>
      <c r="K59" s="17"/>
      <c r="L59" s="17"/>
      <c r="M59" s="210">
        <f t="shared" si="1"/>
        <v>0</v>
      </c>
      <c r="N59" s="11">
        <v>64</v>
      </c>
      <c r="O59" s="17"/>
      <c r="P59" s="17"/>
      <c r="Q59" s="17"/>
      <c r="R59" s="17"/>
      <c r="S59" s="210">
        <f t="shared" si="2"/>
        <v>0</v>
      </c>
    </row>
    <row r="60" spans="1:19" ht="12.75" hidden="1" customHeight="1" x14ac:dyDescent="0.2">
      <c r="A60" s="415" t="s">
        <v>500</v>
      </c>
      <c r="B60" s="416"/>
      <c r="C60" s="17"/>
      <c r="D60" s="17"/>
      <c r="E60" s="17"/>
      <c r="F60" s="17"/>
      <c r="G60" s="210">
        <f t="shared" ref="G60:G87" si="3">SUM(B60:F60)</f>
        <v>0</v>
      </c>
      <c r="H60" s="11"/>
      <c r="I60" s="17"/>
      <c r="J60" s="17"/>
      <c r="K60" s="17"/>
      <c r="L60" s="17"/>
      <c r="M60" s="210">
        <f t="shared" si="1"/>
        <v>0</v>
      </c>
      <c r="N60" s="11">
        <v>16</v>
      </c>
      <c r="O60" s="17"/>
      <c r="P60" s="17"/>
      <c r="Q60" s="17"/>
      <c r="R60" s="17"/>
      <c r="S60" s="210">
        <f t="shared" ref="S60:S87" si="4">SUM(O60:R60)</f>
        <v>0</v>
      </c>
    </row>
    <row r="61" spans="1:19" ht="12.75" hidden="1" customHeight="1" x14ac:dyDescent="0.2">
      <c r="A61" s="415" t="s">
        <v>500</v>
      </c>
      <c r="B61" s="416"/>
      <c r="C61" s="17"/>
      <c r="D61" s="17"/>
      <c r="E61" s="17"/>
      <c r="F61" s="17"/>
      <c r="G61" s="210">
        <f t="shared" si="3"/>
        <v>0</v>
      </c>
      <c r="H61" s="11"/>
      <c r="I61" s="17"/>
      <c r="J61" s="17"/>
      <c r="K61" s="17"/>
      <c r="L61" s="17"/>
      <c r="M61" s="210">
        <f t="shared" si="1"/>
        <v>0</v>
      </c>
      <c r="N61" s="11">
        <v>4</v>
      </c>
      <c r="O61" s="17"/>
      <c r="P61" s="17"/>
      <c r="Q61" s="17"/>
      <c r="R61" s="17"/>
      <c r="S61" s="210">
        <f t="shared" si="4"/>
        <v>0</v>
      </c>
    </row>
    <row r="62" spans="1:19" ht="12.75" hidden="1" customHeight="1" x14ac:dyDescent="0.2">
      <c r="A62" s="415" t="s">
        <v>500</v>
      </c>
      <c r="B62" s="416"/>
      <c r="C62" s="17"/>
      <c r="D62" s="17"/>
      <c r="E62" s="17"/>
      <c r="F62" s="17"/>
      <c r="G62" s="210">
        <f t="shared" si="3"/>
        <v>0</v>
      </c>
      <c r="H62" s="11"/>
      <c r="I62" s="17"/>
      <c r="J62" s="17"/>
      <c r="K62" s="17"/>
      <c r="L62" s="17"/>
      <c r="M62" s="210">
        <f t="shared" si="1"/>
        <v>0</v>
      </c>
      <c r="N62" s="11">
        <v>8</v>
      </c>
      <c r="O62" s="17"/>
      <c r="P62" s="17"/>
      <c r="Q62" s="17"/>
      <c r="R62" s="17"/>
      <c r="S62" s="210">
        <f t="shared" si="4"/>
        <v>0</v>
      </c>
    </row>
    <row r="63" spans="1:19" ht="12.75" hidden="1" customHeight="1" x14ac:dyDescent="0.2">
      <c r="A63" s="415" t="s">
        <v>500</v>
      </c>
      <c r="B63" s="416"/>
      <c r="C63" s="17"/>
      <c r="D63" s="17"/>
      <c r="E63" s="17"/>
      <c r="F63" s="17"/>
      <c r="G63" s="210">
        <f t="shared" si="3"/>
        <v>0</v>
      </c>
      <c r="H63" s="11"/>
      <c r="I63" s="17"/>
      <c r="J63" s="17"/>
      <c r="K63" s="17"/>
      <c r="L63" s="17"/>
      <c r="M63" s="210">
        <f t="shared" si="1"/>
        <v>0</v>
      </c>
      <c r="N63" s="11">
        <v>2</v>
      </c>
      <c r="O63" s="17"/>
      <c r="P63" s="17"/>
      <c r="Q63" s="17"/>
      <c r="R63" s="17"/>
      <c r="S63" s="210">
        <f t="shared" si="4"/>
        <v>0</v>
      </c>
    </row>
    <row r="64" spans="1:19" ht="12.75" hidden="1" customHeight="1" x14ac:dyDescent="0.2">
      <c r="A64" s="415" t="s">
        <v>500</v>
      </c>
      <c r="B64" s="416"/>
      <c r="C64" s="17"/>
      <c r="D64" s="17"/>
      <c r="E64" s="17"/>
      <c r="F64" s="17"/>
      <c r="G64" s="210">
        <f t="shared" si="3"/>
        <v>0</v>
      </c>
      <c r="H64" s="11"/>
      <c r="I64" s="17"/>
      <c r="J64" s="17"/>
      <c r="K64" s="17"/>
      <c r="L64" s="17"/>
      <c r="M64" s="210">
        <f t="shared" si="1"/>
        <v>0</v>
      </c>
      <c r="N64" s="11">
        <v>0</v>
      </c>
      <c r="O64" s="17"/>
      <c r="P64" s="17"/>
      <c r="Q64" s="17"/>
      <c r="R64" s="17"/>
      <c r="S64" s="210">
        <f t="shared" si="4"/>
        <v>0</v>
      </c>
    </row>
    <row r="65" spans="1:19" ht="12.75" hidden="1" customHeight="1" x14ac:dyDescent="0.2">
      <c r="A65" s="415" t="s">
        <v>500</v>
      </c>
      <c r="B65" s="416"/>
      <c r="C65" s="17"/>
      <c r="D65" s="17"/>
      <c r="E65" s="17"/>
      <c r="F65" s="17"/>
      <c r="G65" s="210">
        <f t="shared" si="3"/>
        <v>0</v>
      </c>
      <c r="H65" s="11"/>
      <c r="I65" s="17"/>
      <c r="J65" s="17"/>
      <c r="K65" s="17"/>
      <c r="L65" s="17"/>
      <c r="M65" s="210">
        <f t="shared" si="1"/>
        <v>0</v>
      </c>
      <c r="N65" s="11"/>
      <c r="O65" s="17"/>
      <c r="P65" s="17"/>
      <c r="Q65" s="17"/>
      <c r="R65" s="17"/>
      <c r="S65" s="210">
        <f t="shared" si="4"/>
        <v>0</v>
      </c>
    </row>
    <row r="66" spans="1:19" ht="12.75" hidden="1" customHeight="1" x14ac:dyDescent="0.2">
      <c r="A66" s="415" t="s">
        <v>500</v>
      </c>
      <c r="B66" s="416"/>
      <c r="C66" s="17"/>
      <c r="D66" s="17"/>
      <c r="E66" s="17"/>
      <c r="F66" s="17"/>
      <c r="G66" s="210">
        <f t="shared" si="3"/>
        <v>0</v>
      </c>
      <c r="H66" s="11"/>
      <c r="I66" s="17"/>
      <c r="J66" s="17"/>
      <c r="K66" s="17"/>
      <c r="L66" s="17"/>
      <c r="M66" s="210">
        <f t="shared" si="1"/>
        <v>0</v>
      </c>
      <c r="N66" s="11"/>
      <c r="O66" s="17"/>
      <c r="P66" s="17"/>
      <c r="Q66" s="17"/>
      <c r="R66" s="17"/>
      <c r="S66" s="210">
        <f t="shared" si="4"/>
        <v>0</v>
      </c>
    </row>
    <row r="67" spans="1:19" ht="12.75" hidden="1" customHeight="1" x14ac:dyDescent="0.2">
      <c r="A67" s="415" t="s">
        <v>500</v>
      </c>
      <c r="B67" s="416"/>
      <c r="C67" s="17"/>
      <c r="D67" s="17"/>
      <c r="E67" s="17"/>
      <c r="F67" s="17"/>
      <c r="G67" s="210">
        <f t="shared" si="3"/>
        <v>0</v>
      </c>
      <c r="H67" s="11"/>
      <c r="I67" s="17"/>
      <c r="J67" s="17"/>
      <c r="K67" s="17"/>
      <c r="L67" s="17"/>
      <c r="M67" s="210">
        <f t="shared" ref="M67:M87" si="5">SUM(I67:L67)</f>
        <v>0</v>
      </c>
      <c r="N67" s="11"/>
      <c r="O67" s="17"/>
      <c r="P67" s="17"/>
      <c r="Q67" s="17"/>
      <c r="R67" s="17"/>
      <c r="S67" s="210">
        <f t="shared" si="4"/>
        <v>0</v>
      </c>
    </row>
    <row r="68" spans="1:19" ht="12.75" hidden="1" customHeight="1" x14ac:dyDescent="0.2">
      <c r="A68" s="415" t="s">
        <v>500</v>
      </c>
      <c r="B68" s="416"/>
      <c r="C68" s="17"/>
      <c r="D68" s="17"/>
      <c r="E68" s="17"/>
      <c r="F68" s="17"/>
      <c r="G68" s="210">
        <f t="shared" si="3"/>
        <v>0</v>
      </c>
      <c r="H68" s="11"/>
      <c r="I68" s="17"/>
      <c r="J68" s="17"/>
      <c r="K68" s="17"/>
      <c r="L68" s="17"/>
      <c r="M68" s="210">
        <f t="shared" si="5"/>
        <v>0</v>
      </c>
      <c r="N68" s="11"/>
      <c r="O68" s="17"/>
      <c r="P68" s="17"/>
      <c r="Q68" s="17"/>
      <c r="R68" s="17"/>
      <c r="S68" s="210">
        <f t="shared" si="4"/>
        <v>0</v>
      </c>
    </row>
    <row r="69" spans="1:19" ht="12.75" hidden="1" customHeight="1" x14ac:dyDescent="0.2">
      <c r="A69" s="415" t="s">
        <v>500</v>
      </c>
      <c r="B69" s="416"/>
      <c r="C69" s="17"/>
      <c r="D69" s="17"/>
      <c r="E69" s="17"/>
      <c r="F69" s="17"/>
      <c r="G69" s="210">
        <f t="shared" si="3"/>
        <v>0</v>
      </c>
      <c r="H69" s="11"/>
      <c r="I69" s="17"/>
      <c r="J69" s="17"/>
      <c r="K69" s="17"/>
      <c r="L69" s="17"/>
      <c r="M69" s="210">
        <f t="shared" si="5"/>
        <v>0</v>
      </c>
      <c r="N69" s="11"/>
      <c r="O69" s="17"/>
      <c r="P69" s="17"/>
      <c r="Q69" s="17"/>
      <c r="R69" s="17"/>
      <c r="S69" s="210">
        <f t="shared" si="4"/>
        <v>0</v>
      </c>
    </row>
    <row r="70" spans="1:19" ht="12.75" hidden="1" customHeight="1" x14ac:dyDescent="0.2">
      <c r="A70" s="415" t="s">
        <v>500</v>
      </c>
      <c r="B70" s="416"/>
      <c r="C70" s="17"/>
      <c r="D70" s="17"/>
      <c r="E70" s="17"/>
      <c r="F70" s="17"/>
      <c r="G70" s="210">
        <f t="shared" si="3"/>
        <v>0</v>
      </c>
      <c r="H70" s="11"/>
      <c r="I70" s="17"/>
      <c r="J70" s="17"/>
      <c r="K70" s="17"/>
      <c r="L70" s="17"/>
      <c r="M70" s="210">
        <f t="shared" si="5"/>
        <v>0</v>
      </c>
      <c r="N70" s="11"/>
      <c r="O70" s="17"/>
      <c r="P70" s="17"/>
      <c r="Q70" s="17"/>
      <c r="R70" s="17"/>
      <c r="S70" s="210">
        <f t="shared" si="4"/>
        <v>0</v>
      </c>
    </row>
    <row r="71" spans="1:19" ht="12.75" hidden="1" customHeight="1" x14ac:dyDescent="0.2">
      <c r="A71" s="415" t="s">
        <v>500</v>
      </c>
      <c r="B71" s="416"/>
      <c r="C71" s="17"/>
      <c r="D71" s="17"/>
      <c r="E71" s="17"/>
      <c r="F71" s="17"/>
      <c r="G71" s="210">
        <f t="shared" si="3"/>
        <v>0</v>
      </c>
      <c r="H71" s="11"/>
      <c r="I71" s="17"/>
      <c r="J71" s="17"/>
      <c r="K71" s="17"/>
      <c r="L71" s="17"/>
      <c r="M71" s="210">
        <f t="shared" si="5"/>
        <v>0</v>
      </c>
      <c r="N71" s="11"/>
      <c r="O71" s="17"/>
      <c r="P71" s="17"/>
      <c r="Q71" s="17"/>
      <c r="R71" s="17"/>
      <c r="S71" s="210">
        <f t="shared" si="4"/>
        <v>0</v>
      </c>
    </row>
    <row r="72" spans="1:19" ht="12.75" hidden="1" customHeight="1" x14ac:dyDescent="0.2">
      <c r="A72" s="415" t="s">
        <v>500</v>
      </c>
      <c r="B72" s="416"/>
      <c r="C72" s="17"/>
      <c r="D72" s="17"/>
      <c r="E72" s="17"/>
      <c r="F72" s="17"/>
      <c r="G72" s="210">
        <f t="shared" si="3"/>
        <v>0</v>
      </c>
      <c r="H72" s="11"/>
      <c r="I72" s="17"/>
      <c r="J72" s="17"/>
      <c r="K72" s="17"/>
      <c r="L72" s="17"/>
      <c r="M72" s="210">
        <f t="shared" si="5"/>
        <v>0</v>
      </c>
      <c r="N72" s="11"/>
      <c r="O72" s="17"/>
      <c r="P72" s="17"/>
      <c r="Q72" s="17"/>
      <c r="R72" s="17"/>
      <c r="S72" s="210">
        <f t="shared" si="4"/>
        <v>0</v>
      </c>
    </row>
    <row r="73" spans="1:19" ht="12.75" hidden="1" customHeight="1" x14ac:dyDescent="0.2">
      <c r="A73" s="415" t="s">
        <v>500</v>
      </c>
      <c r="B73" s="416"/>
      <c r="C73" s="17"/>
      <c r="D73" s="17"/>
      <c r="E73" s="17"/>
      <c r="F73" s="17"/>
      <c r="G73" s="210">
        <f t="shared" si="3"/>
        <v>0</v>
      </c>
      <c r="H73" s="11"/>
      <c r="I73" s="17"/>
      <c r="J73" s="17"/>
      <c r="K73" s="17"/>
      <c r="L73" s="17"/>
      <c r="M73" s="210">
        <f t="shared" si="5"/>
        <v>0</v>
      </c>
      <c r="N73" s="11"/>
      <c r="O73" s="17"/>
      <c r="P73" s="17"/>
      <c r="Q73" s="17"/>
      <c r="R73" s="17"/>
      <c r="S73" s="210">
        <f t="shared" si="4"/>
        <v>0</v>
      </c>
    </row>
    <row r="74" spans="1:19" ht="12.75" hidden="1" customHeight="1" x14ac:dyDescent="0.2">
      <c r="A74" s="415" t="s">
        <v>500</v>
      </c>
      <c r="B74" s="416"/>
      <c r="C74" s="17"/>
      <c r="D74" s="17"/>
      <c r="E74" s="17"/>
      <c r="F74" s="17"/>
      <c r="G74" s="210">
        <f t="shared" si="3"/>
        <v>0</v>
      </c>
      <c r="H74" s="11"/>
      <c r="I74" s="17"/>
      <c r="J74" s="17"/>
      <c r="K74" s="17"/>
      <c r="L74" s="17"/>
      <c r="M74" s="210">
        <f t="shared" si="5"/>
        <v>0</v>
      </c>
      <c r="N74" s="11"/>
      <c r="O74" s="17"/>
      <c r="P74" s="17"/>
      <c r="Q74" s="17"/>
      <c r="R74" s="17"/>
      <c r="S74" s="210">
        <f t="shared" si="4"/>
        <v>0</v>
      </c>
    </row>
    <row r="75" spans="1:19" ht="12.75" hidden="1" customHeight="1" x14ac:dyDescent="0.2">
      <c r="A75" s="415" t="s">
        <v>500</v>
      </c>
      <c r="B75" s="416"/>
      <c r="C75" s="17"/>
      <c r="D75" s="17"/>
      <c r="E75" s="17"/>
      <c r="F75" s="17"/>
      <c r="G75" s="210">
        <f t="shared" si="3"/>
        <v>0</v>
      </c>
      <c r="H75" s="11"/>
      <c r="I75" s="17"/>
      <c r="J75" s="17"/>
      <c r="K75" s="17"/>
      <c r="L75" s="17"/>
      <c r="M75" s="210">
        <f t="shared" si="5"/>
        <v>0</v>
      </c>
      <c r="N75" s="11"/>
      <c r="O75" s="17"/>
      <c r="P75" s="17"/>
      <c r="Q75" s="17"/>
      <c r="R75" s="17"/>
      <c r="S75" s="210">
        <f t="shared" si="4"/>
        <v>0</v>
      </c>
    </row>
    <row r="76" spans="1:19" ht="12.75" hidden="1" customHeight="1" x14ac:dyDescent="0.2">
      <c r="A76" s="415" t="s">
        <v>500</v>
      </c>
      <c r="B76" s="416"/>
      <c r="C76" s="17"/>
      <c r="D76" s="17"/>
      <c r="E76" s="17"/>
      <c r="F76" s="17"/>
      <c r="G76" s="210">
        <f t="shared" si="3"/>
        <v>0</v>
      </c>
      <c r="H76" s="11"/>
      <c r="I76" s="17"/>
      <c r="J76" s="17"/>
      <c r="K76" s="17"/>
      <c r="L76" s="17"/>
      <c r="M76" s="210">
        <f t="shared" si="5"/>
        <v>0</v>
      </c>
      <c r="N76" s="11"/>
      <c r="O76" s="17"/>
      <c r="P76" s="17"/>
      <c r="Q76" s="17"/>
      <c r="R76" s="17"/>
      <c r="S76" s="210">
        <f t="shared" si="4"/>
        <v>0</v>
      </c>
    </row>
    <row r="77" spans="1:19" ht="12.75" hidden="1" customHeight="1" x14ac:dyDescent="0.2">
      <c r="A77" s="415" t="s">
        <v>500</v>
      </c>
      <c r="B77" s="416"/>
      <c r="C77" s="17"/>
      <c r="D77" s="17"/>
      <c r="E77" s="17"/>
      <c r="F77" s="17"/>
      <c r="G77" s="210">
        <f t="shared" si="3"/>
        <v>0</v>
      </c>
      <c r="H77" s="11"/>
      <c r="I77" s="17"/>
      <c r="J77" s="17"/>
      <c r="K77" s="17"/>
      <c r="L77" s="17"/>
      <c r="M77" s="210">
        <f t="shared" si="5"/>
        <v>0</v>
      </c>
      <c r="N77" s="11"/>
      <c r="O77" s="17"/>
      <c r="P77" s="17"/>
      <c r="Q77" s="17"/>
      <c r="R77" s="17"/>
      <c r="S77" s="210">
        <f t="shared" si="4"/>
        <v>0</v>
      </c>
    </row>
    <row r="78" spans="1:19" ht="12.75" hidden="1" customHeight="1" x14ac:dyDescent="0.2">
      <c r="A78" s="415" t="s">
        <v>500</v>
      </c>
      <c r="B78" s="416"/>
      <c r="C78" s="17"/>
      <c r="D78" s="17"/>
      <c r="E78" s="17"/>
      <c r="F78" s="17"/>
      <c r="G78" s="210">
        <f t="shared" si="3"/>
        <v>0</v>
      </c>
      <c r="H78" s="11"/>
      <c r="I78" s="17"/>
      <c r="J78" s="17"/>
      <c r="K78" s="17"/>
      <c r="L78" s="17"/>
      <c r="M78" s="210">
        <f t="shared" si="5"/>
        <v>0</v>
      </c>
      <c r="N78" s="11"/>
      <c r="O78" s="17"/>
      <c r="P78" s="17"/>
      <c r="Q78" s="17"/>
      <c r="R78" s="17"/>
      <c r="S78" s="210">
        <f t="shared" si="4"/>
        <v>0</v>
      </c>
    </row>
    <row r="79" spans="1:19" ht="12.75" hidden="1" customHeight="1" x14ac:dyDescent="0.2">
      <c r="A79" s="415" t="s">
        <v>500</v>
      </c>
      <c r="B79" s="416"/>
      <c r="C79" s="17"/>
      <c r="D79" s="17"/>
      <c r="E79" s="17"/>
      <c r="F79" s="17"/>
      <c r="G79" s="210">
        <f t="shared" si="3"/>
        <v>0</v>
      </c>
      <c r="H79" s="11"/>
      <c r="I79" s="17"/>
      <c r="J79" s="17"/>
      <c r="K79" s="17"/>
      <c r="L79" s="17"/>
      <c r="M79" s="210">
        <f t="shared" si="5"/>
        <v>0</v>
      </c>
      <c r="N79" s="11"/>
      <c r="O79" s="17"/>
      <c r="P79" s="17"/>
      <c r="Q79" s="17"/>
      <c r="R79" s="17"/>
      <c r="S79" s="210">
        <f t="shared" si="4"/>
        <v>0</v>
      </c>
    </row>
    <row r="80" spans="1:19" ht="12.75" hidden="1" customHeight="1" x14ac:dyDescent="0.2">
      <c r="A80" s="415" t="s">
        <v>500</v>
      </c>
      <c r="B80" s="416"/>
      <c r="C80" s="17"/>
      <c r="D80" s="17"/>
      <c r="E80" s="17"/>
      <c r="F80" s="17"/>
      <c r="G80" s="210">
        <f t="shared" si="3"/>
        <v>0</v>
      </c>
      <c r="H80" s="11"/>
      <c r="I80" s="17"/>
      <c r="J80" s="17"/>
      <c r="K80" s="17"/>
      <c r="L80" s="17"/>
      <c r="M80" s="210">
        <f t="shared" si="5"/>
        <v>0</v>
      </c>
      <c r="N80" s="11"/>
      <c r="O80" s="17"/>
      <c r="P80" s="17"/>
      <c r="Q80" s="17"/>
      <c r="R80" s="17"/>
      <c r="S80" s="210">
        <f t="shared" si="4"/>
        <v>0</v>
      </c>
    </row>
    <row r="81" spans="1:25" ht="12.75" hidden="1" customHeight="1" x14ac:dyDescent="0.2">
      <c r="A81" s="415" t="s">
        <v>500</v>
      </c>
      <c r="B81" s="416"/>
      <c r="C81" s="17"/>
      <c r="D81" s="17"/>
      <c r="E81" s="17"/>
      <c r="F81" s="17"/>
      <c r="G81" s="210">
        <f t="shared" si="3"/>
        <v>0</v>
      </c>
      <c r="H81" s="11"/>
      <c r="I81" s="17"/>
      <c r="J81" s="17"/>
      <c r="K81" s="17"/>
      <c r="L81" s="17"/>
      <c r="M81" s="210">
        <f t="shared" si="5"/>
        <v>0</v>
      </c>
      <c r="N81" s="11"/>
      <c r="O81" s="17"/>
      <c r="P81" s="17"/>
      <c r="Q81" s="17"/>
      <c r="R81" s="17"/>
      <c r="S81" s="210">
        <f t="shared" si="4"/>
        <v>0</v>
      </c>
    </row>
    <row r="82" spans="1:25" ht="12.75" hidden="1" customHeight="1" x14ac:dyDescent="0.2">
      <c r="A82" s="415" t="s">
        <v>500</v>
      </c>
      <c r="B82" s="416"/>
      <c r="C82" s="17"/>
      <c r="D82" s="17"/>
      <c r="E82" s="17"/>
      <c r="F82" s="17"/>
      <c r="G82" s="210">
        <f t="shared" si="3"/>
        <v>0</v>
      </c>
      <c r="H82" s="11"/>
      <c r="I82" s="17"/>
      <c r="J82" s="17"/>
      <c r="K82" s="17"/>
      <c r="L82" s="17"/>
      <c r="M82" s="210">
        <f t="shared" si="5"/>
        <v>0</v>
      </c>
      <c r="N82" s="11"/>
      <c r="O82" s="17"/>
      <c r="P82" s="17"/>
      <c r="Q82" s="17"/>
      <c r="R82" s="17"/>
      <c r="S82" s="210">
        <f t="shared" si="4"/>
        <v>0</v>
      </c>
    </row>
    <row r="83" spans="1:25" ht="12.75" hidden="1" customHeight="1" x14ac:dyDescent="0.2">
      <c r="A83" s="415" t="s">
        <v>500</v>
      </c>
      <c r="B83" s="416"/>
      <c r="C83" s="17"/>
      <c r="D83" s="17"/>
      <c r="E83" s="17"/>
      <c r="F83" s="17"/>
      <c r="G83" s="210">
        <f t="shared" si="3"/>
        <v>0</v>
      </c>
      <c r="H83" s="11"/>
      <c r="I83" s="17"/>
      <c r="J83" s="17"/>
      <c r="K83" s="17"/>
      <c r="L83" s="17"/>
      <c r="M83" s="210">
        <f t="shared" si="5"/>
        <v>0</v>
      </c>
      <c r="N83" s="11"/>
      <c r="O83" s="17"/>
      <c r="P83" s="17"/>
      <c r="Q83" s="17"/>
      <c r="R83" s="17"/>
      <c r="S83" s="210">
        <f t="shared" si="4"/>
        <v>0</v>
      </c>
    </row>
    <row r="84" spans="1:25" ht="12.75" hidden="1" customHeight="1" x14ac:dyDescent="0.2">
      <c r="A84" s="415" t="s">
        <v>500</v>
      </c>
      <c r="B84" s="416"/>
      <c r="C84" s="17"/>
      <c r="D84" s="17"/>
      <c r="E84" s="17"/>
      <c r="F84" s="17"/>
      <c r="G84" s="210">
        <f t="shared" si="3"/>
        <v>0</v>
      </c>
      <c r="H84" s="11"/>
      <c r="I84" s="17"/>
      <c r="J84" s="17"/>
      <c r="K84" s="17"/>
      <c r="L84" s="17"/>
      <c r="M84" s="210">
        <f t="shared" si="5"/>
        <v>0</v>
      </c>
      <c r="N84" s="11"/>
      <c r="O84" s="17"/>
      <c r="P84" s="17"/>
      <c r="Q84" s="17"/>
      <c r="R84" s="17"/>
      <c r="S84" s="210">
        <f t="shared" si="4"/>
        <v>0</v>
      </c>
    </row>
    <row r="85" spans="1:25" ht="12.75" hidden="1" customHeight="1" x14ac:dyDescent="0.2">
      <c r="A85" s="415" t="s">
        <v>500</v>
      </c>
      <c r="B85" s="416"/>
      <c r="C85" s="17"/>
      <c r="D85" s="17"/>
      <c r="E85" s="17"/>
      <c r="F85" s="17"/>
      <c r="G85" s="210">
        <f t="shared" si="3"/>
        <v>0</v>
      </c>
      <c r="H85" s="11"/>
      <c r="I85" s="17"/>
      <c r="J85" s="17"/>
      <c r="K85" s="17"/>
      <c r="L85" s="17"/>
      <c r="M85" s="210">
        <f t="shared" si="5"/>
        <v>0</v>
      </c>
      <c r="N85" s="11"/>
      <c r="O85" s="17"/>
      <c r="P85" s="17"/>
      <c r="Q85" s="17"/>
      <c r="R85" s="17"/>
      <c r="S85" s="210">
        <f t="shared" si="4"/>
        <v>0</v>
      </c>
    </row>
    <row r="86" spans="1:25" ht="12.75" hidden="1" customHeight="1" x14ac:dyDescent="0.2">
      <c r="A86" s="415" t="s">
        <v>500</v>
      </c>
      <c r="B86" s="416"/>
      <c r="C86" s="17"/>
      <c r="D86" s="17"/>
      <c r="E86" s="17"/>
      <c r="F86" s="17"/>
      <c r="G86" s="210">
        <f t="shared" si="3"/>
        <v>0</v>
      </c>
      <c r="H86" s="11"/>
      <c r="I86" s="17"/>
      <c r="J86" s="17"/>
      <c r="K86" s="17"/>
      <c r="L86" s="17"/>
      <c r="M86" s="210">
        <f t="shared" si="5"/>
        <v>0</v>
      </c>
      <c r="N86" s="11"/>
      <c r="O86" s="17"/>
      <c r="P86" s="17"/>
      <c r="Q86" s="17"/>
      <c r="R86" s="17"/>
      <c r="S86" s="210">
        <f t="shared" si="4"/>
        <v>0</v>
      </c>
    </row>
    <row r="87" spans="1:25" ht="12.75" hidden="1" customHeight="1" x14ac:dyDescent="0.2">
      <c r="A87" s="415" t="s">
        <v>500</v>
      </c>
      <c r="B87" s="416"/>
      <c r="C87" s="17"/>
      <c r="D87" s="17"/>
      <c r="E87" s="17"/>
      <c r="F87" s="17"/>
      <c r="G87" s="210">
        <f t="shared" si="3"/>
        <v>0</v>
      </c>
      <c r="H87" s="11"/>
      <c r="I87" s="17"/>
      <c r="J87" s="17"/>
      <c r="K87" s="17"/>
      <c r="L87" s="17"/>
      <c r="M87" s="210">
        <f t="shared" si="5"/>
        <v>0</v>
      </c>
      <c r="N87" s="11"/>
      <c r="O87" s="17"/>
      <c r="P87" s="17"/>
      <c r="Q87" s="17"/>
      <c r="R87" s="17"/>
      <c r="S87" s="210">
        <f t="shared" si="4"/>
        <v>0</v>
      </c>
    </row>
    <row r="88" spans="1:25" s="55" customFormat="1" x14ac:dyDescent="0.2">
      <c r="A88" s="426" t="s">
        <v>419</v>
      </c>
      <c r="B88" s="427"/>
      <c r="C88" s="203">
        <f>SUM(C28:C87)</f>
        <v>0</v>
      </c>
      <c r="D88" s="203">
        <f>SUM(D28:D87)</f>
        <v>11</v>
      </c>
      <c r="E88" s="203">
        <f>SUM(E28:E87)</f>
        <v>6</v>
      </c>
      <c r="F88" s="203">
        <f>SUM(F28:F87)</f>
        <v>2</v>
      </c>
      <c r="G88" s="211">
        <f>SUM(G28:G87)</f>
        <v>19</v>
      </c>
      <c r="H88" s="53"/>
      <c r="I88" s="205">
        <f>SUM(I28:I87)</f>
        <v>0</v>
      </c>
      <c r="J88" s="205">
        <f>SUM(J28:J87)</f>
        <v>0</v>
      </c>
      <c r="K88" s="205">
        <f>SUM(K28:K87)</f>
        <v>0</v>
      </c>
      <c r="L88" s="205">
        <f>SUM(L28:L87)</f>
        <v>0</v>
      </c>
      <c r="M88" s="211">
        <f>SUM(M28:M87)</f>
        <v>0</v>
      </c>
      <c r="N88" s="54"/>
      <c r="O88" s="205">
        <f>SUM(O28:O87)</f>
        <v>4</v>
      </c>
      <c r="P88" s="205">
        <f>SUM(P28:P87)</f>
        <v>30</v>
      </c>
      <c r="Q88" s="205">
        <f>SUM(Q28:Q87)</f>
        <v>26</v>
      </c>
      <c r="R88" s="205">
        <f>SUM(R28:R87)</f>
        <v>2</v>
      </c>
      <c r="S88" s="211">
        <f>SUM(S28:S87)</f>
        <v>62</v>
      </c>
    </row>
    <row r="89" spans="1:25" ht="13.5" customHeight="1" x14ac:dyDescent="0.2">
      <c r="A89" s="24"/>
      <c r="B89" s="25"/>
      <c r="C89" s="25"/>
      <c r="D89" s="25"/>
      <c r="E89" s="25"/>
      <c r="F89" s="25"/>
      <c r="G89" s="25"/>
      <c r="H89" s="25"/>
      <c r="I89" s="25"/>
      <c r="J89" s="25"/>
      <c r="K89" s="25"/>
      <c r="L89" s="25"/>
      <c r="M89" s="26"/>
      <c r="N89" s="26"/>
      <c r="O89" s="26"/>
      <c r="P89" s="26"/>
      <c r="Q89" s="26"/>
      <c r="R89" s="25"/>
      <c r="S89" s="27"/>
      <c r="U89" s="8" t="s">
        <v>982</v>
      </c>
      <c r="V89" s="8" t="s">
        <v>982</v>
      </c>
      <c r="W89" s="8" t="s">
        <v>983</v>
      </c>
    </row>
    <row r="90" spans="1:25" ht="25.5" x14ac:dyDescent="0.2">
      <c r="A90" s="10"/>
      <c r="B90" s="10"/>
      <c r="C90" s="10"/>
      <c r="D90" s="10"/>
      <c r="E90" s="10"/>
      <c r="F90" s="10"/>
      <c r="G90" s="10"/>
      <c r="H90" s="10"/>
      <c r="I90" s="10"/>
      <c r="J90" s="10"/>
      <c r="K90" s="10"/>
      <c r="L90" s="10"/>
      <c r="M90" s="11"/>
      <c r="N90" s="11"/>
      <c r="O90" s="11"/>
      <c r="P90" s="11"/>
      <c r="Q90" s="11"/>
      <c r="R90" s="10"/>
      <c r="S90" s="10"/>
      <c r="U90" s="351" t="s">
        <v>972</v>
      </c>
      <c r="V90" s="8">
        <v>365</v>
      </c>
      <c r="W90" s="8">
        <v>19</v>
      </c>
      <c r="X90" s="354">
        <f>W90/V90</f>
        <v>5.2054794520547946E-2</v>
      </c>
      <c r="Y90" s="340"/>
    </row>
    <row r="91" spans="1:25" ht="24.75" customHeight="1" x14ac:dyDescent="0.2">
      <c r="A91" s="410" t="str">
        <f>CONCATENATE("Defect Aging- Development Backlog  
(Status = ", Parameters!G15,")")</f>
        <v>Defect Aging- Development Backlog  
(Status = Open|Reopen|On Hold|Pending SIT Deployment)</v>
      </c>
      <c r="B91" s="411"/>
      <c r="C91" s="411"/>
      <c r="D91" s="411"/>
      <c r="E91" s="412"/>
      <c r="I91" s="410" t="str">
        <f>CONCATENATE("Defect Aging- QA Backlog (Status = ", Parameters!G16,")")</f>
        <v>Defect Aging- QA Backlog (Status = New|Fixed|Testing in Progress|Ready for Retest SIT|Request for Info (RFI))</v>
      </c>
      <c r="J91" s="411"/>
      <c r="K91" s="411"/>
      <c r="L91" s="411"/>
      <c r="M91" s="412"/>
      <c r="U91" s="351" t="s">
        <v>979</v>
      </c>
      <c r="V91" s="8">
        <v>352</v>
      </c>
      <c r="W91" s="8">
        <v>21</v>
      </c>
      <c r="X91" s="354">
        <f t="shared" ref="X91:X99" si="6">W91/V91</f>
        <v>5.9659090909090912E-2</v>
      </c>
    </row>
    <row r="92" spans="1:25" ht="25.5" x14ac:dyDescent="0.2">
      <c r="A92" s="199" t="s">
        <v>52</v>
      </c>
      <c r="B92" s="199" t="s">
        <v>80</v>
      </c>
      <c r="C92" s="199" t="s">
        <v>81</v>
      </c>
      <c r="D92" s="199" t="s">
        <v>82</v>
      </c>
      <c r="E92" s="199" t="s">
        <v>61</v>
      </c>
      <c r="I92" s="199" t="s">
        <v>52</v>
      </c>
      <c r="J92" s="199" t="s">
        <v>80</v>
      </c>
      <c r="K92" s="199" t="s">
        <v>81</v>
      </c>
      <c r="L92" s="199" t="s">
        <v>82</v>
      </c>
      <c r="M92" s="199" t="s">
        <v>61</v>
      </c>
      <c r="U92" s="351" t="s">
        <v>980</v>
      </c>
      <c r="V92" s="8">
        <v>239</v>
      </c>
      <c r="W92" s="8">
        <v>17</v>
      </c>
      <c r="X92" s="354">
        <f t="shared" si="6"/>
        <v>7.1129707112970716E-2</v>
      </c>
    </row>
    <row r="93" spans="1:25" ht="25.5" x14ac:dyDescent="0.2">
      <c r="A93" s="121" t="s">
        <v>940</v>
      </c>
      <c r="B93" s="128">
        <v>0</v>
      </c>
      <c r="C93" s="128">
        <v>0</v>
      </c>
      <c r="D93" s="128">
        <v>0</v>
      </c>
      <c r="E93" s="198" t="str">
        <f>IF(SUM(B93:D93)=0,"",SUM(B93:D93))</f>
        <v/>
      </c>
      <c r="I93" s="121" t="s">
        <v>940</v>
      </c>
      <c r="J93" s="128">
        <v>0</v>
      </c>
      <c r="K93" s="128">
        <v>0</v>
      </c>
      <c r="L93" s="128">
        <v>0</v>
      </c>
      <c r="M93" s="198" t="str">
        <f>IF(SUM(J93:L93)=0,"",SUM(J93:L93))</f>
        <v/>
      </c>
      <c r="U93" s="351" t="s">
        <v>981</v>
      </c>
      <c r="V93" s="8">
        <v>130</v>
      </c>
      <c r="W93" s="8">
        <v>15</v>
      </c>
      <c r="X93" s="354">
        <f t="shared" si="6"/>
        <v>0.11538461538461539</v>
      </c>
    </row>
    <row r="94" spans="1:25" ht="25.5" x14ac:dyDescent="0.2">
      <c r="A94" s="121" t="s">
        <v>942</v>
      </c>
      <c r="B94" s="128">
        <v>4</v>
      </c>
      <c r="C94" s="128">
        <v>6</v>
      </c>
      <c r="D94" s="128">
        <v>1</v>
      </c>
      <c r="E94" s="198">
        <f>IF(SUM(B94:D94)=0,"",SUM(B94:D94))</f>
        <v>11</v>
      </c>
      <c r="I94" s="121" t="s">
        <v>942</v>
      </c>
      <c r="J94" s="128">
        <v>0</v>
      </c>
      <c r="K94" s="128">
        <v>0</v>
      </c>
      <c r="L94" s="128">
        <v>0</v>
      </c>
      <c r="M94" s="198" t="str">
        <f>IF(SUM(J94:L94)=0,"",SUM(J94:L94))</f>
        <v/>
      </c>
      <c r="U94" s="351" t="s">
        <v>985</v>
      </c>
      <c r="V94" s="8">
        <v>56</v>
      </c>
      <c r="W94" s="8">
        <v>12</v>
      </c>
      <c r="X94" s="354">
        <f t="shared" si="6"/>
        <v>0.21428571428571427</v>
      </c>
    </row>
    <row r="95" spans="1:25" ht="25.5" x14ac:dyDescent="0.2">
      <c r="A95" s="121" t="s">
        <v>943</v>
      </c>
      <c r="B95" s="128">
        <v>5</v>
      </c>
      <c r="C95" s="128">
        <v>1</v>
      </c>
      <c r="D95" s="128">
        <v>0</v>
      </c>
      <c r="E95" s="198">
        <f>IF(SUM(B95:D95)=0,"",SUM(B95:D95))</f>
        <v>6</v>
      </c>
      <c r="I95" s="121" t="s">
        <v>943</v>
      </c>
      <c r="J95" s="128">
        <v>0</v>
      </c>
      <c r="K95" s="128">
        <v>0</v>
      </c>
      <c r="L95" s="128">
        <v>0</v>
      </c>
      <c r="M95" s="198" t="str">
        <f>IF(SUM(J95:L95)=0,"",SUM(J95:L95))</f>
        <v/>
      </c>
      <c r="U95" s="351" t="s">
        <v>986</v>
      </c>
      <c r="V95" s="8">
        <v>0</v>
      </c>
      <c r="W95" s="8">
        <v>10</v>
      </c>
      <c r="X95" s="354" t="e">
        <f t="shared" si="6"/>
        <v>#DIV/0!</v>
      </c>
    </row>
    <row r="96" spans="1:25" ht="25.5" x14ac:dyDescent="0.2">
      <c r="A96" s="213" t="s">
        <v>941</v>
      </c>
      <c r="B96" s="128">
        <v>2</v>
      </c>
      <c r="C96" s="128">
        <v>0</v>
      </c>
      <c r="D96" s="128">
        <v>0</v>
      </c>
      <c r="E96" s="198">
        <f>IF(SUM(B96:D96)=0,"",SUM(B96:D96))</f>
        <v>2</v>
      </c>
      <c r="I96" s="213" t="s">
        <v>941</v>
      </c>
      <c r="J96" s="128">
        <v>0</v>
      </c>
      <c r="K96" s="128">
        <v>0</v>
      </c>
      <c r="L96" s="128">
        <v>0</v>
      </c>
      <c r="M96" s="198" t="str">
        <f>IF(SUM(J96:L96)=0,"",SUM(J96:L96))</f>
        <v/>
      </c>
      <c r="U96" s="351" t="s">
        <v>987</v>
      </c>
      <c r="V96" s="8">
        <v>260</v>
      </c>
      <c r="W96" s="8">
        <v>17</v>
      </c>
      <c r="X96" s="354">
        <f t="shared" si="6"/>
        <v>6.5384615384615388E-2</v>
      </c>
    </row>
    <row r="97" spans="1:24" ht="25.5" x14ac:dyDescent="0.2">
      <c r="A97" s="205" t="s">
        <v>61</v>
      </c>
      <c r="B97" s="205">
        <f>IF(SUM(B93:B96)=0,"",SUM(B93:B96))</f>
        <v>11</v>
      </c>
      <c r="C97" s="205">
        <f>IF(SUM(C93:C96)=0,"",SUM(C93:C96))</f>
        <v>7</v>
      </c>
      <c r="D97" s="205">
        <f>IF(SUM(D93:D96)=0,"",SUM(D93:D96))</f>
        <v>1</v>
      </c>
      <c r="E97" s="211">
        <f>IF(SUM(E93:E96)=0,"",SUM(E93:E96))</f>
        <v>19</v>
      </c>
      <c r="I97" s="205" t="s">
        <v>61</v>
      </c>
      <c r="J97" s="205" t="str">
        <f>IF(SUM(J93:J96)=0,"",SUM(J93:J96))</f>
        <v/>
      </c>
      <c r="K97" s="205" t="str">
        <f>IF(SUM(K93:K96)=0,"",SUM(K93:K96))</f>
        <v/>
      </c>
      <c r="L97" s="339" t="str">
        <f>IF(SUM(L93:L96)=0,"",SUM(L93:L96))</f>
        <v/>
      </c>
      <c r="M97" s="211" t="str">
        <f>IF(SUM(M93:M96)=0,"",SUM(M93:M96))</f>
        <v/>
      </c>
      <c r="U97" s="351" t="s">
        <v>988</v>
      </c>
      <c r="V97" s="8">
        <f>Dashboard!$F$33</f>
        <v>438</v>
      </c>
      <c r="W97" s="8">
        <v>15</v>
      </c>
      <c r="X97" s="354">
        <f t="shared" si="6"/>
        <v>3.4246575342465752E-2</v>
      </c>
    </row>
    <row r="98" spans="1:24" ht="25.5" x14ac:dyDescent="0.2">
      <c r="U98" s="351" t="s">
        <v>989</v>
      </c>
      <c r="X98" s="354" t="e">
        <f t="shared" si="6"/>
        <v>#DIV/0!</v>
      </c>
    </row>
    <row r="99" spans="1:24" x14ac:dyDescent="0.2">
      <c r="U99" s="8" t="s">
        <v>61</v>
      </c>
      <c r="V99" s="8">
        <f>SUM(V90:V98)</f>
        <v>1840</v>
      </c>
      <c r="W99" s="8">
        <f>SUM(W90:W98)</f>
        <v>126</v>
      </c>
      <c r="X99" s="354">
        <f t="shared" si="6"/>
        <v>6.8478260869565211E-2</v>
      </c>
    </row>
    <row r="105" spans="1:24" x14ac:dyDescent="0.2">
      <c r="L105" s="9"/>
      <c r="Q105" s="8"/>
    </row>
  </sheetData>
  <mergeCells count="80">
    <mergeCell ref="A45:B45"/>
    <mergeCell ref="AA8:AA9"/>
    <mergeCell ref="U8:Z8"/>
    <mergeCell ref="O26:S26"/>
    <mergeCell ref="A8:G8"/>
    <mergeCell ref="I26:M26"/>
    <mergeCell ref="O18:S18"/>
    <mergeCell ref="A26:G26"/>
    <mergeCell ref="R8:R9"/>
    <mergeCell ref="S8:S9"/>
    <mergeCell ref="A87:B87"/>
    <mergeCell ref="A59:B59"/>
    <mergeCell ref="A73:B73"/>
    <mergeCell ref="A62:B62"/>
    <mergeCell ref="A48:B48"/>
    <mergeCell ref="A60:B60"/>
    <mergeCell ref="A58:B58"/>
    <mergeCell ref="A70:B70"/>
    <mergeCell ref="A64:B64"/>
    <mergeCell ref="A65:B65"/>
    <mergeCell ref="A66:B66"/>
    <mergeCell ref="A67:B67"/>
    <mergeCell ref="A68:B68"/>
    <mergeCell ref="A69:B69"/>
    <mergeCell ref="A86:B86"/>
    <mergeCell ref="A85:B85"/>
    <mergeCell ref="A88:B88"/>
    <mergeCell ref="A83:B83"/>
    <mergeCell ref="A81:B81"/>
    <mergeCell ref="A49:B49"/>
    <mergeCell ref="A82:B82"/>
    <mergeCell ref="A51:B51"/>
    <mergeCell ref="A61:B61"/>
    <mergeCell ref="A63:B63"/>
    <mergeCell ref="A74:B74"/>
    <mergeCell ref="A80:B80"/>
    <mergeCell ref="A72:B72"/>
    <mergeCell ref="A52:B52"/>
    <mergeCell ref="A53:B53"/>
    <mergeCell ref="A54:B54"/>
    <mergeCell ref="A56:B56"/>
    <mergeCell ref="A55:B55"/>
    <mergeCell ref="A84:B84"/>
    <mergeCell ref="A32:B32"/>
    <mergeCell ref="A29:B29"/>
    <mergeCell ref="A31:B31"/>
    <mergeCell ref="A18:M18"/>
    <mergeCell ref="A33:B33"/>
    <mergeCell ref="A57:B57"/>
    <mergeCell ref="A34:B34"/>
    <mergeCell ref="A30:B30"/>
    <mergeCell ref="A35:B35"/>
    <mergeCell ref="A47:B47"/>
    <mergeCell ref="A40:B40"/>
    <mergeCell ref="A43:B43"/>
    <mergeCell ref="A50:B50"/>
    <mergeCell ref="A46:B46"/>
    <mergeCell ref="A44:B44"/>
    <mergeCell ref="P1:S1"/>
    <mergeCell ref="A4:S4"/>
    <mergeCell ref="I8:M8"/>
    <mergeCell ref="O8:Q8"/>
    <mergeCell ref="A28:B28"/>
    <mergeCell ref="B6:C6"/>
    <mergeCell ref="AB8:AB9"/>
    <mergeCell ref="A91:E91"/>
    <mergeCell ref="I91:M91"/>
    <mergeCell ref="A27:B27"/>
    <mergeCell ref="A75:B75"/>
    <mergeCell ref="A77:B77"/>
    <mergeCell ref="A79:B79"/>
    <mergeCell ref="A76:B76"/>
    <mergeCell ref="A78:B78"/>
    <mergeCell ref="A71:B71"/>
    <mergeCell ref="A42:B42"/>
    <mergeCell ref="A36:B36"/>
    <mergeCell ref="A41:B41"/>
    <mergeCell ref="A37:B37"/>
    <mergeCell ref="A38:B38"/>
    <mergeCell ref="A39:B39"/>
  </mergeCells>
  <phoneticPr fontId="4" type="noConversion"/>
  <pageMargins left="0.75" right="0.75" top="1" bottom="1" header="0.5" footer="0.5"/>
  <pageSetup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7"/>
  <sheetViews>
    <sheetView workbookViewId="0">
      <selection activeCell="B2" sqref="B2:G2"/>
    </sheetView>
  </sheetViews>
  <sheetFormatPr defaultRowHeight="12.75" x14ac:dyDescent="0.2"/>
  <cols>
    <col min="1" max="1" width="12" style="115" customWidth="1"/>
    <col min="2" max="2" width="11.5703125" style="65" customWidth="1"/>
    <col min="3" max="12" width="9.140625" style="65"/>
    <col min="13" max="13" width="0.7109375" style="1" customWidth="1"/>
    <col min="14" max="18" width="9.140625" style="65"/>
    <col min="19" max="19" width="13.5703125" style="93" bestFit="1" customWidth="1"/>
    <col min="20" max="16384" width="9.140625" style="1"/>
  </cols>
  <sheetData>
    <row r="1" spans="1:25" ht="24" customHeight="1" x14ac:dyDescent="0.2">
      <c r="A1" s="423" t="s">
        <v>67</v>
      </c>
      <c r="B1" s="424"/>
      <c r="C1" s="424"/>
      <c r="D1" s="424"/>
      <c r="E1" s="424"/>
      <c r="F1" s="424"/>
      <c r="G1" s="431"/>
      <c r="H1" s="428" t="s">
        <v>68</v>
      </c>
      <c r="I1" s="429"/>
      <c r="J1" s="429"/>
      <c r="K1" s="429"/>
      <c r="L1" s="430"/>
      <c r="N1" s="423" t="s">
        <v>83</v>
      </c>
      <c r="O1" s="424"/>
      <c r="P1" s="424"/>
      <c r="Q1" s="424"/>
      <c r="R1" s="424"/>
      <c r="S1" s="72"/>
    </row>
    <row r="2" spans="1:25" x14ac:dyDescent="0.2">
      <c r="A2" s="212" t="s">
        <v>70</v>
      </c>
      <c r="B2" s="140">
        <v>1</v>
      </c>
      <c r="C2" s="140">
        <v>2</v>
      </c>
      <c r="D2" s="140">
        <v>3</v>
      </c>
      <c r="E2" s="140">
        <v>4</v>
      </c>
      <c r="F2" s="140">
        <v>5</v>
      </c>
      <c r="G2" s="199" t="s">
        <v>467</v>
      </c>
      <c r="H2" s="12" t="s">
        <v>73</v>
      </c>
      <c r="I2" s="12" t="s">
        <v>63</v>
      </c>
      <c r="J2" s="12" t="s">
        <v>66</v>
      </c>
      <c r="K2" s="12" t="s">
        <v>74</v>
      </c>
      <c r="L2" s="12" t="s">
        <v>64</v>
      </c>
      <c r="N2" s="12" t="s">
        <v>73</v>
      </c>
      <c r="O2" s="12" t="s">
        <v>63</v>
      </c>
      <c r="P2" s="12" t="s">
        <v>66</v>
      </c>
      <c r="Q2" s="12" t="s">
        <v>74</v>
      </c>
      <c r="R2" s="12" t="s">
        <v>64</v>
      </c>
      <c r="S2" s="116" t="s">
        <v>100</v>
      </c>
    </row>
    <row r="3" spans="1:25" x14ac:dyDescent="0.2">
      <c r="A3" s="13" t="s">
        <v>61</v>
      </c>
      <c r="B3" s="14">
        <f>SUM(B4:B7)</f>
        <v>0</v>
      </c>
      <c r="C3" s="14">
        <f>SUM(C4:C7)</f>
        <v>0</v>
      </c>
      <c r="D3" s="14">
        <f>SUM(D4:D7)</f>
        <v>0</v>
      </c>
      <c r="E3" s="14">
        <f>SUM(E4:E7)</f>
        <v>0</v>
      </c>
      <c r="F3" s="14">
        <f>SUM(F4:F7)</f>
        <v>0</v>
      </c>
      <c r="G3" s="14">
        <f>SUM(G4:G7)</f>
        <v>39</v>
      </c>
      <c r="H3" s="14">
        <f>SUM(H4:H7)</f>
        <v>81</v>
      </c>
      <c r="I3" s="14">
        <f>SUM(I4:I7)</f>
        <v>62</v>
      </c>
      <c r="J3" s="14">
        <f>SUM(J4:J7)</f>
        <v>0</v>
      </c>
      <c r="K3" s="14">
        <f>SUM(K4:K7)</f>
        <v>3</v>
      </c>
      <c r="L3" s="14">
        <f>SUM(L4:L7)</f>
        <v>54</v>
      </c>
      <c r="N3" s="14">
        <f>MAX(N4:N7)</f>
        <v>81</v>
      </c>
      <c r="O3" s="14">
        <f>MAX(O4:O7)</f>
        <v>62</v>
      </c>
      <c r="P3" s="14">
        <f>MAX(P4:P7)</f>
        <v>0</v>
      </c>
      <c r="Q3" s="14">
        <f>MAX(Q4:Q7)</f>
        <v>3</v>
      </c>
      <c r="R3" s="14">
        <f>MAX(R4:R7)</f>
        <v>54</v>
      </c>
      <c r="S3" s="14" t="s">
        <v>101</v>
      </c>
    </row>
    <row r="4" spans="1:25" x14ac:dyDescent="0.2">
      <c r="A4" s="543" t="s">
        <v>1329</v>
      </c>
      <c r="B4" s="63">
        <v>0</v>
      </c>
      <c r="C4" s="63">
        <v>0</v>
      </c>
      <c r="D4" s="63">
        <v>0</v>
      </c>
      <c r="E4" s="63">
        <v>0</v>
      </c>
      <c r="F4" s="63">
        <v>0</v>
      </c>
      <c r="G4" s="63">
        <v>20</v>
      </c>
      <c r="H4" s="63">
        <v>20</v>
      </c>
      <c r="I4" s="63">
        <v>0</v>
      </c>
      <c r="J4" s="63">
        <v>0</v>
      </c>
      <c r="K4" s="63">
        <v>0</v>
      </c>
      <c r="L4" s="63">
        <v>10</v>
      </c>
      <c r="M4" s="542"/>
      <c r="N4" s="63">
        <v>20</v>
      </c>
      <c r="O4" s="63">
        <v>0</v>
      </c>
      <c r="P4" s="63">
        <v>0</v>
      </c>
      <c r="Q4" s="63">
        <v>0</v>
      </c>
      <c r="R4" s="63">
        <v>10</v>
      </c>
      <c r="S4" s="252">
        <v>95</v>
      </c>
      <c r="Y4" s="1">
        <v>95</v>
      </c>
    </row>
    <row r="5" spans="1:25" x14ac:dyDescent="0.2">
      <c r="A5" s="543" t="s">
        <v>1330</v>
      </c>
      <c r="B5" s="63">
        <v>0</v>
      </c>
      <c r="C5" s="63">
        <v>0</v>
      </c>
      <c r="D5" s="63">
        <v>0</v>
      </c>
      <c r="E5" s="63">
        <v>0</v>
      </c>
      <c r="F5" s="63">
        <v>0</v>
      </c>
      <c r="G5" s="63">
        <v>1</v>
      </c>
      <c r="H5" s="63">
        <v>25</v>
      </c>
      <c r="I5" s="63">
        <v>0</v>
      </c>
      <c r="J5" s="63">
        <v>0</v>
      </c>
      <c r="K5" s="63">
        <v>1</v>
      </c>
      <c r="L5" s="63">
        <v>17</v>
      </c>
      <c r="M5" s="542"/>
      <c r="N5" s="63">
        <v>45</v>
      </c>
      <c r="O5" s="63">
        <v>0</v>
      </c>
      <c r="P5" s="63">
        <v>0</v>
      </c>
      <c r="Q5" s="63">
        <v>1</v>
      </c>
      <c r="R5" s="63">
        <v>27</v>
      </c>
      <c r="S5" s="252">
        <v>129</v>
      </c>
      <c r="Y5" s="1">
        <v>224</v>
      </c>
    </row>
    <row r="6" spans="1:25" x14ac:dyDescent="0.2">
      <c r="A6" s="543" t="s">
        <v>1331</v>
      </c>
      <c r="B6" s="63">
        <v>0</v>
      </c>
      <c r="C6" s="63">
        <v>0</v>
      </c>
      <c r="D6" s="63">
        <v>0</v>
      </c>
      <c r="E6" s="63">
        <v>0</v>
      </c>
      <c r="F6" s="63">
        <v>0</v>
      </c>
      <c r="G6" s="63">
        <v>7</v>
      </c>
      <c r="H6" s="63">
        <v>22</v>
      </c>
      <c r="I6" s="63">
        <v>0</v>
      </c>
      <c r="J6" s="63">
        <v>0</v>
      </c>
      <c r="K6" s="63">
        <v>1</v>
      </c>
      <c r="L6" s="63">
        <v>20</v>
      </c>
      <c r="M6" s="542"/>
      <c r="N6" s="63">
        <v>67</v>
      </c>
      <c r="O6" s="63">
        <v>0</v>
      </c>
      <c r="P6" s="63">
        <v>0</v>
      </c>
      <c r="Q6" s="63">
        <v>2</v>
      </c>
      <c r="R6" s="63">
        <v>47</v>
      </c>
      <c r="S6" s="252">
        <v>121</v>
      </c>
      <c r="Y6" s="1">
        <v>345</v>
      </c>
    </row>
    <row r="7" spans="1:25" x14ac:dyDescent="0.2">
      <c r="A7" s="543" t="s">
        <v>1332</v>
      </c>
      <c r="B7" s="63">
        <v>0</v>
      </c>
      <c r="C7" s="63">
        <v>0</v>
      </c>
      <c r="D7" s="63">
        <v>0</v>
      </c>
      <c r="E7" s="63">
        <v>0</v>
      </c>
      <c r="F7" s="63">
        <v>0</v>
      </c>
      <c r="G7" s="63">
        <v>11</v>
      </c>
      <c r="H7" s="63">
        <v>14</v>
      </c>
      <c r="I7" s="63">
        <v>62</v>
      </c>
      <c r="J7" s="63">
        <v>0</v>
      </c>
      <c r="K7" s="63">
        <v>1</v>
      </c>
      <c r="L7" s="63">
        <v>7</v>
      </c>
      <c r="M7" s="542"/>
      <c r="N7" s="63">
        <v>81</v>
      </c>
      <c r="O7" s="63">
        <v>62</v>
      </c>
      <c r="P7" s="63">
        <v>0</v>
      </c>
      <c r="Q7" s="63">
        <v>3</v>
      </c>
      <c r="R7" s="63">
        <v>54</v>
      </c>
      <c r="S7" s="252">
        <v>93</v>
      </c>
      <c r="Y7" s="1">
        <v>438</v>
      </c>
    </row>
  </sheetData>
  <mergeCells count="3">
    <mergeCell ref="H1:L1"/>
    <mergeCell ref="N1:R1"/>
    <mergeCell ref="A1:G1"/>
  </mergeCells>
  <phoneticPr fontId="4"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09"/>
  <sheetViews>
    <sheetView workbookViewId="0">
      <pane ySplit="1" topLeftCell="A2" activePane="bottomLeft" state="frozenSplit"/>
      <selection activeCell="C43" sqref="C43:E43"/>
      <selection pane="bottomLeft" activeCell="H118" sqref="H118"/>
    </sheetView>
  </sheetViews>
  <sheetFormatPr defaultRowHeight="12.75" x14ac:dyDescent="0.2"/>
  <cols>
    <col min="1" max="1" width="19" style="16" bestFit="1" customWidth="1"/>
    <col min="2" max="2" width="17.7109375" style="16" customWidth="1"/>
    <col min="3" max="3" width="12.140625" style="16" bestFit="1" customWidth="1"/>
    <col min="4" max="4" width="12.7109375" style="16" bestFit="1" customWidth="1"/>
    <col min="5" max="7" width="9.140625" style="16"/>
    <col min="8" max="8" width="9.42578125" style="16" bestFit="1" customWidth="1"/>
    <col min="9" max="16384" width="9.140625" style="16"/>
  </cols>
  <sheetData>
    <row r="1" spans="1:14" s="8" customFormat="1" ht="36.75" customHeight="1" x14ac:dyDescent="0.2">
      <c r="A1" s="9"/>
      <c r="B1" s="9"/>
      <c r="C1" s="94"/>
      <c r="D1" s="9"/>
      <c r="E1" s="9"/>
      <c r="F1" s="86"/>
      <c r="G1" s="9"/>
      <c r="I1" s="9"/>
    </row>
    <row r="2" spans="1:14" ht="28.5" hidden="1" x14ac:dyDescent="0.45">
      <c r="A2" s="432" t="str">
        <f>CONCATENATE(Parameters!G19," Defect Detection Trend")</f>
        <v>Daily Defect Detection Trend</v>
      </c>
      <c r="B2" s="433"/>
      <c r="C2" s="433"/>
      <c r="D2" s="434"/>
      <c r="E2" s="131"/>
      <c r="F2" s="131"/>
      <c r="G2" s="131"/>
      <c r="H2" s="131"/>
      <c r="I2" s="131"/>
      <c r="J2" s="131"/>
      <c r="K2" s="131"/>
      <c r="L2" s="131"/>
      <c r="M2" s="131"/>
      <c r="N2" s="131"/>
    </row>
    <row r="3" spans="1:14" ht="3" customHeight="1" x14ac:dyDescent="0.2">
      <c r="B3" s="129"/>
      <c r="C3" s="129"/>
      <c r="D3" s="129"/>
    </row>
    <row r="4" spans="1:14" ht="15" x14ac:dyDescent="0.2">
      <c r="A4" s="200" t="str">
        <f>Parameters!G19</f>
        <v>Daily</v>
      </c>
      <c r="B4" s="200" t="s">
        <v>73</v>
      </c>
      <c r="C4" s="200" t="s">
        <v>63</v>
      </c>
      <c r="D4" s="200" t="s">
        <v>89</v>
      </c>
    </row>
    <row r="5" spans="1:14" x14ac:dyDescent="0.2">
      <c r="A5" s="282"/>
      <c r="B5" s="63"/>
      <c r="C5" s="63"/>
      <c r="D5" s="63"/>
    </row>
    <row r="6" spans="1:14" x14ac:dyDescent="0.2">
      <c r="A6" s="282"/>
      <c r="B6" s="63"/>
      <c r="C6" s="63"/>
      <c r="D6" s="63"/>
    </row>
    <row r="7" spans="1:14" x14ac:dyDescent="0.2">
      <c r="A7" s="282"/>
      <c r="B7" s="63"/>
      <c r="C7" s="63"/>
      <c r="D7" s="63"/>
    </row>
    <row r="8" spans="1:14" x14ac:dyDescent="0.2">
      <c r="A8" s="282"/>
      <c r="B8" s="63"/>
      <c r="C8" s="63"/>
      <c r="D8" s="63"/>
    </row>
    <row r="9" spans="1:14" x14ac:dyDescent="0.2">
      <c r="A9" s="253"/>
      <c r="B9" s="63"/>
      <c r="C9" s="63"/>
      <c r="D9" s="63"/>
    </row>
    <row r="10" spans="1:14" x14ac:dyDescent="0.2">
      <c r="A10" s="253"/>
      <c r="B10" s="63"/>
      <c r="C10" s="63"/>
      <c r="D10" s="63"/>
    </row>
    <row r="11" spans="1:14" x14ac:dyDescent="0.2">
      <c r="A11" s="253"/>
      <c r="B11" s="63"/>
      <c r="C11" s="63"/>
      <c r="D11" s="63"/>
    </row>
    <row r="12" spans="1:14" x14ac:dyDescent="0.2">
      <c r="A12" s="253"/>
      <c r="B12" s="63"/>
      <c r="C12" s="63"/>
      <c r="D12" s="63"/>
    </row>
    <row r="13" spans="1:14" x14ac:dyDescent="0.2">
      <c r="A13" s="253"/>
      <c r="B13" s="63"/>
      <c r="C13" s="63"/>
      <c r="D13" s="63"/>
    </row>
    <row r="14" spans="1:14" x14ac:dyDescent="0.2">
      <c r="A14" s="253"/>
      <c r="B14" s="63"/>
      <c r="C14" s="63"/>
      <c r="D14" s="63"/>
    </row>
    <row r="15" spans="1:14" x14ac:dyDescent="0.2">
      <c r="A15" s="253"/>
      <c r="B15" s="63"/>
      <c r="C15" s="63"/>
      <c r="D15" s="63"/>
    </row>
    <row r="16" spans="1:14" x14ac:dyDescent="0.2">
      <c r="A16" s="253"/>
      <c r="B16" s="63"/>
      <c r="C16" s="63"/>
      <c r="D16" s="63"/>
    </row>
    <row r="17" spans="1:4" x14ac:dyDescent="0.2">
      <c r="A17" s="253"/>
      <c r="B17" s="63"/>
      <c r="C17" s="63"/>
      <c r="D17" s="63"/>
    </row>
    <row r="18" spans="1:4" x14ac:dyDescent="0.2">
      <c r="A18" s="253"/>
      <c r="B18" s="63"/>
      <c r="C18" s="63"/>
      <c r="D18" s="63"/>
    </row>
    <row r="19" spans="1:4" x14ac:dyDescent="0.2">
      <c r="A19" s="253"/>
      <c r="B19" s="63"/>
      <c r="C19" s="63"/>
      <c r="D19" s="63"/>
    </row>
    <row r="20" spans="1:4" x14ac:dyDescent="0.2">
      <c r="A20" s="253"/>
      <c r="B20" s="63"/>
      <c r="C20" s="63"/>
      <c r="D20" s="63"/>
    </row>
    <row r="21" spans="1:4" x14ac:dyDescent="0.2">
      <c r="A21" s="253"/>
      <c r="B21" s="63"/>
      <c r="C21" s="63"/>
      <c r="D21" s="63"/>
    </row>
    <row r="22" spans="1:4" x14ac:dyDescent="0.2">
      <c r="A22" s="253"/>
      <c r="B22" s="63"/>
      <c r="C22" s="63"/>
      <c r="D22" s="63"/>
    </row>
    <row r="23" spans="1:4" x14ac:dyDescent="0.2">
      <c r="A23" s="253"/>
      <c r="B23" s="63"/>
      <c r="C23" s="63"/>
      <c r="D23" s="63"/>
    </row>
    <row r="24" spans="1:4" x14ac:dyDescent="0.2">
      <c r="A24" s="253"/>
      <c r="B24" s="63"/>
      <c r="C24" s="63"/>
      <c r="D24" s="63"/>
    </row>
    <row r="25" spans="1:4" x14ac:dyDescent="0.2">
      <c r="A25" s="253"/>
      <c r="B25" s="63"/>
      <c r="C25" s="63"/>
      <c r="D25" s="63"/>
    </row>
    <row r="26" spans="1:4" x14ac:dyDescent="0.2">
      <c r="A26" s="253"/>
      <c r="B26" s="63"/>
      <c r="C26" s="63"/>
      <c r="D26" s="63"/>
    </row>
    <row r="27" spans="1:4" x14ac:dyDescent="0.2">
      <c r="A27" s="253"/>
      <c r="B27" s="63"/>
      <c r="C27" s="63"/>
      <c r="D27" s="63"/>
    </row>
    <row r="28" spans="1:4" x14ac:dyDescent="0.2">
      <c r="A28" s="253"/>
      <c r="B28" s="63"/>
      <c r="C28" s="63"/>
      <c r="D28" s="63"/>
    </row>
    <row r="29" spans="1:4" x14ac:dyDescent="0.2">
      <c r="A29" s="253"/>
      <c r="B29" s="63"/>
      <c r="C29" s="63"/>
      <c r="D29" s="63"/>
    </row>
    <row r="30" spans="1:4" x14ac:dyDescent="0.2">
      <c r="A30" s="253"/>
      <c r="B30" s="63"/>
      <c r="C30" s="63"/>
      <c r="D30" s="63"/>
    </row>
    <row r="31" spans="1:4" x14ac:dyDescent="0.2">
      <c r="A31" s="253"/>
      <c r="B31" s="63"/>
      <c r="C31" s="63"/>
      <c r="D31" s="63"/>
    </row>
    <row r="32" spans="1:4" x14ac:dyDescent="0.2">
      <c r="A32" s="253"/>
      <c r="B32" s="63"/>
      <c r="C32" s="63"/>
      <c r="D32" s="63"/>
    </row>
    <row r="33" spans="1:4" x14ac:dyDescent="0.2">
      <c r="A33" s="253"/>
      <c r="B33" s="63"/>
      <c r="C33" s="63"/>
      <c r="D33" s="63"/>
    </row>
    <row r="34" spans="1:4" x14ac:dyDescent="0.2">
      <c r="A34" s="253"/>
      <c r="B34" s="63"/>
      <c r="C34" s="63"/>
      <c r="D34" s="63"/>
    </row>
    <row r="35" spans="1:4" x14ac:dyDescent="0.2">
      <c r="A35" s="253"/>
      <c r="B35" s="63"/>
      <c r="C35" s="63"/>
      <c r="D35" s="63"/>
    </row>
    <row r="36" spans="1:4" x14ac:dyDescent="0.2">
      <c r="A36" s="253"/>
      <c r="B36" s="63"/>
      <c r="C36" s="63"/>
      <c r="D36" s="63"/>
    </row>
    <row r="37" spans="1:4" x14ac:dyDescent="0.2">
      <c r="A37" s="253"/>
      <c r="B37" s="63"/>
      <c r="C37" s="63"/>
      <c r="D37" s="63"/>
    </row>
    <row r="38" spans="1:4" x14ac:dyDescent="0.2">
      <c r="A38" s="253"/>
      <c r="B38" s="63"/>
      <c r="C38" s="63"/>
      <c r="D38" s="63"/>
    </row>
    <row r="39" spans="1:4" x14ac:dyDescent="0.2">
      <c r="A39" s="253"/>
      <c r="B39" s="63"/>
      <c r="C39" s="63"/>
      <c r="D39" s="63"/>
    </row>
    <row r="40" spans="1:4" x14ac:dyDescent="0.2">
      <c r="A40" s="253"/>
      <c r="B40" s="63"/>
      <c r="C40" s="63"/>
      <c r="D40" s="63"/>
    </row>
    <row r="41" spans="1:4" x14ac:dyDescent="0.2">
      <c r="A41" s="253"/>
      <c r="B41" s="63"/>
      <c r="C41" s="63"/>
      <c r="D41" s="63"/>
    </row>
    <row r="42" spans="1:4" x14ac:dyDescent="0.2">
      <c r="A42" s="253"/>
      <c r="B42" s="63"/>
      <c r="C42" s="63"/>
      <c r="D42" s="63"/>
    </row>
    <row r="43" spans="1:4" x14ac:dyDescent="0.2">
      <c r="A43" s="253"/>
      <c r="B43" s="63"/>
      <c r="C43" s="63"/>
      <c r="D43" s="63"/>
    </row>
    <row r="44" spans="1:4" x14ac:dyDescent="0.2">
      <c r="A44" s="253"/>
      <c r="B44" s="63"/>
      <c r="C44" s="63"/>
      <c r="D44" s="63"/>
    </row>
    <row r="45" spans="1:4" x14ac:dyDescent="0.2">
      <c r="A45" s="253"/>
      <c r="B45" s="63"/>
      <c r="C45" s="63"/>
      <c r="D45" s="63"/>
    </row>
    <row r="46" spans="1:4" x14ac:dyDescent="0.2">
      <c r="A46" s="253"/>
      <c r="B46" s="63"/>
      <c r="C46" s="63"/>
      <c r="D46" s="63"/>
    </row>
    <row r="47" spans="1:4" x14ac:dyDescent="0.2">
      <c r="A47" s="253"/>
      <c r="B47" s="63"/>
      <c r="C47" s="63"/>
      <c r="D47" s="63"/>
    </row>
    <row r="48" spans="1:4" x14ac:dyDescent="0.2">
      <c r="A48" s="253"/>
      <c r="B48" s="63"/>
      <c r="C48" s="63"/>
      <c r="D48" s="63"/>
    </row>
    <row r="49" spans="1:8" x14ac:dyDescent="0.2">
      <c r="A49" s="253"/>
      <c r="B49" s="63"/>
      <c r="C49" s="63"/>
      <c r="D49" s="63"/>
    </row>
    <row r="50" spans="1:8" x14ac:dyDescent="0.2">
      <c r="A50" s="253"/>
      <c r="B50" s="63"/>
      <c r="C50" s="63"/>
      <c r="D50" s="63"/>
    </row>
    <row r="51" spans="1:8" x14ac:dyDescent="0.2">
      <c r="A51" s="253"/>
      <c r="B51" s="63"/>
      <c r="C51" s="63"/>
      <c r="D51" s="63"/>
    </row>
    <row r="52" spans="1:8" x14ac:dyDescent="0.2">
      <c r="A52" s="253"/>
      <c r="B52" s="63"/>
      <c r="C52" s="63"/>
      <c r="D52" s="63"/>
    </row>
    <row r="53" spans="1:8" x14ac:dyDescent="0.2">
      <c r="A53" s="253"/>
      <c r="B53" s="63"/>
      <c r="C53" s="63"/>
      <c r="D53" s="63"/>
    </row>
    <row r="54" spans="1:8" x14ac:dyDescent="0.2">
      <c r="A54" s="253"/>
      <c r="B54" s="63"/>
      <c r="C54" s="63"/>
      <c r="D54" s="63"/>
      <c r="H54" s="130"/>
    </row>
    <row r="55" spans="1:8" x14ac:dyDescent="0.2">
      <c r="A55" s="253"/>
      <c r="B55" s="63"/>
      <c r="C55" s="63"/>
      <c r="D55" s="63"/>
    </row>
    <row r="56" spans="1:8" x14ac:dyDescent="0.2">
      <c r="A56" s="253"/>
      <c r="B56" s="63"/>
      <c r="C56" s="63"/>
      <c r="D56" s="63"/>
    </row>
    <row r="57" spans="1:8" x14ac:dyDescent="0.2">
      <c r="A57" s="253"/>
      <c r="B57" s="63"/>
      <c r="C57" s="63"/>
      <c r="D57" s="63"/>
    </row>
    <row r="58" spans="1:8" x14ac:dyDescent="0.2">
      <c r="A58" s="253"/>
      <c r="B58" s="63"/>
      <c r="C58" s="63"/>
      <c r="D58" s="63"/>
    </row>
    <row r="59" spans="1:8" x14ac:dyDescent="0.2">
      <c r="A59" s="253"/>
      <c r="B59" s="63"/>
      <c r="C59" s="63"/>
      <c r="D59" s="63"/>
    </row>
    <row r="60" spans="1:8" x14ac:dyDescent="0.2">
      <c r="A60" s="253"/>
      <c r="B60" s="63"/>
      <c r="C60" s="63"/>
      <c r="D60" s="63"/>
    </row>
    <row r="61" spans="1:8" x14ac:dyDescent="0.2">
      <c r="A61" s="253"/>
      <c r="B61" s="63"/>
      <c r="C61" s="63"/>
      <c r="D61" s="63"/>
    </row>
    <row r="62" spans="1:8" x14ac:dyDescent="0.2">
      <c r="A62" s="253"/>
      <c r="B62" s="63"/>
      <c r="C62" s="63"/>
      <c r="D62" s="63"/>
    </row>
    <row r="63" spans="1:8" x14ac:dyDescent="0.2">
      <c r="A63" s="253"/>
      <c r="B63" s="63"/>
      <c r="C63" s="63"/>
      <c r="D63" s="63"/>
    </row>
    <row r="64" spans="1:8" x14ac:dyDescent="0.2">
      <c r="A64" s="253"/>
      <c r="B64" s="63"/>
      <c r="C64" s="63"/>
      <c r="D64" s="63"/>
    </row>
    <row r="65" spans="1:4" x14ac:dyDescent="0.2">
      <c r="A65" s="253"/>
      <c r="B65" s="63"/>
      <c r="C65" s="63"/>
      <c r="D65" s="63"/>
    </row>
    <row r="66" spans="1:4" x14ac:dyDescent="0.2">
      <c r="A66" s="253"/>
      <c r="B66" s="63"/>
      <c r="C66" s="63"/>
      <c r="D66" s="63"/>
    </row>
    <row r="67" spans="1:4" x14ac:dyDescent="0.2">
      <c r="A67" s="253"/>
      <c r="B67" s="63"/>
      <c r="C67" s="63"/>
      <c r="D67" s="63"/>
    </row>
    <row r="68" spans="1:4" x14ac:dyDescent="0.2">
      <c r="A68" s="253"/>
      <c r="B68" s="63"/>
      <c r="C68" s="63"/>
      <c r="D68" s="63"/>
    </row>
    <row r="69" spans="1:4" x14ac:dyDescent="0.2">
      <c r="A69" s="253"/>
      <c r="B69" s="63"/>
      <c r="C69" s="63"/>
      <c r="D69" s="63"/>
    </row>
    <row r="70" spans="1:4" x14ac:dyDescent="0.2">
      <c r="A70" s="253"/>
      <c r="B70" s="63"/>
      <c r="C70" s="63"/>
      <c r="D70" s="63"/>
    </row>
    <row r="71" spans="1:4" x14ac:dyDescent="0.2">
      <c r="A71" s="253"/>
      <c r="B71" s="63"/>
      <c r="C71" s="63"/>
      <c r="D71" s="63"/>
    </row>
    <row r="72" spans="1:4" x14ac:dyDescent="0.2">
      <c r="A72" s="253"/>
      <c r="B72" s="63"/>
      <c r="C72" s="63"/>
      <c r="D72" s="63"/>
    </row>
    <row r="73" spans="1:4" x14ac:dyDescent="0.2">
      <c r="A73" s="253"/>
      <c r="B73" s="63"/>
      <c r="C73" s="63"/>
      <c r="D73" s="63"/>
    </row>
    <row r="74" spans="1:4" x14ac:dyDescent="0.2">
      <c r="A74" s="253"/>
      <c r="B74" s="63"/>
      <c r="C74" s="63"/>
      <c r="D74" s="63"/>
    </row>
    <row r="75" spans="1:4" x14ac:dyDescent="0.2">
      <c r="A75" s="253"/>
      <c r="B75" s="63"/>
      <c r="C75" s="63"/>
      <c r="D75" s="63"/>
    </row>
    <row r="76" spans="1:4" x14ac:dyDescent="0.2">
      <c r="A76" s="253"/>
      <c r="B76" s="63"/>
      <c r="C76" s="63"/>
      <c r="D76" s="63"/>
    </row>
    <row r="77" spans="1:4" x14ac:dyDescent="0.2">
      <c r="A77" s="253"/>
      <c r="B77" s="63"/>
      <c r="C77" s="63"/>
      <c r="D77" s="63"/>
    </row>
    <row r="78" spans="1:4" x14ac:dyDescent="0.2">
      <c r="A78" s="253"/>
      <c r="B78" s="63"/>
      <c r="C78" s="63"/>
      <c r="D78" s="63"/>
    </row>
    <row r="79" spans="1:4" x14ac:dyDescent="0.2">
      <c r="A79" s="253"/>
      <c r="B79" s="63"/>
      <c r="C79" s="63"/>
      <c r="D79" s="63"/>
    </row>
    <row r="80" spans="1:4" x14ac:dyDescent="0.2">
      <c r="A80" s="253"/>
      <c r="B80" s="63"/>
      <c r="C80" s="63"/>
      <c r="D80" s="63"/>
    </row>
    <row r="81" spans="1:4" x14ac:dyDescent="0.2">
      <c r="A81" s="253"/>
      <c r="B81" s="63"/>
      <c r="C81" s="63"/>
      <c r="D81" s="63"/>
    </row>
    <row r="82" spans="1:4" x14ac:dyDescent="0.2">
      <c r="A82" s="253"/>
      <c r="B82" s="63"/>
      <c r="C82" s="63"/>
      <c r="D82" s="63"/>
    </row>
    <row r="83" spans="1:4" x14ac:dyDescent="0.2">
      <c r="A83" s="253"/>
      <c r="B83" s="63"/>
      <c r="C83" s="63"/>
      <c r="D83" s="63"/>
    </row>
    <row r="84" spans="1:4" x14ac:dyDescent="0.2">
      <c r="A84" s="253"/>
      <c r="B84" s="63"/>
      <c r="C84" s="63"/>
      <c r="D84" s="63"/>
    </row>
    <row r="85" spans="1:4" x14ac:dyDescent="0.2">
      <c r="A85" s="253"/>
      <c r="B85" s="63"/>
      <c r="C85" s="63"/>
      <c r="D85" s="63"/>
    </row>
    <row r="86" spans="1:4" x14ac:dyDescent="0.2">
      <c r="A86" s="253"/>
      <c r="B86" s="63"/>
      <c r="C86" s="63"/>
      <c r="D86" s="63"/>
    </row>
    <row r="87" spans="1:4" x14ac:dyDescent="0.2">
      <c r="A87" s="253"/>
      <c r="B87" s="63"/>
      <c r="C87" s="63"/>
      <c r="D87" s="63"/>
    </row>
    <row r="88" spans="1:4" x14ac:dyDescent="0.2">
      <c r="A88" s="253"/>
      <c r="B88" s="63"/>
      <c r="C88" s="63"/>
      <c r="D88" s="63"/>
    </row>
    <row r="89" spans="1:4" x14ac:dyDescent="0.2">
      <c r="A89" s="253"/>
      <c r="B89" s="63"/>
      <c r="C89" s="63"/>
      <c r="D89" s="63"/>
    </row>
    <row r="90" spans="1:4" x14ac:dyDescent="0.2">
      <c r="A90" s="253"/>
      <c r="B90" s="63"/>
      <c r="C90" s="63"/>
      <c r="D90" s="63"/>
    </row>
    <row r="91" spans="1:4" x14ac:dyDescent="0.2">
      <c r="A91" s="253"/>
      <c r="B91" s="63"/>
      <c r="C91" s="63"/>
      <c r="D91" s="63"/>
    </row>
    <row r="92" spans="1:4" x14ac:dyDescent="0.2">
      <c r="A92" s="253"/>
      <c r="B92" s="63"/>
      <c r="C92" s="63"/>
      <c r="D92" s="63"/>
    </row>
    <row r="93" spans="1:4" x14ac:dyDescent="0.2">
      <c r="A93" s="253"/>
      <c r="B93" s="63"/>
      <c r="C93" s="63"/>
      <c r="D93" s="63"/>
    </row>
    <row r="94" spans="1:4" x14ac:dyDescent="0.2">
      <c r="A94" s="253"/>
      <c r="B94" s="63"/>
      <c r="C94" s="63"/>
      <c r="D94" s="63"/>
    </row>
    <row r="95" spans="1:4" x14ac:dyDescent="0.2">
      <c r="A95" s="253"/>
      <c r="B95" s="63"/>
      <c r="C95" s="63"/>
      <c r="D95" s="63"/>
    </row>
    <row r="96" spans="1:4" x14ac:dyDescent="0.2">
      <c r="A96" s="253"/>
      <c r="B96" s="63"/>
      <c r="C96" s="63"/>
      <c r="D96" s="63"/>
    </row>
    <row r="97" spans="1:4" x14ac:dyDescent="0.2">
      <c r="A97" s="253"/>
      <c r="B97" s="63"/>
      <c r="C97" s="63"/>
      <c r="D97" s="63"/>
    </row>
    <row r="98" spans="1:4" x14ac:dyDescent="0.2">
      <c r="A98" s="253"/>
      <c r="B98" s="63"/>
      <c r="C98" s="63"/>
      <c r="D98" s="63"/>
    </row>
    <row r="99" spans="1:4" x14ac:dyDescent="0.2">
      <c r="A99" s="253"/>
      <c r="B99" s="63"/>
      <c r="C99" s="63"/>
      <c r="D99" s="63"/>
    </row>
    <row r="100" spans="1:4" x14ac:dyDescent="0.2">
      <c r="A100" s="253"/>
      <c r="B100" s="63"/>
      <c r="C100" s="63"/>
      <c r="D100" s="63"/>
    </row>
    <row r="101" spans="1:4" x14ac:dyDescent="0.2">
      <c r="A101" s="253"/>
      <c r="B101" s="63"/>
      <c r="C101" s="63"/>
      <c r="D101" s="63"/>
    </row>
    <row r="102" spans="1:4" x14ac:dyDescent="0.2">
      <c r="A102" s="253"/>
      <c r="B102" s="63"/>
      <c r="C102" s="63"/>
      <c r="D102" s="63"/>
    </row>
    <row r="103" spans="1:4" x14ac:dyDescent="0.2">
      <c r="A103" s="253"/>
      <c r="B103" s="63"/>
      <c r="C103" s="63"/>
      <c r="D103" s="63"/>
    </row>
    <row r="104" spans="1:4" x14ac:dyDescent="0.2">
      <c r="A104" s="253"/>
      <c r="B104" s="63"/>
      <c r="C104" s="63"/>
      <c r="D104" s="63"/>
    </row>
    <row r="105" spans="1:4" x14ac:dyDescent="0.2">
      <c r="A105" s="253"/>
      <c r="B105" s="63"/>
      <c r="C105" s="63"/>
      <c r="D105" s="63"/>
    </row>
    <row r="106" spans="1:4" x14ac:dyDescent="0.2">
      <c r="A106" s="253"/>
      <c r="B106" s="63"/>
      <c r="C106" s="63"/>
      <c r="D106" s="63"/>
    </row>
    <row r="107" spans="1:4" x14ac:dyDescent="0.2">
      <c r="A107" s="253"/>
      <c r="B107" s="63"/>
      <c r="C107" s="63"/>
      <c r="D107" s="63"/>
    </row>
    <row r="108" spans="1:4" x14ac:dyDescent="0.2">
      <c r="A108" s="202"/>
      <c r="B108" s="63"/>
      <c r="C108" s="63"/>
      <c r="D108" s="63"/>
    </row>
    <row r="109" spans="1:4" x14ac:dyDescent="0.2">
      <c r="A109" s="203" t="s">
        <v>61</v>
      </c>
      <c r="B109" s="203">
        <f>SUM(B5:B108)</f>
        <v>0</v>
      </c>
      <c r="C109" s="203">
        <f>SUM(C5:C108)</f>
        <v>0</v>
      </c>
      <c r="D109" s="203">
        <f>SUM(D5:D108)</f>
        <v>0</v>
      </c>
    </row>
  </sheetData>
  <mergeCells count="1">
    <mergeCell ref="A2:D2"/>
  </mergeCells>
  <phoneticPr fontId="21" type="noConversion"/>
  <pageMargins left="0.75" right="0.75" top="1" bottom="1" header="0.5" footer="0.5"/>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M38"/>
  <sheetViews>
    <sheetView topLeftCell="A2" zoomScale="85" zoomScaleNormal="85" workbookViewId="0">
      <selection activeCell="A29" sqref="A29"/>
    </sheetView>
  </sheetViews>
  <sheetFormatPr defaultRowHeight="12.75" x14ac:dyDescent="0.2"/>
  <cols>
    <col min="1" max="1" width="11.42578125" customWidth="1"/>
    <col min="2" max="2" width="12.42578125" bestFit="1" customWidth="1"/>
    <col min="3" max="3" width="22.42578125" customWidth="1"/>
    <col min="10" max="10" width="25.7109375" customWidth="1"/>
    <col min="11" max="11" width="17" style="291" customWidth="1"/>
  </cols>
  <sheetData>
    <row r="1" spans="1:13" ht="23.25" x14ac:dyDescent="0.35">
      <c r="A1" s="229" t="s">
        <v>600</v>
      </c>
      <c r="B1" s="226"/>
      <c r="C1" s="226"/>
    </row>
    <row r="2" spans="1:13" x14ac:dyDescent="0.2">
      <c r="A2" s="226"/>
      <c r="B2" s="226"/>
      <c r="C2" s="226"/>
    </row>
    <row r="3" spans="1:13" x14ac:dyDescent="0.2">
      <c r="A3" s="226" t="s">
        <v>596</v>
      </c>
      <c r="B3" s="226" t="s">
        <v>984</v>
      </c>
      <c r="C3" s="226"/>
    </row>
    <row r="4" spans="1:13" x14ac:dyDescent="0.2">
      <c r="A4" s="226"/>
      <c r="B4" s="226"/>
      <c r="C4" s="226"/>
    </row>
    <row r="5" spans="1:13" ht="13.5" thickBot="1" x14ac:dyDescent="0.25">
      <c r="A5" s="226"/>
      <c r="B5" s="226"/>
      <c r="C5" s="226"/>
    </row>
    <row r="6" spans="1:13" ht="13.5" thickBot="1" x14ac:dyDescent="0.25">
      <c r="A6" s="226"/>
      <c r="B6" s="226"/>
      <c r="C6" s="226"/>
      <c r="J6" s="233" t="s">
        <v>601</v>
      </c>
    </row>
    <row r="7" spans="1:13" ht="13.5" thickBot="1" x14ac:dyDescent="0.25">
      <c r="A7" s="226"/>
      <c r="B7" s="226"/>
      <c r="C7" s="226"/>
      <c r="J7" s="234" t="s">
        <v>602</v>
      </c>
      <c r="K7" s="292">
        <f ca="1">TODAY()</f>
        <v>43196</v>
      </c>
      <c r="L7" s="216"/>
    </row>
    <row r="8" spans="1:13" ht="13.5" thickBot="1" x14ac:dyDescent="0.25">
      <c r="A8" s="231" t="s">
        <v>597</v>
      </c>
      <c r="B8" s="289" t="s">
        <v>598</v>
      </c>
      <c r="C8" s="289" t="s">
        <v>599</v>
      </c>
      <c r="J8" s="235" t="s">
        <v>603</v>
      </c>
      <c r="K8" s="293">
        <f ca="1">VLOOKUP($K$7,A$8:I$43,3)</f>
        <v>450</v>
      </c>
    </row>
    <row r="9" spans="1:13" x14ac:dyDescent="0.2">
      <c r="A9" s="206">
        <v>43171</v>
      </c>
      <c r="B9" s="384">
        <v>15</v>
      </c>
      <c r="C9" s="350">
        <f>B9</f>
        <v>15</v>
      </c>
      <c r="J9" s="235" t="s">
        <v>604</v>
      </c>
      <c r="K9" s="293">
        <f>Dashboard!F33</f>
        <v>438</v>
      </c>
    </row>
    <row r="10" spans="1:13" x14ac:dyDescent="0.2">
      <c r="A10" s="206">
        <v>43172</v>
      </c>
      <c r="B10" s="384">
        <v>40</v>
      </c>
      <c r="C10" s="350">
        <f>C9+B10</f>
        <v>55</v>
      </c>
      <c r="J10" s="235" t="s">
        <v>605</v>
      </c>
      <c r="K10" s="293">
        <f>B38</f>
        <v>450</v>
      </c>
    </row>
    <row r="11" spans="1:13" x14ac:dyDescent="0.2">
      <c r="A11" s="206">
        <v>43173</v>
      </c>
      <c r="B11" s="384">
        <v>22</v>
      </c>
      <c r="C11" s="350">
        <f t="shared" ref="C11:C34" si="0">C10+B11</f>
        <v>77</v>
      </c>
      <c r="J11" s="235" t="s">
        <v>609</v>
      </c>
      <c r="K11" s="313">
        <f ca="1">K8/K10</f>
        <v>1</v>
      </c>
      <c r="M11" s="216">
        <f>K9/K10</f>
        <v>0.97333333333333338</v>
      </c>
    </row>
    <row r="12" spans="1:13" ht="13.5" thickBot="1" x14ac:dyDescent="0.25">
      <c r="A12" s="206">
        <v>43174</v>
      </c>
      <c r="B12" s="384">
        <v>22</v>
      </c>
      <c r="C12" s="350">
        <f t="shared" si="0"/>
        <v>99</v>
      </c>
      <c r="J12" s="235" t="s">
        <v>610</v>
      </c>
      <c r="K12" s="294">
        <f>Dashboard!O33</f>
        <v>0.71921182266009853</v>
      </c>
      <c r="M12">
        <f ca="1">K8/K10</f>
        <v>1</v>
      </c>
    </row>
    <row r="13" spans="1:13" ht="13.5" thickBot="1" x14ac:dyDescent="0.25">
      <c r="A13" s="206">
        <v>43175</v>
      </c>
      <c r="B13" s="384">
        <v>22</v>
      </c>
      <c r="C13" s="350">
        <f t="shared" si="0"/>
        <v>121</v>
      </c>
      <c r="J13" s="233" t="s">
        <v>601</v>
      </c>
      <c r="K13" s="295">
        <f ca="1">K12-K11</f>
        <v>-0.28078817733990147</v>
      </c>
      <c r="M13">
        <f ca="1">M12-M11</f>
        <v>2.6666666666666616E-2</v>
      </c>
    </row>
    <row r="14" spans="1:13" ht="13.5" thickBot="1" x14ac:dyDescent="0.25">
      <c r="A14" s="206">
        <v>43176</v>
      </c>
      <c r="B14" s="312">
        <v>0</v>
      </c>
      <c r="C14" s="350">
        <f t="shared" si="0"/>
        <v>121</v>
      </c>
      <c r="J14" s="290" t="s">
        <v>683</v>
      </c>
      <c r="K14" s="290">
        <f ca="1">VLOOKUP($K$7,A$8:I$43,2)</f>
        <v>17</v>
      </c>
    </row>
    <row r="15" spans="1:13" x14ac:dyDescent="0.2">
      <c r="A15" s="206">
        <v>43177</v>
      </c>
      <c r="B15" s="312">
        <v>0</v>
      </c>
      <c r="C15" s="350">
        <f t="shared" si="0"/>
        <v>121</v>
      </c>
      <c r="J15" s="277"/>
    </row>
    <row r="16" spans="1:13" x14ac:dyDescent="0.2">
      <c r="A16" s="206">
        <v>43178</v>
      </c>
      <c r="B16" s="384">
        <v>22</v>
      </c>
      <c r="C16" s="350">
        <f t="shared" si="0"/>
        <v>143</v>
      </c>
      <c r="J16" s="277"/>
    </row>
    <row r="17" spans="1:11" x14ac:dyDescent="0.2">
      <c r="A17" s="206">
        <v>43179</v>
      </c>
      <c r="B17" s="384">
        <v>22</v>
      </c>
      <c r="C17" s="350">
        <f t="shared" si="0"/>
        <v>165</v>
      </c>
      <c r="J17" s="280"/>
    </row>
    <row r="18" spans="1:11" x14ac:dyDescent="0.2">
      <c r="A18" s="206">
        <v>43180</v>
      </c>
      <c r="B18" s="384">
        <v>22</v>
      </c>
      <c r="C18" s="350">
        <f t="shared" si="0"/>
        <v>187</v>
      </c>
      <c r="D18" s="216"/>
    </row>
    <row r="19" spans="1:11" x14ac:dyDescent="0.2">
      <c r="A19" s="206">
        <v>43181</v>
      </c>
      <c r="B19" s="384">
        <v>22</v>
      </c>
      <c r="C19" s="350">
        <f t="shared" si="0"/>
        <v>209</v>
      </c>
    </row>
    <row r="20" spans="1:11" x14ac:dyDescent="0.2">
      <c r="A20" s="206">
        <v>43182</v>
      </c>
      <c r="B20" s="384">
        <v>22</v>
      </c>
      <c r="C20" s="350">
        <f t="shared" si="0"/>
        <v>231</v>
      </c>
    </row>
    <row r="21" spans="1:11" x14ac:dyDescent="0.2">
      <c r="A21" s="206">
        <v>43183</v>
      </c>
      <c r="B21" s="312">
        <v>0</v>
      </c>
      <c r="C21" s="350">
        <f t="shared" si="0"/>
        <v>231</v>
      </c>
    </row>
    <row r="22" spans="1:11" x14ac:dyDescent="0.2">
      <c r="A22" s="206">
        <v>43184</v>
      </c>
      <c r="B22" s="312">
        <v>0</v>
      </c>
      <c r="C22" s="350">
        <f t="shared" si="0"/>
        <v>231</v>
      </c>
      <c r="K22"/>
    </row>
    <row r="23" spans="1:11" x14ac:dyDescent="0.2">
      <c r="A23" s="206">
        <v>43185</v>
      </c>
      <c r="B23" s="384">
        <v>23</v>
      </c>
      <c r="C23" s="350">
        <f t="shared" si="0"/>
        <v>254</v>
      </c>
    </row>
    <row r="24" spans="1:11" x14ac:dyDescent="0.2">
      <c r="A24" s="206">
        <v>43186</v>
      </c>
      <c r="B24" s="384">
        <v>23</v>
      </c>
      <c r="C24" s="350">
        <f t="shared" si="0"/>
        <v>277</v>
      </c>
    </row>
    <row r="25" spans="1:11" x14ac:dyDescent="0.2">
      <c r="A25" s="206">
        <v>43187</v>
      </c>
      <c r="B25" s="384">
        <v>23</v>
      </c>
      <c r="C25" s="350">
        <f t="shared" si="0"/>
        <v>300</v>
      </c>
    </row>
    <row r="26" spans="1:11" x14ac:dyDescent="0.2">
      <c r="A26" s="206">
        <v>43188</v>
      </c>
      <c r="B26" s="384">
        <v>23</v>
      </c>
      <c r="C26" s="350">
        <f t="shared" si="0"/>
        <v>323</v>
      </c>
    </row>
    <row r="27" spans="1:11" x14ac:dyDescent="0.2">
      <c r="A27" s="206">
        <v>43189</v>
      </c>
      <c r="B27" s="384">
        <v>23</v>
      </c>
      <c r="C27" s="350">
        <f t="shared" si="0"/>
        <v>346</v>
      </c>
    </row>
    <row r="28" spans="1:11" x14ac:dyDescent="0.2">
      <c r="A28" s="206">
        <v>43190</v>
      </c>
      <c r="B28" s="312">
        <v>0</v>
      </c>
      <c r="C28" s="350">
        <f t="shared" si="0"/>
        <v>346</v>
      </c>
    </row>
    <row r="29" spans="1:11" x14ac:dyDescent="0.2">
      <c r="A29" s="206">
        <v>43191</v>
      </c>
      <c r="B29" s="312">
        <v>0</v>
      </c>
      <c r="C29" s="350">
        <f t="shared" si="0"/>
        <v>346</v>
      </c>
    </row>
    <row r="30" spans="1:11" x14ac:dyDescent="0.2">
      <c r="A30" s="206">
        <v>43192</v>
      </c>
      <c r="B30" s="385">
        <v>22</v>
      </c>
      <c r="C30" s="350">
        <f t="shared" si="0"/>
        <v>368</v>
      </c>
    </row>
    <row r="31" spans="1:11" x14ac:dyDescent="0.2">
      <c r="A31" s="206">
        <v>43193</v>
      </c>
      <c r="B31" s="385">
        <v>22</v>
      </c>
      <c r="C31" s="350">
        <f t="shared" si="0"/>
        <v>390</v>
      </c>
    </row>
    <row r="32" spans="1:11" x14ac:dyDescent="0.2">
      <c r="A32" s="206">
        <v>43194</v>
      </c>
      <c r="B32" s="385">
        <v>22</v>
      </c>
      <c r="C32" s="350">
        <f t="shared" si="0"/>
        <v>412</v>
      </c>
    </row>
    <row r="33" spans="1:3" x14ac:dyDescent="0.2">
      <c r="A33" s="206">
        <v>43195</v>
      </c>
      <c r="B33" s="385">
        <v>21</v>
      </c>
      <c r="C33" s="350">
        <f t="shared" si="0"/>
        <v>433</v>
      </c>
    </row>
    <row r="34" spans="1:3" x14ac:dyDescent="0.2">
      <c r="A34" s="206">
        <v>43196</v>
      </c>
      <c r="B34" s="385">
        <v>17</v>
      </c>
      <c r="C34" s="350">
        <f t="shared" si="0"/>
        <v>450</v>
      </c>
    </row>
    <row r="35" spans="1:3" x14ac:dyDescent="0.2">
      <c r="A35" s="206"/>
      <c r="B35" s="312"/>
      <c r="C35" s="198"/>
    </row>
    <row r="36" spans="1:3" ht="13.5" thickBot="1" x14ac:dyDescent="0.25">
      <c r="A36" s="206"/>
      <c r="B36" s="312"/>
      <c r="C36" s="198"/>
    </row>
    <row r="37" spans="1:3" ht="13.5" thickBot="1" x14ac:dyDescent="0.25">
      <c r="A37" s="230"/>
      <c r="B37" s="230"/>
      <c r="C37" s="198"/>
    </row>
    <row r="38" spans="1:3" ht="13.5" thickBot="1" x14ac:dyDescent="0.25">
      <c r="A38" s="233" t="s">
        <v>61</v>
      </c>
      <c r="B38" s="232">
        <f>SUM(B9:B37)</f>
        <v>450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27"/>
  <sheetViews>
    <sheetView workbookViewId="0">
      <pane ySplit="1" topLeftCell="A2" activePane="bottomLeft" state="frozenSplit"/>
      <selection activeCell="D11" sqref="D11"/>
      <selection pane="bottomLeft" activeCell="D11" sqref="D11"/>
    </sheetView>
  </sheetViews>
  <sheetFormatPr defaultRowHeight="12.75" x14ac:dyDescent="0.2"/>
  <cols>
    <col min="1" max="1" width="8.140625" style="170" bestFit="1" customWidth="1"/>
    <col min="2" max="2" width="9.28515625" style="169" bestFit="1" customWidth="1"/>
    <col min="3" max="3" width="10.7109375" style="171" bestFit="1" customWidth="1"/>
    <col min="4" max="4" width="15.5703125" style="169" bestFit="1" customWidth="1"/>
    <col min="5" max="5" width="23.140625" style="169" bestFit="1" customWidth="1"/>
    <col min="6" max="6" width="47.42578125" style="157" customWidth="1"/>
    <col min="7" max="7" width="10.28515625" style="170" bestFit="1" customWidth="1"/>
    <col min="8" max="8" width="15.85546875" style="169" bestFit="1" customWidth="1"/>
    <col min="9" max="9" width="10.7109375" style="170" bestFit="1" customWidth="1"/>
    <col min="10" max="10" width="12.140625" style="169" customWidth="1"/>
    <col min="11" max="16384" width="9.140625" style="169"/>
  </cols>
  <sheetData>
    <row r="1" spans="1:9" s="160" customFormat="1" ht="34.5" customHeight="1" x14ac:dyDescent="0.2">
      <c r="A1" s="158"/>
      <c r="B1" s="158"/>
      <c r="C1" s="159"/>
      <c r="D1" s="158"/>
      <c r="E1" s="158"/>
      <c r="F1" s="154"/>
      <c r="G1" s="158"/>
      <c r="I1" s="158"/>
    </row>
    <row r="2" spans="1:9" s="160" customFormat="1" hidden="1" x14ac:dyDescent="0.2">
      <c r="A2" s="158"/>
      <c r="B2" s="158"/>
      <c r="C2" s="159"/>
      <c r="D2" s="158"/>
      <c r="E2" s="158"/>
      <c r="F2" s="154"/>
      <c r="G2" s="158"/>
      <c r="I2" s="158"/>
    </row>
    <row r="3" spans="1:9" s="160" customFormat="1" ht="12.75" hidden="1" customHeight="1" x14ac:dyDescent="0.2">
      <c r="A3" s="158"/>
      <c r="B3" s="158"/>
      <c r="C3" s="159"/>
      <c r="D3" s="158"/>
      <c r="E3" s="158"/>
      <c r="F3" s="155"/>
      <c r="G3" s="161"/>
      <c r="H3" s="162"/>
      <c r="I3" s="163"/>
    </row>
    <row r="4" spans="1:9" s="164" customFormat="1" ht="22.5" hidden="1" customHeight="1" x14ac:dyDescent="0.2">
      <c r="A4" s="419" t="s">
        <v>180</v>
      </c>
      <c r="B4" s="420"/>
      <c r="C4" s="420"/>
      <c r="D4" s="420"/>
      <c r="E4" s="420"/>
      <c r="F4" s="420"/>
      <c r="G4" s="420"/>
      <c r="H4" s="420"/>
      <c r="I4" s="421"/>
    </row>
    <row r="5" spans="1:9" s="167" customFormat="1" ht="4.5" customHeight="1" x14ac:dyDescent="0.2">
      <c r="A5" s="165"/>
      <c r="B5" s="165"/>
      <c r="C5" s="166"/>
      <c r="D5" s="165"/>
      <c r="E5" s="165"/>
      <c r="F5" s="156"/>
      <c r="G5" s="165"/>
      <c r="I5" s="165"/>
    </row>
    <row r="6" spans="1:9" s="167" customFormat="1" hidden="1" x14ac:dyDescent="0.2">
      <c r="A6" s="141" t="s">
        <v>109</v>
      </c>
      <c r="B6" s="407">
        <v>43196.16511574074</v>
      </c>
      <c r="C6" s="407"/>
      <c r="D6" s="165"/>
      <c r="E6" s="165"/>
      <c r="F6" s="156"/>
      <c r="G6" s="165"/>
      <c r="I6" s="165"/>
    </row>
    <row r="7" spans="1:9" s="167" customFormat="1" ht="5.25" hidden="1" customHeight="1" x14ac:dyDescent="0.2">
      <c r="A7" s="165"/>
      <c r="B7" s="165"/>
      <c r="C7" s="166"/>
      <c r="D7" s="165"/>
      <c r="E7" s="165"/>
      <c r="F7" s="156"/>
      <c r="G7" s="165"/>
      <c r="I7" s="165"/>
    </row>
    <row r="8" spans="1:9" s="168" customFormat="1" ht="25.5" x14ac:dyDescent="0.2">
      <c r="A8" s="386" t="s">
        <v>94</v>
      </c>
      <c r="B8" s="386" t="s">
        <v>95</v>
      </c>
      <c r="C8" s="386" t="s">
        <v>88</v>
      </c>
      <c r="D8" s="386" t="s">
        <v>62</v>
      </c>
      <c r="E8" s="386" t="str">
        <f>Parameters!C13</f>
        <v>Status</v>
      </c>
      <c r="F8" s="386" t="s">
        <v>85</v>
      </c>
      <c r="G8" s="386" t="s">
        <v>86</v>
      </c>
      <c r="H8" s="386" t="s">
        <v>98</v>
      </c>
      <c r="I8" s="386" t="s">
        <v>87</v>
      </c>
    </row>
    <row r="9" spans="1:9" ht="25.5" x14ac:dyDescent="0.2">
      <c r="A9" s="544">
        <v>135</v>
      </c>
      <c r="B9" s="545" t="s">
        <v>90</v>
      </c>
      <c r="C9" s="546">
        <v>43180</v>
      </c>
      <c r="D9" s="545" t="s">
        <v>942</v>
      </c>
      <c r="E9" s="545" t="s">
        <v>90</v>
      </c>
      <c r="F9" s="547" t="s">
        <v>1381</v>
      </c>
      <c r="G9" s="544" t="s">
        <v>1333</v>
      </c>
      <c r="H9" s="545" t="s">
        <v>1321</v>
      </c>
      <c r="I9" s="544">
        <v>2</v>
      </c>
    </row>
    <row r="10" spans="1:9" x14ac:dyDescent="0.2">
      <c r="A10" s="544">
        <v>173</v>
      </c>
      <c r="B10" s="545" t="s">
        <v>90</v>
      </c>
      <c r="C10" s="546">
        <v>43185</v>
      </c>
      <c r="D10" s="545" t="s">
        <v>942</v>
      </c>
      <c r="E10" s="545" t="s">
        <v>90</v>
      </c>
      <c r="F10" s="547" t="s">
        <v>1421</v>
      </c>
      <c r="G10" s="544" t="s">
        <v>1334</v>
      </c>
      <c r="H10" s="545" t="s">
        <v>1422</v>
      </c>
      <c r="I10" s="544"/>
    </row>
    <row r="11" spans="1:9" x14ac:dyDescent="0.2">
      <c r="A11" s="544">
        <v>175</v>
      </c>
      <c r="B11" s="545" t="s">
        <v>90</v>
      </c>
      <c r="C11" s="546">
        <v>43185</v>
      </c>
      <c r="D11" s="545" t="s">
        <v>943</v>
      </c>
      <c r="E11" s="545" t="s">
        <v>90</v>
      </c>
      <c r="F11" s="547" t="s">
        <v>1425</v>
      </c>
      <c r="G11" s="544" t="s">
        <v>1334</v>
      </c>
      <c r="H11" s="545" t="s">
        <v>1426</v>
      </c>
      <c r="I11" s="544"/>
    </row>
    <row r="12" spans="1:9" ht="38.25" x14ac:dyDescent="0.2">
      <c r="A12" s="544">
        <v>203</v>
      </c>
      <c r="B12" s="545" t="s">
        <v>90</v>
      </c>
      <c r="C12" s="546">
        <v>43187</v>
      </c>
      <c r="D12" s="545" t="s">
        <v>942</v>
      </c>
      <c r="E12" s="545" t="s">
        <v>90</v>
      </c>
      <c r="F12" s="547" t="s">
        <v>1393</v>
      </c>
      <c r="G12" s="544" t="s">
        <v>1334</v>
      </c>
      <c r="H12" s="545" t="s">
        <v>1394</v>
      </c>
      <c r="I12" s="544"/>
    </row>
    <row r="13" spans="1:9" ht="38.25" x14ac:dyDescent="0.2">
      <c r="A13" s="544">
        <v>209</v>
      </c>
      <c r="B13" s="545" t="s">
        <v>90</v>
      </c>
      <c r="C13" s="546">
        <v>43187</v>
      </c>
      <c r="D13" s="545" t="s">
        <v>942</v>
      </c>
      <c r="E13" s="545" t="s">
        <v>90</v>
      </c>
      <c r="F13" s="547" t="s">
        <v>1436</v>
      </c>
      <c r="G13" s="544" t="s">
        <v>1334</v>
      </c>
      <c r="H13" s="545" t="s">
        <v>1321</v>
      </c>
      <c r="I13" s="544"/>
    </row>
    <row r="14" spans="1:9" ht="63.75" x14ac:dyDescent="0.2">
      <c r="A14" s="544">
        <v>210</v>
      </c>
      <c r="B14" s="545" t="s">
        <v>90</v>
      </c>
      <c r="C14" s="546">
        <v>43187</v>
      </c>
      <c r="D14" s="545" t="s">
        <v>942</v>
      </c>
      <c r="E14" s="545" t="s">
        <v>90</v>
      </c>
      <c r="F14" s="547" t="s">
        <v>1351</v>
      </c>
      <c r="G14" s="544" t="s">
        <v>1334</v>
      </c>
      <c r="H14" s="545" t="s">
        <v>1323</v>
      </c>
      <c r="I14" s="544"/>
    </row>
    <row r="15" spans="1:9" ht="63.75" x14ac:dyDescent="0.2">
      <c r="A15" s="544">
        <v>220</v>
      </c>
      <c r="B15" s="545" t="s">
        <v>90</v>
      </c>
      <c r="C15" s="546">
        <v>43188</v>
      </c>
      <c r="D15" s="545" t="s">
        <v>942</v>
      </c>
      <c r="E15" s="545" t="s">
        <v>90</v>
      </c>
      <c r="F15" s="547" t="s">
        <v>1406</v>
      </c>
      <c r="G15" s="544" t="s">
        <v>1334</v>
      </c>
      <c r="H15" s="545" t="s">
        <v>1347</v>
      </c>
      <c r="I15" s="544">
        <v>1</v>
      </c>
    </row>
    <row r="16" spans="1:9" ht="25.5" x14ac:dyDescent="0.2">
      <c r="A16" s="544">
        <v>226</v>
      </c>
      <c r="B16" s="545" t="s">
        <v>90</v>
      </c>
      <c r="C16" s="546">
        <v>43189</v>
      </c>
      <c r="D16" s="545" t="s">
        <v>942</v>
      </c>
      <c r="E16" s="545" t="s">
        <v>90</v>
      </c>
      <c r="F16" s="547" t="s">
        <v>1357</v>
      </c>
      <c r="G16" s="544" t="s">
        <v>1334</v>
      </c>
      <c r="H16" s="545" t="s">
        <v>1358</v>
      </c>
      <c r="I16" s="544"/>
    </row>
    <row r="17" spans="1:9" ht="25.5" x14ac:dyDescent="0.2">
      <c r="A17" s="544">
        <v>238</v>
      </c>
      <c r="B17" s="545" t="s">
        <v>90</v>
      </c>
      <c r="C17" s="546">
        <v>43192</v>
      </c>
      <c r="D17" s="545" t="s">
        <v>943</v>
      </c>
      <c r="E17" s="545" t="s">
        <v>90</v>
      </c>
      <c r="F17" s="547" t="s">
        <v>1438</v>
      </c>
      <c r="G17" s="544" t="s">
        <v>1335</v>
      </c>
      <c r="H17" s="545" t="s">
        <v>1310</v>
      </c>
      <c r="I17" s="544"/>
    </row>
    <row r="18" spans="1:9" ht="51" x14ac:dyDescent="0.2">
      <c r="A18" s="544">
        <v>240</v>
      </c>
      <c r="B18" s="545" t="s">
        <v>90</v>
      </c>
      <c r="C18" s="546">
        <v>43192</v>
      </c>
      <c r="D18" s="545" t="s">
        <v>943</v>
      </c>
      <c r="E18" s="545" t="s">
        <v>90</v>
      </c>
      <c r="F18" s="547" t="s">
        <v>1398</v>
      </c>
      <c r="G18" s="544" t="s">
        <v>1335</v>
      </c>
      <c r="H18" s="545" t="s">
        <v>1394</v>
      </c>
      <c r="I18" s="544"/>
    </row>
    <row r="19" spans="1:9" ht="38.25" x14ac:dyDescent="0.2">
      <c r="A19" s="544">
        <v>244</v>
      </c>
      <c r="B19" s="545" t="s">
        <v>90</v>
      </c>
      <c r="C19" s="546">
        <v>43192</v>
      </c>
      <c r="D19" s="545" t="s">
        <v>943</v>
      </c>
      <c r="E19" s="545" t="s">
        <v>90</v>
      </c>
      <c r="F19" s="547" t="s">
        <v>1416</v>
      </c>
      <c r="G19" s="544" t="s">
        <v>1335</v>
      </c>
      <c r="H19" s="545" t="s">
        <v>1417</v>
      </c>
      <c r="I19" s="544"/>
    </row>
    <row r="20" spans="1:9" ht="38.25" x14ac:dyDescent="0.2">
      <c r="A20" s="544">
        <v>245</v>
      </c>
      <c r="B20" s="545" t="s">
        <v>90</v>
      </c>
      <c r="C20" s="546">
        <v>43192</v>
      </c>
      <c r="D20" s="545" t="s">
        <v>942</v>
      </c>
      <c r="E20" s="545" t="s">
        <v>90</v>
      </c>
      <c r="F20" s="547" t="s">
        <v>1439</v>
      </c>
      <c r="G20" s="544" t="s">
        <v>1335</v>
      </c>
      <c r="H20" s="545" t="s">
        <v>1399</v>
      </c>
      <c r="I20" s="544"/>
    </row>
    <row r="21" spans="1:9" ht="25.5" x14ac:dyDescent="0.2">
      <c r="A21" s="544">
        <v>252</v>
      </c>
      <c r="B21" s="545" t="s">
        <v>90</v>
      </c>
      <c r="C21" s="546">
        <v>43192</v>
      </c>
      <c r="D21" s="545" t="s">
        <v>942</v>
      </c>
      <c r="E21" s="545" t="s">
        <v>90</v>
      </c>
      <c r="F21" s="547" t="s">
        <v>1435</v>
      </c>
      <c r="G21" s="544" t="s">
        <v>1335</v>
      </c>
      <c r="H21" s="545" t="s">
        <v>1402</v>
      </c>
      <c r="I21" s="544"/>
    </row>
    <row r="22" spans="1:9" ht="38.25" x14ac:dyDescent="0.2">
      <c r="A22" s="544">
        <v>254</v>
      </c>
      <c r="B22" s="545" t="s">
        <v>90</v>
      </c>
      <c r="C22" s="546">
        <v>43193</v>
      </c>
      <c r="D22" s="545" t="s">
        <v>942</v>
      </c>
      <c r="E22" s="545" t="s">
        <v>90</v>
      </c>
      <c r="F22" s="547" t="s">
        <v>1433</v>
      </c>
      <c r="G22" s="544" t="s">
        <v>1335</v>
      </c>
      <c r="H22" s="545" t="s">
        <v>1317</v>
      </c>
      <c r="I22" s="544">
        <v>1</v>
      </c>
    </row>
    <row r="23" spans="1:9" ht="38.25" x14ac:dyDescent="0.2">
      <c r="A23" s="544">
        <v>257</v>
      </c>
      <c r="B23" s="545" t="s">
        <v>90</v>
      </c>
      <c r="C23" s="546">
        <v>43193</v>
      </c>
      <c r="D23" s="545" t="s">
        <v>943</v>
      </c>
      <c r="E23" s="545" t="s">
        <v>90</v>
      </c>
      <c r="F23" s="547" t="s">
        <v>1432</v>
      </c>
      <c r="G23" s="544" t="s">
        <v>1335</v>
      </c>
      <c r="H23" s="545" t="s">
        <v>1417</v>
      </c>
      <c r="I23" s="544">
        <v>1</v>
      </c>
    </row>
    <row r="24" spans="1:9" ht="25.5" x14ac:dyDescent="0.2">
      <c r="A24" s="544">
        <v>266</v>
      </c>
      <c r="B24" s="545" t="s">
        <v>90</v>
      </c>
      <c r="C24" s="546">
        <v>43193</v>
      </c>
      <c r="D24" s="545" t="s">
        <v>942</v>
      </c>
      <c r="E24" s="545" t="s">
        <v>90</v>
      </c>
      <c r="F24" s="547" t="s">
        <v>1431</v>
      </c>
      <c r="G24" s="544" t="s">
        <v>1335</v>
      </c>
      <c r="H24" s="545" t="s">
        <v>1321</v>
      </c>
      <c r="I24" s="544"/>
    </row>
    <row r="25" spans="1:9" ht="51" x14ac:dyDescent="0.2">
      <c r="A25" s="544">
        <v>271</v>
      </c>
      <c r="B25" s="545" t="s">
        <v>90</v>
      </c>
      <c r="C25" s="546">
        <v>43193</v>
      </c>
      <c r="D25" s="545" t="s">
        <v>943</v>
      </c>
      <c r="E25" s="545" t="s">
        <v>90</v>
      </c>
      <c r="F25" s="547" t="s">
        <v>1382</v>
      </c>
      <c r="G25" s="544" t="s">
        <v>1335</v>
      </c>
      <c r="H25" s="545" t="s">
        <v>1321</v>
      </c>
      <c r="I25" s="544"/>
    </row>
    <row r="26" spans="1:9" x14ac:dyDescent="0.2">
      <c r="A26" s="544">
        <v>282</v>
      </c>
      <c r="B26" s="545" t="s">
        <v>90</v>
      </c>
      <c r="C26" s="546">
        <v>43194</v>
      </c>
      <c r="D26" s="545" t="s">
        <v>941</v>
      </c>
      <c r="E26" s="545" t="s">
        <v>90</v>
      </c>
      <c r="F26" s="547" t="s">
        <v>1442</v>
      </c>
      <c r="G26" s="544" t="s">
        <v>1335</v>
      </c>
      <c r="H26" s="545" t="s">
        <v>1321</v>
      </c>
      <c r="I26" s="544"/>
    </row>
    <row r="27" spans="1:9" x14ac:dyDescent="0.2">
      <c r="A27" s="544">
        <v>283</v>
      </c>
      <c r="B27" s="545" t="s">
        <v>90</v>
      </c>
      <c r="C27" s="546">
        <v>43194</v>
      </c>
      <c r="D27" s="545" t="s">
        <v>941</v>
      </c>
      <c r="E27" s="545" t="s">
        <v>90</v>
      </c>
      <c r="F27" s="547" t="s">
        <v>1443</v>
      </c>
      <c r="G27" s="544" t="s">
        <v>1335</v>
      </c>
      <c r="H27" s="545" t="s">
        <v>1347</v>
      </c>
      <c r="I27" s="544"/>
    </row>
  </sheetData>
  <mergeCells count="2">
    <mergeCell ref="A4:I4"/>
    <mergeCell ref="B6:C6"/>
  </mergeCells>
  <phoneticPr fontId="21" type="noConversion"/>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407"/>
  <sheetViews>
    <sheetView zoomScale="85" zoomScaleNormal="85" workbookViewId="0">
      <pane ySplit="3" topLeftCell="A20" activePane="bottomLeft" state="frozenSplit"/>
      <selection activeCell="B5" sqref="B5"/>
      <selection pane="bottomLeft" activeCell="E35" sqref="E35"/>
    </sheetView>
  </sheetViews>
  <sheetFormatPr defaultRowHeight="12.75" x14ac:dyDescent="0.2"/>
  <cols>
    <col min="1" max="1" width="11.5703125" style="66" customWidth="1"/>
    <col min="2" max="2" width="9.42578125" style="1" bestFit="1" customWidth="1"/>
    <col min="3" max="8" width="9.140625" style="1"/>
    <col min="9" max="9" width="9.140625" style="65"/>
    <col min="10" max="10" width="9.140625" style="66"/>
    <col min="11" max="11" width="58" style="1" bestFit="1" customWidth="1"/>
    <col min="12" max="12" width="17" style="72" hidden="1" customWidth="1"/>
    <col min="13" max="16384" width="9.140625" style="1"/>
  </cols>
  <sheetData>
    <row r="1" spans="1:12" s="6" customFormat="1" x14ac:dyDescent="0.2">
      <c r="A1" s="28"/>
      <c r="B1" s="29"/>
      <c r="C1" s="29"/>
      <c r="D1" s="29"/>
      <c r="E1" s="29"/>
      <c r="F1" s="30"/>
      <c r="G1" s="30"/>
      <c r="H1" s="30"/>
      <c r="I1" s="30"/>
      <c r="J1" s="29"/>
      <c r="K1" s="57"/>
      <c r="L1" s="4"/>
    </row>
    <row r="2" spans="1:12" s="6" customFormat="1" x14ac:dyDescent="0.2">
      <c r="A2" s="31"/>
      <c r="B2" s="2"/>
      <c r="C2" s="2"/>
      <c r="D2" s="2"/>
      <c r="E2" s="2"/>
      <c r="F2" s="3"/>
      <c r="G2" s="3"/>
      <c r="H2" s="3"/>
      <c r="I2" s="3"/>
      <c r="J2" s="2"/>
      <c r="K2" s="58"/>
      <c r="L2" s="4"/>
    </row>
    <row r="3" spans="1:12" s="6" customFormat="1" x14ac:dyDescent="0.2">
      <c r="A3" s="31"/>
      <c r="B3" s="2"/>
      <c r="C3" s="2"/>
      <c r="D3" s="2"/>
      <c r="E3" s="2"/>
      <c r="F3" s="3"/>
      <c r="G3" s="3"/>
      <c r="H3" s="3"/>
      <c r="I3" s="3"/>
      <c r="J3" s="2"/>
      <c r="K3" s="59"/>
      <c r="L3" s="4"/>
    </row>
    <row r="4" spans="1:12" s="6" customFormat="1" ht="16.5" customHeight="1" x14ac:dyDescent="0.2">
      <c r="A4" s="419" t="s">
        <v>103</v>
      </c>
      <c r="B4" s="420"/>
      <c r="C4" s="420"/>
      <c r="D4" s="420"/>
      <c r="E4" s="420"/>
      <c r="F4" s="420"/>
      <c r="G4" s="420"/>
      <c r="H4" s="420"/>
      <c r="I4" s="420"/>
      <c r="J4" s="420"/>
      <c r="K4" s="420"/>
      <c r="L4" s="4"/>
    </row>
    <row r="5" spans="1:12" s="6" customFormat="1" ht="4.5" customHeight="1" x14ac:dyDescent="0.2">
      <c r="A5" s="435"/>
      <c r="B5" s="436"/>
      <c r="C5" s="436"/>
      <c r="D5" s="436"/>
      <c r="E5" s="436"/>
      <c r="F5" s="436"/>
      <c r="G5" s="436"/>
      <c r="H5" s="436"/>
      <c r="I5" s="436"/>
      <c r="J5" s="436"/>
      <c r="K5" s="57"/>
      <c r="L5" s="4"/>
    </row>
    <row r="6" spans="1:12" s="6" customFormat="1" x14ac:dyDescent="0.2">
      <c r="A6" s="147" t="s">
        <v>465</v>
      </c>
      <c r="B6" s="437">
        <v>43196.16511574074</v>
      </c>
      <c r="C6" s="437"/>
      <c r="D6" s="2"/>
      <c r="E6" s="2"/>
      <c r="F6" s="2"/>
      <c r="G6" s="2"/>
      <c r="H6" s="2"/>
      <c r="I6" s="2"/>
      <c r="J6" s="2"/>
      <c r="K6" s="58"/>
      <c r="L6" s="4"/>
    </row>
    <row r="7" spans="1:12" ht="4.5" customHeight="1" x14ac:dyDescent="0.2">
      <c r="J7" s="65"/>
      <c r="K7" s="64"/>
    </row>
    <row r="8" spans="1:12" ht="12.75" customHeight="1" x14ac:dyDescent="0.2">
      <c r="A8" s="438" t="str">
        <f>Parameters!B41</f>
        <v>Daily Progress1</v>
      </c>
      <c r="B8" s="439"/>
      <c r="C8" s="439"/>
      <c r="D8" s="439"/>
      <c r="E8" s="439"/>
      <c r="F8" s="439"/>
      <c r="G8" s="439"/>
      <c r="H8" s="439"/>
      <c r="I8" s="439"/>
      <c r="J8" s="439"/>
      <c r="K8" s="439"/>
    </row>
    <row r="9" spans="1:12" x14ac:dyDescent="0.2">
      <c r="J9" s="65"/>
      <c r="K9" s="64"/>
    </row>
    <row r="10" spans="1:12" x14ac:dyDescent="0.2">
      <c r="J10" s="65"/>
      <c r="K10" s="64"/>
    </row>
    <row r="11" spans="1:12" x14ac:dyDescent="0.2">
      <c r="J11" s="65"/>
      <c r="K11" s="64"/>
    </row>
    <row r="12" spans="1:12" x14ac:dyDescent="0.2">
      <c r="J12" s="65"/>
      <c r="K12" s="64"/>
    </row>
    <row r="13" spans="1:12" x14ac:dyDescent="0.2">
      <c r="J13" s="65"/>
      <c r="K13" s="64"/>
    </row>
    <row r="14" spans="1:12" x14ac:dyDescent="0.2">
      <c r="J14" s="65"/>
      <c r="K14" s="64"/>
    </row>
    <row r="15" spans="1:12" x14ac:dyDescent="0.2">
      <c r="J15" s="65"/>
      <c r="K15" s="64"/>
    </row>
    <row r="16" spans="1:12" x14ac:dyDescent="0.2">
      <c r="J16" s="65"/>
      <c r="K16" s="64"/>
    </row>
    <row r="17" spans="1:12" x14ac:dyDescent="0.2">
      <c r="J17" s="65"/>
      <c r="K17" s="64"/>
    </row>
    <row r="18" spans="1:12" x14ac:dyDescent="0.2">
      <c r="J18" s="65"/>
      <c r="K18" s="64"/>
    </row>
    <row r="19" spans="1:12" x14ac:dyDescent="0.2">
      <c r="J19" s="65"/>
      <c r="K19" s="64"/>
    </row>
    <row r="20" spans="1:12" x14ac:dyDescent="0.2">
      <c r="J20" s="65"/>
      <c r="K20" s="64"/>
    </row>
    <row r="21" spans="1:12" x14ac:dyDescent="0.2">
      <c r="J21" s="65"/>
      <c r="K21" s="64"/>
    </row>
    <row r="22" spans="1:12" x14ac:dyDescent="0.2">
      <c r="J22" s="65"/>
      <c r="K22" s="64"/>
    </row>
    <row r="23" spans="1:12" x14ac:dyDescent="0.2">
      <c r="J23" s="65"/>
      <c r="K23" s="64"/>
    </row>
    <row r="24" spans="1:12" x14ac:dyDescent="0.2">
      <c r="J24" s="65"/>
      <c r="K24" s="64"/>
    </row>
    <row r="25" spans="1:12" x14ac:dyDescent="0.2">
      <c r="J25" s="65"/>
      <c r="K25" s="64"/>
    </row>
    <row r="26" spans="1:12" x14ac:dyDescent="0.2">
      <c r="J26" s="65"/>
      <c r="K26" s="64"/>
    </row>
    <row r="27" spans="1:12" x14ac:dyDescent="0.2">
      <c r="J27" s="65"/>
      <c r="K27" s="64"/>
    </row>
    <row r="28" spans="1:12" x14ac:dyDescent="0.2">
      <c r="J28" s="65"/>
      <c r="K28" s="64"/>
    </row>
    <row r="29" spans="1:12" ht="12.75" customHeight="1" x14ac:dyDescent="0.2">
      <c r="A29" s="69"/>
      <c r="B29" s="69"/>
      <c r="C29" s="60"/>
      <c r="D29" s="60"/>
      <c r="E29" s="60"/>
      <c r="F29" s="60"/>
      <c r="G29" s="60"/>
      <c r="H29" s="410" t="s">
        <v>104</v>
      </c>
      <c r="I29" s="411"/>
      <c r="J29" s="412"/>
      <c r="K29" s="61"/>
    </row>
    <row r="30" spans="1:12" ht="38.25" x14ac:dyDescent="0.25">
      <c r="A30" s="199" t="s">
        <v>105</v>
      </c>
      <c r="B30" s="199" t="s">
        <v>148</v>
      </c>
      <c r="C30" s="199" t="s">
        <v>149</v>
      </c>
      <c r="D30" s="199" t="s">
        <v>56</v>
      </c>
      <c r="E30" s="199" t="s">
        <v>54</v>
      </c>
      <c r="F30" s="199" t="s">
        <v>55</v>
      </c>
      <c r="G30" s="199" t="s">
        <v>91</v>
      </c>
      <c r="H30" s="199" t="s">
        <v>111</v>
      </c>
      <c r="I30" s="199" t="s">
        <v>110</v>
      </c>
      <c r="J30" s="199" t="s">
        <v>148</v>
      </c>
      <c r="K30" s="199" t="s">
        <v>106</v>
      </c>
      <c r="L30" s="67" t="s">
        <v>151</v>
      </c>
    </row>
    <row r="31" spans="1:12" x14ac:dyDescent="0.2">
      <c r="A31" s="206">
        <v>43171</v>
      </c>
      <c r="B31" s="195">
        <v>8</v>
      </c>
      <c r="C31" s="195">
        <v>1</v>
      </c>
      <c r="D31" s="195">
        <v>0</v>
      </c>
      <c r="E31" s="195">
        <v>0</v>
      </c>
      <c r="F31" s="195">
        <v>0</v>
      </c>
      <c r="G31" s="195">
        <f>B31 + C31</f>
        <v>9</v>
      </c>
      <c r="H31" s="197">
        <f ca="1">IF(A31&gt;TODAY(),"",450-G31)</f>
        <v>441</v>
      </c>
      <c r="I31" s="197">
        <v>427.5</v>
      </c>
      <c r="J31" s="197">
        <f ca="1">IF(A31&gt;TODAY(),"",450-B31)</f>
        <v>442</v>
      </c>
      <c r="K31" s="62"/>
      <c r="L31" s="63">
        <f t="shared" ref="L31:L38" si="0">I31+I31*0.3</f>
        <v>555.75</v>
      </c>
    </row>
    <row r="32" spans="1:12" x14ac:dyDescent="0.2">
      <c r="A32" s="206">
        <v>43172</v>
      </c>
      <c r="B32" s="195">
        <v>29</v>
      </c>
      <c r="C32" s="195">
        <v>5</v>
      </c>
      <c r="D32" s="195">
        <v>0</v>
      </c>
      <c r="E32" s="195">
        <v>2</v>
      </c>
      <c r="F32" s="195">
        <v>0</v>
      </c>
      <c r="G32" s="195">
        <f>B32 + C32</f>
        <v>34</v>
      </c>
      <c r="H32" s="197">
        <f ca="1">IF(A32&gt;TODAY(),"",H31-G32)</f>
        <v>407</v>
      </c>
      <c r="I32" s="197">
        <v>405</v>
      </c>
      <c r="J32" s="197">
        <f ca="1">IF(A32&gt;TODAY(),"",J31-B32)</f>
        <v>413</v>
      </c>
      <c r="K32" s="62"/>
      <c r="L32" s="63">
        <f t="shared" si="0"/>
        <v>526.5</v>
      </c>
    </row>
    <row r="33" spans="1:12" x14ac:dyDescent="0.2">
      <c r="A33" s="206">
        <v>43173</v>
      </c>
      <c r="B33" s="195">
        <v>9</v>
      </c>
      <c r="C33" s="195">
        <v>3</v>
      </c>
      <c r="D33" s="195">
        <v>0</v>
      </c>
      <c r="E33" s="195">
        <v>1</v>
      </c>
      <c r="F33" s="195">
        <v>0</v>
      </c>
      <c r="G33" s="195">
        <f>B33 + C33</f>
        <v>12</v>
      </c>
      <c r="H33" s="197">
        <f ca="1">IF(A33&gt;TODAY(),"",H32-G33)</f>
        <v>395</v>
      </c>
      <c r="I33" s="197">
        <v>382.5</v>
      </c>
      <c r="J33" s="197">
        <f ca="1">IF(A33&gt;TODAY(),"",J32-B33)</f>
        <v>404</v>
      </c>
      <c r="K33" s="62"/>
      <c r="L33" s="63">
        <f t="shared" si="0"/>
        <v>497.25</v>
      </c>
    </row>
    <row r="34" spans="1:12" x14ac:dyDescent="0.2">
      <c r="A34" s="206">
        <v>43174</v>
      </c>
      <c r="B34" s="195">
        <v>10</v>
      </c>
      <c r="C34" s="195">
        <v>2</v>
      </c>
      <c r="D34" s="195">
        <v>0</v>
      </c>
      <c r="E34" s="195">
        <v>1</v>
      </c>
      <c r="F34" s="195">
        <v>0</v>
      </c>
      <c r="G34" s="195">
        <f>B34 + C34</f>
        <v>12</v>
      </c>
      <c r="H34" s="197">
        <f ca="1">IF(A34&gt;TODAY(),"",H33-G34)</f>
        <v>383</v>
      </c>
      <c r="I34" s="197">
        <v>360</v>
      </c>
      <c r="J34" s="197">
        <f ca="1">IF(A34&gt;TODAY(),"",J33-B34)</f>
        <v>394</v>
      </c>
      <c r="K34" s="62"/>
      <c r="L34" s="63">
        <f t="shared" si="0"/>
        <v>468</v>
      </c>
    </row>
    <row r="35" spans="1:12" x14ac:dyDescent="0.2">
      <c r="A35" s="206">
        <v>43175</v>
      </c>
      <c r="B35" s="195">
        <v>27</v>
      </c>
      <c r="C35" s="195">
        <v>1</v>
      </c>
      <c r="D35" s="195">
        <v>0</v>
      </c>
      <c r="E35" s="195">
        <v>0</v>
      </c>
      <c r="F35" s="195">
        <v>0</v>
      </c>
      <c r="G35" s="195">
        <f>B35 + C35</f>
        <v>28</v>
      </c>
      <c r="H35" s="197">
        <f ca="1">IF(A35&gt;TODAY(),"",H34-G35)</f>
        <v>355</v>
      </c>
      <c r="I35" s="197">
        <v>337.5</v>
      </c>
      <c r="J35" s="197">
        <f ca="1">IF(A35&gt;TODAY(),"",J34-B35)</f>
        <v>367</v>
      </c>
      <c r="K35" s="62"/>
      <c r="L35" s="63">
        <f t="shared" si="0"/>
        <v>438.75</v>
      </c>
    </row>
    <row r="36" spans="1:12" x14ac:dyDescent="0.2">
      <c r="A36" s="206">
        <v>43176</v>
      </c>
      <c r="B36" s="195">
        <v>0</v>
      </c>
      <c r="C36" s="195">
        <v>0</v>
      </c>
      <c r="D36" s="195">
        <v>0</v>
      </c>
      <c r="E36" s="195">
        <v>0</v>
      </c>
      <c r="F36" s="195">
        <v>0</v>
      </c>
      <c r="G36" s="195">
        <f>B36 + C36</f>
        <v>0</v>
      </c>
      <c r="H36" s="197">
        <f ca="1">IF(A36&gt;TODAY(),"",H35-G36)</f>
        <v>355</v>
      </c>
      <c r="I36" s="197">
        <v>337.5</v>
      </c>
      <c r="J36" s="197">
        <f ca="1">IF(A36&gt;TODAY(),"",J35-B36)</f>
        <v>367</v>
      </c>
      <c r="K36" s="62"/>
      <c r="L36" s="63">
        <f t="shared" si="0"/>
        <v>438.75</v>
      </c>
    </row>
    <row r="37" spans="1:12" x14ac:dyDescent="0.2">
      <c r="A37" s="206">
        <v>43177</v>
      </c>
      <c r="B37" s="195">
        <v>0</v>
      </c>
      <c r="C37" s="195">
        <v>0</v>
      </c>
      <c r="D37" s="195">
        <v>0</v>
      </c>
      <c r="E37" s="195">
        <v>0</v>
      </c>
      <c r="F37" s="195">
        <v>0</v>
      </c>
      <c r="G37" s="195">
        <f>B37 + C37</f>
        <v>0</v>
      </c>
      <c r="H37" s="197">
        <f ca="1">IF(A37&gt;TODAY(),"",H36-G37)</f>
        <v>355</v>
      </c>
      <c r="I37" s="197">
        <v>337.5</v>
      </c>
      <c r="J37" s="197">
        <f ca="1">IF(A37&gt;TODAY(),"",J36-B37)</f>
        <v>367</v>
      </c>
      <c r="K37" s="62"/>
      <c r="L37" s="63">
        <f t="shared" si="0"/>
        <v>438.75</v>
      </c>
    </row>
    <row r="38" spans="1:12" ht="12" customHeight="1" x14ac:dyDescent="0.2">
      <c r="A38" s="206">
        <v>43178</v>
      </c>
      <c r="B38" s="195">
        <v>21</v>
      </c>
      <c r="C38" s="195">
        <v>1</v>
      </c>
      <c r="D38" s="195">
        <v>0</v>
      </c>
      <c r="E38" s="195">
        <v>0</v>
      </c>
      <c r="F38" s="195">
        <v>0</v>
      </c>
      <c r="G38" s="195">
        <f>B38 + C38</f>
        <v>22</v>
      </c>
      <c r="H38" s="197">
        <f ca="1">IF(A38&gt;TODAY(),"",H37-G38)</f>
        <v>333</v>
      </c>
      <c r="I38" s="197">
        <v>315</v>
      </c>
      <c r="J38" s="197">
        <f ca="1">IF(A38&gt;TODAY(),"",J37-B38)</f>
        <v>346</v>
      </c>
      <c r="K38" s="62"/>
      <c r="L38" s="63">
        <f t="shared" si="0"/>
        <v>409.5</v>
      </c>
    </row>
    <row r="39" spans="1:12" x14ac:dyDescent="0.2">
      <c r="A39" s="206">
        <v>43179</v>
      </c>
      <c r="B39" s="195">
        <v>28</v>
      </c>
      <c r="C39" s="195">
        <v>1</v>
      </c>
      <c r="D39" s="195">
        <v>0</v>
      </c>
      <c r="E39" s="195">
        <v>0</v>
      </c>
      <c r="F39" s="195">
        <v>0</v>
      </c>
      <c r="G39" s="195">
        <f>B39 + C39</f>
        <v>29</v>
      </c>
      <c r="H39" s="197">
        <f ca="1">IF(A39&gt;TODAY(),"",H38-G39)</f>
        <v>304</v>
      </c>
      <c r="I39" s="197">
        <v>292.5</v>
      </c>
      <c r="J39" s="197">
        <f ca="1">IF(A39&gt;TODAY(),"",J38-B39)</f>
        <v>318</v>
      </c>
      <c r="K39" s="62"/>
      <c r="L39" s="63"/>
    </row>
    <row r="40" spans="1:12" x14ac:dyDescent="0.2">
      <c r="A40" s="206">
        <v>43180</v>
      </c>
      <c r="B40" s="195">
        <v>9</v>
      </c>
      <c r="C40" s="195">
        <v>2</v>
      </c>
      <c r="D40" s="195">
        <v>0</v>
      </c>
      <c r="E40" s="195">
        <v>1</v>
      </c>
      <c r="F40" s="195">
        <v>0</v>
      </c>
      <c r="G40" s="195">
        <f>B40 + C40</f>
        <v>11</v>
      </c>
      <c r="H40" s="197">
        <f ca="1">IF(A40&gt;TODAY(),"",H39-G40)</f>
        <v>293</v>
      </c>
      <c r="I40" s="197">
        <v>270</v>
      </c>
      <c r="J40" s="197">
        <f ca="1">IF(A40&gt;TODAY(),"",J39-B40)</f>
        <v>309</v>
      </c>
      <c r="K40" s="62"/>
      <c r="L40" s="63"/>
    </row>
    <row r="41" spans="1:12" x14ac:dyDescent="0.2">
      <c r="A41" s="206">
        <v>43181</v>
      </c>
      <c r="B41" s="195">
        <v>16</v>
      </c>
      <c r="C41" s="195">
        <v>3</v>
      </c>
      <c r="D41" s="195">
        <v>0</v>
      </c>
      <c r="E41" s="195">
        <v>0</v>
      </c>
      <c r="F41" s="195">
        <v>0</v>
      </c>
      <c r="G41" s="195">
        <f>B41 + C41</f>
        <v>19</v>
      </c>
      <c r="H41" s="197">
        <f ca="1">IF(A41&gt;TODAY(),"",H40-G41)</f>
        <v>274</v>
      </c>
      <c r="I41" s="197">
        <v>247.5</v>
      </c>
      <c r="J41" s="197">
        <f ca="1">IF(A41&gt;TODAY(),"",J40-B41)</f>
        <v>293</v>
      </c>
      <c r="K41" s="62"/>
      <c r="L41" s="63"/>
    </row>
    <row r="42" spans="1:12" x14ac:dyDescent="0.2">
      <c r="A42" s="206">
        <v>43182</v>
      </c>
      <c r="B42" s="195">
        <v>21</v>
      </c>
      <c r="C42" s="195">
        <v>1</v>
      </c>
      <c r="D42" s="195">
        <v>0</v>
      </c>
      <c r="E42" s="195">
        <v>1</v>
      </c>
      <c r="F42" s="195">
        <v>0</v>
      </c>
      <c r="G42" s="195">
        <f>B42 + C42</f>
        <v>22</v>
      </c>
      <c r="H42" s="197">
        <f ca="1">IF(A42&gt;TODAY(),"",H41-G42)</f>
        <v>252</v>
      </c>
      <c r="I42" s="197">
        <v>225</v>
      </c>
      <c r="J42" s="197">
        <f ca="1">IF(A42&gt;TODAY(),"",J41-B42)</f>
        <v>272</v>
      </c>
      <c r="K42" s="341"/>
      <c r="L42" s="63"/>
    </row>
    <row r="43" spans="1:12" x14ac:dyDescent="0.2">
      <c r="A43" s="206">
        <v>43183</v>
      </c>
      <c r="B43" s="195">
        <v>18</v>
      </c>
      <c r="C43" s="195">
        <v>8</v>
      </c>
      <c r="D43" s="195">
        <v>0</v>
      </c>
      <c r="E43" s="195">
        <v>0</v>
      </c>
      <c r="F43" s="195">
        <v>0</v>
      </c>
      <c r="G43" s="195">
        <f>B43 + C43</f>
        <v>26</v>
      </c>
      <c r="H43" s="197">
        <f ca="1">IF(A43&gt;TODAY(),"",H42-G43)</f>
        <v>226</v>
      </c>
      <c r="I43" s="197">
        <v>225</v>
      </c>
      <c r="J43" s="197">
        <f ca="1">IF(A43&gt;TODAY(),"",J42-B43)</f>
        <v>254</v>
      </c>
      <c r="K43" s="62"/>
      <c r="L43" s="63"/>
    </row>
    <row r="44" spans="1:12" x14ac:dyDescent="0.2">
      <c r="A44" s="206">
        <v>43184</v>
      </c>
      <c r="B44" s="195">
        <v>0</v>
      </c>
      <c r="C44" s="195">
        <v>0</v>
      </c>
      <c r="D44" s="195">
        <v>0</v>
      </c>
      <c r="E44" s="195">
        <v>0</v>
      </c>
      <c r="F44" s="195">
        <v>0</v>
      </c>
      <c r="G44" s="195">
        <f>B44 + C44</f>
        <v>0</v>
      </c>
      <c r="H44" s="197">
        <f ca="1">IF(A44&gt;TODAY(),"",H43-G44)</f>
        <v>226</v>
      </c>
      <c r="I44" s="197">
        <v>225</v>
      </c>
      <c r="J44" s="197">
        <f ca="1">IF(A44&gt;TODAY(),"",J43-B44)</f>
        <v>254</v>
      </c>
      <c r="K44" s="62"/>
      <c r="L44" s="63"/>
    </row>
    <row r="45" spans="1:12" x14ac:dyDescent="0.2">
      <c r="A45" s="206">
        <v>43185</v>
      </c>
      <c r="B45" s="195">
        <v>25</v>
      </c>
      <c r="C45" s="195">
        <v>5</v>
      </c>
      <c r="D45" s="195">
        <v>0</v>
      </c>
      <c r="E45" s="195">
        <v>0</v>
      </c>
      <c r="F45" s="195">
        <v>0</v>
      </c>
      <c r="G45" s="195">
        <f>B45 + C45</f>
        <v>30</v>
      </c>
      <c r="H45" s="197">
        <f ca="1">IF(A45&gt;TODAY(),"",H44-G45)</f>
        <v>196</v>
      </c>
      <c r="I45" s="197">
        <v>202.5</v>
      </c>
      <c r="J45" s="197">
        <f ca="1">IF(A45&gt;TODAY(),"",J44-B45)</f>
        <v>229</v>
      </c>
      <c r="K45" s="62"/>
      <c r="L45" s="63"/>
    </row>
    <row r="46" spans="1:12" x14ac:dyDescent="0.2">
      <c r="A46" s="206">
        <v>43186</v>
      </c>
      <c r="B46" s="195">
        <v>18</v>
      </c>
      <c r="C46" s="195">
        <v>5</v>
      </c>
      <c r="D46" s="195">
        <v>0</v>
      </c>
      <c r="E46" s="195">
        <v>0</v>
      </c>
      <c r="F46" s="195">
        <v>0</v>
      </c>
      <c r="G46" s="195">
        <f>B46 + C46</f>
        <v>23</v>
      </c>
      <c r="H46" s="197">
        <f ca="1">IF(A46&gt;TODAY(),"",H45-G46)</f>
        <v>173</v>
      </c>
      <c r="I46" s="197">
        <v>180</v>
      </c>
      <c r="J46" s="197">
        <f ca="1">IF(A46&gt;TODAY(),"",J45-B46)</f>
        <v>211</v>
      </c>
      <c r="K46" s="62"/>
      <c r="L46" s="63"/>
    </row>
    <row r="47" spans="1:12" x14ac:dyDescent="0.2">
      <c r="A47" s="206">
        <v>43187</v>
      </c>
      <c r="B47" s="195">
        <v>17</v>
      </c>
      <c r="C47" s="195">
        <v>5</v>
      </c>
      <c r="D47" s="195">
        <v>0</v>
      </c>
      <c r="E47" s="195">
        <v>0</v>
      </c>
      <c r="F47" s="195">
        <v>0</v>
      </c>
      <c r="G47" s="195">
        <f>B47 + C47</f>
        <v>22</v>
      </c>
      <c r="H47" s="197">
        <f ca="1">IF(A47&gt;TODAY(),"",H46-G47)</f>
        <v>151</v>
      </c>
      <c r="I47" s="197">
        <v>157.5</v>
      </c>
      <c r="J47" s="197">
        <f ca="1">IF(A47&gt;TODAY(),"",J46-B47)</f>
        <v>194</v>
      </c>
      <c r="K47" s="62"/>
      <c r="L47" s="63"/>
    </row>
    <row r="48" spans="1:12" x14ac:dyDescent="0.2">
      <c r="A48" s="206">
        <v>43188</v>
      </c>
      <c r="B48" s="195">
        <v>14</v>
      </c>
      <c r="C48" s="195">
        <v>11</v>
      </c>
      <c r="D48" s="195">
        <v>0</v>
      </c>
      <c r="E48" s="195">
        <v>3</v>
      </c>
      <c r="F48" s="195">
        <v>0</v>
      </c>
      <c r="G48" s="195">
        <f>B48 + C48</f>
        <v>25</v>
      </c>
      <c r="H48" s="197">
        <f ca="1">IF(A48&gt;TODAY(),"",H47-G48)</f>
        <v>126</v>
      </c>
      <c r="I48" s="197">
        <v>135</v>
      </c>
      <c r="J48" s="197">
        <f ca="1">IF(A48&gt;TODAY(),"",J47-B48)</f>
        <v>180</v>
      </c>
      <c r="K48" s="62"/>
      <c r="L48" s="63"/>
    </row>
    <row r="49" spans="1:12" x14ac:dyDescent="0.2">
      <c r="A49" s="206">
        <v>43189</v>
      </c>
      <c r="B49" s="195">
        <v>15</v>
      </c>
      <c r="C49" s="195">
        <v>6</v>
      </c>
      <c r="D49" s="195">
        <v>0</v>
      </c>
      <c r="E49" s="195">
        <v>2</v>
      </c>
      <c r="F49" s="195">
        <v>0</v>
      </c>
      <c r="G49" s="195">
        <f>B49 + C49</f>
        <v>21</v>
      </c>
      <c r="H49" s="197">
        <f ca="1">IF(A49&gt;TODAY(),"",H48-G49)</f>
        <v>105</v>
      </c>
      <c r="I49" s="197">
        <v>112.5</v>
      </c>
      <c r="J49" s="197">
        <f ca="1">IF(A49&gt;TODAY(),"",J48-B49)</f>
        <v>165</v>
      </c>
      <c r="K49" s="62"/>
      <c r="L49" s="63"/>
    </row>
    <row r="50" spans="1:12" x14ac:dyDescent="0.2">
      <c r="A50" s="206">
        <v>43190</v>
      </c>
      <c r="B50" s="195">
        <v>0</v>
      </c>
      <c r="C50" s="195">
        <v>0</v>
      </c>
      <c r="D50" s="195">
        <v>0</v>
      </c>
      <c r="E50" s="195">
        <v>0</v>
      </c>
      <c r="F50" s="195">
        <v>0</v>
      </c>
      <c r="G50" s="195">
        <f>B50 + C50</f>
        <v>0</v>
      </c>
      <c r="H50" s="197">
        <f ca="1">IF(A50&gt;TODAY(),"",H49-G50)</f>
        <v>105</v>
      </c>
      <c r="I50" s="197">
        <v>112.5</v>
      </c>
      <c r="J50" s="197">
        <f ca="1">IF(A50&gt;TODAY(),"",J49-B50)</f>
        <v>165</v>
      </c>
      <c r="K50" s="62"/>
      <c r="L50" s="63"/>
    </row>
    <row r="51" spans="1:12" x14ac:dyDescent="0.2">
      <c r="A51" s="206">
        <v>43191</v>
      </c>
      <c r="B51" s="195">
        <v>0</v>
      </c>
      <c r="C51" s="195">
        <v>0</v>
      </c>
      <c r="D51" s="195">
        <v>0</v>
      </c>
      <c r="E51" s="195">
        <v>0</v>
      </c>
      <c r="F51" s="195">
        <v>0</v>
      </c>
      <c r="G51" s="195">
        <f>B51 + C51</f>
        <v>0</v>
      </c>
      <c r="H51" s="197">
        <f ca="1">IF(A51&gt;TODAY(),"",H50-G51)</f>
        <v>105</v>
      </c>
      <c r="I51" s="197">
        <v>112.5</v>
      </c>
      <c r="J51" s="197">
        <f ca="1">IF(A51&gt;TODAY(),"",J50-B51)</f>
        <v>165</v>
      </c>
      <c r="K51" s="62"/>
      <c r="L51" s="63"/>
    </row>
    <row r="52" spans="1:12" x14ac:dyDescent="0.2">
      <c r="A52" s="206">
        <v>43192</v>
      </c>
      <c r="B52" s="195">
        <v>29</v>
      </c>
      <c r="C52" s="195">
        <v>6</v>
      </c>
      <c r="D52" s="195">
        <v>0</v>
      </c>
      <c r="E52" s="195">
        <v>7</v>
      </c>
      <c r="F52" s="195">
        <v>0</v>
      </c>
      <c r="G52" s="195">
        <f>B52 + C52</f>
        <v>35</v>
      </c>
      <c r="H52" s="197">
        <f ca="1">IF(A52&gt;TODAY(),"",H51-G52)</f>
        <v>70</v>
      </c>
      <c r="I52" s="197">
        <v>90</v>
      </c>
      <c r="J52" s="197">
        <f ca="1">IF(A52&gt;TODAY(),"",J51-B52)</f>
        <v>136</v>
      </c>
      <c r="K52" s="62"/>
      <c r="L52" s="63"/>
    </row>
    <row r="53" spans="1:12" x14ac:dyDescent="0.2">
      <c r="A53" s="206">
        <v>43193</v>
      </c>
      <c r="B53" s="195">
        <v>23</v>
      </c>
      <c r="C53" s="195">
        <v>10</v>
      </c>
      <c r="D53" s="195">
        <v>0</v>
      </c>
      <c r="E53" s="195">
        <v>3</v>
      </c>
      <c r="F53" s="195">
        <v>0</v>
      </c>
      <c r="G53" s="195">
        <f>B53 + C53</f>
        <v>33</v>
      </c>
      <c r="H53" s="197">
        <f ca="1">IF(A53&gt;TODAY(),"",H52-G53)</f>
        <v>37</v>
      </c>
      <c r="I53" s="197">
        <v>67.5</v>
      </c>
      <c r="J53" s="197">
        <f ca="1">IF(A53&gt;TODAY(),"",J52-B53)</f>
        <v>113</v>
      </c>
      <c r="K53" s="62"/>
      <c r="L53" s="63"/>
    </row>
    <row r="54" spans="1:12" x14ac:dyDescent="0.2">
      <c r="A54" s="206">
        <v>43194</v>
      </c>
      <c r="B54" s="195">
        <v>17</v>
      </c>
      <c r="C54" s="195">
        <v>4</v>
      </c>
      <c r="D54" s="195">
        <v>0</v>
      </c>
      <c r="E54" s="195">
        <v>2</v>
      </c>
      <c r="F54" s="195">
        <v>0</v>
      </c>
      <c r="G54" s="195">
        <f>B54 + C54</f>
        <v>21</v>
      </c>
      <c r="H54" s="197">
        <f ca="1">IF(A54&gt;TODAY(),"",H53-G54)</f>
        <v>16</v>
      </c>
      <c r="I54" s="197">
        <v>45</v>
      </c>
      <c r="J54" s="197">
        <f ca="1">IF(A54&gt;TODAY(),"",J53-B54)</f>
        <v>96</v>
      </c>
      <c r="K54" s="62"/>
      <c r="L54" s="63"/>
    </row>
    <row r="55" spans="1:12" x14ac:dyDescent="0.2">
      <c r="A55" s="206">
        <v>43195</v>
      </c>
      <c r="B55" s="195">
        <v>2</v>
      </c>
      <c r="C55" s="195">
        <v>1</v>
      </c>
      <c r="D55" s="195">
        <v>0</v>
      </c>
      <c r="E55" s="195">
        <v>8</v>
      </c>
      <c r="F55" s="195">
        <v>0</v>
      </c>
      <c r="G55" s="195">
        <f>B55 + C55</f>
        <v>3</v>
      </c>
      <c r="H55" s="197">
        <f ca="1">IF(A55&gt;TODAY(),"",H54-G55)</f>
        <v>13</v>
      </c>
      <c r="I55" s="197">
        <v>22.5</v>
      </c>
      <c r="J55" s="197">
        <f ca="1">IF(A55&gt;TODAY(),"",J54-B55)</f>
        <v>94</v>
      </c>
      <c r="K55" s="62"/>
      <c r="L55" s="63"/>
    </row>
    <row r="56" spans="1:12" x14ac:dyDescent="0.2">
      <c r="A56" s="206">
        <v>43196</v>
      </c>
      <c r="B56" s="195">
        <v>1</v>
      </c>
      <c r="C56" s="195">
        <v>0</v>
      </c>
      <c r="D56" s="195">
        <v>0</v>
      </c>
      <c r="E56" s="195">
        <v>0</v>
      </c>
      <c r="F56" s="195">
        <v>0</v>
      </c>
      <c r="G56" s="195">
        <f>B56 + C56</f>
        <v>1</v>
      </c>
      <c r="H56" s="197">
        <f ca="1">IF(A56&gt;TODAY(),"",H55-G56)</f>
        <v>12</v>
      </c>
      <c r="I56" s="197">
        <v>0</v>
      </c>
      <c r="J56" s="197">
        <f ca="1">IF(A56&gt;TODAY(),"",J55-B56)</f>
        <v>93</v>
      </c>
      <c r="K56" s="62"/>
      <c r="L56" s="63"/>
    </row>
    <row r="57" spans="1:12" hidden="1" x14ac:dyDescent="0.2">
      <c r="A57" s="206"/>
      <c r="B57" s="195"/>
      <c r="C57" s="195"/>
      <c r="D57" s="195"/>
      <c r="E57" s="195"/>
      <c r="F57" s="195"/>
      <c r="G57" s="195"/>
      <c r="H57" s="197"/>
      <c r="I57" s="197"/>
      <c r="J57" s="197"/>
      <c r="K57" s="62"/>
      <c r="L57" s="63"/>
    </row>
    <row r="58" spans="1:12" hidden="1" x14ac:dyDescent="0.2">
      <c r="A58" s="206"/>
      <c r="B58" s="195"/>
      <c r="C58" s="195"/>
      <c r="D58" s="195"/>
      <c r="E58" s="195"/>
      <c r="F58" s="195"/>
      <c r="G58" s="195"/>
      <c r="H58" s="197"/>
      <c r="I58" s="197"/>
      <c r="J58" s="197"/>
      <c r="K58" s="62"/>
      <c r="L58" s="63"/>
    </row>
    <row r="59" spans="1:12" hidden="1" x14ac:dyDescent="0.2">
      <c r="A59" s="206"/>
      <c r="B59" s="195"/>
      <c r="C59" s="195"/>
      <c r="D59" s="195"/>
      <c r="E59" s="195"/>
      <c r="F59" s="195"/>
      <c r="G59" s="195"/>
      <c r="H59" s="197"/>
      <c r="I59" s="197"/>
      <c r="J59" s="197"/>
      <c r="K59" s="62"/>
      <c r="L59" s="63"/>
    </row>
    <row r="60" spans="1:12" hidden="1" x14ac:dyDescent="0.2">
      <c r="A60" s="206"/>
      <c r="B60" s="195"/>
      <c r="C60" s="195"/>
      <c r="D60" s="195"/>
      <c r="E60" s="195"/>
      <c r="F60" s="195"/>
      <c r="G60" s="195"/>
      <c r="H60" s="197"/>
      <c r="I60" s="197"/>
      <c r="J60" s="197"/>
      <c r="K60" s="62"/>
      <c r="L60" s="63"/>
    </row>
    <row r="61" spans="1:12" hidden="1" x14ac:dyDescent="0.2">
      <c r="A61" s="206"/>
      <c r="B61" s="195"/>
      <c r="C61" s="195"/>
      <c r="D61" s="195"/>
      <c r="E61" s="195"/>
      <c r="F61" s="195"/>
      <c r="G61" s="195"/>
      <c r="H61" s="197"/>
      <c r="I61" s="197"/>
      <c r="J61" s="197"/>
      <c r="K61" s="62"/>
      <c r="L61" s="63"/>
    </row>
    <row r="62" spans="1:12" hidden="1" x14ac:dyDescent="0.2">
      <c r="A62" s="206"/>
      <c r="B62" s="195"/>
      <c r="C62" s="195"/>
      <c r="D62" s="195"/>
      <c r="E62" s="195"/>
      <c r="F62" s="195"/>
      <c r="G62" s="195"/>
      <c r="H62" s="197"/>
      <c r="I62" s="197"/>
      <c r="J62" s="197"/>
      <c r="K62" s="62"/>
      <c r="L62" s="63"/>
    </row>
    <row r="63" spans="1:12" hidden="1" x14ac:dyDescent="0.2">
      <c r="A63" s="206"/>
      <c r="B63" s="195"/>
      <c r="C63" s="195"/>
      <c r="D63" s="195"/>
      <c r="E63" s="195"/>
      <c r="F63" s="195"/>
      <c r="G63" s="195"/>
      <c r="H63" s="197"/>
      <c r="I63" s="197"/>
      <c r="J63" s="197"/>
      <c r="K63" s="62"/>
      <c r="L63" s="63"/>
    </row>
    <row r="64" spans="1:12" hidden="1" x14ac:dyDescent="0.2">
      <c r="A64" s="206"/>
      <c r="B64" s="195"/>
      <c r="C64" s="195"/>
      <c r="D64" s="195"/>
      <c r="E64" s="195"/>
      <c r="F64" s="195"/>
      <c r="G64" s="195"/>
      <c r="H64" s="197"/>
      <c r="I64" s="197"/>
      <c r="J64" s="197"/>
      <c r="K64" s="62"/>
      <c r="L64" s="63"/>
    </row>
    <row r="65" spans="1:12" hidden="1" x14ac:dyDescent="0.2">
      <c r="A65" s="206"/>
      <c r="B65" s="195"/>
      <c r="C65" s="195"/>
      <c r="D65" s="195"/>
      <c r="E65" s="195"/>
      <c r="F65" s="195"/>
      <c r="G65" s="195"/>
      <c r="H65" s="197"/>
      <c r="I65" s="197"/>
      <c r="J65" s="197"/>
      <c r="K65" s="62"/>
      <c r="L65" s="63"/>
    </row>
    <row r="66" spans="1:12" hidden="1" x14ac:dyDescent="0.2">
      <c r="A66" s="206"/>
      <c r="B66" s="195"/>
      <c r="C66" s="195"/>
      <c r="D66" s="195"/>
      <c r="E66" s="195"/>
      <c r="F66" s="195"/>
      <c r="G66" s="195"/>
      <c r="H66" s="197"/>
      <c r="I66" s="197"/>
      <c r="J66" s="197"/>
      <c r="K66" s="62"/>
      <c r="L66" s="63"/>
    </row>
    <row r="67" spans="1:12" hidden="1" x14ac:dyDescent="0.2">
      <c r="A67" s="206"/>
      <c r="B67" s="195"/>
      <c r="C67" s="195"/>
      <c r="D67" s="195"/>
      <c r="E67" s="195"/>
      <c r="F67" s="195"/>
      <c r="G67" s="195"/>
      <c r="H67" s="197"/>
      <c r="I67" s="197"/>
      <c r="J67" s="197"/>
      <c r="K67" s="62"/>
      <c r="L67" s="63"/>
    </row>
    <row r="68" spans="1:12" hidden="1" x14ac:dyDescent="0.2">
      <c r="A68" s="206"/>
      <c r="B68" s="195"/>
      <c r="C68" s="195"/>
      <c r="D68" s="195"/>
      <c r="E68" s="195"/>
      <c r="F68" s="195"/>
      <c r="G68" s="195"/>
      <c r="H68" s="197"/>
      <c r="I68" s="197"/>
      <c r="J68" s="197"/>
      <c r="K68" s="62"/>
      <c r="L68" s="63"/>
    </row>
    <row r="69" spans="1:12" hidden="1" x14ac:dyDescent="0.2">
      <c r="A69" s="206"/>
      <c r="B69" s="195"/>
      <c r="C69" s="195"/>
      <c r="D69" s="195"/>
      <c r="E69" s="195"/>
      <c r="F69" s="195"/>
      <c r="G69" s="195"/>
      <c r="H69" s="197"/>
      <c r="I69" s="197"/>
      <c r="J69" s="197"/>
      <c r="K69" s="62"/>
      <c r="L69" s="63"/>
    </row>
    <row r="70" spans="1:12" hidden="1" x14ac:dyDescent="0.2">
      <c r="A70" s="206"/>
      <c r="B70" s="195"/>
      <c r="C70" s="195"/>
      <c r="D70" s="195"/>
      <c r="E70" s="195"/>
      <c r="F70" s="195"/>
      <c r="G70" s="195"/>
      <c r="H70" s="197"/>
      <c r="I70" s="197"/>
      <c r="J70" s="197"/>
      <c r="K70" s="62"/>
      <c r="L70" s="63"/>
    </row>
    <row r="71" spans="1:12" hidden="1" x14ac:dyDescent="0.2">
      <c r="A71" s="206"/>
      <c r="B71" s="195"/>
      <c r="C71" s="195"/>
      <c r="D71" s="195"/>
      <c r="E71" s="195"/>
      <c r="F71" s="195"/>
      <c r="G71" s="195"/>
      <c r="H71" s="197"/>
      <c r="I71" s="197"/>
      <c r="J71" s="197"/>
      <c r="K71" s="62"/>
      <c r="L71" s="63"/>
    </row>
    <row r="72" spans="1:12" hidden="1" x14ac:dyDescent="0.2">
      <c r="A72" s="206"/>
      <c r="B72" s="195"/>
      <c r="C72" s="195"/>
      <c r="D72" s="195"/>
      <c r="E72" s="195"/>
      <c r="F72" s="195"/>
      <c r="G72" s="195"/>
      <c r="H72" s="197"/>
      <c r="I72" s="197"/>
      <c r="J72" s="197"/>
      <c r="K72" s="62"/>
      <c r="L72" s="63"/>
    </row>
    <row r="73" spans="1:12" hidden="1" x14ac:dyDescent="0.2">
      <c r="A73" s="206"/>
      <c r="B73" s="195"/>
      <c r="C73" s="195"/>
      <c r="D73" s="195"/>
      <c r="E73" s="195"/>
      <c r="F73" s="195"/>
      <c r="G73" s="195"/>
      <c r="H73" s="197"/>
      <c r="I73" s="197"/>
      <c r="J73" s="197"/>
      <c r="K73" s="62"/>
      <c r="L73" s="63"/>
    </row>
    <row r="74" spans="1:12" hidden="1" x14ac:dyDescent="0.2">
      <c r="A74" s="206"/>
      <c r="B74" s="195"/>
      <c r="C74" s="195"/>
      <c r="D74" s="195"/>
      <c r="E74" s="195"/>
      <c r="F74" s="195"/>
      <c r="G74" s="195"/>
      <c r="H74" s="197"/>
      <c r="I74" s="197"/>
      <c r="J74" s="197"/>
      <c r="K74" s="62"/>
      <c r="L74" s="63"/>
    </row>
    <row r="75" spans="1:12" hidden="1" x14ac:dyDescent="0.2">
      <c r="A75" s="206"/>
      <c r="B75" s="195"/>
      <c r="C75" s="195"/>
      <c r="D75" s="195"/>
      <c r="E75" s="195"/>
      <c r="F75" s="195"/>
      <c r="G75" s="195"/>
      <c r="H75" s="197"/>
      <c r="I75" s="197"/>
      <c r="J75" s="197"/>
      <c r="K75" s="62"/>
      <c r="L75" s="63"/>
    </row>
    <row r="76" spans="1:12" hidden="1" x14ac:dyDescent="0.2">
      <c r="A76" s="206"/>
      <c r="B76" s="195"/>
      <c r="C76" s="195"/>
      <c r="D76" s="195"/>
      <c r="E76" s="195"/>
      <c r="F76" s="195"/>
      <c r="G76" s="195"/>
      <c r="H76" s="197"/>
      <c r="I76" s="197"/>
      <c r="J76" s="197"/>
      <c r="K76" s="62"/>
      <c r="L76" s="63"/>
    </row>
    <row r="77" spans="1:12" hidden="1" x14ac:dyDescent="0.2">
      <c r="A77" s="206"/>
      <c r="B77" s="195"/>
      <c r="C77" s="195"/>
      <c r="D77" s="195"/>
      <c r="E77" s="195"/>
      <c r="F77" s="195"/>
      <c r="G77" s="195"/>
      <c r="H77" s="197"/>
      <c r="I77" s="197"/>
      <c r="J77" s="197"/>
      <c r="K77" s="62"/>
      <c r="L77" s="63"/>
    </row>
    <row r="78" spans="1:12" hidden="1" x14ac:dyDescent="0.2">
      <c r="A78" s="206"/>
      <c r="B78" s="195"/>
      <c r="C78" s="195"/>
      <c r="D78" s="195"/>
      <c r="E78" s="195"/>
      <c r="F78" s="195"/>
      <c r="G78" s="195"/>
      <c r="H78" s="197"/>
      <c r="I78" s="197"/>
      <c r="J78" s="197"/>
      <c r="K78" s="62"/>
      <c r="L78" s="63"/>
    </row>
    <row r="79" spans="1:12" hidden="1" x14ac:dyDescent="0.2">
      <c r="A79" s="206"/>
      <c r="B79" s="195"/>
      <c r="C79" s="195"/>
      <c r="D79" s="195"/>
      <c r="E79" s="195"/>
      <c r="F79" s="195"/>
      <c r="G79" s="195"/>
      <c r="H79" s="197"/>
      <c r="I79" s="197"/>
      <c r="J79" s="197"/>
      <c r="K79" s="62"/>
      <c r="L79" s="63"/>
    </row>
    <row r="80" spans="1:12" hidden="1" x14ac:dyDescent="0.2">
      <c r="A80" s="206"/>
      <c r="B80" s="195"/>
      <c r="C80" s="195"/>
      <c r="D80" s="195"/>
      <c r="E80" s="195"/>
      <c r="F80" s="195"/>
      <c r="G80" s="195"/>
      <c r="H80" s="197"/>
      <c r="I80" s="197"/>
      <c r="J80" s="197"/>
      <c r="K80" s="62"/>
      <c r="L80" s="63"/>
    </row>
    <row r="81" spans="1:12" hidden="1" x14ac:dyDescent="0.2">
      <c r="A81" s="206"/>
      <c r="B81" s="195"/>
      <c r="C81" s="195"/>
      <c r="D81" s="195"/>
      <c r="E81" s="195"/>
      <c r="F81" s="195"/>
      <c r="G81" s="195"/>
      <c r="H81" s="197"/>
      <c r="I81" s="197"/>
      <c r="J81" s="197"/>
      <c r="K81" s="62"/>
      <c r="L81" s="63"/>
    </row>
    <row r="82" spans="1:12" hidden="1" x14ac:dyDescent="0.2">
      <c r="A82" s="206"/>
      <c r="B82" s="195"/>
      <c r="C82" s="195"/>
      <c r="D82" s="195"/>
      <c r="E82" s="195"/>
      <c r="F82" s="195"/>
      <c r="G82" s="195"/>
      <c r="H82" s="197"/>
      <c r="I82" s="197"/>
      <c r="J82" s="197"/>
      <c r="K82" s="62"/>
      <c r="L82" s="63"/>
    </row>
    <row r="83" spans="1:12" hidden="1" x14ac:dyDescent="0.2">
      <c r="A83" s="206"/>
      <c r="B83" s="195"/>
      <c r="C83" s="195"/>
      <c r="D83" s="195"/>
      <c r="E83" s="195"/>
      <c r="F83" s="195"/>
      <c r="G83" s="195"/>
      <c r="H83" s="197"/>
      <c r="I83" s="197"/>
      <c r="J83" s="197"/>
      <c r="K83" s="62"/>
      <c r="L83" s="63"/>
    </row>
    <row r="84" spans="1:12" hidden="1" x14ac:dyDescent="0.2">
      <c r="A84" s="206"/>
      <c r="B84" s="195"/>
      <c r="C84" s="195"/>
      <c r="D84" s="195"/>
      <c r="E84" s="195"/>
      <c r="F84" s="195"/>
      <c r="G84" s="195"/>
      <c r="H84" s="197"/>
      <c r="I84" s="197"/>
      <c r="J84" s="197"/>
      <c r="K84" s="62"/>
      <c r="L84" s="63"/>
    </row>
    <row r="85" spans="1:12" hidden="1" x14ac:dyDescent="0.2">
      <c r="A85" s="206"/>
      <c r="B85" s="195"/>
      <c r="C85" s="195"/>
      <c r="D85" s="195"/>
      <c r="E85" s="195"/>
      <c r="F85" s="195"/>
      <c r="G85" s="195"/>
      <c r="H85" s="197"/>
      <c r="I85" s="197"/>
      <c r="J85" s="197"/>
      <c r="K85" s="62"/>
      <c r="L85" s="63"/>
    </row>
    <row r="86" spans="1:12" hidden="1" x14ac:dyDescent="0.2">
      <c r="A86" s="206"/>
      <c r="B86" s="195"/>
      <c r="C86" s="195"/>
      <c r="D86" s="195"/>
      <c r="E86" s="195"/>
      <c r="F86" s="195"/>
      <c r="G86" s="195"/>
      <c r="H86" s="197"/>
      <c r="I86" s="197"/>
      <c r="J86" s="197"/>
      <c r="K86" s="62"/>
      <c r="L86" s="63"/>
    </row>
    <row r="87" spans="1:12" hidden="1" x14ac:dyDescent="0.2">
      <c r="A87" s="206"/>
      <c r="B87" s="195"/>
      <c r="C87" s="195"/>
      <c r="D87" s="195"/>
      <c r="E87" s="195"/>
      <c r="F87" s="195"/>
      <c r="G87" s="195"/>
      <c r="H87" s="197"/>
      <c r="I87" s="197"/>
      <c r="J87" s="197"/>
      <c r="K87" s="62"/>
      <c r="L87" s="63"/>
    </row>
    <row r="88" spans="1:12" hidden="1" x14ac:dyDescent="0.2">
      <c r="A88" s="206"/>
      <c r="B88" s="195"/>
      <c r="C88" s="195"/>
      <c r="D88" s="195"/>
      <c r="E88" s="195"/>
      <c r="F88" s="195"/>
      <c r="G88" s="195"/>
      <c r="H88" s="197"/>
      <c r="I88" s="197"/>
      <c r="J88" s="197"/>
      <c r="K88" s="62"/>
      <c r="L88" s="63"/>
    </row>
    <row r="89" spans="1:12" hidden="1" x14ac:dyDescent="0.2">
      <c r="A89" s="206"/>
      <c r="B89" s="195"/>
      <c r="C89" s="195"/>
      <c r="D89" s="195"/>
      <c r="E89" s="195"/>
      <c r="F89" s="195"/>
      <c r="G89" s="195"/>
      <c r="H89" s="197"/>
      <c r="I89" s="197"/>
      <c r="J89" s="197"/>
      <c r="K89" s="62"/>
      <c r="L89" s="63"/>
    </row>
    <row r="90" spans="1:12" hidden="1" x14ac:dyDescent="0.2">
      <c r="A90" s="206"/>
      <c r="B90" s="195"/>
      <c r="C90" s="195"/>
      <c r="D90" s="195"/>
      <c r="E90" s="195"/>
      <c r="F90" s="195"/>
      <c r="G90" s="195"/>
      <c r="H90" s="197"/>
      <c r="I90" s="197"/>
      <c r="J90" s="197"/>
      <c r="K90" s="62"/>
      <c r="L90" s="63"/>
    </row>
    <row r="91" spans="1:12" hidden="1" x14ac:dyDescent="0.2">
      <c r="A91" s="206"/>
      <c r="B91" s="195"/>
      <c r="C91" s="195"/>
      <c r="D91" s="195"/>
      <c r="E91" s="195"/>
      <c r="F91" s="195"/>
      <c r="G91" s="195"/>
      <c r="H91" s="197"/>
      <c r="I91" s="197"/>
      <c r="J91" s="197"/>
      <c r="K91" s="62"/>
      <c r="L91" s="63"/>
    </row>
    <row r="92" spans="1:12" hidden="1" x14ac:dyDescent="0.2">
      <c r="A92" s="206"/>
      <c r="B92" s="195"/>
      <c r="C92" s="195"/>
      <c r="D92" s="195"/>
      <c r="E92" s="195"/>
      <c r="F92" s="195"/>
      <c r="G92" s="195"/>
      <c r="H92" s="197"/>
      <c r="I92" s="197"/>
      <c r="J92" s="197"/>
      <c r="K92" s="62"/>
      <c r="L92" s="63"/>
    </row>
    <row r="93" spans="1:12" hidden="1" x14ac:dyDescent="0.2">
      <c r="A93" s="206"/>
      <c r="B93" s="195"/>
      <c r="C93" s="195"/>
      <c r="D93" s="195"/>
      <c r="E93" s="195"/>
      <c r="F93" s="195"/>
      <c r="G93" s="195"/>
      <c r="H93" s="197"/>
      <c r="I93" s="197"/>
      <c r="J93" s="197"/>
      <c r="K93" s="62"/>
      <c r="L93" s="63"/>
    </row>
    <row r="94" spans="1:12" hidden="1" x14ac:dyDescent="0.2">
      <c r="A94" s="206"/>
      <c r="B94" s="195"/>
      <c r="C94" s="195"/>
      <c r="D94" s="195"/>
      <c r="E94" s="195"/>
      <c r="F94" s="195"/>
      <c r="G94" s="195"/>
      <c r="H94" s="197"/>
      <c r="I94" s="197"/>
      <c r="J94" s="197"/>
      <c r="K94" s="62"/>
      <c r="L94" s="63"/>
    </row>
    <row r="95" spans="1:12" hidden="1" x14ac:dyDescent="0.2">
      <c r="A95" s="206"/>
      <c r="B95" s="195"/>
      <c r="C95" s="195"/>
      <c r="D95" s="195"/>
      <c r="E95" s="195"/>
      <c r="F95" s="195"/>
      <c r="G95" s="195"/>
      <c r="H95" s="197"/>
      <c r="I95" s="197"/>
      <c r="J95" s="197"/>
      <c r="K95" s="62"/>
      <c r="L95" s="63"/>
    </row>
    <row r="96" spans="1:12" hidden="1" x14ac:dyDescent="0.2">
      <c r="A96" s="206"/>
      <c r="B96" s="195"/>
      <c r="C96" s="195"/>
      <c r="D96" s="195"/>
      <c r="E96" s="195"/>
      <c r="F96" s="195"/>
      <c r="G96" s="195"/>
      <c r="H96" s="197"/>
      <c r="I96" s="197"/>
      <c r="J96" s="197"/>
      <c r="K96" s="62"/>
      <c r="L96" s="63"/>
    </row>
    <row r="97" spans="1:12" hidden="1" x14ac:dyDescent="0.2">
      <c r="A97" s="206"/>
      <c r="B97" s="195"/>
      <c r="C97" s="195"/>
      <c r="D97" s="195"/>
      <c r="E97" s="195"/>
      <c r="F97" s="195"/>
      <c r="G97" s="195"/>
      <c r="H97" s="197"/>
      <c r="I97" s="197"/>
      <c r="J97" s="197"/>
      <c r="K97" s="62"/>
      <c r="L97" s="63"/>
    </row>
    <row r="98" spans="1:12" hidden="1" x14ac:dyDescent="0.2">
      <c r="A98" s="206"/>
      <c r="B98" s="195"/>
      <c r="C98" s="195"/>
      <c r="D98" s="195"/>
      <c r="E98" s="195"/>
      <c r="F98" s="195"/>
      <c r="G98" s="195"/>
      <c r="H98" s="197"/>
      <c r="I98" s="197"/>
      <c r="J98" s="197"/>
      <c r="K98" s="62"/>
      <c r="L98" s="63"/>
    </row>
    <row r="99" spans="1:12" hidden="1" x14ac:dyDescent="0.2">
      <c r="A99" s="206"/>
      <c r="B99" s="195"/>
      <c r="C99" s="195"/>
      <c r="D99" s="195"/>
      <c r="E99" s="195"/>
      <c r="F99" s="195"/>
      <c r="G99" s="195"/>
      <c r="H99" s="197"/>
      <c r="I99" s="197"/>
      <c r="J99" s="197"/>
      <c r="K99" s="62"/>
      <c r="L99" s="63"/>
    </row>
    <row r="100" spans="1:12" hidden="1" x14ac:dyDescent="0.2">
      <c r="A100" s="206"/>
      <c r="B100" s="195"/>
      <c r="C100" s="195"/>
      <c r="D100" s="195"/>
      <c r="E100" s="195"/>
      <c r="F100" s="195"/>
      <c r="G100" s="195"/>
      <c r="H100" s="197"/>
      <c r="I100" s="197"/>
      <c r="J100" s="197"/>
      <c r="K100" s="62"/>
      <c r="L100" s="63"/>
    </row>
    <row r="101" spans="1:12" hidden="1" x14ac:dyDescent="0.2">
      <c r="A101" s="206"/>
      <c r="B101" s="195"/>
      <c r="C101" s="195"/>
      <c r="D101" s="195"/>
      <c r="E101" s="195"/>
      <c r="F101" s="195"/>
      <c r="G101" s="195"/>
      <c r="H101" s="197"/>
      <c r="I101" s="197"/>
      <c r="J101" s="197"/>
      <c r="K101" s="62"/>
      <c r="L101" s="63"/>
    </row>
    <row r="102" spans="1:12" hidden="1" x14ac:dyDescent="0.2">
      <c r="A102" s="206"/>
      <c r="B102" s="195"/>
      <c r="C102" s="195"/>
      <c r="D102" s="195"/>
      <c r="E102" s="195"/>
      <c r="F102" s="195"/>
      <c r="G102" s="195"/>
      <c r="H102" s="197"/>
      <c r="I102" s="197"/>
      <c r="J102" s="197"/>
      <c r="K102" s="62"/>
      <c r="L102" s="63"/>
    </row>
    <row r="103" spans="1:12" hidden="1" x14ac:dyDescent="0.2">
      <c r="A103" s="206"/>
      <c r="B103" s="195"/>
      <c r="C103" s="195"/>
      <c r="D103" s="195"/>
      <c r="E103" s="195"/>
      <c r="F103" s="195"/>
      <c r="G103" s="195"/>
      <c r="H103" s="197"/>
      <c r="I103" s="197"/>
      <c r="J103" s="197"/>
      <c r="K103" s="62"/>
      <c r="L103" s="63"/>
    </row>
    <row r="104" spans="1:12" hidden="1" x14ac:dyDescent="0.2">
      <c r="A104" s="206"/>
      <c r="B104" s="195"/>
      <c r="C104" s="195"/>
      <c r="D104" s="195"/>
      <c r="E104" s="195"/>
      <c r="F104" s="195"/>
      <c r="G104" s="195"/>
      <c r="H104" s="197"/>
      <c r="I104" s="197"/>
      <c r="J104" s="197"/>
      <c r="K104" s="62"/>
      <c r="L104" s="63"/>
    </row>
    <row r="105" spans="1:12" hidden="1" x14ac:dyDescent="0.2">
      <c r="A105" s="206"/>
      <c r="B105" s="195"/>
      <c r="C105" s="195"/>
      <c r="D105" s="195"/>
      <c r="E105" s="195"/>
      <c r="F105" s="195"/>
      <c r="G105" s="195"/>
      <c r="H105" s="197"/>
      <c r="I105" s="197"/>
      <c r="J105" s="197"/>
      <c r="K105" s="62"/>
      <c r="L105" s="63"/>
    </row>
    <row r="106" spans="1:12" hidden="1" x14ac:dyDescent="0.2">
      <c r="A106" s="206"/>
      <c r="B106" s="195"/>
      <c r="C106" s="195"/>
      <c r="D106" s="195"/>
      <c r="E106" s="195"/>
      <c r="F106" s="195"/>
      <c r="G106" s="195"/>
      <c r="H106" s="197"/>
      <c r="I106" s="197"/>
      <c r="J106" s="197"/>
      <c r="K106" s="62"/>
      <c r="L106" s="63"/>
    </row>
    <row r="107" spans="1:12" hidden="1" x14ac:dyDescent="0.2">
      <c r="A107" s="206"/>
      <c r="B107" s="195"/>
      <c r="C107" s="195"/>
      <c r="D107" s="195"/>
      <c r="E107" s="195"/>
      <c r="F107" s="195"/>
      <c r="G107" s="195"/>
      <c r="H107" s="197"/>
      <c r="I107" s="197"/>
      <c r="J107" s="197"/>
      <c r="K107" s="62"/>
      <c r="L107" s="63"/>
    </row>
    <row r="108" spans="1:12" hidden="1" x14ac:dyDescent="0.2">
      <c r="A108" s="206"/>
      <c r="B108" s="195"/>
      <c r="C108" s="195"/>
      <c r="D108" s="195"/>
      <c r="E108" s="195"/>
      <c r="F108" s="195"/>
      <c r="G108" s="195"/>
      <c r="H108" s="197"/>
      <c r="I108" s="197"/>
      <c r="J108" s="197"/>
      <c r="K108" s="62"/>
      <c r="L108" s="63"/>
    </row>
    <row r="109" spans="1:12" hidden="1" x14ac:dyDescent="0.2">
      <c r="A109" s="206"/>
      <c r="B109" s="195"/>
      <c r="C109" s="195"/>
      <c r="D109" s="195"/>
      <c r="E109" s="195"/>
      <c r="F109" s="195"/>
      <c r="G109" s="195"/>
      <c r="H109" s="197"/>
      <c r="I109" s="197"/>
      <c r="J109" s="197"/>
      <c r="K109" s="62"/>
      <c r="L109" s="63"/>
    </row>
    <row r="110" spans="1:12" hidden="1" x14ac:dyDescent="0.2">
      <c r="A110" s="206"/>
      <c r="B110" s="195"/>
      <c r="C110" s="195"/>
      <c r="D110" s="195"/>
      <c r="E110" s="195"/>
      <c r="F110" s="195"/>
      <c r="G110" s="195"/>
      <c r="H110" s="197"/>
      <c r="I110" s="197"/>
      <c r="J110" s="197"/>
      <c r="K110" s="62"/>
      <c r="L110" s="63"/>
    </row>
    <row r="111" spans="1:12" hidden="1" x14ac:dyDescent="0.2">
      <c r="A111" s="206"/>
      <c r="B111" s="195"/>
      <c r="C111" s="195"/>
      <c r="D111" s="195"/>
      <c r="E111" s="195"/>
      <c r="F111" s="195"/>
      <c r="G111" s="195"/>
      <c r="H111" s="197"/>
      <c r="I111" s="197"/>
      <c r="J111" s="197"/>
      <c r="K111" s="62"/>
      <c r="L111" s="63"/>
    </row>
    <row r="112" spans="1:12" hidden="1" x14ac:dyDescent="0.2">
      <c r="A112" s="206"/>
      <c r="B112" s="195"/>
      <c r="C112" s="195"/>
      <c r="D112" s="195"/>
      <c r="E112" s="195"/>
      <c r="F112" s="195"/>
      <c r="G112" s="195"/>
      <c r="H112" s="197"/>
      <c r="I112" s="197"/>
      <c r="J112" s="197"/>
      <c r="K112" s="62"/>
      <c r="L112" s="63"/>
    </row>
    <row r="113" spans="1:12" hidden="1" x14ac:dyDescent="0.2">
      <c r="A113" s="206"/>
      <c r="B113" s="195"/>
      <c r="C113" s="195"/>
      <c r="D113" s="195"/>
      <c r="E113" s="195"/>
      <c r="F113" s="195"/>
      <c r="G113" s="195"/>
      <c r="H113" s="197"/>
      <c r="I113" s="197"/>
      <c r="J113" s="197"/>
      <c r="K113" s="62"/>
      <c r="L113" s="63"/>
    </row>
    <row r="114" spans="1:12" hidden="1" x14ac:dyDescent="0.2">
      <c r="A114" s="206"/>
      <c r="B114" s="195"/>
      <c r="C114" s="195"/>
      <c r="D114" s="195"/>
      <c r="E114" s="195"/>
      <c r="F114" s="195"/>
      <c r="G114" s="195"/>
      <c r="H114" s="197"/>
      <c r="I114" s="197"/>
      <c r="J114" s="197"/>
      <c r="K114" s="62"/>
      <c r="L114" s="63"/>
    </row>
    <row r="115" spans="1:12" hidden="1" x14ac:dyDescent="0.2">
      <c r="A115" s="206"/>
      <c r="B115" s="195"/>
      <c r="C115" s="195"/>
      <c r="D115" s="195"/>
      <c r="E115" s="195"/>
      <c r="F115" s="195"/>
      <c r="G115" s="195"/>
      <c r="H115" s="197"/>
      <c r="I115" s="197"/>
      <c r="J115" s="197"/>
      <c r="K115" s="62"/>
      <c r="L115" s="63"/>
    </row>
    <row r="116" spans="1:12" hidden="1" x14ac:dyDescent="0.2">
      <c r="A116" s="206"/>
      <c r="B116" s="195"/>
      <c r="C116" s="195"/>
      <c r="D116" s="195"/>
      <c r="E116" s="195"/>
      <c r="F116" s="195"/>
      <c r="G116" s="195"/>
      <c r="H116" s="197"/>
      <c r="I116" s="197"/>
      <c r="J116" s="197"/>
      <c r="K116" s="62"/>
      <c r="L116" s="63"/>
    </row>
    <row r="117" spans="1:12" hidden="1" x14ac:dyDescent="0.2">
      <c r="A117" s="206"/>
      <c r="B117" s="195"/>
      <c r="C117" s="195"/>
      <c r="D117" s="195"/>
      <c r="E117" s="195"/>
      <c r="F117" s="195"/>
      <c r="G117" s="195"/>
      <c r="H117" s="197"/>
      <c r="I117" s="197"/>
      <c r="J117" s="197"/>
      <c r="K117" s="62"/>
      <c r="L117" s="63"/>
    </row>
    <row r="118" spans="1:12" hidden="1" x14ac:dyDescent="0.2">
      <c r="A118" s="206"/>
      <c r="B118" s="195"/>
      <c r="C118" s="195"/>
      <c r="D118" s="195"/>
      <c r="E118" s="195"/>
      <c r="F118" s="195"/>
      <c r="G118" s="195"/>
      <c r="H118" s="197"/>
      <c r="I118" s="197"/>
      <c r="J118" s="197"/>
      <c r="K118" s="62"/>
      <c r="L118" s="63"/>
    </row>
    <row r="119" spans="1:12" hidden="1" x14ac:dyDescent="0.2">
      <c r="A119" s="206"/>
      <c r="B119" s="195"/>
      <c r="C119" s="195"/>
      <c r="D119" s="195"/>
      <c r="E119" s="195"/>
      <c r="F119" s="195"/>
      <c r="G119" s="195"/>
      <c r="H119" s="197"/>
      <c r="I119" s="197"/>
      <c r="J119" s="197"/>
      <c r="K119" s="62"/>
      <c r="L119" s="63"/>
    </row>
    <row r="120" spans="1:12" hidden="1" x14ac:dyDescent="0.2">
      <c r="A120" s="206"/>
      <c r="B120" s="195"/>
      <c r="C120" s="195"/>
      <c r="D120" s="195"/>
      <c r="E120" s="195"/>
      <c r="F120" s="195"/>
      <c r="G120" s="195"/>
      <c r="H120" s="197"/>
      <c r="I120" s="197"/>
      <c r="J120" s="197"/>
      <c r="K120" s="62"/>
      <c r="L120" s="63"/>
    </row>
    <row r="121" spans="1:12" hidden="1" x14ac:dyDescent="0.2">
      <c r="A121" s="206"/>
      <c r="B121" s="195"/>
      <c r="C121" s="195"/>
      <c r="D121" s="195"/>
      <c r="E121" s="195"/>
      <c r="F121" s="195"/>
      <c r="G121" s="195"/>
      <c r="H121" s="197"/>
      <c r="I121" s="197"/>
      <c r="J121" s="197"/>
      <c r="K121" s="62"/>
      <c r="L121" s="63"/>
    </row>
    <row r="122" spans="1:12" hidden="1" x14ac:dyDescent="0.2">
      <c r="A122" s="206"/>
      <c r="B122" s="195"/>
      <c r="C122" s="195"/>
      <c r="D122" s="195"/>
      <c r="E122" s="195"/>
      <c r="F122" s="195"/>
      <c r="G122" s="195"/>
      <c r="H122" s="197"/>
      <c r="I122" s="197"/>
      <c r="J122" s="197"/>
      <c r="K122" s="62"/>
      <c r="L122" s="63"/>
    </row>
    <row r="123" spans="1:12" hidden="1" x14ac:dyDescent="0.2">
      <c r="A123" s="206"/>
      <c r="B123" s="195"/>
      <c r="C123" s="195"/>
      <c r="D123" s="195"/>
      <c r="E123" s="195"/>
      <c r="F123" s="195"/>
      <c r="G123" s="195"/>
      <c r="H123" s="197"/>
      <c r="I123" s="197"/>
      <c r="J123" s="197"/>
      <c r="K123" s="62"/>
      <c r="L123" s="63"/>
    </row>
    <row r="124" spans="1:12" hidden="1" x14ac:dyDescent="0.2">
      <c r="A124" s="206"/>
      <c r="B124" s="195"/>
      <c r="C124" s="195"/>
      <c r="D124" s="195"/>
      <c r="E124" s="195"/>
      <c r="F124" s="195"/>
      <c r="G124" s="195"/>
      <c r="H124" s="197"/>
      <c r="I124" s="197"/>
      <c r="J124" s="197"/>
      <c r="K124" s="62"/>
      <c r="L124" s="63"/>
    </row>
    <row r="125" spans="1:12" hidden="1" x14ac:dyDescent="0.2">
      <c r="A125" s="206"/>
      <c r="B125" s="195"/>
      <c r="C125" s="195"/>
      <c r="D125" s="195"/>
      <c r="E125" s="195"/>
      <c r="F125" s="195"/>
      <c r="G125" s="195"/>
      <c r="H125" s="197"/>
      <c r="I125" s="197"/>
      <c r="J125" s="197"/>
      <c r="K125" s="62"/>
      <c r="L125" s="63"/>
    </row>
    <row r="126" spans="1:12" hidden="1" x14ac:dyDescent="0.2">
      <c r="A126" s="206"/>
      <c r="B126" s="195"/>
      <c r="C126" s="195"/>
      <c r="D126" s="195"/>
      <c r="E126" s="195"/>
      <c r="F126" s="195"/>
      <c r="G126" s="195"/>
      <c r="H126" s="197"/>
      <c r="I126" s="197"/>
      <c r="J126" s="197"/>
      <c r="K126" s="62"/>
      <c r="L126" s="63"/>
    </row>
    <row r="127" spans="1:12" hidden="1" x14ac:dyDescent="0.2">
      <c r="A127" s="206"/>
      <c r="B127" s="195"/>
      <c r="C127" s="195"/>
      <c r="D127" s="195"/>
      <c r="E127" s="195"/>
      <c r="F127" s="195"/>
      <c r="G127" s="195"/>
      <c r="H127" s="197"/>
      <c r="I127" s="197"/>
      <c r="J127" s="197"/>
      <c r="K127" s="62"/>
      <c r="L127" s="63"/>
    </row>
    <row r="128" spans="1:12" hidden="1" x14ac:dyDescent="0.2">
      <c r="A128" s="206"/>
      <c r="B128" s="195"/>
      <c r="C128" s="195"/>
      <c r="D128" s="195"/>
      <c r="E128" s="195"/>
      <c r="F128" s="195"/>
      <c r="G128" s="195"/>
      <c r="H128" s="197"/>
      <c r="I128" s="197"/>
      <c r="J128" s="197"/>
      <c r="K128" s="62"/>
      <c r="L128" s="63"/>
    </row>
    <row r="129" spans="1:12" hidden="1" x14ac:dyDescent="0.2">
      <c r="A129" s="206"/>
      <c r="B129" s="195"/>
      <c r="C129" s="195"/>
      <c r="D129" s="195"/>
      <c r="E129" s="195"/>
      <c r="F129" s="195"/>
      <c r="G129" s="195"/>
      <c r="H129" s="197"/>
      <c r="I129" s="197"/>
      <c r="J129" s="197"/>
      <c r="K129" s="62"/>
      <c r="L129" s="63"/>
    </row>
    <row r="130" spans="1:12" hidden="1" x14ac:dyDescent="0.2">
      <c r="A130" s="206"/>
      <c r="B130" s="195"/>
      <c r="C130" s="195"/>
      <c r="D130" s="195"/>
      <c r="E130" s="195"/>
      <c r="F130" s="195"/>
      <c r="G130" s="195"/>
      <c r="H130" s="197"/>
      <c r="I130" s="197"/>
      <c r="J130" s="197"/>
      <c r="K130" s="62"/>
      <c r="L130" s="63"/>
    </row>
    <row r="131" spans="1:12" hidden="1" x14ac:dyDescent="0.2">
      <c r="A131" s="206"/>
      <c r="B131" s="195"/>
      <c r="C131" s="195"/>
      <c r="D131" s="195"/>
      <c r="E131" s="195"/>
      <c r="F131" s="195"/>
      <c r="G131" s="195"/>
      <c r="H131" s="197"/>
      <c r="I131" s="197"/>
      <c r="J131" s="197"/>
      <c r="K131" s="62"/>
      <c r="L131" s="63"/>
    </row>
    <row r="132" spans="1:12" hidden="1" x14ac:dyDescent="0.2">
      <c r="A132" s="206"/>
      <c r="B132" s="195"/>
      <c r="C132" s="195"/>
      <c r="D132" s="195"/>
      <c r="E132" s="195"/>
      <c r="F132" s="195"/>
      <c r="G132" s="195"/>
      <c r="H132" s="197"/>
      <c r="I132" s="197"/>
      <c r="J132" s="197"/>
      <c r="K132" s="62"/>
      <c r="L132" s="63"/>
    </row>
    <row r="133" spans="1:12" hidden="1" x14ac:dyDescent="0.2">
      <c r="A133" s="206"/>
      <c r="B133" s="195"/>
      <c r="C133" s="195"/>
      <c r="D133" s="195"/>
      <c r="E133" s="195"/>
      <c r="F133" s="195"/>
      <c r="G133" s="195"/>
      <c r="H133" s="197"/>
      <c r="I133" s="197"/>
      <c r="J133" s="197"/>
      <c r="K133" s="62"/>
      <c r="L133" s="63"/>
    </row>
    <row r="134" spans="1:12" hidden="1" x14ac:dyDescent="0.2">
      <c r="A134" s="206"/>
      <c r="B134" s="195"/>
      <c r="C134" s="195"/>
      <c r="D134" s="195"/>
      <c r="E134" s="195"/>
      <c r="F134" s="195"/>
      <c r="G134" s="195"/>
      <c r="H134" s="197"/>
      <c r="I134" s="197"/>
      <c r="J134" s="197"/>
      <c r="K134" s="62"/>
      <c r="L134" s="63"/>
    </row>
    <row r="135" spans="1:12" hidden="1" x14ac:dyDescent="0.2">
      <c r="A135" s="206"/>
      <c r="B135" s="195"/>
      <c r="C135" s="195"/>
      <c r="D135" s="195"/>
      <c r="E135" s="195"/>
      <c r="F135" s="195"/>
      <c r="G135" s="195"/>
      <c r="H135" s="197"/>
      <c r="I135" s="197"/>
      <c r="J135" s="197"/>
      <c r="K135" s="62"/>
      <c r="L135" s="63"/>
    </row>
    <row r="136" spans="1:12" hidden="1" x14ac:dyDescent="0.2">
      <c r="A136" s="206"/>
      <c r="B136" s="195"/>
      <c r="C136" s="195"/>
      <c r="D136" s="195"/>
      <c r="E136" s="195"/>
      <c r="F136" s="195"/>
      <c r="G136" s="195"/>
      <c r="H136" s="197"/>
      <c r="I136" s="197"/>
      <c r="J136" s="197"/>
      <c r="K136" s="62"/>
      <c r="L136" s="63"/>
    </row>
    <row r="137" spans="1:12" hidden="1" x14ac:dyDescent="0.2">
      <c r="A137" s="206"/>
      <c r="B137" s="195"/>
      <c r="C137" s="195"/>
      <c r="D137" s="195"/>
      <c r="E137" s="195"/>
      <c r="F137" s="195"/>
      <c r="G137" s="195"/>
      <c r="H137" s="197"/>
      <c r="I137" s="197"/>
      <c r="J137" s="197"/>
      <c r="K137" s="62"/>
      <c r="L137" s="63"/>
    </row>
    <row r="138" spans="1:12" hidden="1" x14ac:dyDescent="0.2">
      <c r="A138" s="206"/>
      <c r="B138" s="195"/>
      <c r="C138" s="195"/>
      <c r="D138" s="195"/>
      <c r="E138" s="195"/>
      <c r="F138" s="195"/>
      <c r="G138" s="195"/>
      <c r="H138" s="197"/>
      <c r="I138" s="197"/>
      <c r="J138" s="197"/>
      <c r="K138" s="62"/>
      <c r="L138" s="63"/>
    </row>
    <row r="139" spans="1:12" hidden="1" x14ac:dyDescent="0.2">
      <c r="A139" s="206"/>
      <c r="B139" s="195"/>
      <c r="C139" s="195"/>
      <c r="D139" s="195"/>
      <c r="E139" s="195"/>
      <c r="F139" s="195"/>
      <c r="G139" s="195"/>
      <c r="H139" s="197"/>
      <c r="I139" s="197"/>
      <c r="J139" s="197"/>
      <c r="K139" s="62"/>
      <c r="L139" s="63"/>
    </row>
    <row r="140" spans="1:12" hidden="1" x14ac:dyDescent="0.2">
      <c r="A140" s="206"/>
      <c r="B140" s="195"/>
      <c r="C140" s="195"/>
      <c r="D140" s="195"/>
      <c r="E140" s="195"/>
      <c r="F140" s="195"/>
      <c r="G140" s="195"/>
      <c r="H140" s="197"/>
      <c r="I140" s="197"/>
      <c r="J140" s="197"/>
      <c r="K140" s="62"/>
      <c r="L140" s="63"/>
    </row>
    <row r="141" spans="1:12" hidden="1" x14ac:dyDescent="0.2">
      <c r="A141" s="206"/>
      <c r="B141" s="195"/>
      <c r="C141" s="195"/>
      <c r="D141" s="195"/>
      <c r="E141" s="195"/>
      <c r="F141" s="195"/>
      <c r="G141" s="195"/>
      <c r="H141" s="197"/>
      <c r="I141" s="197"/>
      <c r="J141" s="197"/>
      <c r="K141" s="62"/>
      <c r="L141" s="63"/>
    </row>
    <row r="142" spans="1:12" hidden="1" x14ac:dyDescent="0.2">
      <c r="A142" s="206"/>
      <c r="B142" s="195"/>
      <c r="C142" s="195"/>
      <c r="D142" s="195"/>
      <c r="E142" s="195"/>
      <c r="F142" s="195"/>
      <c r="G142" s="195"/>
      <c r="H142" s="197"/>
      <c r="I142" s="197"/>
      <c r="J142" s="197"/>
      <c r="K142" s="62"/>
      <c r="L142" s="63"/>
    </row>
    <row r="143" spans="1:12" hidden="1" x14ac:dyDescent="0.2">
      <c r="A143" s="206"/>
      <c r="B143" s="195"/>
      <c r="C143" s="195"/>
      <c r="D143" s="195"/>
      <c r="E143" s="195"/>
      <c r="F143" s="195"/>
      <c r="G143" s="195"/>
      <c r="H143" s="197"/>
      <c r="I143" s="197"/>
      <c r="J143" s="197"/>
      <c r="K143" s="62"/>
      <c r="L143" s="63"/>
    </row>
    <row r="144" spans="1:12" hidden="1" x14ac:dyDescent="0.2">
      <c r="A144" s="206"/>
      <c r="B144" s="195"/>
      <c r="C144" s="195"/>
      <c r="D144" s="195"/>
      <c r="E144" s="195"/>
      <c r="F144" s="195"/>
      <c r="G144" s="195"/>
      <c r="H144" s="197"/>
      <c r="I144" s="197"/>
      <c r="J144" s="197"/>
      <c r="K144" s="62"/>
      <c r="L144" s="63"/>
    </row>
    <row r="145" spans="1:12" hidden="1" x14ac:dyDescent="0.2">
      <c r="A145" s="206"/>
      <c r="B145" s="195"/>
      <c r="C145" s="195"/>
      <c r="D145" s="195"/>
      <c r="E145" s="195"/>
      <c r="F145" s="195"/>
      <c r="G145" s="195"/>
      <c r="H145" s="197"/>
      <c r="I145" s="197"/>
      <c r="J145" s="197"/>
      <c r="K145" s="62"/>
      <c r="L145" s="63"/>
    </row>
    <row r="146" spans="1:12" hidden="1" x14ac:dyDescent="0.2">
      <c r="A146" s="206"/>
      <c r="B146" s="195"/>
      <c r="C146" s="195"/>
      <c r="D146" s="195"/>
      <c r="E146" s="195"/>
      <c r="F146" s="195"/>
      <c r="G146" s="195"/>
      <c r="H146" s="197"/>
      <c r="I146" s="197"/>
      <c r="J146" s="197"/>
      <c r="K146" s="62"/>
      <c r="L146" s="63"/>
    </row>
    <row r="147" spans="1:12" hidden="1" x14ac:dyDescent="0.2">
      <c r="A147" s="206"/>
      <c r="B147" s="195"/>
      <c r="C147" s="195"/>
      <c r="D147" s="195"/>
      <c r="E147" s="195"/>
      <c r="F147" s="195"/>
      <c r="G147" s="195"/>
      <c r="H147" s="197"/>
      <c r="I147" s="197"/>
      <c r="J147" s="197"/>
      <c r="K147" s="62"/>
      <c r="L147" s="63"/>
    </row>
    <row r="148" spans="1:12" hidden="1" x14ac:dyDescent="0.2">
      <c r="A148" s="206"/>
      <c r="B148" s="195"/>
      <c r="C148" s="195"/>
      <c r="D148" s="195"/>
      <c r="E148" s="195"/>
      <c r="F148" s="195"/>
      <c r="G148" s="195"/>
      <c r="H148" s="197"/>
      <c r="I148" s="197"/>
      <c r="J148" s="197"/>
      <c r="K148" s="62"/>
      <c r="L148" s="63"/>
    </row>
    <row r="149" spans="1:12" hidden="1" x14ac:dyDescent="0.2">
      <c r="A149" s="206"/>
      <c r="B149" s="195"/>
      <c r="C149" s="195"/>
      <c r="D149" s="195"/>
      <c r="E149" s="195"/>
      <c r="F149" s="195"/>
      <c r="G149" s="195"/>
      <c r="H149" s="197"/>
      <c r="I149" s="197"/>
      <c r="J149" s="197"/>
      <c r="K149" s="62"/>
      <c r="L149" s="63"/>
    </row>
    <row r="150" spans="1:12" hidden="1" x14ac:dyDescent="0.2">
      <c r="A150" s="206"/>
      <c r="B150" s="195"/>
      <c r="C150" s="195"/>
      <c r="D150" s="195"/>
      <c r="E150" s="195"/>
      <c r="F150" s="195"/>
      <c r="G150" s="195"/>
      <c r="H150" s="197"/>
      <c r="I150" s="197"/>
      <c r="J150" s="197"/>
      <c r="K150" s="62"/>
      <c r="L150" s="63"/>
    </row>
    <row r="151" spans="1:12" hidden="1" x14ac:dyDescent="0.2">
      <c r="A151" s="206"/>
      <c r="B151" s="195"/>
      <c r="C151" s="195"/>
      <c r="D151" s="195"/>
      <c r="E151" s="195"/>
      <c r="F151" s="195"/>
      <c r="G151" s="195"/>
      <c r="H151" s="197"/>
      <c r="I151" s="197"/>
      <c r="J151" s="197"/>
      <c r="K151" s="62"/>
      <c r="L151" s="63"/>
    </row>
    <row r="152" spans="1:12" hidden="1" x14ac:dyDescent="0.2">
      <c r="A152" s="206"/>
      <c r="B152" s="195"/>
      <c r="C152" s="195"/>
      <c r="D152" s="195"/>
      <c r="E152" s="195"/>
      <c r="F152" s="195"/>
      <c r="G152" s="195"/>
      <c r="H152" s="197"/>
      <c r="I152" s="197"/>
      <c r="J152" s="197"/>
      <c r="K152" s="62"/>
      <c r="L152" s="63"/>
    </row>
    <row r="153" spans="1:12" hidden="1" x14ac:dyDescent="0.2">
      <c r="A153" s="206"/>
      <c r="B153" s="195"/>
      <c r="C153" s="195"/>
      <c r="D153" s="195"/>
      <c r="E153" s="195"/>
      <c r="F153" s="195"/>
      <c r="G153" s="195"/>
      <c r="H153" s="197"/>
      <c r="I153" s="197"/>
      <c r="J153" s="197"/>
      <c r="K153" s="62"/>
      <c r="L153" s="63"/>
    </row>
    <row r="154" spans="1:12" hidden="1" x14ac:dyDescent="0.2">
      <c r="A154" s="206"/>
      <c r="B154" s="195"/>
      <c r="C154" s="195"/>
      <c r="D154" s="195"/>
      <c r="E154" s="195"/>
      <c r="F154" s="195"/>
      <c r="G154" s="195"/>
      <c r="H154" s="197"/>
      <c r="I154" s="197"/>
      <c r="J154" s="197"/>
      <c r="K154" s="62"/>
      <c r="L154" s="63"/>
    </row>
    <row r="155" spans="1:12" hidden="1" x14ac:dyDescent="0.2">
      <c r="A155" s="206"/>
      <c r="B155" s="195"/>
      <c r="C155" s="195"/>
      <c r="D155" s="195"/>
      <c r="E155" s="195"/>
      <c r="F155" s="195"/>
      <c r="G155" s="195"/>
      <c r="H155" s="197"/>
      <c r="I155" s="197"/>
      <c r="J155" s="197"/>
      <c r="K155" s="62"/>
      <c r="L155" s="63"/>
    </row>
    <row r="156" spans="1:12" hidden="1" x14ac:dyDescent="0.2">
      <c r="A156" s="206"/>
      <c r="B156" s="195"/>
      <c r="C156" s="195"/>
      <c r="D156" s="195"/>
      <c r="E156" s="195"/>
      <c r="F156" s="195"/>
      <c r="G156" s="195"/>
      <c r="H156" s="197"/>
      <c r="I156" s="197"/>
      <c r="J156" s="197"/>
      <c r="K156" s="62"/>
      <c r="L156" s="63"/>
    </row>
    <row r="157" spans="1:12" hidden="1" x14ac:dyDescent="0.2">
      <c r="A157" s="206"/>
      <c r="B157" s="195"/>
      <c r="C157" s="195"/>
      <c r="D157" s="195"/>
      <c r="E157" s="195"/>
      <c r="F157" s="195"/>
      <c r="G157" s="195"/>
      <c r="H157" s="197"/>
      <c r="I157" s="197"/>
      <c r="J157" s="197"/>
      <c r="K157" s="62"/>
      <c r="L157" s="63"/>
    </row>
    <row r="158" spans="1:12" hidden="1" x14ac:dyDescent="0.2">
      <c r="A158" s="206"/>
      <c r="B158" s="195"/>
      <c r="C158" s="195"/>
      <c r="D158" s="195"/>
      <c r="E158" s="195"/>
      <c r="F158" s="195"/>
      <c r="G158" s="195"/>
      <c r="H158" s="197"/>
      <c r="I158" s="197"/>
      <c r="J158" s="197"/>
      <c r="K158" s="62"/>
      <c r="L158" s="63"/>
    </row>
    <row r="159" spans="1:12" hidden="1" x14ac:dyDescent="0.2">
      <c r="A159" s="206"/>
      <c r="B159" s="195"/>
      <c r="C159" s="195"/>
      <c r="D159" s="195"/>
      <c r="E159" s="195"/>
      <c r="F159" s="195"/>
      <c r="G159" s="195"/>
      <c r="H159" s="197"/>
      <c r="I159" s="197"/>
      <c r="J159" s="197"/>
      <c r="K159" s="62"/>
      <c r="L159" s="63"/>
    </row>
    <row r="160" spans="1:12" hidden="1" x14ac:dyDescent="0.2">
      <c r="A160" s="206"/>
      <c r="B160" s="195"/>
      <c r="C160" s="195"/>
      <c r="D160" s="195"/>
      <c r="E160" s="195"/>
      <c r="F160" s="195"/>
      <c r="G160" s="195"/>
      <c r="H160" s="197"/>
      <c r="I160" s="197"/>
      <c r="J160" s="197"/>
      <c r="K160" s="62"/>
      <c r="L160" s="63"/>
    </row>
    <row r="161" spans="1:12" hidden="1" x14ac:dyDescent="0.2">
      <c r="A161" s="206"/>
      <c r="B161" s="195"/>
      <c r="C161" s="195"/>
      <c r="D161" s="195"/>
      <c r="E161" s="195"/>
      <c r="F161" s="195"/>
      <c r="G161" s="195"/>
      <c r="H161" s="197"/>
      <c r="I161" s="197"/>
      <c r="J161" s="197"/>
      <c r="K161" s="62"/>
      <c r="L161" s="63"/>
    </row>
    <row r="162" spans="1:12" hidden="1" x14ac:dyDescent="0.2">
      <c r="A162" s="206"/>
      <c r="B162" s="195"/>
      <c r="C162" s="195"/>
      <c r="D162" s="195"/>
      <c r="E162" s="195"/>
      <c r="F162" s="195"/>
      <c r="G162" s="195"/>
      <c r="H162" s="197"/>
      <c r="I162" s="197"/>
      <c r="J162" s="197"/>
      <c r="K162" s="62"/>
      <c r="L162" s="63"/>
    </row>
    <row r="163" spans="1:12" hidden="1" x14ac:dyDescent="0.2">
      <c r="A163" s="206"/>
      <c r="B163" s="195"/>
      <c r="C163" s="195"/>
      <c r="D163" s="195"/>
      <c r="E163" s="195"/>
      <c r="F163" s="195"/>
      <c r="G163" s="195"/>
      <c r="H163" s="197"/>
      <c r="I163" s="197"/>
      <c r="J163" s="197"/>
      <c r="K163" s="62"/>
      <c r="L163" s="63"/>
    </row>
    <row r="164" spans="1:12" hidden="1" x14ac:dyDescent="0.2">
      <c r="A164" s="206"/>
      <c r="B164" s="195"/>
      <c r="C164" s="195"/>
      <c r="D164" s="195"/>
      <c r="E164" s="195"/>
      <c r="F164" s="195"/>
      <c r="G164" s="195"/>
      <c r="H164" s="197"/>
      <c r="I164" s="197"/>
      <c r="J164" s="197"/>
      <c r="K164" s="62"/>
      <c r="L164" s="63"/>
    </row>
    <row r="165" spans="1:12" hidden="1" x14ac:dyDescent="0.2">
      <c r="A165" s="206"/>
      <c r="B165" s="195"/>
      <c r="C165" s="195"/>
      <c r="D165" s="195"/>
      <c r="E165" s="195"/>
      <c r="F165" s="195"/>
      <c r="G165" s="195"/>
      <c r="H165" s="197"/>
      <c r="I165" s="197"/>
      <c r="J165" s="197"/>
      <c r="K165" s="62"/>
      <c r="L165" s="63"/>
    </row>
    <row r="166" spans="1:12" hidden="1" x14ac:dyDescent="0.2">
      <c r="A166" s="206"/>
      <c r="B166" s="195"/>
      <c r="C166" s="195"/>
      <c r="D166" s="195"/>
      <c r="E166" s="195"/>
      <c r="F166" s="195"/>
      <c r="G166" s="195"/>
      <c r="H166" s="197"/>
      <c r="I166" s="197"/>
      <c r="J166" s="197"/>
      <c r="K166" s="62"/>
      <c r="L166" s="63"/>
    </row>
    <row r="167" spans="1:12" hidden="1" x14ac:dyDescent="0.2">
      <c r="A167" s="206"/>
      <c r="B167" s="195"/>
      <c r="C167" s="195"/>
      <c r="D167" s="195"/>
      <c r="E167" s="195"/>
      <c r="F167" s="195"/>
      <c r="G167" s="195"/>
      <c r="H167" s="197"/>
      <c r="I167" s="197"/>
      <c r="J167" s="197"/>
      <c r="K167" s="62"/>
      <c r="L167" s="63"/>
    </row>
    <row r="168" spans="1:12" hidden="1" x14ac:dyDescent="0.2">
      <c r="A168" s="206"/>
      <c r="B168" s="195"/>
      <c r="C168" s="195"/>
      <c r="D168" s="195"/>
      <c r="E168" s="195"/>
      <c r="F168" s="195"/>
      <c r="G168" s="195"/>
      <c r="H168" s="197"/>
      <c r="I168" s="197"/>
      <c r="J168" s="197"/>
      <c r="K168" s="62"/>
      <c r="L168" s="63"/>
    </row>
    <row r="169" spans="1:12" hidden="1" x14ac:dyDescent="0.2">
      <c r="A169" s="206"/>
      <c r="B169" s="195"/>
      <c r="C169" s="195"/>
      <c r="D169" s="195"/>
      <c r="E169" s="195"/>
      <c r="F169" s="195"/>
      <c r="G169" s="195"/>
      <c r="H169" s="197"/>
      <c r="I169" s="197"/>
      <c r="J169" s="197"/>
      <c r="K169" s="62"/>
      <c r="L169" s="63"/>
    </row>
    <row r="170" spans="1:12" hidden="1" x14ac:dyDescent="0.2">
      <c r="A170" s="206"/>
      <c r="B170" s="195"/>
      <c r="C170" s="195"/>
      <c r="D170" s="195"/>
      <c r="E170" s="195"/>
      <c r="F170" s="195"/>
      <c r="G170" s="195"/>
      <c r="H170" s="197"/>
      <c r="I170" s="197"/>
      <c r="J170" s="197"/>
      <c r="K170" s="62"/>
      <c r="L170" s="63"/>
    </row>
    <row r="171" spans="1:12" hidden="1" x14ac:dyDescent="0.2">
      <c r="A171" s="206"/>
      <c r="B171" s="195"/>
      <c r="C171" s="195"/>
      <c r="D171" s="195"/>
      <c r="E171" s="195"/>
      <c r="F171" s="195"/>
      <c r="G171" s="195"/>
      <c r="H171" s="197"/>
      <c r="I171" s="197"/>
      <c r="J171" s="197"/>
      <c r="K171" s="62"/>
      <c r="L171" s="63"/>
    </row>
    <row r="172" spans="1:12" hidden="1" x14ac:dyDescent="0.2">
      <c r="A172" s="206"/>
      <c r="B172" s="195"/>
      <c r="C172" s="195"/>
      <c r="D172" s="195"/>
      <c r="E172" s="195"/>
      <c r="F172" s="195"/>
      <c r="G172" s="195"/>
      <c r="H172" s="197"/>
      <c r="I172" s="197"/>
      <c r="J172" s="197"/>
      <c r="K172" s="62"/>
      <c r="L172" s="63"/>
    </row>
    <row r="173" spans="1:12" hidden="1" x14ac:dyDescent="0.2">
      <c r="A173" s="206"/>
      <c r="B173" s="195"/>
      <c r="C173" s="195"/>
      <c r="D173" s="195"/>
      <c r="E173" s="195"/>
      <c r="F173" s="195"/>
      <c r="G173" s="195"/>
      <c r="H173" s="197"/>
      <c r="I173" s="197"/>
      <c r="J173" s="197"/>
      <c r="K173" s="62"/>
      <c r="L173" s="63"/>
    </row>
    <row r="174" spans="1:12" hidden="1" x14ac:dyDescent="0.2">
      <c r="A174" s="206"/>
      <c r="B174" s="195"/>
      <c r="C174" s="195"/>
      <c r="D174" s="195"/>
      <c r="E174" s="195"/>
      <c r="F174" s="195"/>
      <c r="G174" s="195"/>
      <c r="H174" s="197"/>
      <c r="I174" s="197"/>
      <c r="J174" s="197"/>
      <c r="K174" s="62"/>
      <c r="L174" s="63"/>
    </row>
    <row r="175" spans="1:12" hidden="1" x14ac:dyDescent="0.2">
      <c r="A175" s="206"/>
      <c r="B175" s="195"/>
      <c r="C175" s="195"/>
      <c r="D175" s="195"/>
      <c r="E175" s="195"/>
      <c r="F175" s="195"/>
      <c r="G175" s="195"/>
      <c r="H175" s="197"/>
      <c r="I175" s="197"/>
      <c r="J175" s="197"/>
      <c r="K175" s="62"/>
      <c r="L175" s="63"/>
    </row>
    <row r="176" spans="1:12" hidden="1" x14ac:dyDescent="0.2">
      <c r="A176" s="206"/>
      <c r="B176" s="195"/>
      <c r="C176" s="195"/>
      <c r="D176" s="195"/>
      <c r="E176" s="195"/>
      <c r="F176" s="195"/>
      <c r="G176" s="195"/>
      <c r="H176" s="197"/>
      <c r="I176" s="197"/>
      <c r="J176" s="197"/>
      <c r="K176" s="62"/>
      <c r="L176" s="63"/>
    </row>
    <row r="177" spans="1:12" hidden="1" x14ac:dyDescent="0.2">
      <c r="A177" s="206"/>
      <c r="B177" s="195"/>
      <c r="C177" s="195"/>
      <c r="D177" s="195"/>
      <c r="E177" s="195"/>
      <c r="F177" s="195"/>
      <c r="G177" s="195"/>
      <c r="H177" s="197"/>
      <c r="I177" s="197"/>
      <c r="J177" s="197"/>
      <c r="K177" s="62"/>
      <c r="L177" s="63"/>
    </row>
    <row r="178" spans="1:12" hidden="1" x14ac:dyDescent="0.2">
      <c r="A178" s="206"/>
      <c r="B178" s="195"/>
      <c r="C178" s="195"/>
      <c r="D178" s="195"/>
      <c r="E178" s="195"/>
      <c r="F178" s="195"/>
      <c r="G178" s="195"/>
      <c r="H178" s="197"/>
      <c r="I178" s="197"/>
      <c r="J178" s="197"/>
      <c r="K178" s="62"/>
      <c r="L178" s="63"/>
    </row>
    <row r="179" spans="1:12" hidden="1" x14ac:dyDescent="0.2">
      <c r="A179" s="206"/>
      <c r="B179" s="195"/>
      <c r="C179" s="195"/>
      <c r="D179" s="195"/>
      <c r="E179" s="195"/>
      <c r="F179" s="195"/>
      <c r="G179" s="195"/>
      <c r="H179" s="197"/>
      <c r="I179" s="197"/>
      <c r="J179" s="197"/>
      <c r="K179" s="62"/>
      <c r="L179" s="63"/>
    </row>
    <row r="180" spans="1:12" hidden="1" x14ac:dyDescent="0.2">
      <c r="A180" s="206"/>
      <c r="B180" s="195"/>
      <c r="C180" s="195"/>
      <c r="D180" s="195"/>
      <c r="E180" s="195"/>
      <c r="F180" s="195"/>
      <c r="G180" s="195"/>
      <c r="H180" s="197"/>
      <c r="I180" s="197"/>
      <c r="J180" s="197"/>
      <c r="K180" s="62"/>
      <c r="L180" s="63"/>
    </row>
    <row r="181" spans="1:12" hidden="1" x14ac:dyDescent="0.2">
      <c r="A181" s="206"/>
      <c r="B181" s="195"/>
      <c r="C181" s="195"/>
      <c r="D181" s="195"/>
      <c r="E181" s="195"/>
      <c r="F181" s="195"/>
      <c r="G181" s="195"/>
      <c r="H181" s="197"/>
      <c r="I181" s="197"/>
      <c r="J181" s="197"/>
      <c r="K181" s="62"/>
      <c r="L181" s="63"/>
    </row>
    <row r="182" spans="1:12" hidden="1" x14ac:dyDescent="0.2">
      <c r="A182" s="206"/>
      <c r="B182" s="195"/>
      <c r="C182" s="195"/>
      <c r="D182" s="195"/>
      <c r="E182" s="195"/>
      <c r="F182" s="195"/>
      <c r="G182" s="195"/>
      <c r="H182" s="197"/>
      <c r="I182" s="197"/>
      <c r="J182" s="197"/>
      <c r="K182" s="62"/>
      <c r="L182" s="63"/>
    </row>
    <row r="183" spans="1:12" hidden="1" x14ac:dyDescent="0.2">
      <c r="A183" s="206"/>
      <c r="B183" s="195"/>
      <c r="C183" s="195"/>
      <c r="D183" s="195"/>
      <c r="E183" s="195"/>
      <c r="F183" s="195"/>
      <c r="G183" s="195"/>
      <c r="H183" s="197"/>
      <c r="I183" s="197"/>
      <c r="J183" s="197"/>
      <c r="K183" s="62"/>
      <c r="L183" s="63"/>
    </row>
    <row r="184" spans="1:12" hidden="1" x14ac:dyDescent="0.2">
      <c r="A184" s="206"/>
      <c r="B184" s="195"/>
      <c r="C184" s="195"/>
      <c r="D184" s="195"/>
      <c r="E184" s="195"/>
      <c r="F184" s="195"/>
      <c r="G184" s="195"/>
      <c r="H184" s="197"/>
      <c r="I184" s="197"/>
      <c r="J184" s="197"/>
      <c r="K184" s="62"/>
      <c r="L184" s="63"/>
    </row>
    <row r="185" spans="1:12" hidden="1" x14ac:dyDescent="0.2">
      <c r="A185" s="206"/>
      <c r="B185" s="195"/>
      <c r="C185" s="195"/>
      <c r="D185" s="195"/>
      <c r="E185" s="195"/>
      <c r="F185" s="195"/>
      <c r="G185" s="195"/>
      <c r="H185" s="197"/>
      <c r="I185" s="197"/>
      <c r="J185" s="197"/>
      <c r="K185" s="62"/>
      <c r="L185" s="63"/>
    </row>
    <row r="186" spans="1:12" hidden="1" x14ac:dyDescent="0.2">
      <c r="A186" s="206"/>
      <c r="B186" s="195"/>
      <c r="C186" s="195"/>
      <c r="D186" s="195"/>
      <c r="E186" s="195"/>
      <c r="F186" s="195"/>
      <c r="G186" s="195"/>
      <c r="H186" s="197"/>
      <c r="I186" s="197"/>
      <c r="J186" s="197"/>
      <c r="K186" s="62"/>
      <c r="L186" s="63"/>
    </row>
    <row r="187" spans="1:12" hidden="1" x14ac:dyDescent="0.2">
      <c r="A187" s="206"/>
      <c r="B187" s="195"/>
      <c r="C187" s="195"/>
      <c r="D187" s="195"/>
      <c r="E187" s="195"/>
      <c r="F187" s="195"/>
      <c r="G187" s="195"/>
      <c r="H187" s="197"/>
      <c r="I187" s="197"/>
      <c r="J187" s="197"/>
      <c r="K187" s="62"/>
      <c r="L187" s="63"/>
    </row>
    <row r="188" spans="1:12" hidden="1" x14ac:dyDescent="0.2">
      <c r="A188" s="206"/>
      <c r="B188" s="195"/>
      <c r="C188" s="195"/>
      <c r="D188" s="195"/>
      <c r="E188" s="195"/>
      <c r="F188" s="195"/>
      <c r="G188" s="195"/>
      <c r="H188" s="197"/>
      <c r="I188" s="197"/>
      <c r="J188" s="197"/>
      <c r="K188" s="62"/>
      <c r="L188" s="63"/>
    </row>
    <row r="189" spans="1:12" hidden="1" x14ac:dyDescent="0.2">
      <c r="A189" s="206"/>
      <c r="B189" s="195"/>
      <c r="C189" s="195"/>
      <c r="D189" s="195"/>
      <c r="E189" s="195"/>
      <c r="F189" s="195"/>
      <c r="G189" s="195"/>
      <c r="H189" s="197"/>
      <c r="I189" s="197"/>
      <c r="J189" s="197"/>
      <c r="K189" s="62"/>
      <c r="L189" s="63"/>
    </row>
    <row r="190" spans="1:12" hidden="1" x14ac:dyDescent="0.2">
      <c r="A190" s="206"/>
      <c r="B190" s="195"/>
      <c r="C190" s="195"/>
      <c r="D190" s="195"/>
      <c r="E190" s="195"/>
      <c r="F190" s="195"/>
      <c r="G190" s="195"/>
      <c r="H190" s="197"/>
      <c r="I190" s="197"/>
      <c r="J190" s="197"/>
      <c r="K190" s="62"/>
      <c r="L190" s="63"/>
    </row>
    <row r="191" spans="1:12" hidden="1" x14ac:dyDescent="0.2">
      <c r="A191" s="206"/>
      <c r="B191" s="195"/>
      <c r="C191" s="195"/>
      <c r="D191" s="195"/>
      <c r="E191" s="195"/>
      <c r="F191" s="195"/>
      <c r="G191" s="195"/>
      <c r="H191" s="197"/>
      <c r="I191" s="197"/>
      <c r="J191" s="197"/>
      <c r="K191" s="62"/>
      <c r="L191" s="63"/>
    </row>
    <row r="192" spans="1:12" hidden="1" x14ac:dyDescent="0.2">
      <c r="A192" s="206"/>
      <c r="B192" s="195"/>
      <c r="C192" s="195"/>
      <c r="D192" s="195"/>
      <c r="E192" s="195"/>
      <c r="F192" s="195"/>
      <c r="G192" s="195"/>
      <c r="H192" s="197"/>
      <c r="I192" s="197"/>
      <c r="J192" s="197"/>
      <c r="K192" s="62"/>
      <c r="L192" s="63"/>
    </row>
    <row r="193" spans="1:12" hidden="1" x14ac:dyDescent="0.2">
      <c r="A193" s="206"/>
      <c r="B193" s="195"/>
      <c r="C193" s="195"/>
      <c r="D193" s="195"/>
      <c r="E193" s="195"/>
      <c r="F193" s="195"/>
      <c r="G193" s="195"/>
      <c r="H193" s="197"/>
      <c r="I193" s="197"/>
      <c r="J193" s="197"/>
      <c r="K193" s="62"/>
      <c r="L193" s="63"/>
    </row>
    <row r="194" spans="1:12" hidden="1" x14ac:dyDescent="0.2">
      <c r="A194" s="206"/>
      <c r="B194" s="195"/>
      <c r="C194" s="195"/>
      <c r="D194" s="195"/>
      <c r="E194" s="195"/>
      <c r="F194" s="195"/>
      <c r="G194" s="195"/>
      <c r="H194" s="197"/>
      <c r="I194" s="197"/>
      <c r="J194" s="197"/>
      <c r="K194" s="62"/>
      <c r="L194" s="63"/>
    </row>
    <row r="195" spans="1:12" hidden="1" x14ac:dyDescent="0.2">
      <c r="A195" s="206"/>
      <c r="B195" s="195"/>
      <c r="C195" s="195"/>
      <c r="D195" s="195"/>
      <c r="E195" s="195"/>
      <c r="F195" s="195"/>
      <c r="G195" s="195"/>
      <c r="H195" s="197"/>
      <c r="I195" s="197"/>
      <c r="J195" s="197"/>
      <c r="K195" s="62"/>
      <c r="L195" s="63"/>
    </row>
    <row r="196" spans="1:12" hidden="1" x14ac:dyDescent="0.2">
      <c r="A196" s="206"/>
      <c r="B196" s="195"/>
      <c r="C196" s="195"/>
      <c r="D196" s="195"/>
      <c r="E196" s="195"/>
      <c r="F196" s="195"/>
      <c r="G196" s="195"/>
      <c r="H196" s="197"/>
      <c r="I196" s="197"/>
      <c r="J196" s="197"/>
      <c r="K196" s="62"/>
      <c r="L196" s="63"/>
    </row>
    <row r="197" spans="1:12" hidden="1" x14ac:dyDescent="0.2">
      <c r="A197" s="206"/>
      <c r="B197" s="195"/>
      <c r="C197" s="195"/>
      <c r="D197" s="195"/>
      <c r="E197" s="195"/>
      <c r="F197" s="195"/>
      <c r="G197" s="195"/>
      <c r="H197" s="197"/>
      <c r="I197" s="197"/>
      <c r="J197" s="197"/>
      <c r="K197" s="62"/>
      <c r="L197" s="63"/>
    </row>
    <row r="198" spans="1:12" hidden="1" x14ac:dyDescent="0.2">
      <c r="A198" s="206"/>
      <c r="B198" s="195"/>
      <c r="C198" s="195"/>
      <c r="D198" s="195"/>
      <c r="E198" s="195"/>
      <c r="F198" s="195"/>
      <c r="G198" s="195"/>
      <c r="H198" s="197"/>
      <c r="I198" s="197"/>
      <c r="J198" s="197"/>
      <c r="K198" s="62"/>
      <c r="L198" s="63"/>
    </row>
    <row r="199" spans="1:12" hidden="1" x14ac:dyDescent="0.2">
      <c r="A199" s="206"/>
      <c r="B199" s="195"/>
      <c r="C199" s="195"/>
      <c r="D199" s="195"/>
      <c r="E199" s="195"/>
      <c r="F199" s="195"/>
      <c r="G199" s="195"/>
      <c r="H199" s="197"/>
      <c r="I199" s="197"/>
      <c r="J199" s="197"/>
      <c r="K199" s="62"/>
      <c r="L199" s="63"/>
    </row>
    <row r="200" spans="1:12" hidden="1" x14ac:dyDescent="0.2">
      <c r="A200" s="206"/>
      <c r="B200" s="195"/>
      <c r="C200" s="195"/>
      <c r="D200" s="195"/>
      <c r="E200" s="195"/>
      <c r="F200" s="195"/>
      <c r="G200" s="195"/>
      <c r="H200" s="197"/>
      <c r="I200" s="197"/>
      <c r="J200" s="197"/>
      <c r="K200" s="62"/>
      <c r="L200" s="63"/>
    </row>
    <row r="201" spans="1:12" hidden="1" x14ac:dyDescent="0.2">
      <c r="A201" s="206"/>
      <c r="B201" s="195"/>
      <c r="C201" s="195"/>
      <c r="D201" s="195"/>
      <c r="E201" s="195"/>
      <c r="F201" s="195"/>
      <c r="G201" s="195"/>
      <c r="H201" s="197"/>
      <c r="I201" s="197"/>
      <c r="J201" s="197"/>
      <c r="K201" s="62"/>
      <c r="L201" s="63"/>
    </row>
    <row r="202" spans="1:12" hidden="1" x14ac:dyDescent="0.2">
      <c r="A202" s="206"/>
      <c r="B202" s="195"/>
      <c r="C202" s="195"/>
      <c r="D202" s="195"/>
      <c r="E202" s="195"/>
      <c r="F202" s="195"/>
      <c r="G202" s="195"/>
      <c r="H202" s="197"/>
      <c r="I202" s="197"/>
      <c r="J202" s="197"/>
      <c r="K202" s="62"/>
      <c r="L202" s="63"/>
    </row>
    <row r="203" spans="1:12" hidden="1" x14ac:dyDescent="0.2">
      <c r="A203" s="206"/>
      <c r="B203" s="195"/>
      <c r="C203" s="195"/>
      <c r="D203" s="195"/>
      <c r="E203" s="195"/>
      <c r="F203" s="195"/>
      <c r="G203" s="195"/>
      <c r="H203" s="197"/>
      <c r="I203" s="197"/>
      <c r="J203" s="197"/>
      <c r="K203" s="62"/>
      <c r="L203" s="63"/>
    </row>
    <row r="204" spans="1:12" hidden="1" x14ac:dyDescent="0.2">
      <c r="A204" s="206"/>
      <c r="B204" s="195"/>
      <c r="C204" s="195"/>
      <c r="D204" s="195"/>
      <c r="E204" s="195"/>
      <c r="F204" s="195"/>
      <c r="G204" s="195"/>
      <c r="H204" s="197"/>
      <c r="I204" s="197"/>
      <c r="J204" s="197"/>
      <c r="K204" s="62"/>
      <c r="L204" s="63"/>
    </row>
    <row r="205" spans="1:12" hidden="1" x14ac:dyDescent="0.2">
      <c r="A205" s="206"/>
      <c r="B205" s="195"/>
      <c r="C205" s="195"/>
      <c r="D205" s="195"/>
      <c r="E205" s="195"/>
      <c r="F205" s="195"/>
      <c r="G205" s="195"/>
      <c r="H205" s="197"/>
      <c r="I205" s="197"/>
      <c r="J205" s="197"/>
      <c r="K205" s="62"/>
      <c r="L205" s="63"/>
    </row>
    <row r="206" spans="1:12" hidden="1" x14ac:dyDescent="0.2">
      <c r="A206" s="206"/>
      <c r="B206" s="195"/>
      <c r="C206" s="195"/>
      <c r="D206" s="195"/>
      <c r="E206" s="195"/>
      <c r="F206" s="195"/>
      <c r="G206" s="195"/>
      <c r="H206" s="197"/>
      <c r="I206" s="197"/>
      <c r="J206" s="197"/>
      <c r="K206" s="62"/>
      <c r="L206" s="63"/>
    </row>
    <row r="207" spans="1:12" hidden="1" x14ac:dyDescent="0.2">
      <c r="A207" s="206"/>
      <c r="B207" s="195"/>
      <c r="C207" s="195"/>
      <c r="D207" s="195"/>
      <c r="E207" s="195"/>
      <c r="F207" s="195"/>
      <c r="G207" s="195"/>
      <c r="H207" s="197"/>
      <c r="I207" s="197"/>
      <c r="J207" s="197"/>
      <c r="K207" s="62"/>
      <c r="L207" s="63"/>
    </row>
    <row r="208" spans="1:12" hidden="1" x14ac:dyDescent="0.2">
      <c r="A208" s="206"/>
      <c r="B208" s="195"/>
      <c r="C208" s="195"/>
      <c r="D208" s="195"/>
      <c r="E208" s="195"/>
      <c r="F208" s="195"/>
      <c r="G208" s="195"/>
      <c r="H208" s="197"/>
      <c r="I208" s="197"/>
      <c r="J208" s="197"/>
      <c r="K208" s="62"/>
      <c r="L208" s="63"/>
    </row>
    <row r="209" spans="1:12" hidden="1" x14ac:dyDescent="0.2">
      <c r="A209" s="206"/>
      <c r="B209" s="195"/>
      <c r="C209" s="195"/>
      <c r="D209" s="195"/>
      <c r="E209" s="195"/>
      <c r="F209" s="195"/>
      <c r="G209" s="195"/>
      <c r="H209" s="197"/>
      <c r="I209" s="197"/>
      <c r="J209" s="197"/>
      <c r="K209" s="62"/>
      <c r="L209" s="63"/>
    </row>
    <row r="210" spans="1:12" hidden="1" x14ac:dyDescent="0.2">
      <c r="A210" s="206"/>
      <c r="B210" s="195"/>
      <c r="C210" s="195"/>
      <c r="D210" s="195"/>
      <c r="E210" s="195"/>
      <c r="F210" s="195"/>
      <c r="G210" s="195"/>
      <c r="H210" s="197"/>
      <c r="I210" s="197"/>
      <c r="J210" s="197"/>
      <c r="K210" s="62"/>
      <c r="L210" s="63"/>
    </row>
    <row r="211" spans="1:12" hidden="1" x14ac:dyDescent="0.2">
      <c r="A211" s="206"/>
      <c r="B211" s="195"/>
      <c r="C211" s="195"/>
      <c r="D211" s="195"/>
      <c r="E211" s="195"/>
      <c r="F211" s="195"/>
      <c r="G211" s="195"/>
      <c r="H211" s="197"/>
      <c r="I211" s="197"/>
      <c r="J211" s="197"/>
      <c r="K211" s="62"/>
      <c r="L211" s="63"/>
    </row>
    <row r="212" spans="1:12" hidden="1" x14ac:dyDescent="0.2">
      <c r="A212" s="206"/>
      <c r="B212" s="195"/>
      <c r="C212" s="195"/>
      <c r="D212" s="195"/>
      <c r="E212" s="195"/>
      <c r="F212" s="195"/>
      <c r="G212" s="195"/>
      <c r="H212" s="197"/>
      <c r="I212" s="197"/>
      <c r="J212" s="197"/>
      <c r="K212" s="62"/>
      <c r="L212" s="63"/>
    </row>
    <row r="213" spans="1:12" hidden="1" x14ac:dyDescent="0.2">
      <c r="A213" s="206"/>
      <c r="B213" s="195"/>
      <c r="C213" s="195"/>
      <c r="D213" s="195"/>
      <c r="E213" s="195"/>
      <c r="F213" s="195"/>
      <c r="G213" s="195"/>
      <c r="H213" s="197"/>
      <c r="I213" s="197"/>
      <c r="J213" s="197"/>
      <c r="K213" s="62"/>
      <c r="L213" s="63"/>
    </row>
    <row r="214" spans="1:12" hidden="1" x14ac:dyDescent="0.2">
      <c r="A214" s="206"/>
      <c r="B214" s="195"/>
      <c r="C214" s="195"/>
      <c r="D214" s="195"/>
      <c r="E214" s="195"/>
      <c r="F214" s="195"/>
      <c r="G214" s="195"/>
      <c r="H214" s="197"/>
      <c r="I214" s="197"/>
      <c r="J214" s="197"/>
      <c r="K214" s="62"/>
      <c r="L214" s="63"/>
    </row>
    <row r="215" spans="1:12" hidden="1" x14ac:dyDescent="0.2">
      <c r="A215" s="206"/>
      <c r="B215" s="195"/>
      <c r="C215" s="195"/>
      <c r="D215" s="195"/>
      <c r="E215" s="195"/>
      <c r="F215" s="195"/>
      <c r="G215" s="195"/>
      <c r="H215" s="197"/>
      <c r="I215" s="197"/>
      <c r="J215" s="197"/>
      <c r="K215" s="62"/>
      <c r="L215" s="63"/>
    </row>
    <row r="216" spans="1:12" hidden="1" x14ac:dyDescent="0.2">
      <c r="A216" s="206"/>
      <c r="B216" s="195"/>
      <c r="C216" s="195"/>
      <c r="D216" s="195"/>
      <c r="E216" s="195"/>
      <c r="F216" s="195"/>
      <c r="G216" s="195"/>
      <c r="H216" s="197"/>
      <c r="I216" s="197"/>
      <c r="J216" s="197"/>
      <c r="K216" s="62"/>
      <c r="L216" s="63"/>
    </row>
    <row r="217" spans="1:12" hidden="1" x14ac:dyDescent="0.2">
      <c r="A217" s="206"/>
      <c r="B217" s="195"/>
      <c r="C217" s="195"/>
      <c r="D217" s="195"/>
      <c r="E217" s="195"/>
      <c r="F217" s="195"/>
      <c r="G217" s="195"/>
      <c r="H217" s="197"/>
      <c r="I217" s="197"/>
      <c r="J217" s="197"/>
      <c r="K217" s="62"/>
      <c r="L217" s="63"/>
    </row>
    <row r="218" spans="1:12" hidden="1" x14ac:dyDescent="0.2">
      <c r="A218" s="206"/>
      <c r="B218" s="195"/>
      <c r="C218" s="195"/>
      <c r="D218" s="195"/>
      <c r="E218" s="195"/>
      <c r="F218" s="195"/>
      <c r="G218" s="195"/>
      <c r="H218" s="197"/>
      <c r="I218" s="197"/>
      <c r="J218" s="197"/>
      <c r="K218" s="62"/>
      <c r="L218" s="63"/>
    </row>
    <row r="219" spans="1:12" hidden="1" x14ac:dyDescent="0.2">
      <c r="A219" s="206"/>
      <c r="B219" s="195"/>
      <c r="C219" s="195"/>
      <c r="D219" s="195"/>
      <c r="E219" s="195"/>
      <c r="F219" s="195"/>
      <c r="G219" s="195"/>
      <c r="H219" s="197"/>
      <c r="I219" s="197"/>
      <c r="J219" s="197"/>
      <c r="K219" s="62"/>
      <c r="L219" s="63"/>
    </row>
    <row r="220" spans="1:12" hidden="1" x14ac:dyDescent="0.2">
      <c r="A220" s="206"/>
      <c r="B220" s="195"/>
      <c r="C220" s="195"/>
      <c r="D220" s="195"/>
      <c r="E220" s="195"/>
      <c r="F220" s="195"/>
      <c r="G220" s="195"/>
      <c r="H220" s="197"/>
      <c r="I220" s="197"/>
      <c r="J220" s="197"/>
      <c r="K220" s="62"/>
      <c r="L220" s="63"/>
    </row>
    <row r="221" spans="1:12" hidden="1" x14ac:dyDescent="0.2">
      <c r="A221" s="206"/>
      <c r="B221" s="195"/>
      <c r="C221" s="195"/>
      <c r="D221" s="195"/>
      <c r="E221" s="195"/>
      <c r="F221" s="195"/>
      <c r="G221" s="195"/>
      <c r="H221" s="197"/>
      <c r="I221" s="197"/>
      <c r="J221" s="197"/>
      <c r="K221" s="62"/>
      <c r="L221" s="63"/>
    </row>
    <row r="222" spans="1:12" hidden="1" x14ac:dyDescent="0.2">
      <c r="A222" s="206"/>
      <c r="B222" s="195"/>
      <c r="C222" s="195"/>
      <c r="D222" s="195"/>
      <c r="E222" s="195"/>
      <c r="F222" s="195"/>
      <c r="G222" s="195"/>
      <c r="H222" s="197"/>
      <c r="I222" s="197"/>
      <c r="J222" s="197"/>
      <c r="K222" s="62"/>
      <c r="L222" s="63"/>
    </row>
    <row r="223" spans="1:12" hidden="1" x14ac:dyDescent="0.2">
      <c r="A223" s="206"/>
      <c r="B223" s="195"/>
      <c r="C223" s="195"/>
      <c r="D223" s="195"/>
      <c r="E223" s="195"/>
      <c r="F223" s="195"/>
      <c r="G223" s="195"/>
      <c r="H223" s="197"/>
      <c r="I223" s="197"/>
      <c r="J223" s="197"/>
      <c r="K223" s="62"/>
      <c r="L223" s="63"/>
    </row>
    <row r="224" spans="1:12" hidden="1" x14ac:dyDescent="0.2">
      <c r="A224" s="206"/>
      <c r="B224" s="195"/>
      <c r="C224" s="195"/>
      <c r="D224" s="195"/>
      <c r="E224" s="195"/>
      <c r="F224" s="195"/>
      <c r="G224" s="195"/>
      <c r="H224" s="197"/>
      <c r="I224" s="197"/>
      <c r="J224" s="197"/>
      <c r="K224" s="62"/>
      <c r="L224" s="63"/>
    </row>
    <row r="225" spans="1:12" hidden="1" x14ac:dyDescent="0.2">
      <c r="A225" s="206"/>
      <c r="B225" s="195"/>
      <c r="C225" s="195"/>
      <c r="D225" s="195"/>
      <c r="E225" s="195"/>
      <c r="F225" s="195"/>
      <c r="G225" s="195"/>
      <c r="H225" s="197"/>
      <c r="I225" s="197"/>
      <c r="J225" s="197"/>
      <c r="K225" s="62"/>
      <c r="L225" s="63"/>
    </row>
    <row r="226" spans="1:12" hidden="1" x14ac:dyDescent="0.2">
      <c r="A226" s="206"/>
      <c r="B226" s="195"/>
      <c r="C226" s="195"/>
      <c r="D226" s="195"/>
      <c r="E226" s="195"/>
      <c r="F226" s="195"/>
      <c r="G226" s="195"/>
      <c r="H226" s="197"/>
      <c r="I226" s="197"/>
      <c r="J226" s="197"/>
      <c r="K226" s="62"/>
      <c r="L226" s="63"/>
    </row>
    <row r="227" spans="1:12" hidden="1" x14ac:dyDescent="0.2">
      <c r="A227" s="206"/>
      <c r="B227" s="195"/>
      <c r="C227" s="195"/>
      <c r="D227" s="195"/>
      <c r="E227" s="195"/>
      <c r="F227" s="195"/>
      <c r="G227" s="195"/>
      <c r="H227" s="197"/>
      <c r="I227" s="197"/>
      <c r="J227" s="197"/>
      <c r="K227" s="62"/>
      <c r="L227" s="63"/>
    </row>
    <row r="228" spans="1:12" hidden="1" x14ac:dyDescent="0.2">
      <c r="A228" s="206"/>
      <c r="B228" s="195"/>
      <c r="C228" s="195"/>
      <c r="D228" s="195"/>
      <c r="E228" s="195"/>
      <c r="F228" s="195"/>
      <c r="G228" s="195"/>
      <c r="H228" s="197"/>
      <c r="I228" s="197"/>
      <c r="J228" s="197"/>
      <c r="K228" s="62"/>
      <c r="L228" s="63"/>
    </row>
    <row r="229" spans="1:12" hidden="1" x14ac:dyDescent="0.2">
      <c r="A229" s="206"/>
      <c r="B229" s="195"/>
      <c r="C229" s="195"/>
      <c r="D229" s="195"/>
      <c r="E229" s="195"/>
      <c r="F229" s="195"/>
      <c r="G229" s="195"/>
      <c r="H229" s="197"/>
      <c r="I229" s="197"/>
      <c r="J229" s="197"/>
      <c r="K229" s="62"/>
      <c r="L229" s="63"/>
    </row>
    <row r="230" spans="1:12" hidden="1" x14ac:dyDescent="0.2">
      <c r="A230" s="206"/>
      <c r="B230" s="195"/>
      <c r="C230" s="195"/>
      <c r="D230" s="195"/>
      <c r="E230" s="195"/>
      <c r="F230" s="195"/>
      <c r="G230" s="195"/>
      <c r="H230" s="197"/>
      <c r="I230" s="197"/>
      <c r="J230" s="197"/>
      <c r="K230" s="62"/>
      <c r="L230" s="63"/>
    </row>
    <row r="231" spans="1:12" hidden="1" x14ac:dyDescent="0.2">
      <c r="A231" s="206"/>
      <c r="B231" s="195"/>
      <c r="C231" s="195"/>
      <c r="D231" s="195"/>
      <c r="E231" s="195"/>
      <c r="F231" s="195"/>
      <c r="G231" s="195"/>
      <c r="H231" s="197"/>
      <c r="I231" s="197"/>
      <c r="J231" s="197"/>
      <c r="K231" s="62"/>
      <c r="L231" s="63"/>
    </row>
    <row r="232" spans="1:12" hidden="1" x14ac:dyDescent="0.2">
      <c r="A232" s="206"/>
      <c r="B232" s="195"/>
      <c r="C232" s="195"/>
      <c r="D232" s="195"/>
      <c r="E232" s="195"/>
      <c r="F232" s="195"/>
      <c r="G232" s="195"/>
      <c r="H232" s="197"/>
      <c r="I232" s="197"/>
      <c r="J232" s="197"/>
      <c r="K232" s="62"/>
      <c r="L232" s="63"/>
    </row>
    <row r="233" spans="1:12" hidden="1" x14ac:dyDescent="0.2">
      <c r="A233" s="206"/>
      <c r="B233" s="195"/>
      <c r="C233" s="195"/>
      <c r="D233" s="195"/>
      <c r="E233" s="195"/>
      <c r="F233" s="195"/>
      <c r="G233" s="195"/>
      <c r="H233" s="197"/>
      <c r="I233" s="197"/>
      <c r="J233" s="197"/>
      <c r="K233" s="62"/>
      <c r="L233" s="63"/>
    </row>
    <row r="234" spans="1:12" hidden="1" x14ac:dyDescent="0.2">
      <c r="A234" s="206"/>
      <c r="B234" s="195"/>
      <c r="C234" s="195"/>
      <c r="D234" s="195"/>
      <c r="E234" s="195"/>
      <c r="F234" s="195"/>
      <c r="G234" s="195"/>
      <c r="H234" s="197"/>
      <c r="I234" s="197"/>
      <c r="J234" s="197"/>
      <c r="K234" s="62"/>
      <c r="L234" s="63"/>
    </row>
    <row r="235" spans="1:12" hidden="1" x14ac:dyDescent="0.2">
      <c r="A235" s="206"/>
      <c r="B235" s="195"/>
      <c r="C235" s="195"/>
      <c r="D235" s="195"/>
      <c r="E235" s="195"/>
      <c r="F235" s="195"/>
      <c r="G235" s="195"/>
      <c r="H235" s="197"/>
      <c r="I235" s="197"/>
      <c r="J235" s="197"/>
      <c r="K235" s="62"/>
      <c r="L235" s="63"/>
    </row>
    <row r="236" spans="1:12" hidden="1" x14ac:dyDescent="0.2">
      <c r="A236" s="206"/>
      <c r="B236" s="195"/>
      <c r="C236" s="195"/>
      <c r="D236" s="195"/>
      <c r="E236" s="195"/>
      <c r="F236" s="195"/>
      <c r="G236" s="195"/>
      <c r="H236" s="197"/>
      <c r="I236" s="197"/>
      <c r="J236" s="197"/>
      <c r="K236" s="62"/>
      <c r="L236" s="63"/>
    </row>
    <row r="237" spans="1:12" hidden="1" x14ac:dyDescent="0.2">
      <c r="A237" s="206"/>
      <c r="B237" s="195"/>
      <c r="C237" s="195"/>
      <c r="D237" s="195"/>
      <c r="E237" s="195"/>
      <c r="F237" s="195"/>
      <c r="G237" s="195"/>
      <c r="H237" s="197"/>
      <c r="I237" s="197"/>
      <c r="J237" s="197"/>
      <c r="K237" s="62"/>
      <c r="L237" s="63"/>
    </row>
    <row r="238" spans="1:12" hidden="1" x14ac:dyDescent="0.2">
      <c r="A238" s="206"/>
      <c r="B238" s="195"/>
      <c r="C238" s="195"/>
      <c r="D238" s="195"/>
      <c r="E238" s="195"/>
      <c r="F238" s="195"/>
      <c r="G238" s="195"/>
      <c r="H238" s="197"/>
      <c r="I238" s="197"/>
      <c r="J238" s="197"/>
      <c r="K238" s="62"/>
      <c r="L238" s="63"/>
    </row>
    <row r="239" spans="1:12" hidden="1" x14ac:dyDescent="0.2">
      <c r="A239" s="206"/>
      <c r="B239" s="195"/>
      <c r="C239" s="195"/>
      <c r="D239" s="195"/>
      <c r="E239" s="195"/>
      <c r="F239" s="195"/>
      <c r="G239" s="195"/>
      <c r="H239" s="197"/>
      <c r="I239" s="197"/>
      <c r="J239" s="197"/>
      <c r="K239" s="62"/>
      <c r="L239" s="63"/>
    </row>
    <row r="240" spans="1:12" hidden="1" x14ac:dyDescent="0.2">
      <c r="A240" s="206"/>
      <c r="B240" s="195"/>
      <c r="C240" s="195"/>
      <c r="D240" s="195"/>
      <c r="E240" s="195"/>
      <c r="F240" s="195"/>
      <c r="G240" s="195"/>
      <c r="H240" s="197"/>
      <c r="I240" s="197"/>
      <c r="J240" s="197"/>
      <c r="K240" s="62"/>
      <c r="L240" s="63"/>
    </row>
    <row r="241" spans="1:12" hidden="1" x14ac:dyDescent="0.2">
      <c r="A241" s="206"/>
      <c r="B241" s="195"/>
      <c r="C241" s="195"/>
      <c r="D241" s="195"/>
      <c r="E241" s="195"/>
      <c r="F241" s="195"/>
      <c r="G241" s="195"/>
      <c r="H241" s="197"/>
      <c r="I241" s="197"/>
      <c r="J241" s="197"/>
      <c r="K241" s="62"/>
      <c r="L241" s="63"/>
    </row>
    <row r="242" spans="1:12" hidden="1" x14ac:dyDescent="0.2">
      <c r="A242" s="206"/>
      <c r="B242" s="195"/>
      <c r="C242" s="195"/>
      <c r="D242" s="195"/>
      <c r="E242" s="195"/>
      <c r="F242" s="195"/>
      <c r="G242" s="195"/>
      <c r="H242" s="197"/>
      <c r="I242" s="197"/>
      <c r="J242" s="197"/>
      <c r="K242" s="62"/>
      <c r="L242" s="63"/>
    </row>
    <row r="243" spans="1:12" hidden="1" x14ac:dyDescent="0.2">
      <c r="A243" s="206"/>
      <c r="B243" s="195"/>
      <c r="C243" s="195"/>
      <c r="D243" s="195"/>
      <c r="E243" s="195"/>
      <c r="F243" s="195"/>
      <c r="G243" s="195"/>
      <c r="H243" s="197"/>
      <c r="I243" s="197"/>
      <c r="J243" s="197"/>
      <c r="K243" s="62"/>
      <c r="L243" s="63"/>
    </row>
    <row r="244" spans="1:12" hidden="1" x14ac:dyDescent="0.2">
      <c r="A244" s="206"/>
      <c r="B244" s="195"/>
      <c r="C244" s="195"/>
      <c r="D244" s="195"/>
      <c r="E244" s="195"/>
      <c r="F244" s="195"/>
      <c r="G244" s="195"/>
      <c r="H244" s="197"/>
      <c r="I244" s="197"/>
      <c r="J244" s="197"/>
      <c r="K244" s="62"/>
      <c r="L244" s="63"/>
    </row>
    <row r="245" spans="1:12" hidden="1" x14ac:dyDescent="0.2">
      <c r="A245" s="206"/>
      <c r="B245" s="195"/>
      <c r="C245" s="195"/>
      <c r="D245" s="195"/>
      <c r="E245" s="195"/>
      <c r="F245" s="195"/>
      <c r="G245" s="195"/>
      <c r="H245" s="197"/>
      <c r="I245" s="197"/>
      <c r="J245" s="197"/>
      <c r="K245" s="62"/>
      <c r="L245" s="63"/>
    </row>
    <row r="246" spans="1:12" hidden="1" x14ac:dyDescent="0.2">
      <c r="A246" s="206"/>
      <c r="B246" s="195"/>
      <c r="C246" s="195"/>
      <c r="D246" s="195"/>
      <c r="E246" s="195"/>
      <c r="F246" s="195"/>
      <c r="G246" s="195"/>
      <c r="H246" s="197"/>
      <c r="I246" s="197"/>
      <c r="J246" s="197"/>
      <c r="K246" s="62"/>
      <c r="L246" s="63"/>
    </row>
    <row r="247" spans="1:12" hidden="1" x14ac:dyDescent="0.2">
      <c r="A247" s="206"/>
      <c r="B247" s="195"/>
      <c r="C247" s="195"/>
      <c r="D247" s="195"/>
      <c r="E247" s="195"/>
      <c r="F247" s="195"/>
      <c r="G247" s="195"/>
      <c r="H247" s="197"/>
      <c r="I247" s="197"/>
      <c r="J247" s="197"/>
      <c r="K247" s="62"/>
      <c r="L247" s="63"/>
    </row>
    <row r="248" spans="1:12" hidden="1" x14ac:dyDescent="0.2">
      <c r="A248" s="206"/>
      <c r="B248" s="195"/>
      <c r="C248" s="195"/>
      <c r="D248" s="195"/>
      <c r="E248" s="195"/>
      <c r="F248" s="195"/>
      <c r="G248" s="195"/>
      <c r="H248" s="197"/>
      <c r="I248" s="197"/>
      <c r="J248" s="197"/>
      <c r="K248" s="62"/>
      <c r="L248" s="63"/>
    </row>
    <row r="249" spans="1:12" hidden="1" x14ac:dyDescent="0.2">
      <c r="A249" s="206"/>
      <c r="B249" s="195"/>
      <c r="C249" s="195"/>
      <c r="D249" s="195"/>
      <c r="E249" s="195"/>
      <c r="F249" s="195"/>
      <c r="G249" s="195"/>
      <c r="H249" s="197"/>
      <c r="I249" s="197"/>
      <c r="J249" s="197"/>
      <c r="K249" s="62"/>
      <c r="L249" s="63"/>
    </row>
    <row r="250" spans="1:12" hidden="1" x14ac:dyDescent="0.2">
      <c r="A250" s="206"/>
      <c r="B250" s="195"/>
      <c r="C250" s="195"/>
      <c r="D250" s="195"/>
      <c r="E250" s="195"/>
      <c r="F250" s="195"/>
      <c r="G250" s="195"/>
      <c r="H250" s="197"/>
      <c r="I250" s="197"/>
      <c r="J250" s="197"/>
      <c r="K250" s="62"/>
      <c r="L250" s="63"/>
    </row>
    <row r="251" spans="1:12" hidden="1" x14ac:dyDescent="0.2">
      <c r="A251" s="206"/>
      <c r="B251" s="195"/>
      <c r="C251" s="195"/>
      <c r="D251" s="195"/>
      <c r="E251" s="195"/>
      <c r="F251" s="195"/>
      <c r="G251" s="195"/>
      <c r="H251" s="197"/>
      <c r="I251" s="197"/>
      <c r="J251" s="197"/>
      <c r="K251" s="62"/>
      <c r="L251" s="63"/>
    </row>
    <row r="252" spans="1:12" hidden="1" x14ac:dyDescent="0.2">
      <c r="A252" s="206"/>
      <c r="B252" s="195"/>
      <c r="C252" s="195"/>
      <c r="D252" s="195"/>
      <c r="E252" s="195"/>
      <c r="F252" s="195"/>
      <c r="G252" s="195"/>
      <c r="H252" s="197"/>
      <c r="I252" s="197"/>
      <c r="J252" s="197"/>
      <c r="K252" s="62"/>
      <c r="L252" s="63"/>
    </row>
    <row r="253" spans="1:12" hidden="1" x14ac:dyDescent="0.2">
      <c r="A253" s="206"/>
      <c r="B253" s="195"/>
      <c r="C253" s="195"/>
      <c r="D253" s="195"/>
      <c r="E253" s="195"/>
      <c r="F253" s="195"/>
      <c r="G253" s="195"/>
      <c r="H253" s="197"/>
      <c r="I253" s="197"/>
      <c r="J253" s="197"/>
      <c r="K253" s="62"/>
      <c r="L253" s="63"/>
    </row>
    <row r="254" spans="1:12" hidden="1" x14ac:dyDescent="0.2">
      <c r="A254" s="206"/>
      <c r="B254" s="195"/>
      <c r="C254" s="195"/>
      <c r="D254" s="195"/>
      <c r="E254" s="195"/>
      <c r="F254" s="195"/>
      <c r="G254" s="195"/>
      <c r="H254" s="197"/>
      <c r="I254" s="197"/>
      <c r="J254" s="197"/>
      <c r="K254" s="62"/>
      <c r="L254" s="63"/>
    </row>
    <row r="255" spans="1:12" hidden="1" x14ac:dyDescent="0.2">
      <c r="A255" s="206"/>
      <c r="B255" s="195"/>
      <c r="C255" s="195"/>
      <c r="D255" s="195"/>
      <c r="E255" s="195"/>
      <c r="F255" s="195"/>
      <c r="G255" s="195"/>
      <c r="H255" s="197"/>
      <c r="I255" s="197"/>
      <c r="J255" s="197"/>
      <c r="K255" s="62"/>
      <c r="L255" s="63"/>
    </row>
    <row r="256" spans="1:12" hidden="1" x14ac:dyDescent="0.2">
      <c r="A256" s="206"/>
      <c r="B256" s="195"/>
      <c r="C256" s="195"/>
      <c r="D256" s="195"/>
      <c r="E256" s="195"/>
      <c r="F256" s="195"/>
      <c r="G256" s="195"/>
      <c r="H256" s="197"/>
      <c r="I256" s="197"/>
      <c r="J256" s="197"/>
      <c r="K256" s="62"/>
      <c r="L256" s="63"/>
    </row>
    <row r="257" spans="1:12" hidden="1" x14ac:dyDescent="0.2">
      <c r="A257" s="206"/>
      <c r="B257" s="195"/>
      <c r="C257" s="195"/>
      <c r="D257" s="195"/>
      <c r="E257" s="195"/>
      <c r="F257" s="195"/>
      <c r="G257" s="195"/>
      <c r="H257" s="197"/>
      <c r="I257" s="197"/>
      <c r="J257" s="197"/>
      <c r="K257" s="62"/>
      <c r="L257" s="63"/>
    </row>
    <row r="258" spans="1:12" hidden="1" x14ac:dyDescent="0.2">
      <c r="A258" s="206"/>
      <c r="B258" s="195"/>
      <c r="C258" s="195"/>
      <c r="D258" s="195"/>
      <c r="E258" s="195"/>
      <c r="F258" s="195"/>
      <c r="G258" s="195"/>
      <c r="H258" s="197"/>
      <c r="I258" s="197"/>
      <c r="J258" s="197"/>
      <c r="K258" s="62"/>
      <c r="L258" s="63"/>
    </row>
    <row r="259" spans="1:12" hidden="1" x14ac:dyDescent="0.2">
      <c r="A259" s="206"/>
      <c r="B259" s="195"/>
      <c r="C259" s="195"/>
      <c r="D259" s="195"/>
      <c r="E259" s="195"/>
      <c r="F259" s="195"/>
      <c r="G259" s="195"/>
      <c r="H259" s="197"/>
      <c r="I259" s="197"/>
      <c r="J259" s="197"/>
      <c r="K259" s="62"/>
      <c r="L259" s="63"/>
    </row>
    <row r="260" spans="1:12" hidden="1" x14ac:dyDescent="0.2">
      <c r="A260" s="206"/>
      <c r="B260" s="195"/>
      <c r="C260" s="195"/>
      <c r="D260" s="195"/>
      <c r="E260" s="195"/>
      <c r="F260" s="195"/>
      <c r="G260" s="195"/>
      <c r="H260" s="197"/>
      <c r="I260" s="197"/>
      <c r="J260" s="197"/>
      <c r="K260" s="62"/>
      <c r="L260" s="63"/>
    </row>
    <row r="261" spans="1:12" hidden="1" x14ac:dyDescent="0.2">
      <c r="A261" s="206"/>
      <c r="B261" s="195"/>
      <c r="C261" s="195"/>
      <c r="D261" s="195"/>
      <c r="E261" s="195"/>
      <c r="F261" s="195"/>
      <c r="G261" s="195"/>
      <c r="H261" s="197"/>
      <c r="I261" s="197"/>
      <c r="J261" s="197"/>
      <c r="K261" s="62"/>
      <c r="L261" s="63"/>
    </row>
    <row r="262" spans="1:12" hidden="1" x14ac:dyDescent="0.2">
      <c r="A262" s="206"/>
      <c r="B262" s="195"/>
      <c r="C262" s="195"/>
      <c r="D262" s="195"/>
      <c r="E262" s="195"/>
      <c r="F262" s="195"/>
      <c r="G262" s="195"/>
      <c r="H262" s="197"/>
      <c r="I262" s="197"/>
      <c r="J262" s="197"/>
      <c r="K262" s="62"/>
      <c r="L262" s="63"/>
    </row>
    <row r="263" spans="1:12" hidden="1" x14ac:dyDescent="0.2">
      <c r="A263" s="206"/>
      <c r="B263" s="195"/>
      <c r="C263" s="195"/>
      <c r="D263" s="195"/>
      <c r="E263" s="195"/>
      <c r="F263" s="195"/>
      <c r="G263" s="195"/>
      <c r="H263" s="197"/>
      <c r="I263" s="197"/>
      <c r="J263" s="197"/>
      <c r="K263" s="62"/>
      <c r="L263" s="63"/>
    </row>
    <row r="264" spans="1:12" hidden="1" x14ac:dyDescent="0.2">
      <c r="A264" s="206"/>
      <c r="B264" s="195"/>
      <c r="C264" s="195"/>
      <c r="D264" s="195"/>
      <c r="E264" s="195"/>
      <c r="F264" s="195"/>
      <c r="G264" s="195"/>
      <c r="H264" s="197"/>
      <c r="I264" s="197"/>
      <c r="J264" s="197"/>
      <c r="K264" s="62"/>
      <c r="L264" s="63"/>
    </row>
    <row r="265" spans="1:12" hidden="1" x14ac:dyDescent="0.2">
      <c r="A265" s="206"/>
      <c r="B265" s="195"/>
      <c r="C265" s="195"/>
      <c r="D265" s="195"/>
      <c r="E265" s="195"/>
      <c r="F265" s="195"/>
      <c r="G265" s="195"/>
      <c r="H265" s="197"/>
      <c r="I265" s="197"/>
      <c r="J265" s="197"/>
      <c r="K265" s="62"/>
      <c r="L265" s="63"/>
    </row>
    <row r="266" spans="1:12" hidden="1" x14ac:dyDescent="0.2">
      <c r="A266" s="206"/>
      <c r="B266" s="195"/>
      <c r="C266" s="195"/>
      <c r="D266" s="195"/>
      <c r="E266" s="195"/>
      <c r="F266" s="195"/>
      <c r="G266" s="195"/>
      <c r="H266" s="197"/>
      <c r="I266" s="197"/>
      <c r="J266" s="197"/>
      <c r="K266" s="62"/>
      <c r="L266" s="63"/>
    </row>
    <row r="267" spans="1:12" hidden="1" x14ac:dyDescent="0.2">
      <c r="A267" s="206"/>
      <c r="B267" s="195"/>
      <c r="C267" s="195"/>
      <c r="D267" s="195"/>
      <c r="E267" s="195"/>
      <c r="F267" s="195"/>
      <c r="G267" s="195"/>
      <c r="H267" s="197"/>
      <c r="I267" s="197"/>
      <c r="J267" s="197"/>
      <c r="K267" s="62"/>
      <c r="L267" s="63"/>
    </row>
    <row r="268" spans="1:12" hidden="1" x14ac:dyDescent="0.2">
      <c r="A268" s="206"/>
      <c r="B268" s="195"/>
      <c r="C268" s="195"/>
      <c r="D268" s="195"/>
      <c r="E268" s="195"/>
      <c r="F268" s="195"/>
      <c r="G268" s="195"/>
      <c r="H268" s="197"/>
      <c r="I268" s="197"/>
      <c r="J268" s="197"/>
      <c r="K268" s="62"/>
      <c r="L268" s="63"/>
    </row>
    <row r="269" spans="1:12" hidden="1" x14ac:dyDescent="0.2">
      <c r="A269" s="206"/>
      <c r="B269" s="195"/>
      <c r="C269" s="195"/>
      <c r="D269" s="195"/>
      <c r="E269" s="195"/>
      <c r="F269" s="195"/>
      <c r="G269" s="195"/>
      <c r="H269" s="197"/>
      <c r="I269" s="197"/>
      <c r="J269" s="197"/>
      <c r="K269" s="62"/>
      <c r="L269" s="63"/>
    </row>
    <row r="270" spans="1:12" hidden="1" x14ac:dyDescent="0.2">
      <c r="A270" s="206"/>
      <c r="B270" s="195"/>
      <c r="C270" s="195"/>
      <c r="D270" s="195"/>
      <c r="E270" s="195"/>
      <c r="F270" s="195"/>
      <c r="G270" s="195"/>
      <c r="H270" s="197"/>
      <c r="I270" s="197"/>
      <c r="J270" s="197"/>
      <c r="K270" s="62"/>
      <c r="L270" s="63"/>
    </row>
    <row r="271" spans="1:12" hidden="1" x14ac:dyDescent="0.2">
      <c r="A271" s="206"/>
      <c r="B271" s="195"/>
      <c r="C271" s="195"/>
      <c r="D271" s="195"/>
      <c r="E271" s="195"/>
      <c r="F271" s="195"/>
      <c r="G271" s="195"/>
      <c r="H271" s="197"/>
      <c r="I271" s="197"/>
      <c r="J271" s="197"/>
      <c r="K271" s="62"/>
      <c r="L271" s="63"/>
    </row>
    <row r="272" spans="1:12" hidden="1" x14ac:dyDescent="0.2">
      <c r="A272" s="206"/>
      <c r="B272" s="195"/>
      <c r="C272" s="195"/>
      <c r="D272" s="195"/>
      <c r="E272" s="195"/>
      <c r="F272" s="195"/>
      <c r="G272" s="195"/>
      <c r="H272" s="197"/>
      <c r="I272" s="197"/>
      <c r="J272" s="197"/>
      <c r="K272" s="62"/>
      <c r="L272" s="63"/>
    </row>
    <row r="273" spans="1:12" hidden="1" x14ac:dyDescent="0.2">
      <c r="A273" s="206"/>
      <c r="B273" s="195"/>
      <c r="C273" s="195"/>
      <c r="D273" s="195"/>
      <c r="E273" s="195"/>
      <c r="F273" s="195"/>
      <c r="G273" s="195"/>
      <c r="H273" s="197"/>
      <c r="I273" s="197"/>
      <c r="J273" s="197"/>
      <c r="K273" s="62"/>
      <c r="L273" s="63"/>
    </row>
    <row r="274" spans="1:12" hidden="1" x14ac:dyDescent="0.2">
      <c r="A274" s="206"/>
      <c r="B274" s="195"/>
      <c r="C274" s="195"/>
      <c r="D274" s="195"/>
      <c r="E274" s="195"/>
      <c r="F274" s="195"/>
      <c r="G274" s="195"/>
      <c r="H274" s="197"/>
      <c r="I274" s="197"/>
      <c r="J274" s="197"/>
      <c r="K274" s="62"/>
      <c r="L274" s="63"/>
    </row>
    <row r="275" spans="1:12" hidden="1" x14ac:dyDescent="0.2">
      <c r="A275" s="206"/>
      <c r="B275" s="195"/>
      <c r="C275" s="195"/>
      <c r="D275" s="195"/>
      <c r="E275" s="195"/>
      <c r="F275" s="195"/>
      <c r="G275" s="195"/>
      <c r="H275" s="197"/>
      <c r="I275" s="197"/>
      <c r="J275" s="197"/>
      <c r="K275" s="62"/>
      <c r="L275" s="63"/>
    </row>
    <row r="276" spans="1:12" hidden="1" x14ac:dyDescent="0.2">
      <c r="A276" s="206"/>
      <c r="B276" s="195"/>
      <c r="C276" s="195"/>
      <c r="D276" s="195"/>
      <c r="E276" s="195"/>
      <c r="F276" s="195"/>
      <c r="G276" s="195"/>
      <c r="H276" s="197"/>
      <c r="I276" s="197"/>
      <c r="J276" s="197"/>
      <c r="K276" s="62"/>
      <c r="L276" s="63"/>
    </row>
    <row r="277" spans="1:12" hidden="1" x14ac:dyDescent="0.2">
      <c r="A277" s="206"/>
      <c r="B277" s="195"/>
      <c r="C277" s="195"/>
      <c r="D277" s="195"/>
      <c r="E277" s="195"/>
      <c r="F277" s="195"/>
      <c r="G277" s="195"/>
      <c r="H277" s="197"/>
      <c r="I277" s="197"/>
      <c r="J277" s="197"/>
      <c r="K277" s="62"/>
      <c r="L277" s="63"/>
    </row>
    <row r="278" spans="1:12" hidden="1" x14ac:dyDescent="0.2">
      <c r="A278" s="206"/>
      <c r="B278" s="195"/>
      <c r="C278" s="195"/>
      <c r="D278" s="195"/>
      <c r="E278" s="195"/>
      <c r="F278" s="195"/>
      <c r="G278" s="195"/>
      <c r="H278" s="197"/>
      <c r="I278" s="197"/>
      <c r="J278" s="197"/>
      <c r="K278" s="62"/>
      <c r="L278" s="63"/>
    </row>
    <row r="279" spans="1:12" hidden="1" x14ac:dyDescent="0.2">
      <c r="A279" s="206"/>
      <c r="B279" s="195"/>
      <c r="C279" s="195"/>
      <c r="D279" s="195"/>
      <c r="E279" s="195"/>
      <c r="F279" s="195"/>
      <c r="G279" s="195"/>
      <c r="H279" s="197"/>
      <c r="I279" s="197"/>
      <c r="J279" s="197"/>
      <c r="K279" s="62"/>
      <c r="L279" s="63"/>
    </row>
    <row r="280" spans="1:12" hidden="1" x14ac:dyDescent="0.2">
      <c r="A280" s="206"/>
      <c r="B280" s="195"/>
      <c r="C280" s="195"/>
      <c r="D280" s="195"/>
      <c r="E280" s="195"/>
      <c r="F280" s="195"/>
      <c r="G280" s="195"/>
      <c r="H280" s="197"/>
      <c r="I280" s="197"/>
      <c r="J280" s="197"/>
      <c r="K280" s="62"/>
      <c r="L280" s="63"/>
    </row>
    <row r="281" spans="1:12" hidden="1" x14ac:dyDescent="0.2">
      <c r="A281" s="206"/>
      <c r="B281" s="195"/>
      <c r="C281" s="195"/>
      <c r="D281" s="195"/>
      <c r="E281" s="195"/>
      <c r="F281" s="195"/>
      <c r="G281" s="195"/>
      <c r="H281" s="197"/>
      <c r="I281" s="197"/>
      <c r="J281" s="197"/>
      <c r="K281" s="62"/>
      <c r="L281" s="63"/>
    </row>
    <row r="282" spans="1:12" hidden="1" x14ac:dyDescent="0.2">
      <c r="A282" s="206"/>
      <c r="B282" s="195"/>
      <c r="C282" s="195"/>
      <c r="D282" s="195"/>
      <c r="E282" s="195"/>
      <c r="F282" s="195"/>
      <c r="G282" s="195"/>
      <c r="H282" s="197"/>
      <c r="I282" s="197"/>
      <c r="J282" s="197"/>
      <c r="K282" s="62"/>
      <c r="L282" s="63"/>
    </row>
    <row r="283" spans="1:12" hidden="1" x14ac:dyDescent="0.2">
      <c r="A283" s="206"/>
      <c r="B283" s="195"/>
      <c r="C283" s="195"/>
      <c r="D283" s="195"/>
      <c r="E283" s="195"/>
      <c r="F283" s="195"/>
      <c r="G283" s="195"/>
      <c r="H283" s="197"/>
      <c r="I283" s="197"/>
      <c r="J283" s="197"/>
      <c r="K283" s="62"/>
      <c r="L283" s="63"/>
    </row>
    <row r="284" spans="1:12" hidden="1" x14ac:dyDescent="0.2">
      <c r="A284" s="206"/>
      <c r="B284" s="195"/>
      <c r="C284" s="195"/>
      <c r="D284" s="195"/>
      <c r="E284" s="195"/>
      <c r="F284" s="195"/>
      <c r="G284" s="195"/>
      <c r="H284" s="197"/>
      <c r="I284" s="197"/>
      <c r="J284" s="197"/>
      <c r="K284" s="62"/>
      <c r="L284" s="63"/>
    </row>
    <row r="285" spans="1:12" hidden="1" x14ac:dyDescent="0.2">
      <c r="A285" s="206"/>
      <c r="B285" s="195"/>
      <c r="C285" s="195"/>
      <c r="D285" s="195"/>
      <c r="E285" s="195"/>
      <c r="F285" s="195"/>
      <c r="G285" s="195"/>
      <c r="H285" s="197"/>
      <c r="I285" s="197"/>
      <c r="J285" s="197"/>
      <c r="K285" s="62"/>
      <c r="L285" s="63"/>
    </row>
    <row r="286" spans="1:12" hidden="1" x14ac:dyDescent="0.2">
      <c r="A286" s="206"/>
      <c r="B286" s="195"/>
      <c r="C286" s="195"/>
      <c r="D286" s="195"/>
      <c r="E286" s="195"/>
      <c r="F286" s="195"/>
      <c r="G286" s="195"/>
      <c r="H286" s="197"/>
      <c r="I286" s="197"/>
      <c r="J286" s="197"/>
      <c r="K286" s="62"/>
      <c r="L286" s="63"/>
    </row>
    <row r="287" spans="1:12" hidden="1" x14ac:dyDescent="0.2">
      <c r="A287" s="206"/>
      <c r="B287" s="195"/>
      <c r="C287" s="195"/>
      <c r="D287" s="195"/>
      <c r="E287" s="195"/>
      <c r="F287" s="195"/>
      <c r="G287" s="195"/>
      <c r="H287" s="197"/>
      <c r="I287" s="197"/>
      <c r="J287" s="197"/>
      <c r="K287" s="62"/>
      <c r="L287" s="63"/>
    </row>
    <row r="288" spans="1:12" hidden="1" x14ac:dyDescent="0.2">
      <c r="A288" s="206"/>
      <c r="B288" s="195"/>
      <c r="C288" s="195"/>
      <c r="D288" s="195"/>
      <c r="E288" s="195"/>
      <c r="F288" s="195"/>
      <c r="G288" s="195"/>
      <c r="H288" s="197"/>
      <c r="I288" s="197"/>
      <c r="J288" s="197"/>
      <c r="K288" s="62"/>
      <c r="L288" s="63"/>
    </row>
    <row r="289" spans="1:12" hidden="1" x14ac:dyDescent="0.2">
      <c r="A289" s="206"/>
      <c r="B289" s="195"/>
      <c r="C289" s="195"/>
      <c r="D289" s="195"/>
      <c r="E289" s="195"/>
      <c r="F289" s="195"/>
      <c r="G289" s="195"/>
      <c r="H289" s="197"/>
      <c r="I289" s="197"/>
      <c r="J289" s="197"/>
      <c r="K289" s="62"/>
      <c r="L289" s="63"/>
    </row>
    <row r="290" spans="1:12" hidden="1" x14ac:dyDescent="0.2">
      <c r="A290" s="206"/>
      <c r="B290" s="195"/>
      <c r="C290" s="195"/>
      <c r="D290" s="195"/>
      <c r="E290" s="195"/>
      <c r="F290" s="195"/>
      <c r="G290" s="195"/>
      <c r="H290" s="197"/>
      <c r="I290" s="197"/>
      <c r="J290" s="197"/>
      <c r="K290" s="62"/>
      <c r="L290" s="63"/>
    </row>
    <row r="291" spans="1:12" hidden="1" x14ac:dyDescent="0.2">
      <c r="A291" s="206"/>
      <c r="B291" s="195"/>
      <c r="C291" s="195"/>
      <c r="D291" s="195"/>
      <c r="E291" s="195"/>
      <c r="F291" s="195"/>
      <c r="G291" s="195"/>
      <c r="H291" s="197"/>
      <c r="I291" s="197"/>
      <c r="J291" s="197"/>
      <c r="K291" s="62"/>
      <c r="L291" s="63"/>
    </row>
    <row r="292" spans="1:12" hidden="1" x14ac:dyDescent="0.2">
      <c r="A292" s="206"/>
      <c r="B292" s="195"/>
      <c r="C292" s="195"/>
      <c r="D292" s="195"/>
      <c r="E292" s="195"/>
      <c r="F292" s="195"/>
      <c r="G292" s="195"/>
      <c r="H292" s="197"/>
      <c r="I292" s="197"/>
      <c r="J292" s="197"/>
      <c r="K292" s="62"/>
      <c r="L292" s="63"/>
    </row>
    <row r="293" spans="1:12" hidden="1" x14ac:dyDescent="0.2">
      <c r="A293" s="206"/>
      <c r="B293" s="195"/>
      <c r="C293" s="195"/>
      <c r="D293" s="195"/>
      <c r="E293" s="195"/>
      <c r="F293" s="195"/>
      <c r="G293" s="195"/>
      <c r="H293" s="197"/>
      <c r="I293" s="197"/>
      <c r="J293" s="197"/>
      <c r="K293" s="62"/>
      <c r="L293" s="63"/>
    </row>
    <row r="294" spans="1:12" hidden="1" x14ac:dyDescent="0.2">
      <c r="A294" s="206"/>
      <c r="B294" s="195"/>
      <c r="C294" s="195"/>
      <c r="D294" s="195"/>
      <c r="E294" s="195"/>
      <c r="F294" s="195"/>
      <c r="G294" s="195"/>
      <c r="H294" s="197"/>
      <c r="I294" s="197"/>
      <c r="J294" s="197"/>
      <c r="K294" s="62"/>
      <c r="L294" s="63"/>
    </row>
    <row r="295" spans="1:12" hidden="1" x14ac:dyDescent="0.2">
      <c r="A295" s="206"/>
      <c r="B295" s="195"/>
      <c r="C295" s="195"/>
      <c r="D295" s="195"/>
      <c r="E295" s="195"/>
      <c r="F295" s="195"/>
      <c r="G295" s="195"/>
      <c r="H295" s="197"/>
      <c r="I295" s="197"/>
      <c r="J295" s="197"/>
      <c r="K295" s="62"/>
      <c r="L295" s="63"/>
    </row>
    <row r="296" spans="1:12" hidden="1" x14ac:dyDescent="0.2">
      <c r="A296" s="206"/>
      <c r="B296" s="195"/>
      <c r="C296" s="195"/>
      <c r="D296" s="195"/>
      <c r="E296" s="195"/>
      <c r="F296" s="195"/>
      <c r="G296" s="195"/>
      <c r="H296" s="197"/>
      <c r="I296" s="197"/>
      <c r="J296" s="197"/>
      <c r="K296" s="62"/>
      <c r="L296" s="63"/>
    </row>
    <row r="297" spans="1:12" hidden="1" x14ac:dyDescent="0.2">
      <c r="A297" s="206"/>
      <c r="B297" s="195"/>
      <c r="C297" s="195"/>
      <c r="D297" s="195"/>
      <c r="E297" s="195"/>
      <c r="F297" s="195"/>
      <c r="G297" s="195"/>
      <c r="H297" s="197"/>
      <c r="I297" s="197"/>
      <c r="J297" s="197"/>
      <c r="K297" s="62"/>
      <c r="L297" s="63"/>
    </row>
    <row r="298" spans="1:12" hidden="1" x14ac:dyDescent="0.2">
      <c r="A298" s="206"/>
      <c r="B298" s="195"/>
      <c r="C298" s="195"/>
      <c r="D298" s="195"/>
      <c r="E298" s="195"/>
      <c r="F298" s="195"/>
      <c r="G298" s="195"/>
      <c r="H298" s="197"/>
      <c r="I298" s="197"/>
      <c r="J298" s="197"/>
      <c r="K298" s="62"/>
      <c r="L298" s="63"/>
    </row>
    <row r="299" spans="1:12" hidden="1" x14ac:dyDescent="0.2">
      <c r="A299" s="206"/>
      <c r="B299" s="195"/>
      <c r="C299" s="195"/>
      <c r="D299" s="195"/>
      <c r="E299" s="195"/>
      <c r="F299" s="195"/>
      <c r="G299" s="195"/>
      <c r="H299" s="197"/>
      <c r="I299" s="197"/>
      <c r="J299" s="197"/>
      <c r="K299" s="62"/>
      <c r="L299" s="63"/>
    </row>
    <row r="300" spans="1:12" hidden="1" x14ac:dyDescent="0.2">
      <c r="A300" s="206"/>
      <c r="B300" s="195"/>
      <c r="C300" s="195"/>
      <c r="D300" s="195"/>
      <c r="E300" s="195"/>
      <c r="F300" s="195"/>
      <c r="G300" s="195"/>
      <c r="H300" s="197"/>
      <c r="I300" s="197"/>
      <c r="J300" s="197"/>
      <c r="K300" s="62"/>
      <c r="L300" s="63"/>
    </row>
    <row r="301" spans="1:12" hidden="1" x14ac:dyDescent="0.2">
      <c r="A301" s="206"/>
      <c r="B301" s="195"/>
      <c r="C301" s="195"/>
      <c r="D301" s="195"/>
      <c r="E301" s="195"/>
      <c r="F301" s="195"/>
      <c r="G301" s="195"/>
      <c r="H301" s="197"/>
      <c r="I301" s="197"/>
      <c r="J301" s="197"/>
      <c r="K301" s="62"/>
      <c r="L301" s="63"/>
    </row>
    <row r="302" spans="1:12" hidden="1" x14ac:dyDescent="0.2">
      <c r="A302" s="206"/>
      <c r="B302" s="195"/>
      <c r="C302" s="195"/>
      <c r="D302" s="195"/>
      <c r="E302" s="195"/>
      <c r="F302" s="195"/>
      <c r="G302" s="195"/>
      <c r="H302" s="197"/>
      <c r="I302" s="197"/>
      <c r="J302" s="197"/>
      <c r="K302" s="62"/>
      <c r="L302" s="63"/>
    </row>
    <row r="303" spans="1:12" hidden="1" x14ac:dyDescent="0.2">
      <c r="A303" s="206"/>
      <c r="B303" s="195"/>
      <c r="C303" s="195"/>
      <c r="D303" s="195"/>
      <c r="E303" s="195"/>
      <c r="F303" s="195"/>
      <c r="G303" s="195"/>
      <c r="H303" s="197"/>
      <c r="I303" s="197"/>
      <c r="J303" s="197"/>
      <c r="K303" s="62"/>
      <c r="L303" s="63"/>
    </row>
    <row r="304" spans="1:12" hidden="1" x14ac:dyDescent="0.2">
      <c r="A304" s="206"/>
      <c r="B304" s="195"/>
      <c r="C304" s="195"/>
      <c r="D304" s="195"/>
      <c r="E304" s="195"/>
      <c r="F304" s="195"/>
      <c r="G304" s="195"/>
      <c r="H304" s="197"/>
      <c r="I304" s="197"/>
      <c r="J304" s="197"/>
      <c r="K304" s="62"/>
      <c r="L304" s="63"/>
    </row>
    <row r="305" spans="1:12" hidden="1" x14ac:dyDescent="0.2">
      <c r="A305" s="206"/>
      <c r="B305" s="195"/>
      <c r="C305" s="195"/>
      <c r="D305" s="195"/>
      <c r="E305" s="195"/>
      <c r="F305" s="195"/>
      <c r="G305" s="195"/>
      <c r="H305" s="197"/>
      <c r="I305" s="197"/>
      <c r="J305" s="197"/>
      <c r="K305" s="62"/>
      <c r="L305" s="63"/>
    </row>
    <row r="306" spans="1:12" hidden="1" x14ac:dyDescent="0.2">
      <c r="A306" s="206"/>
      <c r="B306" s="195"/>
      <c r="C306" s="195"/>
      <c r="D306" s="195"/>
      <c r="E306" s="195"/>
      <c r="F306" s="195"/>
      <c r="G306" s="195"/>
      <c r="H306" s="197"/>
      <c r="I306" s="197"/>
      <c r="J306" s="197"/>
      <c r="K306" s="62"/>
      <c r="L306" s="63"/>
    </row>
    <row r="307" spans="1:12" hidden="1" x14ac:dyDescent="0.2">
      <c r="A307" s="206"/>
      <c r="B307" s="195"/>
      <c r="C307" s="195"/>
      <c r="D307" s="195"/>
      <c r="E307" s="195"/>
      <c r="F307" s="195"/>
      <c r="G307" s="195"/>
      <c r="H307" s="197"/>
      <c r="I307" s="197"/>
      <c r="J307" s="197"/>
      <c r="K307" s="62"/>
      <c r="L307" s="63"/>
    </row>
    <row r="308" spans="1:12" hidden="1" x14ac:dyDescent="0.2">
      <c r="A308" s="206"/>
      <c r="B308" s="195"/>
      <c r="C308" s="195"/>
      <c r="D308" s="195"/>
      <c r="E308" s="195"/>
      <c r="F308" s="195"/>
      <c r="G308" s="195"/>
      <c r="H308" s="197"/>
      <c r="I308" s="197"/>
      <c r="J308" s="197"/>
      <c r="K308" s="62"/>
      <c r="L308" s="63"/>
    </row>
    <row r="309" spans="1:12" hidden="1" x14ac:dyDescent="0.2">
      <c r="A309" s="206"/>
      <c r="B309" s="195"/>
      <c r="C309" s="195"/>
      <c r="D309" s="195"/>
      <c r="E309" s="195"/>
      <c r="F309" s="195"/>
      <c r="G309" s="195"/>
      <c r="H309" s="197"/>
      <c r="I309" s="197"/>
      <c r="J309" s="197"/>
      <c r="K309" s="62"/>
      <c r="L309" s="63"/>
    </row>
    <row r="310" spans="1:12" hidden="1" x14ac:dyDescent="0.2">
      <c r="A310" s="206"/>
      <c r="B310" s="195"/>
      <c r="C310" s="195"/>
      <c r="D310" s="195"/>
      <c r="E310" s="195"/>
      <c r="F310" s="195"/>
      <c r="G310" s="195"/>
      <c r="H310" s="197"/>
      <c r="I310" s="197"/>
      <c r="J310" s="197"/>
      <c r="K310" s="62"/>
      <c r="L310" s="63"/>
    </row>
    <row r="311" spans="1:12" hidden="1" x14ac:dyDescent="0.2">
      <c r="A311" s="206"/>
      <c r="B311" s="195"/>
      <c r="C311" s="195"/>
      <c r="D311" s="195"/>
      <c r="E311" s="195"/>
      <c r="F311" s="195"/>
      <c r="G311" s="195"/>
      <c r="H311" s="197"/>
      <c r="I311" s="197"/>
      <c r="J311" s="197"/>
      <c r="K311" s="62"/>
      <c r="L311" s="63"/>
    </row>
    <row r="312" spans="1:12" hidden="1" x14ac:dyDescent="0.2">
      <c r="A312" s="206"/>
      <c r="B312" s="195"/>
      <c r="C312" s="195"/>
      <c r="D312" s="195"/>
      <c r="E312" s="195"/>
      <c r="F312" s="195"/>
      <c r="G312" s="195"/>
      <c r="H312" s="197"/>
      <c r="I312" s="197"/>
      <c r="J312" s="197"/>
      <c r="K312" s="62"/>
      <c r="L312" s="63"/>
    </row>
    <row r="313" spans="1:12" hidden="1" x14ac:dyDescent="0.2">
      <c r="A313" s="206"/>
      <c r="B313" s="195"/>
      <c r="C313" s="195"/>
      <c r="D313" s="195"/>
      <c r="E313" s="195"/>
      <c r="F313" s="195"/>
      <c r="G313" s="195"/>
      <c r="H313" s="197"/>
      <c r="I313" s="197"/>
      <c r="J313" s="197"/>
      <c r="K313" s="62"/>
      <c r="L313" s="63"/>
    </row>
    <row r="314" spans="1:12" hidden="1" x14ac:dyDescent="0.2">
      <c r="A314" s="206"/>
      <c r="B314" s="195"/>
      <c r="C314" s="195"/>
      <c r="D314" s="195"/>
      <c r="E314" s="195"/>
      <c r="F314" s="195"/>
      <c r="G314" s="195"/>
      <c r="H314" s="197"/>
      <c r="I314" s="197"/>
      <c r="J314" s="197"/>
      <c r="K314" s="62"/>
      <c r="L314" s="63"/>
    </row>
    <row r="315" spans="1:12" hidden="1" x14ac:dyDescent="0.2">
      <c r="A315" s="206"/>
      <c r="B315" s="195"/>
      <c r="C315" s="195"/>
      <c r="D315" s="195"/>
      <c r="E315" s="195"/>
      <c r="F315" s="195"/>
      <c r="G315" s="195"/>
      <c r="H315" s="197"/>
      <c r="I315" s="197"/>
      <c r="J315" s="197"/>
      <c r="K315" s="62"/>
      <c r="L315" s="63"/>
    </row>
    <row r="316" spans="1:12" hidden="1" x14ac:dyDescent="0.2">
      <c r="A316" s="206"/>
      <c r="B316" s="195"/>
      <c r="C316" s="195"/>
      <c r="D316" s="195"/>
      <c r="E316" s="195"/>
      <c r="F316" s="195"/>
      <c r="G316" s="195"/>
      <c r="H316" s="197"/>
      <c r="I316" s="197"/>
      <c r="J316" s="197"/>
      <c r="K316" s="62"/>
      <c r="L316" s="63"/>
    </row>
    <row r="317" spans="1:12" hidden="1" x14ac:dyDescent="0.2">
      <c r="A317" s="206"/>
      <c r="B317" s="195"/>
      <c r="C317" s="195"/>
      <c r="D317" s="195"/>
      <c r="E317" s="195"/>
      <c r="F317" s="195"/>
      <c r="G317" s="195"/>
      <c r="H317" s="197"/>
      <c r="I317" s="197"/>
      <c r="J317" s="197"/>
      <c r="K317" s="62"/>
      <c r="L317" s="63"/>
    </row>
    <row r="318" spans="1:12" hidden="1" x14ac:dyDescent="0.2">
      <c r="A318" s="206"/>
      <c r="B318" s="195"/>
      <c r="C318" s="195"/>
      <c r="D318" s="195"/>
      <c r="E318" s="195"/>
      <c r="F318" s="195"/>
      <c r="G318" s="195"/>
      <c r="H318" s="197"/>
      <c r="I318" s="197"/>
      <c r="J318" s="197"/>
      <c r="K318" s="62"/>
      <c r="L318" s="63"/>
    </row>
    <row r="319" spans="1:12" hidden="1" x14ac:dyDescent="0.2">
      <c r="A319" s="206"/>
      <c r="B319" s="195"/>
      <c r="C319" s="195"/>
      <c r="D319" s="195"/>
      <c r="E319" s="195"/>
      <c r="F319" s="195"/>
      <c r="G319" s="195"/>
      <c r="H319" s="197"/>
      <c r="I319" s="197"/>
      <c r="J319" s="197"/>
      <c r="K319" s="62"/>
      <c r="L319" s="63"/>
    </row>
    <row r="320" spans="1:12" hidden="1" x14ac:dyDescent="0.2">
      <c r="A320" s="206"/>
      <c r="B320" s="195"/>
      <c r="C320" s="195"/>
      <c r="D320" s="195"/>
      <c r="E320" s="195"/>
      <c r="F320" s="195"/>
      <c r="G320" s="195"/>
      <c r="H320" s="197"/>
      <c r="I320" s="197"/>
      <c r="J320" s="197"/>
      <c r="K320" s="62"/>
      <c r="L320" s="63"/>
    </row>
    <row r="321" spans="1:12" hidden="1" x14ac:dyDescent="0.2">
      <c r="A321" s="206"/>
      <c r="B321" s="195"/>
      <c r="C321" s="195"/>
      <c r="D321" s="195"/>
      <c r="E321" s="195"/>
      <c r="F321" s="195"/>
      <c r="G321" s="195"/>
      <c r="H321" s="197"/>
      <c r="I321" s="197"/>
      <c r="J321" s="197"/>
      <c r="K321" s="62"/>
      <c r="L321" s="63"/>
    </row>
    <row r="322" spans="1:12" hidden="1" x14ac:dyDescent="0.2">
      <c r="A322" s="206"/>
      <c r="B322" s="195"/>
      <c r="C322" s="195"/>
      <c r="D322" s="195"/>
      <c r="E322" s="195"/>
      <c r="F322" s="195"/>
      <c r="G322" s="195"/>
      <c r="H322" s="197"/>
      <c r="I322" s="197"/>
      <c r="J322" s="197"/>
      <c r="K322" s="62"/>
      <c r="L322" s="63"/>
    </row>
    <row r="323" spans="1:12" hidden="1" x14ac:dyDescent="0.2">
      <c r="A323" s="206"/>
      <c r="B323" s="195"/>
      <c r="C323" s="195"/>
      <c r="D323" s="195"/>
      <c r="E323" s="195"/>
      <c r="F323" s="195"/>
      <c r="G323" s="195"/>
      <c r="H323" s="197"/>
      <c r="I323" s="197"/>
      <c r="J323" s="197"/>
      <c r="K323" s="62"/>
      <c r="L323" s="63"/>
    </row>
    <row r="324" spans="1:12" hidden="1" x14ac:dyDescent="0.2">
      <c r="A324" s="206"/>
      <c r="B324" s="195"/>
      <c r="C324" s="195"/>
      <c r="D324" s="195"/>
      <c r="E324" s="195"/>
      <c r="F324" s="195"/>
      <c r="G324" s="195"/>
      <c r="H324" s="197"/>
      <c r="I324" s="197"/>
      <c r="J324" s="197"/>
      <c r="K324" s="62"/>
      <c r="L324" s="63"/>
    </row>
    <row r="325" spans="1:12" hidden="1" x14ac:dyDescent="0.2">
      <c r="A325" s="206"/>
      <c r="B325" s="195"/>
      <c r="C325" s="195"/>
      <c r="D325" s="195"/>
      <c r="E325" s="195"/>
      <c r="F325" s="195"/>
      <c r="G325" s="195"/>
      <c r="H325" s="197"/>
      <c r="I325" s="197"/>
      <c r="J325" s="197"/>
      <c r="K325" s="62"/>
      <c r="L325" s="63"/>
    </row>
    <row r="326" spans="1:12" hidden="1" x14ac:dyDescent="0.2">
      <c r="A326" s="206"/>
      <c r="B326" s="195"/>
      <c r="C326" s="195"/>
      <c r="D326" s="195"/>
      <c r="E326" s="195"/>
      <c r="F326" s="195"/>
      <c r="G326" s="195"/>
      <c r="H326" s="197"/>
      <c r="I326" s="197"/>
      <c r="J326" s="197"/>
      <c r="K326" s="62"/>
      <c r="L326" s="63"/>
    </row>
    <row r="327" spans="1:12" hidden="1" x14ac:dyDescent="0.2">
      <c r="A327" s="206"/>
      <c r="B327" s="195"/>
      <c r="C327" s="195"/>
      <c r="D327" s="195"/>
      <c r="E327" s="195"/>
      <c r="F327" s="195"/>
      <c r="G327" s="195"/>
      <c r="H327" s="197"/>
      <c r="I327" s="197"/>
      <c r="J327" s="197"/>
      <c r="K327" s="62"/>
      <c r="L327" s="63"/>
    </row>
    <row r="328" spans="1:12" hidden="1" x14ac:dyDescent="0.2">
      <c r="A328" s="206"/>
      <c r="B328" s="195"/>
      <c r="C328" s="195"/>
      <c r="D328" s="195"/>
      <c r="E328" s="195"/>
      <c r="F328" s="195"/>
      <c r="G328" s="195"/>
      <c r="H328" s="197"/>
      <c r="I328" s="197"/>
      <c r="J328" s="197"/>
      <c r="K328" s="62"/>
      <c r="L328" s="63"/>
    </row>
    <row r="329" spans="1:12" hidden="1" x14ac:dyDescent="0.2">
      <c r="A329" s="206"/>
      <c r="B329" s="195"/>
      <c r="C329" s="195"/>
      <c r="D329" s="195"/>
      <c r="E329" s="195"/>
      <c r="F329" s="195"/>
      <c r="G329" s="195"/>
      <c r="H329" s="197"/>
      <c r="I329" s="197"/>
      <c r="J329" s="197"/>
      <c r="K329" s="62"/>
      <c r="L329" s="63"/>
    </row>
    <row r="330" spans="1:12" hidden="1" x14ac:dyDescent="0.2">
      <c r="A330" s="206"/>
      <c r="B330" s="195"/>
      <c r="C330" s="195"/>
      <c r="D330" s="195"/>
      <c r="E330" s="195"/>
      <c r="F330" s="195"/>
      <c r="G330" s="195"/>
      <c r="H330" s="197"/>
      <c r="I330" s="197"/>
      <c r="J330" s="197"/>
      <c r="K330" s="62"/>
      <c r="L330" s="63"/>
    </row>
    <row r="331" spans="1:12" hidden="1" x14ac:dyDescent="0.2">
      <c r="A331" s="206"/>
      <c r="B331" s="195"/>
      <c r="C331" s="195"/>
      <c r="D331" s="195"/>
      <c r="E331" s="195"/>
      <c r="F331" s="195"/>
      <c r="G331" s="195"/>
      <c r="H331" s="197"/>
      <c r="I331" s="197"/>
      <c r="J331" s="197"/>
      <c r="K331" s="62"/>
      <c r="L331" s="63"/>
    </row>
    <row r="332" spans="1:12" hidden="1" x14ac:dyDescent="0.2">
      <c r="A332" s="206"/>
      <c r="B332" s="195"/>
      <c r="C332" s="195"/>
      <c r="D332" s="195"/>
      <c r="E332" s="195"/>
      <c r="F332" s="195"/>
      <c r="G332" s="195"/>
      <c r="H332" s="197"/>
      <c r="I332" s="197"/>
      <c r="J332" s="197"/>
      <c r="K332" s="62"/>
      <c r="L332" s="63"/>
    </row>
    <row r="333" spans="1:12" hidden="1" x14ac:dyDescent="0.2">
      <c r="A333" s="206"/>
      <c r="B333" s="195"/>
      <c r="C333" s="195"/>
      <c r="D333" s="195"/>
      <c r="E333" s="195"/>
      <c r="F333" s="195"/>
      <c r="G333" s="195"/>
      <c r="H333" s="197"/>
      <c r="I333" s="197"/>
      <c r="J333" s="197"/>
      <c r="K333" s="62"/>
      <c r="L333" s="63"/>
    </row>
    <row r="334" spans="1:12" hidden="1" x14ac:dyDescent="0.2">
      <c r="A334" s="206"/>
      <c r="B334" s="195"/>
      <c r="C334" s="195"/>
      <c r="D334" s="195"/>
      <c r="E334" s="195"/>
      <c r="F334" s="195"/>
      <c r="G334" s="195"/>
      <c r="H334" s="197"/>
      <c r="I334" s="197"/>
      <c r="J334" s="197"/>
      <c r="K334" s="62"/>
      <c r="L334" s="63"/>
    </row>
    <row r="335" spans="1:12" hidden="1" x14ac:dyDescent="0.2">
      <c r="A335" s="206"/>
      <c r="B335" s="195"/>
      <c r="C335" s="195"/>
      <c r="D335" s="195"/>
      <c r="E335" s="195"/>
      <c r="F335" s="195"/>
      <c r="G335" s="195"/>
      <c r="H335" s="197"/>
      <c r="I335" s="197"/>
      <c r="J335" s="197"/>
      <c r="K335" s="62"/>
      <c r="L335" s="63"/>
    </row>
    <row r="336" spans="1:12" hidden="1" x14ac:dyDescent="0.2">
      <c r="A336" s="206"/>
      <c r="B336" s="195"/>
      <c r="C336" s="195"/>
      <c r="D336" s="195"/>
      <c r="E336" s="195"/>
      <c r="F336" s="195"/>
      <c r="G336" s="195"/>
      <c r="H336" s="197"/>
      <c r="I336" s="197"/>
      <c r="J336" s="197"/>
      <c r="K336" s="62"/>
      <c r="L336" s="63"/>
    </row>
    <row r="337" spans="1:12" hidden="1" x14ac:dyDescent="0.2">
      <c r="A337" s="206"/>
      <c r="B337" s="195"/>
      <c r="C337" s="195"/>
      <c r="D337" s="195"/>
      <c r="E337" s="195"/>
      <c r="F337" s="195"/>
      <c r="G337" s="195"/>
      <c r="H337" s="197"/>
      <c r="I337" s="197"/>
      <c r="J337" s="197"/>
      <c r="K337" s="62"/>
      <c r="L337" s="63"/>
    </row>
    <row r="338" spans="1:12" hidden="1" x14ac:dyDescent="0.2">
      <c r="A338" s="206"/>
      <c r="B338" s="195"/>
      <c r="C338" s="195"/>
      <c r="D338" s="195"/>
      <c r="E338" s="195"/>
      <c r="F338" s="195"/>
      <c r="G338" s="195"/>
      <c r="H338" s="197"/>
      <c r="I338" s="197"/>
      <c r="J338" s="197"/>
      <c r="K338" s="62"/>
      <c r="L338" s="63"/>
    </row>
    <row r="339" spans="1:12" hidden="1" x14ac:dyDescent="0.2">
      <c r="A339" s="206"/>
      <c r="B339" s="195"/>
      <c r="C339" s="195"/>
      <c r="D339" s="195"/>
      <c r="E339" s="195"/>
      <c r="F339" s="195"/>
      <c r="G339" s="195"/>
      <c r="H339" s="197"/>
      <c r="I339" s="197"/>
      <c r="J339" s="197"/>
      <c r="K339" s="62"/>
      <c r="L339" s="63"/>
    </row>
    <row r="340" spans="1:12" hidden="1" x14ac:dyDescent="0.2">
      <c r="A340" s="206"/>
      <c r="B340" s="195"/>
      <c r="C340" s="195"/>
      <c r="D340" s="195"/>
      <c r="E340" s="195"/>
      <c r="F340" s="195"/>
      <c r="G340" s="195"/>
      <c r="H340" s="197"/>
      <c r="I340" s="197"/>
      <c r="J340" s="197"/>
      <c r="K340" s="62"/>
      <c r="L340" s="63"/>
    </row>
    <row r="341" spans="1:12" hidden="1" x14ac:dyDescent="0.2">
      <c r="A341" s="206"/>
      <c r="B341" s="195"/>
      <c r="C341" s="195"/>
      <c r="D341" s="195"/>
      <c r="E341" s="195"/>
      <c r="F341" s="195"/>
      <c r="G341" s="195"/>
      <c r="H341" s="197"/>
      <c r="I341" s="197"/>
      <c r="J341" s="197"/>
      <c r="K341" s="62"/>
      <c r="L341" s="63"/>
    </row>
    <row r="342" spans="1:12" hidden="1" x14ac:dyDescent="0.2">
      <c r="A342" s="206"/>
      <c r="B342" s="195"/>
      <c r="C342" s="195"/>
      <c r="D342" s="195"/>
      <c r="E342" s="195"/>
      <c r="F342" s="195"/>
      <c r="G342" s="195"/>
      <c r="H342" s="197"/>
      <c r="I342" s="197"/>
      <c r="J342" s="197"/>
      <c r="K342" s="62"/>
      <c r="L342" s="63"/>
    </row>
    <row r="343" spans="1:12" hidden="1" x14ac:dyDescent="0.2">
      <c r="A343" s="206"/>
      <c r="B343" s="195"/>
      <c r="C343" s="195"/>
      <c r="D343" s="195"/>
      <c r="E343" s="195"/>
      <c r="F343" s="195"/>
      <c r="G343" s="195"/>
      <c r="H343" s="197"/>
      <c r="I343" s="197"/>
      <c r="J343" s="197"/>
      <c r="K343" s="62"/>
      <c r="L343" s="63"/>
    </row>
    <row r="344" spans="1:12" hidden="1" x14ac:dyDescent="0.2">
      <c r="A344" s="206"/>
      <c r="B344" s="195"/>
      <c r="C344" s="195"/>
      <c r="D344" s="195"/>
      <c r="E344" s="195"/>
      <c r="F344" s="195"/>
      <c r="G344" s="195"/>
      <c r="H344" s="197"/>
      <c r="I344" s="197"/>
      <c r="J344" s="197"/>
      <c r="K344" s="62"/>
      <c r="L344" s="63"/>
    </row>
    <row r="345" spans="1:12" hidden="1" x14ac:dyDescent="0.2">
      <c r="A345" s="206"/>
      <c r="B345" s="195"/>
      <c r="C345" s="195"/>
      <c r="D345" s="195"/>
      <c r="E345" s="195"/>
      <c r="F345" s="195"/>
      <c r="G345" s="195"/>
      <c r="H345" s="197"/>
      <c r="I345" s="197"/>
      <c r="J345" s="197"/>
      <c r="K345" s="62"/>
      <c r="L345" s="63"/>
    </row>
    <row r="346" spans="1:12" hidden="1" x14ac:dyDescent="0.2">
      <c r="A346" s="206"/>
      <c r="B346" s="195"/>
      <c r="C346" s="195"/>
      <c r="D346" s="195"/>
      <c r="E346" s="195"/>
      <c r="F346" s="195"/>
      <c r="G346" s="195"/>
      <c r="H346" s="197"/>
      <c r="I346" s="197"/>
      <c r="J346" s="197"/>
      <c r="K346" s="62"/>
      <c r="L346" s="63"/>
    </row>
    <row r="347" spans="1:12" hidden="1" x14ac:dyDescent="0.2">
      <c r="A347" s="206"/>
      <c r="B347" s="195"/>
      <c r="C347" s="195"/>
      <c r="D347" s="195"/>
      <c r="E347" s="195"/>
      <c r="F347" s="195"/>
      <c r="G347" s="195"/>
      <c r="H347" s="197"/>
      <c r="I347" s="197"/>
      <c r="J347" s="197"/>
      <c r="K347" s="62"/>
      <c r="L347" s="63"/>
    </row>
    <row r="348" spans="1:12" hidden="1" x14ac:dyDescent="0.2">
      <c r="A348" s="206"/>
      <c r="B348" s="195"/>
      <c r="C348" s="195"/>
      <c r="D348" s="195"/>
      <c r="E348" s="195"/>
      <c r="F348" s="195"/>
      <c r="G348" s="195"/>
      <c r="H348" s="197"/>
      <c r="I348" s="197"/>
      <c r="J348" s="197"/>
      <c r="K348" s="62"/>
      <c r="L348" s="63"/>
    </row>
    <row r="349" spans="1:12" hidden="1" x14ac:dyDescent="0.2">
      <c r="A349" s="206"/>
      <c r="B349" s="195"/>
      <c r="C349" s="195"/>
      <c r="D349" s="195"/>
      <c r="E349" s="195"/>
      <c r="F349" s="195"/>
      <c r="G349" s="195"/>
      <c r="H349" s="197"/>
      <c r="I349" s="197"/>
      <c r="J349" s="197"/>
      <c r="K349" s="62"/>
      <c r="L349" s="63"/>
    </row>
    <row r="350" spans="1:12" hidden="1" x14ac:dyDescent="0.2">
      <c r="A350" s="206"/>
      <c r="B350" s="195"/>
      <c r="C350" s="195"/>
      <c r="D350" s="195"/>
      <c r="E350" s="195"/>
      <c r="F350" s="195"/>
      <c r="G350" s="195"/>
      <c r="H350" s="197"/>
      <c r="I350" s="197"/>
      <c r="J350" s="197"/>
      <c r="K350" s="62"/>
      <c r="L350" s="63"/>
    </row>
    <row r="351" spans="1:12" hidden="1" x14ac:dyDescent="0.2">
      <c r="A351" s="206"/>
      <c r="B351" s="195"/>
      <c r="C351" s="195"/>
      <c r="D351" s="195"/>
      <c r="E351" s="195"/>
      <c r="F351" s="195"/>
      <c r="G351" s="195"/>
      <c r="H351" s="197"/>
      <c r="I351" s="197"/>
      <c r="J351" s="197"/>
      <c r="K351" s="62"/>
      <c r="L351" s="63"/>
    </row>
    <row r="352" spans="1:12" hidden="1" x14ac:dyDescent="0.2">
      <c r="A352" s="206"/>
      <c r="B352" s="195"/>
      <c r="C352" s="195"/>
      <c r="D352" s="195"/>
      <c r="E352" s="195"/>
      <c r="F352" s="195"/>
      <c r="G352" s="195"/>
      <c r="H352" s="197"/>
      <c r="I352" s="197"/>
      <c r="J352" s="197"/>
      <c r="K352" s="62"/>
      <c r="L352" s="63"/>
    </row>
    <row r="353" spans="1:12" hidden="1" x14ac:dyDescent="0.2">
      <c r="A353" s="206"/>
      <c r="B353" s="195"/>
      <c r="C353" s="195"/>
      <c r="D353" s="195"/>
      <c r="E353" s="195"/>
      <c r="F353" s="195"/>
      <c r="G353" s="195"/>
      <c r="H353" s="197"/>
      <c r="I353" s="197"/>
      <c r="J353" s="197"/>
      <c r="K353" s="62"/>
      <c r="L353" s="63"/>
    </row>
    <row r="354" spans="1:12" hidden="1" x14ac:dyDescent="0.2">
      <c r="A354" s="206"/>
      <c r="B354" s="195"/>
      <c r="C354" s="195"/>
      <c r="D354" s="195"/>
      <c r="E354" s="195"/>
      <c r="F354" s="195"/>
      <c r="G354" s="195"/>
      <c r="H354" s="197"/>
      <c r="I354" s="197"/>
      <c r="J354" s="197"/>
      <c r="K354" s="62"/>
      <c r="L354" s="63"/>
    </row>
    <row r="355" spans="1:12" hidden="1" x14ac:dyDescent="0.2">
      <c r="A355" s="206"/>
      <c r="B355" s="195"/>
      <c r="C355" s="195"/>
      <c r="D355" s="195"/>
      <c r="E355" s="195"/>
      <c r="F355" s="195"/>
      <c r="G355" s="195"/>
      <c r="H355" s="197"/>
      <c r="I355" s="197"/>
      <c r="J355" s="197"/>
      <c r="K355" s="62"/>
      <c r="L355" s="63"/>
    </row>
    <row r="356" spans="1:12" hidden="1" x14ac:dyDescent="0.2">
      <c r="A356" s="206"/>
      <c r="B356" s="195"/>
      <c r="C356" s="195"/>
      <c r="D356" s="195"/>
      <c r="E356" s="195"/>
      <c r="F356" s="195"/>
      <c r="G356" s="195"/>
      <c r="H356" s="197"/>
      <c r="I356" s="197"/>
      <c r="J356" s="197"/>
      <c r="K356" s="62"/>
      <c r="L356" s="63"/>
    </row>
    <row r="357" spans="1:12" hidden="1" x14ac:dyDescent="0.2">
      <c r="A357" s="206"/>
      <c r="B357" s="195"/>
      <c r="C357" s="195"/>
      <c r="D357" s="195"/>
      <c r="E357" s="195"/>
      <c r="F357" s="195"/>
      <c r="G357" s="195"/>
      <c r="H357" s="197"/>
      <c r="I357" s="197"/>
      <c r="J357" s="197"/>
      <c r="K357" s="62"/>
      <c r="L357" s="63"/>
    </row>
    <row r="358" spans="1:12" hidden="1" x14ac:dyDescent="0.2">
      <c r="A358" s="206"/>
      <c r="B358" s="195"/>
      <c r="C358" s="195"/>
      <c r="D358" s="195"/>
      <c r="E358" s="195"/>
      <c r="F358" s="195"/>
      <c r="G358" s="195"/>
      <c r="H358" s="197"/>
      <c r="I358" s="197"/>
      <c r="J358" s="197"/>
      <c r="K358" s="62"/>
      <c r="L358" s="63"/>
    </row>
    <row r="359" spans="1:12" hidden="1" x14ac:dyDescent="0.2">
      <c r="A359" s="206"/>
      <c r="B359" s="195"/>
      <c r="C359" s="195"/>
      <c r="D359" s="195"/>
      <c r="E359" s="195"/>
      <c r="F359" s="195"/>
      <c r="G359" s="195"/>
      <c r="H359" s="197"/>
      <c r="I359" s="197"/>
      <c r="J359" s="197"/>
      <c r="K359" s="62"/>
      <c r="L359" s="63"/>
    </row>
    <row r="360" spans="1:12" hidden="1" x14ac:dyDescent="0.2">
      <c r="A360" s="206"/>
      <c r="B360" s="195"/>
      <c r="C360" s="195"/>
      <c r="D360" s="195"/>
      <c r="E360" s="195"/>
      <c r="F360" s="195"/>
      <c r="G360" s="195"/>
      <c r="H360" s="197"/>
      <c r="I360" s="197"/>
      <c r="J360" s="197"/>
      <c r="K360" s="62"/>
      <c r="L360" s="63"/>
    </row>
    <row r="361" spans="1:12" hidden="1" x14ac:dyDescent="0.2">
      <c r="A361" s="206"/>
      <c r="B361" s="195"/>
      <c r="C361" s="195"/>
      <c r="D361" s="195"/>
      <c r="E361" s="195"/>
      <c r="F361" s="195"/>
      <c r="G361" s="195"/>
      <c r="H361" s="197"/>
      <c r="I361" s="197"/>
      <c r="J361" s="197"/>
      <c r="K361" s="62"/>
      <c r="L361" s="63"/>
    </row>
    <row r="362" spans="1:12" hidden="1" x14ac:dyDescent="0.2">
      <c r="A362" s="206"/>
      <c r="B362" s="195"/>
      <c r="C362" s="195"/>
      <c r="D362" s="195"/>
      <c r="E362" s="195"/>
      <c r="F362" s="195"/>
      <c r="G362" s="195"/>
      <c r="H362" s="197"/>
      <c r="I362" s="197"/>
      <c r="J362" s="197"/>
      <c r="K362" s="62"/>
      <c r="L362" s="63"/>
    </row>
    <row r="363" spans="1:12" hidden="1" x14ac:dyDescent="0.2">
      <c r="A363" s="206"/>
      <c r="B363" s="195"/>
      <c r="C363" s="195"/>
      <c r="D363" s="195"/>
      <c r="E363" s="195"/>
      <c r="F363" s="195"/>
      <c r="G363" s="195"/>
      <c r="H363" s="197"/>
      <c r="I363" s="197"/>
      <c r="J363" s="197"/>
      <c r="K363" s="62"/>
      <c r="L363" s="63"/>
    </row>
    <row r="364" spans="1:12" hidden="1" x14ac:dyDescent="0.2">
      <c r="A364" s="206"/>
      <c r="B364" s="195"/>
      <c r="C364" s="195"/>
      <c r="D364" s="195"/>
      <c r="E364" s="195"/>
      <c r="F364" s="195"/>
      <c r="G364" s="195"/>
      <c r="H364" s="197"/>
      <c r="I364" s="197"/>
      <c r="J364" s="197"/>
      <c r="K364" s="62"/>
      <c r="L364" s="63"/>
    </row>
    <row r="365" spans="1:12" hidden="1" x14ac:dyDescent="0.2">
      <c r="A365" s="206"/>
      <c r="B365" s="195"/>
      <c r="C365" s="195"/>
      <c r="D365" s="195"/>
      <c r="E365" s="195"/>
      <c r="F365" s="195"/>
      <c r="G365" s="195"/>
      <c r="H365" s="197"/>
      <c r="I365" s="197"/>
      <c r="J365" s="197"/>
      <c r="K365" s="62"/>
      <c r="L365" s="63"/>
    </row>
    <row r="366" spans="1:12" hidden="1" x14ac:dyDescent="0.2">
      <c r="A366" s="206"/>
      <c r="B366" s="195"/>
      <c r="C366" s="195"/>
      <c r="D366" s="195"/>
      <c r="E366" s="195"/>
      <c r="F366" s="195"/>
      <c r="G366" s="195"/>
      <c r="H366" s="197"/>
      <c r="I366" s="197"/>
      <c r="J366" s="197"/>
      <c r="K366" s="62"/>
      <c r="L366" s="63"/>
    </row>
    <row r="367" spans="1:12" hidden="1" x14ac:dyDescent="0.2">
      <c r="A367" s="206"/>
      <c r="B367" s="195"/>
      <c r="C367" s="195"/>
      <c r="D367" s="195"/>
      <c r="E367" s="195"/>
      <c r="F367" s="195"/>
      <c r="G367" s="195"/>
      <c r="H367" s="197"/>
      <c r="I367" s="197"/>
      <c r="J367" s="197"/>
      <c r="K367" s="62"/>
      <c r="L367" s="63"/>
    </row>
    <row r="368" spans="1:12" hidden="1" x14ac:dyDescent="0.2">
      <c r="A368" s="206"/>
      <c r="B368" s="195"/>
      <c r="C368" s="195"/>
      <c r="D368" s="195"/>
      <c r="E368" s="195"/>
      <c r="F368" s="195"/>
      <c r="G368" s="195"/>
      <c r="H368" s="197"/>
      <c r="I368" s="197"/>
      <c r="J368" s="197"/>
      <c r="K368" s="62"/>
      <c r="L368" s="63"/>
    </row>
    <row r="369" spans="1:12" hidden="1" x14ac:dyDescent="0.2">
      <c r="A369" s="206"/>
      <c r="B369" s="195"/>
      <c r="C369" s="195"/>
      <c r="D369" s="195"/>
      <c r="E369" s="195"/>
      <c r="F369" s="195"/>
      <c r="G369" s="195"/>
      <c r="H369" s="197"/>
      <c r="I369" s="197"/>
      <c r="J369" s="197"/>
      <c r="K369" s="62"/>
      <c r="L369" s="63"/>
    </row>
    <row r="370" spans="1:12" hidden="1" x14ac:dyDescent="0.2">
      <c r="A370" s="206"/>
      <c r="B370" s="195"/>
      <c r="C370" s="195"/>
      <c r="D370" s="195"/>
      <c r="E370" s="195"/>
      <c r="F370" s="195"/>
      <c r="G370" s="195"/>
      <c r="H370" s="197"/>
      <c r="I370" s="197"/>
      <c r="J370" s="197"/>
      <c r="K370" s="62"/>
      <c r="L370" s="63"/>
    </row>
    <row r="371" spans="1:12" hidden="1" x14ac:dyDescent="0.2">
      <c r="A371" s="206"/>
      <c r="B371" s="195"/>
      <c r="C371" s="195"/>
      <c r="D371" s="195"/>
      <c r="E371" s="195"/>
      <c r="F371" s="195"/>
      <c r="G371" s="195"/>
      <c r="H371" s="197"/>
      <c r="I371" s="197"/>
      <c r="J371" s="197"/>
      <c r="K371" s="62"/>
      <c r="L371" s="63"/>
    </row>
    <row r="372" spans="1:12" hidden="1" x14ac:dyDescent="0.2">
      <c r="A372" s="206"/>
      <c r="B372" s="195"/>
      <c r="C372" s="195"/>
      <c r="D372" s="195"/>
      <c r="E372" s="195"/>
      <c r="F372" s="195"/>
      <c r="G372" s="195"/>
      <c r="H372" s="197"/>
      <c r="I372" s="197"/>
      <c r="J372" s="197"/>
      <c r="K372" s="62"/>
      <c r="L372" s="63"/>
    </row>
    <row r="373" spans="1:12" hidden="1" x14ac:dyDescent="0.2">
      <c r="A373" s="206"/>
      <c r="B373" s="195"/>
      <c r="C373" s="195"/>
      <c r="D373" s="195"/>
      <c r="E373" s="195"/>
      <c r="F373" s="195"/>
      <c r="G373" s="195"/>
      <c r="H373" s="197"/>
      <c r="I373" s="197"/>
      <c r="J373" s="197"/>
      <c r="K373" s="62"/>
      <c r="L373" s="63"/>
    </row>
    <row r="374" spans="1:12" hidden="1" x14ac:dyDescent="0.2">
      <c r="A374" s="206"/>
      <c r="B374" s="195"/>
      <c r="C374" s="195"/>
      <c r="D374" s="195"/>
      <c r="E374" s="195"/>
      <c r="F374" s="195"/>
      <c r="G374" s="195"/>
      <c r="H374" s="197"/>
      <c r="I374" s="197"/>
      <c r="J374" s="197"/>
      <c r="K374" s="62"/>
      <c r="L374" s="63"/>
    </row>
    <row r="375" spans="1:12" hidden="1" x14ac:dyDescent="0.2">
      <c r="A375" s="206"/>
      <c r="B375" s="195"/>
      <c r="C375" s="195"/>
      <c r="D375" s="195"/>
      <c r="E375" s="195"/>
      <c r="F375" s="195"/>
      <c r="G375" s="195"/>
      <c r="H375" s="197"/>
      <c r="I375" s="197"/>
      <c r="J375" s="197"/>
      <c r="K375" s="62"/>
      <c r="L375" s="63"/>
    </row>
    <row r="376" spans="1:12" hidden="1" x14ac:dyDescent="0.2">
      <c r="A376" s="206"/>
      <c r="B376" s="195"/>
      <c r="C376" s="195"/>
      <c r="D376" s="195"/>
      <c r="E376" s="195"/>
      <c r="F376" s="195"/>
      <c r="G376" s="195"/>
      <c r="H376" s="197"/>
      <c r="I376" s="197"/>
      <c r="J376" s="197"/>
      <c r="K376" s="62"/>
      <c r="L376" s="63"/>
    </row>
    <row r="377" spans="1:12" hidden="1" x14ac:dyDescent="0.2">
      <c r="A377" s="206"/>
      <c r="B377" s="195"/>
      <c r="C377" s="195"/>
      <c r="D377" s="195"/>
      <c r="E377" s="195"/>
      <c r="F377" s="195"/>
      <c r="G377" s="195"/>
      <c r="H377" s="197"/>
      <c r="I377" s="197"/>
      <c r="J377" s="197"/>
      <c r="K377" s="62"/>
      <c r="L377" s="63"/>
    </row>
    <row r="378" spans="1:12" hidden="1" x14ac:dyDescent="0.2">
      <c r="A378" s="206"/>
      <c r="B378" s="195"/>
      <c r="C378" s="195"/>
      <c r="D378" s="195"/>
      <c r="E378" s="195"/>
      <c r="F378" s="195"/>
      <c r="G378" s="195"/>
      <c r="H378" s="197"/>
      <c r="I378" s="197"/>
      <c r="J378" s="197"/>
      <c r="K378" s="62"/>
      <c r="L378" s="63"/>
    </row>
    <row r="379" spans="1:12" hidden="1" x14ac:dyDescent="0.2">
      <c r="A379" s="206"/>
      <c r="B379" s="195"/>
      <c r="C379" s="195"/>
      <c r="D379" s="195"/>
      <c r="E379" s="195"/>
      <c r="F379" s="195"/>
      <c r="G379" s="195"/>
      <c r="H379" s="197"/>
      <c r="I379" s="197"/>
      <c r="J379" s="197"/>
      <c r="K379" s="62"/>
      <c r="L379" s="63"/>
    </row>
    <row r="380" spans="1:12" hidden="1" x14ac:dyDescent="0.2">
      <c r="A380" s="206"/>
      <c r="B380" s="195"/>
      <c r="C380" s="195"/>
      <c r="D380" s="195"/>
      <c r="E380" s="195"/>
      <c r="F380" s="195"/>
      <c r="G380" s="195"/>
      <c r="H380" s="197"/>
      <c r="I380" s="197"/>
      <c r="J380" s="197"/>
      <c r="K380" s="62"/>
      <c r="L380" s="63"/>
    </row>
    <row r="381" spans="1:12" hidden="1" x14ac:dyDescent="0.2">
      <c r="A381" s="206"/>
      <c r="B381" s="195"/>
      <c r="C381" s="195"/>
      <c r="D381" s="195"/>
      <c r="E381" s="195"/>
      <c r="F381" s="195"/>
      <c r="G381" s="195"/>
      <c r="H381" s="197"/>
      <c r="I381" s="197"/>
      <c r="J381" s="197"/>
      <c r="K381" s="62"/>
      <c r="L381" s="63"/>
    </row>
    <row r="382" spans="1:12" hidden="1" x14ac:dyDescent="0.2">
      <c r="A382" s="206"/>
      <c r="B382" s="195"/>
      <c r="C382" s="195"/>
      <c r="D382" s="195"/>
      <c r="E382" s="195"/>
      <c r="F382" s="195"/>
      <c r="G382" s="195"/>
      <c r="H382" s="197"/>
      <c r="I382" s="197"/>
      <c r="J382" s="197"/>
      <c r="K382" s="62"/>
      <c r="L382" s="63"/>
    </row>
    <row r="383" spans="1:12" hidden="1" x14ac:dyDescent="0.2">
      <c r="A383" s="206"/>
      <c r="B383" s="195"/>
      <c r="C383" s="195"/>
      <c r="D383" s="195"/>
      <c r="E383" s="195"/>
      <c r="F383" s="195"/>
      <c r="G383" s="195"/>
      <c r="H383" s="197"/>
      <c r="I383" s="197"/>
      <c r="J383" s="197"/>
      <c r="K383" s="62"/>
      <c r="L383" s="63"/>
    </row>
    <row r="384" spans="1:12" hidden="1" x14ac:dyDescent="0.2">
      <c r="A384" s="206"/>
      <c r="B384" s="195"/>
      <c r="C384" s="195"/>
      <c r="D384" s="195"/>
      <c r="E384" s="195"/>
      <c r="F384" s="195"/>
      <c r="G384" s="195"/>
      <c r="H384" s="197"/>
      <c r="I384" s="197"/>
      <c r="J384" s="197"/>
      <c r="K384" s="62"/>
      <c r="L384" s="63"/>
    </row>
    <row r="385" spans="1:12" hidden="1" x14ac:dyDescent="0.2">
      <c r="A385" s="206"/>
      <c r="B385" s="195"/>
      <c r="C385" s="195"/>
      <c r="D385" s="195"/>
      <c r="E385" s="195"/>
      <c r="F385" s="195"/>
      <c r="G385" s="195"/>
      <c r="H385" s="197"/>
      <c r="I385" s="197"/>
      <c r="J385" s="197"/>
      <c r="K385" s="62"/>
      <c r="L385" s="63"/>
    </row>
    <row r="386" spans="1:12" hidden="1" x14ac:dyDescent="0.2">
      <c r="A386" s="206"/>
      <c r="B386" s="195"/>
      <c r="C386" s="195"/>
      <c r="D386" s="195"/>
      <c r="E386" s="195"/>
      <c r="F386" s="195"/>
      <c r="G386" s="195"/>
      <c r="H386" s="197"/>
      <c r="I386" s="197"/>
      <c r="J386" s="197"/>
      <c r="K386" s="62"/>
      <c r="L386" s="63"/>
    </row>
    <row r="387" spans="1:12" hidden="1" x14ac:dyDescent="0.2">
      <c r="A387" s="206"/>
      <c r="B387" s="195"/>
      <c r="C387" s="195"/>
      <c r="D387" s="195"/>
      <c r="E387" s="195"/>
      <c r="F387" s="195"/>
      <c r="G387" s="195"/>
      <c r="H387" s="197"/>
      <c r="I387" s="197"/>
      <c r="J387" s="197"/>
      <c r="K387" s="62"/>
      <c r="L387" s="63"/>
    </row>
    <row r="388" spans="1:12" hidden="1" x14ac:dyDescent="0.2">
      <c r="A388" s="206"/>
      <c r="B388" s="195"/>
      <c r="C388" s="195"/>
      <c r="D388" s="195"/>
      <c r="E388" s="195"/>
      <c r="F388" s="195"/>
      <c r="G388" s="195"/>
      <c r="H388" s="197"/>
      <c r="I388" s="197"/>
      <c r="J388" s="197"/>
      <c r="K388" s="62"/>
      <c r="L388" s="63"/>
    </row>
    <row r="389" spans="1:12" hidden="1" x14ac:dyDescent="0.2">
      <c r="A389" s="206"/>
      <c r="B389" s="195"/>
      <c r="C389" s="195"/>
      <c r="D389" s="195"/>
      <c r="E389" s="195"/>
      <c r="F389" s="195"/>
      <c r="G389" s="195"/>
      <c r="H389" s="197"/>
      <c r="I389" s="197"/>
      <c r="J389" s="197"/>
      <c r="K389" s="62"/>
      <c r="L389" s="63"/>
    </row>
    <row r="390" spans="1:12" hidden="1" x14ac:dyDescent="0.2">
      <c r="A390" s="206"/>
      <c r="B390" s="195"/>
      <c r="C390" s="195"/>
      <c r="D390" s="195"/>
      <c r="E390" s="195"/>
      <c r="F390" s="195"/>
      <c r="G390" s="195"/>
      <c r="H390" s="197"/>
      <c r="I390" s="197"/>
      <c r="J390" s="197"/>
      <c r="K390" s="62"/>
      <c r="L390" s="63"/>
    </row>
    <row r="391" spans="1:12" hidden="1" x14ac:dyDescent="0.2">
      <c r="A391" s="206"/>
      <c r="B391" s="195"/>
      <c r="C391" s="195"/>
      <c r="D391" s="195"/>
      <c r="E391" s="195"/>
      <c r="F391" s="195"/>
      <c r="G391" s="195"/>
      <c r="H391" s="197"/>
      <c r="I391" s="197"/>
      <c r="J391" s="197"/>
      <c r="K391" s="62"/>
      <c r="L391" s="63"/>
    </row>
    <row r="392" spans="1:12" hidden="1" x14ac:dyDescent="0.2">
      <c r="A392" s="206"/>
      <c r="B392" s="195"/>
      <c r="C392" s="195"/>
      <c r="D392" s="195"/>
      <c r="E392" s="195"/>
      <c r="F392" s="195"/>
      <c r="G392" s="195"/>
      <c r="H392" s="197"/>
      <c r="I392" s="197"/>
      <c r="J392" s="197"/>
      <c r="K392" s="62"/>
      <c r="L392" s="63"/>
    </row>
    <row r="393" spans="1:12" hidden="1" x14ac:dyDescent="0.2">
      <c r="A393" s="206"/>
      <c r="B393" s="195"/>
      <c r="C393" s="195"/>
      <c r="D393" s="195"/>
      <c r="E393" s="195"/>
      <c r="F393" s="195"/>
      <c r="G393" s="195"/>
      <c r="H393" s="197"/>
      <c r="I393" s="197"/>
      <c r="J393" s="197"/>
      <c r="K393" s="62"/>
      <c r="L393" s="63"/>
    </row>
    <row r="394" spans="1:12" hidden="1" x14ac:dyDescent="0.2">
      <c r="A394" s="206"/>
      <c r="B394" s="195"/>
      <c r="C394" s="195"/>
      <c r="D394" s="195"/>
      <c r="E394" s="195"/>
      <c r="F394" s="195"/>
      <c r="G394" s="195"/>
      <c r="H394" s="197"/>
      <c r="I394" s="197"/>
      <c r="J394" s="197"/>
      <c r="K394" s="62"/>
      <c r="L394" s="63"/>
    </row>
    <row r="395" spans="1:12" hidden="1" x14ac:dyDescent="0.2">
      <c r="A395" s="206"/>
      <c r="B395" s="195"/>
      <c r="C395" s="195"/>
      <c r="D395" s="195"/>
      <c r="E395" s="195"/>
      <c r="F395" s="195"/>
      <c r="G395" s="195"/>
      <c r="H395" s="197"/>
      <c r="I395" s="197"/>
      <c r="J395" s="197"/>
      <c r="K395" s="62"/>
      <c r="L395" s="63"/>
    </row>
    <row r="396" spans="1:12" hidden="1" x14ac:dyDescent="0.2">
      <c r="A396" s="206"/>
      <c r="B396" s="195"/>
      <c r="C396" s="195"/>
      <c r="D396" s="195"/>
      <c r="E396" s="195"/>
      <c r="F396" s="195"/>
      <c r="G396" s="195"/>
      <c r="H396" s="197"/>
      <c r="I396" s="197"/>
      <c r="J396" s="197"/>
      <c r="K396" s="62"/>
      <c r="L396" s="63"/>
    </row>
    <row r="397" spans="1:12" hidden="1" x14ac:dyDescent="0.2">
      <c r="A397" s="206"/>
      <c r="B397" s="195"/>
      <c r="C397" s="195"/>
      <c r="D397" s="195"/>
      <c r="E397" s="195"/>
      <c r="F397" s="195"/>
      <c r="G397" s="195"/>
      <c r="H397" s="197"/>
      <c r="I397" s="197"/>
      <c r="J397" s="197"/>
      <c r="K397" s="62"/>
      <c r="L397" s="63"/>
    </row>
    <row r="398" spans="1:12" hidden="1" x14ac:dyDescent="0.2">
      <c r="A398" s="206"/>
      <c r="B398" s="195"/>
      <c r="C398" s="195"/>
      <c r="D398" s="195"/>
      <c r="E398" s="195"/>
      <c r="F398" s="195"/>
      <c r="G398" s="195"/>
      <c r="H398" s="197"/>
      <c r="I398" s="197"/>
      <c r="J398" s="197"/>
      <c r="K398" s="62"/>
      <c r="L398" s="63"/>
    </row>
    <row r="399" spans="1:12" hidden="1" x14ac:dyDescent="0.2">
      <c r="A399" s="206"/>
      <c r="B399" s="195"/>
      <c r="C399" s="195"/>
      <c r="D399" s="195"/>
      <c r="E399" s="195"/>
      <c r="F399" s="195"/>
      <c r="G399" s="195"/>
      <c r="H399" s="197"/>
      <c r="I399" s="197"/>
      <c r="J399" s="197"/>
      <c r="K399" s="62"/>
      <c r="L399" s="63"/>
    </row>
    <row r="400" spans="1:12" hidden="1" x14ac:dyDescent="0.2">
      <c r="A400" s="206"/>
      <c r="B400" s="195"/>
      <c r="C400" s="195"/>
      <c r="D400" s="195"/>
      <c r="E400" s="195"/>
      <c r="F400" s="195"/>
      <c r="G400" s="195"/>
      <c r="H400" s="197"/>
      <c r="I400" s="197"/>
      <c r="J400" s="197"/>
      <c r="K400" s="62"/>
      <c r="L400" s="63"/>
    </row>
    <row r="401" spans="1:12" x14ac:dyDescent="0.2">
      <c r="A401" s="206"/>
      <c r="B401" s="195"/>
      <c r="C401" s="195"/>
      <c r="D401" s="195"/>
      <c r="E401" s="195"/>
      <c r="F401" s="195"/>
      <c r="G401" s="195"/>
      <c r="H401" s="197"/>
      <c r="I401" s="197"/>
      <c r="J401" s="197"/>
      <c r="K401" s="62"/>
      <c r="L401" s="63"/>
    </row>
    <row r="402" spans="1:12" hidden="1" x14ac:dyDescent="0.2">
      <c r="A402" s="206"/>
      <c r="B402" s="195"/>
      <c r="C402" s="195"/>
      <c r="D402" s="195"/>
      <c r="E402" s="195"/>
      <c r="F402" s="195"/>
      <c r="G402" s="195"/>
      <c r="H402" s="197"/>
      <c r="I402" s="197"/>
      <c r="J402" s="197"/>
      <c r="K402" s="62"/>
      <c r="L402" s="63"/>
    </row>
    <row r="403" spans="1:12" hidden="1" x14ac:dyDescent="0.2">
      <c r="A403" s="206"/>
      <c r="B403" s="195"/>
      <c r="C403" s="195"/>
      <c r="D403" s="195"/>
      <c r="E403" s="195"/>
      <c r="F403" s="195"/>
      <c r="G403" s="195"/>
      <c r="H403" s="197"/>
      <c r="I403" s="197"/>
      <c r="J403" s="197"/>
      <c r="K403" s="62"/>
      <c r="L403" s="63"/>
    </row>
    <row r="404" spans="1:12" hidden="1" x14ac:dyDescent="0.2">
      <c r="A404" s="206"/>
      <c r="B404" s="195"/>
      <c r="C404" s="195"/>
      <c r="D404" s="195"/>
      <c r="E404" s="195"/>
      <c r="F404" s="195"/>
      <c r="G404" s="195"/>
      <c r="H404" s="197"/>
      <c r="I404" s="197"/>
      <c r="J404" s="197"/>
      <c r="K404" s="62"/>
      <c r="L404" s="63"/>
    </row>
    <row r="405" spans="1:12" hidden="1" x14ac:dyDescent="0.2">
      <c r="A405" s="206"/>
      <c r="B405" s="195"/>
      <c r="C405" s="195"/>
      <c r="D405" s="195"/>
      <c r="E405" s="195"/>
      <c r="F405" s="195"/>
      <c r="G405" s="195"/>
      <c r="H405" s="197"/>
      <c r="I405" s="197"/>
      <c r="J405" s="197"/>
      <c r="K405" s="62"/>
      <c r="L405" s="63"/>
    </row>
    <row r="406" spans="1:12" hidden="1" x14ac:dyDescent="0.2">
      <c r="A406" s="206"/>
      <c r="B406" s="195"/>
      <c r="C406" s="195"/>
      <c r="D406" s="195"/>
      <c r="E406" s="195"/>
      <c r="F406" s="195"/>
      <c r="G406" s="195"/>
      <c r="H406" s="197"/>
      <c r="I406" s="197"/>
      <c r="J406" s="197"/>
      <c r="K406" s="62"/>
      <c r="L406" s="63"/>
    </row>
    <row r="407" spans="1:12" x14ac:dyDescent="0.2">
      <c r="A407" s="206"/>
      <c r="B407" s="195"/>
      <c r="C407" s="195"/>
      <c r="D407" s="195"/>
      <c r="E407" s="195"/>
      <c r="F407" s="195"/>
      <c r="G407" s="195"/>
      <c r="H407" s="197"/>
      <c r="I407" s="197"/>
      <c r="J407" s="197"/>
      <c r="K407" s="62"/>
      <c r="L407" s="63"/>
    </row>
  </sheetData>
  <sortState ref="A31:A44">
    <sortCondition descending="1" ref="A31"/>
  </sortState>
  <mergeCells count="5">
    <mergeCell ref="A4:K4"/>
    <mergeCell ref="A5:J5"/>
    <mergeCell ref="B6:C6"/>
    <mergeCell ref="A8:K8"/>
    <mergeCell ref="H29:J29"/>
  </mergeCells>
  <phoneticPr fontId="4" type="noConversion"/>
  <pageMargins left="0.75" right="0.75" top="1" bottom="1" header="0.5" footer="0.5"/>
  <pageSetup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L401"/>
  <sheetViews>
    <sheetView workbookViewId="0">
      <selection activeCell="A31" sqref="A31"/>
    </sheetView>
  </sheetViews>
  <sheetFormatPr defaultRowHeight="12.75" x14ac:dyDescent="0.2"/>
  <cols>
    <col min="1" max="1" width="10.85546875" style="65" bestFit="1" customWidth="1"/>
    <col min="2" max="2" width="9.42578125" style="1" bestFit="1" customWidth="1"/>
    <col min="3" max="4" width="9.140625" style="1"/>
    <col min="5" max="5" width="10.7109375" style="1" customWidth="1"/>
    <col min="6" max="8" width="9.140625" style="1"/>
    <col min="9" max="10" width="9.140625" style="65"/>
    <col min="11" max="11" width="32.42578125" style="1" customWidth="1"/>
    <col min="12" max="12" width="17" style="72" hidden="1" customWidth="1"/>
    <col min="13" max="16384" width="9.140625" style="1"/>
  </cols>
  <sheetData>
    <row r="1" spans="1:12" s="6" customFormat="1" x14ac:dyDescent="0.2">
      <c r="A1" s="28"/>
      <c r="B1" s="29"/>
      <c r="C1" s="29"/>
      <c r="D1" s="29"/>
      <c r="E1" s="29"/>
      <c r="F1" s="30"/>
      <c r="G1" s="30"/>
      <c r="H1" s="30"/>
      <c r="I1" s="30"/>
      <c r="J1" s="29"/>
      <c r="K1" s="57"/>
      <c r="L1" s="4"/>
    </row>
    <row r="2" spans="1:12" s="6" customFormat="1" x14ac:dyDescent="0.2">
      <c r="A2" s="31"/>
      <c r="B2" s="2"/>
      <c r="C2" s="2"/>
      <c r="D2" s="2"/>
      <c r="E2" s="2"/>
      <c r="F2" s="3"/>
      <c r="G2" s="3"/>
      <c r="H2" s="3"/>
      <c r="I2" s="3"/>
      <c r="J2" s="2"/>
      <c r="K2" s="58"/>
      <c r="L2" s="4"/>
    </row>
    <row r="3" spans="1:12" s="6" customFormat="1" x14ac:dyDescent="0.2">
      <c r="A3" s="31"/>
      <c r="B3" s="2"/>
      <c r="C3" s="2"/>
      <c r="D3" s="2"/>
      <c r="E3" s="2"/>
      <c r="F3" s="3"/>
      <c r="G3" s="3"/>
      <c r="H3" s="3"/>
      <c r="I3" s="3"/>
      <c r="J3" s="2"/>
      <c r="K3" s="59"/>
      <c r="L3" s="4"/>
    </row>
    <row r="4" spans="1:12" s="6" customFormat="1" ht="16.5" hidden="1" customHeight="1" x14ac:dyDescent="0.2">
      <c r="A4" s="419" t="s">
        <v>103</v>
      </c>
      <c r="B4" s="420"/>
      <c r="C4" s="420"/>
      <c r="D4" s="420"/>
      <c r="E4" s="420"/>
      <c r="F4" s="420"/>
      <c r="G4" s="420"/>
      <c r="H4" s="420"/>
      <c r="I4" s="420"/>
      <c r="J4" s="420"/>
      <c r="K4" s="420"/>
      <c r="L4" s="4"/>
    </row>
    <row r="5" spans="1:12" s="6" customFormat="1" ht="4.5" hidden="1" customHeight="1" x14ac:dyDescent="0.2">
      <c r="A5" s="435"/>
      <c r="B5" s="436"/>
      <c r="C5" s="436"/>
      <c r="D5" s="436"/>
      <c r="E5" s="436"/>
      <c r="F5" s="436"/>
      <c r="G5" s="436"/>
      <c r="H5" s="436"/>
      <c r="I5" s="436"/>
      <c r="J5" s="436"/>
      <c r="K5" s="57"/>
      <c r="L5" s="4"/>
    </row>
    <row r="6" spans="1:12" s="6" customFormat="1" hidden="1" x14ac:dyDescent="0.2">
      <c r="A6" s="141" t="s">
        <v>109</v>
      </c>
      <c r="B6" s="437">
        <v>43196.16511574074</v>
      </c>
      <c r="C6" s="437"/>
      <c r="D6" s="2"/>
      <c r="E6" s="2"/>
      <c r="F6" s="2"/>
      <c r="G6" s="2"/>
      <c r="H6" s="2"/>
      <c r="I6" s="2"/>
      <c r="J6" s="2"/>
      <c r="K6" s="58"/>
      <c r="L6" s="4"/>
    </row>
    <row r="7" spans="1:12" ht="4.5" customHeight="1" x14ac:dyDescent="0.2">
      <c r="A7" s="66"/>
      <c r="K7" s="64"/>
    </row>
    <row r="8" spans="1:12" ht="15.75" x14ac:dyDescent="0.2">
      <c r="A8" s="419" t="str">
        <f>Parameters!B42</f>
        <v>Daily Progress2</v>
      </c>
      <c r="B8" s="420"/>
      <c r="C8" s="420"/>
      <c r="D8" s="420"/>
      <c r="E8" s="420"/>
      <c r="F8" s="420"/>
      <c r="G8" s="420"/>
      <c r="H8" s="420"/>
      <c r="I8" s="420"/>
      <c r="J8" s="420"/>
      <c r="K8" s="420"/>
    </row>
    <row r="9" spans="1:12" x14ac:dyDescent="0.2">
      <c r="K9" s="64"/>
    </row>
    <row r="10" spans="1:12" x14ac:dyDescent="0.2">
      <c r="K10" s="64"/>
    </row>
    <row r="11" spans="1:12" x14ac:dyDescent="0.2">
      <c r="K11" s="64"/>
    </row>
    <row r="12" spans="1:12" x14ac:dyDescent="0.2">
      <c r="K12" s="64"/>
    </row>
    <row r="13" spans="1:12" x14ac:dyDescent="0.2">
      <c r="K13" s="64"/>
    </row>
    <row r="14" spans="1:12" x14ac:dyDescent="0.2">
      <c r="K14" s="64"/>
    </row>
    <row r="15" spans="1:12" x14ac:dyDescent="0.2">
      <c r="K15" s="64"/>
    </row>
    <row r="16" spans="1:12" x14ac:dyDescent="0.2">
      <c r="K16" s="64"/>
    </row>
    <row r="17" spans="1:12" x14ac:dyDescent="0.2">
      <c r="K17" s="64"/>
    </row>
    <row r="18" spans="1:12" x14ac:dyDescent="0.2">
      <c r="K18" s="64"/>
    </row>
    <row r="19" spans="1:12" x14ac:dyDescent="0.2">
      <c r="K19" s="64"/>
    </row>
    <row r="20" spans="1:12" x14ac:dyDescent="0.2">
      <c r="K20" s="64"/>
    </row>
    <row r="21" spans="1:12" x14ac:dyDescent="0.2">
      <c r="K21" s="64"/>
    </row>
    <row r="22" spans="1:12" x14ac:dyDescent="0.2">
      <c r="K22" s="64"/>
    </row>
    <row r="23" spans="1:12" x14ac:dyDescent="0.2">
      <c r="K23" s="64"/>
    </row>
    <row r="24" spans="1:12" x14ac:dyDescent="0.2">
      <c r="K24" s="64"/>
    </row>
    <row r="25" spans="1:12" x14ac:dyDescent="0.2">
      <c r="K25" s="64"/>
    </row>
    <row r="26" spans="1:12" x14ac:dyDescent="0.2">
      <c r="K26" s="64"/>
    </row>
    <row r="27" spans="1:12" x14ac:dyDescent="0.2">
      <c r="K27" s="64"/>
    </row>
    <row r="28" spans="1:12" x14ac:dyDescent="0.2">
      <c r="K28" s="64"/>
    </row>
    <row r="29" spans="1:12" ht="12.75" customHeight="1" x14ac:dyDescent="0.2">
      <c r="A29" s="69"/>
      <c r="B29" s="69"/>
      <c r="C29" s="60"/>
      <c r="D29" s="60"/>
      <c r="E29" s="60"/>
      <c r="F29" s="60"/>
      <c r="G29" s="60"/>
      <c r="H29" s="410" t="s">
        <v>104</v>
      </c>
      <c r="I29" s="411"/>
      <c r="J29" s="412"/>
      <c r="K29" s="61"/>
    </row>
    <row r="30" spans="1:12" ht="25.5" x14ac:dyDescent="0.25">
      <c r="A30" s="199" t="s">
        <v>105</v>
      </c>
      <c r="B30" s="199" t="s">
        <v>148</v>
      </c>
      <c r="C30" s="199" t="s">
        <v>149</v>
      </c>
      <c r="D30" s="199" t="s">
        <v>56</v>
      </c>
      <c r="E30" s="199" t="s">
        <v>54</v>
      </c>
      <c r="F30" s="199" t="s">
        <v>55</v>
      </c>
      <c r="G30" s="199" t="s">
        <v>91</v>
      </c>
      <c r="H30" s="199" t="s">
        <v>111</v>
      </c>
      <c r="I30" s="199" t="s">
        <v>110</v>
      </c>
      <c r="J30" s="199" t="s">
        <v>148</v>
      </c>
      <c r="K30" s="199" t="s">
        <v>106</v>
      </c>
      <c r="L30" s="67" t="s">
        <v>151</v>
      </c>
    </row>
    <row r="31" spans="1:12" x14ac:dyDescent="0.2">
      <c r="A31" s="206"/>
      <c r="B31" s="195"/>
      <c r="C31" s="195"/>
      <c r="D31" s="195"/>
      <c r="E31" s="195"/>
      <c r="F31" s="195"/>
      <c r="G31" s="195"/>
      <c r="H31" s="197"/>
      <c r="I31" s="197"/>
      <c r="J31" s="197"/>
      <c r="K31" s="62"/>
      <c r="L31" s="63">
        <f t="shared" ref="L31:L342" si="0">I31+I31*0.3</f>
        <v>0</v>
      </c>
    </row>
    <row r="32" spans="1:12" x14ac:dyDescent="0.2">
      <c r="A32" s="206"/>
      <c r="B32" s="195"/>
      <c r="C32" s="195"/>
      <c r="D32" s="195"/>
      <c r="E32" s="195"/>
      <c r="F32" s="195"/>
      <c r="G32" s="195"/>
      <c r="H32" s="197"/>
      <c r="I32" s="197"/>
      <c r="J32" s="197"/>
      <c r="K32" s="62"/>
      <c r="L32" s="63">
        <f t="shared" si="0"/>
        <v>0</v>
      </c>
    </row>
    <row r="33" spans="1:12" x14ac:dyDescent="0.2">
      <c r="A33" s="206"/>
      <c r="B33" s="195"/>
      <c r="C33" s="195"/>
      <c r="D33" s="195"/>
      <c r="E33" s="195"/>
      <c r="F33" s="195"/>
      <c r="G33" s="195"/>
      <c r="H33" s="197"/>
      <c r="I33" s="197"/>
      <c r="J33" s="197"/>
      <c r="K33" s="62"/>
      <c r="L33" s="63">
        <f t="shared" si="0"/>
        <v>0</v>
      </c>
    </row>
    <row r="34" spans="1:12" x14ac:dyDescent="0.2">
      <c r="A34" s="206"/>
      <c r="B34" s="195"/>
      <c r="C34" s="195"/>
      <c r="D34" s="195"/>
      <c r="E34" s="195"/>
      <c r="F34" s="195"/>
      <c r="G34" s="195"/>
      <c r="H34" s="197"/>
      <c r="I34" s="197"/>
      <c r="J34" s="197"/>
      <c r="K34" s="62"/>
      <c r="L34" s="63">
        <f t="shared" si="0"/>
        <v>0</v>
      </c>
    </row>
    <row r="35" spans="1:12" x14ac:dyDescent="0.2">
      <c r="A35" s="206"/>
      <c r="B35" s="195"/>
      <c r="C35" s="195"/>
      <c r="D35" s="195"/>
      <c r="E35" s="195"/>
      <c r="F35" s="195"/>
      <c r="G35" s="195"/>
      <c r="H35" s="197"/>
      <c r="I35" s="197"/>
      <c r="J35" s="197"/>
      <c r="K35" s="62"/>
      <c r="L35" s="63">
        <f t="shared" si="0"/>
        <v>0</v>
      </c>
    </row>
    <row r="36" spans="1:12" x14ac:dyDescent="0.2">
      <c r="A36" s="206"/>
      <c r="B36" s="195"/>
      <c r="C36" s="195"/>
      <c r="D36" s="195"/>
      <c r="E36" s="195"/>
      <c r="F36" s="195"/>
      <c r="G36" s="195"/>
      <c r="H36" s="197"/>
      <c r="I36" s="197"/>
      <c r="J36" s="197"/>
      <c r="K36" s="62"/>
      <c r="L36" s="63">
        <f t="shared" si="0"/>
        <v>0</v>
      </c>
    </row>
    <row r="37" spans="1:12" x14ac:dyDescent="0.2">
      <c r="A37" s="206"/>
      <c r="B37" s="195"/>
      <c r="C37" s="195"/>
      <c r="D37" s="195"/>
      <c r="E37" s="195"/>
      <c r="F37" s="195"/>
      <c r="G37" s="195"/>
      <c r="H37" s="197"/>
      <c r="I37" s="197"/>
      <c r="J37" s="197"/>
      <c r="K37" s="62"/>
      <c r="L37" s="63">
        <f t="shared" si="0"/>
        <v>0</v>
      </c>
    </row>
    <row r="38" spans="1:12" ht="12" customHeight="1" x14ac:dyDescent="0.2">
      <c r="A38" s="206"/>
      <c r="B38" s="195"/>
      <c r="C38" s="195"/>
      <c r="D38" s="195"/>
      <c r="E38" s="195"/>
      <c r="F38" s="195"/>
      <c r="G38" s="195"/>
      <c r="H38" s="197"/>
      <c r="I38" s="197"/>
      <c r="J38" s="197"/>
      <c r="K38" s="62"/>
      <c r="L38" s="63">
        <f t="shared" si="0"/>
        <v>0</v>
      </c>
    </row>
    <row r="39" spans="1:12" x14ac:dyDescent="0.2">
      <c r="A39" s="206"/>
      <c r="B39" s="195"/>
      <c r="C39" s="195"/>
      <c r="D39" s="195"/>
      <c r="E39" s="195"/>
      <c r="F39" s="195"/>
      <c r="G39" s="195"/>
      <c r="H39" s="197"/>
      <c r="I39" s="197"/>
      <c r="J39" s="197"/>
      <c r="K39" s="62"/>
      <c r="L39" s="63">
        <f t="shared" si="0"/>
        <v>0</v>
      </c>
    </row>
    <row r="40" spans="1:12" x14ac:dyDescent="0.2">
      <c r="A40" s="206"/>
      <c r="B40" s="195"/>
      <c r="C40" s="195"/>
      <c r="D40" s="195"/>
      <c r="E40" s="195"/>
      <c r="F40" s="195"/>
      <c r="G40" s="195"/>
      <c r="H40" s="197"/>
      <c r="I40" s="197"/>
      <c r="J40" s="197"/>
      <c r="K40" s="62"/>
      <c r="L40" s="63">
        <f t="shared" si="0"/>
        <v>0</v>
      </c>
    </row>
    <row r="41" spans="1:12" x14ac:dyDescent="0.2">
      <c r="A41" s="206"/>
      <c r="B41" s="195"/>
      <c r="C41" s="195"/>
      <c r="D41" s="195"/>
      <c r="E41" s="195"/>
      <c r="F41" s="195"/>
      <c r="G41" s="195"/>
      <c r="H41" s="197"/>
      <c r="I41" s="197"/>
      <c r="J41" s="197"/>
      <c r="K41" s="62"/>
      <c r="L41" s="63">
        <f t="shared" si="0"/>
        <v>0</v>
      </c>
    </row>
    <row r="42" spans="1:12" x14ac:dyDescent="0.2">
      <c r="A42" s="206"/>
      <c r="B42" s="195"/>
      <c r="C42" s="195"/>
      <c r="D42" s="195"/>
      <c r="E42" s="195"/>
      <c r="F42" s="195"/>
      <c r="G42" s="195"/>
      <c r="H42" s="197"/>
      <c r="I42" s="197"/>
      <c r="J42" s="197"/>
      <c r="K42" s="62"/>
      <c r="L42" s="63">
        <f t="shared" si="0"/>
        <v>0</v>
      </c>
    </row>
    <row r="43" spans="1:12" x14ac:dyDescent="0.2">
      <c r="A43" s="206"/>
      <c r="B43" s="195"/>
      <c r="C43" s="195"/>
      <c r="D43" s="195"/>
      <c r="E43" s="195"/>
      <c r="F43" s="195"/>
      <c r="G43" s="195"/>
      <c r="H43" s="197"/>
      <c r="I43" s="197"/>
      <c r="J43" s="197"/>
      <c r="K43" s="62"/>
      <c r="L43" s="63">
        <f t="shared" si="0"/>
        <v>0</v>
      </c>
    </row>
    <row r="44" spans="1:12" x14ac:dyDescent="0.2">
      <c r="A44" s="206"/>
      <c r="B44" s="195"/>
      <c r="C44" s="195"/>
      <c r="D44" s="195"/>
      <c r="E44" s="195"/>
      <c r="F44" s="195"/>
      <c r="G44" s="195"/>
      <c r="H44" s="197"/>
      <c r="I44" s="197"/>
      <c r="J44" s="197"/>
      <c r="K44" s="62"/>
      <c r="L44" s="63">
        <f t="shared" si="0"/>
        <v>0</v>
      </c>
    </row>
    <row r="45" spans="1:12" x14ac:dyDescent="0.2">
      <c r="A45" s="206"/>
      <c r="B45" s="195"/>
      <c r="C45" s="195"/>
      <c r="D45" s="195"/>
      <c r="E45" s="195"/>
      <c r="F45" s="195"/>
      <c r="G45" s="195"/>
      <c r="H45" s="197"/>
      <c r="I45" s="197"/>
      <c r="J45" s="197"/>
      <c r="K45" s="62"/>
      <c r="L45" s="63">
        <f t="shared" si="0"/>
        <v>0</v>
      </c>
    </row>
    <row r="46" spans="1:12" x14ac:dyDescent="0.2">
      <c r="A46" s="206"/>
      <c r="B46" s="195"/>
      <c r="C46" s="195"/>
      <c r="D46" s="195"/>
      <c r="E46" s="195"/>
      <c r="F46" s="195"/>
      <c r="G46" s="195"/>
      <c r="H46" s="197"/>
      <c r="I46" s="197"/>
      <c r="J46" s="197"/>
      <c r="K46" s="62"/>
      <c r="L46" s="63">
        <f t="shared" si="0"/>
        <v>0</v>
      </c>
    </row>
    <row r="47" spans="1:12" x14ac:dyDescent="0.2">
      <c r="A47" s="206"/>
      <c r="B47" s="195"/>
      <c r="C47" s="195"/>
      <c r="D47" s="195"/>
      <c r="E47" s="195"/>
      <c r="F47" s="195"/>
      <c r="G47" s="195"/>
      <c r="H47" s="197"/>
      <c r="I47" s="197"/>
      <c r="J47" s="197"/>
      <c r="K47" s="62"/>
      <c r="L47" s="63">
        <f t="shared" si="0"/>
        <v>0</v>
      </c>
    </row>
    <row r="48" spans="1:12" x14ac:dyDescent="0.2">
      <c r="A48" s="206"/>
      <c r="B48" s="195"/>
      <c r="C48" s="195"/>
      <c r="D48" s="195"/>
      <c r="E48" s="195"/>
      <c r="F48" s="195"/>
      <c r="G48" s="195"/>
      <c r="H48" s="197"/>
      <c r="I48" s="197"/>
      <c r="J48" s="197"/>
      <c r="K48" s="62"/>
      <c r="L48" s="63">
        <f t="shared" si="0"/>
        <v>0</v>
      </c>
    </row>
    <row r="49" spans="1:12" x14ac:dyDescent="0.2">
      <c r="A49" s="206"/>
      <c r="B49" s="195"/>
      <c r="C49" s="195"/>
      <c r="D49" s="195"/>
      <c r="E49" s="195"/>
      <c r="F49" s="195"/>
      <c r="G49" s="195"/>
      <c r="H49" s="197"/>
      <c r="I49" s="197"/>
      <c r="J49" s="197"/>
      <c r="K49" s="62"/>
      <c r="L49" s="63">
        <f t="shared" si="0"/>
        <v>0</v>
      </c>
    </row>
    <row r="50" spans="1:12" x14ac:dyDescent="0.2">
      <c r="A50" s="206"/>
      <c r="B50" s="195"/>
      <c r="C50" s="195"/>
      <c r="D50" s="195"/>
      <c r="E50" s="195"/>
      <c r="F50" s="195"/>
      <c r="G50" s="195"/>
      <c r="H50" s="197"/>
      <c r="I50" s="197"/>
      <c r="J50" s="197"/>
      <c r="K50" s="62"/>
      <c r="L50" s="63">
        <f t="shared" si="0"/>
        <v>0</v>
      </c>
    </row>
    <row r="51" spans="1:12" x14ac:dyDescent="0.2">
      <c r="A51" s="206"/>
      <c r="B51" s="195"/>
      <c r="C51" s="195"/>
      <c r="D51" s="195"/>
      <c r="E51" s="195"/>
      <c r="F51" s="195"/>
      <c r="G51" s="195"/>
      <c r="H51" s="197"/>
      <c r="I51" s="197"/>
      <c r="J51" s="197"/>
      <c r="K51" s="62"/>
      <c r="L51" s="63">
        <f t="shared" si="0"/>
        <v>0</v>
      </c>
    </row>
    <row r="52" spans="1:12" x14ac:dyDescent="0.2">
      <c r="A52" s="206"/>
      <c r="B52" s="195"/>
      <c r="C52" s="195"/>
      <c r="D52" s="195"/>
      <c r="E52" s="195"/>
      <c r="F52" s="195"/>
      <c r="G52" s="195"/>
      <c r="H52" s="197"/>
      <c r="I52" s="197"/>
      <c r="J52" s="197"/>
      <c r="K52" s="62"/>
      <c r="L52" s="63">
        <f t="shared" si="0"/>
        <v>0</v>
      </c>
    </row>
    <row r="53" spans="1:12" x14ac:dyDescent="0.2">
      <c r="A53" s="206"/>
      <c r="B53" s="195"/>
      <c r="C53" s="195"/>
      <c r="D53" s="195"/>
      <c r="E53" s="195"/>
      <c r="F53" s="195"/>
      <c r="G53" s="195"/>
      <c r="H53" s="197"/>
      <c r="I53" s="197"/>
      <c r="J53" s="197"/>
      <c r="K53" s="62"/>
      <c r="L53" s="63">
        <f t="shared" si="0"/>
        <v>0</v>
      </c>
    </row>
    <row r="54" spans="1:12" x14ac:dyDescent="0.2">
      <c r="A54" s="206"/>
      <c r="B54" s="195"/>
      <c r="C54" s="195"/>
      <c r="D54" s="195"/>
      <c r="E54" s="195"/>
      <c r="F54" s="195"/>
      <c r="G54" s="195"/>
      <c r="H54" s="197"/>
      <c r="I54" s="197"/>
      <c r="J54" s="197"/>
      <c r="K54" s="62"/>
      <c r="L54" s="63">
        <f t="shared" si="0"/>
        <v>0</v>
      </c>
    </row>
    <row r="55" spans="1:12" x14ac:dyDescent="0.2">
      <c r="A55" s="206"/>
      <c r="B55" s="195"/>
      <c r="C55" s="195"/>
      <c r="D55" s="195"/>
      <c r="E55" s="195"/>
      <c r="F55" s="195"/>
      <c r="G55" s="195"/>
      <c r="H55" s="197"/>
      <c r="I55" s="197"/>
      <c r="J55" s="197"/>
      <c r="K55" s="62"/>
      <c r="L55" s="63">
        <f t="shared" si="0"/>
        <v>0</v>
      </c>
    </row>
    <row r="56" spans="1:12" x14ac:dyDescent="0.2">
      <c r="A56" s="206"/>
      <c r="B56" s="195"/>
      <c r="C56" s="195"/>
      <c r="D56" s="195"/>
      <c r="E56" s="195"/>
      <c r="F56" s="195"/>
      <c r="G56" s="195"/>
      <c r="H56" s="197"/>
      <c r="I56" s="197"/>
      <c r="J56" s="197"/>
      <c r="K56" s="62"/>
      <c r="L56" s="63">
        <f t="shared" si="0"/>
        <v>0</v>
      </c>
    </row>
    <row r="57" spans="1:12" x14ac:dyDescent="0.2">
      <c r="A57" s="206"/>
      <c r="B57" s="195"/>
      <c r="C57" s="195"/>
      <c r="D57" s="195"/>
      <c r="E57" s="195"/>
      <c r="F57" s="195"/>
      <c r="G57" s="195"/>
      <c r="H57" s="197"/>
      <c r="I57" s="197"/>
      <c r="J57" s="197"/>
      <c r="K57" s="62"/>
      <c r="L57" s="63">
        <f t="shared" si="0"/>
        <v>0</v>
      </c>
    </row>
    <row r="58" spans="1:12" x14ac:dyDescent="0.2">
      <c r="A58" s="206"/>
      <c r="B58" s="195"/>
      <c r="C58" s="195"/>
      <c r="D58" s="195"/>
      <c r="E58" s="195"/>
      <c r="F58" s="195"/>
      <c r="G58" s="195"/>
      <c r="H58" s="197"/>
      <c r="I58" s="197"/>
      <c r="J58" s="197"/>
      <c r="K58" s="62"/>
      <c r="L58" s="63">
        <f t="shared" si="0"/>
        <v>0</v>
      </c>
    </row>
    <row r="59" spans="1:12" x14ac:dyDescent="0.2">
      <c r="A59" s="206"/>
      <c r="B59" s="195"/>
      <c r="C59" s="195"/>
      <c r="D59" s="195"/>
      <c r="E59" s="195"/>
      <c r="F59" s="195"/>
      <c r="G59" s="195"/>
      <c r="H59" s="197"/>
      <c r="I59" s="197"/>
      <c r="J59" s="197"/>
      <c r="K59" s="62"/>
      <c r="L59" s="63">
        <f t="shared" si="0"/>
        <v>0</v>
      </c>
    </row>
    <row r="60" spans="1:12" x14ac:dyDescent="0.2">
      <c r="A60" s="206"/>
      <c r="B60" s="195"/>
      <c r="C60" s="195"/>
      <c r="D60" s="195"/>
      <c r="E60" s="195"/>
      <c r="F60" s="195"/>
      <c r="G60" s="195"/>
      <c r="H60" s="197"/>
      <c r="I60" s="197"/>
      <c r="J60" s="197"/>
      <c r="K60" s="62"/>
      <c r="L60" s="63">
        <f t="shared" si="0"/>
        <v>0</v>
      </c>
    </row>
    <row r="61" spans="1:12" x14ac:dyDescent="0.2">
      <c r="A61" s="206"/>
      <c r="B61" s="195"/>
      <c r="C61" s="195"/>
      <c r="D61" s="195"/>
      <c r="E61" s="195"/>
      <c r="F61" s="195"/>
      <c r="G61" s="195"/>
      <c r="H61" s="197"/>
      <c r="I61" s="197"/>
      <c r="J61" s="197"/>
      <c r="K61" s="62"/>
      <c r="L61" s="63">
        <f t="shared" si="0"/>
        <v>0</v>
      </c>
    </row>
    <row r="62" spans="1:12" x14ac:dyDescent="0.2">
      <c r="A62" s="206"/>
      <c r="B62" s="195"/>
      <c r="C62" s="195"/>
      <c r="D62" s="195"/>
      <c r="E62" s="195"/>
      <c r="F62" s="195"/>
      <c r="G62" s="195"/>
      <c r="H62" s="197"/>
      <c r="I62" s="197"/>
      <c r="J62" s="197"/>
      <c r="K62" s="62"/>
      <c r="L62" s="63">
        <f t="shared" si="0"/>
        <v>0</v>
      </c>
    </row>
    <row r="63" spans="1:12" x14ac:dyDescent="0.2">
      <c r="A63" s="206"/>
      <c r="B63" s="195"/>
      <c r="C63" s="195"/>
      <c r="D63" s="195"/>
      <c r="E63" s="195"/>
      <c r="F63" s="195"/>
      <c r="G63" s="195"/>
      <c r="H63" s="197"/>
      <c r="I63" s="197"/>
      <c r="J63" s="197"/>
      <c r="K63" s="62"/>
      <c r="L63" s="63">
        <f t="shared" si="0"/>
        <v>0</v>
      </c>
    </row>
    <row r="64" spans="1:12" x14ac:dyDescent="0.2">
      <c r="A64" s="206"/>
      <c r="B64" s="195"/>
      <c r="C64" s="195"/>
      <c r="D64" s="195"/>
      <c r="E64" s="195"/>
      <c r="F64" s="195"/>
      <c r="G64" s="195"/>
      <c r="H64" s="197"/>
      <c r="I64" s="197"/>
      <c r="J64" s="197"/>
      <c r="K64" s="62"/>
      <c r="L64" s="63">
        <f t="shared" si="0"/>
        <v>0</v>
      </c>
    </row>
    <row r="65" spans="1:12" x14ac:dyDescent="0.2">
      <c r="A65" s="206"/>
      <c r="B65" s="195"/>
      <c r="C65" s="195"/>
      <c r="D65" s="195"/>
      <c r="E65" s="195"/>
      <c r="F65" s="195"/>
      <c r="G65" s="195"/>
      <c r="H65" s="197"/>
      <c r="I65" s="197"/>
      <c r="J65" s="197"/>
      <c r="K65" s="62"/>
      <c r="L65" s="63">
        <f t="shared" si="0"/>
        <v>0</v>
      </c>
    </row>
    <row r="66" spans="1:12" x14ac:dyDescent="0.2">
      <c r="A66" s="206"/>
      <c r="B66" s="195"/>
      <c r="C66" s="195"/>
      <c r="D66" s="195"/>
      <c r="E66" s="195"/>
      <c r="F66" s="195"/>
      <c r="G66" s="195"/>
      <c r="H66" s="197"/>
      <c r="I66" s="197"/>
      <c r="J66" s="197"/>
      <c r="K66" s="62"/>
      <c r="L66" s="63">
        <f t="shared" si="0"/>
        <v>0</v>
      </c>
    </row>
    <row r="67" spans="1:12" x14ac:dyDescent="0.2">
      <c r="A67" s="206"/>
      <c r="B67" s="195"/>
      <c r="C67" s="195"/>
      <c r="D67" s="195"/>
      <c r="E67" s="195"/>
      <c r="F67" s="195"/>
      <c r="G67" s="195"/>
      <c r="H67" s="197"/>
      <c r="I67" s="197"/>
      <c r="J67" s="197"/>
      <c r="K67" s="62"/>
      <c r="L67" s="63">
        <f t="shared" si="0"/>
        <v>0</v>
      </c>
    </row>
    <row r="68" spans="1:12" x14ac:dyDescent="0.2">
      <c r="A68" s="206"/>
      <c r="B68" s="195"/>
      <c r="C68" s="195"/>
      <c r="D68" s="195"/>
      <c r="E68" s="195"/>
      <c r="F68" s="195"/>
      <c r="G68" s="195"/>
      <c r="H68" s="197"/>
      <c r="I68" s="197"/>
      <c r="J68" s="197"/>
      <c r="K68" s="62"/>
      <c r="L68" s="63">
        <f t="shared" si="0"/>
        <v>0</v>
      </c>
    </row>
    <row r="69" spans="1:12" x14ac:dyDescent="0.2">
      <c r="A69" s="206"/>
      <c r="B69" s="195"/>
      <c r="C69" s="195"/>
      <c r="D69" s="195"/>
      <c r="E69" s="195"/>
      <c r="F69" s="195"/>
      <c r="G69" s="195"/>
      <c r="H69" s="197"/>
      <c r="I69" s="197"/>
      <c r="J69" s="197"/>
      <c r="K69" s="62"/>
      <c r="L69" s="63">
        <f t="shared" si="0"/>
        <v>0</v>
      </c>
    </row>
    <row r="70" spans="1:12" x14ac:dyDescent="0.2">
      <c r="A70" s="206"/>
      <c r="B70" s="195"/>
      <c r="C70" s="195"/>
      <c r="D70" s="195"/>
      <c r="E70" s="195"/>
      <c r="F70" s="195"/>
      <c r="G70" s="195"/>
      <c r="H70" s="197"/>
      <c r="I70" s="197"/>
      <c r="J70" s="197"/>
      <c r="K70" s="62"/>
      <c r="L70" s="63">
        <f t="shared" si="0"/>
        <v>0</v>
      </c>
    </row>
    <row r="71" spans="1:12" x14ac:dyDescent="0.2">
      <c r="A71" s="206"/>
      <c r="B71" s="195"/>
      <c r="C71" s="195"/>
      <c r="D71" s="195"/>
      <c r="E71" s="195"/>
      <c r="F71" s="195"/>
      <c r="G71" s="195"/>
      <c r="H71" s="197"/>
      <c r="I71" s="197"/>
      <c r="J71" s="197"/>
      <c r="K71" s="62"/>
      <c r="L71" s="63">
        <f t="shared" si="0"/>
        <v>0</v>
      </c>
    </row>
    <row r="72" spans="1:12" x14ac:dyDescent="0.2">
      <c r="A72" s="206"/>
      <c r="B72" s="195"/>
      <c r="C72" s="195"/>
      <c r="D72" s="195"/>
      <c r="E72" s="195"/>
      <c r="F72" s="195"/>
      <c r="G72" s="195"/>
      <c r="H72" s="197"/>
      <c r="I72" s="197"/>
      <c r="J72" s="197"/>
      <c r="K72" s="62"/>
      <c r="L72" s="63">
        <f t="shared" si="0"/>
        <v>0</v>
      </c>
    </row>
    <row r="73" spans="1:12" x14ac:dyDescent="0.2">
      <c r="A73" s="206"/>
      <c r="B73" s="195"/>
      <c r="C73" s="195"/>
      <c r="D73" s="195"/>
      <c r="E73" s="195"/>
      <c r="F73" s="195"/>
      <c r="G73" s="195"/>
      <c r="H73" s="197"/>
      <c r="I73" s="197"/>
      <c r="J73" s="197"/>
      <c r="K73" s="62"/>
      <c r="L73" s="63">
        <f t="shared" si="0"/>
        <v>0</v>
      </c>
    </row>
    <row r="74" spans="1:12" x14ac:dyDescent="0.2">
      <c r="A74" s="206"/>
      <c r="B74" s="195"/>
      <c r="C74" s="195"/>
      <c r="D74" s="195"/>
      <c r="E74" s="195"/>
      <c r="F74" s="195"/>
      <c r="G74" s="195"/>
      <c r="H74" s="197"/>
      <c r="I74" s="197"/>
      <c r="J74" s="197"/>
      <c r="K74" s="62"/>
      <c r="L74" s="63">
        <f t="shared" si="0"/>
        <v>0</v>
      </c>
    </row>
    <row r="75" spans="1:12" x14ac:dyDescent="0.2">
      <c r="A75" s="206"/>
      <c r="B75" s="195"/>
      <c r="C75" s="195"/>
      <c r="D75" s="195"/>
      <c r="E75" s="195"/>
      <c r="F75" s="195"/>
      <c r="G75" s="195"/>
      <c r="H75" s="197"/>
      <c r="I75" s="197"/>
      <c r="J75" s="197"/>
      <c r="K75" s="62"/>
      <c r="L75" s="63">
        <f t="shared" si="0"/>
        <v>0</v>
      </c>
    </row>
    <row r="76" spans="1:12" x14ac:dyDescent="0.2">
      <c r="A76" s="206"/>
      <c r="B76" s="195"/>
      <c r="C76" s="195"/>
      <c r="D76" s="195"/>
      <c r="E76" s="195"/>
      <c r="F76" s="195"/>
      <c r="G76" s="195"/>
      <c r="H76" s="197"/>
      <c r="I76" s="197"/>
      <c r="J76" s="197"/>
      <c r="K76" s="62"/>
      <c r="L76" s="63">
        <f t="shared" si="0"/>
        <v>0</v>
      </c>
    </row>
    <row r="77" spans="1:12" x14ac:dyDescent="0.2">
      <c r="A77" s="206"/>
      <c r="B77" s="195"/>
      <c r="C77" s="195"/>
      <c r="D77" s="195"/>
      <c r="E77" s="195"/>
      <c r="F77" s="195"/>
      <c r="G77" s="195"/>
      <c r="H77" s="197"/>
      <c r="I77" s="197"/>
      <c r="J77" s="197"/>
      <c r="K77" s="62"/>
      <c r="L77" s="63">
        <f t="shared" si="0"/>
        <v>0</v>
      </c>
    </row>
    <row r="78" spans="1:12" x14ac:dyDescent="0.2">
      <c r="A78" s="206"/>
      <c r="B78" s="195"/>
      <c r="C78" s="195"/>
      <c r="D78" s="195"/>
      <c r="E78" s="195"/>
      <c r="F78" s="195"/>
      <c r="G78" s="195"/>
      <c r="H78" s="197"/>
      <c r="I78" s="197"/>
      <c r="J78" s="197"/>
      <c r="K78" s="62"/>
      <c r="L78" s="63">
        <f t="shared" si="0"/>
        <v>0</v>
      </c>
    </row>
    <row r="79" spans="1:12" x14ac:dyDescent="0.2">
      <c r="A79" s="206"/>
      <c r="B79" s="195"/>
      <c r="C79" s="195"/>
      <c r="D79" s="195"/>
      <c r="E79" s="195"/>
      <c r="F79" s="195"/>
      <c r="G79" s="195"/>
      <c r="H79" s="197"/>
      <c r="I79" s="197"/>
      <c r="J79" s="197"/>
      <c r="K79" s="62"/>
      <c r="L79" s="63">
        <f t="shared" si="0"/>
        <v>0</v>
      </c>
    </row>
    <row r="80" spans="1:12" x14ac:dyDescent="0.2">
      <c r="A80" s="206"/>
      <c r="B80" s="195"/>
      <c r="C80" s="195"/>
      <c r="D80" s="195"/>
      <c r="E80" s="195"/>
      <c r="F80" s="195"/>
      <c r="G80" s="195"/>
      <c r="H80" s="197"/>
      <c r="I80" s="197"/>
      <c r="J80" s="197"/>
      <c r="K80" s="62"/>
      <c r="L80" s="63">
        <f t="shared" si="0"/>
        <v>0</v>
      </c>
    </row>
    <row r="81" spans="1:12" x14ac:dyDescent="0.2">
      <c r="A81" s="206"/>
      <c r="B81" s="195"/>
      <c r="C81" s="195"/>
      <c r="D81" s="195"/>
      <c r="E81" s="195"/>
      <c r="F81" s="195"/>
      <c r="G81" s="195"/>
      <c r="H81" s="197"/>
      <c r="I81" s="197"/>
      <c r="J81" s="197"/>
      <c r="K81" s="62"/>
      <c r="L81" s="63">
        <f t="shared" si="0"/>
        <v>0</v>
      </c>
    </row>
    <row r="82" spans="1:12" x14ac:dyDescent="0.2">
      <c r="A82" s="206"/>
      <c r="B82" s="195"/>
      <c r="C82" s="195"/>
      <c r="D82" s="195"/>
      <c r="E82" s="195"/>
      <c r="F82" s="195"/>
      <c r="G82" s="195"/>
      <c r="H82" s="197"/>
      <c r="I82" s="197"/>
      <c r="J82" s="197"/>
      <c r="K82" s="62"/>
      <c r="L82" s="63">
        <f t="shared" si="0"/>
        <v>0</v>
      </c>
    </row>
    <row r="83" spans="1:12" x14ac:dyDescent="0.2">
      <c r="A83" s="206"/>
      <c r="B83" s="195"/>
      <c r="C83" s="195"/>
      <c r="D83" s="195"/>
      <c r="E83" s="195"/>
      <c r="F83" s="195"/>
      <c r="G83" s="195"/>
      <c r="H83" s="197"/>
      <c r="I83" s="197"/>
      <c r="J83" s="197"/>
      <c r="K83" s="62"/>
      <c r="L83" s="63">
        <f t="shared" si="0"/>
        <v>0</v>
      </c>
    </row>
    <row r="84" spans="1:12" x14ac:dyDescent="0.2">
      <c r="A84" s="206"/>
      <c r="B84" s="195"/>
      <c r="C84" s="195"/>
      <c r="D84" s="195"/>
      <c r="E84" s="195"/>
      <c r="F84" s="195"/>
      <c r="G84" s="195"/>
      <c r="H84" s="197"/>
      <c r="I84" s="197"/>
      <c r="J84" s="197"/>
      <c r="K84" s="62"/>
      <c r="L84" s="63">
        <f t="shared" si="0"/>
        <v>0</v>
      </c>
    </row>
    <row r="85" spans="1:12" x14ac:dyDescent="0.2">
      <c r="A85" s="206"/>
      <c r="B85" s="195"/>
      <c r="C85" s="195"/>
      <c r="D85" s="195"/>
      <c r="E85" s="195"/>
      <c r="F85" s="195"/>
      <c r="G85" s="195"/>
      <c r="H85" s="197"/>
      <c r="I85" s="197"/>
      <c r="J85" s="197"/>
      <c r="K85" s="62"/>
      <c r="L85" s="63">
        <f t="shared" si="0"/>
        <v>0</v>
      </c>
    </row>
    <row r="86" spans="1:12" x14ac:dyDescent="0.2">
      <c r="A86" s="206"/>
      <c r="B86" s="195"/>
      <c r="C86" s="195"/>
      <c r="D86" s="195"/>
      <c r="E86" s="195"/>
      <c r="F86" s="195"/>
      <c r="G86" s="195"/>
      <c r="H86" s="197"/>
      <c r="I86" s="197"/>
      <c r="J86" s="197"/>
      <c r="K86" s="62"/>
      <c r="L86" s="63">
        <f t="shared" si="0"/>
        <v>0</v>
      </c>
    </row>
    <row r="87" spans="1:12" x14ac:dyDescent="0.2">
      <c r="A87" s="206"/>
      <c r="B87" s="195"/>
      <c r="C87" s="195"/>
      <c r="D87" s="195"/>
      <c r="E87" s="195"/>
      <c r="F87" s="195"/>
      <c r="G87" s="195"/>
      <c r="H87" s="197"/>
      <c r="I87" s="197"/>
      <c r="J87" s="197"/>
      <c r="K87" s="62"/>
      <c r="L87" s="63">
        <f t="shared" si="0"/>
        <v>0</v>
      </c>
    </row>
    <row r="88" spans="1:12" x14ac:dyDescent="0.2">
      <c r="A88" s="206"/>
      <c r="B88" s="195"/>
      <c r="C88" s="195"/>
      <c r="D88" s="195"/>
      <c r="E88" s="195"/>
      <c r="F88" s="195"/>
      <c r="G88" s="195"/>
      <c r="H88" s="197"/>
      <c r="I88" s="197"/>
      <c r="J88" s="197"/>
      <c r="K88" s="62"/>
      <c r="L88" s="63">
        <f t="shared" si="0"/>
        <v>0</v>
      </c>
    </row>
    <row r="89" spans="1:12" x14ac:dyDescent="0.2">
      <c r="A89" s="206"/>
      <c r="B89" s="195"/>
      <c r="C89" s="195"/>
      <c r="D89" s="195"/>
      <c r="E89" s="195"/>
      <c r="F89" s="195"/>
      <c r="G89" s="195"/>
      <c r="H89" s="197"/>
      <c r="I89" s="197"/>
      <c r="J89" s="197"/>
      <c r="K89" s="62"/>
      <c r="L89" s="63">
        <f t="shared" si="0"/>
        <v>0</v>
      </c>
    </row>
    <row r="90" spans="1:12" x14ac:dyDescent="0.2">
      <c r="A90" s="206"/>
      <c r="B90" s="195"/>
      <c r="C90" s="195"/>
      <c r="D90" s="195"/>
      <c r="E90" s="195"/>
      <c r="F90" s="195"/>
      <c r="G90" s="195"/>
      <c r="H90" s="197"/>
      <c r="I90" s="197"/>
      <c r="J90" s="197"/>
      <c r="K90" s="62"/>
      <c r="L90" s="63">
        <f t="shared" si="0"/>
        <v>0</v>
      </c>
    </row>
    <row r="91" spans="1:12" x14ac:dyDescent="0.2">
      <c r="A91" s="206"/>
      <c r="B91" s="195"/>
      <c r="C91" s="195"/>
      <c r="D91" s="195"/>
      <c r="E91" s="195"/>
      <c r="F91" s="195"/>
      <c r="G91" s="195"/>
      <c r="H91" s="197"/>
      <c r="I91" s="197"/>
      <c r="J91" s="197"/>
      <c r="K91" s="62"/>
      <c r="L91" s="63">
        <f t="shared" si="0"/>
        <v>0</v>
      </c>
    </row>
    <row r="92" spans="1:12" x14ac:dyDescent="0.2">
      <c r="A92" s="206"/>
      <c r="B92" s="195"/>
      <c r="C92" s="195"/>
      <c r="D92" s="195"/>
      <c r="E92" s="195"/>
      <c r="F92" s="195"/>
      <c r="G92" s="195"/>
      <c r="H92" s="197"/>
      <c r="I92" s="197"/>
      <c r="J92" s="197"/>
      <c r="K92" s="62"/>
      <c r="L92" s="63">
        <f t="shared" si="0"/>
        <v>0</v>
      </c>
    </row>
    <row r="93" spans="1:12" x14ac:dyDescent="0.2">
      <c r="A93" s="206"/>
      <c r="B93" s="195"/>
      <c r="C93" s="195"/>
      <c r="D93" s="195"/>
      <c r="E93" s="195"/>
      <c r="F93" s="195"/>
      <c r="G93" s="195"/>
      <c r="H93" s="197"/>
      <c r="I93" s="197"/>
      <c r="J93" s="197"/>
      <c r="K93" s="62"/>
      <c r="L93" s="63">
        <f t="shared" si="0"/>
        <v>0</v>
      </c>
    </row>
    <row r="94" spans="1:12" x14ac:dyDescent="0.2">
      <c r="A94" s="206"/>
      <c r="B94" s="195"/>
      <c r="C94" s="195"/>
      <c r="D94" s="195"/>
      <c r="E94" s="195"/>
      <c r="F94" s="195"/>
      <c r="G94" s="195"/>
      <c r="H94" s="197"/>
      <c r="I94" s="197"/>
      <c r="J94" s="197"/>
      <c r="K94" s="62"/>
      <c r="L94" s="63">
        <f t="shared" si="0"/>
        <v>0</v>
      </c>
    </row>
    <row r="95" spans="1:12" x14ac:dyDescent="0.2">
      <c r="A95" s="206"/>
      <c r="B95" s="195"/>
      <c r="C95" s="195"/>
      <c r="D95" s="195"/>
      <c r="E95" s="195"/>
      <c r="F95" s="195"/>
      <c r="G95" s="195"/>
      <c r="H95" s="197"/>
      <c r="I95" s="197"/>
      <c r="J95" s="197"/>
      <c r="K95" s="62"/>
      <c r="L95" s="63">
        <f t="shared" si="0"/>
        <v>0</v>
      </c>
    </row>
    <row r="96" spans="1:12" x14ac:dyDescent="0.2">
      <c r="A96" s="206"/>
      <c r="B96" s="195"/>
      <c r="C96" s="195"/>
      <c r="D96" s="195"/>
      <c r="E96" s="195"/>
      <c r="F96" s="195"/>
      <c r="G96" s="195"/>
      <c r="H96" s="197"/>
      <c r="I96" s="197"/>
      <c r="J96" s="197"/>
      <c r="K96" s="62"/>
      <c r="L96" s="63">
        <f t="shared" si="0"/>
        <v>0</v>
      </c>
    </row>
    <row r="97" spans="1:12" x14ac:dyDescent="0.2">
      <c r="A97" s="206"/>
      <c r="B97" s="195"/>
      <c r="C97" s="195"/>
      <c r="D97" s="195"/>
      <c r="E97" s="195"/>
      <c r="F97" s="195"/>
      <c r="G97" s="195"/>
      <c r="H97" s="197"/>
      <c r="I97" s="197"/>
      <c r="J97" s="197"/>
      <c r="K97" s="62"/>
      <c r="L97" s="63">
        <f t="shared" si="0"/>
        <v>0</v>
      </c>
    </row>
    <row r="98" spans="1:12" x14ac:dyDescent="0.2">
      <c r="A98" s="206"/>
      <c r="B98" s="195"/>
      <c r="C98" s="195"/>
      <c r="D98" s="195"/>
      <c r="E98" s="195"/>
      <c r="F98" s="195"/>
      <c r="G98" s="195"/>
      <c r="H98" s="197"/>
      <c r="I98" s="197"/>
      <c r="J98" s="197"/>
      <c r="K98" s="62"/>
      <c r="L98" s="63">
        <f t="shared" si="0"/>
        <v>0</v>
      </c>
    </row>
    <row r="99" spans="1:12" x14ac:dyDescent="0.2">
      <c r="A99" s="206"/>
      <c r="B99" s="195"/>
      <c r="C99" s="195"/>
      <c r="D99" s="195"/>
      <c r="E99" s="195"/>
      <c r="F99" s="195"/>
      <c r="G99" s="195"/>
      <c r="H99" s="197"/>
      <c r="I99" s="197"/>
      <c r="J99" s="197"/>
      <c r="K99" s="62"/>
      <c r="L99" s="63">
        <f t="shared" si="0"/>
        <v>0</v>
      </c>
    </row>
    <row r="100" spans="1:12" x14ac:dyDescent="0.2">
      <c r="A100" s="206"/>
      <c r="B100" s="195"/>
      <c r="C100" s="195"/>
      <c r="D100" s="195"/>
      <c r="E100" s="195"/>
      <c r="F100" s="195"/>
      <c r="G100" s="195"/>
      <c r="H100" s="197"/>
      <c r="I100" s="197"/>
      <c r="J100" s="197"/>
      <c r="K100" s="62"/>
      <c r="L100" s="63">
        <f t="shared" si="0"/>
        <v>0</v>
      </c>
    </row>
    <row r="101" spans="1:12" x14ac:dyDescent="0.2">
      <c r="A101" s="206"/>
      <c r="B101" s="195"/>
      <c r="C101" s="195"/>
      <c r="D101" s="195"/>
      <c r="E101" s="195"/>
      <c r="F101" s="195"/>
      <c r="G101" s="195"/>
      <c r="H101" s="197"/>
      <c r="I101" s="197"/>
      <c r="J101" s="197"/>
      <c r="K101" s="62"/>
      <c r="L101" s="63">
        <f t="shared" si="0"/>
        <v>0</v>
      </c>
    </row>
    <row r="102" spans="1:12" x14ac:dyDescent="0.2">
      <c r="A102" s="206"/>
      <c r="B102" s="195"/>
      <c r="C102" s="195"/>
      <c r="D102" s="195"/>
      <c r="E102" s="195"/>
      <c r="F102" s="195"/>
      <c r="G102" s="195"/>
      <c r="H102" s="197"/>
      <c r="I102" s="197"/>
      <c r="J102" s="197"/>
      <c r="K102" s="62"/>
      <c r="L102" s="63">
        <f t="shared" si="0"/>
        <v>0</v>
      </c>
    </row>
    <row r="103" spans="1:12" x14ac:dyDescent="0.2">
      <c r="A103" s="206"/>
      <c r="B103" s="195"/>
      <c r="C103" s="195"/>
      <c r="D103" s="195"/>
      <c r="E103" s="195"/>
      <c r="F103" s="195"/>
      <c r="G103" s="195"/>
      <c r="H103" s="197"/>
      <c r="I103" s="197"/>
      <c r="J103" s="197"/>
      <c r="K103" s="62"/>
      <c r="L103" s="63">
        <f t="shared" si="0"/>
        <v>0</v>
      </c>
    </row>
    <row r="104" spans="1:12" x14ac:dyDescent="0.2">
      <c r="A104" s="206"/>
      <c r="B104" s="195"/>
      <c r="C104" s="195"/>
      <c r="D104" s="195"/>
      <c r="E104" s="195"/>
      <c r="F104" s="195"/>
      <c r="G104" s="195"/>
      <c r="H104" s="197"/>
      <c r="I104" s="197"/>
      <c r="J104" s="197"/>
      <c r="K104" s="62"/>
      <c r="L104" s="63">
        <f t="shared" si="0"/>
        <v>0</v>
      </c>
    </row>
    <row r="105" spans="1:12" x14ac:dyDescent="0.2">
      <c r="A105" s="206"/>
      <c r="B105" s="195"/>
      <c r="C105" s="195"/>
      <c r="D105" s="195"/>
      <c r="E105" s="195"/>
      <c r="F105" s="195"/>
      <c r="G105" s="195"/>
      <c r="H105" s="197"/>
      <c r="I105" s="197"/>
      <c r="J105" s="197"/>
      <c r="K105" s="62"/>
      <c r="L105" s="63">
        <f t="shared" si="0"/>
        <v>0</v>
      </c>
    </row>
    <row r="106" spans="1:12" x14ac:dyDescent="0.2">
      <c r="A106" s="206"/>
      <c r="B106" s="195"/>
      <c r="C106" s="195"/>
      <c r="D106" s="195"/>
      <c r="E106" s="195"/>
      <c r="F106" s="195"/>
      <c r="G106" s="195"/>
      <c r="H106" s="197"/>
      <c r="I106" s="197"/>
      <c r="J106" s="197"/>
      <c r="K106" s="62"/>
      <c r="L106" s="63">
        <f t="shared" si="0"/>
        <v>0</v>
      </c>
    </row>
    <row r="107" spans="1:12" x14ac:dyDescent="0.2">
      <c r="A107" s="206"/>
      <c r="B107" s="195"/>
      <c r="C107" s="195"/>
      <c r="D107" s="195"/>
      <c r="E107" s="195"/>
      <c r="F107" s="195"/>
      <c r="G107" s="195"/>
      <c r="H107" s="197"/>
      <c r="I107" s="197"/>
      <c r="J107" s="197"/>
      <c r="K107" s="62"/>
      <c r="L107" s="63">
        <f t="shared" si="0"/>
        <v>0</v>
      </c>
    </row>
    <row r="108" spans="1:12" x14ac:dyDescent="0.2">
      <c r="A108" s="206"/>
      <c r="B108" s="195"/>
      <c r="C108" s="195"/>
      <c r="D108" s="195"/>
      <c r="E108" s="195"/>
      <c r="F108" s="195"/>
      <c r="G108" s="195"/>
      <c r="H108" s="197"/>
      <c r="I108" s="197"/>
      <c r="J108" s="197"/>
      <c r="K108" s="62"/>
      <c r="L108" s="63">
        <f t="shared" si="0"/>
        <v>0</v>
      </c>
    </row>
    <row r="109" spans="1:12" x14ac:dyDescent="0.2">
      <c r="A109" s="206"/>
      <c r="B109" s="195"/>
      <c r="C109" s="195"/>
      <c r="D109" s="195"/>
      <c r="E109" s="195"/>
      <c r="F109" s="195"/>
      <c r="G109" s="195"/>
      <c r="H109" s="197"/>
      <c r="I109" s="197"/>
      <c r="J109" s="197"/>
      <c r="K109" s="62"/>
      <c r="L109" s="63">
        <f t="shared" si="0"/>
        <v>0</v>
      </c>
    </row>
    <row r="110" spans="1:12" x14ac:dyDescent="0.2">
      <c r="A110" s="206"/>
      <c r="B110" s="195"/>
      <c r="C110" s="195"/>
      <c r="D110" s="195"/>
      <c r="E110" s="195"/>
      <c r="F110" s="195"/>
      <c r="G110" s="195"/>
      <c r="H110" s="197"/>
      <c r="I110" s="197"/>
      <c r="J110" s="197"/>
      <c r="K110" s="62"/>
      <c r="L110" s="63">
        <f t="shared" si="0"/>
        <v>0</v>
      </c>
    </row>
    <row r="111" spans="1:12" x14ac:dyDescent="0.2">
      <c r="A111" s="206"/>
      <c r="B111" s="195"/>
      <c r="C111" s="195"/>
      <c r="D111" s="195"/>
      <c r="E111" s="195"/>
      <c r="F111" s="195"/>
      <c r="G111" s="195"/>
      <c r="H111" s="197"/>
      <c r="I111" s="197"/>
      <c r="J111" s="197"/>
      <c r="K111" s="62"/>
      <c r="L111" s="63">
        <f t="shared" si="0"/>
        <v>0</v>
      </c>
    </row>
    <row r="112" spans="1:12" x14ac:dyDescent="0.2">
      <c r="A112" s="206"/>
      <c r="B112" s="195"/>
      <c r="C112" s="195"/>
      <c r="D112" s="195"/>
      <c r="E112" s="195"/>
      <c r="F112" s="195"/>
      <c r="G112" s="195"/>
      <c r="H112" s="197"/>
      <c r="I112" s="197"/>
      <c r="J112" s="197"/>
      <c r="K112" s="62"/>
      <c r="L112" s="63">
        <f t="shared" si="0"/>
        <v>0</v>
      </c>
    </row>
    <row r="113" spans="1:12" x14ac:dyDescent="0.2">
      <c r="A113" s="206"/>
      <c r="B113" s="195"/>
      <c r="C113" s="195"/>
      <c r="D113" s="195"/>
      <c r="E113" s="195"/>
      <c r="F113" s="195"/>
      <c r="G113" s="195"/>
      <c r="H113" s="197"/>
      <c r="I113" s="197"/>
      <c r="J113" s="197"/>
      <c r="K113" s="62"/>
      <c r="L113" s="63">
        <f t="shared" si="0"/>
        <v>0</v>
      </c>
    </row>
    <row r="114" spans="1:12" x14ac:dyDescent="0.2">
      <c r="A114" s="206"/>
      <c r="B114" s="195"/>
      <c r="C114" s="195"/>
      <c r="D114" s="195"/>
      <c r="E114" s="195"/>
      <c r="F114" s="195"/>
      <c r="G114" s="195"/>
      <c r="H114" s="197"/>
      <c r="I114" s="197"/>
      <c r="J114" s="197"/>
      <c r="K114" s="62"/>
      <c r="L114" s="63">
        <f t="shared" si="0"/>
        <v>0</v>
      </c>
    </row>
    <row r="115" spans="1:12" x14ac:dyDescent="0.2">
      <c r="A115" s="206"/>
      <c r="B115" s="195"/>
      <c r="C115" s="195"/>
      <c r="D115" s="195"/>
      <c r="E115" s="195"/>
      <c r="F115" s="195"/>
      <c r="G115" s="195"/>
      <c r="H115" s="197"/>
      <c r="I115" s="197"/>
      <c r="J115" s="197"/>
      <c r="K115" s="62"/>
      <c r="L115" s="63">
        <f t="shared" si="0"/>
        <v>0</v>
      </c>
    </row>
    <row r="116" spans="1:12" x14ac:dyDescent="0.2">
      <c r="A116" s="206"/>
      <c r="B116" s="195"/>
      <c r="C116" s="195"/>
      <c r="D116" s="195"/>
      <c r="E116" s="195"/>
      <c r="F116" s="195"/>
      <c r="G116" s="195"/>
      <c r="H116" s="197"/>
      <c r="I116" s="197"/>
      <c r="J116" s="197"/>
      <c r="K116" s="62"/>
      <c r="L116" s="63">
        <f t="shared" si="0"/>
        <v>0</v>
      </c>
    </row>
    <row r="117" spans="1:12" x14ac:dyDescent="0.2">
      <c r="A117" s="206"/>
      <c r="B117" s="195"/>
      <c r="C117" s="195"/>
      <c r="D117" s="195"/>
      <c r="E117" s="195"/>
      <c r="F117" s="195"/>
      <c r="G117" s="195"/>
      <c r="H117" s="197"/>
      <c r="I117" s="197"/>
      <c r="J117" s="197"/>
      <c r="K117" s="62"/>
      <c r="L117" s="63">
        <f t="shared" si="0"/>
        <v>0</v>
      </c>
    </row>
    <row r="118" spans="1:12" x14ac:dyDescent="0.2">
      <c r="A118" s="206"/>
      <c r="B118" s="195"/>
      <c r="C118" s="195"/>
      <c r="D118" s="195"/>
      <c r="E118" s="195"/>
      <c r="F118" s="195"/>
      <c r="G118" s="195"/>
      <c r="H118" s="197"/>
      <c r="I118" s="197"/>
      <c r="J118" s="197"/>
      <c r="K118" s="62"/>
      <c r="L118" s="63">
        <f t="shared" si="0"/>
        <v>0</v>
      </c>
    </row>
    <row r="119" spans="1:12" x14ac:dyDescent="0.2">
      <c r="A119" s="206"/>
      <c r="B119" s="195"/>
      <c r="C119" s="195"/>
      <c r="D119" s="195"/>
      <c r="E119" s="195"/>
      <c r="F119" s="195"/>
      <c r="G119" s="195"/>
      <c r="H119" s="197"/>
      <c r="I119" s="197"/>
      <c r="J119" s="197"/>
      <c r="K119" s="62"/>
      <c r="L119" s="63">
        <f t="shared" si="0"/>
        <v>0</v>
      </c>
    </row>
    <row r="120" spans="1:12" x14ac:dyDescent="0.2">
      <c r="A120" s="206"/>
      <c r="B120" s="195"/>
      <c r="C120" s="195"/>
      <c r="D120" s="195"/>
      <c r="E120" s="195"/>
      <c r="F120" s="195"/>
      <c r="G120" s="195"/>
      <c r="H120" s="197"/>
      <c r="I120" s="197"/>
      <c r="J120" s="197"/>
      <c r="K120" s="62"/>
      <c r="L120" s="63">
        <f t="shared" si="0"/>
        <v>0</v>
      </c>
    </row>
    <row r="121" spans="1:12" x14ac:dyDescent="0.2">
      <c r="A121" s="206"/>
      <c r="B121" s="195"/>
      <c r="C121" s="195"/>
      <c r="D121" s="195"/>
      <c r="E121" s="195"/>
      <c r="F121" s="195"/>
      <c r="G121" s="195"/>
      <c r="H121" s="197"/>
      <c r="I121" s="197"/>
      <c r="J121" s="197"/>
      <c r="K121" s="62"/>
      <c r="L121" s="63">
        <f t="shared" si="0"/>
        <v>0</v>
      </c>
    </row>
    <row r="122" spans="1:12" x14ac:dyDescent="0.2">
      <c r="A122" s="206"/>
      <c r="B122" s="195"/>
      <c r="C122" s="195"/>
      <c r="D122" s="195"/>
      <c r="E122" s="195"/>
      <c r="F122" s="195"/>
      <c r="G122" s="195"/>
      <c r="H122" s="197"/>
      <c r="I122" s="197"/>
      <c r="J122" s="197"/>
      <c r="K122" s="62"/>
      <c r="L122" s="63">
        <f t="shared" si="0"/>
        <v>0</v>
      </c>
    </row>
    <row r="123" spans="1:12" x14ac:dyDescent="0.2">
      <c r="A123" s="206"/>
      <c r="B123" s="195"/>
      <c r="C123" s="195"/>
      <c r="D123" s="195"/>
      <c r="E123" s="195"/>
      <c r="F123" s="195"/>
      <c r="G123" s="195"/>
      <c r="H123" s="197"/>
      <c r="I123" s="197"/>
      <c r="J123" s="197"/>
      <c r="K123" s="62"/>
      <c r="L123" s="63">
        <f t="shared" si="0"/>
        <v>0</v>
      </c>
    </row>
    <row r="124" spans="1:12" x14ac:dyDescent="0.2">
      <c r="A124" s="206"/>
      <c r="B124" s="195"/>
      <c r="C124" s="195"/>
      <c r="D124" s="195"/>
      <c r="E124" s="195"/>
      <c r="F124" s="195"/>
      <c r="G124" s="195"/>
      <c r="H124" s="197"/>
      <c r="I124" s="197"/>
      <c r="J124" s="197"/>
      <c r="K124" s="62"/>
      <c r="L124" s="63">
        <f t="shared" si="0"/>
        <v>0</v>
      </c>
    </row>
    <row r="125" spans="1:12" x14ac:dyDescent="0.2">
      <c r="A125" s="206"/>
      <c r="B125" s="195"/>
      <c r="C125" s="195"/>
      <c r="D125" s="195"/>
      <c r="E125" s="195"/>
      <c r="F125" s="195"/>
      <c r="G125" s="195"/>
      <c r="H125" s="197"/>
      <c r="I125" s="197"/>
      <c r="J125" s="197"/>
      <c r="K125" s="62"/>
      <c r="L125" s="63">
        <f t="shared" si="0"/>
        <v>0</v>
      </c>
    </row>
    <row r="126" spans="1:12" x14ac:dyDescent="0.2">
      <c r="A126" s="206"/>
      <c r="B126" s="195"/>
      <c r="C126" s="195"/>
      <c r="D126" s="195"/>
      <c r="E126" s="195"/>
      <c r="F126" s="195"/>
      <c r="G126" s="195"/>
      <c r="H126" s="197"/>
      <c r="I126" s="197"/>
      <c r="J126" s="197"/>
      <c r="K126" s="62"/>
      <c r="L126" s="63">
        <f t="shared" si="0"/>
        <v>0</v>
      </c>
    </row>
    <row r="127" spans="1:12" x14ac:dyDescent="0.2">
      <c r="A127" s="206"/>
      <c r="B127" s="195"/>
      <c r="C127" s="195"/>
      <c r="D127" s="195"/>
      <c r="E127" s="195"/>
      <c r="F127" s="195"/>
      <c r="G127" s="195"/>
      <c r="H127" s="197"/>
      <c r="I127" s="197"/>
      <c r="J127" s="197"/>
      <c r="K127" s="62"/>
      <c r="L127" s="63">
        <f t="shared" si="0"/>
        <v>0</v>
      </c>
    </row>
    <row r="128" spans="1:12" x14ac:dyDescent="0.2">
      <c r="A128" s="206"/>
      <c r="B128" s="195"/>
      <c r="C128" s="195"/>
      <c r="D128" s="195"/>
      <c r="E128" s="195"/>
      <c r="F128" s="195"/>
      <c r="G128" s="195"/>
      <c r="H128" s="197"/>
      <c r="I128" s="197"/>
      <c r="J128" s="197"/>
      <c r="K128" s="62"/>
      <c r="L128" s="63">
        <f t="shared" si="0"/>
        <v>0</v>
      </c>
    </row>
    <row r="129" spans="1:12" x14ac:dyDescent="0.2">
      <c r="A129" s="206"/>
      <c r="B129" s="195"/>
      <c r="C129" s="195"/>
      <c r="D129" s="195"/>
      <c r="E129" s="195"/>
      <c r="F129" s="195"/>
      <c r="G129" s="195"/>
      <c r="H129" s="197"/>
      <c r="I129" s="197"/>
      <c r="J129" s="197"/>
      <c r="K129" s="62"/>
      <c r="L129" s="63">
        <f t="shared" si="0"/>
        <v>0</v>
      </c>
    </row>
    <row r="130" spans="1:12" x14ac:dyDescent="0.2">
      <c r="A130" s="206"/>
      <c r="B130" s="195"/>
      <c r="C130" s="195"/>
      <c r="D130" s="195"/>
      <c r="E130" s="195"/>
      <c r="F130" s="195"/>
      <c r="G130" s="195"/>
      <c r="H130" s="197"/>
      <c r="I130" s="197"/>
      <c r="J130" s="197"/>
      <c r="K130" s="62"/>
      <c r="L130" s="63">
        <f t="shared" si="0"/>
        <v>0</v>
      </c>
    </row>
    <row r="131" spans="1:12" x14ac:dyDescent="0.2">
      <c r="A131" s="206"/>
      <c r="B131" s="195"/>
      <c r="C131" s="195"/>
      <c r="D131" s="195"/>
      <c r="E131" s="195"/>
      <c r="F131" s="195"/>
      <c r="G131" s="195"/>
      <c r="H131" s="197"/>
      <c r="I131" s="197"/>
      <c r="J131" s="197"/>
      <c r="K131" s="62"/>
      <c r="L131" s="63">
        <f t="shared" si="0"/>
        <v>0</v>
      </c>
    </row>
    <row r="132" spans="1:12" x14ac:dyDescent="0.2">
      <c r="A132" s="206"/>
      <c r="B132" s="195"/>
      <c r="C132" s="195"/>
      <c r="D132" s="195"/>
      <c r="E132" s="195"/>
      <c r="F132" s="195"/>
      <c r="G132" s="195"/>
      <c r="H132" s="197"/>
      <c r="I132" s="197"/>
      <c r="J132" s="197"/>
      <c r="K132" s="62"/>
      <c r="L132" s="63">
        <f t="shared" si="0"/>
        <v>0</v>
      </c>
    </row>
    <row r="133" spans="1:12" x14ac:dyDescent="0.2">
      <c r="A133" s="206"/>
      <c r="B133" s="195"/>
      <c r="C133" s="195"/>
      <c r="D133" s="195"/>
      <c r="E133" s="195"/>
      <c r="F133" s="195"/>
      <c r="G133" s="195"/>
      <c r="H133" s="197"/>
      <c r="I133" s="197"/>
      <c r="J133" s="197"/>
      <c r="K133" s="62"/>
      <c r="L133" s="63">
        <f t="shared" si="0"/>
        <v>0</v>
      </c>
    </row>
    <row r="134" spans="1:12" x14ac:dyDescent="0.2">
      <c r="A134" s="206"/>
      <c r="B134" s="195"/>
      <c r="C134" s="195"/>
      <c r="D134" s="195"/>
      <c r="E134" s="195"/>
      <c r="F134" s="195"/>
      <c r="G134" s="195"/>
      <c r="H134" s="197"/>
      <c r="I134" s="197"/>
      <c r="J134" s="197"/>
      <c r="K134" s="62"/>
      <c r="L134" s="63">
        <f t="shared" si="0"/>
        <v>0</v>
      </c>
    </row>
    <row r="135" spans="1:12" x14ac:dyDescent="0.2">
      <c r="A135" s="206"/>
      <c r="B135" s="195"/>
      <c r="C135" s="195"/>
      <c r="D135" s="195"/>
      <c r="E135" s="195"/>
      <c r="F135" s="195"/>
      <c r="G135" s="195"/>
      <c r="H135" s="197"/>
      <c r="I135" s="197"/>
      <c r="J135" s="197"/>
      <c r="K135" s="62"/>
      <c r="L135" s="63">
        <f t="shared" si="0"/>
        <v>0</v>
      </c>
    </row>
    <row r="136" spans="1:12" x14ac:dyDescent="0.2">
      <c r="A136" s="206"/>
      <c r="B136" s="195"/>
      <c r="C136" s="195"/>
      <c r="D136" s="195"/>
      <c r="E136" s="195"/>
      <c r="F136" s="195"/>
      <c r="G136" s="195"/>
      <c r="H136" s="197"/>
      <c r="I136" s="197"/>
      <c r="J136" s="197"/>
      <c r="K136" s="62"/>
      <c r="L136" s="63">
        <f t="shared" si="0"/>
        <v>0</v>
      </c>
    </row>
    <row r="137" spans="1:12" x14ac:dyDescent="0.2">
      <c r="A137" s="206"/>
      <c r="B137" s="195"/>
      <c r="C137" s="195"/>
      <c r="D137" s="195"/>
      <c r="E137" s="195"/>
      <c r="F137" s="195"/>
      <c r="G137" s="195"/>
      <c r="H137" s="197"/>
      <c r="I137" s="197"/>
      <c r="J137" s="197"/>
      <c r="K137" s="62"/>
      <c r="L137" s="63">
        <f t="shared" si="0"/>
        <v>0</v>
      </c>
    </row>
    <row r="138" spans="1:12" x14ac:dyDescent="0.2">
      <c r="A138" s="206"/>
      <c r="B138" s="195"/>
      <c r="C138" s="195"/>
      <c r="D138" s="195"/>
      <c r="E138" s="195"/>
      <c r="F138" s="195"/>
      <c r="G138" s="195"/>
      <c r="H138" s="197"/>
      <c r="I138" s="197"/>
      <c r="J138" s="197"/>
      <c r="K138" s="62"/>
      <c r="L138" s="63">
        <f t="shared" si="0"/>
        <v>0</v>
      </c>
    </row>
    <row r="139" spans="1:12" x14ac:dyDescent="0.2">
      <c r="A139" s="206"/>
      <c r="B139" s="195"/>
      <c r="C139" s="195"/>
      <c r="D139" s="195"/>
      <c r="E139" s="195"/>
      <c r="F139" s="195"/>
      <c r="G139" s="195"/>
      <c r="H139" s="197"/>
      <c r="I139" s="197"/>
      <c r="J139" s="197"/>
      <c r="K139" s="62"/>
      <c r="L139" s="63">
        <f t="shared" si="0"/>
        <v>0</v>
      </c>
    </row>
    <row r="140" spans="1:12" x14ac:dyDescent="0.2">
      <c r="A140" s="206"/>
      <c r="B140" s="195"/>
      <c r="C140" s="195"/>
      <c r="D140" s="195"/>
      <c r="E140" s="195"/>
      <c r="F140" s="195"/>
      <c r="G140" s="195"/>
      <c r="H140" s="197"/>
      <c r="I140" s="197"/>
      <c r="J140" s="197"/>
      <c r="K140" s="62"/>
      <c r="L140" s="63">
        <f t="shared" si="0"/>
        <v>0</v>
      </c>
    </row>
    <row r="141" spans="1:12" x14ac:dyDescent="0.2">
      <c r="A141" s="206"/>
      <c r="B141" s="195"/>
      <c r="C141" s="195"/>
      <c r="D141" s="195"/>
      <c r="E141" s="195"/>
      <c r="F141" s="195"/>
      <c r="G141" s="195"/>
      <c r="H141" s="197"/>
      <c r="I141" s="197"/>
      <c r="J141" s="197"/>
      <c r="K141" s="62"/>
      <c r="L141" s="63">
        <f t="shared" si="0"/>
        <v>0</v>
      </c>
    </row>
    <row r="142" spans="1:12" x14ac:dyDescent="0.2">
      <c r="A142" s="206"/>
      <c r="B142" s="195"/>
      <c r="C142" s="195"/>
      <c r="D142" s="195"/>
      <c r="E142" s="195"/>
      <c r="F142" s="195"/>
      <c r="G142" s="195"/>
      <c r="H142" s="197"/>
      <c r="I142" s="197"/>
      <c r="J142" s="197"/>
      <c r="K142" s="62"/>
      <c r="L142" s="63">
        <f t="shared" si="0"/>
        <v>0</v>
      </c>
    </row>
    <row r="143" spans="1:12" x14ac:dyDescent="0.2">
      <c r="A143" s="206"/>
      <c r="B143" s="195"/>
      <c r="C143" s="195"/>
      <c r="D143" s="195"/>
      <c r="E143" s="195"/>
      <c r="F143" s="195"/>
      <c r="G143" s="195"/>
      <c r="H143" s="197"/>
      <c r="I143" s="197"/>
      <c r="J143" s="197"/>
      <c r="K143" s="62"/>
      <c r="L143" s="63">
        <f t="shared" si="0"/>
        <v>0</v>
      </c>
    </row>
    <row r="144" spans="1:12" x14ac:dyDescent="0.2">
      <c r="A144" s="206"/>
      <c r="B144" s="195"/>
      <c r="C144" s="195"/>
      <c r="D144" s="195"/>
      <c r="E144" s="195"/>
      <c r="F144" s="195"/>
      <c r="G144" s="195"/>
      <c r="H144" s="197"/>
      <c r="I144" s="197"/>
      <c r="J144" s="197"/>
      <c r="K144" s="62"/>
      <c r="L144" s="63">
        <f t="shared" si="0"/>
        <v>0</v>
      </c>
    </row>
    <row r="145" spans="1:12" x14ac:dyDescent="0.2">
      <c r="A145" s="206"/>
      <c r="B145" s="195"/>
      <c r="C145" s="195"/>
      <c r="D145" s="195"/>
      <c r="E145" s="195"/>
      <c r="F145" s="195"/>
      <c r="G145" s="195"/>
      <c r="H145" s="197"/>
      <c r="I145" s="197"/>
      <c r="J145" s="197"/>
      <c r="K145" s="62"/>
      <c r="L145" s="63">
        <f t="shared" si="0"/>
        <v>0</v>
      </c>
    </row>
    <row r="146" spans="1:12" x14ac:dyDescent="0.2">
      <c r="A146" s="206"/>
      <c r="B146" s="195"/>
      <c r="C146" s="195"/>
      <c r="D146" s="195"/>
      <c r="E146" s="195"/>
      <c r="F146" s="195"/>
      <c r="G146" s="195"/>
      <c r="H146" s="197"/>
      <c r="I146" s="197"/>
      <c r="J146" s="197"/>
      <c r="K146" s="62"/>
      <c r="L146" s="63">
        <f t="shared" si="0"/>
        <v>0</v>
      </c>
    </row>
    <row r="147" spans="1:12" x14ac:dyDescent="0.2">
      <c r="A147" s="206"/>
      <c r="B147" s="195"/>
      <c r="C147" s="195"/>
      <c r="D147" s="195"/>
      <c r="E147" s="195"/>
      <c r="F147" s="195"/>
      <c r="G147" s="195"/>
      <c r="H147" s="197"/>
      <c r="I147" s="197"/>
      <c r="J147" s="197"/>
      <c r="K147" s="62"/>
      <c r="L147" s="63">
        <f t="shared" si="0"/>
        <v>0</v>
      </c>
    </row>
    <row r="148" spans="1:12" x14ac:dyDescent="0.2">
      <c r="A148" s="206"/>
      <c r="B148" s="195"/>
      <c r="C148" s="195"/>
      <c r="D148" s="195"/>
      <c r="E148" s="195"/>
      <c r="F148" s="195"/>
      <c r="G148" s="195"/>
      <c r="H148" s="197"/>
      <c r="I148" s="197"/>
      <c r="J148" s="197"/>
      <c r="K148" s="62"/>
      <c r="L148" s="63">
        <f t="shared" si="0"/>
        <v>0</v>
      </c>
    </row>
    <row r="149" spans="1:12" x14ac:dyDescent="0.2">
      <c r="A149" s="206"/>
      <c r="B149" s="195"/>
      <c r="C149" s="195"/>
      <c r="D149" s="195"/>
      <c r="E149" s="195"/>
      <c r="F149" s="195"/>
      <c r="G149" s="195"/>
      <c r="H149" s="197"/>
      <c r="I149" s="197"/>
      <c r="J149" s="197"/>
      <c r="K149" s="62"/>
      <c r="L149" s="63">
        <f t="shared" si="0"/>
        <v>0</v>
      </c>
    </row>
    <row r="150" spans="1:12" x14ac:dyDescent="0.2">
      <c r="A150" s="206"/>
      <c r="B150" s="195"/>
      <c r="C150" s="195"/>
      <c r="D150" s="195"/>
      <c r="E150" s="195"/>
      <c r="F150" s="195"/>
      <c r="G150" s="195"/>
      <c r="H150" s="197"/>
      <c r="I150" s="197"/>
      <c r="J150" s="197"/>
      <c r="K150" s="62"/>
      <c r="L150" s="63">
        <f t="shared" si="0"/>
        <v>0</v>
      </c>
    </row>
    <row r="151" spans="1:12" x14ac:dyDescent="0.2">
      <c r="A151" s="206"/>
      <c r="B151" s="195"/>
      <c r="C151" s="195"/>
      <c r="D151" s="195"/>
      <c r="E151" s="195"/>
      <c r="F151" s="195"/>
      <c r="G151" s="195"/>
      <c r="H151" s="197"/>
      <c r="I151" s="197"/>
      <c r="J151" s="197"/>
      <c r="K151" s="62"/>
      <c r="L151" s="63">
        <f t="shared" si="0"/>
        <v>0</v>
      </c>
    </row>
    <row r="152" spans="1:12" x14ac:dyDescent="0.2">
      <c r="A152" s="206"/>
      <c r="B152" s="195"/>
      <c r="C152" s="195"/>
      <c r="D152" s="195"/>
      <c r="E152" s="195"/>
      <c r="F152" s="195"/>
      <c r="G152" s="195"/>
      <c r="H152" s="197"/>
      <c r="I152" s="197"/>
      <c r="J152" s="197"/>
      <c r="K152" s="62"/>
      <c r="L152" s="63">
        <f t="shared" si="0"/>
        <v>0</v>
      </c>
    </row>
    <row r="153" spans="1:12" x14ac:dyDescent="0.2">
      <c r="A153" s="206"/>
      <c r="B153" s="195"/>
      <c r="C153" s="195"/>
      <c r="D153" s="195"/>
      <c r="E153" s="195"/>
      <c r="F153" s="195"/>
      <c r="G153" s="195"/>
      <c r="H153" s="197"/>
      <c r="I153" s="197"/>
      <c r="J153" s="197"/>
      <c r="K153" s="62"/>
      <c r="L153" s="63">
        <f t="shared" si="0"/>
        <v>0</v>
      </c>
    </row>
    <row r="154" spans="1:12" x14ac:dyDescent="0.2">
      <c r="A154" s="206"/>
      <c r="B154" s="195"/>
      <c r="C154" s="195"/>
      <c r="D154" s="195"/>
      <c r="E154" s="195"/>
      <c r="F154" s="195"/>
      <c r="G154" s="195"/>
      <c r="H154" s="197"/>
      <c r="I154" s="197"/>
      <c r="J154" s="197"/>
      <c r="K154" s="62"/>
      <c r="L154" s="63">
        <f t="shared" si="0"/>
        <v>0</v>
      </c>
    </row>
    <row r="155" spans="1:12" x14ac:dyDescent="0.2">
      <c r="A155" s="206"/>
      <c r="B155" s="195"/>
      <c r="C155" s="195"/>
      <c r="D155" s="195"/>
      <c r="E155" s="195"/>
      <c r="F155" s="195"/>
      <c r="G155" s="195"/>
      <c r="H155" s="197"/>
      <c r="I155" s="197"/>
      <c r="J155" s="197"/>
      <c r="K155" s="62"/>
      <c r="L155" s="63">
        <f t="shared" si="0"/>
        <v>0</v>
      </c>
    </row>
    <row r="156" spans="1:12" x14ac:dyDescent="0.2">
      <c r="A156" s="206"/>
      <c r="B156" s="195"/>
      <c r="C156" s="195"/>
      <c r="D156" s="195"/>
      <c r="E156" s="195"/>
      <c r="F156" s="195"/>
      <c r="G156" s="195"/>
      <c r="H156" s="197"/>
      <c r="I156" s="197"/>
      <c r="J156" s="197"/>
      <c r="K156" s="62"/>
      <c r="L156" s="63">
        <f t="shared" si="0"/>
        <v>0</v>
      </c>
    </row>
    <row r="157" spans="1:12" x14ac:dyDescent="0.2">
      <c r="A157" s="206"/>
      <c r="B157" s="195"/>
      <c r="C157" s="195"/>
      <c r="D157" s="195"/>
      <c r="E157" s="195"/>
      <c r="F157" s="195"/>
      <c r="G157" s="195"/>
      <c r="H157" s="197"/>
      <c r="I157" s="197"/>
      <c r="J157" s="197"/>
      <c r="K157" s="62"/>
      <c r="L157" s="63">
        <f t="shared" si="0"/>
        <v>0</v>
      </c>
    </row>
    <row r="158" spans="1:12" x14ac:dyDescent="0.2">
      <c r="A158" s="206"/>
      <c r="B158" s="195"/>
      <c r="C158" s="195"/>
      <c r="D158" s="195"/>
      <c r="E158" s="195"/>
      <c r="F158" s="195"/>
      <c r="G158" s="195"/>
      <c r="H158" s="197"/>
      <c r="I158" s="197"/>
      <c r="J158" s="197"/>
      <c r="K158" s="62"/>
      <c r="L158" s="63">
        <f t="shared" si="0"/>
        <v>0</v>
      </c>
    </row>
    <row r="159" spans="1:12" x14ac:dyDescent="0.2">
      <c r="A159" s="206"/>
      <c r="B159" s="195"/>
      <c r="C159" s="195"/>
      <c r="D159" s="195"/>
      <c r="E159" s="195"/>
      <c r="F159" s="195"/>
      <c r="G159" s="195"/>
      <c r="H159" s="197"/>
      <c r="I159" s="197"/>
      <c r="J159" s="197"/>
      <c r="K159" s="62"/>
      <c r="L159" s="63">
        <f t="shared" si="0"/>
        <v>0</v>
      </c>
    </row>
    <row r="160" spans="1:12" x14ac:dyDescent="0.2">
      <c r="A160" s="206"/>
      <c r="B160" s="195"/>
      <c r="C160" s="195"/>
      <c r="D160" s="195"/>
      <c r="E160" s="195"/>
      <c r="F160" s="195"/>
      <c r="G160" s="195"/>
      <c r="H160" s="197"/>
      <c r="I160" s="197"/>
      <c r="J160" s="197"/>
      <c r="K160" s="62"/>
      <c r="L160" s="63">
        <f t="shared" si="0"/>
        <v>0</v>
      </c>
    </row>
    <row r="161" spans="1:12" x14ac:dyDescent="0.2">
      <c r="A161" s="206"/>
      <c r="B161" s="195"/>
      <c r="C161" s="195"/>
      <c r="D161" s="195"/>
      <c r="E161" s="195"/>
      <c r="F161" s="195"/>
      <c r="G161" s="195"/>
      <c r="H161" s="197"/>
      <c r="I161" s="197"/>
      <c r="J161" s="197"/>
      <c r="K161" s="62"/>
      <c r="L161" s="63">
        <f t="shared" si="0"/>
        <v>0</v>
      </c>
    </row>
    <row r="162" spans="1:12" x14ac:dyDescent="0.2">
      <c r="A162" s="206"/>
      <c r="B162" s="195"/>
      <c r="C162" s="195"/>
      <c r="D162" s="195"/>
      <c r="E162" s="195"/>
      <c r="F162" s="195"/>
      <c r="G162" s="195"/>
      <c r="H162" s="197"/>
      <c r="I162" s="197"/>
      <c r="J162" s="197"/>
      <c r="K162" s="62"/>
      <c r="L162" s="63">
        <f t="shared" si="0"/>
        <v>0</v>
      </c>
    </row>
    <row r="163" spans="1:12" x14ac:dyDescent="0.2">
      <c r="A163" s="206"/>
      <c r="B163" s="195"/>
      <c r="C163" s="195"/>
      <c r="D163" s="195"/>
      <c r="E163" s="195"/>
      <c r="F163" s="195"/>
      <c r="G163" s="195"/>
      <c r="H163" s="197"/>
      <c r="I163" s="197"/>
      <c r="J163" s="197"/>
      <c r="K163" s="62"/>
      <c r="L163" s="63">
        <f t="shared" si="0"/>
        <v>0</v>
      </c>
    </row>
    <row r="164" spans="1:12" x14ac:dyDescent="0.2">
      <c r="A164" s="206"/>
      <c r="B164" s="195"/>
      <c r="C164" s="195"/>
      <c r="D164" s="195"/>
      <c r="E164" s="195"/>
      <c r="F164" s="195"/>
      <c r="G164" s="195"/>
      <c r="H164" s="197"/>
      <c r="I164" s="197"/>
      <c r="J164" s="197"/>
      <c r="K164" s="62"/>
      <c r="L164" s="63">
        <f t="shared" si="0"/>
        <v>0</v>
      </c>
    </row>
    <row r="165" spans="1:12" x14ac:dyDescent="0.2">
      <c r="A165" s="206"/>
      <c r="B165" s="195"/>
      <c r="C165" s="195"/>
      <c r="D165" s="195"/>
      <c r="E165" s="195"/>
      <c r="F165" s="195"/>
      <c r="G165" s="195"/>
      <c r="H165" s="197"/>
      <c r="I165" s="197"/>
      <c r="J165" s="197"/>
      <c r="K165" s="62"/>
      <c r="L165" s="63">
        <f t="shared" si="0"/>
        <v>0</v>
      </c>
    </row>
    <row r="166" spans="1:12" x14ac:dyDescent="0.2">
      <c r="A166" s="206"/>
      <c r="B166" s="195"/>
      <c r="C166" s="195"/>
      <c r="D166" s="195"/>
      <c r="E166" s="195"/>
      <c r="F166" s="195"/>
      <c r="G166" s="195"/>
      <c r="H166" s="197"/>
      <c r="I166" s="197"/>
      <c r="J166" s="197"/>
      <c r="K166" s="62"/>
      <c r="L166" s="63">
        <f t="shared" si="0"/>
        <v>0</v>
      </c>
    </row>
    <row r="167" spans="1:12" x14ac:dyDescent="0.2">
      <c r="A167" s="206"/>
      <c r="B167" s="195"/>
      <c r="C167" s="195"/>
      <c r="D167" s="195"/>
      <c r="E167" s="195"/>
      <c r="F167" s="195"/>
      <c r="G167" s="195"/>
      <c r="H167" s="197"/>
      <c r="I167" s="197"/>
      <c r="J167" s="197"/>
      <c r="K167" s="62"/>
      <c r="L167" s="63">
        <f t="shared" si="0"/>
        <v>0</v>
      </c>
    </row>
    <row r="168" spans="1:12" x14ac:dyDescent="0.2">
      <c r="A168" s="206"/>
      <c r="B168" s="195"/>
      <c r="C168" s="195"/>
      <c r="D168" s="195"/>
      <c r="E168" s="195"/>
      <c r="F168" s="195"/>
      <c r="G168" s="195"/>
      <c r="H168" s="197"/>
      <c r="I168" s="197"/>
      <c r="J168" s="197"/>
      <c r="K168" s="62"/>
      <c r="L168" s="63">
        <f t="shared" si="0"/>
        <v>0</v>
      </c>
    </row>
    <row r="169" spans="1:12" x14ac:dyDescent="0.2">
      <c r="A169" s="206"/>
      <c r="B169" s="195"/>
      <c r="C169" s="195"/>
      <c r="D169" s="195"/>
      <c r="E169" s="195"/>
      <c r="F169" s="195"/>
      <c r="G169" s="195"/>
      <c r="H169" s="197"/>
      <c r="I169" s="197"/>
      <c r="J169" s="197"/>
      <c r="K169" s="62"/>
      <c r="L169" s="63">
        <f t="shared" si="0"/>
        <v>0</v>
      </c>
    </row>
    <row r="170" spans="1:12" x14ac:dyDescent="0.2">
      <c r="A170" s="206"/>
      <c r="B170" s="195"/>
      <c r="C170" s="195"/>
      <c r="D170" s="195"/>
      <c r="E170" s="195"/>
      <c r="F170" s="195"/>
      <c r="G170" s="195"/>
      <c r="H170" s="197"/>
      <c r="I170" s="197"/>
      <c r="J170" s="197"/>
      <c r="K170" s="62"/>
      <c r="L170" s="63">
        <f t="shared" si="0"/>
        <v>0</v>
      </c>
    </row>
    <row r="171" spans="1:12" x14ac:dyDescent="0.2">
      <c r="A171" s="206"/>
      <c r="B171" s="195"/>
      <c r="C171" s="195"/>
      <c r="D171" s="195"/>
      <c r="E171" s="195"/>
      <c r="F171" s="195"/>
      <c r="G171" s="195"/>
      <c r="H171" s="197"/>
      <c r="I171" s="197"/>
      <c r="J171" s="197"/>
      <c r="K171" s="62"/>
      <c r="L171" s="63">
        <f t="shared" si="0"/>
        <v>0</v>
      </c>
    </row>
    <row r="172" spans="1:12" x14ac:dyDescent="0.2">
      <c r="A172" s="206"/>
      <c r="B172" s="195"/>
      <c r="C172" s="195"/>
      <c r="D172" s="195"/>
      <c r="E172" s="195"/>
      <c r="F172" s="195"/>
      <c r="G172" s="195"/>
      <c r="H172" s="197"/>
      <c r="I172" s="197"/>
      <c r="J172" s="197"/>
      <c r="K172" s="62"/>
      <c r="L172" s="63">
        <f t="shared" si="0"/>
        <v>0</v>
      </c>
    </row>
    <row r="173" spans="1:12" x14ac:dyDescent="0.2">
      <c r="A173" s="206"/>
      <c r="B173" s="195"/>
      <c r="C173" s="195"/>
      <c r="D173" s="195"/>
      <c r="E173" s="195"/>
      <c r="F173" s="195"/>
      <c r="G173" s="195"/>
      <c r="H173" s="197"/>
      <c r="I173" s="197"/>
      <c r="J173" s="197"/>
      <c r="K173" s="62"/>
      <c r="L173" s="63">
        <f t="shared" si="0"/>
        <v>0</v>
      </c>
    </row>
    <row r="174" spans="1:12" x14ac:dyDescent="0.2">
      <c r="A174" s="206"/>
      <c r="B174" s="195"/>
      <c r="C174" s="195"/>
      <c r="D174" s="195"/>
      <c r="E174" s="195"/>
      <c r="F174" s="195"/>
      <c r="G174" s="195"/>
      <c r="H174" s="197"/>
      <c r="I174" s="197"/>
      <c r="J174" s="197"/>
      <c r="K174" s="62"/>
      <c r="L174" s="63">
        <f t="shared" si="0"/>
        <v>0</v>
      </c>
    </row>
    <row r="175" spans="1:12" x14ac:dyDescent="0.2">
      <c r="A175" s="206"/>
      <c r="B175" s="195"/>
      <c r="C175" s="195"/>
      <c r="D175" s="195"/>
      <c r="E175" s="195"/>
      <c r="F175" s="195"/>
      <c r="G175" s="195"/>
      <c r="H175" s="197"/>
      <c r="I175" s="197"/>
      <c r="J175" s="197"/>
      <c r="K175" s="62"/>
      <c r="L175" s="63">
        <f t="shared" si="0"/>
        <v>0</v>
      </c>
    </row>
    <row r="176" spans="1:12" x14ac:dyDescent="0.2">
      <c r="A176" s="206"/>
      <c r="B176" s="195"/>
      <c r="C176" s="195"/>
      <c r="D176" s="195"/>
      <c r="E176" s="195"/>
      <c r="F176" s="195"/>
      <c r="G176" s="195"/>
      <c r="H176" s="197"/>
      <c r="I176" s="197"/>
      <c r="J176" s="197"/>
      <c r="K176" s="62"/>
      <c r="L176" s="63">
        <f t="shared" si="0"/>
        <v>0</v>
      </c>
    </row>
    <row r="177" spans="1:12" x14ac:dyDescent="0.2">
      <c r="A177" s="206"/>
      <c r="B177" s="195"/>
      <c r="C177" s="195"/>
      <c r="D177" s="195"/>
      <c r="E177" s="195"/>
      <c r="F177" s="195"/>
      <c r="G177" s="195"/>
      <c r="H177" s="197"/>
      <c r="I177" s="197"/>
      <c r="J177" s="197"/>
      <c r="K177" s="62"/>
      <c r="L177" s="63">
        <f t="shared" si="0"/>
        <v>0</v>
      </c>
    </row>
    <row r="178" spans="1:12" x14ac:dyDescent="0.2">
      <c r="A178" s="206"/>
      <c r="B178" s="195"/>
      <c r="C178" s="195"/>
      <c r="D178" s="195"/>
      <c r="E178" s="195"/>
      <c r="F178" s="195"/>
      <c r="G178" s="195"/>
      <c r="H178" s="197"/>
      <c r="I178" s="197"/>
      <c r="J178" s="197"/>
      <c r="K178" s="62"/>
      <c r="L178" s="63">
        <f t="shared" si="0"/>
        <v>0</v>
      </c>
    </row>
    <row r="179" spans="1:12" x14ac:dyDescent="0.2">
      <c r="A179" s="206"/>
      <c r="B179" s="195"/>
      <c r="C179" s="195"/>
      <c r="D179" s="195"/>
      <c r="E179" s="195"/>
      <c r="F179" s="195"/>
      <c r="G179" s="195"/>
      <c r="H179" s="197"/>
      <c r="I179" s="197"/>
      <c r="J179" s="197"/>
      <c r="K179" s="62"/>
      <c r="L179" s="63">
        <f t="shared" si="0"/>
        <v>0</v>
      </c>
    </row>
    <row r="180" spans="1:12" x14ac:dyDescent="0.2">
      <c r="A180" s="206"/>
      <c r="B180" s="195"/>
      <c r="C180" s="195"/>
      <c r="D180" s="195"/>
      <c r="E180" s="195"/>
      <c r="F180" s="195"/>
      <c r="G180" s="195"/>
      <c r="H180" s="197"/>
      <c r="I180" s="197"/>
      <c r="J180" s="197"/>
      <c r="K180" s="62"/>
      <c r="L180" s="63">
        <f t="shared" si="0"/>
        <v>0</v>
      </c>
    </row>
    <row r="181" spans="1:12" x14ac:dyDescent="0.2">
      <c r="A181" s="206"/>
      <c r="B181" s="195"/>
      <c r="C181" s="195"/>
      <c r="D181" s="195"/>
      <c r="E181" s="195"/>
      <c r="F181" s="195"/>
      <c r="G181" s="195"/>
      <c r="H181" s="197"/>
      <c r="I181" s="197"/>
      <c r="J181" s="197"/>
      <c r="K181" s="62"/>
      <c r="L181" s="63">
        <f t="shared" si="0"/>
        <v>0</v>
      </c>
    </row>
    <row r="182" spans="1:12" x14ac:dyDescent="0.2">
      <c r="A182" s="206"/>
      <c r="B182" s="195"/>
      <c r="C182" s="195"/>
      <c r="D182" s="195"/>
      <c r="E182" s="195"/>
      <c r="F182" s="195"/>
      <c r="G182" s="195"/>
      <c r="H182" s="197"/>
      <c r="I182" s="197"/>
      <c r="J182" s="197"/>
      <c r="K182" s="62"/>
      <c r="L182" s="63">
        <f t="shared" si="0"/>
        <v>0</v>
      </c>
    </row>
    <row r="183" spans="1:12" x14ac:dyDescent="0.2">
      <c r="A183" s="206"/>
      <c r="B183" s="195"/>
      <c r="C183" s="195"/>
      <c r="D183" s="195"/>
      <c r="E183" s="195"/>
      <c r="F183" s="195"/>
      <c r="G183" s="195"/>
      <c r="H183" s="197"/>
      <c r="I183" s="197"/>
      <c r="J183" s="197"/>
      <c r="K183" s="62"/>
      <c r="L183" s="63">
        <f t="shared" si="0"/>
        <v>0</v>
      </c>
    </row>
    <row r="184" spans="1:12" x14ac:dyDescent="0.2">
      <c r="A184" s="206"/>
      <c r="B184" s="195"/>
      <c r="C184" s="195"/>
      <c r="D184" s="195"/>
      <c r="E184" s="195"/>
      <c r="F184" s="195"/>
      <c r="G184" s="195"/>
      <c r="H184" s="197"/>
      <c r="I184" s="197"/>
      <c r="J184" s="197"/>
      <c r="K184" s="62"/>
      <c r="L184" s="63">
        <f t="shared" si="0"/>
        <v>0</v>
      </c>
    </row>
    <row r="185" spans="1:12" x14ac:dyDescent="0.2">
      <c r="A185" s="206"/>
      <c r="B185" s="195"/>
      <c r="C185" s="195"/>
      <c r="D185" s="195"/>
      <c r="E185" s="195"/>
      <c r="F185" s="195"/>
      <c r="G185" s="195"/>
      <c r="H185" s="197"/>
      <c r="I185" s="197"/>
      <c r="J185" s="197"/>
      <c r="K185" s="62"/>
      <c r="L185" s="63">
        <f t="shared" si="0"/>
        <v>0</v>
      </c>
    </row>
    <row r="186" spans="1:12" x14ac:dyDescent="0.2">
      <c r="A186" s="206"/>
      <c r="B186" s="195"/>
      <c r="C186" s="195"/>
      <c r="D186" s="195"/>
      <c r="E186" s="195"/>
      <c r="F186" s="195"/>
      <c r="G186" s="195"/>
      <c r="H186" s="197"/>
      <c r="I186" s="197"/>
      <c r="J186" s="197"/>
      <c r="K186" s="62"/>
      <c r="L186" s="63">
        <f t="shared" si="0"/>
        <v>0</v>
      </c>
    </row>
    <row r="187" spans="1:12" x14ac:dyDescent="0.2">
      <c r="A187" s="206"/>
      <c r="B187" s="195"/>
      <c r="C187" s="195"/>
      <c r="D187" s="195"/>
      <c r="E187" s="195"/>
      <c r="F187" s="195"/>
      <c r="G187" s="195"/>
      <c r="H187" s="197"/>
      <c r="I187" s="197"/>
      <c r="J187" s="197"/>
      <c r="K187" s="62"/>
      <c r="L187" s="63">
        <f t="shared" si="0"/>
        <v>0</v>
      </c>
    </row>
    <row r="188" spans="1:12" x14ac:dyDescent="0.2">
      <c r="A188" s="206"/>
      <c r="B188" s="195"/>
      <c r="C188" s="195"/>
      <c r="D188" s="195"/>
      <c r="E188" s="195"/>
      <c r="F188" s="195"/>
      <c r="G188" s="195"/>
      <c r="H188" s="197"/>
      <c r="I188" s="197"/>
      <c r="J188" s="197"/>
      <c r="K188" s="62"/>
      <c r="L188" s="63">
        <f t="shared" si="0"/>
        <v>0</v>
      </c>
    </row>
    <row r="189" spans="1:12" x14ac:dyDescent="0.2">
      <c r="A189" s="206"/>
      <c r="B189" s="195"/>
      <c r="C189" s="195"/>
      <c r="D189" s="195"/>
      <c r="E189" s="195"/>
      <c r="F189" s="195"/>
      <c r="G189" s="195"/>
      <c r="H189" s="197"/>
      <c r="I189" s="197"/>
      <c r="J189" s="197"/>
      <c r="K189" s="62"/>
      <c r="L189" s="63">
        <f t="shared" si="0"/>
        <v>0</v>
      </c>
    </row>
    <row r="190" spans="1:12" x14ac:dyDescent="0.2">
      <c r="A190" s="206"/>
      <c r="B190" s="195"/>
      <c r="C190" s="195"/>
      <c r="D190" s="195"/>
      <c r="E190" s="195"/>
      <c r="F190" s="195"/>
      <c r="G190" s="195"/>
      <c r="H190" s="197"/>
      <c r="I190" s="197"/>
      <c r="J190" s="197"/>
      <c r="K190" s="62"/>
      <c r="L190" s="63">
        <f t="shared" si="0"/>
        <v>0</v>
      </c>
    </row>
    <row r="191" spans="1:12" x14ac:dyDescent="0.2">
      <c r="A191" s="206"/>
      <c r="B191" s="195"/>
      <c r="C191" s="195"/>
      <c r="D191" s="195"/>
      <c r="E191" s="195"/>
      <c r="F191" s="195"/>
      <c r="G191" s="195"/>
      <c r="H191" s="197"/>
      <c r="I191" s="197"/>
      <c r="J191" s="197"/>
      <c r="K191" s="62"/>
      <c r="L191" s="63">
        <f t="shared" si="0"/>
        <v>0</v>
      </c>
    </row>
    <row r="192" spans="1:12" x14ac:dyDescent="0.2">
      <c r="A192" s="206"/>
      <c r="B192" s="195"/>
      <c r="C192" s="195"/>
      <c r="D192" s="195"/>
      <c r="E192" s="195"/>
      <c r="F192" s="195"/>
      <c r="G192" s="195"/>
      <c r="H192" s="197"/>
      <c r="I192" s="197"/>
      <c r="J192" s="197"/>
      <c r="K192" s="62"/>
      <c r="L192" s="63">
        <f t="shared" si="0"/>
        <v>0</v>
      </c>
    </row>
    <row r="193" spans="1:12" x14ac:dyDescent="0.2">
      <c r="A193" s="206"/>
      <c r="B193" s="195"/>
      <c r="C193" s="195"/>
      <c r="D193" s="195"/>
      <c r="E193" s="195"/>
      <c r="F193" s="195"/>
      <c r="G193" s="195"/>
      <c r="H193" s="197"/>
      <c r="I193" s="197"/>
      <c r="J193" s="197"/>
      <c r="K193" s="62"/>
      <c r="L193" s="63">
        <f t="shared" si="0"/>
        <v>0</v>
      </c>
    </row>
    <row r="194" spans="1:12" x14ac:dyDescent="0.2">
      <c r="A194" s="206"/>
      <c r="B194" s="195"/>
      <c r="C194" s="195"/>
      <c r="D194" s="195"/>
      <c r="E194" s="195"/>
      <c r="F194" s="195"/>
      <c r="G194" s="195"/>
      <c r="H194" s="197"/>
      <c r="I194" s="197"/>
      <c r="J194" s="197"/>
      <c r="K194" s="62"/>
      <c r="L194" s="63">
        <f t="shared" si="0"/>
        <v>0</v>
      </c>
    </row>
    <row r="195" spans="1:12" x14ac:dyDescent="0.2">
      <c r="A195" s="206"/>
      <c r="B195" s="195"/>
      <c r="C195" s="195"/>
      <c r="D195" s="195"/>
      <c r="E195" s="195"/>
      <c r="F195" s="195"/>
      <c r="G195" s="195"/>
      <c r="H195" s="197"/>
      <c r="I195" s="197"/>
      <c r="J195" s="197"/>
      <c r="K195" s="62"/>
      <c r="L195" s="63">
        <f t="shared" si="0"/>
        <v>0</v>
      </c>
    </row>
    <row r="196" spans="1:12" x14ac:dyDescent="0.2">
      <c r="A196" s="206"/>
      <c r="B196" s="195"/>
      <c r="C196" s="195"/>
      <c r="D196" s="195"/>
      <c r="E196" s="195"/>
      <c r="F196" s="195"/>
      <c r="G196" s="195"/>
      <c r="H196" s="197"/>
      <c r="I196" s="197"/>
      <c r="J196" s="197"/>
      <c r="K196" s="62"/>
      <c r="L196" s="63">
        <f t="shared" si="0"/>
        <v>0</v>
      </c>
    </row>
    <row r="197" spans="1:12" x14ac:dyDescent="0.2">
      <c r="A197" s="206"/>
      <c r="B197" s="195"/>
      <c r="C197" s="195"/>
      <c r="D197" s="195"/>
      <c r="E197" s="195"/>
      <c r="F197" s="195"/>
      <c r="G197" s="195"/>
      <c r="H197" s="197"/>
      <c r="I197" s="197"/>
      <c r="J197" s="197"/>
      <c r="K197" s="62"/>
      <c r="L197" s="63">
        <f t="shared" si="0"/>
        <v>0</v>
      </c>
    </row>
    <row r="198" spans="1:12" x14ac:dyDescent="0.2">
      <c r="A198" s="206"/>
      <c r="B198" s="195"/>
      <c r="C198" s="195"/>
      <c r="D198" s="195"/>
      <c r="E198" s="195"/>
      <c r="F198" s="195"/>
      <c r="G198" s="195"/>
      <c r="H198" s="197"/>
      <c r="I198" s="197"/>
      <c r="J198" s="197"/>
      <c r="K198" s="62"/>
      <c r="L198" s="63">
        <f t="shared" si="0"/>
        <v>0</v>
      </c>
    </row>
    <row r="199" spans="1:12" x14ac:dyDescent="0.2">
      <c r="A199" s="206"/>
      <c r="B199" s="195"/>
      <c r="C199" s="195"/>
      <c r="D199" s="195"/>
      <c r="E199" s="195"/>
      <c r="F199" s="195"/>
      <c r="G199" s="195"/>
      <c r="H199" s="197"/>
      <c r="I199" s="197"/>
      <c r="J199" s="197"/>
      <c r="K199" s="62"/>
      <c r="L199" s="63">
        <f t="shared" si="0"/>
        <v>0</v>
      </c>
    </row>
    <row r="200" spans="1:12" x14ac:dyDescent="0.2">
      <c r="A200" s="206"/>
      <c r="B200" s="195"/>
      <c r="C200" s="195"/>
      <c r="D200" s="195"/>
      <c r="E200" s="195"/>
      <c r="F200" s="195"/>
      <c r="G200" s="195"/>
      <c r="H200" s="197"/>
      <c r="I200" s="197"/>
      <c r="J200" s="197"/>
      <c r="K200" s="62"/>
      <c r="L200" s="63">
        <f t="shared" si="0"/>
        <v>0</v>
      </c>
    </row>
    <row r="201" spans="1:12" x14ac:dyDescent="0.2">
      <c r="A201" s="206"/>
      <c r="B201" s="195"/>
      <c r="C201" s="195"/>
      <c r="D201" s="195"/>
      <c r="E201" s="195"/>
      <c r="F201" s="195"/>
      <c r="G201" s="195"/>
      <c r="H201" s="197"/>
      <c r="I201" s="197"/>
      <c r="J201" s="197"/>
      <c r="K201" s="62"/>
      <c r="L201" s="63">
        <f t="shared" si="0"/>
        <v>0</v>
      </c>
    </row>
    <row r="202" spans="1:12" x14ac:dyDescent="0.2">
      <c r="A202" s="206"/>
      <c r="B202" s="195"/>
      <c r="C202" s="195"/>
      <c r="D202" s="195"/>
      <c r="E202" s="195"/>
      <c r="F202" s="195"/>
      <c r="G202" s="195"/>
      <c r="H202" s="197"/>
      <c r="I202" s="197"/>
      <c r="J202" s="197"/>
      <c r="K202" s="62"/>
      <c r="L202" s="63">
        <f t="shared" si="0"/>
        <v>0</v>
      </c>
    </row>
    <row r="203" spans="1:12" x14ac:dyDescent="0.2">
      <c r="A203" s="206"/>
      <c r="B203" s="195"/>
      <c r="C203" s="195"/>
      <c r="D203" s="195"/>
      <c r="E203" s="195"/>
      <c r="F203" s="195"/>
      <c r="G203" s="195"/>
      <c r="H203" s="197"/>
      <c r="I203" s="197"/>
      <c r="J203" s="197"/>
      <c r="K203" s="62"/>
      <c r="L203" s="63">
        <f t="shared" si="0"/>
        <v>0</v>
      </c>
    </row>
    <row r="204" spans="1:12" x14ac:dyDescent="0.2">
      <c r="A204" s="206"/>
      <c r="B204" s="195"/>
      <c r="C204" s="195"/>
      <c r="D204" s="195"/>
      <c r="E204" s="195"/>
      <c r="F204" s="195"/>
      <c r="G204" s="195"/>
      <c r="H204" s="197"/>
      <c r="I204" s="197"/>
      <c r="J204" s="197"/>
      <c r="K204" s="62"/>
      <c r="L204" s="63">
        <f t="shared" si="0"/>
        <v>0</v>
      </c>
    </row>
    <row r="205" spans="1:12" x14ac:dyDescent="0.2">
      <c r="A205" s="206"/>
      <c r="B205" s="195"/>
      <c r="C205" s="195"/>
      <c r="D205" s="195"/>
      <c r="E205" s="195"/>
      <c r="F205" s="195"/>
      <c r="G205" s="195"/>
      <c r="H205" s="197"/>
      <c r="I205" s="197"/>
      <c r="J205" s="197"/>
      <c r="K205" s="62"/>
      <c r="L205" s="63">
        <f t="shared" si="0"/>
        <v>0</v>
      </c>
    </row>
    <row r="206" spans="1:12" x14ac:dyDescent="0.2">
      <c r="A206" s="206"/>
      <c r="B206" s="195"/>
      <c r="C206" s="195"/>
      <c r="D206" s="195"/>
      <c r="E206" s="195"/>
      <c r="F206" s="195"/>
      <c r="G206" s="195"/>
      <c r="H206" s="197"/>
      <c r="I206" s="197"/>
      <c r="J206" s="197"/>
      <c r="K206" s="62"/>
      <c r="L206" s="63">
        <f t="shared" si="0"/>
        <v>0</v>
      </c>
    </row>
    <row r="207" spans="1:12" x14ac:dyDescent="0.2">
      <c r="A207" s="206"/>
      <c r="B207" s="195"/>
      <c r="C207" s="195"/>
      <c r="D207" s="195"/>
      <c r="E207" s="195"/>
      <c r="F207" s="195"/>
      <c r="G207" s="195"/>
      <c r="H207" s="197"/>
      <c r="I207" s="197"/>
      <c r="J207" s="197"/>
      <c r="K207" s="62"/>
      <c r="L207" s="63">
        <f t="shared" si="0"/>
        <v>0</v>
      </c>
    </row>
    <row r="208" spans="1:12" x14ac:dyDescent="0.2">
      <c r="A208" s="206"/>
      <c r="B208" s="195"/>
      <c r="C208" s="195"/>
      <c r="D208" s="195"/>
      <c r="E208" s="195"/>
      <c r="F208" s="195"/>
      <c r="G208" s="195"/>
      <c r="H208" s="197"/>
      <c r="I208" s="197"/>
      <c r="J208" s="197"/>
      <c r="K208" s="62"/>
      <c r="L208" s="63">
        <f t="shared" si="0"/>
        <v>0</v>
      </c>
    </row>
    <row r="209" spans="1:12" x14ac:dyDescent="0.2">
      <c r="A209" s="206"/>
      <c r="B209" s="195"/>
      <c r="C209" s="195"/>
      <c r="D209" s="195"/>
      <c r="E209" s="195"/>
      <c r="F209" s="195"/>
      <c r="G209" s="195"/>
      <c r="H209" s="197"/>
      <c r="I209" s="197"/>
      <c r="J209" s="197"/>
      <c r="K209" s="62"/>
      <c r="L209" s="63">
        <f t="shared" si="0"/>
        <v>0</v>
      </c>
    </row>
    <row r="210" spans="1:12" x14ac:dyDescent="0.2">
      <c r="A210" s="206"/>
      <c r="B210" s="195"/>
      <c r="C210" s="195"/>
      <c r="D210" s="195"/>
      <c r="E210" s="195"/>
      <c r="F210" s="195"/>
      <c r="G210" s="195"/>
      <c r="H210" s="197"/>
      <c r="I210" s="197"/>
      <c r="J210" s="197"/>
      <c r="K210" s="62"/>
      <c r="L210" s="63">
        <f t="shared" si="0"/>
        <v>0</v>
      </c>
    </row>
    <row r="211" spans="1:12" x14ac:dyDescent="0.2">
      <c r="A211" s="206"/>
      <c r="B211" s="195"/>
      <c r="C211" s="195"/>
      <c r="D211" s="195"/>
      <c r="E211" s="195"/>
      <c r="F211" s="195"/>
      <c r="G211" s="195"/>
      <c r="H211" s="197"/>
      <c r="I211" s="197"/>
      <c r="J211" s="197"/>
      <c r="K211" s="62"/>
      <c r="L211" s="63">
        <f t="shared" si="0"/>
        <v>0</v>
      </c>
    </row>
    <row r="212" spans="1:12" x14ac:dyDescent="0.2">
      <c r="A212" s="206"/>
      <c r="B212" s="195"/>
      <c r="C212" s="195"/>
      <c r="D212" s="195"/>
      <c r="E212" s="195"/>
      <c r="F212" s="195"/>
      <c r="G212" s="195"/>
      <c r="H212" s="197"/>
      <c r="I212" s="197"/>
      <c r="J212" s="197"/>
      <c r="K212" s="62"/>
      <c r="L212" s="63">
        <f t="shared" si="0"/>
        <v>0</v>
      </c>
    </row>
    <row r="213" spans="1:12" x14ac:dyDescent="0.2">
      <c r="A213" s="206"/>
      <c r="B213" s="195"/>
      <c r="C213" s="195"/>
      <c r="D213" s="195"/>
      <c r="E213" s="195"/>
      <c r="F213" s="195"/>
      <c r="G213" s="195"/>
      <c r="H213" s="197"/>
      <c r="I213" s="197"/>
      <c r="J213" s="197"/>
      <c r="K213" s="62"/>
      <c r="L213" s="63">
        <f t="shared" si="0"/>
        <v>0</v>
      </c>
    </row>
    <row r="214" spans="1:12" x14ac:dyDescent="0.2">
      <c r="A214" s="206"/>
      <c r="B214" s="195"/>
      <c r="C214" s="195"/>
      <c r="D214" s="195"/>
      <c r="E214" s="195"/>
      <c r="F214" s="195"/>
      <c r="G214" s="195"/>
      <c r="H214" s="197"/>
      <c r="I214" s="197"/>
      <c r="J214" s="197"/>
      <c r="K214" s="62"/>
      <c r="L214" s="63">
        <f t="shared" si="0"/>
        <v>0</v>
      </c>
    </row>
    <row r="215" spans="1:12" x14ac:dyDescent="0.2">
      <c r="A215" s="206"/>
      <c r="B215" s="195"/>
      <c r="C215" s="195"/>
      <c r="D215" s="195"/>
      <c r="E215" s="195"/>
      <c r="F215" s="195"/>
      <c r="G215" s="195"/>
      <c r="H215" s="197"/>
      <c r="I215" s="197"/>
      <c r="J215" s="197"/>
      <c r="K215" s="62"/>
      <c r="L215" s="63">
        <f t="shared" si="0"/>
        <v>0</v>
      </c>
    </row>
    <row r="216" spans="1:12" x14ac:dyDescent="0.2">
      <c r="A216" s="206"/>
      <c r="B216" s="195"/>
      <c r="C216" s="195"/>
      <c r="D216" s="195"/>
      <c r="E216" s="195"/>
      <c r="F216" s="195"/>
      <c r="G216" s="195"/>
      <c r="H216" s="197"/>
      <c r="I216" s="197"/>
      <c r="J216" s="197"/>
      <c r="K216" s="62"/>
      <c r="L216" s="63">
        <f t="shared" si="0"/>
        <v>0</v>
      </c>
    </row>
    <row r="217" spans="1:12" x14ac:dyDescent="0.2">
      <c r="A217" s="206"/>
      <c r="B217" s="195"/>
      <c r="C217" s="195"/>
      <c r="D217" s="195"/>
      <c r="E217" s="195"/>
      <c r="F217" s="195"/>
      <c r="G217" s="195"/>
      <c r="H217" s="197"/>
      <c r="I217" s="197"/>
      <c r="J217" s="197"/>
      <c r="K217" s="62"/>
      <c r="L217" s="63">
        <f t="shared" si="0"/>
        <v>0</v>
      </c>
    </row>
    <row r="218" spans="1:12" x14ac:dyDescent="0.2">
      <c r="A218" s="206"/>
      <c r="B218" s="195"/>
      <c r="C218" s="195"/>
      <c r="D218" s="195"/>
      <c r="E218" s="195"/>
      <c r="F218" s="195"/>
      <c r="G218" s="195"/>
      <c r="H218" s="197"/>
      <c r="I218" s="197"/>
      <c r="J218" s="197"/>
      <c r="K218" s="62"/>
      <c r="L218" s="63">
        <f t="shared" si="0"/>
        <v>0</v>
      </c>
    </row>
    <row r="219" spans="1:12" x14ac:dyDescent="0.2">
      <c r="A219" s="206"/>
      <c r="B219" s="195"/>
      <c r="C219" s="195"/>
      <c r="D219" s="195"/>
      <c r="E219" s="195"/>
      <c r="F219" s="195"/>
      <c r="G219" s="195"/>
      <c r="H219" s="197"/>
      <c r="I219" s="197"/>
      <c r="J219" s="197"/>
      <c r="K219" s="62"/>
      <c r="L219" s="63">
        <f t="shared" si="0"/>
        <v>0</v>
      </c>
    </row>
    <row r="220" spans="1:12" x14ac:dyDescent="0.2">
      <c r="A220" s="206"/>
      <c r="B220" s="195"/>
      <c r="C220" s="195"/>
      <c r="D220" s="195"/>
      <c r="E220" s="195"/>
      <c r="F220" s="195"/>
      <c r="G220" s="195"/>
      <c r="H220" s="197"/>
      <c r="I220" s="197"/>
      <c r="J220" s="197"/>
      <c r="K220" s="62"/>
      <c r="L220" s="63">
        <f t="shared" si="0"/>
        <v>0</v>
      </c>
    </row>
    <row r="221" spans="1:12" x14ac:dyDescent="0.2">
      <c r="A221" s="206"/>
      <c r="B221" s="195"/>
      <c r="C221" s="195"/>
      <c r="D221" s="195"/>
      <c r="E221" s="195"/>
      <c r="F221" s="195"/>
      <c r="G221" s="195"/>
      <c r="H221" s="197"/>
      <c r="I221" s="197"/>
      <c r="J221" s="197"/>
      <c r="K221" s="62"/>
      <c r="L221" s="63">
        <f t="shared" si="0"/>
        <v>0</v>
      </c>
    </row>
    <row r="222" spans="1:12" x14ac:dyDescent="0.2">
      <c r="A222" s="206"/>
      <c r="B222" s="195"/>
      <c r="C222" s="195"/>
      <c r="D222" s="195"/>
      <c r="E222" s="195"/>
      <c r="F222" s="195"/>
      <c r="G222" s="195"/>
      <c r="H222" s="197"/>
      <c r="I222" s="197"/>
      <c r="J222" s="197"/>
      <c r="K222" s="62"/>
      <c r="L222" s="63">
        <f t="shared" si="0"/>
        <v>0</v>
      </c>
    </row>
    <row r="223" spans="1:12" x14ac:dyDescent="0.2">
      <c r="A223" s="206"/>
      <c r="B223" s="195"/>
      <c r="C223" s="195"/>
      <c r="D223" s="195"/>
      <c r="E223" s="195"/>
      <c r="F223" s="195"/>
      <c r="G223" s="195"/>
      <c r="H223" s="197"/>
      <c r="I223" s="197"/>
      <c r="J223" s="197"/>
      <c r="K223" s="62"/>
      <c r="L223" s="63">
        <f t="shared" si="0"/>
        <v>0</v>
      </c>
    </row>
    <row r="224" spans="1:12" x14ac:dyDescent="0.2">
      <c r="A224" s="206"/>
      <c r="B224" s="195"/>
      <c r="C224" s="195"/>
      <c r="D224" s="195"/>
      <c r="E224" s="195"/>
      <c r="F224" s="195"/>
      <c r="G224" s="195"/>
      <c r="H224" s="197"/>
      <c r="I224" s="197"/>
      <c r="J224" s="197"/>
      <c r="K224" s="62"/>
      <c r="L224" s="63">
        <f t="shared" si="0"/>
        <v>0</v>
      </c>
    </row>
    <row r="225" spans="1:12" x14ac:dyDescent="0.2">
      <c r="A225" s="206"/>
      <c r="B225" s="195"/>
      <c r="C225" s="195"/>
      <c r="D225" s="195"/>
      <c r="E225" s="195"/>
      <c r="F225" s="195"/>
      <c r="G225" s="195"/>
      <c r="H225" s="197"/>
      <c r="I225" s="197"/>
      <c r="J225" s="197"/>
      <c r="K225" s="62"/>
      <c r="L225" s="63">
        <f t="shared" si="0"/>
        <v>0</v>
      </c>
    </row>
    <row r="226" spans="1:12" x14ac:dyDescent="0.2">
      <c r="A226" s="206"/>
      <c r="B226" s="195"/>
      <c r="C226" s="195"/>
      <c r="D226" s="195"/>
      <c r="E226" s="195"/>
      <c r="F226" s="195"/>
      <c r="G226" s="195"/>
      <c r="H226" s="197"/>
      <c r="I226" s="197"/>
      <c r="J226" s="197"/>
      <c r="K226" s="62"/>
      <c r="L226" s="63">
        <f t="shared" si="0"/>
        <v>0</v>
      </c>
    </row>
    <row r="227" spans="1:12" x14ac:dyDescent="0.2">
      <c r="A227" s="206"/>
      <c r="B227" s="195"/>
      <c r="C227" s="195"/>
      <c r="D227" s="195"/>
      <c r="E227" s="195"/>
      <c r="F227" s="195"/>
      <c r="G227" s="195"/>
      <c r="H227" s="197"/>
      <c r="I227" s="197"/>
      <c r="J227" s="197"/>
      <c r="K227" s="62"/>
      <c r="L227" s="63">
        <f t="shared" si="0"/>
        <v>0</v>
      </c>
    </row>
    <row r="228" spans="1:12" x14ac:dyDescent="0.2">
      <c r="A228" s="206"/>
      <c r="B228" s="195"/>
      <c r="C228" s="195"/>
      <c r="D228" s="195"/>
      <c r="E228" s="195"/>
      <c r="F228" s="195"/>
      <c r="G228" s="195"/>
      <c r="H228" s="197"/>
      <c r="I228" s="197"/>
      <c r="J228" s="197"/>
      <c r="K228" s="62"/>
      <c r="L228" s="63">
        <f t="shared" si="0"/>
        <v>0</v>
      </c>
    </row>
    <row r="229" spans="1:12" x14ac:dyDescent="0.2">
      <c r="A229" s="206"/>
      <c r="B229" s="195"/>
      <c r="C229" s="195"/>
      <c r="D229" s="195"/>
      <c r="E229" s="195"/>
      <c r="F229" s="195"/>
      <c r="G229" s="195"/>
      <c r="H229" s="197"/>
      <c r="I229" s="197"/>
      <c r="J229" s="197"/>
      <c r="K229" s="62"/>
      <c r="L229" s="63">
        <f t="shared" si="0"/>
        <v>0</v>
      </c>
    </row>
    <row r="230" spans="1:12" x14ac:dyDescent="0.2">
      <c r="A230" s="206"/>
      <c r="B230" s="195"/>
      <c r="C230" s="195"/>
      <c r="D230" s="195"/>
      <c r="E230" s="195"/>
      <c r="F230" s="195"/>
      <c r="G230" s="195"/>
      <c r="H230" s="197"/>
      <c r="I230" s="197"/>
      <c r="J230" s="197"/>
      <c r="K230" s="62"/>
      <c r="L230" s="63">
        <f t="shared" si="0"/>
        <v>0</v>
      </c>
    </row>
    <row r="231" spans="1:12" x14ac:dyDescent="0.2">
      <c r="A231" s="206"/>
      <c r="B231" s="195"/>
      <c r="C231" s="195"/>
      <c r="D231" s="195"/>
      <c r="E231" s="195"/>
      <c r="F231" s="195"/>
      <c r="G231" s="195"/>
      <c r="H231" s="197"/>
      <c r="I231" s="197"/>
      <c r="J231" s="197"/>
      <c r="K231" s="62"/>
      <c r="L231" s="63">
        <f t="shared" si="0"/>
        <v>0</v>
      </c>
    </row>
    <row r="232" spans="1:12" x14ac:dyDescent="0.2">
      <c r="A232" s="206"/>
      <c r="B232" s="195"/>
      <c r="C232" s="195"/>
      <c r="D232" s="195"/>
      <c r="E232" s="195"/>
      <c r="F232" s="195"/>
      <c r="G232" s="195"/>
      <c r="H232" s="197"/>
      <c r="I232" s="197"/>
      <c r="J232" s="197"/>
      <c r="K232" s="62"/>
      <c r="L232" s="63">
        <f t="shared" si="0"/>
        <v>0</v>
      </c>
    </row>
    <row r="233" spans="1:12" x14ac:dyDescent="0.2">
      <c r="A233" s="206"/>
      <c r="B233" s="195"/>
      <c r="C233" s="195"/>
      <c r="D233" s="195"/>
      <c r="E233" s="195"/>
      <c r="F233" s="195"/>
      <c r="G233" s="195"/>
      <c r="H233" s="197"/>
      <c r="I233" s="197"/>
      <c r="J233" s="197"/>
      <c r="K233" s="62"/>
      <c r="L233" s="63">
        <f t="shared" si="0"/>
        <v>0</v>
      </c>
    </row>
    <row r="234" spans="1:12" x14ac:dyDescent="0.2">
      <c r="A234" s="206"/>
      <c r="B234" s="195"/>
      <c r="C234" s="195"/>
      <c r="D234" s="195"/>
      <c r="E234" s="195"/>
      <c r="F234" s="195"/>
      <c r="G234" s="195"/>
      <c r="H234" s="197"/>
      <c r="I234" s="197"/>
      <c r="J234" s="197"/>
      <c r="K234" s="62"/>
      <c r="L234" s="63">
        <f t="shared" si="0"/>
        <v>0</v>
      </c>
    </row>
    <row r="235" spans="1:12" x14ac:dyDescent="0.2">
      <c r="A235" s="206"/>
      <c r="B235" s="195"/>
      <c r="C235" s="195"/>
      <c r="D235" s="195"/>
      <c r="E235" s="195"/>
      <c r="F235" s="195"/>
      <c r="G235" s="195"/>
      <c r="H235" s="197"/>
      <c r="I235" s="197"/>
      <c r="J235" s="197"/>
      <c r="K235" s="62"/>
      <c r="L235" s="63">
        <f t="shared" si="0"/>
        <v>0</v>
      </c>
    </row>
    <row r="236" spans="1:12" x14ac:dyDescent="0.2">
      <c r="A236" s="206"/>
      <c r="B236" s="195"/>
      <c r="C236" s="195"/>
      <c r="D236" s="195"/>
      <c r="E236" s="195"/>
      <c r="F236" s="195"/>
      <c r="G236" s="195"/>
      <c r="H236" s="197"/>
      <c r="I236" s="197"/>
      <c r="J236" s="197"/>
      <c r="K236" s="62"/>
      <c r="L236" s="63">
        <f t="shared" si="0"/>
        <v>0</v>
      </c>
    </row>
    <row r="237" spans="1:12" x14ac:dyDescent="0.2">
      <c r="A237" s="206"/>
      <c r="B237" s="195"/>
      <c r="C237" s="195"/>
      <c r="D237" s="195"/>
      <c r="E237" s="195"/>
      <c r="F237" s="195"/>
      <c r="G237" s="195"/>
      <c r="H237" s="197"/>
      <c r="I237" s="197"/>
      <c r="J237" s="197"/>
      <c r="K237" s="62"/>
      <c r="L237" s="63">
        <f t="shared" si="0"/>
        <v>0</v>
      </c>
    </row>
    <row r="238" spans="1:12" x14ac:dyDescent="0.2">
      <c r="A238" s="206"/>
      <c r="B238" s="195"/>
      <c r="C238" s="195"/>
      <c r="D238" s="195"/>
      <c r="E238" s="195"/>
      <c r="F238" s="195"/>
      <c r="G238" s="195"/>
      <c r="H238" s="197"/>
      <c r="I238" s="197"/>
      <c r="J238" s="197"/>
      <c r="K238" s="62"/>
      <c r="L238" s="63">
        <f t="shared" si="0"/>
        <v>0</v>
      </c>
    </row>
    <row r="239" spans="1:12" x14ac:dyDescent="0.2">
      <c r="A239" s="206"/>
      <c r="B239" s="195"/>
      <c r="C239" s="195"/>
      <c r="D239" s="195"/>
      <c r="E239" s="195"/>
      <c r="F239" s="195"/>
      <c r="G239" s="195"/>
      <c r="H239" s="197"/>
      <c r="I239" s="197"/>
      <c r="J239" s="197"/>
      <c r="K239" s="62"/>
      <c r="L239" s="63">
        <f t="shared" si="0"/>
        <v>0</v>
      </c>
    </row>
    <row r="240" spans="1:12" x14ac:dyDescent="0.2">
      <c r="A240" s="206"/>
      <c r="B240" s="195"/>
      <c r="C240" s="195"/>
      <c r="D240" s="195"/>
      <c r="E240" s="195"/>
      <c r="F240" s="195"/>
      <c r="G240" s="195"/>
      <c r="H240" s="197"/>
      <c r="I240" s="197"/>
      <c r="J240" s="197"/>
      <c r="K240" s="62"/>
      <c r="L240" s="63">
        <f t="shared" si="0"/>
        <v>0</v>
      </c>
    </row>
    <row r="241" spans="1:12" x14ac:dyDescent="0.2">
      <c r="A241" s="206"/>
      <c r="B241" s="195"/>
      <c r="C241" s="195"/>
      <c r="D241" s="195"/>
      <c r="E241" s="195"/>
      <c r="F241" s="195"/>
      <c r="G241" s="195"/>
      <c r="H241" s="197"/>
      <c r="I241" s="197"/>
      <c r="J241" s="197"/>
      <c r="K241" s="62"/>
      <c r="L241" s="63">
        <f t="shared" si="0"/>
        <v>0</v>
      </c>
    </row>
    <row r="242" spans="1:12" x14ac:dyDescent="0.2">
      <c r="A242" s="206"/>
      <c r="B242" s="195"/>
      <c r="C242" s="195"/>
      <c r="D242" s="195"/>
      <c r="E242" s="195"/>
      <c r="F242" s="195"/>
      <c r="G242" s="195"/>
      <c r="H242" s="197"/>
      <c r="I242" s="197"/>
      <c r="J242" s="197"/>
      <c r="K242" s="62"/>
      <c r="L242" s="63">
        <f t="shared" si="0"/>
        <v>0</v>
      </c>
    </row>
    <row r="243" spans="1:12" x14ac:dyDescent="0.2">
      <c r="A243" s="206"/>
      <c r="B243" s="195"/>
      <c r="C243" s="195"/>
      <c r="D243" s="195"/>
      <c r="E243" s="195"/>
      <c r="F243" s="195"/>
      <c r="G243" s="195"/>
      <c r="H243" s="197"/>
      <c r="I243" s="197"/>
      <c r="J243" s="197"/>
      <c r="K243" s="62"/>
      <c r="L243" s="63">
        <f t="shared" si="0"/>
        <v>0</v>
      </c>
    </row>
    <row r="244" spans="1:12" x14ac:dyDescent="0.2">
      <c r="A244" s="206"/>
      <c r="B244" s="195"/>
      <c r="C244" s="195"/>
      <c r="D244" s="195"/>
      <c r="E244" s="195"/>
      <c r="F244" s="195"/>
      <c r="G244" s="195"/>
      <c r="H244" s="197"/>
      <c r="I244" s="197"/>
      <c r="J244" s="197"/>
      <c r="K244" s="62"/>
      <c r="L244" s="63">
        <f t="shared" si="0"/>
        <v>0</v>
      </c>
    </row>
    <row r="245" spans="1:12" x14ac:dyDescent="0.2">
      <c r="A245" s="206"/>
      <c r="B245" s="195"/>
      <c r="C245" s="195"/>
      <c r="D245" s="195"/>
      <c r="E245" s="195"/>
      <c r="F245" s="195"/>
      <c r="G245" s="195"/>
      <c r="H245" s="197"/>
      <c r="I245" s="197"/>
      <c r="J245" s="197"/>
      <c r="K245" s="62"/>
      <c r="L245" s="63">
        <f t="shared" si="0"/>
        <v>0</v>
      </c>
    </row>
    <row r="246" spans="1:12" x14ac:dyDescent="0.2">
      <c r="A246" s="206"/>
      <c r="B246" s="195"/>
      <c r="C246" s="195"/>
      <c r="D246" s="195"/>
      <c r="E246" s="195"/>
      <c r="F246" s="195"/>
      <c r="G246" s="195"/>
      <c r="H246" s="197"/>
      <c r="I246" s="197"/>
      <c r="J246" s="197"/>
      <c r="K246" s="62"/>
      <c r="L246" s="63">
        <f t="shared" si="0"/>
        <v>0</v>
      </c>
    </row>
    <row r="247" spans="1:12" x14ac:dyDescent="0.2">
      <c r="A247" s="206"/>
      <c r="B247" s="195"/>
      <c r="C247" s="195"/>
      <c r="D247" s="195"/>
      <c r="E247" s="195"/>
      <c r="F247" s="195"/>
      <c r="G247" s="195"/>
      <c r="H247" s="197"/>
      <c r="I247" s="197"/>
      <c r="J247" s="197"/>
      <c r="K247" s="62"/>
      <c r="L247" s="63">
        <f t="shared" si="0"/>
        <v>0</v>
      </c>
    </row>
    <row r="248" spans="1:12" x14ac:dyDescent="0.2">
      <c r="A248" s="206"/>
      <c r="B248" s="195"/>
      <c r="C248" s="195"/>
      <c r="D248" s="195"/>
      <c r="E248" s="195"/>
      <c r="F248" s="195"/>
      <c r="G248" s="195"/>
      <c r="H248" s="197"/>
      <c r="I248" s="197"/>
      <c r="J248" s="197"/>
      <c r="K248" s="62"/>
      <c r="L248" s="63">
        <f t="shared" si="0"/>
        <v>0</v>
      </c>
    </row>
    <row r="249" spans="1:12" x14ac:dyDescent="0.2">
      <c r="A249" s="206"/>
      <c r="B249" s="195"/>
      <c r="C249" s="195"/>
      <c r="D249" s="195"/>
      <c r="E249" s="195"/>
      <c r="F249" s="195"/>
      <c r="G249" s="195"/>
      <c r="H249" s="197"/>
      <c r="I249" s="197"/>
      <c r="J249" s="197"/>
      <c r="K249" s="62"/>
      <c r="L249" s="63">
        <f t="shared" si="0"/>
        <v>0</v>
      </c>
    </row>
    <row r="250" spans="1:12" x14ac:dyDescent="0.2">
      <c r="A250" s="206"/>
      <c r="B250" s="195"/>
      <c r="C250" s="195"/>
      <c r="D250" s="195"/>
      <c r="E250" s="195"/>
      <c r="F250" s="195"/>
      <c r="G250" s="195"/>
      <c r="H250" s="197"/>
      <c r="I250" s="197"/>
      <c r="J250" s="197"/>
      <c r="K250" s="62"/>
      <c r="L250" s="63">
        <f t="shared" si="0"/>
        <v>0</v>
      </c>
    </row>
    <row r="251" spans="1:12" x14ac:dyDescent="0.2">
      <c r="A251" s="206"/>
      <c r="B251" s="195"/>
      <c r="C251" s="195"/>
      <c r="D251" s="195"/>
      <c r="E251" s="195"/>
      <c r="F251" s="195"/>
      <c r="G251" s="195"/>
      <c r="H251" s="197"/>
      <c r="I251" s="197"/>
      <c r="J251" s="197"/>
      <c r="K251" s="62"/>
      <c r="L251" s="63">
        <f t="shared" si="0"/>
        <v>0</v>
      </c>
    </row>
    <row r="252" spans="1:12" x14ac:dyDescent="0.2">
      <c r="A252" s="206"/>
      <c r="B252" s="195"/>
      <c r="C252" s="195"/>
      <c r="D252" s="195"/>
      <c r="E252" s="195"/>
      <c r="F252" s="195"/>
      <c r="G252" s="195"/>
      <c r="H252" s="197"/>
      <c r="I252" s="197"/>
      <c r="J252" s="197"/>
      <c r="K252" s="62"/>
      <c r="L252" s="63">
        <f t="shared" si="0"/>
        <v>0</v>
      </c>
    </row>
    <row r="253" spans="1:12" x14ac:dyDescent="0.2">
      <c r="A253" s="206"/>
      <c r="B253" s="195"/>
      <c r="C253" s="195"/>
      <c r="D253" s="195"/>
      <c r="E253" s="195"/>
      <c r="F253" s="195"/>
      <c r="G253" s="195"/>
      <c r="H253" s="197"/>
      <c r="I253" s="197"/>
      <c r="J253" s="197"/>
      <c r="K253" s="62"/>
      <c r="L253" s="63">
        <f t="shared" si="0"/>
        <v>0</v>
      </c>
    </row>
    <row r="254" spans="1:12" x14ac:dyDescent="0.2">
      <c r="A254" s="206"/>
      <c r="B254" s="195"/>
      <c r="C254" s="195"/>
      <c r="D254" s="195"/>
      <c r="E254" s="195"/>
      <c r="F254" s="195"/>
      <c r="G254" s="195"/>
      <c r="H254" s="197"/>
      <c r="I254" s="197"/>
      <c r="J254" s="197"/>
      <c r="K254" s="62"/>
      <c r="L254" s="63">
        <f t="shared" si="0"/>
        <v>0</v>
      </c>
    </row>
    <row r="255" spans="1:12" x14ac:dyDescent="0.2">
      <c r="A255" s="206"/>
      <c r="B255" s="195"/>
      <c r="C255" s="195"/>
      <c r="D255" s="195"/>
      <c r="E255" s="195"/>
      <c r="F255" s="195"/>
      <c r="G255" s="195"/>
      <c r="H255" s="197"/>
      <c r="I255" s="197"/>
      <c r="J255" s="197"/>
      <c r="K255" s="62"/>
      <c r="L255" s="63">
        <f t="shared" si="0"/>
        <v>0</v>
      </c>
    </row>
    <row r="256" spans="1:12" x14ac:dyDescent="0.2">
      <c r="A256" s="206"/>
      <c r="B256" s="195"/>
      <c r="C256" s="195"/>
      <c r="D256" s="195"/>
      <c r="E256" s="195"/>
      <c r="F256" s="195"/>
      <c r="G256" s="195"/>
      <c r="H256" s="197"/>
      <c r="I256" s="197"/>
      <c r="J256" s="197"/>
      <c r="K256" s="62"/>
      <c r="L256" s="63">
        <f t="shared" si="0"/>
        <v>0</v>
      </c>
    </row>
    <row r="257" spans="1:12" x14ac:dyDescent="0.2">
      <c r="A257" s="206"/>
      <c r="B257" s="195"/>
      <c r="C257" s="195"/>
      <c r="D257" s="195"/>
      <c r="E257" s="195"/>
      <c r="F257" s="195"/>
      <c r="G257" s="195"/>
      <c r="H257" s="197"/>
      <c r="I257" s="197"/>
      <c r="J257" s="197"/>
      <c r="K257" s="62"/>
      <c r="L257" s="63">
        <f t="shared" si="0"/>
        <v>0</v>
      </c>
    </row>
    <row r="258" spans="1:12" x14ac:dyDescent="0.2">
      <c r="A258" s="206"/>
      <c r="B258" s="195"/>
      <c r="C258" s="195"/>
      <c r="D258" s="195"/>
      <c r="E258" s="195"/>
      <c r="F258" s="195"/>
      <c r="G258" s="195"/>
      <c r="H258" s="197"/>
      <c r="I258" s="197"/>
      <c r="J258" s="197"/>
      <c r="K258" s="62"/>
      <c r="L258" s="63">
        <f t="shared" si="0"/>
        <v>0</v>
      </c>
    </row>
    <row r="259" spans="1:12" x14ac:dyDescent="0.2">
      <c r="A259" s="206"/>
      <c r="B259" s="195"/>
      <c r="C259" s="195"/>
      <c r="D259" s="195"/>
      <c r="E259" s="195"/>
      <c r="F259" s="195"/>
      <c r="G259" s="195"/>
      <c r="H259" s="197"/>
      <c r="I259" s="197"/>
      <c r="J259" s="197"/>
      <c r="K259" s="62"/>
      <c r="L259" s="63">
        <f t="shared" si="0"/>
        <v>0</v>
      </c>
    </row>
    <row r="260" spans="1:12" x14ac:dyDescent="0.2">
      <c r="A260" s="206"/>
      <c r="B260" s="195"/>
      <c r="C260" s="195"/>
      <c r="D260" s="195"/>
      <c r="E260" s="195"/>
      <c r="F260" s="195"/>
      <c r="G260" s="195"/>
      <c r="H260" s="197"/>
      <c r="I260" s="197"/>
      <c r="J260" s="197"/>
      <c r="K260" s="62"/>
      <c r="L260" s="63">
        <f t="shared" si="0"/>
        <v>0</v>
      </c>
    </row>
    <row r="261" spans="1:12" x14ac:dyDescent="0.2">
      <c r="A261" s="206"/>
      <c r="B261" s="195"/>
      <c r="C261" s="195"/>
      <c r="D261" s="195"/>
      <c r="E261" s="195"/>
      <c r="F261" s="195"/>
      <c r="G261" s="195"/>
      <c r="H261" s="197"/>
      <c r="I261" s="197"/>
      <c r="J261" s="197"/>
      <c r="K261" s="62"/>
      <c r="L261" s="63">
        <f t="shared" si="0"/>
        <v>0</v>
      </c>
    </row>
    <row r="262" spans="1:12" x14ac:dyDescent="0.2">
      <c r="A262" s="206"/>
      <c r="B262" s="195"/>
      <c r="C262" s="195"/>
      <c r="D262" s="195"/>
      <c r="E262" s="195"/>
      <c r="F262" s="195"/>
      <c r="G262" s="195"/>
      <c r="H262" s="197"/>
      <c r="I262" s="197"/>
      <c r="J262" s="197"/>
      <c r="K262" s="62"/>
      <c r="L262" s="63">
        <f t="shared" si="0"/>
        <v>0</v>
      </c>
    </row>
    <row r="263" spans="1:12" x14ac:dyDescent="0.2">
      <c r="A263" s="206"/>
      <c r="B263" s="195"/>
      <c r="C263" s="195"/>
      <c r="D263" s="195"/>
      <c r="E263" s="195"/>
      <c r="F263" s="195"/>
      <c r="G263" s="195"/>
      <c r="H263" s="197"/>
      <c r="I263" s="197"/>
      <c r="J263" s="197"/>
      <c r="K263" s="62"/>
      <c r="L263" s="63">
        <f t="shared" si="0"/>
        <v>0</v>
      </c>
    </row>
    <row r="264" spans="1:12" x14ac:dyDescent="0.2">
      <c r="A264" s="206"/>
      <c r="B264" s="195"/>
      <c r="C264" s="195"/>
      <c r="D264" s="195"/>
      <c r="E264" s="195"/>
      <c r="F264" s="195"/>
      <c r="G264" s="195"/>
      <c r="H264" s="197"/>
      <c r="I264" s="197"/>
      <c r="J264" s="197"/>
      <c r="K264" s="62"/>
      <c r="L264" s="63">
        <f t="shared" si="0"/>
        <v>0</v>
      </c>
    </row>
    <row r="265" spans="1:12" x14ac:dyDescent="0.2">
      <c r="A265" s="206"/>
      <c r="B265" s="195"/>
      <c r="C265" s="195"/>
      <c r="D265" s="195"/>
      <c r="E265" s="195"/>
      <c r="F265" s="195"/>
      <c r="G265" s="195"/>
      <c r="H265" s="197"/>
      <c r="I265" s="197"/>
      <c r="J265" s="197"/>
      <c r="K265" s="62"/>
      <c r="L265" s="63">
        <f t="shared" si="0"/>
        <v>0</v>
      </c>
    </row>
    <row r="266" spans="1:12" x14ac:dyDescent="0.2">
      <c r="A266" s="206"/>
      <c r="B266" s="195"/>
      <c r="C266" s="195"/>
      <c r="D266" s="195"/>
      <c r="E266" s="195"/>
      <c r="F266" s="195"/>
      <c r="G266" s="195"/>
      <c r="H266" s="197"/>
      <c r="I266" s="197"/>
      <c r="J266" s="197"/>
      <c r="K266" s="62"/>
      <c r="L266" s="63">
        <f t="shared" si="0"/>
        <v>0</v>
      </c>
    </row>
    <row r="267" spans="1:12" x14ac:dyDescent="0.2">
      <c r="A267" s="206"/>
      <c r="B267" s="195"/>
      <c r="C267" s="195"/>
      <c r="D267" s="195"/>
      <c r="E267" s="195"/>
      <c r="F267" s="195"/>
      <c r="G267" s="195"/>
      <c r="H267" s="197"/>
      <c r="I267" s="197"/>
      <c r="J267" s="197"/>
      <c r="K267" s="62"/>
      <c r="L267" s="63">
        <f t="shared" si="0"/>
        <v>0</v>
      </c>
    </row>
    <row r="268" spans="1:12" x14ac:dyDescent="0.2">
      <c r="A268" s="206"/>
      <c r="B268" s="195"/>
      <c r="C268" s="195"/>
      <c r="D268" s="195"/>
      <c r="E268" s="195"/>
      <c r="F268" s="195"/>
      <c r="G268" s="195"/>
      <c r="H268" s="197"/>
      <c r="I268" s="197"/>
      <c r="J268" s="197"/>
      <c r="K268" s="62"/>
      <c r="L268" s="63">
        <f t="shared" si="0"/>
        <v>0</v>
      </c>
    </row>
    <row r="269" spans="1:12" x14ac:dyDescent="0.2">
      <c r="A269" s="206"/>
      <c r="B269" s="195"/>
      <c r="C269" s="195"/>
      <c r="D269" s="195"/>
      <c r="E269" s="195"/>
      <c r="F269" s="195"/>
      <c r="G269" s="195"/>
      <c r="H269" s="197"/>
      <c r="I269" s="197"/>
      <c r="J269" s="197"/>
      <c r="K269" s="62"/>
      <c r="L269" s="63">
        <f t="shared" si="0"/>
        <v>0</v>
      </c>
    </row>
    <row r="270" spans="1:12" x14ac:dyDescent="0.2">
      <c r="A270" s="206"/>
      <c r="B270" s="195"/>
      <c r="C270" s="195"/>
      <c r="D270" s="195"/>
      <c r="E270" s="195"/>
      <c r="F270" s="195"/>
      <c r="G270" s="195"/>
      <c r="H270" s="197"/>
      <c r="I270" s="197"/>
      <c r="J270" s="197"/>
      <c r="K270" s="62"/>
      <c r="L270" s="63">
        <f t="shared" si="0"/>
        <v>0</v>
      </c>
    </row>
    <row r="271" spans="1:12" x14ac:dyDescent="0.2">
      <c r="A271" s="206"/>
      <c r="B271" s="195"/>
      <c r="C271" s="195"/>
      <c r="D271" s="195"/>
      <c r="E271" s="195"/>
      <c r="F271" s="195"/>
      <c r="G271" s="195"/>
      <c r="H271" s="197"/>
      <c r="I271" s="197"/>
      <c r="J271" s="197"/>
      <c r="K271" s="62"/>
      <c r="L271" s="63">
        <f t="shared" si="0"/>
        <v>0</v>
      </c>
    </row>
    <row r="272" spans="1:12" x14ac:dyDescent="0.2">
      <c r="A272" s="206"/>
      <c r="B272" s="195"/>
      <c r="C272" s="195"/>
      <c r="D272" s="195"/>
      <c r="E272" s="195"/>
      <c r="F272" s="195"/>
      <c r="G272" s="195"/>
      <c r="H272" s="197"/>
      <c r="I272" s="197"/>
      <c r="J272" s="197"/>
      <c r="K272" s="62"/>
      <c r="L272" s="63">
        <f t="shared" si="0"/>
        <v>0</v>
      </c>
    </row>
    <row r="273" spans="1:12" x14ac:dyDescent="0.2">
      <c r="A273" s="206"/>
      <c r="B273" s="195"/>
      <c r="C273" s="195"/>
      <c r="D273" s="195"/>
      <c r="E273" s="195"/>
      <c r="F273" s="195"/>
      <c r="G273" s="195"/>
      <c r="H273" s="197"/>
      <c r="I273" s="197"/>
      <c r="J273" s="197"/>
      <c r="K273" s="62"/>
      <c r="L273" s="63">
        <f t="shared" si="0"/>
        <v>0</v>
      </c>
    </row>
    <row r="274" spans="1:12" x14ac:dyDescent="0.2">
      <c r="A274" s="206"/>
      <c r="B274" s="195"/>
      <c r="C274" s="195"/>
      <c r="D274" s="195"/>
      <c r="E274" s="195"/>
      <c r="F274" s="195"/>
      <c r="G274" s="195"/>
      <c r="H274" s="197"/>
      <c r="I274" s="197"/>
      <c r="J274" s="197"/>
      <c r="K274" s="62"/>
      <c r="L274" s="63">
        <f t="shared" si="0"/>
        <v>0</v>
      </c>
    </row>
    <row r="275" spans="1:12" x14ac:dyDescent="0.2">
      <c r="A275" s="206"/>
      <c r="B275" s="195"/>
      <c r="C275" s="195"/>
      <c r="D275" s="195"/>
      <c r="E275" s="195"/>
      <c r="F275" s="195"/>
      <c r="G275" s="195"/>
      <c r="H275" s="197"/>
      <c r="I275" s="197"/>
      <c r="J275" s="197"/>
      <c r="K275" s="62"/>
      <c r="L275" s="63">
        <f t="shared" si="0"/>
        <v>0</v>
      </c>
    </row>
    <row r="276" spans="1:12" x14ac:dyDescent="0.2">
      <c r="A276" s="206"/>
      <c r="B276" s="195"/>
      <c r="C276" s="195"/>
      <c r="D276" s="195"/>
      <c r="E276" s="195"/>
      <c r="F276" s="195"/>
      <c r="G276" s="195"/>
      <c r="H276" s="197"/>
      <c r="I276" s="197"/>
      <c r="J276" s="197"/>
      <c r="K276" s="62"/>
      <c r="L276" s="63">
        <f t="shared" si="0"/>
        <v>0</v>
      </c>
    </row>
    <row r="277" spans="1:12" x14ac:dyDescent="0.2">
      <c r="A277" s="206"/>
      <c r="B277" s="195"/>
      <c r="C277" s="195"/>
      <c r="D277" s="195"/>
      <c r="E277" s="195"/>
      <c r="F277" s="195"/>
      <c r="G277" s="195"/>
      <c r="H277" s="197"/>
      <c r="I277" s="197"/>
      <c r="J277" s="197"/>
      <c r="K277" s="62"/>
      <c r="L277" s="63">
        <f t="shared" si="0"/>
        <v>0</v>
      </c>
    </row>
    <row r="278" spans="1:12" x14ac:dyDescent="0.2">
      <c r="A278" s="206"/>
      <c r="B278" s="195"/>
      <c r="C278" s="195"/>
      <c r="D278" s="195"/>
      <c r="E278" s="195"/>
      <c r="F278" s="195"/>
      <c r="G278" s="195"/>
      <c r="H278" s="197"/>
      <c r="I278" s="197"/>
      <c r="J278" s="197"/>
      <c r="K278" s="62"/>
      <c r="L278" s="63">
        <f t="shared" si="0"/>
        <v>0</v>
      </c>
    </row>
    <row r="279" spans="1:12" x14ac:dyDescent="0.2">
      <c r="A279" s="206"/>
      <c r="B279" s="195"/>
      <c r="C279" s="195"/>
      <c r="D279" s="195"/>
      <c r="E279" s="195"/>
      <c r="F279" s="195"/>
      <c r="G279" s="195"/>
      <c r="H279" s="197"/>
      <c r="I279" s="197"/>
      <c r="J279" s="197"/>
      <c r="K279" s="62"/>
      <c r="L279" s="63">
        <f t="shared" ref="L279:L335" si="1">I279+I279*0.3</f>
        <v>0</v>
      </c>
    </row>
    <row r="280" spans="1:12" x14ac:dyDescent="0.2">
      <c r="A280" s="206"/>
      <c r="B280" s="195"/>
      <c r="C280" s="195"/>
      <c r="D280" s="195"/>
      <c r="E280" s="195"/>
      <c r="F280" s="195"/>
      <c r="G280" s="195"/>
      <c r="H280" s="197"/>
      <c r="I280" s="197"/>
      <c r="J280" s="197"/>
      <c r="K280" s="62"/>
      <c r="L280" s="63">
        <f t="shared" si="1"/>
        <v>0</v>
      </c>
    </row>
    <row r="281" spans="1:12" x14ac:dyDescent="0.2">
      <c r="A281" s="206"/>
      <c r="B281" s="195"/>
      <c r="C281" s="195"/>
      <c r="D281" s="195"/>
      <c r="E281" s="195"/>
      <c r="F281" s="195"/>
      <c r="G281" s="195"/>
      <c r="H281" s="197"/>
      <c r="I281" s="197"/>
      <c r="J281" s="197"/>
      <c r="K281" s="62"/>
      <c r="L281" s="63">
        <f t="shared" si="1"/>
        <v>0</v>
      </c>
    </row>
    <row r="282" spans="1:12" x14ac:dyDescent="0.2">
      <c r="A282" s="206"/>
      <c r="B282" s="195"/>
      <c r="C282" s="195"/>
      <c r="D282" s="195"/>
      <c r="E282" s="195"/>
      <c r="F282" s="195"/>
      <c r="G282" s="195"/>
      <c r="H282" s="197"/>
      <c r="I282" s="197"/>
      <c r="J282" s="197"/>
      <c r="K282" s="62"/>
      <c r="L282" s="63">
        <f t="shared" si="1"/>
        <v>0</v>
      </c>
    </row>
    <row r="283" spans="1:12" x14ac:dyDescent="0.2">
      <c r="A283" s="206"/>
      <c r="B283" s="195"/>
      <c r="C283" s="195"/>
      <c r="D283" s="195"/>
      <c r="E283" s="195"/>
      <c r="F283" s="195"/>
      <c r="G283" s="195"/>
      <c r="H283" s="197"/>
      <c r="I283" s="197"/>
      <c r="J283" s="197"/>
      <c r="K283" s="62"/>
      <c r="L283" s="63">
        <f t="shared" si="1"/>
        <v>0</v>
      </c>
    </row>
    <row r="284" spans="1:12" x14ac:dyDescent="0.2">
      <c r="A284" s="206"/>
      <c r="B284" s="195"/>
      <c r="C284" s="195"/>
      <c r="D284" s="195"/>
      <c r="E284" s="195"/>
      <c r="F284" s="195"/>
      <c r="G284" s="195"/>
      <c r="H284" s="197"/>
      <c r="I284" s="197"/>
      <c r="J284" s="197"/>
      <c r="K284" s="62"/>
      <c r="L284" s="63">
        <f t="shared" si="1"/>
        <v>0</v>
      </c>
    </row>
    <row r="285" spans="1:12" x14ac:dyDescent="0.2">
      <c r="A285" s="206"/>
      <c r="B285" s="195"/>
      <c r="C285" s="195"/>
      <c r="D285" s="195"/>
      <c r="E285" s="195"/>
      <c r="F285" s="195"/>
      <c r="G285" s="195"/>
      <c r="H285" s="197"/>
      <c r="I285" s="197"/>
      <c r="J285" s="197"/>
      <c r="K285" s="62"/>
      <c r="L285" s="63">
        <f t="shared" si="1"/>
        <v>0</v>
      </c>
    </row>
    <row r="286" spans="1:12" x14ac:dyDescent="0.2">
      <c r="A286" s="206"/>
      <c r="B286" s="195"/>
      <c r="C286" s="195"/>
      <c r="D286" s="195"/>
      <c r="E286" s="195"/>
      <c r="F286" s="195"/>
      <c r="G286" s="195"/>
      <c r="H286" s="197"/>
      <c r="I286" s="197"/>
      <c r="J286" s="197"/>
      <c r="K286" s="62"/>
      <c r="L286" s="63">
        <f t="shared" si="1"/>
        <v>0</v>
      </c>
    </row>
    <row r="287" spans="1:12" x14ac:dyDescent="0.2">
      <c r="A287" s="206"/>
      <c r="B287" s="195"/>
      <c r="C287" s="195"/>
      <c r="D287" s="195"/>
      <c r="E287" s="195"/>
      <c r="F287" s="195"/>
      <c r="G287" s="195"/>
      <c r="H287" s="197"/>
      <c r="I287" s="197"/>
      <c r="J287" s="197"/>
      <c r="K287" s="62"/>
      <c r="L287" s="63">
        <f t="shared" si="1"/>
        <v>0</v>
      </c>
    </row>
    <row r="288" spans="1:12" x14ac:dyDescent="0.2">
      <c r="A288" s="206"/>
      <c r="B288" s="195"/>
      <c r="C288" s="195"/>
      <c r="D288" s="195"/>
      <c r="E288" s="195"/>
      <c r="F288" s="195"/>
      <c r="G288" s="195"/>
      <c r="H288" s="197"/>
      <c r="I288" s="197"/>
      <c r="J288" s="197"/>
      <c r="K288" s="62"/>
      <c r="L288" s="63">
        <f t="shared" si="1"/>
        <v>0</v>
      </c>
    </row>
    <row r="289" spans="1:12" x14ac:dyDescent="0.2">
      <c r="A289" s="206"/>
      <c r="B289" s="195"/>
      <c r="C289" s="195"/>
      <c r="D289" s="195"/>
      <c r="E289" s="195"/>
      <c r="F289" s="195"/>
      <c r="G289" s="195"/>
      <c r="H289" s="197"/>
      <c r="I289" s="197"/>
      <c r="J289" s="197"/>
      <c r="K289" s="62"/>
      <c r="L289" s="63">
        <f t="shared" si="1"/>
        <v>0</v>
      </c>
    </row>
    <row r="290" spans="1:12" x14ac:dyDescent="0.2">
      <c r="A290" s="206"/>
      <c r="B290" s="195"/>
      <c r="C290" s="195"/>
      <c r="D290" s="195"/>
      <c r="E290" s="195"/>
      <c r="F290" s="195"/>
      <c r="G290" s="195"/>
      <c r="H290" s="197"/>
      <c r="I290" s="197"/>
      <c r="J290" s="197"/>
      <c r="K290" s="62"/>
      <c r="L290" s="63">
        <f t="shared" si="1"/>
        <v>0</v>
      </c>
    </row>
    <row r="291" spans="1:12" x14ac:dyDescent="0.2">
      <c r="A291" s="206"/>
      <c r="B291" s="195"/>
      <c r="C291" s="195"/>
      <c r="D291" s="195"/>
      <c r="E291" s="195"/>
      <c r="F291" s="195"/>
      <c r="G291" s="195"/>
      <c r="H291" s="197"/>
      <c r="I291" s="197"/>
      <c r="J291" s="197"/>
      <c r="K291" s="62"/>
      <c r="L291" s="63">
        <f t="shared" si="1"/>
        <v>0</v>
      </c>
    </row>
    <row r="292" spans="1:12" x14ac:dyDescent="0.2">
      <c r="A292" s="206"/>
      <c r="B292" s="195"/>
      <c r="C292" s="195"/>
      <c r="D292" s="195"/>
      <c r="E292" s="195"/>
      <c r="F292" s="195"/>
      <c r="G292" s="195"/>
      <c r="H292" s="197"/>
      <c r="I292" s="197"/>
      <c r="J292" s="197"/>
      <c r="K292" s="62"/>
      <c r="L292" s="63">
        <f t="shared" si="1"/>
        <v>0</v>
      </c>
    </row>
    <row r="293" spans="1:12" x14ac:dyDescent="0.2">
      <c r="A293" s="206"/>
      <c r="B293" s="195"/>
      <c r="C293" s="195"/>
      <c r="D293" s="195"/>
      <c r="E293" s="195"/>
      <c r="F293" s="195"/>
      <c r="G293" s="195"/>
      <c r="H293" s="197"/>
      <c r="I293" s="197"/>
      <c r="J293" s="197"/>
      <c r="K293" s="62"/>
      <c r="L293" s="63">
        <f t="shared" si="1"/>
        <v>0</v>
      </c>
    </row>
    <row r="294" spans="1:12" x14ac:dyDescent="0.2">
      <c r="A294" s="206"/>
      <c r="B294" s="195"/>
      <c r="C294" s="195"/>
      <c r="D294" s="195"/>
      <c r="E294" s="195"/>
      <c r="F294" s="195"/>
      <c r="G294" s="195"/>
      <c r="H294" s="197"/>
      <c r="I294" s="197"/>
      <c r="J294" s="197"/>
      <c r="K294" s="62"/>
      <c r="L294" s="63">
        <f t="shared" si="1"/>
        <v>0</v>
      </c>
    </row>
    <row r="295" spans="1:12" x14ac:dyDescent="0.2">
      <c r="A295" s="206"/>
      <c r="B295" s="195"/>
      <c r="C295" s="195"/>
      <c r="D295" s="195"/>
      <c r="E295" s="195"/>
      <c r="F295" s="195"/>
      <c r="G295" s="195"/>
      <c r="H295" s="197"/>
      <c r="I295" s="197"/>
      <c r="J295" s="197"/>
      <c r="K295" s="62"/>
      <c r="L295" s="63">
        <f t="shared" si="1"/>
        <v>0</v>
      </c>
    </row>
    <row r="296" spans="1:12" x14ac:dyDescent="0.2">
      <c r="A296" s="206"/>
      <c r="B296" s="195"/>
      <c r="C296" s="195"/>
      <c r="D296" s="195"/>
      <c r="E296" s="195"/>
      <c r="F296" s="195"/>
      <c r="G296" s="195"/>
      <c r="H296" s="197"/>
      <c r="I296" s="197"/>
      <c r="J296" s="197"/>
      <c r="K296" s="62"/>
      <c r="L296" s="63">
        <f t="shared" si="1"/>
        <v>0</v>
      </c>
    </row>
    <row r="297" spans="1:12" x14ac:dyDescent="0.2">
      <c r="A297" s="206"/>
      <c r="B297" s="195"/>
      <c r="C297" s="195"/>
      <c r="D297" s="195"/>
      <c r="E297" s="195"/>
      <c r="F297" s="195"/>
      <c r="G297" s="195"/>
      <c r="H297" s="197"/>
      <c r="I297" s="197"/>
      <c r="J297" s="197"/>
      <c r="K297" s="62"/>
      <c r="L297" s="63">
        <f t="shared" si="1"/>
        <v>0</v>
      </c>
    </row>
    <row r="298" spans="1:12" x14ac:dyDescent="0.2">
      <c r="A298" s="206"/>
      <c r="B298" s="195"/>
      <c r="C298" s="195"/>
      <c r="D298" s="195"/>
      <c r="E298" s="195"/>
      <c r="F298" s="195"/>
      <c r="G298" s="195"/>
      <c r="H298" s="197"/>
      <c r="I298" s="197"/>
      <c r="J298" s="197"/>
      <c r="K298" s="62"/>
      <c r="L298" s="63">
        <f t="shared" si="1"/>
        <v>0</v>
      </c>
    </row>
    <row r="299" spans="1:12" x14ac:dyDescent="0.2">
      <c r="A299" s="206"/>
      <c r="B299" s="195"/>
      <c r="C299" s="195"/>
      <c r="D299" s="195"/>
      <c r="E299" s="195"/>
      <c r="F299" s="195"/>
      <c r="G299" s="195"/>
      <c r="H299" s="197"/>
      <c r="I299" s="197"/>
      <c r="J299" s="197"/>
      <c r="K299" s="62"/>
      <c r="L299" s="63">
        <f t="shared" si="1"/>
        <v>0</v>
      </c>
    </row>
    <row r="300" spans="1:12" x14ac:dyDescent="0.2">
      <c r="A300" s="206"/>
      <c r="B300" s="195"/>
      <c r="C300" s="195"/>
      <c r="D300" s="195"/>
      <c r="E300" s="195"/>
      <c r="F300" s="195"/>
      <c r="G300" s="195"/>
      <c r="H300" s="197"/>
      <c r="I300" s="197"/>
      <c r="J300" s="197"/>
      <c r="K300" s="62"/>
      <c r="L300" s="63">
        <f t="shared" si="1"/>
        <v>0</v>
      </c>
    </row>
    <row r="301" spans="1:12" x14ac:dyDescent="0.2">
      <c r="A301" s="206"/>
      <c r="B301" s="195"/>
      <c r="C301" s="195"/>
      <c r="D301" s="195"/>
      <c r="E301" s="195"/>
      <c r="F301" s="195"/>
      <c r="G301" s="195"/>
      <c r="H301" s="197"/>
      <c r="I301" s="197"/>
      <c r="J301" s="197"/>
      <c r="K301" s="62"/>
      <c r="L301" s="63">
        <f t="shared" si="1"/>
        <v>0</v>
      </c>
    </row>
    <row r="302" spans="1:12" x14ac:dyDescent="0.2">
      <c r="A302" s="206"/>
      <c r="B302" s="195"/>
      <c r="C302" s="195"/>
      <c r="D302" s="195"/>
      <c r="E302" s="195"/>
      <c r="F302" s="195"/>
      <c r="G302" s="195"/>
      <c r="H302" s="197"/>
      <c r="I302" s="197"/>
      <c r="J302" s="197"/>
      <c r="K302" s="62"/>
      <c r="L302" s="63">
        <f t="shared" si="1"/>
        <v>0</v>
      </c>
    </row>
    <row r="303" spans="1:12" x14ac:dyDescent="0.2">
      <c r="A303" s="206"/>
      <c r="B303" s="195"/>
      <c r="C303" s="195"/>
      <c r="D303" s="195"/>
      <c r="E303" s="195"/>
      <c r="F303" s="195"/>
      <c r="G303" s="195"/>
      <c r="H303" s="197"/>
      <c r="I303" s="197"/>
      <c r="J303" s="197"/>
      <c r="K303" s="62"/>
      <c r="L303" s="63">
        <f t="shared" si="1"/>
        <v>0</v>
      </c>
    </row>
    <row r="304" spans="1:12" x14ac:dyDescent="0.2">
      <c r="A304" s="206"/>
      <c r="B304" s="195"/>
      <c r="C304" s="195"/>
      <c r="D304" s="195"/>
      <c r="E304" s="195"/>
      <c r="F304" s="195"/>
      <c r="G304" s="195"/>
      <c r="H304" s="197"/>
      <c r="I304" s="197"/>
      <c r="J304" s="197"/>
      <c r="K304" s="62"/>
      <c r="L304" s="63">
        <f t="shared" si="1"/>
        <v>0</v>
      </c>
    </row>
    <row r="305" spans="1:12" x14ac:dyDescent="0.2">
      <c r="A305" s="206"/>
      <c r="B305" s="195"/>
      <c r="C305" s="195"/>
      <c r="D305" s="195"/>
      <c r="E305" s="195"/>
      <c r="F305" s="195"/>
      <c r="G305" s="195"/>
      <c r="H305" s="197"/>
      <c r="I305" s="197"/>
      <c r="J305" s="197"/>
      <c r="K305" s="62"/>
      <c r="L305" s="63">
        <f t="shared" si="1"/>
        <v>0</v>
      </c>
    </row>
    <row r="306" spans="1:12" x14ac:dyDescent="0.2">
      <c r="A306" s="206"/>
      <c r="B306" s="195"/>
      <c r="C306" s="195"/>
      <c r="D306" s="195"/>
      <c r="E306" s="195"/>
      <c r="F306" s="195"/>
      <c r="G306" s="195"/>
      <c r="H306" s="197"/>
      <c r="I306" s="197"/>
      <c r="J306" s="197"/>
      <c r="K306" s="62"/>
      <c r="L306" s="63">
        <f t="shared" si="1"/>
        <v>0</v>
      </c>
    </row>
    <row r="307" spans="1:12" x14ac:dyDescent="0.2">
      <c r="A307" s="206"/>
      <c r="B307" s="195"/>
      <c r="C307" s="195"/>
      <c r="D307" s="195"/>
      <c r="E307" s="195"/>
      <c r="F307" s="195"/>
      <c r="G307" s="195"/>
      <c r="H307" s="197"/>
      <c r="I307" s="197"/>
      <c r="J307" s="197"/>
      <c r="K307" s="62"/>
      <c r="L307" s="63">
        <f t="shared" si="1"/>
        <v>0</v>
      </c>
    </row>
    <row r="308" spans="1:12" x14ac:dyDescent="0.2">
      <c r="A308" s="206"/>
      <c r="B308" s="195"/>
      <c r="C308" s="195"/>
      <c r="D308" s="195"/>
      <c r="E308" s="195"/>
      <c r="F308" s="195"/>
      <c r="G308" s="195"/>
      <c r="H308" s="197"/>
      <c r="I308" s="197"/>
      <c r="J308" s="197"/>
      <c r="K308" s="62"/>
      <c r="L308" s="63">
        <f t="shared" si="1"/>
        <v>0</v>
      </c>
    </row>
    <row r="309" spans="1:12" x14ac:dyDescent="0.2">
      <c r="A309" s="206"/>
      <c r="B309" s="195"/>
      <c r="C309" s="195"/>
      <c r="D309" s="195"/>
      <c r="E309" s="195"/>
      <c r="F309" s="195"/>
      <c r="G309" s="195"/>
      <c r="H309" s="197"/>
      <c r="I309" s="197"/>
      <c r="J309" s="197"/>
      <c r="K309" s="62"/>
      <c r="L309" s="63">
        <f t="shared" si="1"/>
        <v>0</v>
      </c>
    </row>
    <row r="310" spans="1:12" x14ac:dyDescent="0.2">
      <c r="A310" s="206"/>
      <c r="B310" s="195"/>
      <c r="C310" s="195"/>
      <c r="D310" s="195"/>
      <c r="E310" s="195"/>
      <c r="F310" s="195"/>
      <c r="G310" s="195"/>
      <c r="H310" s="197"/>
      <c r="I310" s="197"/>
      <c r="J310" s="197"/>
      <c r="K310" s="62"/>
      <c r="L310" s="63">
        <f t="shared" si="1"/>
        <v>0</v>
      </c>
    </row>
    <row r="311" spans="1:12" x14ac:dyDescent="0.2">
      <c r="A311" s="206"/>
      <c r="B311" s="195"/>
      <c r="C311" s="195"/>
      <c r="D311" s="195"/>
      <c r="E311" s="195"/>
      <c r="F311" s="195"/>
      <c r="G311" s="195"/>
      <c r="H311" s="197"/>
      <c r="I311" s="197"/>
      <c r="J311" s="197"/>
      <c r="K311" s="62"/>
      <c r="L311" s="63">
        <f t="shared" si="1"/>
        <v>0</v>
      </c>
    </row>
    <row r="312" spans="1:12" x14ac:dyDescent="0.2">
      <c r="A312" s="206"/>
      <c r="B312" s="195"/>
      <c r="C312" s="195"/>
      <c r="D312" s="195"/>
      <c r="E312" s="195"/>
      <c r="F312" s="195"/>
      <c r="G312" s="195"/>
      <c r="H312" s="197"/>
      <c r="I312" s="197"/>
      <c r="J312" s="197"/>
      <c r="K312" s="62"/>
      <c r="L312" s="63">
        <f t="shared" si="1"/>
        <v>0</v>
      </c>
    </row>
    <row r="313" spans="1:12" x14ac:dyDescent="0.2">
      <c r="A313" s="206"/>
      <c r="B313" s="195"/>
      <c r="C313" s="195"/>
      <c r="D313" s="195"/>
      <c r="E313" s="195"/>
      <c r="F313" s="195"/>
      <c r="G313" s="195"/>
      <c r="H313" s="197"/>
      <c r="I313" s="197"/>
      <c r="J313" s="197"/>
      <c r="K313" s="62"/>
      <c r="L313" s="63">
        <f t="shared" si="1"/>
        <v>0</v>
      </c>
    </row>
    <row r="314" spans="1:12" x14ac:dyDescent="0.2">
      <c r="A314" s="206"/>
      <c r="B314" s="195"/>
      <c r="C314" s="195"/>
      <c r="D314" s="195"/>
      <c r="E314" s="195"/>
      <c r="F314" s="195"/>
      <c r="G314" s="195"/>
      <c r="H314" s="197"/>
      <c r="I314" s="197"/>
      <c r="J314" s="197"/>
      <c r="K314" s="62"/>
      <c r="L314" s="63">
        <f t="shared" si="1"/>
        <v>0</v>
      </c>
    </row>
    <row r="315" spans="1:12" x14ac:dyDescent="0.2">
      <c r="A315" s="206"/>
      <c r="B315" s="195"/>
      <c r="C315" s="195"/>
      <c r="D315" s="195"/>
      <c r="E315" s="195"/>
      <c r="F315" s="195"/>
      <c r="G315" s="195"/>
      <c r="H315" s="197"/>
      <c r="I315" s="197"/>
      <c r="J315" s="197"/>
      <c r="K315" s="62"/>
      <c r="L315" s="63">
        <f t="shared" si="1"/>
        <v>0</v>
      </c>
    </row>
    <row r="316" spans="1:12" x14ac:dyDescent="0.2">
      <c r="A316" s="206"/>
      <c r="B316" s="195"/>
      <c r="C316" s="195"/>
      <c r="D316" s="195"/>
      <c r="E316" s="195"/>
      <c r="F316" s="195"/>
      <c r="G316" s="195"/>
      <c r="H316" s="197"/>
      <c r="I316" s="197"/>
      <c r="J316" s="197"/>
      <c r="K316" s="62"/>
      <c r="L316" s="63">
        <f t="shared" si="1"/>
        <v>0</v>
      </c>
    </row>
    <row r="317" spans="1:12" x14ac:dyDescent="0.2">
      <c r="A317" s="206"/>
      <c r="B317" s="195"/>
      <c r="C317" s="195"/>
      <c r="D317" s="195"/>
      <c r="E317" s="195"/>
      <c r="F317" s="195"/>
      <c r="G317" s="195"/>
      <c r="H317" s="197"/>
      <c r="I317" s="197"/>
      <c r="J317" s="197"/>
      <c r="K317" s="62"/>
      <c r="L317" s="63">
        <f t="shared" si="1"/>
        <v>0</v>
      </c>
    </row>
    <row r="318" spans="1:12" x14ac:dyDescent="0.2">
      <c r="A318" s="206"/>
      <c r="B318" s="195"/>
      <c r="C318" s="195"/>
      <c r="D318" s="195"/>
      <c r="E318" s="195"/>
      <c r="F318" s="195"/>
      <c r="G318" s="195"/>
      <c r="H318" s="197"/>
      <c r="I318" s="197"/>
      <c r="J318" s="197"/>
      <c r="K318" s="62"/>
      <c r="L318" s="63">
        <f t="shared" si="1"/>
        <v>0</v>
      </c>
    </row>
    <row r="319" spans="1:12" x14ac:dyDescent="0.2">
      <c r="A319" s="206"/>
      <c r="B319" s="195"/>
      <c r="C319" s="195"/>
      <c r="D319" s="195"/>
      <c r="E319" s="195"/>
      <c r="F319" s="195"/>
      <c r="G319" s="195"/>
      <c r="H319" s="197"/>
      <c r="I319" s="197"/>
      <c r="J319" s="197"/>
      <c r="K319" s="62"/>
      <c r="L319" s="63">
        <f t="shared" si="1"/>
        <v>0</v>
      </c>
    </row>
    <row r="320" spans="1:12" x14ac:dyDescent="0.2">
      <c r="A320" s="206"/>
      <c r="B320" s="195"/>
      <c r="C320" s="195"/>
      <c r="D320" s="195"/>
      <c r="E320" s="195"/>
      <c r="F320" s="195"/>
      <c r="G320" s="195"/>
      <c r="H320" s="197"/>
      <c r="I320" s="197"/>
      <c r="J320" s="197"/>
      <c r="K320" s="62"/>
      <c r="L320" s="63">
        <f t="shared" si="1"/>
        <v>0</v>
      </c>
    </row>
    <row r="321" spans="1:12" x14ac:dyDescent="0.2">
      <c r="A321" s="206"/>
      <c r="B321" s="195"/>
      <c r="C321" s="195"/>
      <c r="D321" s="195"/>
      <c r="E321" s="195"/>
      <c r="F321" s="195"/>
      <c r="G321" s="195"/>
      <c r="H321" s="197"/>
      <c r="I321" s="197"/>
      <c r="J321" s="197"/>
      <c r="K321" s="62"/>
      <c r="L321" s="63">
        <f t="shared" si="1"/>
        <v>0</v>
      </c>
    </row>
    <row r="322" spans="1:12" x14ac:dyDescent="0.2">
      <c r="A322" s="206"/>
      <c r="B322" s="195"/>
      <c r="C322" s="195"/>
      <c r="D322" s="195"/>
      <c r="E322" s="195"/>
      <c r="F322" s="195"/>
      <c r="G322" s="195"/>
      <c r="H322" s="197"/>
      <c r="I322" s="197"/>
      <c r="J322" s="197"/>
      <c r="K322" s="62"/>
      <c r="L322" s="63">
        <f t="shared" si="1"/>
        <v>0</v>
      </c>
    </row>
    <row r="323" spans="1:12" x14ac:dyDescent="0.2">
      <c r="A323" s="206"/>
      <c r="B323" s="195"/>
      <c r="C323" s="195"/>
      <c r="D323" s="195"/>
      <c r="E323" s="195"/>
      <c r="F323" s="195"/>
      <c r="G323" s="195"/>
      <c r="H323" s="197"/>
      <c r="I323" s="197"/>
      <c r="J323" s="197"/>
      <c r="K323" s="62"/>
      <c r="L323" s="63">
        <f t="shared" si="1"/>
        <v>0</v>
      </c>
    </row>
    <row r="324" spans="1:12" x14ac:dyDescent="0.2">
      <c r="A324" s="206"/>
      <c r="B324" s="195"/>
      <c r="C324" s="195"/>
      <c r="D324" s="195"/>
      <c r="E324" s="195"/>
      <c r="F324" s="195"/>
      <c r="G324" s="195"/>
      <c r="H324" s="197"/>
      <c r="I324" s="197"/>
      <c r="J324" s="197"/>
      <c r="K324" s="62"/>
      <c r="L324" s="63">
        <f t="shared" si="1"/>
        <v>0</v>
      </c>
    </row>
    <row r="325" spans="1:12" x14ac:dyDescent="0.2">
      <c r="A325" s="206"/>
      <c r="B325" s="195"/>
      <c r="C325" s="195"/>
      <c r="D325" s="195"/>
      <c r="E325" s="195"/>
      <c r="F325" s="195"/>
      <c r="G325" s="195"/>
      <c r="H325" s="197"/>
      <c r="I325" s="197"/>
      <c r="J325" s="197"/>
      <c r="K325" s="62"/>
      <c r="L325" s="63">
        <f t="shared" si="1"/>
        <v>0</v>
      </c>
    </row>
    <row r="326" spans="1:12" x14ac:dyDescent="0.2">
      <c r="A326" s="206"/>
      <c r="B326" s="195"/>
      <c r="C326" s="195"/>
      <c r="D326" s="195"/>
      <c r="E326" s="195"/>
      <c r="F326" s="195"/>
      <c r="G326" s="195"/>
      <c r="H326" s="197"/>
      <c r="I326" s="197"/>
      <c r="J326" s="197"/>
      <c r="K326" s="62"/>
      <c r="L326" s="63">
        <f t="shared" si="1"/>
        <v>0</v>
      </c>
    </row>
    <row r="327" spans="1:12" x14ac:dyDescent="0.2">
      <c r="A327" s="206"/>
      <c r="B327" s="195"/>
      <c r="C327" s="195"/>
      <c r="D327" s="195"/>
      <c r="E327" s="195"/>
      <c r="F327" s="195"/>
      <c r="G327" s="195"/>
      <c r="H327" s="197"/>
      <c r="I327" s="197"/>
      <c r="J327" s="197"/>
      <c r="K327" s="62"/>
      <c r="L327" s="63">
        <f t="shared" si="1"/>
        <v>0</v>
      </c>
    </row>
    <row r="328" spans="1:12" x14ac:dyDescent="0.2">
      <c r="A328" s="206"/>
      <c r="B328" s="195"/>
      <c r="C328" s="195"/>
      <c r="D328" s="195"/>
      <c r="E328" s="195"/>
      <c r="F328" s="195"/>
      <c r="G328" s="195"/>
      <c r="H328" s="197"/>
      <c r="I328" s="197"/>
      <c r="J328" s="197"/>
      <c r="K328" s="62"/>
      <c r="L328" s="63">
        <f t="shared" si="1"/>
        <v>0</v>
      </c>
    </row>
    <row r="329" spans="1:12" x14ac:dyDescent="0.2">
      <c r="A329" s="206"/>
      <c r="B329" s="195"/>
      <c r="C329" s="195"/>
      <c r="D329" s="195"/>
      <c r="E329" s="195"/>
      <c r="F329" s="195"/>
      <c r="G329" s="195"/>
      <c r="H329" s="197"/>
      <c r="I329" s="197"/>
      <c r="J329" s="197"/>
      <c r="K329" s="62"/>
      <c r="L329" s="63">
        <f t="shared" si="1"/>
        <v>0</v>
      </c>
    </row>
    <row r="330" spans="1:12" x14ac:dyDescent="0.2">
      <c r="A330" s="206"/>
      <c r="B330" s="195"/>
      <c r="C330" s="195"/>
      <c r="D330" s="195"/>
      <c r="E330" s="195"/>
      <c r="F330" s="195"/>
      <c r="G330" s="195"/>
      <c r="H330" s="197"/>
      <c r="I330" s="197"/>
      <c r="J330" s="197"/>
      <c r="K330" s="62"/>
      <c r="L330" s="63">
        <f t="shared" si="1"/>
        <v>0</v>
      </c>
    </row>
    <row r="331" spans="1:12" x14ac:dyDescent="0.2">
      <c r="A331" s="206"/>
      <c r="B331" s="195"/>
      <c r="C331" s="195"/>
      <c r="D331" s="195"/>
      <c r="E331" s="195"/>
      <c r="F331" s="195"/>
      <c r="G331" s="195"/>
      <c r="H331" s="197"/>
      <c r="I331" s="197"/>
      <c r="J331" s="197"/>
      <c r="K331" s="62"/>
      <c r="L331" s="63">
        <f t="shared" si="1"/>
        <v>0</v>
      </c>
    </row>
    <row r="332" spans="1:12" x14ac:dyDescent="0.2">
      <c r="A332" s="206"/>
      <c r="B332" s="195"/>
      <c r="C332" s="195"/>
      <c r="D332" s="195"/>
      <c r="E332" s="195"/>
      <c r="F332" s="195"/>
      <c r="G332" s="195"/>
      <c r="H332" s="197"/>
      <c r="I332" s="197"/>
      <c r="J332" s="197"/>
      <c r="K332" s="62"/>
      <c r="L332" s="63">
        <f t="shared" si="1"/>
        <v>0</v>
      </c>
    </row>
    <row r="333" spans="1:12" x14ac:dyDescent="0.2">
      <c r="A333" s="206"/>
      <c r="B333" s="195"/>
      <c r="C333" s="195"/>
      <c r="D333" s="195"/>
      <c r="E333" s="195"/>
      <c r="F333" s="195"/>
      <c r="G333" s="195"/>
      <c r="H333" s="197"/>
      <c r="I333" s="197"/>
      <c r="J333" s="197"/>
      <c r="K333" s="62"/>
      <c r="L333" s="63">
        <f t="shared" si="1"/>
        <v>0</v>
      </c>
    </row>
    <row r="334" spans="1:12" x14ac:dyDescent="0.2">
      <c r="A334" s="206"/>
      <c r="B334" s="195"/>
      <c r="C334" s="195"/>
      <c r="D334" s="195"/>
      <c r="E334" s="195"/>
      <c r="F334" s="195"/>
      <c r="G334" s="195"/>
      <c r="H334" s="197"/>
      <c r="I334" s="197"/>
      <c r="J334" s="197"/>
      <c r="K334" s="62"/>
      <c r="L334" s="63">
        <f t="shared" si="1"/>
        <v>0</v>
      </c>
    </row>
    <row r="335" spans="1:12" x14ac:dyDescent="0.2">
      <c r="A335" s="206"/>
      <c r="B335" s="195"/>
      <c r="C335" s="195"/>
      <c r="D335" s="195"/>
      <c r="E335" s="195"/>
      <c r="F335" s="195"/>
      <c r="G335" s="195"/>
      <c r="H335" s="197"/>
      <c r="I335" s="197"/>
      <c r="J335" s="197"/>
      <c r="K335" s="62"/>
      <c r="L335" s="63">
        <f t="shared" si="1"/>
        <v>0</v>
      </c>
    </row>
    <row r="336" spans="1:12" x14ac:dyDescent="0.2">
      <c r="A336" s="206"/>
      <c r="B336" s="195"/>
      <c r="C336" s="195"/>
      <c r="D336" s="195"/>
      <c r="E336" s="195"/>
      <c r="F336" s="195"/>
      <c r="G336" s="195"/>
      <c r="H336" s="197"/>
      <c r="I336" s="197"/>
      <c r="J336" s="197"/>
      <c r="K336" s="62"/>
      <c r="L336" s="63">
        <f t="shared" si="0"/>
        <v>0</v>
      </c>
    </row>
    <row r="337" spans="1:12" x14ac:dyDescent="0.2">
      <c r="A337" s="206"/>
      <c r="B337" s="195"/>
      <c r="C337" s="195"/>
      <c r="D337" s="195"/>
      <c r="E337" s="195"/>
      <c r="F337" s="195"/>
      <c r="G337" s="195"/>
      <c r="H337" s="197"/>
      <c r="I337" s="197"/>
      <c r="J337" s="197"/>
      <c r="K337" s="62"/>
      <c r="L337" s="63">
        <f t="shared" si="0"/>
        <v>0</v>
      </c>
    </row>
    <row r="338" spans="1:12" x14ac:dyDescent="0.2">
      <c r="A338" s="206"/>
      <c r="B338" s="195"/>
      <c r="C338" s="195"/>
      <c r="D338" s="195"/>
      <c r="E338" s="195"/>
      <c r="F338" s="195"/>
      <c r="G338" s="195"/>
      <c r="H338" s="197"/>
      <c r="I338" s="197"/>
      <c r="J338" s="197"/>
      <c r="K338" s="62"/>
      <c r="L338" s="63">
        <f t="shared" si="0"/>
        <v>0</v>
      </c>
    </row>
    <row r="339" spans="1:12" x14ac:dyDescent="0.2">
      <c r="A339" s="206"/>
      <c r="B339" s="195"/>
      <c r="C339" s="195"/>
      <c r="D339" s="195"/>
      <c r="E339" s="195"/>
      <c r="F339" s="195"/>
      <c r="G339" s="195"/>
      <c r="H339" s="197"/>
      <c r="I339" s="197"/>
      <c r="J339" s="197"/>
      <c r="K339" s="62"/>
      <c r="L339" s="63">
        <f t="shared" si="0"/>
        <v>0</v>
      </c>
    </row>
    <row r="340" spans="1:12" x14ac:dyDescent="0.2">
      <c r="A340" s="206"/>
      <c r="B340" s="195"/>
      <c r="C340" s="195"/>
      <c r="D340" s="195"/>
      <c r="E340" s="195"/>
      <c r="F340" s="195"/>
      <c r="G340" s="195"/>
      <c r="H340" s="197"/>
      <c r="I340" s="197"/>
      <c r="J340" s="197"/>
      <c r="K340" s="62"/>
      <c r="L340" s="63">
        <f t="shared" si="0"/>
        <v>0</v>
      </c>
    </row>
    <row r="341" spans="1:12" x14ac:dyDescent="0.2">
      <c r="A341" s="206"/>
      <c r="B341" s="195"/>
      <c r="C341" s="195"/>
      <c r="D341" s="195"/>
      <c r="E341" s="195"/>
      <c r="F341" s="195"/>
      <c r="G341" s="195"/>
      <c r="H341" s="197"/>
      <c r="I341" s="197"/>
      <c r="J341" s="197"/>
      <c r="K341" s="62"/>
      <c r="L341" s="63">
        <f t="shared" si="0"/>
        <v>0</v>
      </c>
    </row>
    <row r="342" spans="1:12" x14ac:dyDescent="0.2">
      <c r="A342" s="206"/>
      <c r="B342" s="195"/>
      <c r="C342" s="195"/>
      <c r="D342" s="195"/>
      <c r="E342" s="195"/>
      <c r="F342" s="195"/>
      <c r="G342" s="195"/>
      <c r="H342" s="197"/>
      <c r="I342" s="197"/>
      <c r="J342" s="197"/>
      <c r="K342" s="62"/>
      <c r="L342" s="63">
        <f t="shared" si="0"/>
        <v>0</v>
      </c>
    </row>
    <row r="343" spans="1:12" x14ac:dyDescent="0.2">
      <c r="A343" s="206"/>
      <c r="B343" s="195"/>
      <c r="C343" s="195"/>
      <c r="D343" s="195"/>
      <c r="E343" s="195"/>
      <c r="F343" s="195"/>
      <c r="G343" s="195"/>
      <c r="H343" s="197"/>
      <c r="I343" s="197"/>
      <c r="J343" s="197"/>
      <c r="K343" s="62"/>
      <c r="L343" s="63">
        <f t="shared" ref="L343:L374" si="2">I343+I343*0.3</f>
        <v>0</v>
      </c>
    </row>
    <row r="344" spans="1:12" x14ac:dyDescent="0.2">
      <c r="A344" s="206"/>
      <c r="B344" s="195"/>
      <c r="C344" s="195"/>
      <c r="D344" s="195"/>
      <c r="E344" s="195"/>
      <c r="F344" s="195"/>
      <c r="G344" s="195"/>
      <c r="H344" s="197"/>
      <c r="I344" s="197"/>
      <c r="J344" s="197"/>
      <c r="K344" s="62"/>
      <c r="L344" s="63">
        <f t="shared" si="2"/>
        <v>0</v>
      </c>
    </row>
    <row r="345" spans="1:12" x14ac:dyDescent="0.2">
      <c r="A345" s="206"/>
      <c r="B345" s="195"/>
      <c r="C345" s="195"/>
      <c r="D345" s="195"/>
      <c r="E345" s="195"/>
      <c r="F345" s="195"/>
      <c r="G345" s="195"/>
      <c r="H345" s="197"/>
      <c r="I345" s="197"/>
      <c r="J345" s="197"/>
      <c r="K345" s="62"/>
      <c r="L345" s="63">
        <f t="shared" si="2"/>
        <v>0</v>
      </c>
    </row>
    <row r="346" spans="1:12" x14ac:dyDescent="0.2">
      <c r="A346" s="206"/>
      <c r="B346" s="195"/>
      <c r="C346" s="195"/>
      <c r="D346" s="195"/>
      <c r="E346" s="195"/>
      <c r="F346" s="195"/>
      <c r="G346" s="195"/>
      <c r="H346" s="197"/>
      <c r="I346" s="197"/>
      <c r="J346" s="197"/>
      <c r="K346" s="62"/>
      <c r="L346" s="63">
        <f t="shared" si="2"/>
        <v>0</v>
      </c>
    </row>
    <row r="347" spans="1:12" x14ac:dyDescent="0.2">
      <c r="A347" s="206"/>
      <c r="B347" s="195"/>
      <c r="C347" s="195"/>
      <c r="D347" s="195"/>
      <c r="E347" s="195"/>
      <c r="F347" s="195"/>
      <c r="G347" s="195"/>
      <c r="H347" s="197"/>
      <c r="I347" s="197"/>
      <c r="J347" s="197"/>
      <c r="K347" s="62"/>
      <c r="L347" s="63">
        <f t="shared" si="2"/>
        <v>0</v>
      </c>
    </row>
    <row r="348" spans="1:12" x14ac:dyDescent="0.2">
      <c r="A348" s="206"/>
      <c r="B348" s="195"/>
      <c r="C348" s="195"/>
      <c r="D348" s="195"/>
      <c r="E348" s="195"/>
      <c r="F348" s="195"/>
      <c r="G348" s="195"/>
      <c r="H348" s="197"/>
      <c r="I348" s="197"/>
      <c r="J348" s="197"/>
      <c r="K348" s="62"/>
      <c r="L348" s="63">
        <f t="shared" si="2"/>
        <v>0</v>
      </c>
    </row>
    <row r="349" spans="1:12" x14ac:dyDescent="0.2">
      <c r="A349" s="206"/>
      <c r="B349" s="195"/>
      <c r="C349" s="195"/>
      <c r="D349" s="195"/>
      <c r="E349" s="195"/>
      <c r="F349" s="195"/>
      <c r="G349" s="195"/>
      <c r="H349" s="197"/>
      <c r="I349" s="197"/>
      <c r="J349" s="197"/>
      <c r="K349" s="62"/>
      <c r="L349" s="63">
        <f t="shared" si="2"/>
        <v>0</v>
      </c>
    </row>
    <row r="350" spans="1:12" x14ac:dyDescent="0.2">
      <c r="A350" s="206"/>
      <c r="B350" s="195"/>
      <c r="C350" s="195"/>
      <c r="D350" s="195"/>
      <c r="E350" s="195"/>
      <c r="F350" s="195"/>
      <c r="G350" s="195"/>
      <c r="H350" s="197"/>
      <c r="I350" s="197"/>
      <c r="J350" s="197"/>
      <c r="K350" s="62"/>
      <c r="L350" s="63">
        <f t="shared" si="2"/>
        <v>0</v>
      </c>
    </row>
    <row r="351" spans="1:12" x14ac:dyDescent="0.2">
      <c r="A351" s="206"/>
      <c r="B351" s="195"/>
      <c r="C351" s="195"/>
      <c r="D351" s="195"/>
      <c r="E351" s="195"/>
      <c r="F351" s="195"/>
      <c r="G351" s="195"/>
      <c r="H351" s="197"/>
      <c r="I351" s="197"/>
      <c r="J351" s="197"/>
      <c r="K351" s="62"/>
      <c r="L351" s="63">
        <f t="shared" si="2"/>
        <v>0</v>
      </c>
    </row>
    <row r="352" spans="1:12" x14ac:dyDescent="0.2">
      <c r="A352" s="206"/>
      <c r="B352" s="195"/>
      <c r="C352" s="195"/>
      <c r="D352" s="195"/>
      <c r="E352" s="195"/>
      <c r="F352" s="195"/>
      <c r="G352" s="195"/>
      <c r="H352" s="197"/>
      <c r="I352" s="197"/>
      <c r="J352" s="197"/>
      <c r="K352" s="62"/>
      <c r="L352" s="63">
        <f t="shared" si="2"/>
        <v>0</v>
      </c>
    </row>
    <row r="353" spans="1:12" x14ac:dyDescent="0.2">
      <c r="A353" s="206"/>
      <c r="B353" s="195"/>
      <c r="C353" s="195"/>
      <c r="D353" s="195"/>
      <c r="E353" s="195"/>
      <c r="F353" s="195"/>
      <c r="G353" s="195"/>
      <c r="H353" s="197"/>
      <c r="I353" s="197"/>
      <c r="J353" s="197"/>
      <c r="K353" s="62"/>
      <c r="L353" s="63">
        <f t="shared" si="2"/>
        <v>0</v>
      </c>
    </row>
    <row r="354" spans="1:12" x14ac:dyDescent="0.2">
      <c r="A354" s="206"/>
      <c r="B354" s="195"/>
      <c r="C354" s="195"/>
      <c r="D354" s="195"/>
      <c r="E354" s="195"/>
      <c r="F354" s="195"/>
      <c r="G354" s="195"/>
      <c r="H354" s="197"/>
      <c r="I354" s="197"/>
      <c r="J354" s="197"/>
      <c r="K354" s="62"/>
      <c r="L354" s="63">
        <f t="shared" si="2"/>
        <v>0</v>
      </c>
    </row>
    <row r="355" spans="1:12" x14ac:dyDescent="0.2">
      <c r="A355" s="206"/>
      <c r="B355" s="195"/>
      <c r="C355" s="195"/>
      <c r="D355" s="195"/>
      <c r="E355" s="195"/>
      <c r="F355" s="195"/>
      <c r="G355" s="195"/>
      <c r="H355" s="197"/>
      <c r="I355" s="197"/>
      <c r="J355" s="197"/>
      <c r="K355" s="62"/>
      <c r="L355" s="63">
        <f t="shared" si="2"/>
        <v>0</v>
      </c>
    </row>
    <row r="356" spans="1:12" x14ac:dyDescent="0.2">
      <c r="A356" s="206"/>
      <c r="B356" s="195"/>
      <c r="C356" s="195"/>
      <c r="D356" s="195"/>
      <c r="E356" s="195"/>
      <c r="F356" s="195"/>
      <c r="G356" s="195"/>
      <c r="H356" s="197"/>
      <c r="I356" s="197"/>
      <c r="J356" s="197"/>
      <c r="K356" s="62"/>
      <c r="L356" s="63">
        <f t="shared" si="2"/>
        <v>0</v>
      </c>
    </row>
    <row r="357" spans="1:12" x14ac:dyDescent="0.2">
      <c r="A357" s="206"/>
      <c r="B357" s="195"/>
      <c r="C357" s="195"/>
      <c r="D357" s="195"/>
      <c r="E357" s="195"/>
      <c r="F357" s="195"/>
      <c r="G357" s="195"/>
      <c r="H357" s="197"/>
      <c r="I357" s="197"/>
      <c r="J357" s="197"/>
      <c r="K357" s="62"/>
      <c r="L357" s="63">
        <f t="shared" si="2"/>
        <v>0</v>
      </c>
    </row>
    <row r="358" spans="1:12" x14ac:dyDescent="0.2">
      <c r="A358" s="206"/>
      <c r="B358" s="195"/>
      <c r="C358" s="195"/>
      <c r="D358" s="195"/>
      <c r="E358" s="195"/>
      <c r="F358" s="195"/>
      <c r="G358" s="195"/>
      <c r="H358" s="197"/>
      <c r="I358" s="197"/>
      <c r="J358" s="197"/>
      <c r="K358" s="62"/>
      <c r="L358" s="63">
        <f t="shared" si="2"/>
        <v>0</v>
      </c>
    </row>
    <row r="359" spans="1:12" x14ac:dyDescent="0.2">
      <c r="A359" s="206"/>
      <c r="B359" s="195"/>
      <c r="C359" s="195"/>
      <c r="D359" s="195"/>
      <c r="E359" s="195"/>
      <c r="F359" s="195"/>
      <c r="G359" s="195"/>
      <c r="H359" s="197"/>
      <c r="I359" s="197"/>
      <c r="J359" s="197"/>
      <c r="K359" s="62"/>
      <c r="L359" s="63">
        <f t="shared" si="2"/>
        <v>0</v>
      </c>
    </row>
    <row r="360" spans="1:12" x14ac:dyDescent="0.2">
      <c r="A360" s="206"/>
      <c r="B360" s="195"/>
      <c r="C360" s="195"/>
      <c r="D360" s="195"/>
      <c r="E360" s="195"/>
      <c r="F360" s="195"/>
      <c r="G360" s="195"/>
      <c r="H360" s="197"/>
      <c r="I360" s="197"/>
      <c r="J360" s="197"/>
      <c r="K360" s="62"/>
      <c r="L360" s="63">
        <f t="shared" si="2"/>
        <v>0</v>
      </c>
    </row>
    <row r="361" spans="1:12" x14ac:dyDescent="0.2">
      <c r="A361" s="206"/>
      <c r="B361" s="195"/>
      <c r="C361" s="195"/>
      <c r="D361" s="195"/>
      <c r="E361" s="195"/>
      <c r="F361" s="195"/>
      <c r="G361" s="195"/>
      <c r="H361" s="197"/>
      <c r="I361" s="197"/>
      <c r="J361" s="197"/>
      <c r="K361" s="62"/>
      <c r="L361" s="63">
        <f t="shared" si="2"/>
        <v>0</v>
      </c>
    </row>
    <row r="362" spans="1:12" x14ac:dyDescent="0.2">
      <c r="A362" s="206"/>
      <c r="B362" s="195"/>
      <c r="C362" s="195"/>
      <c r="D362" s="195"/>
      <c r="E362" s="195"/>
      <c r="F362" s="195"/>
      <c r="G362" s="195"/>
      <c r="H362" s="197"/>
      <c r="I362" s="197"/>
      <c r="J362" s="197"/>
      <c r="K362" s="62"/>
      <c r="L362" s="63">
        <f t="shared" si="2"/>
        <v>0</v>
      </c>
    </row>
    <row r="363" spans="1:12" x14ac:dyDescent="0.2">
      <c r="A363" s="206"/>
      <c r="B363" s="195"/>
      <c r="C363" s="195"/>
      <c r="D363" s="195"/>
      <c r="E363" s="195"/>
      <c r="F363" s="195"/>
      <c r="G363" s="195"/>
      <c r="H363" s="197"/>
      <c r="I363" s="197"/>
      <c r="J363" s="197"/>
      <c r="K363" s="62"/>
      <c r="L363" s="63">
        <f t="shared" si="2"/>
        <v>0</v>
      </c>
    </row>
    <row r="364" spans="1:12" x14ac:dyDescent="0.2">
      <c r="A364" s="206"/>
      <c r="B364" s="195"/>
      <c r="C364" s="195"/>
      <c r="D364" s="195"/>
      <c r="E364" s="195"/>
      <c r="F364" s="195"/>
      <c r="G364" s="195"/>
      <c r="H364" s="197"/>
      <c r="I364" s="197"/>
      <c r="J364" s="197"/>
      <c r="K364" s="62"/>
      <c r="L364" s="63">
        <f t="shared" si="2"/>
        <v>0</v>
      </c>
    </row>
    <row r="365" spans="1:12" x14ac:dyDescent="0.2">
      <c r="A365" s="206"/>
      <c r="B365" s="195"/>
      <c r="C365" s="195"/>
      <c r="D365" s="195"/>
      <c r="E365" s="195"/>
      <c r="F365" s="195"/>
      <c r="G365" s="195"/>
      <c r="H365" s="197"/>
      <c r="I365" s="197"/>
      <c r="J365" s="197"/>
      <c r="K365" s="62"/>
      <c r="L365" s="63">
        <f t="shared" si="2"/>
        <v>0</v>
      </c>
    </row>
    <row r="366" spans="1:12" x14ac:dyDescent="0.2">
      <c r="A366" s="206"/>
      <c r="B366" s="195"/>
      <c r="C366" s="195"/>
      <c r="D366" s="195"/>
      <c r="E366" s="195"/>
      <c r="F366" s="195"/>
      <c r="G366" s="195"/>
      <c r="H366" s="197"/>
      <c r="I366" s="197"/>
      <c r="J366" s="197"/>
      <c r="K366" s="62"/>
      <c r="L366" s="63">
        <f t="shared" si="2"/>
        <v>0</v>
      </c>
    </row>
    <row r="367" spans="1:12" x14ac:dyDescent="0.2">
      <c r="A367" s="206"/>
      <c r="B367" s="195"/>
      <c r="C367" s="195"/>
      <c r="D367" s="195"/>
      <c r="E367" s="195"/>
      <c r="F367" s="195"/>
      <c r="G367" s="195"/>
      <c r="H367" s="197"/>
      <c r="I367" s="197"/>
      <c r="J367" s="197"/>
      <c r="K367" s="62"/>
      <c r="L367" s="63">
        <f t="shared" si="2"/>
        <v>0</v>
      </c>
    </row>
    <row r="368" spans="1:12" x14ac:dyDescent="0.2">
      <c r="A368" s="206"/>
      <c r="B368" s="195"/>
      <c r="C368" s="195"/>
      <c r="D368" s="195"/>
      <c r="E368" s="195"/>
      <c r="F368" s="195"/>
      <c r="G368" s="195"/>
      <c r="H368" s="197"/>
      <c r="I368" s="197"/>
      <c r="J368" s="197"/>
      <c r="K368" s="62"/>
      <c r="L368" s="63">
        <f t="shared" si="2"/>
        <v>0</v>
      </c>
    </row>
    <row r="369" spans="1:12" x14ac:dyDescent="0.2">
      <c r="A369" s="206"/>
      <c r="B369" s="195"/>
      <c r="C369" s="195"/>
      <c r="D369" s="195"/>
      <c r="E369" s="195"/>
      <c r="F369" s="195"/>
      <c r="G369" s="195"/>
      <c r="H369" s="197"/>
      <c r="I369" s="197"/>
      <c r="J369" s="197"/>
      <c r="K369" s="62"/>
      <c r="L369" s="63">
        <f t="shared" si="2"/>
        <v>0</v>
      </c>
    </row>
    <row r="370" spans="1:12" x14ac:dyDescent="0.2">
      <c r="A370" s="206"/>
      <c r="B370" s="195"/>
      <c r="C370" s="195"/>
      <c r="D370" s="195"/>
      <c r="E370" s="195"/>
      <c r="F370" s="195"/>
      <c r="G370" s="195"/>
      <c r="H370" s="197"/>
      <c r="I370" s="197"/>
      <c r="J370" s="197"/>
      <c r="K370" s="62"/>
      <c r="L370" s="63">
        <f t="shared" si="2"/>
        <v>0</v>
      </c>
    </row>
    <row r="371" spans="1:12" x14ac:dyDescent="0.2">
      <c r="A371" s="206"/>
      <c r="B371" s="195"/>
      <c r="C371" s="195"/>
      <c r="D371" s="195"/>
      <c r="E371" s="195"/>
      <c r="F371" s="195"/>
      <c r="G371" s="195"/>
      <c r="H371" s="197"/>
      <c r="I371" s="197"/>
      <c r="J371" s="197"/>
      <c r="K371" s="62"/>
      <c r="L371" s="63">
        <f t="shared" si="2"/>
        <v>0</v>
      </c>
    </row>
    <row r="372" spans="1:12" x14ac:dyDescent="0.2">
      <c r="A372" s="206"/>
      <c r="B372" s="195"/>
      <c r="C372" s="195"/>
      <c r="D372" s="195"/>
      <c r="E372" s="195"/>
      <c r="F372" s="195"/>
      <c r="G372" s="195"/>
      <c r="H372" s="197"/>
      <c r="I372" s="197"/>
      <c r="J372" s="197"/>
      <c r="K372" s="62"/>
      <c r="L372" s="63">
        <f t="shared" si="2"/>
        <v>0</v>
      </c>
    </row>
    <row r="373" spans="1:12" x14ac:dyDescent="0.2">
      <c r="A373" s="206"/>
      <c r="B373" s="195"/>
      <c r="C373" s="195"/>
      <c r="D373" s="195"/>
      <c r="E373" s="195"/>
      <c r="F373" s="195"/>
      <c r="G373" s="195"/>
      <c r="H373" s="197"/>
      <c r="I373" s="197"/>
      <c r="J373" s="197"/>
      <c r="K373" s="62"/>
      <c r="L373" s="63">
        <f t="shared" si="2"/>
        <v>0</v>
      </c>
    </row>
    <row r="374" spans="1:12" x14ac:dyDescent="0.2">
      <c r="A374" s="206"/>
      <c r="B374" s="195"/>
      <c r="C374" s="195"/>
      <c r="D374" s="195"/>
      <c r="E374" s="195"/>
      <c r="F374" s="195"/>
      <c r="G374" s="195"/>
      <c r="H374" s="197"/>
      <c r="I374" s="197"/>
      <c r="J374" s="197"/>
      <c r="K374" s="62"/>
      <c r="L374" s="63">
        <f t="shared" si="2"/>
        <v>0</v>
      </c>
    </row>
    <row r="375" spans="1:12" x14ac:dyDescent="0.2">
      <c r="A375" s="206"/>
      <c r="B375" s="195"/>
      <c r="C375" s="195"/>
      <c r="D375" s="195"/>
      <c r="E375" s="195"/>
      <c r="F375" s="195"/>
      <c r="G375" s="195"/>
      <c r="H375" s="197"/>
      <c r="I375" s="197"/>
      <c r="J375" s="197"/>
      <c r="K375" s="62"/>
      <c r="L375" s="63">
        <f t="shared" ref="L375:L400" si="3">I375+I375*0.3</f>
        <v>0</v>
      </c>
    </row>
    <row r="376" spans="1:12" x14ac:dyDescent="0.2">
      <c r="A376" s="206"/>
      <c r="B376" s="195"/>
      <c r="C376" s="195"/>
      <c r="D376" s="195"/>
      <c r="E376" s="195"/>
      <c r="F376" s="195"/>
      <c r="G376" s="195"/>
      <c r="H376" s="197"/>
      <c r="I376" s="197"/>
      <c r="J376" s="197"/>
      <c r="K376" s="62"/>
      <c r="L376" s="63">
        <f t="shared" si="3"/>
        <v>0</v>
      </c>
    </row>
    <row r="377" spans="1:12" x14ac:dyDescent="0.2">
      <c r="A377" s="206"/>
      <c r="B377" s="195"/>
      <c r="C377" s="195"/>
      <c r="D377" s="195"/>
      <c r="E377" s="195"/>
      <c r="F377" s="195"/>
      <c r="G377" s="195"/>
      <c r="H377" s="197"/>
      <c r="I377" s="197"/>
      <c r="J377" s="197"/>
      <c r="K377" s="62"/>
      <c r="L377" s="63">
        <f t="shared" si="3"/>
        <v>0</v>
      </c>
    </row>
    <row r="378" spans="1:12" x14ac:dyDescent="0.2">
      <c r="A378" s="206"/>
      <c r="B378" s="195"/>
      <c r="C378" s="195"/>
      <c r="D378" s="195"/>
      <c r="E378" s="195"/>
      <c r="F378" s="195"/>
      <c r="G378" s="195"/>
      <c r="H378" s="197"/>
      <c r="I378" s="197"/>
      <c r="J378" s="197"/>
      <c r="K378" s="62"/>
      <c r="L378" s="63">
        <f t="shared" si="3"/>
        <v>0</v>
      </c>
    </row>
    <row r="379" spans="1:12" x14ac:dyDescent="0.2">
      <c r="A379" s="206"/>
      <c r="B379" s="195"/>
      <c r="C379" s="195"/>
      <c r="D379" s="195"/>
      <c r="E379" s="195"/>
      <c r="F379" s="195"/>
      <c r="G379" s="195"/>
      <c r="H379" s="197"/>
      <c r="I379" s="197"/>
      <c r="J379" s="197"/>
      <c r="K379" s="62"/>
      <c r="L379" s="63">
        <f t="shared" si="3"/>
        <v>0</v>
      </c>
    </row>
    <row r="380" spans="1:12" x14ac:dyDescent="0.2">
      <c r="A380" s="206"/>
      <c r="B380" s="195"/>
      <c r="C380" s="195"/>
      <c r="D380" s="195"/>
      <c r="E380" s="195"/>
      <c r="F380" s="195"/>
      <c r="G380" s="195"/>
      <c r="H380" s="197"/>
      <c r="I380" s="197"/>
      <c r="J380" s="197"/>
      <c r="K380" s="62"/>
      <c r="L380" s="63">
        <f t="shared" si="3"/>
        <v>0</v>
      </c>
    </row>
    <row r="381" spans="1:12" x14ac:dyDescent="0.2">
      <c r="A381" s="206"/>
      <c r="B381" s="195"/>
      <c r="C381" s="195"/>
      <c r="D381" s="195"/>
      <c r="E381" s="195"/>
      <c r="F381" s="195"/>
      <c r="G381" s="195"/>
      <c r="H381" s="197"/>
      <c r="I381" s="197"/>
      <c r="J381" s="197"/>
      <c r="K381" s="62"/>
      <c r="L381" s="63">
        <f t="shared" si="3"/>
        <v>0</v>
      </c>
    </row>
    <row r="382" spans="1:12" x14ac:dyDescent="0.2">
      <c r="A382" s="206"/>
      <c r="B382" s="195"/>
      <c r="C382" s="195"/>
      <c r="D382" s="195"/>
      <c r="E382" s="195"/>
      <c r="F382" s="195"/>
      <c r="G382" s="195"/>
      <c r="H382" s="197"/>
      <c r="I382" s="197"/>
      <c r="J382" s="197"/>
      <c r="K382" s="62"/>
      <c r="L382" s="63">
        <f t="shared" si="3"/>
        <v>0</v>
      </c>
    </row>
    <row r="383" spans="1:12" x14ac:dyDescent="0.2">
      <c r="A383" s="206"/>
      <c r="B383" s="195"/>
      <c r="C383" s="195"/>
      <c r="D383" s="195"/>
      <c r="E383" s="195"/>
      <c r="F383" s="195"/>
      <c r="G383" s="195"/>
      <c r="H383" s="197"/>
      <c r="I383" s="197"/>
      <c r="J383" s="197"/>
      <c r="K383" s="62"/>
      <c r="L383" s="63">
        <f t="shared" si="3"/>
        <v>0</v>
      </c>
    </row>
    <row r="384" spans="1:12" x14ac:dyDescent="0.2">
      <c r="A384" s="206"/>
      <c r="B384" s="195"/>
      <c r="C384" s="195"/>
      <c r="D384" s="195"/>
      <c r="E384" s="195"/>
      <c r="F384" s="195"/>
      <c r="G384" s="195"/>
      <c r="H384" s="197"/>
      <c r="I384" s="197"/>
      <c r="J384" s="197"/>
      <c r="K384" s="62"/>
      <c r="L384" s="63">
        <f t="shared" si="3"/>
        <v>0</v>
      </c>
    </row>
    <row r="385" spans="1:12" x14ac:dyDescent="0.2">
      <c r="A385" s="206"/>
      <c r="B385" s="195"/>
      <c r="C385" s="195"/>
      <c r="D385" s="195"/>
      <c r="E385" s="195"/>
      <c r="F385" s="195"/>
      <c r="G385" s="195"/>
      <c r="H385" s="197"/>
      <c r="I385" s="197"/>
      <c r="J385" s="197"/>
      <c r="K385" s="62"/>
      <c r="L385" s="63">
        <f t="shared" si="3"/>
        <v>0</v>
      </c>
    </row>
    <row r="386" spans="1:12" x14ac:dyDescent="0.2">
      <c r="A386" s="206"/>
      <c r="B386" s="195"/>
      <c r="C386" s="195"/>
      <c r="D386" s="195"/>
      <c r="E386" s="195"/>
      <c r="F386" s="195"/>
      <c r="G386" s="195"/>
      <c r="H386" s="197"/>
      <c r="I386" s="197"/>
      <c r="J386" s="197"/>
      <c r="K386" s="62"/>
      <c r="L386" s="63">
        <f t="shared" si="3"/>
        <v>0</v>
      </c>
    </row>
    <row r="387" spans="1:12" x14ac:dyDescent="0.2">
      <c r="A387" s="206"/>
      <c r="B387" s="195"/>
      <c r="C387" s="195"/>
      <c r="D387" s="195"/>
      <c r="E387" s="195"/>
      <c r="F387" s="195"/>
      <c r="G387" s="195"/>
      <c r="H387" s="197"/>
      <c r="I387" s="197"/>
      <c r="J387" s="197"/>
      <c r="K387" s="62"/>
      <c r="L387" s="63">
        <f t="shared" si="3"/>
        <v>0</v>
      </c>
    </row>
    <row r="388" spans="1:12" x14ac:dyDescent="0.2">
      <c r="A388" s="206"/>
      <c r="B388" s="195"/>
      <c r="C388" s="195"/>
      <c r="D388" s="195"/>
      <c r="E388" s="195"/>
      <c r="F388" s="195"/>
      <c r="G388" s="195"/>
      <c r="H388" s="197"/>
      <c r="I388" s="197"/>
      <c r="J388" s="197"/>
      <c r="K388" s="62"/>
      <c r="L388" s="63">
        <f t="shared" si="3"/>
        <v>0</v>
      </c>
    </row>
    <row r="389" spans="1:12" x14ac:dyDescent="0.2">
      <c r="A389" s="206"/>
      <c r="B389" s="195"/>
      <c r="C389" s="195"/>
      <c r="D389" s="195"/>
      <c r="E389" s="195"/>
      <c r="F389" s="195"/>
      <c r="G389" s="195"/>
      <c r="H389" s="197"/>
      <c r="I389" s="197"/>
      <c r="J389" s="197"/>
      <c r="K389" s="62"/>
      <c r="L389" s="63">
        <f t="shared" si="3"/>
        <v>0</v>
      </c>
    </row>
    <row r="390" spans="1:12" x14ac:dyDescent="0.2">
      <c r="A390" s="206"/>
      <c r="B390" s="195"/>
      <c r="C390" s="195"/>
      <c r="D390" s="195"/>
      <c r="E390" s="195"/>
      <c r="F390" s="195"/>
      <c r="G390" s="195"/>
      <c r="H390" s="197"/>
      <c r="I390" s="197"/>
      <c r="J390" s="197"/>
      <c r="K390" s="62"/>
      <c r="L390" s="63">
        <f t="shared" si="3"/>
        <v>0</v>
      </c>
    </row>
    <row r="391" spans="1:12" x14ac:dyDescent="0.2">
      <c r="A391" s="206"/>
      <c r="B391" s="195"/>
      <c r="C391" s="195"/>
      <c r="D391" s="195"/>
      <c r="E391" s="195"/>
      <c r="F391" s="195"/>
      <c r="G391" s="195"/>
      <c r="H391" s="197"/>
      <c r="I391" s="197"/>
      <c r="J391" s="197"/>
      <c r="K391" s="62"/>
      <c r="L391" s="63">
        <f t="shared" si="3"/>
        <v>0</v>
      </c>
    </row>
    <row r="392" spans="1:12" x14ac:dyDescent="0.2">
      <c r="A392" s="206"/>
      <c r="B392" s="195"/>
      <c r="C392" s="195"/>
      <c r="D392" s="195"/>
      <c r="E392" s="195"/>
      <c r="F392" s="195"/>
      <c r="G392" s="195"/>
      <c r="H392" s="197"/>
      <c r="I392" s="197"/>
      <c r="J392" s="197"/>
      <c r="K392" s="62"/>
      <c r="L392" s="63">
        <f t="shared" si="3"/>
        <v>0</v>
      </c>
    </row>
    <row r="393" spans="1:12" x14ac:dyDescent="0.2">
      <c r="A393" s="206"/>
      <c r="B393" s="195"/>
      <c r="C393" s="195"/>
      <c r="D393" s="195"/>
      <c r="E393" s="195"/>
      <c r="F393" s="195"/>
      <c r="G393" s="195"/>
      <c r="H393" s="197"/>
      <c r="I393" s="197"/>
      <c r="J393" s="197"/>
      <c r="K393" s="62"/>
      <c r="L393" s="63">
        <f t="shared" si="3"/>
        <v>0</v>
      </c>
    </row>
    <row r="394" spans="1:12" x14ac:dyDescent="0.2">
      <c r="A394" s="206"/>
      <c r="B394" s="195"/>
      <c r="C394" s="195"/>
      <c r="D394" s="195"/>
      <c r="E394" s="195"/>
      <c r="F394" s="195"/>
      <c r="G394" s="195"/>
      <c r="H394" s="197"/>
      <c r="I394" s="197"/>
      <c r="J394" s="197"/>
      <c r="K394" s="62"/>
      <c r="L394" s="63">
        <f t="shared" si="3"/>
        <v>0</v>
      </c>
    </row>
    <row r="395" spans="1:12" x14ac:dyDescent="0.2">
      <c r="A395" s="206"/>
      <c r="B395" s="195"/>
      <c r="C395" s="195"/>
      <c r="D395" s="195"/>
      <c r="E395" s="195"/>
      <c r="F395" s="195"/>
      <c r="G395" s="195"/>
      <c r="H395" s="197"/>
      <c r="I395" s="197"/>
      <c r="J395" s="197"/>
      <c r="K395" s="62"/>
      <c r="L395" s="63">
        <f t="shared" si="3"/>
        <v>0</v>
      </c>
    </row>
    <row r="396" spans="1:12" x14ac:dyDescent="0.2">
      <c r="A396" s="206"/>
      <c r="B396" s="195"/>
      <c r="C396" s="195"/>
      <c r="D396" s="195"/>
      <c r="E396" s="195"/>
      <c r="F396" s="195"/>
      <c r="G396" s="195"/>
      <c r="H396" s="197"/>
      <c r="I396" s="197"/>
      <c r="J396" s="197"/>
      <c r="K396" s="62"/>
      <c r="L396" s="63">
        <f t="shared" si="3"/>
        <v>0</v>
      </c>
    </row>
    <row r="397" spans="1:12" x14ac:dyDescent="0.2">
      <c r="A397" s="206"/>
      <c r="B397" s="195"/>
      <c r="C397" s="195"/>
      <c r="D397" s="195"/>
      <c r="E397" s="195"/>
      <c r="F397" s="195"/>
      <c r="G397" s="195"/>
      <c r="H397" s="197"/>
      <c r="I397" s="197"/>
      <c r="J397" s="197"/>
      <c r="K397" s="62"/>
      <c r="L397" s="63">
        <f t="shared" si="3"/>
        <v>0</v>
      </c>
    </row>
    <row r="398" spans="1:12" x14ac:dyDescent="0.2">
      <c r="A398" s="206"/>
      <c r="B398" s="195"/>
      <c r="C398" s="195"/>
      <c r="D398" s="195"/>
      <c r="E398" s="195"/>
      <c r="F398" s="195"/>
      <c r="G398" s="195"/>
      <c r="H398" s="197"/>
      <c r="I398" s="197"/>
      <c r="J398" s="197"/>
      <c r="K398" s="62"/>
      <c r="L398" s="63">
        <f t="shared" si="3"/>
        <v>0</v>
      </c>
    </row>
    <row r="399" spans="1:12" x14ac:dyDescent="0.2">
      <c r="A399" s="206"/>
      <c r="B399" s="195"/>
      <c r="C399" s="195"/>
      <c r="D399" s="195"/>
      <c r="E399" s="195"/>
      <c r="F399" s="195"/>
      <c r="G399" s="195"/>
      <c r="H399" s="197"/>
      <c r="I399" s="197"/>
      <c r="J399" s="197"/>
      <c r="K399" s="62"/>
      <c r="L399" s="63">
        <f t="shared" si="3"/>
        <v>0</v>
      </c>
    </row>
    <row r="400" spans="1:12" x14ac:dyDescent="0.2">
      <c r="A400" s="206"/>
      <c r="B400" s="195"/>
      <c r="C400" s="195"/>
      <c r="D400" s="195"/>
      <c r="E400" s="195"/>
      <c r="F400" s="195"/>
      <c r="G400" s="195"/>
      <c r="H400" s="197"/>
      <c r="I400" s="197"/>
      <c r="J400" s="197"/>
      <c r="K400" s="62"/>
      <c r="L400" s="63">
        <f t="shared" si="3"/>
        <v>0</v>
      </c>
    </row>
    <row r="401" spans="9:9" x14ac:dyDescent="0.2">
      <c r="I401" s="136"/>
    </row>
  </sheetData>
  <mergeCells count="5">
    <mergeCell ref="A4:K4"/>
    <mergeCell ref="A5:J5"/>
    <mergeCell ref="B6:C6"/>
    <mergeCell ref="A8:K8"/>
    <mergeCell ref="H29:J29"/>
  </mergeCells>
  <phoneticPr fontId="4" type="noConversion"/>
  <pageMargins left="0.75" right="0.75" top="1" bottom="1" header="0.5" footer="0.5"/>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L401"/>
  <sheetViews>
    <sheetView topLeftCell="A37" workbookViewId="0">
      <selection activeCell="J31" sqref="J31"/>
    </sheetView>
  </sheetViews>
  <sheetFormatPr defaultRowHeight="12.75" x14ac:dyDescent="0.2"/>
  <cols>
    <col min="1" max="1" width="10.85546875" style="65" bestFit="1" customWidth="1"/>
    <col min="2" max="2" width="9.42578125" style="1" bestFit="1" customWidth="1"/>
    <col min="3" max="8" width="9.140625" style="1"/>
    <col min="9" max="10" width="9.140625" style="65"/>
    <col min="11" max="11" width="32.28515625" style="1" customWidth="1"/>
    <col min="12" max="12" width="17" style="72" hidden="1" customWidth="1"/>
    <col min="13" max="16384" width="9.140625" style="1"/>
  </cols>
  <sheetData>
    <row r="1" spans="1:12" s="6" customFormat="1" x14ac:dyDescent="0.2">
      <c r="A1" s="28"/>
      <c r="B1" s="29"/>
      <c r="C1" s="29"/>
      <c r="D1" s="29"/>
      <c r="E1" s="29"/>
      <c r="F1" s="30"/>
      <c r="G1" s="30"/>
      <c r="H1" s="30"/>
      <c r="I1" s="30"/>
      <c r="J1" s="29"/>
      <c r="K1" s="57"/>
      <c r="L1" s="4"/>
    </row>
    <row r="2" spans="1:12" s="6" customFormat="1" x14ac:dyDescent="0.2">
      <c r="A2" s="31"/>
      <c r="B2" s="2"/>
      <c r="C2" s="2"/>
      <c r="D2" s="2"/>
      <c r="E2" s="2"/>
      <c r="F2" s="3"/>
      <c r="G2" s="3"/>
      <c r="H2" s="3"/>
      <c r="I2" s="3"/>
      <c r="J2" s="2"/>
      <c r="K2" s="58"/>
      <c r="L2" s="4"/>
    </row>
    <row r="3" spans="1:12" s="6" customFormat="1" x14ac:dyDescent="0.2">
      <c r="A3" s="31"/>
      <c r="B3" s="2"/>
      <c r="C3" s="2"/>
      <c r="D3" s="2"/>
      <c r="E3" s="2"/>
      <c r="F3" s="3"/>
      <c r="G3" s="3"/>
      <c r="H3" s="3"/>
      <c r="I3" s="3"/>
      <c r="J3" s="2"/>
      <c r="K3" s="59"/>
      <c r="L3" s="4"/>
    </row>
    <row r="4" spans="1:12" s="6" customFormat="1" ht="16.5" hidden="1" customHeight="1" x14ac:dyDescent="0.2">
      <c r="A4" s="419" t="s">
        <v>103</v>
      </c>
      <c r="B4" s="420"/>
      <c r="C4" s="420"/>
      <c r="D4" s="420"/>
      <c r="E4" s="420"/>
      <c r="F4" s="420"/>
      <c r="G4" s="420"/>
      <c r="H4" s="420"/>
      <c r="I4" s="420"/>
      <c r="J4" s="420"/>
      <c r="K4" s="420"/>
      <c r="L4" s="4"/>
    </row>
    <row r="5" spans="1:12" s="6" customFormat="1" ht="4.5" hidden="1" customHeight="1" x14ac:dyDescent="0.2">
      <c r="A5" s="435"/>
      <c r="B5" s="436"/>
      <c r="C5" s="436"/>
      <c r="D5" s="436"/>
      <c r="E5" s="436"/>
      <c r="F5" s="436"/>
      <c r="G5" s="436"/>
      <c r="H5" s="436"/>
      <c r="I5" s="436"/>
      <c r="J5" s="436"/>
      <c r="K5" s="57"/>
      <c r="L5" s="4"/>
    </row>
    <row r="6" spans="1:12" s="6" customFormat="1" hidden="1" x14ac:dyDescent="0.2">
      <c r="A6" s="147" t="s">
        <v>109</v>
      </c>
      <c r="B6" s="437">
        <v>43196.16511574074</v>
      </c>
      <c r="C6" s="437"/>
      <c r="D6" s="2"/>
      <c r="E6" s="2"/>
      <c r="F6" s="2"/>
      <c r="G6" s="2"/>
      <c r="H6" s="2"/>
      <c r="I6" s="2"/>
      <c r="J6" s="2"/>
      <c r="K6" s="58"/>
      <c r="L6" s="4"/>
    </row>
    <row r="7" spans="1:12" ht="4.5" customHeight="1" x14ac:dyDescent="0.2">
      <c r="A7" s="66"/>
      <c r="K7" s="64"/>
    </row>
    <row r="8" spans="1:12" ht="15.75" x14ac:dyDescent="0.2">
      <c r="A8" s="419" t="str">
        <f>Parameters!B43</f>
        <v>Daily Progress3</v>
      </c>
      <c r="B8" s="420"/>
      <c r="C8" s="420"/>
      <c r="D8" s="420"/>
      <c r="E8" s="420"/>
      <c r="F8" s="420"/>
      <c r="G8" s="420"/>
      <c r="H8" s="420"/>
      <c r="I8" s="420"/>
      <c r="J8" s="420"/>
      <c r="K8" s="420"/>
    </row>
    <row r="9" spans="1:12" x14ac:dyDescent="0.2">
      <c r="K9" s="64"/>
    </row>
    <row r="10" spans="1:12" x14ac:dyDescent="0.2">
      <c r="K10" s="64"/>
    </row>
    <row r="11" spans="1:12" x14ac:dyDescent="0.2">
      <c r="K11" s="64"/>
    </row>
    <row r="12" spans="1:12" x14ac:dyDescent="0.2">
      <c r="K12" s="64"/>
    </row>
    <row r="13" spans="1:12" x14ac:dyDescent="0.2">
      <c r="K13" s="64"/>
    </row>
    <row r="14" spans="1:12" x14ac:dyDescent="0.2">
      <c r="K14" s="64"/>
    </row>
    <row r="15" spans="1:12" x14ac:dyDescent="0.2">
      <c r="K15" s="64"/>
    </row>
    <row r="16" spans="1:12" x14ac:dyDescent="0.2">
      <c r="K16" s="64"/>
    </row>
    <row r="17" spans="1:12" x14ac:dyDescent="0.2">
      <c r="K17" s="64"/>
    </row>
    <row r="18" spans="1:12" x14ac:dyDescent="0.2">
      <c r="K18" s="64"/>
    </row>
    <row r="19" spans="1:12" x14ac:dyDescent="0.2">
      <c r="K19" s="64"/>
    </row>
    <row r="20" spans="1:12" x14ac:dyDescent="0.2">
      <c r="K20" s="64"/>
    </row>
    <row r="21" spans="1:12" x14ac:dyDescent="0.2">
      <c r="K21" s="64"/>
    </row>
    <row r="22" spans="1:12" x14ac:dyDescent="0.2">
      <c r="K22" s="64"/>
    </row>
    <row r="23" spans="1:12" x14ac:dyDescent="0.2">
      <c r="K23" s="64"/>
    </row>
    <row r="24" spans="1:12" x14ac:dyDescent="0.2">
      <c r="K24" s="64"/>
    </row>
    <row r="25" spans="1:12" x14ac:dyDescent="0.2">
      <c r="K25" s="64"/>
    </row>
    <row r="26" spans="1:12" x14ac:dyDescent="0.2">
      <c r="K26" s="64"/>
    </row>
    <row r="27" spans="1:12" x14ac:dyDescent="0.2">
      <c r="K27" s="64"/>
    </row>
    <row r="28" spans="1:12" x14ac:dyDescent="0.2">
      <c r="K28" s="64"/>
    </row>
    <row r="29" spans="1:12" ht="12.75" customHeight="1" x14ac:dyDescent="0.2">
      <c r="A29" s="69"/>
      <c r="B29" s="69"/>
      <c r="C29" s="60"/>
      <c r="D29" s="60"/>
      <c r="E29" s="60"/>
      <c r="F29" s="60"/>
      <c r="G29" s="60"/>
      <c r="H29" s="410" t="s">
        <v>104</v>
      </c>
      <c r="I29" s="411"/>
      <c r="J29" s="412"/>
      <c r="K29" s="61"/>
    </row>
    <row r="30" spans="1:12" ht="38.25" x14ac:dyDescent="0.25">
      <c r="A30" s="199" t="s">
        <v>105</v>
      </c>
      <c r="B30" s="199" t="s">
        <v>148</v>
      </c>
      <c r="C30" s="199" t="s">
        <v>149</v>
      </c>
      <c r="D30" s="199" t="s">
        <v>56</v>
      </c>
      <c r="E30" s="199" t="s">
        <v>682</v>
      </c>
      <c r="F30" s="199" t="s">
        <v>55</v>
      </c>
      <c r="G30" s="199" t="s">
        <v>91</v>
      </c>
      <c r="H30" s="199" t="s">
        <v>111</v>
      </c>
      <c r="I30" s="199" t="s">
        <v>110</v>
      </c>
      <c r="J30" s="199" t="s">
        <v>148</v>
      </c>
      <c r="K30" s="199" t="s">
        <v>106</v>
      </c>
      <c r="L30" s="67" t="s">
        <v>151</v>
      </c>
    </row>
    <row r="31" spans="1:12" x14ac:dyDescent="0.2">
      <c r="A31" s="206"/>
      <c r="B31" s="195"/>
      <c r="C31" s="195"/>
      <c r="D31" s="195"/>
      <c r="E31" s="195"/>
      <c r="F31" s="195"/>
      <c r="G31" s="195"/>
      <c r="H31" s="197"/>
      <c r="I31" s="197"/>
      <c r="J31" s="197"/>
      <c r="K31" s="62"/>
      <c r="L31" s="63">
        <f t="shared" ref="L31:L342" si="0">I31+I31*0.3</f>
        <v>0</v>
      </c>
    </row>
    <row r="32" spans="1:12" x14ac:dyDescent="0.2">
      <c r="A32" s="206"/>
      <c r="B32" s="195"/>
      <c r="C32" s="195"/>
      <c r="D32" s="195"/>
      <c r="E32" s="195"/>
      <c r="F32" s="195"/>
      <c r="G32" s="195"/>
      <c r="H32" s="197"/>
      <c r="I32" s="197"/>
      <c r="J32" s="197"/>
      <c r="K32" s="62"/>
      <c r="L32" s="63">
        <f t="shared" si="0"/>
        <v>0</v>
      </c>
    </row>
    <row r="33" spans="1:12" x14ac:dyDescent="0.2">
      <c r="A33" s="206"/>
      <c r="B33" s="195"/>
      <c r="C33" s="195"/>
      <c r="D33" s="195"/>
      <c r="E33" s="195"/>
      <c r="F33" s="195"/>
      <c r="G33" s="195"/>
      <c r="H33" s="197"/>
      <c r="I33" s="197"/>
      <c r="J33" s="197"/>
      <c r="K33" s="62"/>
      <c r="L33" s="63">
        <f t="shared" si="0"/>
        <v>0</v>
      </c>
    </row>
    <row r="34" spans="1:12" x14ac:dyDescent="0.2">
      <c r="A34" s="206"/>
      <c r="B34" s="195"/>
      <c r="C34" s="195"/>
      <c r="D34" s="195"/>
      <c r="E34" s="195"/>
      <c r="F34" s="195"/>
      <c r="G34" s="195"/>
      <c r="H34" s="197"/>
      <c r="I34" s="197"/>
      <c r="J34" s="197"/>
      <c r="K34" s="62"/>
      <c r="L34" s="63">
        <f t="shared" si="0"/>
        <v>0</v>
      </c>
    </row>
    <row r="35" spans="1:12" x14ac:dyDescent="0.2">
      <c r="A35" s="206"/>
      <c r="B35" s="195"/>
      <c r="C35" s="195"/>
      <c r="D35" s="195"/>
      <c r="E35" s="195"/>
      <c r="F35" s="195"/>
      <c r="G35" s="195"/>
      <c r="H35" s="197"/>
      <c r="I35" s="197"/>
      <c r="J35" s="197"/>
      <c r="K35" s="62"/>
      <c r="L35" s="63">
        <f t="shared" si="0"/>
        <v>0</v>
      </c>
    </row>
    <row r="36" spans="1:12" x14ac:dyDescent="0.2">
      <c r="A36" s="206"/>
      <c r="B36" s="195"/>
      <c r="C36" s="195"/>
      <c r="D36" s="195"/>
      <c r="E36" s="195"/>
      <c r="F36" s="195"/>
      <c r="G36" s="195"/>
      <c r="H36" s="197"/>
      <c r="I36" s="197"/>
      <c r="J36" s="197"/>
      <c r="K36" s="62"/>
      <c r="L36" s="63">
        <f t="shared" si="0"/>
        <v>0</v>
      </c>
    </row>
    <row r="37" spans="1:12" x14ac:dyDescent="0.2">
      <c r="A37" s="206"/>
      <c r="B37" s="195"/>
      <c r="C37" s="195"/>
      <c r="D37" s="195"/>
      <c r="E37" s="195"/>
      <c r="F37" s="195"/>
      <c r="G37" s="195"/>
      <c r="H37" s="197"/>
      <c r="I37" s="197"/>
      <c r="J37" s="197"/>
      <c r="K37" s="62"/>
      <c r="L37" s="63">
        <f t="shared" si="0"/>
        <v>0</v>
      </c>
    </row>
    <row r="38" spans="1:12" ht="12" customHeight="1" x14ac:dyDescent="0.2">
      <c r="A38" s="206"/>
      <c r="B38" s="195"/>
      <c r="C38" s="195"/>
      <c r="D38" s="195"/>
      <c r="E38" s="195"/>
      <c r="F38" s="195"/>
      <c r="G38" s="195"/>
      <c r="H38" s="197"/>
      <c r="I38" s="197"/>
      <c r="J38" s="197"/>
      <c r="K38" s="62"/>
      <c r="L38" s="63">
        <f t="shared" si="0"/>
        <v>0</v>
      </c>
    </row>
    <row r="39" spans="1:12" x14ac:dyDescent="0.2">
      <c r="A39" s="206"/>
      <c r="B39" s="195"/>
      <c r="C39" s="195"/>
      <c r="D39" s="195"/>
      <c r="E39" s="195"/>
      <c r="F39" s="195"/>
      <c r="G39" s="195"/>
      <c r="H39" s="197"/>
      <c r="I39" s="197"/>
      <c r="J39" s="197"/>
      <c r="K39" s="62"/>
      <c r="L39" s="63">
        <f t="shared" si="0"/>
        <v>0</v>
      </c>
    </row>
    <row r="40" spans="1:12" x14ac:dyDescent="0.2">
      <c r="A40" s="206"/>
      <c r="B40" s="195"/>
      <c r="C40" s="195"/>
      <c r="D40" s="195"/>
      <c r="E40" s="195"/>
      <c r="F40" s="195"/>
      <c r="G40" s="195"/>
      <c r="H40" s="197"/>
      <c r="I40" s="197"/>
      <c r="J40" s="197"/>
      <c r="K40" s="62"/>
      <c r="L40" s="63">
        <f t="shared" si="0"/>
        <v>0</v>
      </c>
    </row>
    <row r="41" spans="1:12" x14ac:dyDescent="0.2">
      <c r="A41" s="206"/>
      <c r="B41" s="195"/>
      <c r="C41" s="195"/>
      <c r="D41" s="195"/>
      <c r="E41" s="195"/>
      <c r="F41" s="195"/>
      <c r="G41" s="195"/>
      <c r="H41" s="197"/>
      <c r="I41" s="197"/>
      <c r="J41" s="197"/>
      <c r="K41" s="62"/>
      <c r="L41" s="63">
        <f t="shared" si="0"/>
        <v>0</v>
      </c>
    </row>
    <row r="42" spans="1:12" x14ac:dyDescent="0.2">
      <c r="A42" s="206"/>
      <c r="B42" s="195"/>
      <c r="C42" s="195"/>
      <c r="D42" s="195"/>
      <c r="E42" s="195"/>
      <c r="F42" s="195"/>
      <c r="G42" s="195"/>
      <c r="H42" s="197"/>
      <c r="I42" s="197"/>
      <c r="J42" s="197"/>
      <c r="K42" s="62"/>
      <c r="L42" s="63">
        <f t="shared" si="0"/>
        <v>0</v>
      </c>
    </row>
    <row r="43" spans="1:12" x14ac:dyDescent="0.2">
      <c r="A43" s="206"/>
      <c r="B43" s="195"/>
      <c r="C43" s="195"/>
      <c r="D43" s="195"/>
      <c r="E43" s="195"/>
      <c r="F43" s="195"/>
      <c r="G43" s="195"/>
      <c r="H43" s="197"/>
      <c r="I43" s="197"/>
      <c r="J43" s="197"/>
      <c r="K43" s="62"/>
      <c r="L43" s="63">
        <f t="shared" si="0"/>
        <v>0</v>
      </c>
    </row>
    <row r="44" spans="1:12" x14ac:dyDescent="0.2">
      <c r="A44" s="206"/>
      <c r="B44" s="195"/>
      <c r="C44" s="195"/>
      <c r="D44" s="195"/>
      <c r="E44" s="195"/>
      <c r="F44" s="195"/>
      <c r="G44" s="195"/>
      <c r="H44" s="197"/>
      <c r="I44" s="197"/>
      <c r="J44" s="197"/>
      <c r="K44" s="62"/>
      <c r="L44" s="63">
        <f t="shared" si="0"/>
        <v>0</v>
      </c>
    </row>
    <row r="45" spans="1:12" x14ac:dyDescent="0.2">
      <c r="A45" s="206"/>
      <c r="B45" s="195"/>
      <c r="C45" s="195"/>
      <c r="D45" s="195"/>
      <c r="E45" s="195"/>
      <c r="F45" s="195"/>
      <c r="G45" s="195"/>
      <c r="H45" s="197"/>
      <c r="I45" s="197"/>
      <c r="J45" s="197"/>
      <c r="K45" s="62"/>
      <c r="L45" s="63">
        <f t="shared" si="0"/>
        <v>0</v>
      </c>
    </row>
    <row r="46" spans="1:12" x14ac:dyDescent="0.2">
      <c r="A46" s="206"/>
      <c r="B46" s="195"/>
      <c r="C46" s="195"/>
      <c r="D46" s="195"/>
      <c r="E46" s="195"/>
      <c r="F46" s="195"/>
      <c r="G46" s="195"/>
      <c r="H46" s="197"/>
      <c r="I46" s="197"/>
      <c r="J46" s="197"/>
      <c r="K46" s="62"/>
      <c r="L46" s="63">
        <f t="shared" si="0"/>
        <v>0</v>
      </c>
    </row>
    <row r="47" spans="1:12" x14ac:dyDescent="0.2">
      <c r="A47" s="206"/>
      <c r="B47" s="195"/>
      <c r="C47" s="195"/>
      <c r="D47" s="195"/>
      <c r="E47" s="195"/>
      <c r="F47" s="195"/>
      <c r="G47" s="195"/>
      <c r="H47" s="197"/>
      <c r="I47" s="197"/>
      <c r="J47" s="197"/>
      <c r="K47" s="62"/>
      <c r="L47" s="63">
        <f t="shared" si="0"/>
        <v>0</v>
      </c>
    </row>
    <row r="48" spans="1:12" x14ac:dyDescent="0.2">
      <c r="A48" s="206"/>
      <c r="B48" s="195"/>
      <c r="C48" s="195"/>
      <c r="D48" s="195"/>
      <c r="E48" s="195"/>
      <c r="F48" s="195"/>
      <c r="G48" s="195"/>
      <c r="H48" s="197"/>
      <c r="I48" s="197"/>
      <c r="J48" s="197"/>
      <c r="K48" s="62"/>
      <c r="L48" s="63">
        <f t="shared" si="0"/>
        <v>0</v>
      </c>
    </row>
    <row r="49" spans="1:12" x14ac:dyDescent="0.2">
      <c r="A49" s="206"/>
      <c r="B49" s="195"/>
      <c r="C49" s="195"/>
      <c r="D49" s="195"/>
      <c r="E49" s="195"/>
      <c r="F49" s="195"/>
      <c r="G49" s="195"/>
      <c r="H49" s="197"/>
      <c r="I49" s="197"/>
      <c r="J49" s="197"/>
      <c r="K49" s="62"/>
      <c r="L49" s="63">
        <f t="shared" si="0"/>
        <v>0</v>
      </c>
    </row>
    <row r="50" spans="1:12" x14ac:dyDescent="0.2">
      <c r="A50" s="206"/>
      <c r="B50" s="195"/>
      <c r="C50" s="195"/>
      <c r="D50" s="195"/>
      <c r="E50" s="195"/>
      <c r="F50" s="195"/>
      <c r="G50" s="195"/>
      <c r="H50" s="197"/>
      <c r="I50" s="197"/>
      <c r="J50" s="197"/>
      <c r="K50" s="62"/>
      <c r="L50" s="63">
        <f t="shared" si="0"/>
        <v>0</v>
      </c>
    </row>
    <row r="51" spans="1:12" x14ac:dyDescent="0.2">
      <c r="A51" s="206"/>
      <c r="B51" s="195"/>
      <c r="C51" s="195"/>
      <c r="D51" s="195"/>
      <c r="E51" s="195"/>
      <c r="F51" s="195"/>
      <c r="G51" s="195"/>
      <c r="H51" s="197"/>
      <c r="I51" s="197"/>
      <c r="J51" s="197"/>
      <c r="K51" s="62"/>
      <c r="L51" s="63">
        <f t="shared" si="0"/>
        <v>0</v>
      </c>
    </row>
    <row r="52" spans="1:12" x14ac:dyDescent="0.2">
      <c r="A52" s="206"/>
      <c r="B52" s="195"/>
      <c r="C52" s="195"/>
      <c r="D52" s="195"/>
      <c r="E52" s="195"/>
      <c r="F52" s="195"/>
      <c r="G52" s="195"/>
      <c r="H52" s="197"/>
      <c r="I52" s="197"/>
      <c r="J52" s="197"/>
      <c r="K52" s="62"/>
      <c r="L52" s="63">
        <f t="shared" si="0"/>
        <v>0</v>
      </c>
    </row>
    <row r="53" spans="1:12" x14ac:dyDescent="0.2">
      <c r="A53" s="206"/>
      <c r="B53" s="195"/>
      <c r="C53" s="195"/>
      <c r="D53" s="195"/>
      <c r="E53" s="195"/>
      <c r="F53" s="195"/>
      <c r="G53" s="195"/>
      <c r="H53" s="197"/>
      <c r="I53" s="197"/>
      <c r="J53" s="197"/>
      <c r="K53" s="62"/>
      <c r="L53" s="63">
        <f t="shared" si="0"/>
        <v>0</v>
      </c>
    </row>
    <row r="54" spans="1:12" x14ac:dyDescent="0.2">
      <c r="A54" s="206"/>
      <c r="B54" s="195"/>
      <c r="C54" s="195"/>
      <c r="D54" s="195"/>
      <c r="E54" s="195"/>
      <c r="F54" s="195"/>
      <c r="G54" s="195"/>
      <c r="H54" s="197"/>
      <c r="I54" s="197"/>
      <c r="J54" s="197"/>
      <c r="K54" s="62"/>
      <c r="L54" s="63">
        <f t="shared" si="0"/>
        <v>0</v>
      </c>
    </row>
    <row r="55" spans="1:12" x14ac:dyDescent="0.2">
      <c r="A55" s="206"/>
      <c r="B55" s="195"/>
      <c r="C55" s="195"/>
      <c r="D55" s="195"/>
      <c r="E55" s="195"/>
      <c r="F55" s="195"/>
      <c r="G55" s="195"/>
      <c r="H55" s="197"/>
      <c r="I55" s="197"/>
      <c r="J55" s="197"/>
      <c r="K55" s="62"/>
      <c r="L55" s="63">
        <f t="shared" si="0"/>
        <v>0</v>
      </c>
    </row>
    <row r="56" spans="1:12" x14ac:dyDescent="0.2">
      <c r="A56" s="206"/>
      <c r="B56" s="195"/>
      <c r="C56" s="195"/>
      <c r="D56" s="195"/>
      <c r="E56" s="195"/>
      <c r="F56" s="195"/>
      <c r="G56" s="195"/>
      <c r="H56" s="197"/>
      <c r="I56" s="197"/>
      <c r="J56" s="197"/>
      <c r="K56" s="62"/>
      <c r="L56" s="63">
        <f t="shared" si="0"/>
        <v>0</v>
      </c>
    </row>
    <row r="57" spans="1:12" x14ac:dyDescent="0.2">
      <c r="A57" s="206"/>
      <c r="B57" s="195"/>
      <c r="C57" s="195"/>
      <c r="D57" s="195"/>
      <c r="E57" s="195"/>
      <c r="F57" s="195"/>
      <c r="G57" s="195"/>
      <c r="H57" s="197"/>
      <c r="I57" s="197"/>
      <c r="J57" s="197"/>
      <c r="K57" s="62"/>
      <c r="L57" s="63">
        <f t="shared" si="0"/>
        <v>0</v>
      </c>
    </row>
    <row r="58" spans="1:12" x14ac:dyDescent="0.2">
      <c r="A58" s="206"/>
      <c r="B58" s="195"/>
      <c r="C58" s="195"/>
      <c r="D58" s="195"/>
      <c r="E58" s="195"/>
      <c r="F58" s="195"/>
      <c r="G58" s="195"/>
      <c r="H58" s="197"/>
      <c r="I58" s="197"/>
      <c r="J58" s="197"/>
      <c r="K58" s="62"/>
      <c r="L58" s="63">
        <f t="shared" si="0"/>
        <v>0</v>
      </c>
    </row>
    <row r="59" spans="1:12" x14ac:dyDescent="0.2">
      <c r="A59" s="206"/>
      <c r="B59" s="195"/>
      <c r="C59" s="195"/>
      <c r="D59" s="195"/>
      <c r="E59" s="195"/>
      <c r="F59" s="195"/>
      <c r="G59" s="195"/>
      <c r="H59" s="197"/>
      <c r="I59" s="197"/>
      <c r="J59" s="197"/>
      <c r="K59" s="62"/>
      <c r="L59" s="63">
        <f t="shared" si="0"/>
        <v>0</v>
      </c>
    </row>
    <row r="60" spans="1:12" x14ac:dyDescent="0.2">
      <c r="A60" s="206"/>
      <c r="B60" s="195"/>
      <c r="C60" s="195"/>
      <c r="D60" s="195"/>
      <c r="E60" s="195"/>
      <c r="F60" s="195"/>
      <c r="G60" s="195"/>
      <c r="H60" s="197"/>
      <c r="I60" s="197"/>
      <c r="J60" s="197"/>
      <c r="K60" s="62"/>
      <c r="L60" s="63">
        <f t="shared" si="0"/>
        <v>0</v>
      </c>
    </row>
    <row r="61" spans="1:12" x14ac:dyDescent="0.2">
      <c r="A61" s="206"/>
      <c r="B61" s="195"/>
      <c r="C61" s="195"/>
      <c r="D61" s="195"/>
      <c r="E61" s="195"/>
      <c r="F61" s="195"/>
      <c r="G61" s="195"/>
      <c r="H61" s="197"/>
      <c r="I61" s="197"/>
      <c r="J61" s="197"/>
      <c r="K61" s="62"/>
      <c r="L61" s="63">
        <f t="shared" si="0"/>
        <v>0</v>
      </c>
    </row>
    <row r="62" spans="1:12" x14ac:dyDescent="0.2">
      <c r="A62" s="206"/>
      <c r="B62" s="195"/>
      <c r="C62" s="195"/>
      <c r="D62" s="195"/>
      <c r="E62" s="195"/>
      <c r="F62" s="195"/>
      <c r="G62" s="195"/>
      <c r="H62" s="197"/>
      <c r="I62" s="197"/>
      <c r="J62" s="197"/>
      <c r="K62" s="62"/>
      <c r="L62" s="63">
        <f t="shared" si="0"/>
        <v>0</v>
      </c>
    </row>
    <row r="63" spans="1:12" x14ac:dyDescent="0.2">
      <c r="A63" s="206"/>
      <c r="B63" s="195"/>
      <c r="C63" s="195"/>
      <c r="D63" s="195"/>
      <c r="E63" s="195"/>
      <c r="F63" s="195"/>
      <c r="G63" s="195"/>
      <c r="H63" s="197"/>
      <c r="I63" s="197"/>
      <c r="J63" s="197"/>
      <c r="K63" s="62"/>
      <c r="L63" s="63">
        <f t="shared" si="0"/>
        <v>0</v>
      </c>
    </row>
    <row r="64" spans="1:12" x14ac:dyDescent="0.2">
      <c r="A64" s="206"/>
      <c r="B64" s="195"/>
      <c r="C64" s="195"/>
      <c r="D64" s="195"/>
      <c r="E64" s="195"/>
      <c r="F64" s="195"/>
      <c r="G64" s="195"/>
      <c r="H64" s="197"/>
      <c r="I64" s="197"/>
      <c r="J64" s="197"/>
      <c r="K64" s="62"/>
      <c r="L64" s="63">
        <f t="shared" si="0"/>
        <v>0</v>
      </c>
    </row>
    <row r="65" spans="1:12" x14ac:dyDescent="0.2">
      <c r="A65" s="206"/>
      <c r="B65" s="195"/>
      <c r="C65" s="195"/>
      <c r="D65" s="195"/>
      <c r="E65" s="195"/>
      <c r="F65" s="195"/>
      <c r="G65" s="195"/>
      <c r="H65" s="197"/>
      <c r="I65" s="197"/>
      <c r="J65" s="197"/>
      <c r="K65" s="62"/>
      <c r="L65" s="63">
        <f t="shared" si="0"/>
        <v>0</v>
      </c>
    </row>
    <row r="66" spans="1:12" x14ac:dyDescent="0.2">
      <c r="A66" s="206"/>
      <c r="B66" s="195"/>
      <c r="C66" s="195"/>
      <c r="D66" s="195"/>
      <c r="E66" s="195"/>
      <c r="F66" s="195"/>
      <c r="G66" s="195"/>
      <c r="H66" s="197"/>
      <c r="I66" s="197"/>
      <c r="J66" s="197"/>
      <c r="K66" s="62"/>
      <c r="L66" s="63">
        <f t="shared" si="0"/>
        <v>0</v>
      </c>
    </row>
    <row r="67" spans="1:12" x14ac:dyDescent="0.2">
      <c r="A67" s="206"/>
      <c r="B67" s="195"/>
      <c r="C67" s="195"/>
      <c r="D67" s="195"/>
      <c r="E67" s="195"/>
      <c r="F67" s="195"/>
      <c r="G67" s="195"/>
      <c r="H67" s="197"/>
      <c r="I67" s="197"/>
      <c r="J67" s="197"/>
      <c r="K67" s="62"/>
      <c r="L67" s="63">
        <f t="shared" si="0"/>
        <v>0</v>
      </c>
    </row>
    <row r="68" spans="1:12" x14ac:dyDescent="0.2">
      <c r="A68" s="206"/>
      <c r="B68" s="195"/>
      <c r="C68" s="195"/>
      <c r="D68" s="195"/>
      <c r="E68" s="195"/>
      <c r="F68" s="195"/>
      <c r="G68" s="195"/>
      <c r="H68" s="197"/>
      <c r="I68" s="197"/>
      <c r="J68" s="197"/>
      <c r="K68" s="62"/>
      <c r="L68" s="63">
        <f t="shared" si="0"/>
        <v>0</v>
      </c>
    </row>
    <row r="69" spans="1:12" x14ac:dyDescent="0.2">
      <c r="A69" s="206"/>
      <c r="B69" s="195"/>
      <c r="C69" s="195"/>
      <c r="D69" s="195"/>
      <c r="E69" s="195"/>
      <c r="F69" s="195"/>
      <c r="G69" s="195"/>
      <c r="H69" s="197"/>
      <c r="I69" s="197"/>
      <c r="J69" s="197"/>
      <c r="K69" s="62"/>
      <c r="L69" s="63">
        <f t="shared" si="0"/>
        <v>0</v>
      </c>
    </row>
    <row r="70" spans="1:12" x14ac:dyDescent="0.2">
      <c r="A70" s="206"/>
      <c r="B70" s="195"/>
      <c r="C70" s="195"/>
      <c r="D70" s="195"/>
      <c r="E70" s="195"/>
      <c r="F70" s="195"/>
      <c r="G70" s="195"/>
      <c r="H70" s="197"/>
      <c r="I70" s="197"/>
      <c r="J70" s="197"/>
      <c r="K70" s="62"/>
      <c r="L70" s="63">
        <f t="shared" si="0"/>
        <v>0</v>
      </c>
    </row>
    <row r="71" spans="1:12" x14ac:dyDescent="0.2">
      <c r="A71" s="206"/>
      <c r="B71" s="195"/>
      <c r="C71" s="195"/>
      <c r="D71" s="195"/>
      <c r="E71" s="195"/>
      <c r="F71" s="195"/>
      <c r="G71" s="195"/>
      <c r="H71" s="197"/>
      <c r="I71" s="197"/>
      <c r="J71" s="197"/>
      <c r="K71" s="62"/>
      <c r="L71" s="63">
        <f t="shared" si="0"/>
        <v>0</v>
      </c>
    </row>
    <row r="72" spans="1:12" x14ac:dyDescent="0.2">
      <c r="A72" s="206"/>
      <c r="B72" s="195"/>
      <c r="C72" s="195"/>
      <c r="D72" s="195"/>
      <c r="E72" s="195"/>
      <c r="F72" s="195"/>
      <c r="G72" s="195"/>
      <c r="H72" s="197"/>
      <c r="I72" s="197"/>
      <c r="J72" s="197"/>
      <c r="K72" s="62"/>
      <c r="L72" s="63">
        <f t="shared" si="0"/>
        <v>0</v>
      </c>
    </row>
    <row r="73" spans="1:12" x14ac:dyDescent="0.2">
      <c r="A73" s="206"/>
      <c r="B73" s="195"/>
      <c r="C73" s="195"/>
      <c r="D73" s="195"/>
      <c r="E73" s="195"/>
      <c r="F73" s="195"/>
      <c r="G73" s="195"/>
      <c r="H73" s="197"/>
      <c r="I73" s="197"/>
      <c r="J73" s="197"/>
      <c r="K73" s="62"/>
      <c r="L73" s="63">
        <f t="shared" si="0"/>
        <v>0</v>
      </c>
    </row>
    <row r="74" spans="1:12" x14ac:dyDescent="0.2">
      <c r="A74" s="206"/>
      <c r="B74" s="195"/>
      <c r="C74" s="195"/>
      <c r="D74" s="195"/>
      <c r="E74" s="195"/>
      <c r="F74" s="195"/>
      <c r="G74" s="195"/>
      <c r="H74" s="197"/>
      <c r="I74" s="197"/>
      <c r="J74" s="197"/>
      <c r="K74" s="62"/>
      <c r="L74" s="63">
        <f t="shared" si="0"/>
        <v>0</v>
      </c>
    </row>
    <row r="75" spans="1:12" x14ac:dyDescent="0.2">
      <c r="A75" s="206"/>
      <c r="B75" s="195"/>
      <c r="C75" s="195"/>
      <c r="D75" s="195"/>
      <c r="E75" s="195"/>
      <c r="F75" s="195"/>
      <c r="G75" s="195"/>
      <c r="H75" s="197"/>
      <c r="I75" s="197"/>
      <c r="J75" s="197"/>
      <c r="K75" s="62"/>
      <c r="L75" s="63">
        <f t="shared" si="0"/>
        <v>0</v>
      </c>
    </row>
    <row r="76" spans="1:12" x14ac:dyDescent="0.2">
      <c r="A76" s="206"/>
      <c r="B76" s="195"/>
      <c r="C76" s="195"/>
      <c r="D76" s="195"/>
      <c r="E76" s="195"/>
      <c r="F76" s="195"/>
      <c r="G76" s="195"/>
      <c r="H76" s="197"/>
      <c r="I76" s="197"/>
      <c r="J76" s="197"/>
      <c r="K76" s="62"/>
      <c r="L76" s="63">
        <f t="shared" si="0"/>
        <v>0</v>
      </c>
    </row>
    <row r="77" spans="1:12" x14ac:dyDescent="0.2">
      <c r="A77" s="206"/>
      <c r="B77" s="195"/>
      <c r="C77" s="195"/>
      <c r="D77" s="195"/>
      <c r="E77" s="195"/>
      <c r="F77" s="195"/>
      <c r="G77" s="195"/>
      <c r="H77" s="197"/>
      <c r="I77" s="197"/>
      <c r="J77" s="197"/>
      <c r="K77" s="62"/>
      <c r="L77" s="63">
        <f t="shared" si="0"/>
        <v>0</v>
      </c>
    </row>
    <row r="78" spans="1:12" x14ac:dyDescent="0.2">
      <c r="A78" s="206"/>
      <c r="B78" s="195"/>
      <c r="C78" s="195"/>
      <c r="D78" s="195"/>
      <c r="E78" s="195"/>
      <c r="F78" s="195"/>
      <c r="G78" s="195"/>
      <c r="H78" s="197"/>
      <c r="I78" s="197"/>
      <c r="J78" s="197"/>
      <c r="K78" s="62"/>
      <c r="L78" s="63">
        <f t="shared" si="0"/>
        <v>0</v>
      </c>
    </row>
    <row r="79" spans="1:12" x14ac:dyDescent="0.2">
      <c r="A79" s="206"/>
      <c r="B79" s="195"/>
      <c r="C79" s="195"/>
      <c r="D79" s="195"/>
      <c r="E79" s="195"/>
      <c r="F79" s="195"/>
      <c r="G79" s="195"/>
      <c r="H79" s="197"/>
      <c r="I79" s="197"/>
      <c r="J79" s="197"/>
      <c r="K79" s="62"/>
      <c r="L79" s="63">
        <f t="shared" si="0"/>
        <v>0</v>
      </c>
    </row>
    <row r="80" spans="1:12" x14ac:dyDescent="0.2">
      <c r="A80" s="206"/>
      <c r="B80" s="195"/>
      <c r="C80" s="195"/>
      <c r="D80" s="195"/>
      <c r="E80" s="195"/>
      <c r="F80" s="195"/>
      <c r="G80" s="195"/>
      <c r="H80" s="197"/>
      <c r="I80" s="197"/>
      <c r="J80" s="197"/>
      <c r="K80" s="62"/>
      <c r="L80" s="63">
        <f t="shared" si="0"/>
        <v>0</v>
      </c>
    </row>
    <row r="81" spans="1:12" x14ac:dyDescent="0.2">
      <c r="A81" s="206"/>
      <c r="B81" s="195"/>
      <c r="C81" s="195"/>
      <c r="D81" s="195"/>
      <c r="E81" s="195"/>
      <c r="F81" s="195"/>
      <c r="G81" s="195"/>
      <c r="H81" s="197"/>
      <c r="I81" s="197"/>
      <c r="J81" s="197"/>
      <c r="K81" s="62"/>
      <c r="L81" s="63">
        <f t="shared" si="0"/>
        <v>0</v>
      </c>
    </row>
    <row r="82" spans="1:12" x14ac:dyDescent="0.2">
      <c r="A82" s="206"/>
      <c r="B82" s="195"/>
      <c r="C82" s="195"/>
      <c r="D82" s="195"/>
      <c r="E82" s="195"/>
      <c r="F82" s="195"/>
      <c r="G82" s="195"/>
      <c r="H82" s="197"/>
      <c r="I82" s="197"/>
      <c r="J82" s="197"/>
      <c r="K82" s="62"/>
      <c r="L82" s="63">
        <f t="shared" si="0"/>
        <v>0</v>
      </c>
    </row>
    <row r="83" spans="1:12" x14ac:dyDescent="0.2">
      <c r="A83" s="206"/>
      <c r="B83" s="195"/>
      <c r="C83" s="195"/>
      <c r="D83" s="195"/>
      <c r="E83" s="195"/>
      <c r="F83" s="195"/>
      <c r="G83" s="195"/>
      <c r="H83" s="197"/>
      <c r="I83" s="197"/>
      <c r="J83" s="197"/>
      <c r="K83" s="62"/>
      <c r="L83" s="63">
        <f t="shared" si="0"/>
        <v>0</v>
      </c>
    </row>
    <row r="84" spans="1:12" x14ac:dyDescent="0.2">
      <c r="A84" s="206"/>
      <c r="B84" s="195"/>
      <c r="C84" s="195"/>
      <c r="D84" s="195"/>
      <c r="E84" s="195"/>
      <c r="F84" s="195"/>
      <c r="G84" s="195"/>
      <c r="H84" s="197"/>
      <c r="I84" s="197"/>
      <c r="J84" s="197"/>
      <c r="K84" s="62"/>
      <c r="L84" s="63">
        <f t="shared" si="0"/>
        <v>0</v>
      </c>
    </row>
    <row r="85" spans="1:12" x14ac:dyDescent="0.2">
      <c r="A85" s="206"/>
      <c r="B85" s="195"/>
      <c r="C85" s="195"/>
      <c r="D85" s="195"/>
      <c r="E85" s="195"/>
      <c r="F85" s="195"/>
      <c r="G85" s="195"/>
      <c r="H85" s="197"/>
      <c r="I85" s="197"/>
      <c r="J85" s="197"/>
      <c r="K85" s="62"/>
      <c r="L85" s="63">
        <f t="shared" si="0"/>
        <v>0</v>
      </c>
    </row>
    <row r="86" spans="1:12" x14ac:dyDescent="0.2">
      <c r="A86" s="206"/>
      <c r="B86" s="195"/>
      <c r="C86" s="195"/>
      <c r="D86" s="195"/>
      <c r="E86" s="195"/>
      <c r="F86" s="195"/>
      <c r="G86" s="195"/>
      <c r="H86" s="197"/>
      <c r="I86" s="197"/>
      <c r="J86" s="197"/>
      <c r="K86" s="62"/>
      <c r="L86" s="63">
        <f t="shared" si="0"/>
        <v>0</v>
      </c>
    </row>
    <row r="87" spans="1:12" x14ac:dyDescent="0.2">
      <c r="A87" s="206"/>
      <c r="B87" s="195"/>
      <c r="C87" s="195"/>
      <c r="D87" s="195"/>
      <c r="E87" s="195"/>
      <c r="F87" s="195"/>
      <c r="G87" s="195"/>
      <c r="H87" s="197"/>
      <c r="I87" s="197"/>
      <c r="J87" s="197"/>
      <c r="K87" s="62"/>
      <c r="L87" s="63">
        <f t="shared" si="0"/>
        <v>0</v>
      </c>
    </row>
    <row r="88" spans="1:12" x14ac:dyDescent="0.2">
      <c r="A88" s="206"/>
      <c r="B88" s="195"/>
      <c r="C88" s="195"/>
      <c r="D88" s="195"/>
      <c r="E88" s="195"/>
      <c r="F88" s="195"/>
      <c r="G88" s="195"/>
      <c r="H88" s="197"/>
      <c r="I88" s="197"/>
      <c r="J88" s="197"/>
      <c r="K88" s="62"/>
      <c r="L88" s="63">
        <f t="shared" si="0"/>
        <v>0</v>
      </c>
    </row>
    <row r="89" spans="1:12" x14ac:dyDescent="0.2">
      <c r="A89" s="206"/>
      <c r="B89" s="195"/>
      <c r="C89" s="195"/>
      <c r="D89" s="195"/>
      <c r="E89" s="195"/>
      <c r="F89" s="195"/>
      <c r="G89" s="195"/>
      <c r="H89" s="197"/>
      <c r="I89" s="197"/>
      <c r="J89" s="197"/>
      <c r="K89" s="62"/>
      <c r="L89" s="63">
        <f t="shared" si="0"/>
        <v>0</v>
      </c>
    </row>
    <row r="90" spans="1:12" x14ac:dyDescent="0.2">
      <c r="A90" s="206"/>
      <c r="B90" s="195"/>
      <c r="C90" s="195"/>
      <c r="D90" s="195"/>
      <c r="E90" s="195"/>
      <c r="F90" s="195"/>
      <c r="G90" s="195"/>
      <c r="H90" s="197"/>
      <c r="I90" s="197"/>
      <c r="J90" s="197"/>
      <c r="K90" s="62"/>
      <c r="L90" s="63">
        <f t="shared" si="0"/>
        <v>0</v>
      </c>
    </row>
    <row r="91" spans="1:12" x14ac:dyDescent="0.2">
      <c r="A91" s="206"/>
      <c r="B91" s="195"/>
      <c r="C91" s="195"/>
      <c r="D91" s="195"/>
      <c r="E91" s="195"/>
      <c r="F91" s="195"/>
      <c r="G91" s="195"/>
      <c r="H91" s="197"/>
      <c r="I91" s="197"/>
      <c r="J91" s="197"/>
      <c r="K91" s="62"/>
      <c r="L91" s="63">
        <f t="shared" si="0"/>
        <v>0</v>
      </c>
    </row>
    <row r="92" spans="1:12" x14ac:dyDescent="0.2">
      <c r="A92" s="206"/>
      <c r="B92" s="195"/>
      <c r="C92" s="195"/>
      <c r="D92" s="195"/>
      <c r="E92" s="195"/>
      <c r="F92" s="195"/>
      <c r="G92" s="195"/>
      <c r="H92" s="197"/>
      <c r="I92" s="197"/>
      <c r="J92" s="197"/>
      <c r="K92" s="62"/>
      <c r="L92" s="63">
        <f t="shared" si="0"/>
        <v>0</v>
      </c>
    </row>
    <row r="93" spans="1:12" x14ac:dyDescent="0.2">
      <c r="A93" s="206"/>
      <c r="B93" s="195"/>
      <c r="C93" s="195"/>
      <c r="D93" s="195"/>
      <c r="E93" s="195"/>
      <c r="F93" s="195"/>
      <c r="G93" s="195"/>
      <c r="H93" s="197"/>
      <c r="I93" s="197"/>
      <c r="J93" s="197"/>
      <c r="K93" s="62"/>
      <c r="L93" s="63">
        <f t="shared" si="0"/>
        <v>0</v>
      </c>
    </row>
    <row r="94" spans="1:12" x14ac:dyDescent="0.2">
      <c r="A94" s="206"/>
      <c r="B94" s="195"/>
      <c r="C94" s="195"/>
      <c r="D94" s="195"/>
      <c r="E94" s="195"/>
      <c r="F94" s="195"/>
      <c r="G94" s="195"/>
      <c r="H94" s="197"/>
      <c r="I94" s="197"/>
      <c r="J94" s="197"/>
      <c r="K94" s="62"/>
      <c r="L94" s="63">
        <f t="shared" si="0"/>
        <v>0</v>
      </c>
    </row>
    <row r="95" spans="1:12" x14ac:dyDescent="0.2">
      <c r="A95" s="206"/>
      <c r="B95" s="195"/>
      <c r="C95" s="195"/>
      <c r="D95" s="195"/>
      <c r="E95" s="195"/>
      <c r="F95" s="195"/>
      <c r="G95" s="195"/>
      <c r="H95" s="197"/>
      <c r="I95" s="197"/>
      <c r="J95" s="197"/>
      <c r="K95" s="62"/>
      <c r="L95" s="63">
        <f t="shared" si="0"/>
        <v>0</v>
      </c>
    </row>
    <row r="96" spans="1:12" x14ac:dyDescent="0.2">
      <c r="A96" s="206"/>
      <c r="B96" s="195"/>
      <c r="C96" s="195"/>
      <c r="D96" s="195"/>
      <c r="E96" s="195"/>
      <c r="F96" s="195"/>
      <c r="G96" s="195"/>
      <c r="H96" s="197"/>
      <c r="I96" s="197"/>
      <c r="J96" s="197"/>
      <c r="K96" s="62"/>
      <c r="L96" s="63">
        <f t="shared" si="0"/>
        <v>0</v>
      </c>
    </row>
    <row r="97" spans="1:12" x14ac:dyDescent="0.2">
      <c r="A97" s="206"/>
      <c r="B97" s="195"/>
      <c r="C97" s="195"/>
      <c r="D97" s="195"/>
      <c r="E97" s="195"/>
      <c r="F97" s="195"/>
      <c r="G97" s="195"/>
      <c r="H97" s="197"/>
      <c r="I97" s="197"/>
      <c r="J97" s="197"/>
      <c r="K97" s="62"/>
      <c r="L97" s="63">
        <f t="shared" si="0"/>
        <v>0</v>
      </c>
    </row>
    <row r="98" spans="1:12" x14ac:dyDescent="0.2">
      <c r="A98" s="206"/>
      <c r="B98" s="195"/>
      <c r="C98" s="195"/>
      <c r="D98" s="195"/>
      <c r="E98" s="195"/>
      <c r="F98" s="195"/>
      <c r="G98" s="195"/>
      <c r="H98" s="197"/>
      <c r="I98" s="197"/>
      <c r="J98" s="197"/>
      <c r="K98" s="62"/>
      <c r="L98" s="63">
        <f t="shared" si="0"/>
        <v>0</v>
      </c>
    </row>
    <row r="99" spans="1:12" x14ac:dyDescent="0.2">
      <c r="A99" s="206"/>
      <c r="B99" s="195"/>
      <c r="C99" s="195"/>
      <c r="D99" s="195"/>
      <c r="E99" s="195"/>
      <c r="F99" s="195"/>
      <c r="G99" s="195"/>
      <c r="H99" s="197"/>
      <c r="I99" s="197"/>
      <c r="J99" s="197"/>
      <c r="K99" s="62"/>
      <c r="L99" s="63">
        <f t="shared" si="0"/>
        <v>0</v>
      </c>
    </row>
    <row r="100" spans="1:12" x14ac:dyDescent="0.2">
      <c r="A100" s="206"/>
      <c r="B100" s="195"/>
      <c r="C100" s="195"/>
      <c r="D100" s="195"/>
      <c r="E100" s="195"/>
      <c r="F100" s="195"/>
      <c r="G100" s="195"/>
      <c r="H100" s="197"/>
      <c r="I100" s="197"/>
      <c r="J100" s="197"/>
      <c r="K100" s="62"/>
      <c r="L100" s="63">
        <f t="shared" si="0"/>
        <v>0</v>
      </c>
    </row>
    <row r="101" spans="1:12" x14ac:dyDescent="0.2">
      <c r="A101" s="206"/>
      <c r="B101" s="195"/>
      <c r="C101" s="195"/>
      <c r="D101" s="195"/>
      <c r="E101" s="195"/>
      <c r="F101" s="195"/>
      <c r="G101" s="195"/>
      <c r="H101" s="197"/>
      <c r="I101" s="197"/>
      <c r="J101" s="197"/>
      <c r="K101" s="62"/>
      <c r="L101" s="63">
        <f t="shared" si="0"/>
        <v>0</v>
      </c>
    </row>
    <row r="102" spans="1:12" x14ac:dyDescent="0.2">
      <c r="A102" s="206"/>
      <c r="B102" s="195"/>
      <c r="C102" s="195"/>
      <c r="D102" s="195"/>
      <c r="E102" s="195"/>
      <c r="F102" s="195"/>
      <c r="G102" s="195"/>
      <c r="H102" s="197"/>
      <c r="I102" s="197"/>
      <c r="J102" s="197"/>
      <c r="K102" s="62"/>
      <c r="L102" s="63">
        <f t="shared" si="0"/>
        <v>0</v>
      </c>
    </row>
    <row r="103" spans="1:12" x14ac:dyDescent="0.2">
      <c r="A103" s="206"/>
      <c r="B103" s="195"/>
      <c r="C103" s="195"/>
      <c r="D103" s="195"/>
      <c r="E103" s="195"/>
      <c r="F103" s="195"/>
      <c r="G103" s="195"/>
      <c r="H103" s="197"/>
      <c r="I103" s="197"/>
      <c r="J103" s="197"/>
      <c r="K103" s="62"/>
      <c r="L103" s="63">
        <f t="shared" si="0"/>
        <v>0</v>
      </c>
    </row>
    <row r="104" spans="1:12" x14ac:dyDescent="0.2">
      <c r="A104" s="206"/>
      <c r="B104" s="195"/>
      <c r="C104" s="195"/>
      <c r="D104" s="195"/>
      <c r="E104" s="195"/>
      <c r="F104" s="195"/>
      <c r="G104" s="195"/>
      <c r="H104" s="197"/>
      <c r="I104" s="197"/>
      <c r="J104" s="197"/>
      <c r="K104" s="62"/>
      <c r="L104" s="63">
        <f t="shared" si="0"/>
        <v>0</v>
      </c>
    </row>
    <row r="105" spans="1:12" x14ac:dyDescent="0.2">
      <c r="A105" s="206"/>
      <c r="B105" s="195"/>
      <c r="C105" s="195"/>
      <c r="D105" s="195"/>
      <c r="E105" s="195"/>
      <c r="F105" s="195"/>
      <c r="G105" s="195"/>
      <c r="H105" s="197"/>
      <c r="I105" s="197"/>
      <c r="J105" s="197"/>
      <c r="K105" s="62"/>
      <c r="L105" s="63">
        <f t="shared" si="0"/>
        <v>0</v>
      </c>
    </row>
    <row r="106" spans="1:12" x14ac:dyDescent="0.2">
      <c r="A106" s="206"/>
      <c r="B106" s="195"/>
      <c r="C106" s="195"/>
      <c r="D106" s="195"/>
      <c r="E106" s="195"/>
      <c r="F106" s="195"/>
      <c r="G106" s="195"/>
      <c r="H106" s="197"/>
      <c r="I106" s="197"/>
      <c r="J106" s="197"/>
      <c r="K106" s="62"/>
      <c r="L106" s="63">
        <f t="shared" si="0"/>
        <v>0</v>
      </c>
    </row>
    <row r="107" spans="1:12" x14ac:dyDescent="0.2">
      <c r="A107" s="206"/>
      <c r="B107" s="195"/>
      <c r="C107" s="195"/>
      <c r="D107" s="195"/>
      <c r="E107" s="195"/>
      <c r="F107" s="195"/>
      <c r="G107" s="195"/>
      <c r="H107" s="197"/>
      <c r="I107" s="197"/>
      <c r="J107" s="197"/>
      <c r="K107" s="62"/>
      <c r="L107" s="63">
        <f t="shared" si="0"/>
        <v>0</v>
      </c>
    </row>
    <row r="108" spans="1:12" x14ac:dyDescent="0.2">
      <c r="A108" s="206"/>
      <c r="B108" s="195"/>
      <c r="C108" s="195"/>
      <c r="D108" s="195"/>
      <c r="E108" s="195"/>
      <c r="F108" s="195"/>
      <c r="G108" s="195"/>
      <c r="H108" s="197"/>
      <c r="I108" s="197"/>
      <c r="J108" s="197"/>
      <c r="K108" s="62"/>
      <c r="L108" s="63">
        <f t="shared" si="0"/>
        <v>0</v>
      </c>
    </row>
    <row r="109" spans="1:12" x14ac:dyDescent="0.2">
      <c r="A109" s="206"/>
      <c r="B109" s="195"/>
      <c r="C109" s="195"/>
      <c r="D109" s="195"/>
      <c r="E109" s="195"/>
      <c r="F109" s="195"/>
      <c r="G109" s="195"/>
      <c r="H109" s="197"/>
      <c r="I109" s="197"/>
      <c r="J109" s="197"/>
      <c r="K109" s="62"/>
      <c r="L109" s="63">
        <f t="shared" si="0"/>
        <v>0</v>
      </c>
    </row>
    <row r="110" spans="1:12" x14ac:dyDescent="0.2">
      <c r="A110" s="206"/>
      <c r="B110" s="195"/>
      <c r="C110" s="195"/>
      <c r="D110" s="195"/>
      <c r="E110" s="195"/>
      <c r="F110" s="195"/>
      <c r="G110" s="195"/>
      <c r="H110" s="197"/>
      <c r="I110" s="197"/>
      <c r="J110" s="197"/>
      <c r="K110" s="62"/>
      <c r="L110" s="63">
        <f t="shared" si="0"/>
        <v>0</v>
      </c>
    </row>
    <row r="111" spans="1:12" x14ac:dyDescent="0.2">
      <c r="A111" s="206"/>
      <c r="B111" s="195"/>
      <c r="C111" s="195"/>
      <c r="D111" s="195"/>
      <c r="E111" s="195"/>
      <c r="F111" s="195"/>
      <c r="G111" s="195"/>
      <c r="H111" s="197"/>
      <c r="I111" s="197"/>
      <c r="J111" s="197"/>
      <c r="K111" s="62"/>
      <c r="L111" s="63">
        <f t="shared" si="0"/>
        <v>0</v>
      </c>
    </row>
    <row r="112" spans="1:12" x14ac:dyDescent="0.2">
      <c r="A112" s="206"/>
      <c r="B112" s="195"/>
      <c r="C112" s="195"/>
      <c r="D112" s="195"/>
      <c r="E112" s="195"/>
      <c r="F112" s="195"/>
      <c r="G112" s="195"/>
      <c r="H112" s="197"/>
      <c r="I112" s="197"/>
      <c r="J112" s="197"/>
      <c r="K112" s="62"/>
      <c r="L112" s="63">
        <f t="shared" si="0"/>
        <v>0</v>
      </c>
    </row>
    <row r="113" spans="1:12" x14ac:dyDescent="0.2">
      <c r="A113" s="206"/>
      <c r="B113" s="195"/>
      <c r="C113" s="195"/>
      <c r="D113" s="195"/>
      <c r="E113" s="195"/>
      <c r="F113" s="195"/>
      <c r="G113" s="195"/>
      <c r="H113" s="197"/>
      <c r="I113" s="197"/>
      <c r="J113" s="197"/>
      <c r="K113" s="62"/>
      <c r="L113" s="63">
        <f t="shared" si="0"/>
        <v>0</v>
      </c>
    </row>
    <row r="114" spans="1:12" x14ac:dyDescent="0.2">
      <c r="A114" s="206"/>
      <c r="B114" s="195"/>
      <c r="C114" s="195"/>
      <c r="D114" s="195"/>
      <c r="E114" s="195"/>
      <c r="F114" s="195"/>
      <c r="G114" s="195"/>
      <c r="H114" s="197"/>
      <c r="I114" s="197"/>
      <c r="J114" s="197"/>
      <c r="K114" s="62"/>
      <c r="L114" s="63">
        <f t="shared" si="0"/>
        <v>0</v>
      </c>
    </row>
    <row r="115" spans="1:12" x14ac:dyDescent="0.2">
      <c r="A115" s="206"/>
      <c r="B115" s="195"/>
      <c r="C115" s="195"/>
      <c r="D115" s="195"/>
      <c r="E115" s="195"/>
      <c r="F115" s="195"/>
      <c r="G115" s="195"/>
      <c r="H115" s="197"/>
      <c r="I115" s="197"/>
      <c r="J115" s="197"/>
      <c r="K115" s="62"/>
      <c r="L115" s="63">
        <f t="shared" si="0"/>
        <v>0</v>
      </c>
    </row>
    <row r="116" spans="1:12" x14ac:dyDescent="0.2">
      <c r="A116" s="206"/>
      <c r="B116" s="195"/>
      <c r="C116" s="195"/>
      <c r="D116" s="195"/>
      <c r="E116" s="195"/>
      <c r="F116" s="195"/>
      <c r="G116" s="195"/>
      <c r="H116" s="197"/>
      <c r="I116" s="197"/>
      <c r="J116" s="197"/>
      <c r="K116" s="62"/>
      <c r="L116" s="63">
        <f t="shared" si="0"/>
        <v>0</v>
      </c>
    </row>
    <row r="117" spans="1:12" x14ac:dyDescent="0.2">
      <c r="A117" s="206"/>
      <c r="B117" s="195"/>
      <c r="C117" s="195"/>
      <c r="D117" s="195"/>
      <c r="E117" s="195"/>
      <c r="F117" s="195"/>
      <c r="G117" s="195"/>
      <c r="H117" s="197"/>
      <c r="I117" s="197"/>
      <c r="J117" s="197"/>
      <c r="K117" s="62"/>
      <c r="L117" s="63">
        <f t="shared" si="0"/>
        <v>0</v>
      </c>
    </row>
    <row r="118" spans="1:12" x14ac:dyDescent="0.2">
      <c r="A118" s="206"/>
      <c r="B118" s="195"/>
      <c r="C118" s="195"/>
      <c r="D118" s="195"/>
      <c r="E118" s="195"/>
      <c r="F118" s="195"/>
      <c r="G118" s="195"/>
      <c r="H118" s="197"/>
      <c r="I118" s="197"/>
      <c r="J118" s="197"/>
      <c r="K118" s="62"/>
      <c r="L118" s="63">
        <f t="shared" si="0"/>
        <v>0</v>
      </c>
    </row>
    <row r="119" spans="1:12" x14ac:dyDescent="0.2">
      <c r="A119" s="206"/>
      <c r="B119" s="195"/>
      <c r="C119" s="195"/>
      <c r="D119" s="195"/>
      <c r="E119" s="195"/>
      <c r="F119" s="195"/>
      <c r="G119" s="195"/>
      <c r="H119" s="197"/>
      <c r="I119" s="197"/>
      <c r="J119" s="197"/>
      <c r="K119" s="62"/>
      <c r="L119" s="63">
        <f t="shared" si="0"/>
        <v>0</v>
      </c>
    </row>
    <row r="120" spans="1:12" x14ac:dyDescent="0.2">
      <c r="A120" s="206"/>
      <c r="B120" s="195"/>
      <c r="C120" s="195"/>
      <c r="D120" s="195"/>
      <c r="E120" s="195"/>
      <c r="F120" s="195"/>
      <c r="G120" s="195"/>
      <c r="H120" s="197"/>
      <c r="I120" s="197"/>
      <c r="J120" s="197"/>
      <c r="K120" s="62"/>
      <c r="L120" s="63">
        <f t="shared" si="0"/>
        <v>0</v>
      </c>
    </row>
    <row r="121" spans="1:12" x14ac:dyDescent="0.2">
      <c r="A121" s="206"/>
      <c r="B121" s="195"/>
      <c r="C121" s="195"/>
      <c r="D121" s="195"/>
      <c r="E121" s="195"/>
      <c r="F121" s="195"/>
      <c r="G121" s="195"/>
      <c r="H121" s="197"/>
      <c r="I121" s="197"/>
      <c r="J121" s="197"/>
      <c r="K121" s="62"/>
      <c r="L121" s="63">
        <f t="shared" si="0"/>
        <v>0</v>
      </c>
    </row>
    <row r="122" spans="1:12" x14ac:dyDescent="0.2">
      <c r="A122" s="206"/>
      <c r="B122" s="195"/>
      <c r="C122" s="195"/>
      <c r="D122" s="195"/>
      <c r="E122" s="195"/>
      <c r="F122" s="195"/>
      <c r="G122" s="195"/>
      <c r="H122" s="197"/>
      <c r="I122" s="197"/>
      <c r="J122" s="197"/>
      <c r="K122" s="62"/>
      <c r="L122" s="63">
        <f t="shared" si="0"/>
        <v>0</v>
      </c>
    </row>
    <row r="123" spans="1:12" x14ac:dyDescent="0.2">
      <c r="A123" s="206"/>
      <c r="B123" s="195"/>
      <c r="C123" s="195"/>
      <c r="D123" s="195"/>
      <c r="E123" s="195"/>
      <c r="F123" s="195"/>
      <c r="G123" s="195"/>
      <c r="H123" s="197"/>
      <c r="I123" s="197"/>
      <c r="J123" s="197"/>
      <c r="K123" s="62"/>
      <c r="L123" s="63">
        <f t="shared" si="0"/>
        <v>0</v>
      </c>
    </row>
    <row r="124" spans="1:12" x14ac:dyDescent="0.2">
      <c r="A124" s="206"/>
      <c r="B124" s="195"/>
      <c r="C124" s="195"/>
      <c r="D124" s="195"/>
      <c r="E124" s="195"/>
      <c r="F124" s="195"/>
      <c r="G124" s="195"/>
      <c r="H124" s="197"/>
      <c r="I124" s="197"/>
      <c r="J124" s="197"/>
      <c r="K124" s="62"/>
      <c r="L124" s="63">
        <f t="shared" si="0"/>
        <v>0</v>
      </c>
    </row>
    <row r="125" spans="1:12" x14ac:dyDescent="0.2">
      <c r="A125" s="206"/>
      <c r="B125" s="195"/>
      <c r="C125" s="195"/>
      <c r="D125" s="195"/>
      <c r="E125" s="195"/>
      <c r="F125" s="195"/>
      <c r="G125" s="195"/>
      <c r="H125" s="197"/>
      <c r="I125" s="197"/>
      <c r="J125" s="197"/>
      <c r="K125" s="62"/>
      <c r="L125" s="63">
        <f t="shared" si="0"/>
        <v>0</v>
      </c>
    </row>
    <row r="126" spans="1:12" x14ac:dyDescent="0.2">
      <c r="A126" s="206"/>
      <c r="B126" s="195"/>
      <c r="C126" s="195"/>
      <c r="D126" s="195"/>
      <c r="E126" s="195"/>
      <c r="F126" s="195"/>
      <c r="G126" s="195"/>
      <c r="H126" s="197"/>
      <c r="I126" s="197"/>
      <c r="J126" s="197"/>
      <c r="K126" s="62"/>
      <c r="L126" s="63">
        <f t="shared" si="0"/>
        <v>0</v>
      </c>
    </row>
    <row r="127" spans="1:12" x14ac:dyDescent="0.2">
      <c r="A127" s="206"/>
      <c r="B127" s="195"/>
      <c r="C127" s="195"/>
      <c r="D127" s="195"/>
      <c r="E127" s="195"/>
      <c r="F127" s="195"/>
      <c r="G127" s="195"/>
      <c r="H127" s="197"/>
      <c r="I127" s="197"/>
      <c r="J127" s="197"/>
      <c r="K127" s="62"/>
      <c r="L127" s="63">
        <f t="shared" si="0"/>
        <v>0</v>
      </c>
    </row>
    <row r="128" spans="1:12" x14ac:dyDescent="0.2">
      <c r="A128" s="206"/>
      <c r="B128" s="195"/>
      <c r="C128" s="195"/>
      <c r="D128" s="195"/>
      <c r="E128" s="195"/>
      <c r="F128" s="195"/>
      <c r="G128" s="195"/>
      <c r="H128" s="197"/>
      <c r="I128" s="197"/>
      <c r="J128" s="197"/>
      <c r="K128" s="62"/>
      <c r="L128" s="63">
        <f t="shared" si="0"/>
        <v>0</v>
      </c>
    </row>
    <row r="129" spans="1:12" x14ac:dyDescent="0.2">
      <c r="A129" s="206"/>
      <c r="B129" s="195"/>
      <c r="C129" s="195"/>
      <c r="D129" s="195"/>
      <c r="E129" s="195"/>
      <c r="F129" s="195"/>
      <c r="G129" s="195"/>
      <c r="H129" s="197"/>
      <c r="I129" s="197"/>
      <c r="J129" s="197"/>
      <c r="K129" s="62"/>
      <c r="L129" s="63">
        <f t="shared" si="0"/>
        <v>0</v>
      </c>
    </row>
    <row r="130" spans="1:12" x14ac:dyDescent="0.2">
      <c r="A130" s="206"/>
      <c r="B130" s="195"/>
      <c r="C130" s="195"/>
      <c r="D130" s="195"/>
      <c r="E130" s="195"/>
      <c r="F130" s="195"/>
      <c r="G130" s="195"/>
      <c r="H130" s="197"/>
      <c r="I130" s="197"/>
      <c r="J130" s="197"/>
      <c r="K130" s="62"/>
      <c r="L130" s="63">
        <f t="shared" si="0"/>
        <v>0</v>
      </c>
    </row>
    <row r="131" spans="1:12" x14ac:dyDescent="0.2">
      <c r="A131" s="206"/>
      <c r="B131" s="195"/>
      <c r="C131" s="195"/>
      <c r="D131" s="195"/>
      <c r="E131" s="195"/>
      <c r="F131" s="195"/>
      <c r="G131" s="195"/>
      <c r="H131" s="197"/>
      <c r="I131" s="197"/>
      <c r="J131" s="197"/>
      <c r="K131" s="62"/>
      <c r="L131" s="63">
        <f t="shared" si="0"/>
        <v>0</v>
      </c>
    </row>
    <row r="132" spans="1:12" x14ac:dyDescent="0.2">
      <c r="A132" s="206"/>
      <c r="B132" s="195"/>
      <c r="C132" s="195"/>
      <c r="D132" s="195"/>
      <c r="E132" s="195"/>
      <c r="F132" s="195"/>
      <c r="G132" s="195"/>
      <c r="H132" s="197"/>
      <c r="I132" s="197"/>
      <c r="J132" s="197"/>
      <c r="K132" s="62"/>
      <c r="L132" s="63">
        <f t="shared" si="0"/>
        <v>0</v>
      </c>
    </row>
    <row r="133" spans="1:12" x14ac:dyDescent="0.2">
      <c r="A133" s="206"/>
      <c r="B133" s="195"/>
      <c r="C133" s="195"/>
      <c r="D133" s="195"/>
      <c r="E133" s="195"/>
      <c r="F133" s="195"/>
      <c r="G133" s="195"/>
      <c r="H133" s="197"/>
      <c r="I133" s="197"/>
      <c r="J133" s="197"/>
      <c r="K133" s="62"/>
      <c r="L133" s="63">
        <f t="shared" si="0"/>
        <v>0</v>
      </c>
    </row>
    <row r="134" spans="1:12" x14ac:dyDescent="0.2">
      <c r="A134" s="206"/>
      <c r="B134" s="195"/>
      <c r="C134" s="195"/>
      <c r="D134" s="195"/>
      <c r="E134" s="195"/>
      <c r="F134" s="195"/>
      <c r="G134" s="195"/>
      <c r="H134" s="197"/>
      <c r="I134" s="197"/>
      <c r="J134" s="197"/>
      <c r="K134" s="62"/>
      <c r="L134" s="63">
        <f t="shared" si="0"/>
        <v>0</v>
      </c>
    </row>
    <row r="135" spans="1:12" x14ac:dyDescent="0.2">
      <c r="A135" s="206"/>
      <c r="B135" s="195"/>
      <c r="C135" s="195"/>
      <c r="D135" s="195"/>
      <c r="E135" s="195"/>
      <c r="F135" s="195"/>
      <c r="G135" s="195"/>
      <c r="H135" s="197"/>
      <c r="I135" s="197"/>
      <c r="J135" s="197"/>
      <c r="K135" s="62"/>
      <c r="L135" s="63">
        <f t="shared" si="0"/>
        <v>0</v>
      </c>
    </row>
    <row r="136" spans="1:12" x14ac:dyDescent="0.2">
      <c r="A136" s="206"/>
      <c r="B136" s="195"/>
      <c r="C136" s="195"/>
      <c r="D136" s="195"/>
      <c r="E136" s="195"/>
      <c r="F136" s="195"/>
      <c r="G136" s="195"/>
      <c r="H136" s="197"/>
      <c r="I136" s="197"/>
      <c r="J136" s="197"/>
      <c r="K136" s="62"/>
      <c r="L136" s="63">
        <f t="shared" si="0"/>
        <v>0</v>
      </c>
    </row>
    <row r="137" spans="1:12" x14ac:dyDescent="0.2">
      <c r="A137" s="206"/>
      <c r="B137" s="195"/>
      <c r="C137" s="195"/>
      <c r="D137" s="195"/>
      <c r="E137" s="195"/>
      <c r="F137" s="195"/>
      <c r="G137" s="195"/>
      <c r="H137" s="197"/>
      <c r="I137" s="197"/>
      <c r="J137" s="197"/>
      <c r="K137" s="62"/>
      <c r="L137" s="63">
        <f t="shared" si="0"/>
        <v>0</v>
      </c>
    </row>
    <row r="138" spans="1:12" x14ac:dyDescent="0.2">
      <c r="A138" s="206"/>
      <c r="B138" s="195"/>
      <c r="C138" s="195"/>
      <c r="D138" s="195"/>
      <c r="E138" s="195"/>
      <c r="F138" s="195"/>
      <c r="G138" s="195"/>
      <c r="H138" s="197"/>
      <c r="I138" s="197"/>
      <c r="J138" s="197"/>
      <c r="K138" s="62"/>
      <c r="L138" s="63">
        <f t="shared" si="0"/>
        <v>0</v>
      </c>
    </row>
    <row r="139" spans="1:12" x14ac:dyDescent="0.2">
      <c r="A139" s="206"/>
      <c r="B139" s="195"/>
      <c r="C139" s="195"/>
      <c r="D139" s="195"/>
      <c r="E139" s="195"/>
      <c r="F139" s="195"/>
      <c r="G139" s="195"/>
      <c r="H139" s="197"/>
      <c r="I139" s="197"/>
      <c r="J139" s="197"/>
      <c r="K139" s="62"/>
      <c r="L139" s="63">
        <f t="shared" si="0"/>
        <v>0</v>
      </c>
    </row>
    <row r="140" spans="1:12" x14ac:dyDescent="0.2">
      <c r="A140" s="206"/>
      <c r="B140" s="195"/>
      <c r="C140" s="195"/>
      <c r="D140" s="195"/>
      <c r="E140" s="195"/>
      <c r="F140" s="195"/>
      <c r="G140" s="195"/>
      <c r="H140" s="197"/>
      <c r="I140" s="197"/>
      <c r="J140" s="197"/>
      <c r="K140" s="62"/>
      <c r="L140" s="63">
        <f t="shared" si="0"/>
        <v>0</v>
      </c>
    </row>
    <row r="141" spans="1:12" x14ac:dyDescent="0.2">
      <c r="A141" s="206"/>
      <c r="B141" s="195"/>
      <c r="C141" s="195"/>
      <c r="D141" s="195"/>
      <c r="E141" s="195"/>
      <c r="F141" s="195"/>
      <c r="G141" s="195"/>
      <c r="H141" s="197"/>
      <c r="I141" s="197"/>
      <c r="J141" s="197"/>
      <c r="K141" s="62"/>
      <c r="L141" s="63">
        <f t="shared" si="0"/>
        <v>0</v>
      </c>
    </row>
    <row r="142" spans="1:12" x14ac:dyDescent="0.2">
      <c r="A142" s="206"/>
      <c r="B142" s="195"/>
      <c r="C142" s="195"/>
      <c r="D142" s="195"/>
      <c r="E142" s="195"/>
      <c r="F142" s="195"/>
      <c r="G142" s="195"/>
      <c r="H142" s="197"/>
      <c r="I142" s="197"/>
      <c r="J142" s="197"/>
      <c r="K142" s="62"/>
      <c r="L142" s="63">
        <f t="shared" si="0"/>
        <v>0</v>
      </c>
    </row>
    <row r="143" spans="1:12" x14ac:dyDescent="0.2">
      <c r="A143" s="206"/>
      <c r="B143" s="195"/>
      <c r="C143" s="195"/>
      <c r="D143" s="195"/>
      <c r="E143" s="195"/>
      <c r="F143" s="195"/>
      <c r="G143" s="195"/>
      <c r="H143" s="197"/>
      <c r="I143" s="197"/>
      <c r="J143" s="197"/>
      <c r="K143" s="62"/>
      <c r="L143" s="63">
        <f t="shared" si="0"/>
        <v>0</v>
      </c>
    </row>
    <row r="144" spans="1:12" x14ac:dyDescent="0.2">
      <c r="A144" s="206"/>
      <c r="B144" s="195"/>
      <c r="C144" s="195"/>
      <c r="D144" s="195"/>
      <c r="E144" s="195"/>
      <c r="F144" s="195"/>
      <c r="G144" s="195"/>
      <c r="H144" s="197"/>
      <c r="I144" s="197"/>
      <c r="J144" s="197"/>
      <c r="K144" s="62"/>
      <c r="L144" s="63">
        <f t="shared" si="0"/>
        <v>0</v>
      </c>
    </row>
    <row r="145" spans="1:12" x14ac:dyDescent="0.2">
      <c r="A145" s="206"/>
      <c r="B145" s="195"/>
      <c r="C145" s="195"/>
      <c r="D145" s="195"/>
      <c r="E145" s="195"/>
      <c r="F145" s="195"/>
      <c r="G145" s="195"/>
      <c r="H145" s="197"/>
      <c r="I145" s="197"/>
      <c r="J145" s="197"/>
      <c r="K145" s="62"/>
      <c r="L145" s="63">
        <f t="shared" si="0"/>
        <v>0</v>
      </c>
    </row>
    <row r="146" spans="1:12" x14ac:dyDescent="0.2">
      <c r="A146" s="206"/>
      <c r="B146" s="195"/>
      <c r="C146" s="195"/>
      <c r="D146" s="195"/>
      <c r="E146" s="195"/>
      <c r="F146" s="195"/>
      <c r="G146" s="195"/>
      <c r="H146" s="197"/>
      <c r="I146" s="197"/>
      <c r="J146" s="197"/>
      <c r="K146" s="62"/>
      <c r="L146" s="63">
        <f t="shared" si="0"/>
        <v>0</v>
      </c>
    </row>
    <row r="147" spans="1:12" x14ac:dyDescent="0.2">
      <c r="A147" s="206"/>
      <c r="B147" s="195"/>
      <c r="C147" s="195"/>
      <c r="D147" s="195"/>
      <c r="E147" s="195"/>
      <c r="F147" s="195"/>
      <c r="G147" s="195"/>
      <c r="H147" s="197"/>
      <c r="I147" s="197"/>
      <c r="J147" s="197"/>
      <c r="K147" s="62"/>
      <c r="L147" s="63">
        <f t="shared" si="0"/>
        <v>0</v>
      </c>
    </row>
    <row r="148" spans="1:12" x14ac:dyDescent="0.2">
      <c r="A148" s="206"/>
      <c r="B148" s="195"/>
      <c r="C148" s="195"/>
      <c r="D148" s="195"/>
      <c r="E148" s="195"/>
      <c r="F148" s="195"/>
      <c r="G148" s="195"/>
      <c r="H148" s="197"/>
      <c r="I148" s="197"/>
      <c r="J148" s="197"/>
      <c r="K148" s="62"/>
      <c r="L148" s="63">
        <f t="shared" si="0"/>
        <v>0</v>
      </c>
    </row>
    <row r="149" spans="1:12" x14ac:dyDescent="0.2">
      <c r="A149" s="206"/>
      <c r="B149" s="195"/>
      <c r="C149" s="195"/>
      <c r="D149" s="195"/>
      <c r="E149" s="195"/>
      <c r="F149" s="195"/>
      <c r="G149" s="195"/>
      <c r="H149" s="197"/>
      <c r="I149" s="197"/>
      <c r="J149" s="197"/>
      <c r="K149" s="62"/>
      <c r="L149" s="63">
        <f t="shared" si="0"/>
        <v>0</v>
      </c>
    </row>
    <row r="150" spans="1:12" x14ac:dyDescent="0.2">
      <c r="A150" s="206"/>
      <c r="B150" s="195"/>
      <c r="C150" s="195"/>
      <c r="D150" s="195"/>
      <c r="E150" s="195"/>
      <c r="F150" s="195"/>
      <c r="G150" s="195"/>
      <c r="H150" s="197"/>
      <c r="I150" s="197"/>
      <c r="J150" s="197"/>
      <c r="K150" s="62"/>
      <c r="L150" s="63">
        <f t="shared" si="0"/>
        <v>0</v>
      </c>
    </row>
    <row r="151" spans="1:12" x14ac:dyDescent="0.2">
      <c r="A151" s="206"/>
      <c r="B151" s="195"/>
      <c r="C151" s="195"/>
      <c r="D151" s="195"/>
      <c r="E151" s="195"/>
      <c r="F151" s="195"/>
      <c r="G151" s="195"/>
      <c r="H151" s="197"/>
      <c r="I151" s="197"/>
      <c r="J151" s="197"/>
      <c r="K151" s="62"/>
      <c r="L151" s="63">
        <f t="shared" si="0"/>
        <v>0</v>
      </c>
    </row>
    <row r="152" spans="1:12" x14ac:dyDescent="0.2">
      <c r="A152" s="206"/>
      <c r="B152" s="195"/>
      <c r="C152" s="195"/>
      <c r="D152" s="195"/>
      <c r="E152" s="195"/>
      <c r="F152" s="195"/>
      <c r="G152" s="195"/>
      <c r="H152" s="197"/>
      <c r="I152" s="197"/>
      <c r="J152" s="197"/>
      <c r="K152" s="62"/>
      <c r="L152" s="63">
        <f t="shared" si="0"/>
        <v>0</v>
      </c>
    </row>
    <row r="153" spans="1:12" x14ac:dyDescent="0.2">
      <c r="A153" s="206"/>
      <c r="B153" s="195"/>
      <c r="C153" s="195"/>
      <c r="D153" s="195"/>
      <c r="E153" s="195"/>
      <c r="F153" s="195"/>
      <c r="G153" s="195"/>
      <c r="H153" s="197"/>
      <c r="I153" s="197"/>
      <c r="J153" s="197"/>
      <c r="K153" s="62"/>
      <c r="L153" s="63">
        <f t="shared" si="0"/>
        <v>0</v>
      </c>
    </row>
    <row r="154" spans="1:12" x14ac:dyDescent="0.2">
      <c r="A154" s="206"/>
      <c r="B154" s="195"/>
      <c r="C154" s="195"/>
      <c r="D154" s="195"/>
      <c r="E154" s="195"/>
      <c r="F154" s="195"/>
      <c r="G154" s="195"/>
      <c r="H154" s="197"/>
      <c r="I154" s="197"/>
      <c r="J154" s="197"/>
      <c r="K154" s="62"/>
      <c r="L154" s="63">
        <f t="shared" si="0"/>
        <v>0</v>
      </c>
    </row>
    <row r="155" spans="1:12" x14ac:dyDescent="0.2">
      <c r="A155" s="206"/>
      <c r="B155" s="195"/>
      <c r="C155" s="195"/>
      <c r="D155" s="195"/>
      <c r="E155" s="195"/>
      <c r="F155" s="195"/>
      <c r="G155" s="195"/>
      <c r="H155" s="197"/>
      <c r="I155" s="197"/>
      <c r="J155" s="197"/>
      <c r="K155" s="62"/>
      <c r="L155" s="63">
        <f t="shared" si="0"/>
        <v>0</v>
      </c>
    </row>
    <row r="156" spans="1:12" x14ac:dyDescent="0.2">
      <c r="A156" s="206"/>
      <c r="B156" s="195"/>
      <c r="C156" s="195"/>
      <c r="D156" s="195"/>
      <c r="E156" s="195"/>
      <c r="F156" s="195"/>
      <c r="G156" s="195"/>
      <c r="H156" s="197"/>
      <c r="I156" s="197"/>
      <c r="J156" s="197"/>
      <c r="K156" s="62"/>
      <c r="L156" s="63">
        <f t="shared" si="0"/>
        <v>0</v>
      </c>
    </row>
    <row r="157" spans="1:12" x14ac:dyDescent="0.2">
      <c r="A157" s="206"/>
      <c r="B157" s="195"/>
      <c r="C157" s="195"/>
      <c r="D157" s="195"/>
      <c r="E157" s="195"/>
      <c r="F157" s="195"/>
      <c r="G157" s="195"/>
      <c r="H157" s="197"/>
      <c r="I157" s="197"/>
      <c r="J157" s="197"/>
      <c r="K157" s="62"/>
      <c r="L157" s="63">
        <f t="shared" si="0"/>
        <v>0</v>
      </c>
    </row>
    <row r="158" spans="1:12" x14ac:dyDescent="0.2">
      <c r="A158" s="206"/>
      <c r="B158" s="195"/>
      <c r="C158" s="195"/>
      <c r="D158" s="195"/>
      <c r="E158" s="195"/>
      <c r="F158" s="195"/>
      <c r="G158" s="195"/>
      <c r="H158" s="197"/>
      <c r="I158" s="197"/>
      <c r="J158" s="197"/>
      <c r="K158" s="62"/>
      <c r="L158" s="63">
        <f t="shared" si="0"/>
        <v>0</v>
      </c>
    </row>
    <row r="159" spans="1:12" x14ac:dyDescent="0.2">
      <c r="A159" s="206"/>
      <c r="B159" s="195"/>
      <c r="C159" s="195"/>
      <c r="D159" s="195"/>
      <c r="E159" s="195"/>
      <c r="F159" s="195"/>
      <c r="G159" s="195"/>
      <c r="H159" s="197"/>
      <c r="I159" s="197"/>
      <c r="J159" s="197"/>
      <c r="K159" s="62"/>
      <c r="L159" s="63">
        <f t="shared" si="0"/>
        <v>0</v>
      </c>
    </row>
    <row r="160" spans="1:12" x14ac:dyDescent="0.2">
      <c r="A160" s="206"/>
      <c r="B160" s="195"/>
      <c r="C160" s="195"/>
      <c r="D160" s="195"/>
      <c r="E160" s="195"/>
      <c r="F160" s="195"/>
      <c r="G160" s="195"/>
      <c r="H160" s="197"/>
      <c r="I160" s="197"/>
      <c r="J160" s="197"/>
      <c r="K160" s="62"/>
      <c r="L160" s="63">
        <f t="shared" si="0"/>
        <v>0</v>
      </c>
    </row>
    <row r="161" spans="1:12" x14ac:dyDescent="0.2">
      <c r="A161" s="206"/>
      <c r="B161" s="195"/>
      <c r="C161" s="195"/>
      <c r="D161" s="195"/>
      <c r="E161" s="195"/>
      <c r="F161" s="195"/>
      <c r="G161" s="195"/>
      <c r="H161" s="197"/>
      <c r="I161" s="197"/>
      <c r="J161" s="197"/>
      <c r="K161" s="62"/>
      <c r="L161" s="63">
        <f t="shared" si="0"/>
        <v>0</v>
      </c>
    </row>
    <row r="162" spans="1:12" x14ac:dyDescent="0.2">
      <c r="A162" s="206"/>
      <c r="B162" s="195"/>
      <c r="C162" s="195"/>
      <c r="D162" s="195"/>
      <c r="E162" s="195"/>
      <c r="F162" s="195"/>
      <c r="G162" s="195"/>
      <c r="H162" s="197"/>
      <c r="I162" s="197"/>
      <c r="J162" s="197"/>
      <c r="K162" s="62"/>
      <c r="L162" s="63">
        <f t="shared" si="0"/>
        <v>0</v>
      </c>
    </row>
    <row r="163" spans="1:12" x14ac:dyDescent="0.2">
      <c r="A163" s="206"/>
      <c r="B163" s="195"/>
      <c r="C163" s="195"/>
      <c r="D163" s="195"/>
      <c r="E163" s="195"/>
      <c r="F163" s="195"/>
      <c r="G163" s="195"/>
      <c r="H163" s="197"/>
      <c r="I163" s="197"/>
      <c r="J163" s="197"/>
      <c r="K163" s="62"/>
      <c r="L163" s="63">
        <f t="shared" si="0"/>
        <v>0</v>
      </c>
    </row>
    <row r="164" spans="1:12" x14ac:dyDescent="0.2">
      <c r="A164" s="206"/>
      <c r="B164" s="195"/>
      <c r="C164" s="195"/>
      <c r="D164" s="195"/>
      <c r="E164" s="195"/>
      <c r="F164" s="195"/>
      <c r="G164" s="195"/>
      <c r="H164" s="197"/>
      <c r="I164" s="197"/>
      <c r="J164" s="197"/>
      <c r="K164" s="62"/>
      <c r="L164" s="63">
        <f t="shared" si="0"/>
        <v>0</v>
      </c>
    </row>
    <row r="165" spans="1:12" x14ac:dyDescent="0.2">
      <c r="A165" s="206"/>
      <c r="B165" s="195"/>
      <c r="C165" s="195"/>
      <c r="D165" s="195"/>
      <c r="E165" s="195"/>
      <c r="F165" s="195"/>
      <c r="G165" s="195"/>
      <c r="H165" s="197"/>
      <c r="I165" s="197"/>
      <c r="J165" s="197"/>
      <c r="K165" s="62"/>
      <c r="L165" s="63">
        <f t="shared" si="0"/>
        <v>0</v>
      </c>
    </row>
    <row r="166" spans="1:12" x14ac:dyDescent="0.2">
      <c r="A166" s="206"/>
      <c r="B166" s="195"/>
      <c r="C166" s="195"/>
      <c r="D166" s="195"/>
      <c r="E166" s="195"/>
      <c r="F166" s="195"/>
      <c r="G166" s="195"/>
      <c r="H166" s="197"/>
      <c r="I166" s="197"/>
      <c r="J166" s="197"/>
      <c r="K166" s="62"/>
      <c r="L166" s="63">
        <f t="shared" si="0"/>
        <v>0</v>
      </c>
    </row>
    <row r="167" spans="1:12" x14ac:dyDescent="0.2">
      <c r="A167" s="206"/>
      <c r="B167" s="195"/>
      <c r="C167" s="195"/>
      <c r="D167" s="195"/>
      <c r="E167" s="195"/>
      <c r="F167" s="195"/>
      <c r="G167" s="195"/>
      <c r="H167" s="197"/>
      <c r="I167" s="197"/>
      <c r="J167" s="197"/>
      <c r="K167" s="62"/>
      <c r="L167" s="63">
        <f t="shared" si="0"/>
        <v>0</v>
      </c>
    </row>
    <row r="168" spans="1:12" x14ac:dyDescent="0.2">
      <c r="A168" s="206"/>
      <c r="B168" s="195"/>
      <c r="C168" s="195"/>
      <c r="D168" s="195"/>
      <c r="E168" s="195"/>
      <c r="F168" s="195"/>
      <c r="G168" s="195"/>
      <c r="H168" s="197"/>
      <c r="I168" s="197"/>
      <c r="J168" s="197"/>
      <c r="K168" s="62"/>
      <c r="L168" s="63">
        <f t="shared" si="0"/>
        <v>0</v>
      </c>
    </row>
    <row r="169" spans="1:12" x14ac:dyDescent="0.2">
      <c r="A169" s="206"/>
      <c r="B169" s="195"/>
      <c r="C169" s="195"/>
      <c r="D169" s="195"/>
      <c r="E169" s="195"/>
      <c r="F169" s="195"/>
      <c r="G169" s="195"/>
      <c r="H169" s="197"/>
      <c r="I169" s="197"/>
      <c r="J169" s="197"/>
      <c r="K169" s="62"/>
      <c r="L169" s="63">
        <f t="shared" si="0"/>
        <v>0</v>
      </c>
    </row>
    <row r="170" spans="1:12" x14ac:dyDescent="0.2">
      <c r="A170" s="206"/>
      <c r="B170" s="195"/>
      <c r="C170" s="195"/>
      <c r="D170" s="195"/>
      <c r="E170" s="195"/>
      <c r="F170" s="195"/>
      <c r="G170" s="195"/>
      <c r="H170" s="197"/>
      <c r="I170" s="197"/>
      <c r="J170" s="197"/>
      <c r="K170" s="62"/>
      <c r="L170" s="63">
        <f t="shared" si="0"/>
        <v>0</v>
      </c>
    </row>
    <row r="171" spans="1:12" x14ac:dyDescent="0.2">
      <c r="A171" s="206"/>
      <c r="B171" s="195"/>
      <c r="C171" s="195"/>
      <c r="D171" s="195"/>
      <c r="E171" s="195"/>
      <c r="F171" s="195"/>
      <c r="G171" s="195"/>
      <c r="H171" s="197"/>
      <c r="I171" s="197"/>
      <c r="J171" s="197"/>
      <c r="K171" s="62"/>
      <c r="L171" s="63">
        <f t="shared" si="0"/>
        <v>0</v>
      </c>
    </row>
    <row r="172" spans="1:12" x14ac:dyDescent="0.2">
      <c r="A172" s="206"/>
      <c r="B172" s="195"/>
      <c r="C172" s="195"/>
      <c r="D172" s="195"/>
      <c r="E172" s="195"/>
      <c r="F172" s="195"/>
      <c r="G172" s="195"/>
      <c r="H172" s="197"/>
      <c r="I172" s="197"/>
      <c r="J172" s="197"/>
      <c r="K172" s="62"/>
      <c r="L172" s="63">
        <f t="shared" si="0"/>
        <v>0</v>
      </c>
    </row>
    <row r="173" spans="1:12" x14ac:dyDescent="0.2">
      <c r="A173" s="206"/>
      <c r="B173" s="195"/>
      <c r="C173" s="195"/>
      <c r="D173" s="195"/>
      <c r="E173" s="195"/>
      <c r="F173" s="195"/>
      <c r="G173" s="195"/>
      <c r="H173" s="197"/>
      <c r="I173" s="197"/>
      <c r="J173" s="197"/>
      <c r="K173" s="62"/>
      <c r="L173" s="63">
        <f t="shared" si="0"/>
        <v>0</v>
      </c>
    </row>
    <row r="174" spans="1:12" x14ac:dyDescent="0.2">
      <c r="A174" s="206"/>
      <c r="B174" s="195"/>
      <c r="C174" s="195"/>
      <c r="D174" s="195"/>
      <c r="E174" s="195"/>
      <c r="F174" s="195"/>
      <c r="G174" s="195"/>
      <c r="H174" s="197"/>
      <c r="I174" s="197"/>
      <c r="J174" s="197"/>
      <c r="K174" s="62"/>
      <c r="L174" s="63">
        <f t="shared" si="0"/>
        <v>0</v>
      </c>
    </row>
    <row r="175" spans="1:12" x14ac:dyDescent="0.2">
      <c r="A175" s="206"/>
      <c r="B175" s="195"/>
      <c r="C175" s="195"/>
      <c r="D175" s="195"/>
      <c r="E175" s="195"/>
      <c r="F175" s="195"/>
      <c r="G175" s="195"/>
      <c r="H175" s="197"/>
      <c r="I175" s="197"/>
      <c r="J175" s="197"/>
      <c r="K175" s="62"/>
      <c r="L175" s="63">
        <f t="shared" si="0"/>
        <v>0</v>
      </c>
    </row>
    <row r="176" spans="1:12" x14ac:dyDescent="0.2">
      <c r="A176" s="206"/>
      <c r="B176" s="195"/>
      <c r="C176" s="195"/>
      <c r="D176" s="195"/>
      <c r="E176" s="195"/>
      <c r="F176" s="195"/>
      <c r="G176" s="195"/>
      <c r="H176" s="197"/>
      <c r="I176" s="197"/>
      <c r="J176" s="197"/>
      <c r="K176" s="62"/>
      <c r="L176" s="63">
        <f t="shared" si="0"/>
        <v>0</v>
      </c>
    </row>
    <row r="177" spans="1:12" x14ac:dyDescent="0.2">
      <c r="A177" s="206"/>
      <c r="B177" s="195"/>
      <c r="C177" s="195"/>
      <c r="D177" s="195"/>
      <c r="E177" s="195"/>
      <c r="F177" s="195"/>
      <c r="G177" s="195"/>
      <c r="H177" s="197"/>
      <c r="I177" s="197"/>
      <c r="J177" s="197"/>
      <c r="K177" s="62"/>
      <c r="L177" s="63">
        <f t="shared" si="0"/>
        <v>0</v>
      </c>
    </row>
    <row r="178" spans="1:12" x14ac:dyDescent="0.2">
      <c r="A178" s="206"/>
      <c r="B178" s="195"/>
      <c r="C178" s="195"/>
      <c r="D178" s="195"/>
      <c r="E178" s="195"/>
      <c r="F178" s="195"/>
      <c r="G178" s="195"/>
      <c r="H178" s="197"/>
      <c r="I178" s="197"/>
      <c r="J178" s="197"/>
      <c r="K178" s="62"/>
      <c r="L178" s="63">
        <f t="shared" si="0"/>
        <v>0</v>
      </c>
    </row>
    <row r="179" spans="1:12" x14ac:dyDescent="0.2">
      <c r="A179" s="206"/>
      <c r="B179" s="195"/>
      <c r="C179" s="195"/>
      <c r="D179" s="195"/>
      <c r="E179" s="195"/>
      <c r="F179" s="195"/>
      <c r="G179" s="195"/>
      <c r="H179" s="197"/>
      <c r="I179" s="197"/>
      <c r="J179" s="197"/>
      <c r="K179" s="62"/>
      <c r="L179" s="63">
        <f t="shared" si="0"/>
        <v>0</v>
      </c>
    </row>
    <row r="180" spans="1:12" x14ac:dyDescent="0.2">
      <c r="A180" s="206"/>
      <c r="B180" s="195"/>
      <c r="C180" s="195"/>
      <c r="D180" s="195"/>
      <c r="E180" s="195"/>
      <c r="F180" s="195"/>
      <c r="G180" s="195"/>
      <c r="H180" s="197"/>
      <c r="I180" s="197"/>
      <c r="J180" s="197"/>
      <c r="K180" s="62"/>
      <c r="L180" s="63">
        <f t="shared" si="0"/>
        <v>0</v>
      </c>
    </row>
    <row r="181" spans="1:12" x14ac:dyDescent="0.2">
      <c r="A181" s="206"/>
      <c r="B181" s="195"/>
      <c r="C181" s="195"/>
      <c r="D181" s="195"/>
      <c r="E181" s="195"/>
      <c r="F181" s="195"/>
      <c r="G181" s="195"/>
      <c r="H181" s="197"/>
      <c r="I181" s="197"/>
      <c r="J181" s="197"/>
      <c r="K181" s="62"/>
      <c r="L181" s="63">
        <f t="shared" si="0"/>
        <v>0</v>
      </c>
    </row>
    <row r="182" spans="1:12" x14ac:dyDescent="0.2">
      <c r="A182" s="206"/>
      <c r="B182" s="195"/>
      <c r="C182" s="195"/>
      <c r="D182" s="195"/>
      <c r="E182" s="195"/>
      <c r="F182" s="195"/>
      <c r="G182" s="195"/>
      <c r="H182" s="197"/>
      <c r="I182" s="197"/>
      <c r="J182" s="197"/>
      <c r="K182" s="62"/>
      <c r="L182" s="63">
        <f t="shared" si="0"/>
        <v>0</v>
      </c>
    </row>
    <row r="183" spans="1:12" x14ac:dyDescent="0.2">
      <c r="A183" s="206"/>
      <c r="B183" s="195"/>
      <c r="C183" s="195"/>
      <c r="D183" s="195"/>
      <c r="E183" s="195"/>
      <c r="F183" s="195"/>
      <c r="G183" s="195"/>
      <c r="H183" s="197"/>
      <c r="I183" s="197"/>
      <c r="J183" s="197"/>
      <c r="K183" s="62"/>
      <c r="L183" s="63">
        <f t="shared" si="0"/>
        <v>0</v>
      </c>
    </row>
    <row r="184" spans="1:12" x14ac:dyDescent="0.2">
      <c r="A184" s="206"/>
      <c r="B184" s="195"/>
      <c r="C184" s="195"/>
      <c r="D184" s="195"/>
      <c r="E184" s="195"/>
      <c r="F184" s="195"/>
      <c r="G184" s="195"/>
      <c r="H184" s="197"/>
      <c r="I184" s="197"/>
      <c r="J184" s="197"/>
      <c r="K184" s="62"/>
      <c r="L184" s="63">
        <f t="shared" si="0"/>
        <v>0</v>
      </c>
    </row>
    <row r="185" spans="1:12" x14ac:dyDescent="0.2">
      <c r="A185" s="206"/>
      <c r="B185" s="195"/>
      <c r="C185" s="195"/>
      <c r="D185" s="195"/>
      <c r="E185" s="195"/>
      <c r="F185" s="195"/>
      <c r="G185" s="195"/>
      <c r="H185" s="197"/>
      <c r="I185" s="197"/>
      <c r="J185" s="197"/>
      <c r="K185" s="62"/>
      <c r="L185" s="63">
        <f t="shared" si="0"/>
        <v>0</v>
      </c>
    </row>
    <row r="186" spans="1:12" x14ac:dyDescent="0.2">
      <c r="A186" s="206"/>
      <c r="B186" s="195"/>
      <c r="C186" s="195"/>
      <c r="D186" s="195"/>
      <c r="E186" s="195"/>
      <c r="F186" s="195"/>
      <c r="G186" s="195"/>
      <c r="H186" s="197"/>
      <c r="I186" s="197"/>
      <c r="J186" s="197"/>
      <c r="K186" s="62"/>
      <c r="L186" s="63">
        <f t="shared" si="0"/>
        <v>0</v>
      </c>
    </row>
    <row r="187" spans="1:12" x14ac:dyDescent="0.2">
      <c r="A187" s="206"/>
      <c r="B187" s="195"/>
      <c r="C187" s="195"/>
      <c r="D187" s="195"/>
      <c r="E187" s="195"/>
      <c r="F187" s="195"/>
      <c r="G187" s="195"/>
      <c r="H187" s="197"/>
      <c r="I187" s="197"/>
      <c r="J187" s="197"/>
      <c r="K187" s="62"/>
      <c r="L187" s="63">
        <f t="shared" si="0"/>
        <v>0</v>
      </c>
    </row>
    <row r="188" spans="1:12" x14ac:dyDescent="0.2">
      <c r="A188" s="206"/>
      <c r="B188" s="195"/>
      <c r="C188" s="195"/>
      <c r="D188" s="195"/>
      <c r="E188" s="195"/>
      <c r="F188" s="195"/>
      <c r="G188" s="195"/>
      <c r="H188" s="197"/>
      <c r="I188" s="197"/>
      <c r="J188" s="197"/>
      <c r="K188" s="62"/>
      <c r="L188" s="63">
        <f t="shared" si="0"/>
        <v>0</v>
      </c>
    </row>
    <row r="189" spans="1:12" x14ac:dyDescent="0.2">
      <c r="A189" s="206"/>
      <c r="B189" s="195"/>
      <c r="C189" s="195"/>
      <c r="D189" s="195"/>
      <c r="E189" s="195"/>
      <c r="F189" s="195"/>
      <c r="G189" s="195"/>
      <c r="H189" s="197"/>
      <c r="I189" s="197"/>
      <c r="J189" s="197"/>
      <c r="K189" s="62"/>
      <c r="L189" s="63">
        <f t="shared" si="0"/>
        <v>0</v>
      </c>
    </row>
    <row r="190" spans="1:12" x14ac:dyDescent="0.2">
      <c r="A190" s="206"/>
      <c r="B190" s="195"/>
      <c r="C190" s="195"/>
      <c r="D190" s="195"/>
      <c r="E190" s="195"/>
      <c r="F190" s="195"/>
      <c r="G190" s="195"/>
      <c r="H190" s="197"/>
      <c r="I190" s="197"/>
      <c r="J190" s="197"/>
      <c r="K190" s="62"/>
      <c r="L190" s="63">
        <f t="shared" si="0"/>
        <v>0</v>
      </c>
    </row>
    <row r="191" spans="1:12" x14ac:dyDescent="0.2">
      <c r="A191" s="206"/>
      <c r="B191" s="195"/>
      <c r="C191" s="195"/>
      <c r="D191" s="195"/>
      <c r="E191" s="195"/>
      <c r="F191" s="195"/>
      <c r="G191" s="195"/>
      <c r="H191" s="197"/>
      <c r="I191" s="197"/>
      <c r="J191" s="197"/>
      <c r="K191" s="62"/>
      <c r="L191" s="63">
        <f t="shared" si="0"/>
        <v>0</v>
      </c>
    </row>
    <row r="192" spans="1:12" x14ac:dyDescent="0.2">
      <c r="A192" s="206"/>
      <c r="B192" s="195"/>
      <c r="C192" s="195"/>
      <c r="D192" s="195"/>
      <c r="E192" s="195"/>
      <c r="F192" s="195"/>
      <c r="G192" s="195"/>
      <c r="H192" s="197"/>
      <c r="I192" s="197"/>
      <c r="J192" s="197"/>
      <c r="K192" s="62"/>
      <c r="L192" s="63">
        <f t="shared" si="0"/>
        <v>0</v>
      </c>
    </row>
    <row r="193" spans="1:12" x14ac:dyDescent="0.2">
      <c r="A193" s="206"/>
      <c r="B193" s="195"/>
      <c r="C193" s="195"/>
      <c r="D193" s="195"/>
      <c r="E193" s="195"/>
      <c r="F193" s="195"/>
      <c r="G193" s="195"/>
      <c r="H193" s="197"/>
      <c r="I193" s="197"/>
      <c r="J193" s="197"/>
      <c r="K193" s="62"/>
      <c r="L193" s="63">
        <f t="shared" si="0"/>
        <v>0</v>
      </c>
    </row>
    <row r="194" spans="1:12" x14ac:dyDescent="0.2">
      <c r="A194" s="206"/>
      <c r="B194" s="195"/>
      <c r="C194" s="195"/>
      <c r="D194" s="195"/>
      <c r="E194" s="195"/>
      <c r="F194" s="195"/>
      <c r="G194" s="195"/>
      <c r="H194" s="197"/>
      <c r="I194" s="197"/>
      <c r="J194" s="197"/>
      <c r="K194" s="62"/>
      <c r="L194" s="63">
        <f t="shared" si="0"/>
        <v>0</v>
      </c>
    </row>
    <row r="195" spans="1:12" x14ac:dyDescent="0.2">
      <c r="A195" s="206"/>
      <c r="B195" s="195"/>
      <c r="C195" s="195"/>
      <c r="D195" s="195"/>
      <c r="E195" s="195"/>
      <c r="F195" s="195"/>
      <c r="G195" s="195"/>
      <c r="H195" s="197"/>
      <c r="I195" s="197"/>
      <c r="J195" s="197"/>
      <c r="K195" s="62"/>
      <c r="L195" s="63">
        <f t="shared" si="0"/>
        <v>0</v>
      </c>
    </row>
    <row r="196" spans="1:12" x14ac:dyDescent="0.2">
      <c r="A196" s="206"/>
      <c r="B196" s="195"/>
      <c r="C196" s="195"/>
      <c r="D196" s="195"/>
      <c r="E196" s="195"/>
      <c r="F196" s="195"/>
      <c r="G196" s="195"/>
      <c r="H196" s="197"/>
      <c r="I196" s="197"/>
      <c r="J196" s="197"/>
      <c r="K196" s="62"/>
      <c r="L196" s="63">
        <f t="shared" si="0"/>
        <v>0</v>
      </c>
    </row>
    <row r="197" spans="1:12" x14ac:dyDescent="0.2">
      <c r="A197" s="206"/>
      <c r="B197" s="195"/>
      <c r="C197" s="195"/>
      <c r="D197" s="195"/>
      <c r="E197" s="195"/>
      <c r="F197" s="195"/>
      <c r="G197" s="195"/>
      <c r="H197" s="197"/>
      <c r="I197" s="197"/>
      <c r="J197" s="197"/>
      <c r="K197" s="62"/>
      <c r="L197" s="63">
        <f t="shared" si="0"/>
        <v>0</v>
      </c>
    </row>
    <row r="198" spans="1:12" x14ac:dyDescent="0.2">
      <c r="A198" s="206"/>
      <c r="B198" s="195"/>
      <c r="C198" s="195"/>
      <c r="D198" s="195"/>
      <c r="E198" s="195"/>
      <c r="F198" s="195"/>
      <c r="G198" s="195"/>
      <c r="H198" s="197"/>
      <c r="I198" s="197"/>
      <c r="J198" s="197"/>
      <c r="K198" s="62"/>
      <c r="L198" s="63">
        <f t="shared" si="0"/>
        <v>0</v>
      </c>
    </row>
    <row r="199" spans="1:12" x14ac:dyDescent="0.2">
      <c r="A199" s="206"/>
      <c r="B199" s="195"/>
      <c r="C199" s="195"/>
      <c r="D199" s="195"/>
      <c r="E199" s="195"/>
      <c r="F199" s="195"/>
      <c r="G199" s="195"/>
      <c r="H199" s="197"/>
      <c r="I199" s="197"/>
      <c r="J199" s="197"/>
      <c r="K199" s="62"/>
      <c r="L199" s="63">
        <f t="shared" si="0"/>
        <v>0</v>
      </c>
    </row>
    <row r="200" spans="1:12" x14ac:dyDescent="0.2">
      <c r="A200" s="206"/>
      <c r="B200" s="195"/>
      <c r="C200" s="195"/>
      <c r="D200" s="195"/>
      <c r="E200" s="195"/>
      <c r="F200" s="195"/>
      <c r="G200" s="195"/>
      <c r="H200" s="197"/>
      <c r="I200" s="197"/>
      <c r="J200" s="197"/>
      <c r="K200" s="62"/>
      <c r="L200" s="63">
        <f t="shared" si="0"/>
        <v>0</v>
      </c>
    </row>
    <row r="201" spans="1:12" x14ac:dyDescent="0.2">
      <c r="A201" s="206"/>
      <c r="B201" s="195"/>
      <c r="C201" s="195"/>
      <c r="D201" s="195"/>
      <c r="E201" s="195"/>
      <c r="F201" s="195"/>
      <c r="G201" s="195"/>
      <c r="H201" s="197"/>
      <c r="I201" s="197"/>
      <c r="J201" s="197"/>
      <c r="K201" s="62"/>
      <c r="L201" s="63">
        <f t="shared" si="0"/>
        <v>0</v>
      </c>
    </row>
    <row r="202" spans="1:12" x14ac:dyDescent="0.2">
      <c r="A202" s="206"/>
      <c r="B202" s="195"/>
      <c r="C202" s="195"/>
      <c r="D202" s="195"/>
      <c r="E202" s="195"/>
      <c r="F202" s="195"/>
      <c r="G202" s="195"/>
      <c r="H202" s="197"/>
      <c r="I202" s="197"/>
      <c r="J202" s="197"/>
      <c r="K202" s="62"/>
      <c r="L202" s="63">
        <f t="shared" si="0"/>
        <v>0</v>
      </c>
    </row>
    <row r="203" spans="1:12" x14ac:dyDescent="0.2">
      <c r="A203" s="206"/>
      <c r="B203" s="195"/>
      <c r="C203" s="195"/>
      <c r="D203" s="195"/>
      <c r="E203" s="195"/>
      <c r="F203" s="195"/>
      <c r="G203" s="195"/>
      <c r="H203" s="197"/>
      <c r="I203" s="197"/>
      <c r="J203" s="197"/>
      <c r="K203" s="62"/>
      <c r="L203" s="63">
        <f t="shared" si="0"/>
        <v>0</v>
      </c>
    </row>
    <row r="204" spans="1:12" x14ac:dyDescent="0.2">
      <c r="A204" s="206"/>
      <c r="B204" s="195"/>
      <c r="C204" s="195"/>
      <c r="D204" s="195"/>
      <c r="E204" s="195"/>
      <c r="F204" s="195"/>
      <c r="G204" s="195"/>
      <c r="H204" s="197"/>
      <c r="I204" s="197"/>
      <c r="J204" s="197"/>
      <c r="K204" s="62"/>
      <c r="L204" s="63">
        <f t="shared" si="0"/>
        <v>0</v>
      </c>
    </row>
    <row r="205" spans="1:12" x14ac:dyDescent="0.2">
      <c r="A205" s="206"/>
      <c r="B205" s="195"/>
      <c r="C205" s="195"/>
      <c r="D205" s="195"/>
      <c r="E205" s="195"/>
      <c r="F205" s="195"/>
      <c r="G205" s="195"/>
      <c r="H205" s="197"/>
      <c r="I205" s="197"/>
      <c r="J205" s="197"/>
      <c r="K205" s="62"/>
      <c r="L205" s="63">
        <f t="shared" si="0"/>
        <v>0</v>
      </c>
    </row>
    <row r="206" spans="1:12" x14ac:dyDescent="0.2">
      <c r="A206" s="206"/>
      <c r="B206" s="195"/>
      <c r="C206" s="195"/>
      <c r="D206" s="195"/>
      <c r="E206" s="195"/>
      <c r="F206" s="195"/>
      <c r="G206" s="195"/>
      <c r="H206" s="197"/>
      <c r="I206" s="197"/>
      <c r="J206" s="197"/>
      <c r="K206" s="62"/>
      <c r="L206" s="63">
        <f t="shared" si="0"/>
        <v>0</v>
      </c>
    </row>
    <row r="207" spans="1:12" x14ac:dyDescent="0.2">
      <c r="A207" s="206"/>
      <c r="B207" s="195"/>
      <c r="C207" s="195"/>
      <c r="D207" s="195"/>
      <c r="E207" s="195"/>
      <c r="F207" s="195"/>
      <c r="G207" s="195"/>
      <c r="H207" s="197"/>
      <c r="I207" s="197"/>
      <c r="J207" s="197"/>
      <c r="K207" s="62"/>
      <c r="L207" s="63">
        <f t="shared" si="0"/>
        <v>0</v>
      </c>
    </row>
    <row r="208" spans="1:12" x14ac:dyDescent="0.2">
      <c r="A208" s="206"/>
      <c r="B208" s="195"/>
      <c r="C208" s="195"/>
      <c r="D208" s="195"/>
      <c r="E208" s="195"/>
      <c r="F208" s="195"/>
      <c r="G208" s="195"/>
      <c r="H208" s="197"/>
      <c r="I208" s="197"/>
      <c r="J208" s="197"/>
      <c r="K208" s="62"/>
      <c r="L208" s="63">
        <f t="shared" si="0"/>
        <v>0</v>
      </c>
    </row>
    <row r="209" spans="1:12" x14ac:dyDescent="0.2">
      <c r="A209" s="206"/>
      <c r="B209" s="195"/>
      <c r="C209" s="195"/>
      <c r="D209" s="195"/>
      <c r="E209" s="195"/>
      <c r="F209" s="195"/>
      <c r="G209" s="195"/>
      <c r="H209" s="197"/>
      <c r="I209" s="197"/>
      <c r="J209" s="197"/>
      <c r="K209" s="62"/>
      <c r="L209" s="63">
        <f t="shared" si="0"/>
        <v>0</v>
      </c>
    </row>
    <row r="210" spans="1:12" x14ac:dyDescent="0.2">
      <c r="A210" s="206"/>
      <c r="B210" s="195"/>
      <c r="C210" s="195"/>
      <c r="D210" s="195"/>
      <c r="E210" s="195"/>
      <c r="F210" s="195"/>
      <c r="G210" s="195"/>
      <c r="H210" s="197"/>
      <c r="I210" s="197"/>
      <c r="J210" s="197"/>
      <c r="K210" s="62"/>
      <c r="L210" s="63">
        <f t="shared" si="0"/>
        <v>0</v>
      </c>
    </row>
    <row r="211" spans="1:12" x14ac:dyDescent="0.2">
      <c r="A211" s="206"/>
      <c r="B211" s="195"/>
      <c r="C211" s="195"/>
      <c r="D211" s="195"/>
      <c r="E211" s="195"/>
      <c r="F211" s="195"/>
      <c r="G211" s="195"/>
      <c r="H211" s="197"/>
      <c r="I211" s="197"/>
      <c r="J211" s="197"/>
      <c r="K211" s="62"/>
      <c r="L211" s="63">
        <f t="shared" si="0"/>
        <v>0</v>
      </c>
    </row>
    <row r="212" spans="1:12" x14ac:dyDescent="0.2">
      <c r="A212" s="206"/>
      <c r="B212" s="195"/>
      <c r="C212" s="195"/>
      <c r="D212" s="195"/>
      <c r="E212" s="195"/>
      <c r="F212" s="195"/>
      <c r="G212" s="195"/>
      <c r="H212" s="197"/>
      <c r="I212" s="197"/>
      <c r="J212" s="197"/>
      <c r="K212" s="62"/>
      <c r="L212" s="63">
        <f t="shared" si="0"/>
        <v>0</v>
      </c>
    </row>
    <row r="213" spans="1:12" x14ac:dyDescent="0.2">
      <c r="A213" s="206"/>
      <c r="B213" s="195"/>
      <c r="C213" s="195"/>
      <c r="D213" s="195"/>
      <c r="E213" s="195"/>
      <c r="F213" s="195"/>
      <c r="G213" s="195"/>
      <c r="H213" s="197"/>
      <c r="I213" s="197"/>
      <c r="J213" s="197"/>
      <c r="K213" s="62"/>
      <c r="L213" s="63">
        <f t="shared" si="0"/>
        <v>0</v>
      </c>
    </row>
    <row r="214" spans="1:12" x14ac:dyDescent="0.2">
      <c r="A214" s="206"/>
      <c r="B214" s="195"/>
      <c r="C214" s="195"/>
      <c r="D214" s="195"/>
      <c r="E214" s="195"/>
      <c r="F214" s="195"/>
      <c r="G214" s="195"/>
      <c r="H214" s="197"/>
      <c r="I214" s="197"/>
      <c r="J214" s="197"/>
      <c r="K214" s="62"/>
      <c r="L214" s="63">
        <f t="shared" si="0"/>
        <v>0</v>
      </c>
    </row>
    <row r="215" spans="1:12" x14ac:dyDescent="0.2">
      <c r="A215" s="206"/>
      <c r="B215" s="195"/>
      <c r="C215" s="195"/>
      <c r="D215" s="195"/>
      <c r="E215" s="195"/>
      <c r="F215" s="195"/>
      <c r="G215" s="195"/>
      <c r="H215" s="197"/>
      <c r="I215" s="197"/>
      <c r="J215" s="197"/>
      <c r="K215" s="62"/>
      <c r="L215" s="63">
        <f t="shared" si="0"/>
        <v>0</v>
      </c>
    </row>
    <row r="216" spans="1:12" x14ac:dyDescent="0.2">
      <c r="A216" s="206"/>
      <c r="B216" s="195"/>
      <c r="C216" s="195"/>
      <c r="D216" s="195"/>
      <c r="E216" s="195"/>
      <c r="F216" s="195"/>
      <c r="G216" s="195"/>
      <c r="H216" s="197"/>
      <c r="I216" s="197"/>
      <c r="J216" s="197"/>
      <c r="K216" s="62"/>
      <c r="L216" s="63">
        <f t="shared" si="0"/>
        <v>0</v>
      </c>
    </row>
    <row r="217" spans="1:12" x14ac:dyDescent="0.2">
      <c r="A217" s="206"/>
      <c r="B217" s="195"/>
      <c r="C217" s="195"/>
      <c r="D217" s="195"/>
      <c r="E217" s="195"/>
      <c r="F217" s="195"/>
      <c r="G217" s="195"/>
      <c r="H217" s="197"/>
      <c r="I217" s="197"/>
      <c r="J217" s="197"/>
      <c r="K217" s="62"/>
      <c r="L217" s="63">
        <f t="shared" si="0"/>
        <v>0</v>
      </c>
    </row>
    <row r="218" spans="1:12" x14ac:dyDescent="0.2">
      <c r="A218" s="206"/>
      <c r="B218" s="195"/>
      <c r="C218" s="195"/>
      <c r="D218" s="195"/>
      <c r="E218" s="195"/>
      <c r="F218" s="195"/>
      <c r="G218" s="195"/>
      <c r="H218" s="197"/>
      <c r="I218" s="197"/>
      <c r="J218" s="197"/>
      <c r="K218" s="62"/>
      <c r="L218" s="63">
        <f t="shared" si="0"/>
        <v>0</v>
      </c>
    </row>
    <row r="219" spans="1:12" x14ac:dyDescent="0.2">
      <c r="A219" s="206"/>
      <c r="B219" s="195"/>
      <c r="C219" s="195"/>
      <c r="D219" s="195"/>
      <c r="E219" s="195"/>
      <c r="F219" s="195"/>
      <c r="G219" s="195"/>
      <c r="H219" s="197"/>
      <c r="I219" s="197"/>
      <c r="J219" s="197"/>
      <c r="K219" s="62"/>
      <c r="L219" s="63">
        <f t="shared" si="0"/>
        <v>0</v>
      </c>
    </row>
    <row r="220" spans="1:12" x14ac:dyDescent="0.2">
      <c r="A220" s="206"/>
      <c r="B220" s="195"/>
      <c r="C220" s="195"/>
      <c r="D220" s="195"/>
      <c r="E220" s="195"/>
      <c r="F220" s="195"/>
      <c r="G220" s="195"/>
      <c r="H220" s="197"/>
      <c r="I220" s="197"/>
      <c r="J220" s="197"/>
      <c r="K220" s="62"/>
      <c r="L220" s="63">
        <f t="shared" si="0"/>
        <v>0</v>
      </c>
    </row>
    <row r="221" spans="1:12" x14ac:dyDescent="0.2">
      <c r="A221" s="206"/>
      <c r="B221" s="195"/>
      <c r="C221" s="195"/>
      <c r="D221" s="195"/>
      <c r="E221" s="195"/>
      <c r="F221" s="195"/>
      <c r="G221" s="195"/>
      <c r="H221" s="197"/>
      <c r="I221" s="197"/>
      <c r="J221" s="197"/>
      <c r="K221" s="62"/>
      <c r="L221" s="63">
        <f t="shared" si="0"/>
        <v>0</v>
      </c>
    </row>
    <row r="222" spans="1:12" x14ac:dyDescent="0.2">
      <c r="A222" s="206"/>
      <c r="B222" s="195"/>
      <c r="C222" s="195"/>
      <c r="D222" s="195"/>
      <c r="E222" s="195"/>
      <c r="F222" s="195"/>
      <c r="G222" s="195"/>
      <c r="H222" s="197"/>
      <c r="I222" s="197"/>
      <c r="J222" s="197"/>
      <c r="K222" s="62"/>
      <c r="L222" s="63">
        <f t="shared" si="0"/>
        <v>0</v>
      </c>
    </row>
    <row r="223" spans="1:12" x14ac:dyDescent="0.2">
      <c r="A223" s="206"/>
      <c r="B223" s="195"/>
      <c r="C223" s="195"/>
      <c r="D223" s="195"/>
      <c r="E223" s="195"/>
      <c r="F223" s="195"/>
      <c r="G223" s="195"/>
      <c r="H223" s="197"/>
      <c r="I223" s="197"/>
      <c r="J223" s="197"/>
      <c r="K223" s="62"/>
      <c r="L223" s="63">
        <f t="shared" si="0"/>
        <v>0</v>
      </c>
    </row>
    <row r="224" spans="1:12" x14ac:dyDescent="0.2">
      <c r="A224" s="206"/>
      <c r="B224" s="195"/>
      <c r="C224" s="195"/>
      <c r="D224" s="195"/>
      <c r="E224" s="195"/>
      <c r="F224" s="195"/>
      <c r="G224" s="195"/>
      <c r="H224" s="197"/>
      <c r="I224" s="197"/>
      <c r="J224" s="197"/>
      <c r="K224" s="62"/>
      <c r="L224" s="63">
        <f t="shared" si="0"/>
        <v>0</v>
      </c>
    </row>
    <row r="225" spans="1:12" x14ac:dyDescent="0.2">
      <c r="A225" s="206"/>
      <c r="B225" s="195"/>
      <c r="C225" s="195"/>
      <c r="D225" s="195"/>
      <c r="E225" s="195"/>
      <c r="F225" s="195"/>
      <c r="G225" s="195"/>
      <c r="H225" s="197"/>
      <c r="I225" s="197"/>
      <c r="J225" s="197"/>
      <c r="K225" s="62"/>
      <c r="L225" s="63">
        <f t="shared" si="0"/>
        <v>0</v>
      </c>
    </row>
    <row r="226" spans="1:12" x14ac:dyDescent="0.2">
      <c r="A226" s="206"/>
      <c r="B226" s="195"/>
      <c r="C226" s="195"/>
      <c r="D226" s="195"/>
      <c r="E226" s="195"/>
      <c r="F226" s="195"/>
      <c r="G226" s="195"/>
      <c r="H226" s="197"/>
      <c r="I226" s="197"/>
      <c r="J226" s="197"/>
      <c r="K226" s="62"/>
      <c r="L226" s="63">
        <f t="shared" si="0"/>
        <v>0</v>
      </c>
    </row>
    <row r="227" spans="1:12" x14ac:dyDescent="0.2">
      <c r="A227" s="206"/>
      <c r="B227" s="195"/>
      <c r="C227" s="195"/>
      <c r="D227" s="195"/>
      <c r="E227" s="195"/>
      <c r="F227" s="195"/>
      <c r="G227" s="195"/>
      <c r="H227" s="197"/>
      <c r="I227" s="197"/>
      <c r="J227" s="197"/>
      <c r="K227" s="62"/>
      <c r="L227" s="63">
        <f t="shared" si="0"/>
        <v>0</v>
      </c>
    </row>
    <row r="228" spans="1:12" x14ac:dyDescent="0.2">
      <c r="A228" s="206"/>
      <c r="B228" s="195"/>
      <c r="C228" s="195"/>
      <c r="D228" s="195"/>
      <c r="E228" s="195"/>
      <c r="F228" s="195"/>
      <c r="G228" s="195"/>
      <c r="H228" s="197"/>
      <c r="I228" s="197"/>
      <c r="J228" s="197"/>
      <c r="K228" s="62"/>
      <c r="L228" s="63">
        <f t="shared" si="0"/>
        <v>0</v>
      </c>
    </row>
    <row r="229" spans="1:12" x14ac:dyDescent="0.2">
      <c r="A229" s="206"/>
      <c r="B229" s="195"/>
      <c r="C229" s="195"/>
      <c r="D229" s="195"/>
      <c r="E229" s="195"/>
      <c r="F229" s="195"/>
      <c r="G229" s="195"/>
      <c r="H229" s="197"/>
      <c r="I229" s="197"/>
      <c r="J229" s="197"/>
      <c r="K229" s="62"/>
      <c r="L229" s="63">
        <f t="shared" si="0"/>
        <v>0</v>
      </c>
    </row>
    <row r="230" spans="1:12" x14ac:dyDescent="0.2">
      <c r="A230" s="206"/>
      <c r="B230" s="195"/>
      <c r="C230" s="195"/>
      <c r="D230" s="195"/>
      <c r="E230" s="195"/>
      <c r="F230" s="195"/>
      <c r="G230" s="195"/>
      <c r="H230" s="197"/>
      <c r="I230" s="197"/>
      <c r="J230" s="197"/>
      <c r="K230" s="62"/>
      <c r="L230" s="63">
        <f t="shared" si="0"/>
        <v>0</v>
      </c>
    </row>
    <row r="231" spans="1:12" x14ac:dyDescent="0.2">
      <c r="A231" s="206"/>
      <c r="B231" s="195"/>
      <c r="C231" s="195"/>
      <c r="D231" s="195"/>
      <c r="E231" s="195"/>
      <c r="F231" s="195"/>
      <c r="G231" s="195"/>
      <c r="H231" s="197"/>
      <c r="I231" s="197"/>
      <c r="J231" s="197"/>
      <c r="K231" s="62"/>
      <c r="L231" s="63">
        <f t="shared" si="0"/>
        <v>0</v>
      </c>
    </row>
    <row r="232" spans="1:12" x14ac:dyDescent="0.2">
      <c r="A232" s="206"/>
      <c r="B232" s="195"/>
      <c r="C232" s="195"/>
      <c r="D232" s="195"/>
      <c r="E232" s="195"/>
      <c r="F232" s="195"/>
      <c r="G232" s="195"/>
      <c r="H232" s="197"/>
      <c r="I232" s="197"/>
      <c r="J232" s="197"/>
      <c r="K232" s="62"/>
      <c r="L232" s="63">
        <f t="shared" si="0"/>
        <v>0</v>
      </c>
    </row>
    <row r="233" spans="1:12" x14ac:dyDescent="0.2">
      <c r="A233" s="206"/>
      <c r="B233" s="195"/>
      <c r="C233" s="195"/>
      <c r="D233" s="195"/>
      <c r="E233" s="195"/>
      <c r="F233" s="195"/>
      <c r="G233" s="195"/>
      <c r="H233" s="197"/>
      <c r="I233" s="197"/>
      <c r="J233" s="197"/>
      <c r="K233" s="62"/>
      <c r="L233" s="63">
        <f t="shared" si="0"/>
        <v>0</v>
      </c>
    </row>
    <row r="234" spans="1:12" x14ac:dyDescent="0.2">
      <c r="A234" s="206"/>
      <c r="B234" s="195"/>
      <c r="C234" s="195"/>
      <c r="D234" s="195"/>
      <c r="E234" s="195"/>
      <c r="F234" s="195"/>
      <c r="G234" s="195"/>
      <c r="H234" s="197"/>
      <c r="I234" s="197"/>
      <c r="J234" s="197"/>
      <c r="K234" s="62"/>
      <c r="L234" s="63">
        <f t="shared" si="0"/>
        <v>0</v>
      </c>
    </row>
    <row r="235" spans="1:12" x14ac:dyDescent="0.2">
      <c r="A235" s="206"/>
      <c r="B235" s="195"/>
      <c r="C235" s="195"/>
      <c r="D235" s="195"/>
      <c r="E235" s="195"/>
      <c r="F235" s="195"/>
      <c r="G235" s="195"/>
      <c r="H235" s="197"/>
      <c r="I235" s="197"/>
      <c r="J235" s="197"/>
      <c r="K235" s="62"/>
      <c r="L235" s="63">
        <f t="shared" si="0"/>
        <v>0</v>
      </c>
    </row>
    <row r="236" spans="1:12" x14ac:dyDescent="0.2">
      <c r="A236" s="206"/>
      <c r="B236" s="195"/>
      <c r="C236" s="195"/>
      <c r="D236" s="195"/>
      <c r="E236" s="195"/>
      <c r="F236" s="195"/>
      <c r="G236" s="195"/>
      <c r="H236" s="197"/>
      <c r="I236" s="197"/>
      <c r="J236" s="197"/>
      <c r="K236" s="62"/>
      <c r="L236" s="63">
        <f t="shared" si="0"/>
        <v>0</v>
      </c>
    </row>
    <row r="237" spans="1:12" x14ac:dyDescent="0.2">
      <c r="A237" s="206"/>
      <c r="B237" s="195"/>
      <c r="C237" s="195"/>
      <c r="D237" s="195"/>
      <c r="E237" s="195"/>
      <c r="F237" s="195"/>
      <c r="G237" s="195"/>
      <c r="H237" s="197"/>
      <c r="I237" s="197"/>
      <c r="J237" s="197"/>
      <c r="K237" s="62"/>
      <c r="L237" s="63">
        <f t="shared" si="0"/>
        <v>0</v>
      </c>
    </row>
    <row r="238" spans="1:12" x14ac:dyDescent="0.2">
      <c r="A238" s="206"/>
      <c r="B238" s="195"/>
      <c r="C238" s="195"/>
      <c r="D238" s="195"/>
      <c r="E238" s="195"/>
      <c r="F238" s="195"/>
      <c r="G238" s="195"/>
      <c r="H238" s="197"/>
      <c r="I238" s="197"/>
      <c r="J238" s="197"/>
      <c r="K238" s="62"/>
      <c r="L238" s="63">
        <f t="shared" si="0"/>
        <v>0</v>
      </c>
    </row>
    <row r="239" spans="1:12" x14ac:dyDescent="0.2">
      <c r="A239" s="206"/>
      <c r="B239" s="195"/>
      <c r="C239" s="195"/>
      <c r="D239" s="195"/>
      <c r="E239" s="195"/>
      <c r="F239" s="195"/>
      <c r="G239" s="195"/>
      <c r="H239" s="197"/>
      <c r="I239" s="197"/>
      <c r="J239" s="197"/>
      <c r="K239" s="62"/>
      <c r="L239" s="63">
        <f t="shared" si="0"/>
        <v>0</v>
      </c>
    </row>
    <row r="240" spans="1:12" x14ac:dyDescent="0.2">
      <c r="A240" s="206"/>
      <c r="B240" s="195"/>
      <c r="C240" s="195"/>
      <c r="D240" s="195"/>
      <c r="E240" s="195"/>
      <c r="F240" s="195"/>
      <c r="G240" s="195"/>
      <c r="H240" s="197"/>
      <c r="I240" s="197"/>
      <c r="J240" s="197"/>
      <c r="K240" s="62"/>
      <c r="L240" s="63">
        <f t="shared" si="0"/>
        <v>0</v>
      </c>
    </row>
    <row r="241" spans="1:12" x14ac:dyDescent="0.2">
      <c r="A241" s="206"/>
      <c r="B241" s="195"/>
      <c r="C241" s="195"/>
      <c r="D241" s="195"/>
      <c r="E241" s="195"/>
      <c r="F241" s="195"/>
      <c r="G241" s="195"/>
      <c r="H241" s="197"/>
      <c r="I241" s="197"/>
      <c r="J241" s="197"/>
      <c r="K241" s="62"/>
      <c r="L241" s="63">
        <f t="shared" si="0"/>
        <v>0</v>
      </c>
    </row>
    <row r="242" spans="1:12" x14ac:dyDescent="0.2">
      <c r="A242" s="206"/>
      <c r="B242" s="195"/>
      <c r="C242" s="195"/>
      <c r="D242" s="195"/>
      <c r="E242" s="195"/>
      <c r="F242" s="195"/>
      <c r="G242" s="195"/>
      <c r="H242" s="197"/>
      <c r="I242" s="197"/>
      <c r="J242" s="197"/>
      <c r="K242" s="62"/>
      <c r="L242" s="63">
        <f t="shared" si="0"/>
        <v>0</v>
      </c>
    </row>
    <row r="243" spans="1:12" x14ac:dyDescent="0.2">
      <c r="A243" s="206"/>
      <c r="B243" s="195"/>
      <c r="C243" s="195"/>
      <c r="D243" s="195"/>
      <c r="E243" s="195"/>
      <c r="F243" s="195"/>
      <c r="G243" s="195"/>
      <c r="H243" s="197"/>
      <c r="I243" s="197"/>
      <c r="J243" s="197"/>
      <c r="K243" s="62"/>
      <c r="L243" s="63">
        <f t="shared" si="0"/>
        <v>0</v>
      </c>
    </row>
    <row r="244" spans="1:12" x14ac:dyDescent="0.2">
      <c r="A244" s="206"/>
      <c r="B244" s="195"/>
      <c r="C244" s="195"/>
      <c r="D244" s="195"/>
      <c r="E244" s="195"/>
      <c r="F244" s="195"/>
      <c r="G244" s="195"/>
      <c r="H244" s="197"/>
      <c r="I244" s="197"/>
      <c r="J244" s="197"/>
      <c r="K244" s="62"/>
      <c r="L244" s="63">
        <f t="shared" si="0"/>
        <v>0</v>
      </c>
    </row>
    <row r="245" spans="1:12" x14ac:dyDescent="0.2">
      <c r="A245" s="206"/>
      <c r="B245" s="195"/>
      <c r="C245" s="195"/>
      <c r="D245" s="195"/>
      <c r="E245" s="195"/>
      <c r="F245" s="195"/>
      <c r="G245" s="195"/>
      <c r="H245" s="197"/>
      <c r="I245" s="197"/>
      <c r="J245" s="197"/>
      <c r="K245" s="62"/>
      <c r="L245" s="63">
        <f t="shared" si="0"/>
        <v>0</v>
      </c>
    </row>
    <row r="246" spans="1:12" x14ac:dyDescent="0.2">
      <c r="A246" s="206"/>
      <c r="B246" s="195"/>
      <c r="C246" s="195"/>
      <c r="D246" s="195"/>
      <c r="E246" s="195"/>
      <c r="F246" s="195"/>
      <c r="G246" s="195"/>
      <c r="H246" s="197"/>
      <c r="I246" s="197"/>
      <c r="J246" s="197"/>
      <c r="K246" s="62"/>
      <c r="L246" s="63">
        <f t="shared" si="0"/>
        <v>0</v>
      </c>
    </row>
    <row r="247" spans="1:12" x14ac:dyDescent="0.2">
      <c r="A247" s="206"/>
      <c r="B247" s="195"/>
      <c r="C247" s="195"/>
      <c r="D247" s="195"/>
      <c r="E247" s="195"/>
      <c r="F247" s="195"/>
      <c r="G247" s="195"/>
      <c r="H247" s="197"/>
      <c r="I247" s="197"/>
      <c r="J247" s="197"/>
      <c r="K247" s="62"/>
      <c r="L247" s="63">
        <f t="shared" si="0"/>
        <v>0</v>
      </c>
    </row>
    <row r="248" spans="1:12" x14ac:dyDescent="0.2">
      <c r="A248" s="206"/>
      <c r="B248" s="195"/>
      <c r="C248" s="195"/>
      <c r="D248" s="195"/>
      <c r="E248" s="195"/>
      <c r="F248" s="195"/>
      <c r="G248" s="195"/>
      <c r="H248" s="197"/>
      <c r="I248" s="197"/>
      <c r="J248" s="197"/>
      <c r="K248" s="62"/>
      <c r="L248" s="63">
        <f t="shared" si="0"/>
        <v>0</v>
      </c>
    </row>
    <row r="249" spans="1:12" x14ac:dyDescent="0.2">
      <c r="A249" s="206"/>
      <c r="B249" s="195"/>
      <c r="C249" s="195"/>
      <c r="D249" s="195"/>
      <c r="E249" s="195"/>
      <c r="F249" s="195"/>
      <c r="G249" s="195"/>
      <c r="H249" s="197"/>
      <c r="I249" s="197"/>
      <c r="J249" s="197"/>
      <c r="K249" s="62"/>
      <c r="L249" s="63">
        <f t="shared" si="0"/>
        <v>0</v>
      </c>
    </row>
    <row r="250" spans="1:12" x14ac:dyDescent="0.2">
      <c r="A250" s="206"/>
      <c r="B250" s="195"/>
      <c r="C250" s="195"/>
      <c r="D250" s="195"/>
      <c r="E250" s="195"/>
      <c r="F250" s="195"/>
      <c r="G250" s="195"/>
      <c r="H250" s="197"/>
      <c r="I250" s="197"/>
      <c r="J250" s="197"/>
      <c r="K250" s="62"/>
      <c r="L250" s="63">
        <f t="shared" si="0"/>
        <v>0</v>
      </c>
    </row>
    <row r="251" spans="1:12" x14ac:dyDescent="0.2">
      <c r="A251" s="206"/>
      <c r="B251" s="195"/>
      <c r="C251" s="195"/>
      <c r="D251" s="195"/>
      <c r="E251" s="195"/>
      <c r="F251" s="195"/>
      <c r="G251" s="195"/>
      <c r="H251" s="197"/>
      <c r="I251" s="197"/>
      <c r="J251" s="197"/>
      <c r="K251" s="62"/>
      <c r="L251" s="63">
        <f t="shared" si="0"/>
        <v>0</v>
      </c>
    </row>
    <row r="252" spans="1:12" x14ac:dyDescent="0.2">
      <c r="A252" s="206"/>
      <c r="B252" s="195"/>
      <c r="C252" s="195"/>
      <c r="D252" s="195"/>
      <c r="E252" s="195"/>
      <c r="F252" s="195"/>
      <c r="G252" s="195"/>
      <c r="H252" s="197"/>
      <c r="I252" s="197"/>
      <c r="J252" s="197"/>
      <c r="K252" s="62"/>
      <c r="L252" s="63">
        <f t="shared" si="0"/>
        <v>0</v>
      </c>
    </row>
    <row r="253" spans="1:12" x14ac:dyDescent="0.2">
      <c r="A253" s="206"/>
      <c r="B253" s="195"/>
      <c r="C253" s="195"/>
      <c r="D253" s="195"/>
      <c r="E253" s="195"/>
      <c r="F253" s="195"/>
      <c r="G253" s="195"/>
      <c r="H253" s="197"/>
      <c r="I253" s="197"/>
      <c r="J253" s="197"/>
      <c r="K253" s="62"/>
      <c r="L253" s="63">
        <f t="shared" si="0"/>
        <v>0</v>
      </c>
    </row>
    <row r="254" spans="1:12" x14ac:dyDescent="0.2">
      <c r="A254" s="206"/>
      <c r="B254" s="195"/>
      <c r="C254" s="195"/>
      <c r="D254" s="195"/>
      <c r="E254" s="195"/>
      <c r="F254" s="195"/>
      <c r="G254" s="195"/>
      <c r="H254" s="197"/>
      <c r="I254" s="197"/>
      <c r="J254" s="197"/>
      <c r="K254" s="62"/>
      <c r="L254" s="63">
        <f t="shared" si="0"/>
        <v>0</v>
      </c>
    </row>
    <row r="255" spans="1:12" x14ac:dyDescent="0.2">
      <c r="A255" s="206"/>
      <c r="B255" s="195"/>
      <c r="C255" s="195"/>
      <c r="D255" s="195"/>
      <c r="E255" s="195"/>
      <c r="F255" s="195"/>
      <c r="G255" s="195"/>
      <c r="H255" s="197"/>
      <c r="I255" s="197"/>
      <c r="J255" s="197"/>
      <c r="K255" s="62"/>
      <c r="L255" s="63">
        <f t="shared" si="0"/>
        <v>0</v>
      </c>
    </row>
    <row r="256" spans="1:12" x14ac:dyDescent="0.2">
      <c r="A256" s="206"/>
      <c r="B256" s="195"/>
      <c r="C256" s="195"/>
      <c r="D256" s="195"/>
      <c r="E256" s="195"/>
      <c r="F256" s="195"/>
      <c r="G256" s="195"/>
      <c r="H256" s="197"/>
      <c r="I256" s="197"/>
      <c r="J256" s="197"/>
      <c r="K256" s="62"/>
      <c r="L256" s="63">
        <f t="shared" si="0"/>
        <v>0</v>
      </c>
    </row>
    <row r="257" spans="1:12" x14ac:dyDescent="0.2">
      <c r="A257" s="206"/>
      <c r="B257" s="195"/>
      <c r="C257" s="195"/>
      <c r="D257" s="195"/>
      <c r="E257" s="195"/>
      <c r="F257" s="195"/>
      <c r="G257" s="195"/>
      <c r="H257" s="197"/>
      <c r="I257" s="197"/>
      <c r="J257" s="197"/>
      <c r="K257" s="62"/>
      <c r="L257" s="63">
        <f t="shared" si="0"/>
        <v>0</v>
      </c>
    </row>
    <row r="258" spans="1:12" x14ac:dyDescent="0.2">
      <c r="A258" s="206"/>
      <c r="B258" s="195"/>
      <c r="C258" s="195"/>
      <c r="D258" s="195"/>
      <c r="E258" s="195"/>
      <c r="F258" s="195"/>
      <c r="G258" s="195"/>
      <c r="H258" s="197"/>
      <c r="I258" s="197"/>
      <c r="J258" s="197"/>
      <c r="K258" s="62"/>
      <c r="L258" s="63">
        <f t="shared" si="0"/>
        <v>0</v>
      </c>
    </row>
    <row r="259" spans="1:12" x14ac:dyDescent="0.2">
      <c r="A259" s="206"/>
      <c r="B259" s="195"/>
      <c r="C259" s="195"/>
      <c r="D259" s="195"/>
      <c r="E259" s="195"/>
      <c r="F259" s="195"/>
      <c r="G259" s="195"/>
      <c r="H259" s="197"/>
      <c r="I259" s="197"/>
      <c r="J259" s="197"/>
      <c r="K259" s="62"/>
      <c r="L259" s="63">
        <f t="shared" si="0"/>
        <v>0</v>
      </c>
    </row>
    <row r="260" spans="1:12" x14ac:dyDescent="0.2">
      <c r="A260" s="206"/>
      <c r="B260" s="195"/>
      <c r="C260" s="195"/>
      <c r="D260" s="195"/>
      <c r="E260" s="195"/>
      <c r="F260" s="195"/>
      <c r="G260" s="195"/>
      <c r="H260" s="197"/>
      <c r="I260" s="197"/>
      <c r="J260" s="197"/>
      <c r="K260" s="62"/>
      <c r="L260" s="63">
        <f t="shared" si="0"/>
        <v>0</v>
      </c>
    </row>
    <row r="261" spans="1:12" x14ac:dyDescent="0.2">
      <c r="A261" s="206"/>
      <c r="B261" s="195"/>
      <c r="C261" s="195"/>
      <c r="D261" s="195"/>
      <c r="E261" s="195"/>
      <c r="F261" s="195"/>
      <c r="G261" s="195"/>
      <c r="H261" s="197"/>
      <c r="I261" s="197"/>
      <c r="J261" s="197"/>
      <c r="K261" s="62"/>
      <c r="L261" s="63">
        <f t="shared" si="0"/>
        <v>0</v>
      </c>
    </row>
    <row r="262" spans="1:12" x14ac:dyDescent="0.2">
      <c r="A262" s="206"/>
      <c r="B262" s="195"/>
      <c r="C262" s="195"/>
      <c r="D262" s="195"/>
      <c r="E262" s="195"/>
      <c r="F262" s="195"/>
      <c r="G262" s="195"/>
      <c r="H262" s="197"/>
      <c r="I262" s="197"/>
      <c r="J262" s="197"/>
      <c r="K262" s="62"/>
      <c r="L262" s="63">
        <f t="shared" si="0"/>
        <v>0</v>
      </c>
    </row>
    <row r="263" spans="1:12" x14ac:dyDescent="0.2">
      <c r="A263" s="206"/>
      <c r="B263" s="195"/>
      <c r="C263" s="195"/>
      <c r="D263" s="195"/>
      <c r="E263" s="195"/>
      <c r="F263" s="195"/>
      <c r="G263" s="195"/>
      <c r="H263" s="197"/>
      <c r="I263" s="197"/>
      <c r="J263" s="197"/>
      <c r="K263" s="62"/>
      <c r="L263" s="63">
        <f t="shared" si="0"/>
        <v>0</v>
      </c>
    </row>
    <row r="264" spans="1:12" x14ac:dyDescent="0.2">
      <c r="A264" s="206"/>
      <c r="B264" s="195"/>
      <c r="C264" s="195"/>
      <c r="D264" s="195"/>
      <c r="E264" s="195"/>
      <c r="F264" s="195"/>
      <c r="G264" s="195"/>
      <c r="H264" s="197"/>
      <c r="I264" s="197"/>
      <c r="J264" s="197"/>
      <c r="K264" s="62"/>
      <c r="L264" s="63">
        <f t="shared" si="0"/>
        <v>0</v>
      </c>
    </row>
    <row r="265" spans="1:12" x14ac:dyDescent="0.2">
      <c r="A265" s="206"/>
      <c r="B265" s="195"/>
      <c r="C265" s="195"/>
      <c r="D265" s="195"/>
      <c r="E265" s="195"/>
      <c r="F265" s="195"/>
      <c r="G265" s="195"/>
      <c r="H265" s="197"/>
      <c r="I265" s="197"/>
      <c r="J265" s="197"/>
      <c r="K265" s="62"/>
      <c r="L265" s="63">
        <f t="shared" si="0"/>
        <v>0</v>
      </c>
    </row>
    <row r="266" spans="1:12" x14ac:dyDescent="0.2">
      <c r="A266" s="206"/>
      <c r="B266" s="195"/>
      <c r="C266" s="195"/>
      <c r="D266" s="195"/>
      <c r="E266" s="195"/>
      <c r="F266" s="195"/>
      <c r="G266" s="195"/>
      <c r="H266" s="197"/>
      <c r="I266" s="197"/>
      <c r="J266" s="197"/>
      <c r="K266" s="62"/>
      <c r="L266" s="63">
        <f t="shared" si="0"/>
        <v>0</v>
      </c>
    </row>
    <row r="267" spans="1:12" x14ac:dyDescent="0.2">
      <c r="A267" s="206"/>
      <c r="B267" s="195"/>
      <c r="C267" s="195"/>
      <c r="D267" s="195"/>
      <c r="E267" s="195"/>
      <c r="F267" s="195"/>
      <c r="G267" s="195"/>
      <c r="H267" s="197"/>
      <c r="I267" s="197"/>
      <c r="J267" s="197"/>
      <c r="K267" s="62"/>
      <c r="L267" s="63">
        <f t="shared" ref="L267:L323" si="1">I267+I267*0.3</f>
        <v>0</v>
      </c>
    </row>
    <row r="268" spans="1:12" x14ac:dyDescent="0.2">
      <c r="A268" s="206"/>
      <c r="B268" s="195"/>
      <c r="C268" s="195"/>
      <c r="D268" s="195"/>
      <c r="E268" s="195"/>
      <c r="F268" s="195"/>
      <c r="G268" s="195"/>
      <c r="H268" s="197"/>
      <c r="I268" s="197"/>
      <c r="J268" s="197"/>
      <c r="K268" s="62"/>
      <c r="L268" s="63">
        <f t="shared" si="1"/>
        <v>0</v>
      </c>
    </row>
    <row r="269" spans="1:12" x14ac:dyDescent="0.2">
      <c r="A269" s="206"/>
      <c r="B269" s="195"/>
      <c r="C269" s="195"/>
      <c r="D269" s="195"/>
      <c r="E269" s="195"/>
      <c r="F269" s="195"/>
      <c r="G269" s="195"/>
      <c r="H269" s="197"/>
      <c r="I269" s="197"/>
      <c r="J269" s="197"/>
      <c r="K269" s="62"/>
      <c r="L269" s="63">
        <f t="shared" si="1"/>
        <v>0</v>
      </c>
    </row>
    <row r="270" spans="1:12" x14ac:dyDescent="0.2">
      <c r="A270" s="206"/>
      <c r="B270" s="195"/>
      <c r="C270" s="195"/>
      <c r="D270" s="195"/>
      <c r="E270" s="195"/>
      <c r="F270" s="195"/>
      <c r="G270" s="195"/>
      <c r="H270" s="197"/>
      <c r="I270" s="197"/>
      <c r="J270" s="197"/>
      <c r="K270" s="62"/>
      <c r="L270" s="63">
        <f t="shared" si="1"/>
        <v>0</v>
      </c>
    </row>
    <row r="271" spans="1:12" x14ac:dyDescent="0.2">
      <c r="A271" s="206"/>
      <c r="B271" s="195"/>
      <c r="C271" s="195"/>
      <c r="D271" s="195"/>
      <c r="E271" s="195"/>
      <c r="F271" s="195"/>
      <c r="G271" s="195"/>
      <c r="H271" s="197"/>
      <c r="I271" s="197"/>
      <c r="J271" s="197"/>
      <c r="K271" s="62"/>
      <c r="L271" s="63">
        <f t="shared" si="1"/>
        <v>0</v>
      </c>
    </row>
    <row r="272" spans="1:12" x14ac:dyDescent="0.2">
      <c r="A272" s="206"/>
      <c r="B272" s="195"/>
      <c r="C272" s="195"/>
      <c r="D272" s="195"/>
      <c r="E272" s="195"/>
      <c r="F272" s="195"/>
      <c r="G272" s="195"/>
      <c r="H272" s="197"/>
      <c r="I272" s="197"/>
      <c r="J272" s="197"/>
      <c r="K272" s="62"/>
      <c r="L272" s="63">
        <f t="shared" si="1"/>
        <v>0</v>
      </c>
    </row>
    <row r="273" spans="1:12" x14ac:dyDescent="0.2">
      <c r="A273" s="206"/>
      <c r="B273" s="195"/>
      <c r="C273" s="195"/>
      <c r="D273" s="195"/>
      <c r="E273" s="195"/>
      <c r="F273" s="195"/>
      <c r="G273" s="195"/>
      <c r="H273" s="197"/>
      <c r="I273" s="197"/>
      <c r="J273" s="197"/>
      <c r="K273" s="62"/>
      <c r="L273" s="63">
        <f t="shared" si="1"/>
        <v>0</v>
      </c>
    </row>
    <row r="274" spans="1:12" x14ac:dyDescent="0.2">
      <c r="A274" s="206"/>
      <c r="B274" s="195"/>
      <c r="C274" s="195"/>
      <c r="D274" s="195"/>
      <c r="E274" s="195"/>
      <c r="F274" s="195"/>
      <c r="G274" s="195"/>
      <c r="H274" s="197"/>
      <c r="I274" s="197"/>
      <c r="J274" s="197"/>
      <c r="K274" s="62"/>
      <c r="L274" s="63">
        <f t="shared" si="1"/>
        <v>0</v>
      </c>
    </row>
    <row r="275" spans="1:12" x14ac:dyDescent="0.2">
      <c r="A275" s="206"/>
      <c r="B275" s="195"/>
      <c r="C275" s="195"/>
      <c r="D275" s="195"/>
      <c r="E275" s="195"/>
      <c r="F275" s="195"/>
      <c r="G275" s="195"/>
      <c r="H275" s="197"/>
      <c r="I275" s="197"/>
      <c r="J275" s="197"/>
      <c r="K275" s="62"/>
      <c r="L275" s="63">
        <f t="shared" si="1"/>
        <v>0</v>
      </c>
    </row>
    <row r="276" spans="1:12" x14ac:dyDescent="0.2">
      <c r="A276" s="206"/>
      <c r="B276" s="195"/>
      <c r="C276" s="195"/>
      <c r="D276" s="195"/>
      <c r="E276" s="195"/>
      <c r="F276" s="195"/>
      <c r="G276" s="195"/>
      <c r="H276" s="197"/>
      <c r="I276" s="197"/>
      <c r="J276" s="197"/>
      <c r="K276" s="62"/>
      <c r="L276" s="63">
        <f t="shared" si="1"/>
        <v>0</v>
      </c>
    </row>
    <row r="277" spans="1:12" x14ac:dyDescent="0.2">
      <c r="A277" s="206"/>
      <c r="B277" s="195"/>
      <c r="C277" s="195"/>
      <c r="D277" s="195"/>
      <c r="E277" s="195"/>
      <c r="F277" s="195"/>
      <c r="G277" s="195"/>
      <c r="H277" s="197"/>
      <c r="I277" s="197"/>
      <c r="J277" s="197"/>
      <c r="K277" s="62"/>
      <c r="L277" s="63">
        <f t="shared" si="1"/>
        <v>0</v>
      </c>
    </row>
    <row r="278" spans="1:12" x14ac:dyDescent="0.2">
      <c r="A278" s="206"/>
      <c r="B278" s="195"/>
      <c r="C278" s="195"/>
      <c r="D278" s="195"/>
      <c r="E278" s="195"/>
      <c r="F278" s="195"/>
      <c r="G278" s="195"/>
      <c r="H278" s="197"/>
      <c r="I278" s="197"/>
      <c r="J278" s="197"/>
      <c r="K278" s="62"/>
      <c r="L278" s="63">
        <f t="shared" si="1"/>
        <v>0</v>
      </c>
    </row>
    <row r="279" spans="1:12" x14ac:dyDescent="0.2">
      <c r="A279" s="206"/>
      <c r="B279" s="195"/>
      <c r="C279" s="195"/>
      <c r="D279" s="195"/>
      <c r="E279" s="195"/>
      <c r="F279" s="195"/>
      <c r="G279" s="195"/>
      <c r="H279" s="197"/>
      <c r="I279" s="197"/>
      <c r="J279" s="197"/>
      <c r="K279" s="62"/>
      <c r="L279" s="63">
        <f t="shared" si="1"/>
        <v>0</v>
      </c>
    </row>
    <row r="280" spans="1:12" x14ac:dyDescent="0.2">
      <c r="A280" s="206"/>
      <c r="B280" s="195"/>
      <c r="C280" s="195"/>
      <c r="D280" s="195"/>
      <c r="E280" s="195"/>
      <c r="F280" s="195"/>
      <c r="G280" s="195"/>
      <c r="H280" s="197"/>
      <c r="I280" s="197"/>
      <c r="J280" s="197"/>
      <c r="K280" s="62"/>
      <c r="L280" s="63">
        <f t="shared" si="1"/>
        <v>0</v>
      </c>
    </row>
    <row r="281" spans="1:12" x14ac:dyDescent="0.2">
      <c r="A281" s="206"/>
      <c r="B281" s="195"/>
      <c r="C281" s="195"/>
      <c r="D281" s="195"/>
      <c r="E281" s="195"/>
      <c r="F281" s="195"/>
      <c r="G281" s="195"/>
      <c r="H281" s="197"/>
      <c r="I281" s="197"/>
      <c r="J281" s="197"/>
      <c r="K281" s="62"/>
      <c r="L281" s="63">
        <f t="shared" si="1"/>
        <v>0</v>
      </c>
    </row>
    <row r="282" spans="1:12" x14ac:dyDescent="0.2">
      <c r="A282" s="206"/>
      <c r="B282" s="195"/>
      <c r="C282" s="195"/>
      <c r="D282" s="195"/>
      <c r="E282" s="195"/>
      <c r="F282" s="195"/>
      <c r="G282" s="195"/>
      <c r="H282" s="197"/>
      <c r="I282" s="197"/>
      <c r="J282" s="197"/>
      <c r="K282" s="62"/>
      <c r="L282" s="63">
        <f t="shared" si="1"/>
        <v>0</v>
      </c>
    </row>
    <row r="283" spans="1:12" x14ac:dyDescent="0.2">
      <c r="A283" s="206"/>
      <c r="B283" s="195"/>
      <c r="C283" s="195"/>
      <c r="D283" s="195"/>
      <c r="E283" s="195"/>
      <c r="F283" s="195"/>
      <c r="G283" s="195"/>
      <c r="H283" s="197"/>
      <c r="I283" s="197"/>
      <c r="J283" s="197"/>
      <c r="K283" s="62"/>
      <c r="L283" s="63">
        <f t="shared" si="1"/>
        <v>0</v>
      </c>
    </row>
    <row r="284" spans="1:12" x14ac:dyDescent="0.2">
      <c r="A284" s="206"/>
      <c r="B284" s="195"/>
      <c r="C284" s="195"/>
      <c r="D284" s="195"/>
      <c r="E284" s="195"/>
      <c r="F284" s="195"/>
      <c r="G284" s="195"/>
      <c r="H284" s="197"/>
      <c r="I284" s="197"/>
      <c r="J284" s="197"/>
      <c r="K284" s="62"/>
      <c r="L284" s="63">
        <f t="shared" si="1"/>
        <v>0</v>
      </c>
    </row>
    <row r="285" spans="1:12" x14ac:dyDescent="0.2">
      <c r="A285" s="206"/>
      <c r="B285" s="195"/>
      <c r="C285" s="195"/>
      <c r="D285" s="195"/>
      <c r="E285" s="195"/>
      <c r="F285" s="195"/>
      <c r="G285" s="195"/>
      <c r="H285" s="197"/>
      <c r="I285" s="197"/>
      <c r="J285" s="197"/>
      <c r="K285" s="62"/>
      <c r="L285" s="63">
        <f t="shared" si="1"/>
        <v>0</v>
      </c>
    </row>
    <row r="286" spans="1:12" x14ac:dyDescent="0.2">
      <c r="A286" s="206"/>
      <c r="B286" s="195"/>
      <c r="C286" s="195"/>
      <c r="D286" s="195"/>
      <c r="E286" s="195"/>
      <c r="F286" s="195"/>
      <c r="G286" s="195"/>
      <c r="H286" s="197"/>
      <c r="I286" s="197"/>
      <c r="J286" s="197"/>
      <c r="K286" s="62"/>
      <c r="L286" s="63">
        <f t="shared" si="1"/>
        <v>0</v>
      </c>
    </row>
    <row r="287" spans="1:12" x14ac:dyDescent="0.2">
      <c r="A287" s="206"/>
      <c r="B287" s="195"/>
      <c r="C287" s="195"/>
      <c r="D287" s="195"/>
      <c r="E287" s="195"/>
      <c r="F287" s="195"/>
      <c r="G287" s="195"/>
      <c r="H287" s="197"/>
      <c r="I287" s="197"/>
      <c r="J287" s="197"/>
      <c r="K287" s="62"/>
      <c r="L287" s="63">
        <f t="shared" si="1"/>
        <v>0</v>
      </c>
    </row>
    <row r="288" spans="1:12" x14ac:dyDescent="0.2">
      <c r="A288" s="206"/>
      <c r="B288" s="195"/>
      <c r="C288" s="195"/>
      <c r="D288" s="195"/>
      <c r="E288" s="195"/>
      <c r="F288" s="195"/>
      <c r="G288" s="195"/>
      <c r="H288" s="197"/>
      <c r="I288" s="197"/>
      <c r="J288" s="197"/>
      <c r="K288" s="62"/>
      <c r="L288" s="63">
        <f t="shared" si="1"/>
        <v>0</v>
      </c>
    </row>
    <row r="289" spans="1:12" x14ac:dyDescent="0.2">
      <c r="A289" s="206"/>
      <c r="B289" s="195"/>
      <c r="C289" s="195"/>
      <c r="D289" s="195"/>
      <c r="E289" s="195"/>
      <c r="F289" s="195"/>
      <c r="G289" s="195"/>
      <c r="H289" s="197"/>
      <c r="I289" s="197"/>
      <c r="J289" s="197"/>
      <c r="K289" s="62"/>
      <c r="L289" s="63">
        <f t="shared" si="1"/>
        <v>0</v>
      </c>
    </row>
    <row r="290" spans="1:12" x14ac:dyDescent="0.2">
      <c r="A290" s="206"/>
      <c r="B290" s="195"/>
      <c r="C290" s="195"/>
      <c r="D290" s="195"/>
      <c r="E290" s="195"/>
      <c r="F290" s="195"/>
      <c r="G290" s="195"/>
      <c r="H290" s="197"/>
      <c r="I290" s="197"/>
      <c r="J290" s="197"/>
      <c r="K290" s="62"/>
      <c r="L290" s="63">
        <f t="shared" si="1"/>
        <v>0</v>
      </c>
    </row>
    <row r="291" spans="1:12" x14ac:dyDescent="0.2">
      <c r="A291" s="206"/>
      <c r="B291" s="195"/>
      <c r="C291" s="195"/>
      <c r="D291" s="195"/>
      <c r="E291" s="195"/>
      <c r="F291" s="195"/>
      <c r="G291" s="195"/>
      <c r="H291" s="197"/>
      <c r="I291" s="197"/>
      <c r="J291" s="197"/>
      <c r="K291" s="62"/>
      <c r="L291" s="63">
        <f t="shared" si="1"/>
        <v>0</v>
      </c>
    </row>
    <row r="292" spans="1:12" x14ac:dyDescent="0.2">
      <c r="A292" s="206"/>
      <c r="B292" s="195"/>
      <c r="C292" s="195"/>
      <c r="D292" s="195"/>
      <c r="E292" s="195"/>
      <c r="F292" s="195"/>
      <c r="G292" s="195"/>
      <c r="H292" s="197"/>
      <c r="I292" s="197"/>
      <c r="J292" s="197"/>
      <c r="K292" s="62"/>
      <c r="L292" s="63">
        <f t="shared" si="1"/>
        <v>0</v>
      </c>
    </row>
    <row r="293" spans="1:12" x14ac:dyDescent="0.2">
      <c r="A293" s="206"/>
      <c r="B293" s="195"/>
      <c r="C293" s="195"/>
      <c r="D293" s="195"/>
      <c r="E293" s="195"/>
      <c r="F293" s="195"/>
      <c r="G293" s="195"/>
      <c r="H293" s="197"/>
      <c r="I293" s="197"/>
      <c r="J293" s="197"/>
      <c r="K293" s="62"/>
      <c r="L293" s="63">
        <f t="shared" si="1"/>
        <v>0</v>
      </c>
    </row>
    <row r="294" spans="1:12" x14ac:dyDescent="0.2">
      <c r="A294" s="206"/>
      <c r="B294" s="195"/>
      <c r="C294" s="195"/>
      <c r="D294" s="195"/>
      <c r="E294" s="195"/>
      <c r="F294" s="195"/>
      <c r="G294" s="195"/>
      <c r="H294" s="197"/>
      <c r="I294" s="197"/>
      <c r="J294" s="197"/>
      <c r="K294" s="62"/>
      <c r="L294" s="63">
        <f t="shared" si="1"/>
        <v>0</v>
      </c>
    </row>
    <row r="295" spans="1:12" x14ac:dyDescent="0.2">
      <c r="A295" s="206"/>
      <c r="B295" s="195"/>
      <c r="C295" s="195"/>
      <c r="D295" s="195"/>
      <c r="E295" s="195"/>
      <c r="F295" s="195"/>
      <c r="G295" s="195"/>
      <c r="H295" s="197"/>
      <c r="I295" s="197"/>
      <c r="J295" s="197"/>
      <c r="K295" s="62"/>
      <c r="L295" s="63">
        <f t="shared" si="1"/>
        <v>0</v>
      </c>
    </row>
    <row r="296" spans="1:12" x14ac:dyDescent="0.2">
      <c r="A296" s="206"/>
      <c r="B296" s="195"/>
      <c r="C296" s="195"/>
      <c r="D296" s="195"/>
      <c r="E296" s="195"/>
      <c r="F296" s="195"/>
      <c r="G296" s="195"/>
      <c r="H296" s="197"/>
      <c r="I296" s="197"/>
      <c r="J296" s="197"/>
      <c r="K296" s="62"/>
      <c r="L296" s="63">
        <f t="shared" si="1"/>
        <v>0</v>
      </c>
    </row>
    <row r="297" spans="1:12" x14ac:dyDescent="0.2">
      <c r="A297" s="206"/>
      <c r="B297" s="195"/>
      <c r="C297" s="195"/>
      <c r="D297" s="195"/>
      <c r="E297" s="195"/>
      <c r="F297" s="195"/>
      <c r="G297" s="195"/>
      <c r="H297" s="197"/>
      <c r="I297" s="197"/>
      <c r="J297" s="197"/>
      <c r="K297" s="62"/>
      <c r="L297" s="63">
        <f t="shared" si="1"/>
        <v>0</v>
      </c>
    </row>
    <row r="298" spans="1:12" x14ac:dyDescent="0.2">
      <c r="A298" s="206"/>
      <c r="B298" s="195"/>
      <c r="C298" s="195"/>
      <c r="D298" s="195"/>
      <c r="E298" s="195"/>
      <c r="F298" s="195"/>
      <c r="G298" s="195"/>
      <c r="H298" s="197"/>
      <c r="I298" s="197"/>
      <c r="J298" s="197"/>
      <c r="K298" s="62"/>
      <c r="L298" s="63">
        <f t="shared" si="1"/>
        <v>0</v>
      </c>
    </row>
    <row r="299" spans="1:12" x14ac:dyDescent="0.2">
      <c r="A299" s="206"/>
      <c r="B299" s="195"/>
      <c r="C299" s="195"/>
      <c r="D299" s="195"/>
      <c r="E299" s="195"/>
      <c r="F299" s="195"/>
      <c r="G299" s="195"/>
      <c r="H299" s="197"/>
      <c r="I299" s="197"/>
      <c r="J299" s="197"/>
      <c r="K299" s="62"/>
      <c r="L299" s="63">
        <f t="shared" si="1"/>
        <v>0</v>
      </c>
    </row>
    <row r="300" spans="1:12" x14ac:dyDescent="0.2">
      <c r="A300" s="206"/>
      <c r="B300" s="195"/>
      <c r="C300" s="195"/>
      <c r="D300" s="195"/>
      <c r="E300" s="195"/>
      <c r="F300" s="195"/>
      <c r="G300" s="195"/>
      <c r="H300" s="197"/>
      <c r="I300" s="197"/>
      <c r="J300" s="197"/>
      <c r="K300" s="62"/>
      <c r="L300" s="63">
        <f t="shared" si="1"/>
        <v>0</v>
      </c>
    </row>
    <row r="301" spans="1:12" x14ac:dyDescent="0.2">
      <c r="A301" s="206"/>
      <c r="B301" s="195"/>
      <c r="C301" s="195"/>
      <c r="D301" s="195"/>
      <c r="E301" s="195"/>
      <c r="F301" s="195"/>
      <c r="G301" s="195"/>
      <c r="H301" s="197"/>
      <c r="I301" s="197"/>
      <c r="J301" s="197"/>
      <c r="K301" s="62"/>
      <c r="L301" s="63">
        <f t="shared" si="1"/>
        <v>0</v>
      </c>
    </row>
    <row r="302" spans="1:12" x14ac:dyDescent="0.2">
      <c r="A302" s="206"/>
      <c r="B302" s="195"/>
      <c r="C302" s="195"/>
      <c r="D302" s="195"/>
      <c r="E302" s="195"/>
      <c r="F302" s="195"/>
      <c r="G302" s="195"/>
      <c r="H302" s="197"/>
      <c r="I302" s="197"/>
      <c r="J302" s="197"/>
      <c r="K302" s="62"/>
      <c r="L302" s="63">
        <f t="shared" si="1"/>
        <v>0</v>
      </c>
    </row>
    <row r="303" spans="1:12" x14ac:dyDescent="0.2">
      <c r="A303" s="206"/>
      <c r="B303" s="195"/>
      <c r="C303" s="195"/>
      <c r="D303" s="195"/>
      <c r="E303" s="195"/>
      <c r="F303" s="195"/>
      <c r="G303" s="195"/>
      <c r="H303" s="197"/>
      <c r="I303" s="197"/>
      <c r="J303" s="197"/>
      <c r="K303" s="62"/>
      <c r="L303" s="63">
        <f t="shared" si="1"/>
        <v>0</v>
      </c>
    </row>
    <row r="304" spans="1:12" x14ac:dyDescent="0.2">
      <c r="A304" s="206"/>
      <c r="B304" s="195"/>
      <c r="C304" s="195"/>
      <c r="D304" s="195"/>
      <c r="E304" s="195"/>
      <c r="F304" s="195"/>
      <c r="G304" s="195"/>
      <c r="H304" s="197"/>
      <c r="I304" s="197"/>
      <c r="J304" s="197"/>
      <c r="K304" s="62"/>
      <c r="L304" s="63">
        <f t="shared" si="1"/>
        <v>0</v>
      </c>
    </row>
    <row r="305" spans="1:12" x14ac:dyDescent="0.2">
      <c r="A305" s="206"/>
      <c r="B305" s="195"/>
      <c r="C305" s="195"/>
      <c r="D305" s="195"/>
      <c r="E305" s="195"/>
      <c r="F305" s="195"/>
      <c r="G305" s="195"/>
      <c r="H305" s="197"/>
      <c r="I305" s="197"/>
      <c r="J305" s="197"/>
      <c r="K305" s="62"/>
      <c r="L305" s="63">
        <f t="shared" si="1"/>
        <v>0</v>
      </c>
    </row>
    <row r="306" spans="1:12" x14ac:dyDescent="0.2">
      <c r="A306" s="206"/>
      <c r="B306" s="195"/>
      <c r="C306" s="195"/>
      <c r="D306" s="195"/>
      <c r="E306" s="195"/>
      <c r="F306" s="195"/>
      <c r="G306" s="195"/>
      <c r="H306" s="197"/>
      <c r="I306" s="197"/>
      <c r="J306" s="197"/>
      <c r="K306" s="62"/>
      <c r="L306" s="63">
        <f t="shared" si="1"/>
        <v>0</v>
      </c>
    </row>
    <row r="307" spans="1:12" x14ac:dyDescent="0.2">
      <c r="A307" s="206"/>
      <c r="B307" s="195"/>
      <c r="C307" s="195"/>
      <c r="D307" s="195"/>
      <c r="E307" s="195"/>
      <c r="F307" s="195"/>
      <c r="G307" s="195"/>
      <c r="H307" s="197"/>
      <c r="I307" s="197"/>
      <c r="J307" s="197"/>
      <c r="K307" s="62"/>
      <c r="L307" s="63">
        <f t="shared" si="1"/>
        <v>0</v>
      </c>
    </row>
    <row r="308" spans="1:12" x14ac:dyDescent="0.2">
      <c r="A308" s="206"/>
      <c r="B308" s="195"/>
      <c r="C308" s="195"/>
      <c r="D308" s="195"/>
      <c r="E308" s="195"/>
      <c r="F308" s="195"/>
      <c r="G308" s="195"/>
      <c r="H308" s="197"/>
      <c r="I308" s="197"/>
      <c r="J308" s="197"/>
      <c r="K308" s="62"/>
      <c r="L308" s="63">
        <f t="shared" si="1"/>
        <v>0</v>
      </c>
    </row>
    <row r="309" spans="1:12" x14ac:dyDescent="0.2">
      <c r="A309" s="206"/>
      <c r="B309" s="195"/>
      <c r="C309" s="195"/>
      <c r="D309" s="195"/>
      <c r="E309" s="195"/>
      <c r="F309" s="195"/>
      <c r="G309" s="195"/>
      <c r="H309" s="197"/>
      <c r="I309" s="197"/>
      <c r="J309" s="197"/>
      <c r="K309" s="62"/>
      <c r="L309" s="63">
        <f t="shared" si="1"/>
        <v>0</v>
      </c>
    </row>
    <row r="310" spans="1:12" x14ac:dyDescent="0.2">
      <c r="A310" s="206"/>
      <c r="B310" s="195"/>
      <c r="C310" s="195"/>
      <c r="D310" s="195"/>
      <c r="E310" s="195"/>
      <c r="F310" s="195"/>
      <c r="G310" s="195"/>
      <c r="H310" s="197"/>
      <c r="I310" s="197"/>
      <c r="J310" s="197"/>
      <c r="K310" s="62"/>
      <c r="L310" s="63">
        <f t="shared" si="1"/>
        <v>0</v>
      </c>
    </row>
    <row r="311" spans="1:12" x14ac:dyDescent="0.2">
      <c r="A311" s="206"/>
      <c r="B311" s="195"/>
      <c r="C311" s="195"/>
      <c r="D311" s="195"/>
      <c r="E311" s="195"/>
      <c r="F311" s="195"/>
      <c r="G311" s="195"/>
      <c r="H311" s="197"/>
      <c r="I311" s="197"/>
      <c r="J311" s="197"/>
      <c r="K311" s="62"/>
      <c r="L311" s="63">
        <f t="shared" si="1"/>
        <v>0</v>
      </c>
    </row>
    <row r="312" spans="1:12" x14ac:dyDescent="0.2">
      <c r="A312" s="206"/>
      <c r="B312" s="195"/>
      <c r="C312" s="195"/>
      <c r="D312" s="195"/>
      <c r="E312" s="195"/>
      <c r="F312" s="195"/>
      <c r="G312" s="195"/>
      <c r="H312" s="197"/>
      <c r="I312" s="197"/>
      <c r="J312" s="197"/>
      <c r="K312" s="62"/>
      <c r="L312" s="63">
        <f t="shared" si="1"/>
        <v>0</v>
      </c>
    </row>
    <row r="313" spans="1:12" x14ac:dyDescent="0.2">
      <c r="A313" s="206"/>
      <c r="B313" s="195"/>
      <c r="C313" s="195"/>
      <c r="D313" s="195"/>
      <c r="E313" s="195"/>
      <c r="F313" s="195"/>
      <c r="G313" s="195"/>
      <c r="H313" s="197"/>
      <c r="I313" s="197"/>
      <c r="J313" s="197"/>
      <c r="K313" s="62"/>
      <c r="L313" s="63">
        <f t="shared" si="1"/>
        <v>0</v>
      </c>
    </row>
    <row r="314" spans="1:12" x14ac:dyDescent="0.2">
      <c r="A314" s="206"/>
      <c r="B314" s="195"/>
      <c r="C314" s="195"/>
      <c r="D314" s="195"/>
      <c r="E314" s="195"/>
      <c r="F314" s="195"/>
      <c r="G314" s="195"/>
      <c r="H314" s="197"/>
      <c r="I314" s="197"/>
      <c r="J314" s="197"/>
      <c r="K314" s="62"/>
      <c r="L314" s="63">
        <f t="shared" si="1"/>
        <v>0</v>
      </c>
    </row>
    <row r="315" spans="1:12" x14ac:dyDescent="0.2">
      <c r="A315" s="206"/>
      <c r="B315" s="195"/>
      <c r="C315" s="195"/>
      <c r="D315" s="195"/>
      <c r="E315" s="195"/>
      <c r="F315" s="195"/>
      <c r="G315" s="195"/>
      <c r="H315" s="197"/>
      <c r="I315" s="197"/>
      <c r="J315" s="197"/>
      <c r="K315" s="62"/>
      <c r="L315" s="63">
        <f t="shared" si="1"/>
        <v>0</v>
      </c>
    </row>
    <row r="316" spans="1:12" x14ac:dyDescent="0.2">
      <c r="A316" s="206"/>
      <c r="B316" s="195"/>
      <c r="C316" s="195"/>
      <c r="D316" s="195"/>
      <c r="E316" s="195"/>
      <c r="F316" s="195"/>
      <c r="G316" s="195"/>
      <c r="H316" s="197"/>
      <c r="I316" s="197"/>
      <c r="J316" s="197"/>
      <c r="K316" s="62"/>
      <c r="L316" s="63">
        <f t="shared" si="1"/>
        <v>0</v>
      </c>
    </row>
    <row r="317" spans="1:12" x14ac:dyDescent="0.2">
      <c r="A317" s="206"/>
      <c r="B317" s="195"/>
      <c r="C317" s="195"/>
      <c r="D317" s="195"/>
      <c r="E317" s="195"/>
      <c r="F317" s="195"/>
      <c r="G317" s="195"/>
      <c r="H317" s="197"/>
      <c r="I317" s="197"/>
      <c r="J317" s="197"/>
      <c r="K317" s="62"/>
      <c r="L317" s="63">
        <f t="shared" si="1"/>
        <v>0</v>
      </c>
    </row>
    <row r="318" spans="1:12" x14ac:dyDescent="0.2">
      <c r="A318" s="206"/>
      <c r="B318" s="195"/>
      <c r="C318" s="195"/>
      <c r="D318" s="195"/>
      <c r="E318" s="195"/>
      <c r="F318" s="195"/>
      <c r="G318" s="195"/>
      <c r="H318" s="197"/>
      <c r="I318" s="197"/>
      <c r="J318" s="197"/>
      <c r="K318" s="62"/>
      <c r="L318" s="63">
        <f t="shared" si="1"/>
        <v>0</v>
      </c>
    </row>
    <row r="319" spans="1:12" x14ac:dyDescent="0.2">
      <c r="A319" s="206"/>
      <c r="B319" s="195"/>
      <c r="C319" s="195"/>
      <c r="D319" s="195"/>
      <c r="E319" s="195"/>
      <c r="F319" s="195"/>
      <c r="G319" s="195"/>
      <c r="H319" s="197"/>
      <c r="I319" s="197"/>
      <c r="J319" s="197"/>
      <c r="K319" s="62"/>
      <c r="L319" s="63">
        <f t="shared" si="1"/>
        <v>0</v>
      </c>
    </row>
    <row r="320" spans="1:12" x14ac:dyDescent="0.2">
      <c r="A320" s="206"/>
      <c r="B320" s="195"/>
      <c r="C320" s="195"/>
      <c r="D320" s="195"/>
      <c r="E320" s="195"/>
      <c r="F320" s="195"/>
      <c r="G320" s="195"/>
      <c r="H320" s="197"/>
      <c r="I320" s="197"/>
      <c r="J320" s="197"/>
      <c r="K320" s="62"/>
      <c r="L320" s="63">
        <f t="shared" si="1"/>
        <v>0</v>
      </c>
    </row>
    <row r="321" spans="1:12" x14ac:dyDescent="0.2">
      <c r="A321" s="206"/>
      <c r="B321" s="195"/>
      <c r="C321" s="195"/>
      <c r="D321" s="195"/>
      <c r="E321" s="195"/>
      <c r="F321" s="195"/>
      <c r="G321" s="195"/>
      <c r="H321" s="197"/>
      <c r="I321" s="197"/>
      <c r="J321" s="197"/>
      <c r="K321" s="62"/>
      <c r="L321" s="63">
        <f t="shared" si="1"/>
        <v>0</v>
      </c>
    </row>
    <row r="322" spans="1:12" x14ac:dyDescent="0.2">
      <c r="A322" s="206"/>
      <c r="B322" s="195"/>
      <c r="C322" s="195"/>
      <c r="D322" s="195"/>
      <c r="E322" s="195"/>
      <c r="F322" s="195"/>
      <c r="G322" s="195"/>
      <c r="H322" s="197"/>
      <c r="I322" s="197"/>
      <c r="J322" s="197"/>
      <c r="K322" s="62"/>
      <c r="L322" s="63">
        <f t="shared" si="1"/>
        <v>0</v>
      </c>
    </row>
    <row r="323" spans="1:12" x14ac:dyDescent="0.2">
      <c r="A323" s="206"/>
      <c r="B323" s="195"/>
      <c r="C323" s="195"/>
      <c r="D323" s="195"/>
      <c r="E323" s="195"/>
      <c r="F323" s="195"/>
      <c r="G323" s="195"/>
      <c r="H323" s="197"/>
      <c r="I323" s="197"/>
      <c r="J323" s="197"/>
      <c r="K323" s="62"/>
      <c r="L323" s="63">
        <f t="shared" si="1"/>
        <v>0</v>
      </c>
    </row>
    <row r="324" spans="1:12" x14ac:dyDescent="0.2">
      <c r="A324" s="206"/>
      <c r="B324" s="195"/>
      <c r="C324" s="195"/>
      <c r="D324" s="195"/>
      <c r="E324" s="195"/>
      <c r="F324" s="195"/>
      <c r="G324" s="195"/>
      <c r="H324" s="197"/>
      <c r="I324" s="197"/>
      <c r="J324" s="197"/>
      <c r="K324" s="62"/>
      <c r="L324" s="63">
        <f t="shared" si="0"/>
        <v>0</v>
      </c>
    </row>
    <row r="325" spans="1:12" x14ac:dyDescent="0.2">
      <c r="A325" s="206"/>
      <c r="B325" s="195"/>
      <c r="C325" s="195"/>
      <c r="D325" s="195"/>
      <c r="E325" s="195"/>
      <c r="F325" s="195"/>
      <c r="G325" s="195"/>
      <c r="H325" s="197"/>
      <c r="I325" s="197"/>
      <c r="J325" s="197"/>
      <c r="K325" s="62"/>
      <c r="L325" s="63">
        <f t="shared" si="0"/>
        <v>0</v>
      </c>
    </row>
    <row r="326" spans="1:12" x14ac:dyDescent="0.2">
      <c r="A326" s="206"/>
      <c r="B326" s="195"/>
      <c r="C326" s="195"/>
      <c r="D326" s="195"/>
      <c r="E326" s="195"/>
      <c r="F326" s="195"/>
      <c r="G326" s="195"/>
      <c r="H326" s="197"/>
      <c r="I326" s="197"/>
      <c r="J326" s="197"/>
      <c r="K326" s="62"/>
      <c r="L326" s="63">
        <f t="shared" si="0"/>
        <v>0</v>
      </c>
    </row>
    <row r="327" spans="1:12" x14ac:dyDescent="0.2">
      <c r="A327" s="206"/>
      <c r="B327" s="195"/>
      <c r="C327" s="195"/>
      <c r="D327" s="195"/>
      <c r="E327" s="195"/>
      <c r="F327" s="195"/>
      <c r="G327" s="195"/>
      <c r="H327" s="197"/>
      <c r="I327" s="197"/>
      <c r="J327" s="197"/>
      <c r="K327" s="62"/>
      <c r="L327" s="63">
        <f t="shared" si="0"/>
        <v>0</v>
      </c>
    </row>
    <row r="328" spans="1:12" x14ac:dyDescent="0.2">
      <c r="A328" s="206"/>
      <c r="B328" s="195"/>
      <c r="C328" s="195"/>
      <c r="D328" s="195"/>
      <c r="E328" s="195"/>
      <c r="F328" s="195"/>
      <c r="G328" s="195"/>
      <c r="H328" s="197"/>
      <c r="I328" s="197"/>
      <c r="J328" s="197"/>
      <c r="K328" s="62"/>
      <c r="L328" s="63">
        <f t="shared" si="0"/>
        <v>0</v>
      </c>
    </row>
    <row r="329" spans="1:12" x14ac:dyDescent="0.2">
      <c r="A329" s="206"/>
      <c r="B329" s="195"/>
      <c r="C329" s="195"/>
      <c r="D329" s="195"/>
      <c r="E329" s="195"/>
      <c r="F329" s="195"/>
      <c r="G329" s="195"/>
      <c r="H329" s="197"/>
      <c r="I329" s="197"/>
      <c r="J329" s="197"/>
      <c r="K329" s="62"/>
      <c r="L329" s="63">
        <f t="shared" si="0"/>
        <v>0</v>
      </c>
    </row>
    <row r="330" spans="1:12" x14ac:dyDescent="0.2">
      <c r="A330" s="206"/>
      <c r="B330" s="195"/>
      <c r="C330" s="195"/>
      <c r="D330" s="195"/>
      <c r="E330" s="195"/>
      <c r="F330" s="195"/>
      <c r="G330" s="195"/>
      <c r="H330" s="197"/>
      <c r="I330" s="197"/>
      <c r="J330" s="197"/>
      <c r="K330" s="62"/>
      <c r="L330" s="63">
        <f t="shared" si="0"/>
        <v>0</v>
      </c>
    </row>
    <row r="331" spans="1:12" x14ac:dyDescent="0.2">
      <c r="A331" s="206"/>
      <c r="B331" s="195"/>
      <c r="C331" s="195"/>
      <c r="D331" s="195"/>
      <c r="E331" s="195"/>
      <c r="F331" s="195"/>
      <c r="G331" s="195"/>
      <c r="H331" s="197"/>
      <c r="I331" s="197"/>
      <c r="J331" s="197"/>
      <c r="K331" s="62"/>
      <c r="L331" s="63">
        <f t="shared" si="0"/>
        <v>0</v>
      </c>
    </row>
    <row r="332" spans="1:12" x14ac:dyDescent="0.2">
      <c r="A332" s="206"/>
      <c r="B332" s="195"/>
      <c r="C332" s="195"/>
      <c r="D332" s="195"/>
      <c r="E332" s="195"/>
      <c r="F332" s="195"/>
      <c r="G332" s="195"/>
      <c r="H332" s="197"/>
      <c r="I332" s="197"/>
      <c r="J332" s="197"/>
      <c r="K332" s="62"/>
      <c r="L332" s="63">
        <f t="shared" si="0"/>
        <v>0</v>
      </c>
    </row>
    <row r="333" spans="1:12" x14ac:dyDescent="0.2">
      <c r="A333" s="206"/>
      <c r="B333" s="195"/>
      <c r="C333" s="195"/>
      <c r="D333" s="195"/>
      <c r="E333" s="195"/>
      <c r="F333" s="195"/>
      <c r="G333" s="195"/>
      <c r="H333" s="197"/>
      <c r="I333" s="197"/>
      <c r="J333" s="197"/>
      <c r="K333" s="62"/>
      <c r="L333" s="63">
        <f t="shared" si="0"/>
        <v>0</v>
      </c>
    </row>
    <row r="334" spans="1:12" x14ac:dyDescent="0.2">
      <c r="A334" s="206"/>
      <c r="B334" s="195"/>
      <c r="C334" s="195"/>
      <c r="D334" s="195"/>
      <c r="E334" s="195"/>
      <c r="F334" s="195"/>
      <c r="G334" s="195"/>
      <c r="H334" s="197"/>
      <c r="I334" s="197"/>
      <c r="J334" s="197"/>
      <c r="K334" s="62"/>
      <c r="L334" s="63">
        <f t="shared" si="0"/>
        <v>0</v>
      </c>
    </row>
    <row r="335" spans="1:12" x14ac:dyDescent="0.2">
      <c r="A335" s="206"/>
      <c r="B335" s="195"/>
      <c r="C335" s="195"/>
      <c r="D335" s="195"/>
      <c r="E335" s="195"/>
      <c r="F335" s="195"/>
      <c r="G335" s="195"/>
      <c r="H335" s="197"/>
      <c r="I335" s="197"/>
      <c r="J335" s="197"/>
      <c r="K335" s="62"/>
      <c r="L335" s="63">
        <f t="shared" si="0"/>
        <v>0</v>
      </c>
    </row>
    <row r="336" spans="1:12" x14ac:dyDescent="0.2">
      <c r="A336" s="206"/>
      <c r="B336" s="195"/>
      <c r="C336" s="195"/>
      <c r="D336" s="195"/>
      <c r="E336" s="195"/>
      <c r="F336" s="195"/>
      <c r="G336" s="195"/>
      <c r="H336" s="197"/>
      <c r="I336" s="197"/>
      <c r="J336" s="197"/>
      <c r="K336" s="62"/>
      <c r="L336" s="63">
        <f t="shared" si="0"/>
        <v>0</v>
      </c>
    </row>
    <row r="337" spans="1:12" x14ac:dyDescent="0.2">
      <c r="A337" s="206"/>
      <c r="B337" s="195"/>
      <c r="C337" s="195"/>
      <c r="D337" s="195"/>
      <c r="E337" s="195"/>
      <c r="F337" s="195"/>
      <c r="G337" s="195"/>
      <c r="H337" s="197"/>
      <c r="I337" s="197"/>
      <c r="J337" s="197"/>
      <c r="K337" s="62"/>
      <c r="L337" s="63">
        <f t="shared" si="0"/>
        <v>0</v>
      </c>
    </row>
    <row r="338" spans="1:12" x14ac:dyDescent="0.2">
      <c r="A338" s="206"/>
      <c r="B338" s="195"/>
      <c r="C338" s="195"/>
      <c r="D338" s="195"/>
      <c r="E338" s="195"/>
      <c r="F338" s="195"/>
      <c r="G338" s="195"/>
      <c r="H338" s="197"/>
      <c r="I338" s="197"/>
      <c r="J338" s="197"/>
      <c r="K338" s="62"/>
      <c r="L338" s="63">
        <f t="shared" si="0"/>
        <v>0</v>
      </c>
    </row>
    <row r="339" spans="1:12" x14ac:dyDescent="0.2">
      <c r="A339" s="206"/>
      <c r="B339" s="195"/>
      <c r="C339" s="195"/>
      <c r="D339" s="195"/>
      <c r="E339" s="195"/>
      <c r="F339" s="195"/>
      <c r="G339" s="195"/>
      <c r="H339" s="197"/>
      <c r="I339" s="197"/>
      <c r="J339" s="197"/>
      <c r="K339" s="62"/>
      <c r="L339" s="63">
        <f t="shared" si="0"/>
        <v>0</v>
      </c>
    </row>
    <row r="340" spans="1:12" x14ac:dyDescent="0.2">
      <c r="A340" s="206"/>
      <c r="B340" s="195"/>
      <c r="C340" s="195"/>
      <c r="D340" s="195"/>
      <c r="E340" s="195"/>
      <c r="F340" s="195"/>
      <c r="G340" s="195"/>
      <c r="H340" s="197"/>
      <c r="I340" s="197"/>
      <c r="J340" s="197"/>
      <c r="K340" s="62"/>
      <c r="L340" s="63">
        <f t="shared" si="0"/>
        <v>0</v>
      </c>
    </row>
    <row r="341" spans="1:12" x14ac:dyDescent="0.2">
      <c r="A341" s="206"/>
      <c r="B341" s="195"/>
      <c r="C341" s="195"/>
      <c r="D341" s="195"/>
      <c r="E341" s="195"/>
      <c r="F341" s="195"/>
      <c r="G341" s="195"/>
      <c r="H341" s="197"/>
      <c r="I341" s="197"/>
      <c r="J341" s="197"/>
      <c r="K341" s="62"/>
      <c r="L341" s="63">
        <f t="shared" si="0"/>
        <v>0</v>
      </c>
    </row>
    <row r="342" spans="1:12" x14ac:dyDescent="0.2">
      <c r="A342" s="206"/>
      <c r="B342" s="195"/>
      <c r="C342" s="195"/>
      <c r="D342" s="195"/>
      <c r="E342" s="195"/>
      <c r="F342" s="195"/>
      <c r="G342" s="195"/>
      <c r="H342" s="197"/>
      <c r="I342" s="197"/>
      <c r="J342" s="197"/>
      <c r="K342" s="62"/>
      <c r="L342" s="63">
        <f t="shared" si="0"/>
        <v>0</v>
      </c>
    </row>
    <row r="343" spans="1:12" x14ac:dyDescent="0.2">
      <c r="A343" s="206"/>
      <c r="B343" s="195"/>
      <c r="C343" s="195"/>
      <c r="D343" s="195"/>
      <c r="E343" s="195"/>
      <c r="F343" s="195"/>
      <c r="G343" s="195"/>
      <c r="H343" s="197"/>
      <c r="I343" s="197"/>
      <c r="J343" s="197"/>
      <c r="K343" s="62"/>
      <c r="L343" s="63">
        <f t="shared" ref="L343:L374" si="2">I343+I343*0.3</f>
        <v>0</v>
      </c>
    </row>
    <row r="344" spans="1:12" x14ac:dyDescent="0.2">
      <c r="A344" s="206"/>
      <c r="B344" s="195"/>
      <c r="C344" s="195"/>
      <c r="D344" s="195"/>
      <c r="E344" s="195"/>
      <c r="F344" s="195"/>
      <c r="G344" s="195"/>
      <c r="H344" s="197"/>
      <c r="I344" s="197"/>
      <c r="J344" s="197"/>
      <c r="K344" s="62"/>
      <c r="L344" s="63">
        <f t="shared" si="2"/>
        <v>0</v>
      </c>
    </row>
    <row r="345" spans="1:12" x14ac:dyDescent="0.2">
      <c r="A345" s="206"/>
      <c r="B345" s="195"/>
      <c r="C345" s="195"/>
      <c r="D345" s="195"/>
      <c r="E345" s="195"/>
      <c r="F345" s="195"/>
      <c r="G345" s="195"/>
      <c r="H345" s="197"/>
      <c r="I345" s="197"/>
      <c r="J345" s="197"/>
      <c r="K345" s="62"/>
      <c r="L345" s="63">
        <f t="shared" si="2"/>
        <v>0</v>
      </c>
    </row>
    <row r="346" spans="1:12" x14ac:dyDescent="0.2">
      <c r="A346" s="206"/>
      <c r="B346" s="195"/>
      <c r="C346" s="195"/>
      <c r="D346" s="195"/>
      <c r="E346" s="195"/>
      <c r="F346" s="195"/>
      <c r="G346" s="195"/>
      <c r="H346" s="197"/>
      <c r="I346" s="197"/>
      <c r="J346" s="197"/>
      <c r="K346" s="62"/>
      <c r="L346" s="63">
        <f t="shared" si="2"/>
        <v>0</v>
      </c>
    </row>
    <row r="347" spans="1:12" x14ac:dyDescent="0.2">
      <c r="A347" s="206"/>
      <c r="B347" s="195"/>
      <c r="C347" s="195"/>
      <c r="D347" s="195"/>
      <c r="E347" s="195"/>
      <c r="F347" s="195"/>
      <c r="G347" s="195"/>
      <c r="H347" s="197"/>
      <c r="I347" s="197"/>
      <c r="J347" s="197"/>
      <c r="K347" s="62"/>
      <c r="L347" s="63">
        <f t="shared" si="2"/>
        <v>0</v>
      </c>
    </row>
    <row r="348" spans="1:12" x14ac:dyDescent="0.2">
      <c r="A348" s="206"/>
      <c r="B348" s="195"/>
      <c r="C348" s="195"/>
      <c r="D348" s="195"/>
      <c r="E348" s="195"/>
      <c r="F348" s="195"/>
      <c r="G348" s="195"/>
      <c r="H348" s="197"/>
      <c r="I348" s="197"/>
      <c r="J348" s="197"/>
      <c r="K348" s="62"/>
      <c r="L348" s="63">
        <f t="shared" si="2"/>
        <v>0</v>
      </c>
    </row>
    <row r="349" spans="1:12" x14ac:dyDescent="0.2">
      <c r="A349" s="206"/>
      <c r="B349" s="195"/>
      <c r="C349" s="195"/>
      <c r="D349" s="195"/>
      <c r="E349" s="195"/>
      <c r="F349" s="195"/>
      <c r="G349" s="195"/>
      <c r="H349" s="197"/>
      <c r="I349" s="197"/>
      <c r="J349" s="197"/>
      <c r="K349" s="62"/>
      <c r="L349" s="63">
        <f t="shared" si="2"/>
        <v>0</v>
      </c>
    </row>
    <row r="350" spans="1:12" x14ac:dyDescent="0.2">
      <c r="A350" s="206"/>
      <c r="B350" s="195"/>
      <c r="C350" s="195"/>
      <c r="D350" s="195"/>
      <c r="E350" s="195"/>
      <c r="F350" s="195"/>
      <c r="G350" s="195"/>
      <c r="H350" s="197"/>
      <c r="I350" s="197"/>
      <c r="J350" s="197"/>
      <c r="K350" s="62"/>
      <c r="L350" s="63">
        <f t="shared" si="2"/>
        <v>0</v>
      </c>
    </row>
    <row r="351" spans="1:12" x14ac:dyDescent="0.2">
      <c r="A351" s="206"/>
      <c r="B351" s="195"/>
      <c r="C351" s="195"/>
      <c r="D351" s="195"/>
      <c r="E351" s="195"/>
      <c r="F351" s="195"/>
      <c r="G351" s="195"/>
      <c r="H351" s="197"/>
      <c r="I351" s="197"/>
      <c r="J351" s="197"/>
      <c r="K351" s="62"/>
      <c r="L351" s="63">
        <f t="shared" si="2"/>
        <v>0</v>
      </c>
    </row>
    <row r="352" spans="1:12" x14ac:dyDescent="0.2">
      <c r="A352" s="206"/>
      <c r="B352" s="195"/>
      <c r="C352" s="195"/>
      <c r="D352" s="195"/>
      <c r="E352" s="195"/>
      <c r="F352" s="195"/>
      <c r="G352" s="195"/>
      <c r="H352" s="197"/>
      <c r="I352" s="197"/>
      <c r="J352" s="197"/>
      <c r="K352" s="62"/>
      <c r="L352" s="63">
        <f t="shared" si="2"/>
        <v>0</v>
      </c>
    </row>
    <row r="353" spans="1:12" x14ac:dyDescent="0.2">
      <c r="A353" s="206"/>
      <c r="B353" s="195"/>
      <c r="C353" s="195"/>
      <c r="D353" s="195"/>
      <c r="E353" s="195"/>
      <c r="F353" s="195"/>
      <c r="G353" s="195"/>
      <c r="H353" s="197"/>
      <c r="I353" s="197"/>
      <c r="J353" s="197"/>
      <c r="K353" s="62"/>
      <c r="L353" s="63">
        <f t="shared" si="2"/>
        <v>0</v>
      </c>
    </row>
    <row r="354" spans="1:12" x14ac:dyDescent="0.2">
      <c r="A354" s="206"/>
      <c r="B354" s="195"/>
      <c r="C354" s="195"/>
      <c r="D354" s="195"/>
      <c r="E354" s="195"/>
      <c r="F354" s="195"/>
      <c r="G354" s="195"/>
      <c r="H354" s="197"/>
      <c r="I354" s="197"/>
      <c r="J354" s="197"/>
      <c r="K354" s="62"/>
      <c r="L354" s="63">
        <f t="shared" si="2"/>
        <v>0</v>
      </c>
    </row>
    <row r="355" spans="1:12" x14ac:dyDescent="0.2">
      <c r="A355" s="206"/>
      <c r="B355" s="195"/>
      <c r="C355" s="195"/>
      <c r="D355" s="195"/>
      <c r="E355" s="195"/>
      <c r="F355" s="195"/>
      <c r="G355" s="195"/>
      <c r="H355" s="197"/>
      <c r="I355" s="197"/>
      <c r="J355" s="197"/>
      <c r="K355" s="62"/>
      <c r="L355" s="63">
        <f t="shared" si="2"/>
        <v>0</v>
      </c>
    </row>
    <row r="356" spans="1:12" x14ac:dyDescent="0.2">
      <c r="A356" s="206"/>
      <c r="B356" s="195"/>
      <c r="C356" s="195"/>
      <c r="D356" s="195"/>
      <c r="E356" s="195"/>
      <c r="F356" s="195"/>
      <c r="G356" s="195"/>
      <c r="H356" s="197"/>
      <c r="I356" s="197"/>
      <c r="J356" s="197"/>
      <c r="K356" s="62"/>
      <c r="L356" s="63">
        <f t="shared" si="2"/>
        <v>0</v>
      </c>
    </row>
    <row r="357" spans="1:12" x14ac:dyDescent="0.2">
      <c r="A357" s="206"/>
      <c r="B357" s="195"/>
      <c r="C357" s="195"/>
      <c r="D357" s="195"/>
      <c r="E357" s="195"/>
      <c r="F357" s="195"/>
      <c r="G357" s="195"/>
      <c r="H357" s="197"/>
      <c r="I357" s="197"/>
      <c r="J357" s="197"/>
      <c r="K357" s="62"/>
      <c r="L357" s="63">
        <f t="shared" si="2"/>
        <v>0</v>
      </c>
    </row>
    <row r="358" spans="1:12" x14ac:dyDescent="0.2">
      <c r="A358" s="206"/>
      <c r="B358" s="195"/>
      <c r="C358" s="195"/>
      <c r="D358" s="195"/>
      <c r="E358" s="195"/>
      <c r="F358" s="195"/>
      <c r="G358" s="195"/>
      <c r="H358" s="197"/>
      <c r="I358" s="197"/>
      <c r="J358" s="197"/>
      <c r="K358" s="62"/>
      <c r="L358" s="63">
        <f t="shared" si="2"/>
        <v>0</v>
      </c>
    </row>
    <row r="359" spans="1:12" x14ac:dyDescent="0.2">
      <c r="A359" s="206"/>
      <c r="B359" s="195"/>
      <c r="C359" s="195"/>
      <c r="D359" s="195"/>
      <c r="E359" s="195"/>
      <c r="F359" s="195"/>
      <c r="G359" s="195"/>
      <c r="H359" s="197"/>
      <c r="I359" s="197"/>
      <c r="J359" s="197"/>
      <c r="K359" s="62"/>
      <c r="L359" s="63">
        <f t="shared" si="2"/>
        <v>0</v>
      </c>
    </row>
    <row r="360" spans="1:12" x14ac:dyDescent="0.2">
      <c r="A360" s="206"/>
      <c r="B360" s="195"/>
      <c r="C360" s="195"/>
      <c r="D360" s="195"/>
      <c r="E360" s="195"/>
      <c r="F360" s="195"/>
      <c r="G360" s="195"/>
      <c r="H360" s="197"/>
      <c r="I360" s="197"/>
      <c r="J360" s="197"/>
      <c r="K360" s="62"/>
      <c r="L360" s="63">
        <f t="shared" si="2"/>
        <v>0</v>
      </c>
    </row>
    <row r="361" spans="1:12" x14ac:dyDescent="0.2">
      <c r="A361" s="206"/>
      <c r="B361" s="195"/>
      <c r="C361" s="195"/>
      <c r="D361" s="195"/>
      <c r="E361" s="195"/>
      <c r="F361" s="195"/>
      <c r="G361" s="195"/>
      <c r="H361" s="197"/>
      <c r="I361" s="197"/>
      <c r="J361" s="197"/>
      <c r="K361" s="62"/>
      <c r="L361" s="63">
        <f t="shared" si="2"/>
        <v>0</v>
      </c>
    </row>
    <row r="362" spans="1:12" x14ac:dyDescent="0.2">
      <c r="A362" s="206"/>
      <c r="B362" s="195"/>
      <c r="C362" s="195"/>
      <c r="D362" s="195"/>
      <c r="E362" s="195"/>
      <c r="F362" s="195"/>
      <c r="G362" s="195"/>
      <c r="H362" s="197"/>
      <c r="I362" s="197"/>
      <c r="J362" s="197"/>
      <c r="K362" s="62"/>
      <c r="L362" s="63">
        <f t="shared" si="2"/>
        <v>0</v>
      </c>
    </row>
    <row r="363" spans="1:12" x14ac:dyDescent="0.2">
      <c r="A363" s="206"/>
      <c r="B363" s="195"/>
      <c r="C363" s="195"/>
      <c r="D363" s="195"/>
      <c r="E363" s="195"/>
      <c r="F363" s="195"/>
      <c r="G363" s="195"/>
      <c r="H363" s="197"/>
      <c r="I363" s="197"/>
      <c r="J363" s="197"/>
      <c r="K363" s="62"/>
      <c r="L363" s="63">
        <f t="shared" si="2"/>
        <v>0</v>
      </c>
    </row>
    <row r="364" spans="1:12" x14ac:dyDescent="0.2">
      <c r="A364" s="206"/>
      <c r="B364" s="195"/>
      <c r="C364" s="195"/>
      <c r="D364" s="195"/>
      <c r="E364" s="195"/>
      <c r="F364" s="195"/>
      <c r="G364" s="195"/>
      <c r="H364" s="197"/>
      <c r="I364" s="197"/>
      <c r="J364" s="197"/>
      <c r="K364" s="62"/>
      <c r="L364" s="63">
        <f t="shared" si="2"/>
        <v>0</v>
      </c>
    </row>
    <row r="365" spans="1:12" x14ac:dyDescent="0.2">
      <c r="A365" s="206"/>
      <c r="B365" s="195"/>
      <c r="C365" s="195"/>
      <c r="D365" s="195"/>
      <c r="E365" s="195"/>
      <c r="F365" s="195"/>
      <c r="G365" s="195"/>
      <c r="H365" s="197"/>
      <c r="I365" s="197"/>
      <c r="J365" s="197"/>
      <c r="K365" s="62"/>
      <c r="L365" s="63">
        <f t="shared" si="2"/>
        <v>0</v>
      </c>
    </row>
    <row r="366" spans="1:12" x14ac:dyDescent="0.2">
      <c r="A366" s="206"/>
      <c r="B366" s="195"/>
      <c r="C366" s="195"/>
      <c r="D366" s="195"/>
      <c r="E366" s="195"/>
      <c r="F366" s="195"/>
      <c r="G366" s="195"/>
      <c r="H366" s="197"/>
      <c r="I366" s="197"/>
      <c r="J366" s="197"/>
      <c r="K366" s="62"/>
      <c r="L366" s="63">
        <f t="shared" si="2"/>
        <v>0</v>
      </c>
    </row>
    <row r="367" spans="1:12" x14ac:dyDescent="0.2">
      <c r="A367" s="206"/>
      <c r="B367" s="195"/>
      <c r="C367" s="195"/>
      <c r="D367" s="195"/>
      <c r="E367" s="195"/>
      <c r="F367" s="195"/>
      <c r="G367" s="195"/>
      <c r="H367" s="197"/>
      <c r="I367" s="197"/>
      <c r="J367" s="197"/>
      <c r="K367" s="62"/>
      <c r="L367" s="63">
        <f t="shared" si="2"/>
        <v>0</v>
      </c>
    </row>
    <row r="368" spans="1:12" x14ac:dyDescent="0.2">
      <c r="A368" s="206"/>
      <c r="B368" s="195"/>
      <c r="C368" s="195"/>
      <c r="D368" s="195"/>
      <c r="E368" s="195"/>
      <c r="F368" s="195"/>
      <c r="G368" s="195"/>
      <c r="H368" s="197"/>
      <c r="I368" s="197"/>
      <c r="J368" s="197"/>
      <c r="K368" s="62"/>
      <c r="L368" s="63">
        <f t="shared" si="2"/>
        <v>0</v>
      </c>
    </row>
    <row r="369" spans="1:12" x14ac:dyDescent="0.2">
      <c r="A369" s="206"/>
      <c r="B369" s="195"/>
      <c r="C369" s="195"/>
      <c r="D369" s="195"/>
      <c r="E369" s="195"/>
      <c r="F369" s="195"/>
      <c r="G369" s="195"/>
      <c r="H369" s="197"/>
      <c r="I369" s="197"/>
      <c r="J369" s="197"/>
      <c r="K369" s="62"/>
      <c r="L369" s="63">
        <f t="shared" si="2"/>
        <v>0</v>
      </c>
    </row>
    <row r="370" spans="1:12" x14ac:dyDescent="0.2">
      <c r="A370" s="206"/>
      <c r="B370" s="195"/>
      <c r="C370" s="195"/>
      <c r="D370" s="195"/>
      <c r="E370" s="195"/>
      <c r="F370" s="195"/>
      <c r="G370" s="195"/>
      <c r="H370" s="197"/>
      <c r="I370" s="197"/>
      <c r="J370" s="197"/>
      <c r="K370" s="62"/>
      <c r="L370" s="63">
        <f t="shared" si="2"/>
        <v>0</v>
      </c>
    </row>
    <row r="371" spans="1:12" x14ac:dyDescent="0.2">
      <c r="A371" s="206"/>
      <c r="B371" s="195"/>
      <c r="C371" s="195"/>
      <c r="D371" s="195"/>
      <c r="E371" s="195"/>
      <c r="F371" s="195"/>
      <c r="G371" s="195"/>
      <c r="H371" s="197"/>
      <c r="I371" s="197"/>
      <c r="J371" s="197"/>
      <c r="K371" s="62"/>
      <c r="L371" s="63">
        <f t="shared" si="2"/>
        <v>0</v>
      </c>
    </row>
    <row r="372" spans="1:12" x14ac:dyDescent="0.2">
      <c r="A372" s="206"/>
      <c r="B372" s="195"/>
      <c r="C372" s="195"/>
      <c r="D372" s="195"/>
      <c r="E372" s="195"/>
      <c r="F372" s="195"/>
      <c r="G372" s="195"/>
      <c r="H372" s="197"/>
      <c r="I372" s="197"/>
      <c r="J372" s="197"/>
      <c r="K372" s="62"/>
      <c r="L372" s="63">
        <f t="shared" si="2"/>
        <v>0</v>
      </c>
    </row>
    <row r="373" spans="1:12" x14ac:dyDescent="0.2">
      <c r="A373" s="206"/>
      <c r="B373" s="195"/>
      <c r="C373" s="195"/>
      <c r="D373" s="195"/>
      <c r="E373" s="195"/>
      <c r="F373" s="195"/>
      <c r="G373" s="195"/>
      <c r="H373" s="197"/>
      <c r="I373" s="197"/>
      <c r="J373" s="197"/>
      <c r="K373" s="62"/>
      <c r="L373" s="63">
        <f t="shared" si="2"/>
        <v>0</v>
      </c>
    </row>
    <row r="374" spans="1:12" x14ac:dyDescent="0.2">
      <c r="A374" s="206"/>
      <c r="B374" s="195"/>
      <c r="C374" s="195"/>
      <c r="D374" s="195"/>
      <c r="E374" s="195"/>
      <c r="F374" s="195"/>
      <c r="G374" s="195"/>
      <c r="H374" s="197"/>
      <c r="I374" s="197"/>
      <c r="J374" s="197"/>
      <c r="K374" s="62"/>
      <c r="L374" s="63">
        <f t="shared" si="2"/>
        <v>0</v>
      </c>
    </row>
    <row r="375" spans="1:12" x14ac:dyDescent="0.2">
      <c r="A375" s="206"/>
      <c r="B375" s="195"/>
      <c r="C375" s="195"/>
      <c r="D375" s="195"/>
      <c r="E375" s="195"/>
      <c r="F375" s="195"/>
      <c r="G375" s="195"/>
      <c r="H375" s="197"/>
      <c r="I375" s="197"/>
      <c r="J375" s="197"/>
      <c r="K375" s="62"/>
      <c r="L375" s="63">
        <f t="shared" ref="L375:L400" si="3">I375+I375*0.3</f>
        <v>0</v>
      </c>
    </row>
    <row r="376" spans="1:12" x14ac:dyDescent="0.2">
      <c r="A376" s="206"/>
      <c r="B376" s="195"/>
      <c r="C376" s="195"/>
      <c r="D376" s="195"/>
      <c r="E376" s="195"/>
      <c r="F376" s="195"/>
      <c r="G376" s="195"/>
      <c r="H376" s="197"/>
      <c r="I376" s="197"/>
      <c r="J376" s="197"/>
      <c r="K376" s="62"/>
      <c r="L376" s="63">
        <f t="shared" si="3"/>
        <v>0</v>
      </c>
    </row>
    <row r="377" spans="1:12" x14ac:dyDescent="0.2">
      <c r="A377" s="206"/>
      <c r="B377" s="195"/>
      <c r="C377" s="195"/>
      <c r="D377" s="195"/>
      <c r="E377" s="195"/>
      <c r="F377" s="195"/>
      <c r="G377" s="195"/>
      <c r="H377" s="197"/>
      <c r="I377" s="197"/>
      <c r="J377" s="197"/>
      <c r="K377" s="62"/>
      <c r="L377" s="63">
        <f t="shared" si="3"/>
        <v>0</v>
      </c>
    </row>
    <row r="378" spans="1:12" x14ac:dyDescent="0.2">
      <c r="A378" s="206"/>
      <c r="B378" s="195"/>
      <c r="C378" s="195"/>
      <c r="D378" s="195"/>
      <c r="E378" s="195"/>
      <c r="F378" s="195"/>
      <c r="G378" s="195"/>
      <c r="H378" s="197"/>
      <c r="I378" s="197"/>
      <c r="J378" s="197"/>
      <c r="K378" s="62"/>
      <c r="L378" s="63">
        <f t="shared" si="3"/>
        <v>0</v>
      </c>
    </row>
    <row r="379" spans="1:12" x14ac:dyDescent="0.2">
      <c r="A379" s="206"/>
      <c r="B379" s="195"/>
      <c r="C379" s="195"/>
      <c r="D379" s="195"/>
      <c r="E379" s="195"/>
      <c r="F379" s="195"/>
      <c r="G379" s="195"/>
      <c r="H379" s="197"/>
      <c r="I379" s="197"/>
      <c r="J379" s="197"/>
      <c r="K379" s="62"/>
      <c r="L379" s="63">
        <f t="shared" si="3"/>
        <v>0</v>
      </c>
    </row>
    <row r="380" spans="1:12" x14ac:dyDescent="0.2">
      <c r="A380" s="206"/>
      <c r="B380" s="195"/>
      <c r="C380" s="195"/>
      <c r="D380" s="195"/>
      <c r="E380" s="195"/>
      <c r="F380" s="195"/>
      <c r="G380" s="195"/>
      <c r="H380" s="197"/>
      <c r="I380" s="197"/>
      <c r="J380" s="197"/>
      <c r="K380" s="62"/>
      <c r="L380" s="63">
        <f t="shared" si="3"/>
        <v>0</v>
      </c>
    </row>
    <row r="381" spans="1:12" x14ac:dyDescent="0.2">
      <c r="A381" s="206"/>
      <c r="B381" s="195"/>
      <c r="C381" s="195"/>
      <c r="D381" s="195"/>
      <c r="E381" s="195"/>
      <c r="F381" s="195"/>
      <c r="G381" s="195"/>
      <c r="H381" s="197"/>
      <c r="I381" s="197"/>
      <c r="J381" s="197"/>
      <c r="K381" s="62"/>
      <c r="L381" s="63">
        <f t="shared" si="3"/>
        <v>0</v>
      </c>
    </row>
    <row r="382" spans="1:12" x14ac:dyDescent="0.2">
      <c r="A382" s="206"/>
      <c r="B382" s="195"/>
      <c r="C382" s="195"/>
      <c r="D382" s="195"/>
      <c r="E382" s="195"/>
      <c r="F382" s="195"/>
      <c r="G382" s="195"/>
      <c r="H382" s="197"/>
      <c r="I382" s="197"/>
      <c r="J382" s="197"/>
      <c r="K382" s="62"/>
      <c r="L382" s="63">
        <f t="shared" si="3"/>
        <v>0</v>
      </c>
    </row>
    <row r="383" spans="1:12" x14ac:dyDescent="0.2">
      <c r="A383" s="206"/>
      <c r="B383" s="195"/>
      <c r="C383" s="195"/>
      <c r="D383" s="195"/>
      <c r="E383" s="195"/>
      <c r="F383" s="195"/>
      <c r="G383" s="195"/>
      <c r="H383" s="197"/>
      <c r="I383" s="197"/>
      <c r="J383" s="197"/>
      <c r="K383" s="62"/>
      <c r="L383" s="63">
        <f t="shared" si="3"/>
        <v>0</v>
      </c>
    </row>
    <row r="384" spans="1:12" x14ac:dyDescent="0.2">
      <c r="A384" s="206"/>
      <c r="B384" s="195"/>
      <c r="C384" s="195"/>
      <c r="D384" s="195"/>
      <c r="E384" s="195"/>
      <c r="F384" s="195"/>
      <c r="G384" s="195"/>
      <c r="H384" s="197"/>
      <c r="I384" s="197"/>
      <c r="J384" s="197"/>
      <c r="K384" s="62"/>
      <c r="L384" s="63">
        <f t="shared" si="3"/>
        <v>0</v>
      </c>
    </row>
    <row r="385" spans="1:12" x14ac:dyDescent="0.2">
      <c r="A385" s="206"/>
      <c r="B385" s="195"/>
      <c r="C385" s="195"/>
      <c r="D385" s="195"/>
      <c r="E385" s="195"/>
      <c r="F385" s="195"/>
      <c r="G385" s="195"/>
      <c r="H385" s="197"/>
      <c r="I385" s="197"/>
      <c r="J385" s="197"/>
      <c r="K385" s="62"/>
      <c r="L385" s="63">
        <f t="shared" si="3"/>
        <v>0</v>
      </c>
    </row>
    <row r="386" spans="1:12" x14ac:dyDescent="0.2">
      <c r="A386" s="206"/>
      <c r="B386" s="195"/>
      <c r="C386" s="195"/>
      <c r="D386" s="195"/>
      <c r="E386" s="195"/>
      <c r="F386" s="195"/>
      <c r="G386" s="195"/>
      <c r="H386" s="197"/>
      <c r="I386" s="197"/>
      <c r="J386" s="197"/>
      <c r="K386" s="62"/>
      <c r="L386" s="63">
        <f t="shared" si="3"/>
        <v>0</v>
      </c>
    </row>
    <row r="387" spans="1:12" x14ac:dyDescent="0.2">
      <c r="A387" s="206"/>
      <c r="B387" s="195"/>
      <c r="C387" s="195"/>
      <c r="D387" s="195"/>
      <c r="E387" s="195"/>
      <c r="F387" s="195"/>
      <c r="G387" s="195"/>
      <c r="H387" s="197"/>
      <c r="I387" s="197"/>
      <c r="J387" s="197"/>
      <c r="K387" s="62"/>
      <c r="L387" s="63">
        <f t="shared" si="3"/>
        <v>0</v>
      </c>
    </row>
    <row r="388" spans="1:12" x14ac:dyDescent="0.2">
      <c r="A388" s="206"/>
      <c r="B388" s="195"/>
      <c r="C388" s="195"/>
      <c r="D388" s="195"/>
      <c r="E388" s="195"/>
      <c r="F388" s="195"/>
      <c r="G388" s="195"/>
      <c r="H388" s="197"/>
      <c r="I388" s="197"/>
      <c r="J388" s="197"/>
      <c r="K388" s="62"/>
      <c r="L388" s="63">
        <f t="shared" si="3"/>
        <v>0</v>
      </c>
    </row>
    <row r="389" spans="1:12" x14ac:dyDescent="0.2">
      <c r="A389" s="206"/>
      <c r="B389" s="195"/>
      <c r="C389" s="195"/>
      <c r="D389" s="195"/>
      <c r="E389" s="195"/>
      <c r="F389" s="195"/>
      <c r="G389" s="195"/>
      <c r="H389" s="197"/>
      <c r="I389" s="197"/>
      <c r="J389" s="197"/>
      <c r="K389" s="62"/>
      <c r="L389" s="63">
        <f t="shared" si="3"/>
        <v>0</v>
      </c>
    </row>
    <row r="390" spans="1:12" x14ac:dyDescent="0.2">
      <c r="A390" s="206"/>
      <c r="B390" s="195"/>
      <c r="C390" s="195"/>
      <c r="D390" s="195"/>
      <c r="E390" s="195"/>
      <c r="F390" s="195"/>
      <c r="G390" s="195"/>
      <c r="H390" s="197"/>
      <c r="I390" s="197"/>
      <c r="J390" s="197"/>
      <c r="K390" s="62"/>
      <c r="L390" s="63">
        <f t="shared" si="3"/>
        <v>0</v>
      </c>
    </row>
    <row r="391" spans="1:12" x14ac:dyDescent="0.2">
      <c r="A391" s="206"/>
      <c r="B391" s="195"/>
      <c r="C391" s="195"/>
      <c r="D391" s="195"/>
      <c r="E391" s="195"/>
      <c r="F391" s="195"/>
      <c r="G391" s="195"/>
      <c r="H391" s="197"/>
      <c r="I391" s="197"/>
      <c r="J391" s="197"/>
      <c r="K391" s="62"/>
      <c r="L391" s="63">
        <f t="shared" si="3"/>
        <v>0</v>
      </c>
    </row>
    <row r="392" spans="1:12" x14ac:dyDescent="0.2">
      <c r="A392" s="206"/>
      <c r="B392" s="195"/>
      <c r="C392" s="195"/>
      <c r="D392" s="195"/>
      <c r="E392" s="195"/>
      <c r="F392" s="195"/>
      <c r="G392" s="195"/>
      <c r="H392" s="197"/>
      <c r="I392" s="197"/>
      <c r="J392" s="197"/>
      <c r="K392" s="62"/>
      <c r="L392" s="63">
        <f t="shared" si="3"/>
        <v>0</v>
      </c>
    </row>
    <row r="393" spans="1:12" x14ac:dyDescent="0.2">
      <c r="A393" s="206"/>
      <c r="B393" s="195"/>
      <c r="C393" s="195"/>
      <c r="D393" s="195"/>
      <c r="E393" s="195"/>
      <c r="F393" s="195"/>
      <c r="G393" s="195"/>
      <c r="H393" s="197"/>
      <c r="I393" s="197"/>
      <c r="J393" s="197"/>
      <c r="K393" s="62"/>
      <c r="L393" s="63">
        <f t="shared" si="3"/>
        <v>0</v>
      </c>
    </row>
    <row r="394" spans="1:12" x14ac:dyDescent="0.2">
      <c r="A394" s="206"/>
      <c r="B394" s="195"/>
      <c r="C394" s="195"/>
      <c r="D394" s="195"/>
      <c r="E394" s="195"/>
      <c r="F394" s="195"/>
      <c r="G394" s="195"/>
      <c r="H394" s="197"/>
      <c r="I394" s="197"/>
      <c r="J394" s="197"/>
      <c r="K394" s="62"/>
      <c r="L394" s="63">
        <f t="shared" si="3"/>
        <v>0</v>
      </c>
    </row>
    <row r="395" spans="1:12" x14ac:dyDescent="0.2">
      <c r="A395" s="206"/>
      <c r="B395" s="195"/>
      <c r="C395" s="195"/>
      <c r="D395" s="195"/>
      <c r="E395" s="195"/>
      <c r="F395" s="195"/>
      <c r="G395" s="195"/>
      <c r="H395" s="197"/>
      <c r="I395" s="197"/>
      <c r="J395" s="197"/>
      <c r="K395" s="62"/>
      <c r="L395" s="63">
        <f t="shared" si="3"/>
        <v>0</v>
      </c>
    </row>
    <row r="396" spans="1:12" x14ac:dyDescent="0.2">
      <c r="A396" s="206"/>
      <c r="B396" s="195"/>
      <c r="C396" s="195"/>
      <c r="D396" s="195"/>
      <c r="E396" s="195"/>
      <c r="F396" s="195"/>
      <c r="G396" s="195"/>
      <c r="H396" s="197"/>
      <c r="I396" s="197"/>
      <c r="J396" s="197"/>
      <c r="K396" s="62"/>
      <c r="L396" s="63">
        <f t="shared" si="3"/>
        <v>0</v>
      </c>
    </row>
    <row r="397" spans="1:12" x14ac:dyDescent="0.2">
      <c r="A397" s="206"/>
      <c r="B397" s="195"/>
      <c r="C397" s="195"/>
      <c r="D397" s="195"/>
      <c r="E397" s="195"/>
      <c r="F397" s="195"/>
      <c r="G397" s="195"/>
      <c r="H397" s="197"/>
      <c r="I397" s="197"/>
      <c r="J397" s="197"/>
      <c r="K397" s="62"/>
      <c r="L397" s="63">
        <f t="shared" si="3"/>
        <v>0</v>
      </c>
    </row>
    <row r="398" spans="1:12" x14ac:dyDescent="0.2">
      <c r="A398" s="206"/>
      <c r="B398" s="195"/>
      <c r="C398" s="195"/>
      <c r="D398" s="195"/>
      <c r="E398" s="195"/>
      <c r="F398" s="195"/>
      <c r="G398" s="195"/>
      <c r="H398" s="197"/>
      <c r="I398" s="197"/>
      <c r="J398" s="197"/>
      <c r="K398" s="62"/>
      <c r="L398" s="63">
        <f t="shared" si="3"/>
        <v>0</v>
      </c>
    </row>
    <row r="399" spans="1:12" x14ac:dyDescent="0.2">
      <c r="A399" s="206"/>
      <c r="B399" s="195"/>
      <c r="C399" s="195"/>
      <c r="D399" s="195"/>
      <c r="E399" s="195"/>
      <c r="F399" s="195"/>
      <c r="G399" s="195"/>
      <c r="H399" s="197"/>
      <c r="I399" s="197"/>
      <c r="J399" s="197"/>
      <c r="K399" s="62"/>
      <c r="L399" s="63">
        <f t="shared" si="3"/>
        <v>0</v>
      </c>
    </row>
    <row r="400" spans="1:12" x14ac:dyDescent="0.2">
      <c r="A400" s="206"/>
      <c r="B400" s="195"/>
      <c r="C400" s="195"/>
      <c r="D400" s="195"/>
      <c r="E400" s="195"/>
      <c r="F400" s="195"/>
      <c r="G400" s="195"/>
      <c r="H400" s="197"/>
      <c r="I400" s="197"/>
      <c r="J400" s="197"/>
      <c r="K400" s="62"/>
      <c r="L400" s="63">
        <f t="shared" si="3"/>
        <v>0</v>
      </c>
    </row>
    <row r="401" spans="9:9" x14ac:dyDescent="0.2">
      <c r="I401" s="136"/>
    </row>
  </sheetData>
  <mergeCells count="5">
    <mergeCell ref="A4:K4"/>
    <mergeCell ref="A5:J5"/>
    <mergeCell ref="B6:C6"/>
    <mergeCell ref="A8:K8"/>
    <mergeCell ref="H29:J29"/>
  </mergeCells>
  <phoneticPr fontId="4" type="noConversion"/>
  <pageMargins left="0.75" right="0.75" top="1" bottom="1" header="0.5" footer="0.5"/>
  <pageSetup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L401"/>
  <sheetViews>
    <sheetView topLeftCell="A22" workbookViewId="0">
      <selection activeCell="O10" sqref="O10:O12"/>
    </sheetView>
  </sheetViews>
  <sheetFormatPr defaultRowHeight="12.75" x14ac:dyDescent="0.2"/>
  <cols>
    <col min="1" max="1" width="10.85546875" style="65" bestFit="1" customWidth="1"/>
    <col min="2" max="2" width="9.42578125" style="1" bestFit="1" customWidth="1"/>
    <col min="3" max="8" width="9.140625" style="1"/>
    <col min="9" max="10" width="9.140625" style="65"/>
    <col min="11" max="11" width="32.140625" style="1" customWidth="1"/>
    <col min="12" max="12" width="17" style="72" hidden="1" customWidth="1"/>
    <col min="13" max="16384" width="9.140625" style="1"/>
  </cols>
  <sheetData>
    <row r="1" spans="1:12" s="6" customFormat="1" x14ac:dyDescent="0.2">
      <c r="A1" s="28"/>
      <c r="B1" s="29"/>
      <c r="C1" s="29"/>
      <c r="D1" s="29"/>
      <c r="E1" s="29"/>
      <c r="F1" s="30"/>
      <c r="G1" s="30"/>
      <c r="H1" s="30"/>
      <c r="I1" s="30"/>
      <c r="J1" s="29"/>
      <c r="K1" s="57"/>
      <c r="L1" s="4"/>
    </row>
    <row r="2" spans="1:12" s="6" customFormat="1" x14ac:dyDescent="0.2">
      <c r="A2" s="31"/>
      <c r="B2" s="2"/>
      <c r="C2" s="2"/>
      <c r="D2" s="2"/>
      <c r="E2" s="2"/>
      <c r="F2" s="3"/>
      <c r="G2" s="3"/>
      <c r="H2" s="3"/>
      <c r="I2" s="3"/>
      <c r="J2" s="2"/>
      <c r="K2" s="58"/>
      <c r="L2" s="4"/>
    </row>
    <row r="3" spans="1:12" s="6" customFormat="1" x14ac:dyDescent="0.2">
      <c r="A3" s="31"/>
      <c r="B3" s="2"/>
      <c r="C3" s="2"/>
      <c r="D3" s="2"/>
      <c r="E3" s="2"/>
      <c r="F3" s="3"/>
      <c r="G3" s="3"/>
      <c r="H3" s="3"/>
      <c r="I3" s="3"/>
      <c r="J3" s="2"/>
      <c r="K3" s="59"/>
      <c r="L3" s="4"/>
    </row>
    <row r="4" spans="1:12" s="6" customFormat="1" ht="16.5" hidden="1" customHeight="1" x14ac:dyDescent="0.2">
      <c r="A4" s="419" t="s">
        <v>103</v>
      </c>
      <c r="B4" s="420"/>
      <c r="C4" s="420"/>
      <c r="D4" s="420"/>
      <c r="E4" s="420"/>
      <c r="F4" s="420"/>
      <c r="G4" s="420"/>
      <c r="H4" s="420"/>
      <c r="I4" s="420"/>
      <c r="J4" s="420"/>
      <c r="K4" s="420"/>
      <c r="L4" s="4"/>
    </row>
    <row r="5" spans="1:12" s="6" customFormat="1" ht="4.5" hidden="1" customHeight="1" x14ac:dyDescent="0.2">
      <c r="A5" s="435"/>
      <c r="B5" s="436"/>
      <c r="C5" s="436"/>
      <c r="D5" s="436"/>
      <c r="E5" s="436"/>
      <c r="F5" s="436"/>
      <c r="G5" s="436"/>
      <c r="H5" s="436"/>
      <c r="I5" s="436"/>
      <c r="J5" s="436"/>
      <c r="K5" s="57"/>
      <c r="L5" s="4"/>
    </row>
    <row r="6" spans="1:12" s="6" customFormat="1" hidden="1" x14ac:dyDescent="0.2">
      <c r="A6" s="147" t="s">
        <v>109</v>
      </c>
      <c r="B6" s="437">
        <v>43196.16511574074</v>
      </c>
      <c r="C6" s="437"/>
      <c r="D6" s="2"/>
      <c r="E6" s="2"/>
      <c r="F6" s="2"/>
      <c r="G6" s="2"/>
      <c r="H6" s="2"/>
      <c r="I6" s="2"/>
      <c r="J6" s="2"/>
      <c r="K6" s="58"/>
      <c r="L6" s="4"/>
    </row>
    <row r="7" spans="1:12" ht="4.5" customHeight="1" x14ac:dyDescent="0.2">
      <c r="A7" s="66"/>
      <c r="K7" s="64"/>
    </row>
    <row r="8" spans="1:12" ht="15.75" x14ac:dyDescent="0.2">
      <c r="A8" s="419" t="str">
        <f>Parameters!B44</f>
        <v>Daily Progress4</v>
      </c>
      <c r="B8" s="420"/>
      <c r="C8" s="420"/>
      <c r="D8" s="420"/>
      <c r="E8" s="420"/>
      <c r="F8" s="420"/>
      <c r="G8" s="420"/>
      <c r="H8" s="420"/>
      <c r="I8" s="420"/>
      <c r="J8" s="420"/>
      <c r="K8" s="420"/>
    </row>
    <row r="9" spans="1:12" x14ac:dyDescent="0.2">
      <c r="K9" s="64"/>
    </row>
    <row r="10" spans="1:12" x14ac:dyDescent="0.2">
      <c r="K10" s="64"/>
    </row>
    <row r="11" spans="1:12" x14ac:dyDescent="0.2">
      <c r="K11" s="64"/>
    </row>
    <row r="12" spans="1:12" x14ac:dyDescent="0.2">
      <c r="K12" s="64"/>
    </row>
    <row r="13" spans="1:12" x14ac:dyDescent="0.2">
      <c r="K13" s="64"/>
    </row>
    <row r="14" spans="1:12" x14ac:dyDescent="0.2">
      <c r="K14" s="64"/>
    </row>
    <row r="15" spans="1:12" x14ac:dyDescent="0.2">
      <c r="K15" s="64"/>
    </row>
    <row r="16" spans="1:12" x14ac:dyDescent="0.2">
      <c r="K16" s="64"/>
    </row>
    <row r="17" spans="1:12" x14ac:dyDescent="0.2">
      <c r="K17" s="64"/>
    </row>
    <row r="18" spans="1:12" x14ac:dyDescent="0.2">
      <c r="K18" s="64"/>
    </row>
    <row r="19" spans="1:12" x14ac:dyDescent="0.2">
      <c r="K19" s="64"/>
    </row>
    <row r="20" spans="1:12" x14ac:dyDescent="0.2">
      <c r="K20" s="64"/>
    </row>
    <row r="21" spans="1:12" x14ac:dyDescent="0.2">
      <c r="K21" s="64"/>
    </row>
    <row r="22" spans="1:12" x14ac:dyDescent="0.2">
      <c r="K22" s="64"/>
    </row>
    <row r="23" spans="1:12" x14ac:dyDescent="0.2">
      <c r="K23" s="64"/>
    </row>
    <row r="24" spans="1:12" x14ac:dyDescent="0.2">
      <c r="K24" s="64"/>
    </row>
    <row r="25" spans="1:12" x14ac:dyDescent="0.2">
      <c r="K25" s="64"/>
    </row>
    <row r="26" spans="1:12" x14ac:dyDescent="0.2">
      <c r="K26" s="64"/>
    </row>
    <row r="27" spans="1:12" x14ac:dyDescent="0.2">
      <c r="K27" s="64"/>
    </row>
    <row r="28" spans="1:12" x14ac:dyDescent="0.2">
      <c r="K28" s="64"/>
    </row>
    <row r="29" spans="1:12" ht="12.75" customHeight="1" x14ac:dyDescent="0.2">
      <c r="A29" s="69"/>
      <c r="B29" s="69"/>
      <c r="C29" s="60"/>
      <c r="D29" s="60"/>
      <c r="E29" s="60"/>
      <c r="F29" s="60"/>
      <c r="G29" s="60"/>
      <c r="H29" s="410" t="s">
        <v>104</v>
      </c>
      <c r="I29" s="411"/>
      <c r="J29" s="412"/>
      <c r="K29" s="61"/>
    </row>
    <row r="30" spans="1:12" ht="38.25" x14ac:dyDescent="0.25">
      <c r="A30" s="199" t="s">
        <v>105</v>
      </c>
      <c r="B30" s="199" t="s">
        <v>148</v>
      </c>
      <c r="C30" s="199" t="s">
        <v>149</v>
      </c>
      <c r="D30" s="199" t="s">
        <v>56</v>
      </c>
      <c r="E30" s="199" t="s">
        <v>682</v>
      </c>
      <c r="F30" s="199" t="s">
        <v>55</v>
      </c>
      <c r="G30" s="199" t="s">
        <v>91</v>
      </c>
      <c r="H30" s="199" t="s">
        <v>111</v>
      </c>
      <c r="I30" s="199" t="s">
        <v>110</v>
      </c>
      <c r="J30" s="199" t="s">
        <v>148</v>
      </c>
      <c r="K30" s="199" t="s">
        <v>106</v>
      </c>
      <c r="L30" s="67" t="s">
        <v>151</v>
      </c>
    </row>
    <row r="31" spans="1:12" x14ac:dyDescent="0.2">
      <c r="A31" s="206"/>
      <c r="B31" s="195"/>
      <c r="C31" s="195"/>
      <c r="D31" s="195"/>
      <c r="E31" s="195"/>
      <c r="F31" s="195"/>
      <c r="G31" s="195"/>
      <c r="H31" s="197"/>
      <c r="I31" s="197"/>
      <c r="J31" s="197"/>
      <c r="K31" s="62"/>
      <c r="L31" s="63">
        <f t="shared" ref="L31:L342" si="0">I31+I31*0.3</f>
        <v>0</v>
      </c>
    </row>
    <row r="32" spans="1:12" x14ac:dyDescent="0.2">
      <c r="A32" s="206"/>
      <c r="B32" s="195"/>
      <c r="C32" s="195"/>
      <c r="D32" s="195"/>
      <c r="E32" s="195"/>
      <c r="F32" s="195"/>
      <c r="G32" s="195"/>
      <c r="H32" s="197"/>
      <c r="I32" s="197"/>
      <c r="J32" s="197"/>
      <c r="K32" s="62"/>
      <c r="L32" s="63">
        <f t="shared" si="0"/>
        <v>0</v>
      </c>
    </row>
    <row r="33" spans="1:12" x14ac:dyDescent="0.2">
      <c r="A33" s="206"/>
      <c r="B33" s="195"/>
      <c r="C33" s="195"/>
      <c r="D33" s="195"/>
      <c r="E33" s="195"/>
      <c r="F33" s="195"/>
      <c r="G33" s="195"/>
      <c r="H33" s="197"/>
      <c r="I33" s="197"/>
      <c r="J33" s="197"/>
      <c r="K33" s="62"/>
      <c r="L33" s="63">
        <f t="shared" si="0"/>
        <v>0</v>
      </c>
    </row>
    <row r="34" spans="1:12" x14ac:dyDescent="0.2">
      <c r="A34" s="206"/>
      <c r="B34" s="195"/>
      <c r="C34" s="195"/>
      <c r="D34" s="195"/>
      <c r="E34" s="195"/>
      <c r="F34" s="195"/>
      <c r="G34" s="195"/>
      <c r="H34" s="197"/>
      <c r="I34" s="197"/>
      <c r="J34" s="197"/>
      <c r="K34" s="62"/>
      <c r="L34" s="63">
        <f t="shared" si="0"/>
        <v>0</v>
      </c>
    </row>
    <row r="35" spans="1:12" x14ac:dyDescent="0.2">
      <c r="A35" s="206"/>
      <c r="B35" s="195"/>
      <c r="C35" s="195"/>
      <c r="D35" s="195"/>
      <c r="E35" s="195"/>
      <c r="F35" s="195"/>
      <c r="G35" s="195"/>
      <c r="H35" s="197"/>
      <c r="I35" s="197"/>
      <c r="J35" s="197"/>
      <c r="K35" s="62"/>
      <c r="L35" s="63">
        <f t="shared" si="0"/>
        <v>0</v>
      </c>
    </row>
    <row r="36" spans="1:12" x14ac:dyDescent="0.2">
      <c r="A36" s="206"/>
      <c r="B36" s="195"/>
      <c r="C36" s="195"/>
      <c r="D36" s="195"/>
      <c r="E36" s="195"/>
      <c r="F36" s="195"/>
      <c r="G36" s="195"/>
      <c r="H36" s="197"/>
      <c r="I36" s="197"/>
      <c r="J36" s="197"/>
      <c r="K36" s="62"/>
      <c r="L36" s="63">
        <f t="shared" si="0"/>
        <v>0</v>
      </c>
    </row>
    <row r="37" spans="1:12" x14ac:dyDescent="0.2">
      <c r="A37" s="206"/>
      <c r="B37" s="195"/>
      <c r="C37" s="195"/>
      <c r="D37" s="195"/>
      <c r="E37" s="195"/>
      <c r="F37" s="195"/>
      <c r="G37" s="195"/>
      <c r="H37" s="197"/>
      <c r="I37" s="197"/>
      <c r="J37" s="197"/>
      <c r="K37" s="62"/>
      <c r="L37" s="63">
        <f t="shared" si="0"/>
        <v>0</v>
      </c>
    </row>
    <row r="38" spans="1:12" ht="12" customHeight="1" x14ac:dyDescent="0.2">
      <c r="A38" s="206"/>
      <c r="B38" s="195"/>
      <c r="C38" s="195"/>
      <c r="D38" s="195"/>
      <c r="E38" s="195"/>
      <c r="F38" s="195"/>
      <c r="G38" s="195"/>
      <c r="H38" s="197"/>
      <c r="I38" s="197"/>
      <c r="J38" s="197"/>
      <c r="K38" s="62"/>
      <c r="L38" s="63">
        <f t="shared" si="0"/>
        <v>0</v>
      </c>
    </row>
    <row r="39" spans="1:12" x14ac:dyDescent="0.2">
      <c r="A39" s="206"/>
      <c r="B39" s="195"/>
      <c r="C39" s="195"/>
      <c r="D39" s="195"/>
      <c r="E39" s="195"/>
      <c r="F39" s="195"/>
      <c r="G39" s="195"/>
      <c r="H39" s="197"/>
      <c r="I39" s="197"/>
      <c r="J39" s="197"/>
      <c r="K39" s="62"/>
      <c r="L39" s="63">
        <f t="shared" si="0"/>
        <v>0</v>
      </c>
    </row>
    <row r="40" spans="1:12" x14ac:dyDescent="0.2">
      <c r="A40" s="206"/>
      <c r="B40" s="195"/>
      <c r="C40" s="195"/>
      <c r="D40" s="195"/>
      <c r="E40" s="195"/>
      <c r="F40" s="195"/>
      <c r="G40" s="195"/>
      <c r="H40" s="197"/>
      <c r="I40" s="197"/>
      <c r="J40" s="197"/>
      <c r="K40" s="62"/>
      <c r="L40" s="63">
        <f t="shared" si="0"/>
        <v>0</v>
      </c>
    </row>
    <row r="41" spans="1:12" x14ac:dyDescent="0.2">
      <c r="A41" s="206"/>
      <c r="B41" s="195"/>
      <c r="C41" s="195"/>
      <c r="D41" s="195"/>
      <c r="E41" s="195"/>
      <c r="F41" s="195"/>
      <c r="G41" s="195"/>
      <c r="H41" s="197"/>
      <c r="I41" s="197"/>
      <c r="J41" s="197"/>
      <c r="K41" s="62"/>
      <c r="L41" s="63">
        <f t="shared" si="0"/>
        <v>0</v>
      </c>
    </row>
    <row r="42" spans="1:12" x14ac:dyDescent="0.2">
      <c r="A42" s="206"/>
      <c r="B42" s="195"/>
      <c r="C42" s="195"/>
      <c r="D42" s="195"/>
      <c r="E42" s="195"/>
      <c r="F42" s="195"/>
      <c r="G42" s="195"/>
      <c r="H42" s="197"/>
      <c r="I42" s="197"/>
      <c r="J42" s="197"/>
      <c r="K42" s="62"/>
      <c r="L42" s="63">
        <f t="shared" si="0"/>
        <v>0</v>
      </c>
    </row>
    <row r="43" spans="1:12" x14ac:dyDescent="0.2">
      <c r="A43" s="206"/>
      <c r="B43" s="195"/>
      <c r="C43" s="195"/>
      <c r="D43" s="195"/>
      <c r="E43" s="195"/>
      <c r="F43" s="195"/>
      <c r="G43" s="195"/>
      <c r="H43" s="197"/>
      <c r="I43" s="197"/>
      <c r="J43" s="197"/>
      <c r="K43" s="62"/>
      <c r="L43" s="63">
        <f t="shared" si="0"/>
        <v>0</v>
      </c>
    </row>
    <row r="44" spans="1:12" x14ac:dyDescent="0.2">
      <c r="A44" s="206"/>
      <c r="B44" s="195"/>
      <c r="C44" s="195"/>
      <c r="D44" s="195"/>
      <c r="E44" s="195"/>
      <c r="F44" s="195"/>
      <c r="G44" s="195"/>
      <c r="H44" s="197"/>
      <c r="I44" s="197"/>
      <c r="J44" s="197"/>
      <c r="K44" s="62"/>
      <c r="L44" s="63">
        <f t="shared" si="0"/>
        <v>0</v>
      </c>
    </row>
    <row r="45" spans="1:12" x14ac:dyDescent="0.2">
      <c r="A45" s="206"/>
      <c r="B45" s="195"/>
      <c r="C45" s="195"/>
      <c r="D45" s="195"/>
      <c r="E45" s="195"/>
      <c r="F45" s="195"/>
      <c r="G45" s="195"/>
      <c r="H45" s="197"/>
      <c r="I45" s="197"/>
      <c r="J45" s="197"/>
      <c r="K45" s="62"/>
      <c r="L45" s="63">
        <f t="shared" si="0"/>
        <v>0</v>
      </c>
    </row>
    <row r="46" spans="1:12" x14ac:dyDescent="0.2">
      <c r="A46" s="206"/>
      <c r="B46" s="195"/>
      <c r="C46" s="195"/>
      <c r="D46" s="195"/>
      <c r="E46" s="195"/>
      <c r="F46" s="195"/>
      <c r="G46" s="195"/>
      <c r="H46" s="197"/>
      <c r="I46" s="197"/>
      <c r="J46" s="197"/>
      <c r="K46" s="62"/>
      <c r="L46" s="63">
        <f t="shared" si="0"/>
        <v>0</v>
      </c>
    </row>
    <row r="47" spans="1:12" x14ac:dyDescent="0.2">
      <c r="A47" s="206"/>
      <c r="B47" s="195"/>
      <c r="C47" s="195"/>
      <c r="D47" s="195"/>
      <c r="E47" s="195"/>
      <c r="F47" s="195"/>
      <c r="G47" s="195"/>
      <c r="H47" s="197"/>
      <c r="I47" s="197"/>
      <c r="J47" s="197"/>
      <c r="K47" s="62"/>
      <c r="L47" s="63">
        <f t="shared" si="0"/>
        <v>0</v>
      </c>
    </row>
    <row r="48" spans="1:12" x14ac:dyDescent="0.2">
      <c r="A48" s="206"/>
      <c r="B48" s="195"/>
      <c r="C48" s="195"/>
      <c r="D48" s="195"/>
      <c r="E48" s="195"/>
      <c r="F48" s="195"/>
      <c r="G48" s="195"/>
      <c r="H48" s="197"/>
      <c r="I48" s="197"/>
      <c r="J48" s="197"/>
      <c r="K48" s="62"/>
      <c r="L48" s="63">
        <f t="shared" si="0"/>
        <v>0</v>
      </c>
    </row>
    <row r="49" spans="1:12" x14ac:dyDescent="0.2">
      <c r="A49" s="206"/>
      <c r="B49" s="195"/>
      <c r="C49" s="195"/>
      <c r="D49" s="195"/>
      <c r="E49" s="195"/>
      <c r="F49" s="195"/>
      <c r="G49" s="195"/>
      <c r="H49" s="197"/>
      <c r="I49" s="197"/>
      <c r="J49" s="197"/>
      <c r="K49" s="62"/>
      <c r="L49" s="63">
        <f t="shared" si="0"/>
        <v>0</v>
      </c>
    </row>
    <row r="50" spans="1:12" x14ac:dyDescent="0.2">
      <c r="A50" s="206"/>
      <c r="B50" s="195"/>
      <c r="C50" s="195"/>
      <c r="D50" s="195"/>
      <c r="E50" s="195"/>
      <c r="F50" s="195"/>
      <c r="G50" s="195"/>
      <c r="H50" s="197"/>
      <c r="I50" s="197"/>
      <c r="J50" s="197"/>
      <c r="K50" s="62"/>
      <c r="L50" s="63">
        <f t="shared" si="0"/>
        <v>0</v>
      </c>
    </row>
    <row r="51" spans="1:12" x14ac:dyDescent="0.2">
      <c r="A51" s="206"/>
      <c r="B51" s="195"/>
      <c r="C51" s="195"/>
      <c r="D51" s="195"/>
      <c r="E51" s="195"/>
      <c r="F51" s="195"/>
      <c r="G51" s="195"/>
      <c r="H51" s="197"/>
      <c r="I51" s="197"/>
      <c r="J51" s="197"/>
      <c r="K51" s="62"/>
      <c r="L51" s="63">
        <f t="shared" si="0"/>
        <v>0</v>
      </c>
    </row>
    <row r="52" spans="1:12" x14ac:dyDescent="0.2">
      <c r="A52" s="206"/>
      <c r="B52" s="195"/>
      <c r="C52" s="195"/>
      <c r="D52" s="195"/>
      <c r="E52" s="195"/>
      <c r="F52" s="195"/>
      <c r="G52" s="195"/>
      <c r="H52" s="197"/>
      <c r="I52" s="197"/>
      <c r="J52" s="197"/>
      <c r="K52" s="62"/>
      <c r="L52" s="63">
        <f t="shared" si="0"/>
        <v>0</v>
      </c>
    </row>
    <row r="53" spans="1:12" x14ac:dyDescent="0.2">
      <c r="A53" s="206"/>
      <c r="B53" s="195"/>
      <c r="C53" s="195"/>
      <c r="D53" s="195"/>
      <c r="E53" s="195"/>
      <c r="F53" s="195"/>
      <c r="G53" s="195"/>
      <c r="H53" s="197"/>
      <c r="I53" s="197"/>
      <c r="J53" s="197"/>
      <c r="K53" s="62"/>
      <c r="L53" s="63">
        <f t="shared" si="0"/>
        <v>0</v>
      </c>
    </row>
    <row r="54" spans="1:12" x14ac:dyDescent="0.2">
      <c r="A54" s="206"/>
      <c r="B54" s="195"/>
      <c r="C54" s="195"/>
      <c r="D54" s="195"/>
      <c r="E54" s="195"/>
      <c r="F54" s="195"/>
      <c r="G54" s="195"/>
      <c r="H54" s="197"/>
      <c r="I54" s="197"/>
      <c r="J54" s="197"/>
      <c r="K54" s="62"/>
      <c r="L54" s="63">
        <f t="shared" si="0"/>
        <v>0</v>
      </c>
    </row>
    <row r="55" spans="1:12" x14ac:dyDescent="0.2">
      <c r="A55" s="206"/>
      <c r="B55" s="195"/>
      <c r="C55" s="195"/>
      <c r="D55" s="195"/>
      <c r="E55" s="195"/>
      <c r="F55" s="195"/>
      <c r="G55" s="195"/>
      <c r="H55" s="197"/>
      <c r="I55" s="197"/>
      <c r="J55" s="197"/>
      <c r="K55" s="62"/>
      <c r="L55" s="63">
        <f t="shared" si="0"/>
        <v>0</v>
      </c>
    </row>
    <row r="56" spans="1:12" x14ac:dyDescent="0.2">
      <c r="A56" s="206"/>
      <c r="B56" s="195"/>
      <c r="C56" s="195"/>
      <c r="D56" s="195"/>
      <c r="E56" s="195"/>
      <c r="F56" s="195"/>
      <c r="G56" s="195"/>
      <c r="H56" s="197"/>
      <c r="I56" s="197"/>
      <c r="J56" s="197"/>
      <c r="K56" s="62"/>
      <c r="L56" s="63">
        <f t="shared" si="0"/>
        <v>0</v>
      </c>
    </row>
    <row r="57" spans="1:12" x14ac:dyDescent="0.2">
      <c r="A57" s="206"/>
      <c r="B57" s="195"/>
      <c r="C57" s="195"/>
      <c r="D57" s="195"/>
      <c r="E57" s="195"/>
      <c r="F57" s="195"/>
      <c r="G57" s="195"/>
      <c r="H57" s="197"/>
      <c r="I57" s="197"/>
      <c r="J57" s="197"/>
      <c r="K57" s="62"/>
      <c r="L57" s="63">
        <f t="shared" si="0"/>
        <v>0</v>
      </c>
    </row>
    <row r="58" spans="1:12" x14ac:dyDescent="0.2">
      <c r="A58" s="206"/>
      <c r="B58" s="195"/>
      <c r="C58" s="195"/>
      <c r="D58" s="195"/>
      <c r="E58" s="195"/>
      <c r="F58" s="195"/>
      <c r="G58" s="195"/>
      <c r="H58" s="197"/>
      <c r="I58" s="197"/>
      <c r="J58" s="197"/>
      <c r="K58" s="62"/>
      <c r="L58" s="63">
        <f t="shared" si="0"/>
        <v>0</v>
      </c>
    </row>
    <row r="59" spans="1:12" x14ac:dyDescent="0.2">
      <c r="A59" s="206"/>
      <c r="B59" s="195"/>
      <c r="C59" s="195"/>
      <c r="D59" s="195"/>
      <c r="E59" s="195"/>
      <c r="F59" s="195"/>
      <c r="G59" s="195"/>
      <c r="H59" s="197"/>
      <c r="I59" s="197"/>
      <c r="J59" s="197"/>
      <c r="K59" s="62"/>
      <c r="L59" s="63">
        <f t="shared" si="0"/>
        <v>0</v>
      </c>
    </row>
    <row r="60" spans="1:12" x14ac:dyDescent="0.2">
      <c r="A60" s="206"/>
      <c r="B60" s="195"/>
      <c r="C60" s="195"/>
      <c r="D60" s="195"/>
      <c r="E60" s="195"/>
      <c r="F60" s="195"/>
      <c r="G60" s="195"/>
      <c r="H60" s="197"/>
      <c r="I60" s="197"/>
      <c r="J60" s="197"/>
      <c r="K60" s="62"/>
      <c r="L60" s="63">
        <f t="shared" si="0"/>
        <v>0</v>
      </c>
    </row>
    <row r="61" spans="1:12" x14ac:dyDescent="0.2">
      <c r="A61" s="206"/>
      <c r="B61" s="195"/>
      <c r="C61" s="195"/>
      <c r="D61" s="195"/>
      <c r="E61" s="195"/>
      <c r="F61" s="195"/>
      <c r="G61" s="195"/>
      <c r="H61" s="197"/>
      <c r="I61" s="197"/>
      <c r="J61" s="197"/>
      <c r="K61" s="62"/>
      <c r="L61" s="63">
        <f t="shared" si="0"/>
        <v>0</v>
      </c>
    </row>
    <row r="62" spans="1:12" x14ac:dyDescent="0.2">
      <c r="A62" s="206"/>
      <c r="B62" s="195"/>
      <c r="C62" s="195"/>
      <c r="D62" s="195"/>
      <c r="E62" s="195"/>
      <c r="F62" s="195"/>
      <c r="G62" s="195"/>
      <c r="H62" s="197"/>
      <c r="I62" s="197"/>
      <c r="J62" s="197"/>
      <c r="K62" s="62"/>
      <c r="L62" s="63">
        <f t="shared" si="0"/>
        <v>0</v>
      </c>
    </row>
    <row r="63" spans="1:12" x14ac:dyDescent="0.2">
      <c r="A63" s="206"/>
      <c r="B63" s="195"/>
      <c r="C63" s="195"/>
      <c r="D63" s="195"/>
      <c r="E63" s="195"/>
      <c r="F63" s="195"/>
      <c r="G63" s="195"/>
      <c r="H63" s="197"/>
      <c r="I63" s="197"/>
      <c r="J63" s="197"/>
      <c r="K63" s="62"/>
      <c r="L63" s="63">
        <f t="shared" si="0"/>
        <v>0</v>
      </c>
    </row>
    <row r="64" spans="1:12" x14ac:dyDescent="0.2">
      <c r="A64" s="206"/>
      <c r="B64" s="195"/>
      <c r="C64" s="195"/>
      <c r="D64" s="195"/>
      <c r="E64" s="195"/>
      <c r="F64" s="195"/>
      <c r="G64" s="195"/>
      <c r="H64" s="197"/>
      <c r="I64" s="197"/>
      <c r="J64" s="197"/>
      <c r="K64" s="62"/>
      <c r="L64" s="63">
        <f t="shared" si="0"/>
        <v>0</v>
      </c>
    </row>
    <row r="65" spans="1:12" x14ac:dyDescent="0.2">
      <c r="A65" s="206"/>
      <c r="B65" s="195"/>
      <c r="C65" s="195"/>
      <c r="D65" s="195"/>
      <c r="E65" s="195"/>
      <c r="F65" s="195"/>
      <c r="G65" s="195"/>
      <c r="H65" s="197"/>
      <c r="I65" s="197"/>
      <c r="J65" s="197"/>
      <c r="K65" s="62"/>
      <c r="L65" s="63">
        <f t="shared" si="0"/>
        <v>0</v>
      </c>
    </row>
    <row r="66" spans="1:12" x14ac:dyDescent="0.2">
      <c r="A66" s="206"/>
      <c r="B66" s="195"/>
      <c r="C66" s="195"/>
      <c r="D66" s="195"/>
      <c r="E66" s="195"/>
      <c r="F66" s="195"/>
      <c r="G66" s="195"/>
      <c r="H66" s="197"/>
      <c r="I66" s="197"/>
      <c r="J66" s="197"/>
      <c r="K66" s="62"/>
      <c r="L66" s="63">
        <f t="shared" si="0"/>
        <v>0</v>
      </c>
    </row>
    <row r="67" spans="1:12" x14ac:dyDescent="0.2">
      <c r="A67" s="206"/>
      <c r="B67" s="195"/>
      <c r="C67" s="195"/>
      <c r="D67" s="195"/>
      <c r="E67" s="195"/>
      <c r="F67" s="195"/>
      <c r="G67" s="195"/>
      <c r="H67" s="197"/>
      <c r="I67" s="197"/>
      <c r="J67" s="197"/>
      <c r="K67" s="62"/>
      <c r="L67" s="63">
        <f t="shared" si="0"/>
        <v>0</v>
      </c>
    </row>
    <row r="68" spans="1:12" x14ac:dyDescent="0.2">
      <c r="A68" s="206"/>
      <c r="B68" s="195"/>
      <c r="C68" s="195"/>
      <c r="D68" s="195"/>
      <c r="E68" s="195"/>
      <c r="F68" s="195"/>
      <c r="G68" s="195"/>
      <c r="H68" s="197"/>
      <c r="I68" s="197"/>
      <c r="J68" s="197"/>
      <c r="K68" s="62"/>
      <c r="L68" s="63">
        <f t="shared" si="0"/>
        <v>0</v>
      </c>
    </row>
    <row r="69" spans="1:12" x14ac:dyDescent="0.2">
      <c r="A69" s="206"/>
      <c r="B69" s="195"/>
      <c r="C69" s="195"/>
      <c r="D69" s="195"/>
      <c r="E69" s="195"/>
      <c r="F69" s="195"/>
      <c r="G69" s="195"/>
      <c r="H69" s="197"/>
      <c r="I69" s="197"/>
      <c r="J69" s="197"/>
      <c r="K69" s="62"/>
      <c r="L69" s="63">
        <f t="shared" si="0"/>
        <v>0</v>
      </c>
    </row>
    <row r="70" spans="1:12" x14ac:dyDescent="0.2">
      <c r="A70" s="206"/>
      <c r="B70" s="195"/>
      <c r="C70" s="195"/>
      <c r="D70" s="195"/>
      <c r="E70" s="195"/>
      <c r="F70" s="195"/>
      <c r="G70" s="195"/>
      <c r="H70" s="197"/>
      <c r="I70" s="197"/>
      <c r="J70" s="197"/>
      <c r="K70" s="62"/>
      <c r="L70" s="63">
        <f t="shared" si="0"/>
        <v>0</v>
      </c>
    </row>
    <row r="71" spans="1:12" x14ac:dyDescent="0.2">
      <c r="A71" s="206"/>
      <c r="B71" s="195"/>
      <c r="C71" s="195"/>
      <c r="D71" s="195"/>
      <c r="E71" s="195"/>
      <c r="F71" s="195"/>
      <c r="G71" s="195"/>
      <c r="H71" s="197"/>
      <c r="I71" s="197"/>
      <c r="J71" s="197"/>
      <c r="K71" s="62"/>
      <c r="L71" s="63">
        <f t="shared" si="0"/>
        <v>0</v>
      </c>
    </row>
    <row r="72" spans="1:12" x14ac:dyDescent="0.2">
      <c r="A72" s="206"/>
      <c r="B72" s="195"/>
      <c r="C72" s="195"/>
      <c r="D72" s="195"/>
      <c r="E72" s="195"/>
      <c r="F72" s="195"/>
      <c r="G72" s="195"/>
      <c r="H72" s="197"/>
      <c r="I72" s="197"/>
      <c r="J72" s="197"/>
      <c r="K72" s="62"/>
      <c r="L72" s="63">
        <f t="shared" si="0"/>
        <v>0</v>
      </c>
    </row>
    <row r="73" spans="1:12" x14ac:dyDescent="0.2">
      <c r="A73" s="206"/>
      <c r="B73" s="195"/>
      <c r="C73" s="195"/>
      <c r="D73" s="195"/>
      <c r="E73" s="195"/>
      <c r="F73" s="195"/>
      <c r="G73" s="195"/>
      <c r="H73" s="197"/>
      <c r="I73" s="197"/>
      <c r="J73" s="197"/>
      <c r="K73" s="62"/>
      <c r="L73" s="63">
        <f t="shared" si="0"/>
        <v>0</v>
      </c>
    </row>
    <row r="74" spans="1:12" x14ac:dyDescent="0.2">
      <c r="A74" s="206"/>
      <c r="B74" s="195"/>
      <c r="C74" s="195"/>
      <c r="D74" s="195"/>
      <c r="E74" s="195"/>
      <c r="F74" s="195"/>
      <c r="G74" s="195"/>
      <c r="H74" s="197"/>
      <c r="I74" s="197"/>
      <c r="J74" s="197"/>
      <c r="K74" s="62"/>
      <c r="L74" s="63">
        <f t="shared" si="0"/>
        <v>0</v>
      </c>
    </row>
    <row r="75" spans="1:12" x14ac:dyDescent="0.2">
      <c r="A75" s="206"/>
      <c r="B75" s="195"/>
      <c r="C75" s="195"/>
      <c r="D75" s="195"/>
      <c r="E75" s="195"/>
      <c r="F75" s="195"/>
      <c r="G75" s="195"/>
      <c r="H75" s="197"/>
      <c r="I75" s="197"/>
      <c r="J75" s="197"/>
      <c r="K75" s="62"/>
      <c r="L75" s="63">
        <f t="shared" si="0"/>
        <v>0</v>
      </c>
    </row>
    <row r="76" spans="1:12" x14ac:dyDescent="0.2">
      <c r="A76" s="206"/>
      <c r="B76" s="195"/>
      <c r="C76" s="195"/>
      <c r="D76" s="195"/>
      <c r="E76" s="195"/>
      <c r="F76" s="195"/>
      <c r="G76" s="195"/>
      <c r="H76" s="197"/>
      <c r="I76" s="197"/>
      <c r="J76" s="197"/>
      <c r="K76" s="62"/>
      <c r="L76" s="63">
        <f t="shared" si="0"/>
        <v>0</v>
      </c>
    </row>
    <row r="77" spans="1:12" x14ac:dyDescent="0.2">
      <c r="A77" s="206"/>
      <c r="B77" s="195"/>
      <c r="C77" s="195"/>
      <c r="D77" s="195"/>
      <c r="E77" s="195"/>
      <c r="F77" s="195"/>
      <c r="G77" s="195"/>
      <c r="H77" s="197"/>
      <c r="I77" s="197"/>
      <c r="J77" s="197"/>
      <c r="K77" s="62"/>
      <c r="L77" s="63">
        <f t="shared" si="0"/>
        <v>0</v>
      </c>
    </row>
    <row r="78" spans="1:12" x14ac:dyDescent="0.2">
      <c r="A78" s="206"/>
      <c r="B78" s="195"/>
      <c r="C78" s="195"/>
      <c r="D78" s="195"/>
      <c r="E78" s="195"/>
      <c r="F78" s="195"/>
      <c r="G78" s="195"/>
      <c r="H78" s="197"/>
      <c r="I78" s="197"/>
      <c r="J78" s="197"/>
      <c r="K78" s="62"/>
      <c r="L78" s="63">
        <f t="shared" si="0"/>
        <v>0</v>
      </c>
    </row>
    <row r="79" spans="1:12" x14ac:dyDescent="0.2">
      <c r="A79" s="206"/>
      <c r="B79" s="195"/>
      <c r="C79" s="195"/>
      <c r="D79" s="195"/>
      <c r="E79" s="195"/>
      <c r="F79" s="195"/>
      <c r="G79" s="195"/>
      <c r="H79" s="197"/>
      <c r="I79" s="197"/>
      <c r="J79" s="197"/>
      <c r="K79" s="62"/>
      <c r="L79" s="63">
        <f t="shared" si="0"/>
        <v>0</v>
      </c>
    </row>
    <row r="80" spans="1:12" x14ac:dyDescent="0.2">
      <c r="A80" s="206"/>
      <c r="B80" s="195"/>
      <c r="C80" s="195"/>
      <c r="D80" s="195"/>
      <c r="E80" s="195"/>
      <c r="F80" s="195"/>
      <c r="G80" s="195"/>
      <c r="H80" s="197"/>
      <c r="I80" s="197"/>
      <c r="J80" s="197"/>
      <c r="K80" s="62"/>
      <c r="L80" s="63">
        <f t="shared" si="0"/>
        <v>0</v>
      </c>
    </row>
    <row r="81" spans="1:12" x14ac:dyDescent="0.2">
      <c r="A81" s="206"/>
      <c r="B81" s="195"/>
      <c r="C81" s="195"/>
      <c r="D81" s="195"/>
      <c r="E81" s="195"/>
      <c r="F81" s="195"/>
      <c r="G81" s="195"/>
      <c r="H81" s="197"/>
      <c r="I81" s="197"/>
      <c r="J81" s="197"/>
      <c r="K81" s="62"/>
      <c r="L81" s="63">
        <f t="shared" si="0"/>
        <v>0</v>
      </c>
    </row>
    <row r="82" spans="1:12" x14ac:dyDescent="0.2">
      <c r="A82" s="206"/>
      <c r="B82" s="195"/>
      <c r="C82" s="195"/>
      <c r="D82" s="195"/>
      <c r="E82" s="195"/>
      <c r="F82" s="195"/>
      <c r="G82" s="195"/>
      <c r="H82" s="197"/>
      <c r="I82" s="197"/>
      <c r="J82" s="197"/>
      <c r="K82" s="62"/>
      <c r="L82" s="63">
        <f t="shared" si="0"/>
        <v>0</v>
      </c>
    </row>
    <row r="83" spans="1:12" x14ac:dyDescent="0.2">
      <c r="A83" s="206"/>
      <c r="B83" s="195"/>
      <c r="C83" s="195"/>
      <c r="D83" s="195"/>
      <c r="E83" s="195"/>
      <c r="F83" s="195"/>
      <c r="G83" s="195"/>
      <c r="H83" s="197"/>
      <c r="I83" s="197"/>
      <c r="J83" s="197"/>
      <c r="K83" s="62"/>
      <c r="L83" s="63">
        <f t="shared" si="0"/>
        <v>0</v>
      </c>
    </row>
    <row r="84" spans="1:12" x14ac:dyDescent="0.2">
      <c r="A84" s="206"/>
      <c r="B84" s="195"/>
      <c r="C84" s="195"/>
      <c r="D84" s="195"/>
      <c r="E84" s="195"/>
      <c r="F84" s="195"/>
      <c r="G84" s="195"/>
      <c r="H84" s="197"/>
      <c r="I84" s="197"/>
      <c r="J84" s="197"/>
      <c r="K84" s="62"/>
      <c r="L84" s="63">
        <f t="shared" si="0"/>
        <v>0</v>
      </c>
    </row>
    <row r="85" spans="1:12" x14ac:dyDescent="0.2">
      <c r="A85" s="206"/>
      <c r="B85" s="195"/>
      <c r="C85" s="195"/>
      <c r="D85" s="195"/>
      <c r="E85" s="195"/>
      <c r="F85" s="195"/>
      <c r="G85" s="195"/>
      <c r="H85" s="197"/>
      <c r="I85" s="197"/>
      <c r="J85" s="197"/>
      <c r="K85" s="62"/>
      <c r="L85" s="63">
        <f t="shared" si="0"/>
        <v>0</v>
      </c>
    </row>
    <row r="86" spans="1:12" x14ac:dyDescent="0.2">
      <c r="A86" s="206"/>
      <c r="B86" s="195"/>
      <c r="C86" s="195"/>
      <c r="D86" s="195"/>
      <c r="E86" s="195"/>
      <c r="F86" s="195"/>
      <c r="G86" s="195"/>
      <c r="H86" s="197"/>
      <c r="I86" s="197"/>
      <c r="J86" s="197"/>
      <c r="K86" s="62"/>
      <c r="L86" s="63">
        <f t="shared" si="0"/>
        <v>0</v>
      </c>
    </row>
    <row r="87" spans="1:12" x14ac:dyDescent="0.2">
      <c r="A87" s="206"/>
      <c r="B87" s="195"/>
      <c r="C87" s="195"/>
      <c r="D87" s="195"/>
      <c r="E87" s="195"/>
      <c r="F87" s="195"/>
      <c r="G87" s="195"/>
      <c r="H87" s="197"/>
      <c r="I87" s="197"/>
      <c r="J87" s="197"/>
      <c r="K87" s="62"/>
      <c r="L87" s="63">
        <f t="shared" si="0"/>
        <v>0</v>
      </c>
    </row>
    <row r="88" spans="1:12" x14ac:dyDescent="0.2">
      <c r="A88" s="206"/>
      <c r="B88" s="195"/>
      <c r="C88" s="195"/>
      <c r="D88" s="195"/>
      <c r="E88" s="195"/>
      <c r="F88" s="195"/>
      <c r="G88" s="195"/>
      <c r="H88" s="197"/>
      <c r="I88" s="197"/>
      <c r="J88" s="197"/>
      <c r="K88" s="62"/>
      <c r="L88" s="63">
        <f t="shared" si="0"/>
        <v>0</v>
      </c>
    </row>
    <row r="89" spans="1:12" x14ac:dyDescent="0.2">
      <c r="A89" s="206"/>
      <c r="B89" s="195"/>
      <c r="C89" s="195"/>
      <c r="D89" s="195"/>
      <c r="E89" s="195"/>
      <c r="F89" s="195"/>
      <c r="G89" s="195"/>
      <c r="H89" s="197"/>
      <c r="I89" s="197"/>
      <c r="J89" s="197"/>
      <c r="K89" s="62"/>
      <c r="L89" s="63">
        <f t="shared" si="0"/>
        <v>0</v>
      </c>
    </row>
    <row r="90" spans="1:12" x14ac:dyDescent="0.2">
      <c r="A90" s="206"/>
      <c r="B90" s="195"/>
      <c r="C90" s="195"/>
      <c r="D90" s="195"/>
      <c r="E90" s="195"/>
      <c r="F90" s="195"/>
      <c r="G90" s="195"/>
      <c r="H90" s="197"/>
      <c r="I90" s="197"/>
      <c r="J90" s="197"/>
      <c r="K90" s="62"/>
      <c r="L90" s="63">
        <f t="shared" si="0"/>
        <v>0</v>
      </c>
    </row>
    <row r="91" spans="1:12" x14ac:dyDescent="0.2">
      <c r="A91" s="206"/>
      <c r="B91" s="195"/>
      <c r="C91" s="195"/>
      <c r="D91" s="195"/>
      <c r="E91" s="195"/>
      <c r="F91" s="195"/>
      <c r="G91" s="195"/>
      <c r="H91" s="197"/>
      <c r="I91" s="197"/>
      <c r="J91" s="197"/>
      <c r="K91" s="62"/>
      <c r="L91" s="63">
        <f t="shared" si="0"/>
        <v>0</v>
      </c>
    </row>
    <row r="92" spans="1:12" x14ac:dyDescent="0.2">
      <c r="A92" s="206"/>
      <c r="B92" s="195"/>
      <c r="C92" s="195"/>
      <c r="D92" s="195"/>
      <c r="E92" s="195"/>
      <c r="F92" s="195"/>
      <c r="G92" s="195"/>
      <c r="H92" s="197"/>
      <c r="I92" s="197"/>
      <c r="J92" s="197"/>
      <c r="K92" s="62"/>
      <c r="L92" s="63">
        <f t="shared" si="0"/>
        <v>0</v>
      </c>
    </row>
    <row r="93" spans="1:12" x14ac:dyDescent="0.2">
      <c r="A93" s="206"/>
      <c r="B93" s="195"/>
      <c r="C93" s="195"/>
      <c r="D93" s="195"/>
      <c r="E93" s="195"/>
      <c r="F93" s="195"/>
      <c r="G93" s="195"/>
      <c r="H93" s="197"/>
      <c r="I93" s="197"/>
      <c r="J93" s="197"/>
      <c r="K93" s="62"/>
      <c r="L93" s="63">
        <f t="shared" si="0"/>
        <v>0</v>
      </c>
    </row>
    <row r="94" spans="1:12" x14ac:dyDescent="0.2">
      <c r="A94" s="206"/>
      <c r="B94" s="195"/>
      <c r="C94" s="195"/>
      <c r="D94" s="195"/>
      <c r="E94" s="195"/>
      <c r="F94" s="195"/>
      <c r="G94" s="195"/>
      <c r="H94" s="197"/>
      <c r="I94" s="197"/>
      <c r="J94" s="197"/>
      <c r="K94" s="62"/>
      <c r="L94" s="63">
        <f t="shared" si="0"/>
        <v>0</v>
      </c>
    </row>
    <row r="95" spans="1:12" x14ac:dyDescent="0.2">
      <c r="A95" s="206"/>
      <c r="B95" s="195"/>
      <c r="C95" s="195"/>
      <c r="D95" s="195"/>
      <c r="E95" s="195"/>
      <c r="F95" s="195"/>
      <c r="G95" s="195"/>
      <c r="H95" s="197"/>
      <c r="I95" s="197"/>
      <c r="J95" s="197"/>
      <c r="K95" s="62"/>
      <c r="L95" s="63">
        <f t="shared" si="0"/>
        <v>0</v>
      </c>
    </row>
    <row r="96" spans="1:12" x14ac:dyDescent="0.2">
      <c r="A96" s="206"/>
      <c r="B96" s="195"/>
      <c r="C96" s="195"/>
      <c r="D96" s="195"/>
      <c r="E96" s="195"/>
      <c r="F96" s="195"/>
      <c r="G96" s="195"/>
      <c r="H96" s="197"/>
      <c r="I96" s="197"/>
      <c r="J96" s="197"/>
      <c r="K96" s="62"/>
      <c r="L96" s="63">
        <f t="shared" si="0"/>
        <v>0</v>
      </c>
    </row>
    <row r="97" spans="1:12" x14ac:dyDescent="0.2">
      <c r="A97" s="206"/>
      <c r="B97" s="195"/>
      <c r="C97" s="195"/>
      <c r="D97" s="195"/>
      <c r="E97" s="195"/>
      <c r="F97" s="195"/>
      <c r="G97" s="195"/>
      <c r="H97" s="197"/>
      <c r="I97" s="197"/>
      <c r="J97" s="197"/>
      <c r="K97" s="62"/>
      <c r="L97" s="63">
        <f t="shared" si="0"/>
        <v>0</v>
      </c>
    </row>
    <row r="98" spans="1:12" x14ac:dyDescent="0.2">
      <c r="A98" s="206"/>
      <c r="B98" s="195"/>
      <c r="C98" s="195"/>
      <c r="D98" s="195"/>
      <c r="E98" s="195"/>
      <c r="F98" s="195"/>
      <c r="G98" s="195"/>
      <c r="H98" s="197"/>
      <c r="I98" s="197"/>
      <c r="J98" s="197"/>
      <c r="K98" s="62"/>
      <c r="L98" s="63">
        <f t="shared" si="0"/>
        <v>0</v>
      </c>
    </row>
    <row r="99" spans="1:12" x14ac:dyDescent="0.2">
      <c r="A99" s="206"/>
      <c r="B99" s="195"/>
      <c r="C99" s="195"/>
      <c r="D99" s="195"/>
      <c r="E99" s="195"/>
      <c r="F99" s="195"/>
      <c r="G99" s="195"/>
      <c r="H99" s="197"/>
      <c r="I99" s="197"/>
      <c r="J99" s="197"/>
      <c r="K99" s="62"/>
      <c r="L99" s="63">
        <f t="shared" si="0"/>
        <v>0</v>
      </c>
    </row>
    <row r="100" spans="1:12" x14ac:dyDescent="0.2">
      <c r="A100" s="206"/>
      <c r="B100" s="195"/>
      <c r="C100" s="195"/>
      <c r="D100" s="195"/>
      <c r="E100" s="195"/>
      <c r="F100" s="195"/>
      <c r="G100" s="195"/>
      <c r="H100" s="197"/>
      <c r="I100" s="197"/>
      <c r="J100" s="197"/>
      <c r="K100" s="62"/>
      <c r="L100" s="63">
        <f t="shared" si="0"/>
        <v>0</v>
      </c>
    </row>
    <row r="101" spans="1:12" x14ac:dyDescent="0.2">
      <c r="A101" s="206"/>
      <c r="B101" s="195"/>
      <c r="C101" s="195"/>
      <c r="D101" s="195"/>
      <c r="E101" s="195"/>
      <c r="F101" s="195"/>
      <c r="G101" s="195"/>
      <c r="H101" s="197"/>
      <c r="I101" s="197"/>
      <c r="J101" s="197"/>
      <c r="K101" s="62"/>
      <c r="L101" s="63">
        <f t="shared" si="0"/>
        <v>0</v>
      </c>
    </row>
    <row r="102" spans="1:12" x14ac:dyDescent="0.2">
      <c r="A102" s="206"/>
      <c r="B102" s="195"/>
      <c r="C102" s="195"/>
      <c r="D102" s="195"/>
      <c r="E102" s="195"/>
      <c r="F102" s="195"/>
      <c r="G102" s="195"/>
      <c r="H102" s="197"/>
      <c r="I102" s="197"/>
      <c r="J102" s="197"/>
      <c r="K102" s="62"/>
      <c r="L102" s="63">
        <f t="shared" si="0"/>
        <v>0</v>
      </c>
    </row>
    <row r="103" spans="1:12" x14ac:dyDescent="0.2">
      <c r="A103" s="206"/>
      <c r="B103" s="195"/>
      <c r="C103" s="195"/>
      <c r="D103" s="195"/>
      <c r="E103" s="195"/>
      <c r="F103" s="195"/>
      <c r="G103" s="195"/>
      <c r="H103" s="197"/>
      <c r="I103" s="197"/>
      <c r="J103" s="197"/>
      <c r="K103" s="62"/>
      <c r="L103" s="63">
        <f t="shared" si="0"/>
        <v>0</v>
      </c>
    </row>
    <row r="104" spans="1:12" x14ac:dyDescent="0.2">
      <c r="A104" s="206"/>
      <c r="B104" s="195"/>
      <c r="C104" s="195"/>
      <c r="D104" s="195"/>
      <c r="E104" s="195"/>
      <c r="F104" s="195"/>
      <c r="G104" s="195"/>
      <c r="H104" s="197"/>
      <c r="I104" s="197"/>
      <c r="J104" s="197"/>
      <c r="K104" s="62"/>
      <c r="L104" s="63">
        <f t="shared" si="0"/>
        <v>0</v>
      </c>
    </row>
    <row r="105" spans="1:12" x14ac:dyDescent="0.2">
      <c r="A105" s="206"/>
      <c r="B105" s="195"/>
      <c r="C105" s="195"/>
      <c r="D105" s="195"/>
      <c r="E105" s="195"/>
      <c r="F105" s="195"/>
      <c r="G105" s="195"/>
      <c r="H105" s="197"/>
      <c r="I105" s="197"/>
      <c r="J105" s="197"/>
      <c r="K105" s="62"/>
      <c r="L105" s="63">
        <f t="shared" si="0"/>
        <v>0</v>
      </c>
    </row>
    <row r="106" spans="1:12" x14ac:dyDescent="0.2">
      <c r="A106" s="206"/>
      <c r="B106" s="195"/>
      <c r="C106" s="195"/>
      <c r="D106" s="195"/>
      <c r="E106" s="195"/>
      <c r="F106" s="195"/>
      <c r="G106" s="195"/>
      <c r="H106" s="197"/>
      <c r="I106" s="197"/>
      <c r="J106" s="197"/>
      <c r="K106" s="62"/>
      <c r="L106" s="63">
        <f t="shared" si="0"/>
        <v>0</v>
      </c>
    </row>
    <row r="107" spans="1:12" x14ac:dyDescent="0.2">
      <c r="A107" s="206"/>
      <c r="B107" s="195"/>
      <c r="C107" s="195"/>
      <c r="D107" s="195"/>
      <c r="E107" s="195"/>
      <c r="F107" s="195"/>
      <c r="G107" s="195"/>
      <c r="H107" s="197"/>
      <c r="I107" s="197"/>
      <c r="J107" s="197"/>
      <c r="K107" s="62"/>
      <c r="L107" s="63">
        <f t="shared" si="0"/>
        <v>0</v>
      </c>
    </row>
    <row r="108" spans="1:12" x14ac:dyDescent="0.2">
      <c r="A108" s="206"/>
      <c r="B108" s="195"/>
      <c r="C108" s="195"/>
      <c r="D108" s="195"/>
      <c r="E108" s="195"/>
      <c r="F108" s="195"/>
      <c r="G108" s="195"/>
      <c r="H108" s="197"/>
      <c r="I108" s="197"/>
      <c r="J108" s="197"/>
      <c r="K108" s="62"/>
      <c r="L108" s="63">
        <f t="shared" si="0"/>
        <v>0</v>
      </c>
    </row>
    <row r="109" spans="1:12" x14ac:dyDescent="0.2">
      <c r="A109" s="206"/>
      <c r="B109" s="195"/>
      <c r="C109" s="195"/>
      <c r="D109" s="195"/>
      <c r="E109" s="195"/>
      <c r="F109" s="195"/>
      <c r="G109" s="195"/>
      <c r="H109" s="197"/>
      <c r="I109" s="197"/>
      <c r="J109" s="197"/>
      <c r="K109" s="62"/>
      <c r="L109" s="63">
        <f t="shared" si="0"/>
        <v>0</v>
      </c>
    </row>
    <row r="110" spans="1:12" x14ac:dyDescent="0.2">
      <c r="A110" s="206"/>
      <c r="B110" s="195"/>
      <c r="C110" s="195"/>
      <c r="D110" s="195"/>
      <c r="E110" s="195"/>
      <c r="F110" s="195"/>
      <c r="G110" s="195"/>
      <c r="H110" s="197"/>
      <c r="I110" s="197"/>
      <c r="J110" s="197"/>
      <c r="K110" s="62"/>
      <c r="L110" s="63">
        <f t="shared" si="0"/>
        <v>0</v>
      </c>
    </row>
    <row r="111" spans="1:12" x14ac:dyDescent="0.2">
      <c r="A111" s="206"/>
      <c r="B111" s="195"/>
      <c r="C111" s="195"/>
      <c r="D111" s="195"/>
      <c r="E111" s="195"/>
      <c r="F111" s="195"/>
      <c r="G111" s="195"/>
      <c r="H111" s="197"/>
      <c r="I111" s="197"/>
      <c r="J111" s="197"/>
      <c r="K111" s="62"/>
      <c r="L111" s="63">
        <f t="shared" si="0"/>
        <v>0</v>
      </c>
    </row>
    <row r="112" spans="1:12" x14ac:dyDescent="0.2">
      <c r="A112" s="206"/>
      <c r="B112" s="195"/>
      <c r="C112" s="195"/>
      <c r="D112" s="195"/>
      <c r="E112" s="195"/>
      <c r="F112" s="195"/>
      <c r="G112" s="195"/>
      <c r="H112" s="197"/>
      <c r="I112" s="197"/>
      <c r="J112" s="197"/>
      <c r="K112" s="62"/>
      <c r="L112" s="63">
        <f t="shared" si="0"/>
        <v>0</v>
      </c>
    </row>
    <row r="113" spans="1:12" x14ac:dyDescent="0.2">
      <c r="A113" s="206"/>
      <c r="B113" s="195"/>
      <c r="C113" s="195"/>
      <c r="D113" s="195"/>
      <c r="E113" s="195"/>
      <c r="F113" s="195"/>
      <c r="G113" s="195"/>
      <c r="H113" s="197"/>
      <c r="I113" s="197"/>
      <c r="J113" s="197"/>
      <c r="K113" s="62"/>
      <c r="L113" s="63">
        <f t="shared" si="0"/>
        <v>0</v>
      </c>
    </row>
    <row r="114" spans="1:12" x14ac:dyDescent="0.2">
      <c r="A114" s="206"/>
      <c r="B114" s="195"/>
      <c r="C114" s="195"/>
      <c r="D114" s="195"/>
      <c r="E114" s="195"/>
      <c r="F114" s="195"/>
      <c r="G114" s="195"/>
      <c r="H114" s="197"/>
      <c r="I114" s="197"/>
      <c r="J114" s="197"/>
      <c r="K114" s="62"/>
      <c r="L114" s="63">
        <f t="shared" si="0"/>
        <v>0</v>
      </c>
    </row>
    <row r="115" spans="1:12" x14ac:dyDescent="0.2">
      <c r="A115" s="206"/>
      <c r="B115" s="195"/>
      <c r="C115" s="195"/>
      <c r="D115" s="195"/>
      <c r="E115" s="195"/>
      <c r="F115" s="195"/>
      <c r="G115" s="195"/>
      <c r="H115" s="197"/>
      <c r="I115" s="197"/>
      <c r="J115" s="197"/>
      <c r="K115" s="62"/>
      <c r="L115" s="63">
        <f t="shared" si="0"/>
        <v>0</v>
      </c>
    </row>
    <row r="116" spans="1:12" x14ac:dyDescent="0.2">
      <c r="A116" s="206"/>
      <c r="B116" s="195"/>
      <c r="C116" s="195"/>
      <c r="D116" s="195"/>
      <c r="E116" s="195"/>
      <c r="F116" s="195"/>
      <c r="G116" s="195"/>
      <c r="H116" s="197"/>
      <c r="I116" s="197"/>
      <c r="J116" s="197"/>
      <c r="K116" s="62"/>
      <c r="L116" s="63">
        <f t="shared" si="0"/>
        <v>0</v>
      </c>
    </row>
    <row r="117" spans="1:12" x14ac:dyDescent="0.2">
      <c r="A117" s="206"/>
      <c r="B117" s="195"/>
      <c r="C117" s="195"/>
      <c r="D117" s="195"/>
      <c r="E117" s="195"/>
      <c r="F117" s="195"/>
      <c r="G117" s="195"/>
      <c r="H117" s="197"/>
      <c r="I117" s="197"/>
      <c r="J117" s="197"/>
      <c r="K117" s="62"/>
      <c r="L117" s="63">
        <f t="shared" si="0"/>
        <v>0</v>
      </c>
    </row>
    <row r="118" spans="1:12" x14ac:dyDescent="0.2">
      <c r="A118" s="206"/>
      <c r="B118" s="195"/>
      <c r="C118" s="195"/>
      <c r="D118" s="195"/>
      <c r="E118" s="195"/>
      <c r="F118" s="195"/>
      <c r="G118" s="195"/>
      <c r="H118" s="197"/>
      <c r="I118" s="197"/>
      <c r="J118" s="197"/>
      <c r="K118" s="62"/>
      <c r="L118" s="63">
        <f t="shared" si="0"/>
        <v>0</v>
      </c>
    </row>
    <row r="119" spans="1:12" x14ac:dyDescent="0.2">
      <c r="A119" s="206"/>
      <c r="B119" s="195"/>
      <c r="C119" s="195"/>
      <c r="D119" s="195"/>
      <c r="E119" s="195"/>
      <c r="F119" s="195"/>
      <c r="G119" s="195"/>
      <c r="H119" s="197"/>
      <c r="I119" s="197"/>
      <c r="J119" s="197"/>
      <c r="K119" s="62"/>
      <c r="L119" s="63">
        <f t="shared" si="0"/>
        <v>0</v>
      </c>
    </row>
    <row r="120" spans="1:12" x14ac:dyDescent="0.2">
      <c r="A120" s="206"/>
      <c r="B120" s="195"/>
      <c r="C120" s="195"/>
      <c r="D120" s="195"/>
      <c r="E120" s="195"/>
      <c r="F120" s="195"/>
      <c r="G120" s="195"/>
      <c r="H120" s="197"/>
      <c r="I120" s="197"/>
      <c r="J120" s="197"/>
      <c r="K120" s="62"/>
      <c r="L120" s="63">
        <f t="shared" si="0"/>
        <v>0</v>
      </c>
    </row>
    <row r="121" spans="1:12" x14ac:dyDescent="0.2">
      <c r="A121" s="206"/>
      <c r="B121" s="195"/>
      <c r="C121" s="195"/>
      <c r="D121" s="195"/>
      <c r="E121" s="195"/>
      <c r="F121" s="195"/>
      <c r="G121" s="195"/>
      <c r="H121" s="197"/>
      <c r="I121" s="197"/>
      <c r="J121" s="197"/>
      <c r="K121" s="62"/>
      <c r="L121" s="63">
        <f t="shared" si="0"/>
        <v>0</v>
      </c>
    </row>
    <row r="122" spans="1:12" x14ac:dyDescent="0.2">
      <c r="A122" s="206"/>
      <c r="B122" s="195"/>
      <c r="C122" s="195"/>
      <c r="D122" s="195"/>
      <c r="E122" s="195"/>
      <c r="F122" s="195"/>
      <c r="G122" s="195"/>
      <c r="H122" s="197"/>
      <c r="I122" s="197"/>
      <c r="J122" s="197"/>
      <c r="K122" s="62"/>
      <c r="L122" s="63">
        <f t="shared" si="0"/>
        <v>0</v>
      </c>
    </row>
    <row r="123" spans="1:12" x14ac:dyDescent="0.2">
      <c r="A123" s="206"/>
      <c r="B123" s="195"/>
      <c r="C123" s="195"/>
      <c r="D123" s="195"/>
      <c r="E123" s="195"/>
      <c r="F123" s="195"/>
      <c r="G123" s="195"/>
      <c r="H123" s="197"/>
      <c r="I123" s="197"/>
      <c r="J123" s="197"/>
      <c r="K123" s="62"/>
      <c r="L123" s="63">
        <f t="shared" si="0"/>
        <v>0</v>
      </c>
    </row>
    <row r="124" spans="1:12" x14ac:dyDescent="0.2">
      <c r="A124" s="206"/>
      <c r="B124" s="195"/>
      <c r="C124" s="195"/>
      <c r="D124" s="195"/>
      <c r="E124" s="195"/>
      <c r="F124" s="195"/>
      <c r="G124" s="195"/>
      <c r="H124" s="197"/>
      <c r="I124" s="197"/>
      <c r="J124" s="197"/>
      <c r="K124" s="62"/>
      <c r="L124" s="63">
        <f t="shared" si="0"/>
        <v>0</v>
      </c>
    </row>
    <row r="125" spans="1:12" x14ac:dyDescent="0.2">
      <c r="A125" s="206"/>
      <c r="B125" s="195"/>
      <c r="C125" s="195"/>
      <c r="D125" s="195"/>
      <c r="E125" s="195"/>
      <c r="F125" s="195"/>
      <c r="G125" s="195"/>
      <c r="H125" s="197"/>
      <c r="I125" s="197"/>
      <c r="J125" s="197"/>
      <c r="K125" s="62"/>
      <c r="L125" s="63">
        <f t="shared" si="0"/>
        <v>0</v>
      </c>
    </row>
    <row r="126" spans="1:12" x14ac:dyDescent="0.2">
      <c r="A126" s="206"/>
      <c r="B126" s="195"/>
      <c r="C126" s="195"/>
      <c r="D126" s="195"/>
      <c r="E126" s="195"/>
      <c r="F126" s="195"/>
      <c r="G126" s="195"/>
      <c r="H126" s="197"/>
      <c r="I126" s="197"/>
      <c r="J126" s="197"/>
      <c r="K126" s="62"/>
      <c r="L126" s="63">
        <f t="shared" si="0"/>
        <v>0</v>
      </c>
    </row>
    <row r="127" spans="1:12" x14ac:dyDescent="0.2">
      <c r="A127" s="206"/>
      <c r="B127" s="195"/>
      <c r="C127" s="195"/>
      <c r="D127" s="195"/>
      <c r="E127" s="195"/>
      <c r="F127" s="195"/>
      <c r="G127" s="195"/>
      <c r="H127" s="197"/>
      <c r="I127" s="197"/>
      <c r="J127" s="197"/>
      <c r="K127" s="62"/>
      <c r="L127" s="63">
        <f t="shared" si="0"/>
        <v>0</v>
      </c>
    </row>
    <row r="128" spans="1:12" x14ac:dyDescent="0.2">
      <c r="A128" s="206"/>
      <c r="B128" s="195"/>
      <c r="C128" s="195"/>
      <c r="D128" s="195"/>
      <c r="E128" s="195"/>
      <c r="F128" s="195"/>
      <c r="G128" s="195"/>
      <c r="H128" s="197"/>
      <c r="I128" s="197"/>
      <c r="J128" s="197"/>
      <c r="K128" s="62"/>
      <c r="L128" s="63">
        <f t="shared" si="0"/>
        <v>0</v>
      </c>
    </row>
    <row r="129" spans="1:12" x14ac:dyDescent="0.2">
      <c r="A129" s="206"/>
      <c r="B129" s="195"/>
      <c r="C129" s="195"/>
      <c r="D129" s="195"/>
      <c r="E129" s="195"/>
      <c r="F129" s="195"/>
      <c r="G129" s="195"/>
      <c r="H129" s="197"/>
      <c r="I129" s="197"/>
      <c r="J129" s="197"/>
      <c r="K129" s="62"/>
      <c r="L129" s="63">
        <f t="shared" si="0"/>
        <v>0</v>
      </c>
    </row>
    <row r="130" spans="1:12" x14ac:dyDescent="0.2">
      <c r="A130" s="206"/>
      <c r="B130" s="195"/>
      <c r="C130" s="195"/>
      <c r="D130" s="195"/>
      <c r="E130" s="195"/>
      <c r="F130" s="195"/>
      <c r="G130" s="195"/>
      <c r="H130" s="197"/>
      <c r="I130" s="197"/>
      <c r="J130" s="197"/>
      <c r="K130" s="62"/>
      <c r="L130" s="63">
        <f t="shared" si="0"/>
        <v>0</v>
      </c>
    </row>
    <row r="131" spans="1:12" x14ac:dyDescent="0.2">
      <c r="A131" s="206"/>
      <c r="B131" s="195"/>
      <c r="C131" s="195"/>
      <c r="D131" s="195"/>
      <c r="E131" s="195"/>
      <c r="F131" s="195"/>
      <c r="G131" s="195"/>
      <c r="H131" s="197"/>
      <c r="I131" s="197"/>
      <c r="J131" s="197"/>
      <c r="K131" s="62"/>
      <c r="L131" s="63">
        <f t="shared" si="0"/>
        <v>0</v>
      </c>
    </row>
    <row r="132" spans="1:12" x14ac:dyDescent="0.2">
      <c r="A132" s="206"/>
      <c r="B132" s="195"/>
      <c r="C132" s="195"/>
      <c r="D132" s="195"/>
      <c r="E132" s="195"/>
      <c r="F132" s="195"/>
      <c r="G132" s="195"/>
      <c r="H132" s="197"/>
      <c r="I132" s="197"/>
      <c r="J132" s="197"/>
      <c r="K132" s="62"/>
      <c r="L132" s="63">
        <f t="shared" si="0"/>
        <v>0</v>
      </c>
    </row>
    <row r="133" spans="1:12" x14ac:dyDescent="0.2">
      <c r="A133" s="206"/>
      <c r="B133" s="195"/>
      <c r="C133" s="195"/>
      <c r="D133" s="195"/>
      <c r="E133" s="195"/>
      <c r="F133" s="195"/>
      <c r="G133" s="195"/>
      <c r="H133" s="197"/>
      <c r="I133" s="197"/>
      <c r="J133" s="197"/>
      <c r="K133" s="62"/>
      <c r="L133" s="63">
        <f t="shared" si="0"/>
        <v>0</v>
      </c>
    </row>
    <row r="134" spans="1:12" x14ac:dyDescent="0.2">
      <c r="A134" s="206"/>
      <c r="B134" s="195"/>
      <c r="C134" s="195"/>
      <c r="D134" s="195"/>
      <c r="E134" s="195"/>
      <c r="F134" s="195"/>
      <c r="G134" s="195"/>
      <c r="H134" s="197"/>
      <c r="I134" s="197"/>
      <c r="J134" s="197"/>
      <c r="K134" s="62"/>
      <c r="L134" s="63">
        <f t="shared" si="0"/>
        <v>0</v>
      </c>
    </row>
    <row r="135" spans="1:12" x14ac:dyDescent="0.2">
      <c r="A135" s="206"/>
      <c r="B135" s="195"/>
      <c r="C135" s="195"/>
      <c r="D135" s="195"/>
      <c r="E135" s="195"/>
      <c r="F135" s="195"/>
      <c r="G135" s="195"/>
      <c r="H135" s="197"/>
      <c r="I135" s="197"/>
      <c r="J135" s="197"/>
      <c r="K135" s="62"/>
      <c r="L135" s="63">
        <f t="shared" si="0"/>
        <v>0</v>
      </c>
    </row>
    <row r="136" spans="1:12" x14ac:dyDescent="0.2">
      <c r="A136" s="206"/>
      <c r="B136" s="195"/>
      <c r="C136" s="195"/>
      <c r="D136" s="195"/>
      <c r="E136" s="195"/>
      <c r="F136" s="195"/>
      <c r="G136" s="195"/>
      <c r="H136" s="197"/>
      <c r="I136" s="197"/>
      <c r="J136" s="197"/>
      <c r="K136" s="62"/>
      <c r="L136" s="63">
        <f t="shared" si="0"/>
        <v>0</v>
      </c>
    </row>
    <row r="137" spans="1:12" x14ac:dyDescent="0.2">
      <c r="A137" s="206"/>
      <c r="B137" s="195"/>
      <c r="C137" s="195"/>
      <c r="D137" s="195"/>
      <c r="E137" s="195"/>
      <c r="F137" s="195"/>
      <c r="G137" s="195"/>
      <c r="H137" s="197"/>
      <c r="I137" s="197"/>
      <c r="J137" s="197"/>
      <c r="K137" s="62"/>
      <c r="L137" s="63">
        <f t="shared" si="0"/>
        <v>0</v>
      </c>
    </row>
    <row r="138" spans="1:12" x14ac:dyDescent="0.2">
      <c r="A138" s="206"/>
      <c r="B138" s="195"/>
      <c r="C138" s="195"/>
      <c r="D138" s="195"/>
      <c r="E138" s="195"/>
      <c r="F138" s="195"/>
      <c r="G138" s="195"/>
      <c r="H138" s="197"/>
      <c r="I138" s="197"/>
      <c r="J138" s="197"/>
      <c r="K138" s="62"/>
      <c r="L138" s="63">
        <f t="shared" si="0"/>
        <v>0</v>
      </c>
    </row>
    <row r="139" spans="1:12" x14ac:dyDescent="0.2">
      <c r="A139" s="206"/>
      <c r="B139" s="195"/>
      <c r="C139" s="195"/>
      <c r="D139" s="195"/>
      <c r="E139" s="195"/>
      <c r="F139" s="195"/>
      <c r="G139" s="195"/>
      <c r="H139" s="197"/>
      <c r="I139" s="197"/>
      <c r="J139" s="197"/>
      <c r="K139" s="62"/>
      <c r="L139" s="63">
        <f t="shared" si="0"/>
        <v>0</v>
      </c>
    </row>
    <row r="140" spans="1:12" x14ac:dyDescent="0.2">
      <c r="A140" s="206"/>
      <c r="B140" s="195"/>
      <c r="C140" s="195"/>
      <c r="D140" s="195"/>
      <c r="E140" s="195"/>
      <c r="F140" s="195"/>
      <c r="G140" s="195"/>
      <c r="H140" s="197"/>
      <c r="I140" s="197"/>
      <c r="J140" s="197"/>
      <c r="K140" s="62"/>
      <c r="L140" s="63">
        <f t="shared" si="0"/>
        <v>0</v>
      </c>
    </row>
    <row r="141" spans="1:12" x14ac:dyDescent="0.2">
      <c r="A141" s="206"/>
      <c r="B141" s="195"/>
      <c r="C141" s="195"/>
      <c r="D141" s="195"/>
      <c r="E141" s="195"/>
      <c r="F141" s="195"/>
      <c r="G141" s="195"/>
      <c r="H141" s="197"/>
      <c r="I141" s="197"/>
      <c r="J141" s="197"/>
      <c r="K141" s="62"/>
      <c r="L141" s="63">
        <f t="shared" si="0"/>
        <v>0</v>
      </c>
    </row>
    <row r="142" spans="1:12" x14ac:dyDescent="0.2">
      <c r="A142" s="206"/>
      <c r="B142" s="195"/>
      <c r="C142" s="195"/>
      <c r="D142" s="195"/>
      <c r="E142" s="195"/>
      <c r="F142" s="195"/>
      <c r="G142" s="195"/>
      <c r="H142" s="197"/>
      <c r="I142" s="197"/>
      <c r="J142" s="197"/>
      <c r="K142" s="62"/>
      <c r="L142" s="63">
        <f t="shared" si="0"/>
        <v>0</v>
      </c>
    </row>
    <row r="143" spans="1:12" x14ac:dyDescent="0.2">
      <c r="A143" s="206"/>
      <c r="B143" s="195"/>
      <c r="C143" s="195"/>
      <c r="D143" s="195"/>
      <c r="E143" s="195"/>
      <c r="F143" s="195"/>
      <c r="G143" s="195"/>
      <c r="H143" s="197"/>
      <c r="I143" s="197"/>
      <c r="J143" s="197"/>
      <c r="K143" s="62"/>
      <c r="L143" s="63">
        <f t="shared" si="0"/>
        <v>0</v>
      </c>
    </row>
    <row r="144" spans="1:12" x14ac:dyDescent="0.2">
      <c r="A144" s="206"/>
      <c r="B144" s="195"/>
      <c r="C144" s="195"/>
      <c r="D144" s="195"/>
      <c r="E144" s="195"/>
      <c r="F144" s="195"/>
      <c r="G144" s="195"/>
      <c r="H144" s="197"/>
      <c r="I144" s="197"/>
      <c r="J144" s="197"/>
      <c r="K144" s="62"/>
      <c r="L144" s="63">
        <f t="shared" si="0"/>
        <v>0</v>
      </c>
    </row>
    <row r="145" spans="1:12" x14ac:dyDescent="0.2">
      <c r="A145" s="206"/>
      <c r="B145" s="195"/>
      <c r="C145" s="195"/>
      <c r="D145" s="195"/>
      <c r="E145" s="195"/>
      <c r="F145" s="195"/>
      <c r="G145" s="195"/>
      <c r="H145" s="197"/>
      <c r="I145" s="197"/>
      <c r="J145" s="197"/>
      <c r="K145" s="62"/>
      <c r="L145" s="63">
        <f t="shared" si="0"/>
        <v>0</v>
      </c>
    </row>
    <row r="146" spans="1:12" x14ac:dyDescent="0.2">
      <c r="A146" s="206"/>
      <c r="B146" s="195"/>
      <c r="C146" s="195"/>
      <c r="D146" s="195"/>
      <c r="E146" s="195"/>
      <c r="F146" s="195"/>
      <c r="G146" s="195"/>
      <c r="H146" s="197"/>
      <c r="I146" s="197"/>
      <c r="J146" s="197"/>
      <c r="K146" s="62"/>
      <c r="L146" s="63">
        <f t="shared" si="0"/>
        <v>0</v>
      </c>
    </row>
    <row r="147" spans="1:12" x14ac:dyDescent="0.2">
      <c r="A147" s="206"/>
      <c r="B147" s="195"/>
      <c r="C147" s="195"/>
      <c r="D147" s="195"/>
      <c r="E147" s="195"/>
      <c r="F147" s="195"/>
      <c r="G147" s="195"/>
      <c r="H147" s="197"/>
      <c r="I147" s="197"/>
      <c r="J147" s="197"/>
      <c r="K147" s="62"/>
      <c r="L147" s="63">
        <f t="shared" si="0"/>
        <v>0</v>
      </c>
    </row>
    <row r="148" spans="1:12" x14ac:dyDescent="0.2">
      <c r="A148" s="206"/>
      <c r="B148" s="195"/>
      <c r="C148" s="195"/>
      <c r="D148" s="195"/>
      <c r="E148" s="195"/>
      <c r="F148" s="195"/>
      <c r="G148" s="195"/>
      <c r="H148" s="197"/>
      <c r="I148" s="197"/>
      <c r="J148" s="197"/>
      <c r="K148" s="62"/>
      <c r="L148" s="63">
        <f t="shared" si="0"/>
        <v>0</v>
      </c>
    </row>
    <row r="149" spans="1:12" x14ac:dyDescent="0.2">
      <c r="A149" s="206"/>
      <c r="B149" s="195"/>
      <c r="C149" s="195"/>
      <c r="D149" s="195"/>
      <c r="E149" s="195"/>
      <c r="F149" s="195"/>
      <c r="G149" s="195"/>
      <c r="H149" s="197"/>
      <c r="I149" s="197"/>
      <c r="J149" s="197"/>
      <c r="K149" s="62"/>
      <c r="L149" s="63">
        <f t="shared" si="0"/>
        <v>0</v>
      </c>
    </row>
    <row r="150" spans="1:12" x14ac:dyDescent="0.2">
      <c r="A150" s="206"/>
      <c r="B150" s="195"/>
      <c r="C150" s="195"/>
      <c r="D150" s="195"/>
      <c r="E150" s="195"/>
      <c r="F150" s="195"/>
      <c r="G150" s="195"/>
      <c r="H150" s="197"/>
      <c r="I150" s="197"/>
      <c r="J150" s="197"/>
      <c r="K150" s="62"/>
      <c r="L150" s="63">
        <f t="shared" si="0"/>
        <v>0</v>
      </c>
    </row>
    <row r="151" spans="1:12" x14ac:dyDescent="0.2">
      <c r="A151" s="206"/>
      <c r="B151" s="195"/>
      <c r="C151" s="195"/>
      <c r="D151" s="195"/>
      <c r="E151" s="195"/>
      <c r="F151" s="195"/>
      <c r="G151" s="195"/>
      <c r="H151" s="197"/>
      <c r="I151" s="197"/>
      <c r="J151" s="197"/>
      <c r="K151" s="62"/>
      <c r="L151" s="63">
        <f t="shared" si="0"/>
        <v>0</v>
      </c>
    </row>
    <row r="152" spans="1:12" x14ac:dyDescent="0.2">
      <c r="A152" s="206"/>
      <c r="B152" s="195"/>
      <c r="C152" s="195"/>
      <c r="D152" s="195"/>
      <c r="E152" s="195"/>
      <c r="F152" s="195"/>
      <c r="G152" s="195"/>
      <c r="H152" s="197"/>
      <c r="I152" s="197"/>
      <c r="J152" s="197"/>
      <c r="K152" s="62"/>
      <c r="L152" s="63">
        <f t="shared" si="0"/>
        <v>0</v>
      </c>
    </row>
    <row r="153" spans="1:12" x14ac:dyDescent="0.2">
      <c r="A153" s="206"/>
      <c r="B153" s="195"/>
      <c r="C153" s="195"/>
      <c r="D153" s="195"/>
      <c r="E153" s="195"/>
      <c r="F153" s="195"/>
      <c r="G153" s="195"/>
      <c r="H153" s="197"/>
      <c r="I153" s="197"/>
      <c r="J153" s="197"/>
      <c r="K153" s="62"/>
      <c r="L153" s="63">
        <f t="shared" si="0"/>
        <v>0</v>
      </c>
    </row>
    <row r="154" spans="1:12" x14ac:dyDescent="0.2">
      <c r="A154" s="206"/>
      <c r="B154" s="195"/>
      <c r="C154" s="195"/>
      <c r="D154" s="195"/>
      <c r="E154" s="195"/>
      <c r="F154" s="195"/>
      <c r="G154" s="195"/>
      <c r="H154" s="197"/>
      <c r="I154" s="197"/>
      <c r="J154" s="197"/>
      <c r="K154" s="62"/>
      <c r="L154" s="63">
        <f t="shared" si="0"/>
        <v>0</v>
      </c>
    </row>
    <row r="155" spans="1:12" x14ac:dyDescent="0.2">
      <c r="A155" s="206"/>
      <c r="B155" s="195"/>
      <c r="C155" s="195"/>
      <c r="D155" s="195"/>
      <c r="E155" s="195"/>
      <c r="F155" s="195"/>
      <c r="G155" s="195"/>
      <c r="H155" s="197"/>
      <c r="I155" s="197"/>
      <c r="J155" s="197"/>
      <c r="K155" s="62"/>
      <c r="L155" s="63">
        <f t="shared" si="0"/>
        <v>0</v>
      </c>
    </row>
    <row r="156" spans="1:12" x14ac:dyDescent="0.2">
      <c r="A156" s="206"/>
      <c r="B156" s="195"/>
      <c r="C156" s="195"/>
      <c r="D156" s="195"/>
      <c r="E156" s="195"/>
      <c r="F156" s="195"/>
      <c r="G156" s="195"/>
      <c r="H156" s="197"/>
      <c r="I156" s="197"/>
      <c r="J156" s="197"/>
      <c r="K156" s="62"/>
      <c r="L156" s="63">
        <f t="shared" si="0"/>
        <v>0</v>
      </c>
    </row>
    <row r="157" spans="1:12" x14ac:dyDescent="0.2">
      <c r="A157" s="206"/>
      <c r="B157" s="195"/>
      <c r="C157" s="195"/>
      <c r="D157" s="195"/>
      <c r="E157" s="195"/>
      <c r="F157" s="195"/>
      <c r="G157" s="195"/>
      <c r="H157" s="197"/>
      <c r="I157" s="197"/>
      <c r="J157" s="197"/>
      <c r="K157" s="62"/>
      <c r="L157" s="63">
        <f t="shared" si="0"/>
        <v>0</v>
      </c>
    </row>
    <row r="158" spans="1:12" x14ac:dyDescent="0.2">
      <c r="A158" s="206"/>
      <c r="B158" s="195"/>
      <c r="C158" s="195"/>
      <c r="D158" s="195"/>
      <c r="E158" s="195"/>
      <c r="F158" s="195"/>
      <c r="G158" s="195"/>
      <c r="H158" s="197"/>
      <c r="I158" s="197"/>
      <c r="J158" s="197"/>
      <c r="K158" s="62"/>
      <c r="L158" s="63">
        <f t="shared" si="0"/>
        <v>0</v>
      </c>
    </row>
    <row r="159" spans="1:12" x14ac:dyDescent="0.2">
      <c r="A159" s="206"/>
      <c r="B159" s="195"/>
      <c r="C159" s="195"/>
      <c r="D159" s="195"/>
      <c r="E159" s="195"/>
      <c r="F159" s="195"/>
      <c r="G159" s="195"/>
      <c r="H159" s="197"/>
      <c r="I159" s="197"/>
      <c r="J159" s="197"/>
      <c r="K159" s="62"/>
      <c r="L159" s="63">
        <f t="shared" si="0"/>
        <v>0</v>
      </c>
    </row>
    <row r="160" spans="1:12" x14ac:dyDescent="0.2">
      <c r="A160" s="206"/>
      <c r="B160" s="195"/>
      <c r="C160" s="195"/>
      <c r="D160" s="195"/>
      <c r="E160" s="195"/>
      <c r="F160" s="195"/>
      <c r="G160" s="195"/>
      <c r="H160" s="197"/>
      <c r="I160" s="197"/>
      <c r="J160" s="197"/>
      <c r="K160" s="62"/>
      <c r="L160" s="63">
        <f t="shared" si="0"/>
        <v>0</v>
      </c>
    </row>
    <row r="161" spans="1:12" x14ac:dyDescent="0.2">
      <c r="A161" s="206"/>
      <c r="B161" s="195"/>
      <c r="C161" s="195"/>
      <c r="D161" s="195"/>
      <c r="E161" s="195"/>
      <c r="F161" s="195"/>
      <c r="G161" s="195"/>
      <c r="H161" s="197"/>
      <c r="I161" s="197"/>
      <c r="J161" s="197"/>
      <c r="K161" s="62"/>
      <c r="L161" s="63">
        <f t="shared" si="0"/>
        <v>0</v>
      </c>
    </row>
    <row r="162" spans="1:12" x14ac:dyDescent="0.2">
      <c r="A162" s="206"/>
      <c r="B162" s="195"/>
      <c r="C162" s="195"/>
      <c r="D162" s="195"/>
      <c r="E162" s="195"/>
      <c r="F162" s="195"/>
      <c r="G162" s="195"/>
      <c r="H162" s="197"/>
      <c r="I162" s="197"/>
      <c r="J162" s="197"/>
      <c r="K162" s="62"/>
      <c r="L162" s="63">
        <f t="shared" si="0"/>
        <v>0</v>
      </c>
    </row>
    <row r="163" spans="1:12" x14ac:dyDescent="0.2">
      <c r="A163" s="206"/>
      <c r="B163" s="195"/>
      <c r="C163" s="195"/>
      <c r="D163" s="195"/>
      <c r="E163" s="195"/>
      <c r="F163" s="195"/>
      <c r="G163" s="195"/>
      <c r="H163" s="197"/>
      <c r="I163" s="197"/>
      <c r="J163" s="197"/>
      <c r="K163" s="62"/>
      <c r="L163" s="63">
        <f t="shared" si="0"/>
        <v>0</v>
      </c>
    </row>
    <row r="164" spans="1:12" x14ac:dyDescent="0.2">
      <c r="A164" s="206"/>
      <c r="B164" s="195"/>
      <c r="C164" s="195"/>
      <c r="D164" s="195"/>
      <c r="E164" s="195"/>
      <c r="F164" s="195"/>
      <c r="G164" s="195"/>
      <c r="H164" s="197"/>
      <c r="I164" s="197"/>
      <c r="J164" s="197"/>
      <c r="K164" s="62"/>
      <c r="L164" s="63">
        <f t="shared" si="0"/>
        <v>0</v>
      </c>
    </row>
    <row r="165" spans="1:12" x14ac:dyDescent="0.2">
      <c r="A165" s="206"/>
      <c r="B165" s="195"/>
      <c r="C165" s="195"/>
      <c r="D165" s="195"/>
      <c r="E165" s="195"/>
      <c r="F165" s="195"/>
      <c r="G165" s="195"/>
      <c r="H165" s="197"/>
      <c r="I165" s="197"/>
      <c r="J165" s="197"/>
      <c r="K165" s="62"/>
      <c r="L165" s="63">
        <f t="shared" si="0"/>
        <v>0</v>
      </c>
    </row>
    <row r="166" spans="1:12" x14ac:dyDescent="0.2">
      <c r="A166" s="206"/>
      <c r="B166" s="195"/>
      <c r="C166" s="195"/>
      <c r="D166" s="195"/>
      <c r="E166" s="195"/>
      <c r="F166" s="195"/>
      <c r="G166" s="195"/>
      <c r="H166" s="197"/>
      <c r="I166" s="197"/>
      <c r="J166" s="197"/>
      <c r="K166" s="62"/>
      <c r="L166" s="63">
        <f t="shared" si="0"/>
        <v>0</v>
      </c>
    </row>
    <row r="167" spans="1:12" x14ac:dyDescent="0.2">
      <c r="A167" s="206"/>
      <c r="B167" s="195"/>
      <c r="C167" s="195"/>
      <c r="D167" s="195"/>
      <c r="E167" s="195"/>
      <c r="F167" s="195"/>
      <c r="G167" s="195"/>
      <c r="H167" s="197"/>
      <c r="I167" s="197"/>
      <c r="J167" s="197"/>
      <c r="K167" s="62"/>
      <c r="L167" s="63">
        <f t="shared" si="0"/>
        <v>0</v>
      </c>
    </row>
    <row r="168" spans="1:12" x14ac:dyDescent="0.2">
      <c r="A168" s="206"/>
      <c r="B168" s="195"/>
      <c r="C168" s="195"/>
      <c r="D168" s="195"/>
      <c r="E168" s="195"/>
      <c r="F168" s="195"/>
      <c r="G168" s="195"/>
      <c r="H168" s="197"/>
      <c r="I168" s="197"/>
      <c r="J168" s="197"/>
      <c r="K168" s="62"/>
      <c r="L168" s="63">
        <f t="shared" si="0"/>
        <v>0</v>
      </c>
    </row>
    <row r="169" spans="1:12" x14ac:dyDescent="0.2">
      <c r="A169" s="206"/>
      <c r="B169" s="195"/>
      <c r="C169" s="195"/>
      <c r="D169" s="195"/>
      <c r="E169" s="195"/>
      <c r="F169" s="195"/>
      <c r="G169" s="195"/>
      <c r="H169" s="197"/>
      <c r="I169" s="197"/>
      <c r="J169" s="197"/>
      <c r="K169" s="62"/>
      <c r="L169" s="63">
        <f t="shared" si="0"/>
        <v>0</v>
      </c>
    </row>
    <row r="170" spans="1:12" x14ac:dyDescent="0.2">
      <c r="A170" s="206"/>
      <c r="B170" s="195"/>
      <c r="C170" s="195"/>
      <c r="D170" s="195"/>
      <c r="E170" s="195"/>
      <c r="F170" s="195"/>
      <c r="G170" s="195"/>
      <c r="H170" s="197"/>
      <c r="I170" s="197"/>
      <c r="J170" s="197"/>
      <c r="K170" s="62"/>
      <c r="L170" s="63">
        <f t="shared" si="0"/>
        <v>0</v>
      </c>
    </row>
    <row r="171" spans="1:12" x14ac:dyDescent="0.2">
      <c r="A171" s="206"/>
      <c r="B171" s="195"/>
      <c r="C171" s="195"/>
      <c r="D171" s="195"/>
      <c r="E171" s="195"/>
      <c r="F171" s="195"/>
      <c r="G171" s="195"/>
      <c r="H171" s="197"/>
      <c r="I171" s="197"/>
      <c r="J171" s="197"/>
      <c r="K171" s="62"/>
      <c r="L171" s="63">
        <f t="shared" si="0"/>
        <v>0</v>
      </c>
    </row>
    <row r="172" spans="1:12" x14ac:dyDescent="0.2">
      <c r="A172" s="206"/>
      <c r="B172" s="195"/>
      <c r="C172" s="195"/>
      <c r="D172" s="195"/>
      <c r="E172" s="195"/>
      <c r="F172" s="195"/>
      <c r="G172" s="195"/>
      <c r="H172" s="197"/>
      <c r="I172" s="197"/>
      <c r="J172" s="197"/>
      <c r="K172" s="62"/>
      <c r="L172" s="63">
        <f t="shared" si="0"/>
        <v>0</v>
      </c>
    </row>
    <row r="173" spans="1:12" x14ac:dyDescent="0.2">
      <c r="A173" s="206"/>
      <c r="B173" s="195"/>
      <c r="C173" s="195"/>
      <c r="D173" s="195"/>
      <c r="E173" s="195"/>
      <c r="F173" s="195"/>
      <c r="G173" s="195"/>
      <c r="H173" s="197"/>
      <c r="I173" s="197"/>
      <c r="J173" s="197"/>
      <c r="K173" s="62"/>
      <c r="L173" s="63">
        <f t="shared" si="0"/>
        <v>0</v>
      </c>
    </row>
    <row r="174" spans="1:12" x14ac:dyDescent="0.2">
      <c r="A174" s="206"/>
      <c r="B174" s="195"/>
      <c r="C174" s="195"/>
      <c r="D174" s="195"/>
      <c r="E174" s="195"/>
      <c r="F174" s="195"/>
      <c r="G174" s="195"/>
      <c r="H174" s="197"/>
      <c r="I174" s="197"/>
      <c r="J174" s="197"/>
      <c r="K174" s="62"/>
      <c r="L174" s="63">
        <f t="shared" si="0"/>
        <v>0</v>
      </c>
    </row>
    <row r="175" spans="1:12" x14ac:dyDescent="0.2">
      <c r="A175" s="206"/>
      <c r="B175" s="195"/>
      <c r="C175" s="195"/>
      <c r="D175" s="195"/>
      <c r="E175" s="195"/>
      <c r="F175" s="195"/>
      <c r="G175" s="195"/>
      <c r="H175" s="197"/>
      <c r="I175" s="197"/>
      <c r="J175" s="197"/>
      <c r="K175" s="62"/>
      <c r="L175" s="63">
        <f t="shared" si="0"/>
        <v>0</v>
      </c>
    </row>
    <row r="176" spans="1:12" x14ac:dyDescent="0.2">
      <c r="A176" s="206"/>
      <c r="B176" s="195"/>
      <c r="C176" s="195"/>
      <c r="D176" s="195"/>
      <c r="E176" s="195"/>
      <c r="F176" s="195"/>
      <c r="G176" s="195"/>
      <c r="H176" s="197"/>
      <c r="I176" s="197"/>
      <c r="J176" s="197"/>
      <c r="K176" s="62"/>
      <c r="L176" s="63">
        <f t="shared" si="0"/>
        <v>0</v>
      </c>
    </row>
    <row r="177" spans="1:12" x14ac:dyDescent="0.2">
      <c r="A177" s="206"/>
      <c r="B177" s="195"/>
      <c r="C177" s="195"/>
      <c r="D177" s="195"/>
      <c r="E177" s="195"/>
      <c r="F177" s="195"/>
      <c r="G177" s="195"/>
      <c r="H177" s="197"/>
      <c r="I177" s="197"/>
      <c r="J177" s="197"/>
      <c r="K177" s="62"/>
      <c r="L177" s="63">
        <f t="shared" si="0"/>
        <v>0</v>
      </c>
    </row>
    <row r="178" spans="1:12" x14ac:dyDescent="0.2">
      <c r="A178" s="206"/>
      <c r="B178" s="195"/>
      <c r="C178" s="195"/>
      <c r="D178" s="195"/>
      <c r="E178" s="195"/>
      <c r="F178" s="195"/>
      <c r="G178" s="195"/>
      <c r="H178" s="197"/>
      <c r="I178" s="197"/>
      <c r="J178" s="197"/>
      <c r="K178" s="62"/>
      <c r="L178" s="63">
        <f t="shared" si="0"/>
        <v>0</v>
      </c>
    </row>
    <row r="179" spans="1:12" x14ac:dyDescent="0.2">
      <c r="A179" s="206"/>
      <c r="B179" s="195"/>
      <c r="C179" s="195"/>
      <c r="D179" s="195"/>
      <c r="E179" s="195"/>
      <c r="F179" s="195"/>
      <c r="G179" s="195"/>
      <c r="H179" s="197"/>
      <c r="I179" s="197"/>
      <c r="J179" s="197"/>
      <c r="K179" s="62"/>
      <c r="L179" s="63">
        <f t="shared" si="0"/>
        <v>0</v>
      </c>
    </row>
    <row r="180" spans="1:12" x14ac:dyDescent="0.2">
      <c r="A180" s="206"/>
      <c r="B180" s="195"/>
      <c r="C180" s="195"/>
      <c r="D180" s="195"/>
      <c r="E180" s="195"/>
      <c r="F180" s="195"/>
      <c r="G180" s="195"/>
      <c r="H180" s="197"/>
      <c r="I180" s="197"/>
      <c r="J180" s="197"/>
      <c r="K180" s="62"/>
      <c r="L180" s="63">
        <f t="shared" si="0"/>
        <v>0</v>
      </c>
    </row>
    <row r="181" spans="1:12" x14ac:dyDescent="0.2">
      <c r="A181" s="206"/>
      <c r="B181" s="195"/>
      <c r="C181" s="195"/>
      <c r="D181" s="195"/>
      <c r="E181" s="195"/>
      <c r="F181" s="195"/>
      <c r="G181" s="195"/>
      <c r="H181" s="197"/>
      <c r="I181" s="197"/>
      <c r="J181" s="197"/>
      <c r="K181" s="62"/>
      <c r="L181" s="63">
        <f t="shared" si="0"/>
        <v>0</v>
      </c>
    </row>
    <row r="182" spans="1:12" x14ac:dyDescent="0.2">
      <c r="A182" s="206"/>
      <c r="B182" s="195"/>
      <c r="C182" s="195"/>
      <c r="D182" s="195"/>
      <c r="E182" s="195"/>
      <c r="F182" s="195"/>
      <c r="G182" s="195"/>
      <c r="H182" s="197"/>
      <c r="I182" s="197"/>
      <c r="J182" s="197"/>
      <c r="K182" s="62"/>
      <c r="L182" s="63">
        <f t="shared" si="0"/>
        <v>0</v>
      </c>
    </row>
    <row r="183" spans="1:12" x14ac:dyDescent="0.2">
      <c r="A183" s="206"/>
      <c r="B183" s="195"/>
      <c r="C183" s="195"/>
      <c r="D183" s="195"/>
      <c r="E183" s="195"/>
      <c r="F183" s="195"/>
      <c r="G183" s="195"/>
      <c r="H183" s="197"/>
      <c r="I183" s="197"/>
      <c r="J183" s="197"/>
      <c r="K183" s="62"/>
      <c r="L183" s="63">
        <f t="shared" si="0"/>
        <v>0</v>
      </c>
    </row>
    <row r="184" spans="1:12" x14ac:dyDescent="0.2">
      <c r="A184" s="206"/>
      <c r="B184" s="195"/>
      <c r="C184" s="195"/>
      <c r="D184" s="195"/>
      <c r="E184" s="195"/>
      <c r="F184" s="195"/>
      <c r="G184" s="195"/>
      <c r="H184" s="197"/>
      <c r="I184" s="197"/>
      <c r="J184" s="197"/>
      <c r="K184" s="62"/>
      <c r="L184" s="63">
        <f t="shared" si="0"/>
        <v>0</v>
      </c>
    </row>
    <row r="185" spans="1:12" x14ac:dyDescent="0.2">
      <c r="A185" s="206"/>
      <c r="B185" s="195"/>
      <c r="C185" s="195"/>
      <c r="D185" s="195"/>
      <c r="E185" s="195"/>
      <c r="F185" s="195"/>
      <c r="G185" s="195"/>
      <c r="H185" s="197"/>
      <c r="I185" s="197"/>
      <c r="J185" s="197"/>
      <c r="K185" s="62"/>
      <c r="L185" s="63">
        <f t="shared" si="0"/>
        <v>0</v>
      </c>
    </row>
    <row r="186" spans="1:12" x14ac:dyDescent="0.2">
      <c r="A186" s="206"/>
      <c r="B186" s="195"/>
      <c r="C186" s="195"/>
      <c r="D186" s="195"/>
      <c r="E186" s="195"/>
      <c r="F186" s="195"/>
      <c r="G186" s="195"/>
      <c r="H186" s="197"/>
      <c r="I186" s="197"/>
      <c r="J186" s="197"/>
      <c r="K186" s="62"/>
      <c r="L186" s="63">
        <f t="shared" si="0"/>
        <v>0</v>
      </c>
    </row>
    <row r="187" spans="1:12" x14ac:dyDescent="0.2">
      <c r="A187" s="206"/>
      <c r="B187" s="195"/>
      <c r="C187" s="195"/>
      <c r="D187" s="195"/>
      <c r="E187" s="195"/>
      <c r="F187" s="195"/>
      <c r="G187" s="195"/>
      <c r="H187" s="197"/>
      <c r="I187" s="197"/>
      <c r="J187" s="197"/>
      <c r="K187" s="62"/>
      <c r="L187" s="63">
        <f t="shared" si="0"/>
        <v>0</v>
      </c>
    </row>
    <row r="188" spans="1:12" x14ac:dyDescent="0.2">
      <c r="A188" s="206"/>
      <c r="B188" s="195"/>
      <c r="C188" s="195"/>
      <c r="D188" s="195"/>
      <c r="E188" s="195"/>
      <c r="F188" s="195"/>
      <c r="G188" s="195"/>
      <c r="H188" s="197"/>
      <c r="I188" s="197"/>
      <c r="J188" s="197"/>
      <c r="K188" s="62"/>
      <c r="L188" s="63">
        <f t="shared" si="0"/>
        <v>0</v>
      </c>
    </row>
    <row r="189" spans="1:12" x14ac:dyDescent="0.2">
      <c r="A189" s="206"/>
      <c r="B189" s="195"/>
      <c r="C189" s="195"/>
      <c r="D189" s="195"/>
      <c r="E189" s="195"/>
      <c r="F189" s="195"/>
      <c r="G189" s="195"/>
      <c r="H189" s="197"/>
      <c r="I189" s="197"/>
      <c r="J189" s="197"/>
      <c r="K189" s="62"/>
      <c r="L189" s="63">
        <f t="shared" si="0"/>
        <v>0</v>
      </c>
    </row>
    <row r="190" spans="1:12" x14ac:dyDescent="0.2">
      <c r="A190" s="206"/>
      <c r="B190" s="195"/>
      <c r="C190" s="195"/>
      <c r="D190" s="195"/>
      <c r="E190" s="195"/>
      <c r="F190" s="195"/>
      <c r="G190" s="195"/>
      <c r="H190" s="197"/>
      <c r="I190" s="197"/>
      <c r="J190" s="197"/>
      <c r="K190" s="62"/>
      <c r="L190" s="63">
        <f t="shared" si="0"/>
        <v>0</v>
      </c>
    </row>
    <row r="191" spans="1:12" x14ac:dyDescent="0.2">
      <c r="A191" s="206"/>
      <c r="B191" s="195"/>
      <c r="C191" s="195"/>
      <c r="D191" s="195"/>
      <c r="E191" s="195"/>
      <c r="F191" s="195"/>
      <c r="G191" s="195"/>
      <c r="H191" s="197"/>
      <c r="I191" s="197"/>
      <c r="J191" s="197"/>
      <c r="K191" s="62"/>
      <c r="L191" s="63">
        <f t="shared" si="0"/>
        <v>0</v>
      </c>
    </row>
    <row r="192" spans="1:12" x14ac:dyDescent="0.2">
      <c r="A192" s="206"/>
      <c r="B192" s="195"/>
      <c r="C192" s="195"/>
      <c r="D192" s="195"/>
      <c r="E192" s="195"/>
      <c r="F192" s="195"/>
      <c r="G192" s="195"/>
      <c r="H192" s="197"/>
      <c r="I192" s="197"/>
      <c r="J192" s="197"/>
      <c r="K192" s="62"/>
      <c r="L192" s="63">
        <f t="shared" si="0"/>
        <v>0</v>
      </c>
    </row>
    <row r="193" spans="1:12" x14ac:dyDescent="0.2">
      <c r="A193" s="206"/>
      <c r="B193" s="195"/>
      <c r="C193" s="195"/>
      <c r="D193" s="195"/>
      <c r="E193" s="195"/>
      <c r="F193" s="195"/>
      <c r="G193" s="195"/>
      <c r="H193" s="197"/>
      <c r="I193" s="197"/>
      <c r="J193" s="197"/>
      <c r="K193" s="62"/>
      <c r="L193" s="63">
        <f t="shared" si="0"/>
        <v>0</v>
      </c>
    </row>
    <row r="194" spans="1:12" x14ac:dyDescent="0.2">
      <c r="A194" s="206"/>
      <c r="B194" s="195"/>
      <c r="C194" s="195"/>
      <c r="D194" s="195"/>
      <c r="E194" s="195"/>
      <c r="F194" s="195"/>
      <c r="G194" s="195"/>
      <c r="H194" s="197"/>
      <c r="I194" s="197"/>
      <c r="J194" s="197"/>
      <c r="K194" s="62"/>
      <c r="L194" s="63">
        <f t="shared" si="0"/>
        <v>0</v>
      </c>
    </row>
    <row r="195" spans="1:12" x14ac:dyDescent="0.2">
      <c r="A195" s="206"/>
      <c r="B195" s="195"/>
      <c r="C195" s="195"/>
      <c r="D195" s="195"/>
      <c r="E195" s="195"/>
      <c r="F195" s="195"/>
      <c r="G195" s="195"/>
      <c r="H195" s="197"/>
      <c r="I195" s="197"/>
      <c r="J195" s="197"/>
      <c r="K195" s="62"/>
      <c r="L195" s="63">
        <f t="shared" si="0"/>
        <v>0</v>
      </c>
    </row>
    <row r="196" spans="1:12" x14ac:dyDescent="0.2">
      <c r="A196" s="206"/>
      <c r="B196" s="195"/>
      <c r="C196" s="195"/>
      <c r="D196" s="195"/>
      <c r="E196" s="195"/>
      <c r="F196" s="195"/>
      <c r="G196" s="195"/>
      <c r="H196" s="197"/>
      <c r="I196" s="197"/>
      <c r="J196" s="197"/>
      <c r="K196" s="62"/>
      <c r="L196" s="63">
        <f t="shared" si="0"/>
        <v>0</v>
      </c>
    </row>
    <row r="197" spans="1:12" x14ac:dyDescent="0.2">
      <c r="A197" s="206"/>
      <c r="B197" s="195"/>
      <c r="C197" s="195"/>
      <c r="D197" s="195"/>
      <c r="E197" s="195"/>
      <c r="F197" s="195"/>
      <c r="G197" s="195"/>
      <c r="H197" s="197"/>
      <c r="I197" s="197"/>
      <c r="J197" s="197"/>
      <c r="K197" s="62"/>
      <c r="L197" s="63">
        <f t="shared" si="0"/>
        <v>0</v>
      </c>
    </row>
    <row r="198" spans="1:12" x14ac:dyDescent="0.2">
      <c r="A198" s="206"/>
      <c r="B198" s="195"/>
      <c r="C198" s="195"/>
      <c r="D198" s="195"/>
      <c r="E198" s="195"/>
      <c r="F198" s="195"/>
      <c r="G198" s="195"/>
      <c r="H198" s="197"/>
      <c r="I198" s="197"/>
      <c r="J198" s="197"/>
      <c r="K198" s="62"/>
      <c r="L198" s="63">
        <f t="shared" si="0"/>
        <v>0</v>
      </c>
    </row>
    <row r="199" spans="1:12" x14ac:dyDescent="0.2">
      <c r="A199" s="206"/>
      <c r="B199" s="195"/>
      <c r="C199" s="195"/>
      <c r="D199" s="195"/>
      <c r="E199" s="195"/>
      <c r="F199" s="195"/>
      <c r="G199" s="195"/>
      <c r="H199" s="197"/>
      <c r="I199" s="197"/>
      <c r="J199" s="197"/>
      <c r="K199" s="62"/>
      <c r="L199" s="63">
        <f t="shared" si="0"/>
        <v>0</v>
      </c>
    </row>
    <row r="200" spans="1:12" x14ac:dyDescent="0.2">
      <c r="A200" s="206"/>
      <c r="B200" s="195"/>
      <c r="C200" s="195"/>
      <c r="D200" s="195"/>
      <c r="E200" s="195"/>
      <c r="F200" s="195"/>
      <c r="G200" s="195"/>
      <c r="H200" s="197"/>
      <c r="I200" s="197"/>
      <c r="J200" s="197"/>
      <c r="K200" s="62"/>
      <c r="L200" s="63">
        <f t="shared" si="0"/>
        <v>0</v>
      </c>
    </row>
    <row r="201" spans="1:12" x14ac:dyDescent="0.2">
      <c r="A201" s="206"/>
      <c r="B201" s="195"/>
      <c r="C201" s="195"/>
      <c r="D201" s="195"/>
      <c r="E201" s="195"/>
      <c r="F201" s="195"/>
      <c r="G201" s="195"/>
      <c r="H201" s="197"/>
      <c r="I201" s="197"/>
      <c r="J201" s="197"/>
      <c r="K201" s="62"/>
      <c r="L201" s="63">
        <f t="shared" si="0"/>
        <v>0</v>
      </c>
    </row>
    <row r="202" spans="1:12" x14ac:dyDescent="0.2">
      <c r="A202" s="206"/>
      <c r="B202" s="195"/>
      <c r="C202" s="195"/>
      <c r="D202" s="195"/>
      <c r="E202" s="195"/>
      <c r="F202" s="195"/>
      <c r="G202" s="195"/>
      <c r="H202" s="197"/>
      <c r="I202" s="197"/>
      <c r="J202" s="197"/>
      <c r="K202" s="62"/>
      <c r="L202" s="63">
        <f t="shared" si="0"/>
        <v>0</v>
      </c>
    </row>
    <row r="203" spans="1:12" x14ac:dyDescent="0.2">
      <c r="A203" s="206"/>
      <c r="B203" s="195"/>
      <c r="C203" s="195"/>
      <c r="D203" s="195"/>
      <c r="E203" s="195"/>
      <c r="F203" s="195"/>
      <c r="G203" s="195"/>
      <c r="H203" s="197"/>
      <c r="I203" s="197"/>
      <c r="J203" s="197"/>
      <c r="K203" s="62"/>
      <c r="L203" s="63">
        <f t="shared" si="0"/>
        <v>0</v>
      </c>
    </row>
    <row r="204" spans="1:12" x14ac:dyDescent="0.2">
      <c r="A204" s="206"/>
      <c r="B204" s="195"/>
      <c r="C204" s="195"/>
      <c r="D204" s="195"/>
      <c r="E204" s="195"/>
      <c r="F204" s="195"/>
      <c r="G204" s="195"/>
      <c r="H204" s="197"/>
      <c r="I204" s="197"/>
      <c r="J204" s="197"/>
      <c r="K204" s="62"/>
      <c r="L204" s="63">
        <f t="shared" si="0"/>
        <v>0</v>
      </c>
    </row>
    <row r="205" spans="1:12" x14ac:dyDescent="0.2">
      <c r="A205" s="206"/>
      <c r="B205" s="195"/>
      <c r="C205" s="195"/>
      <c r="D205" s="195"/>
      <c r="E205" s="195"/>
      <c r="F205" s="195"/>
      <c r="G205" s="195"/>
      <c r="H205" s="197"/>
      <c r="I205" s="197"/>
      <c r="J205" s="197"/>
      <c r="K205" s="62"/>
      <c r="L205" s="63">
        <f t="shared" si="0"/>
        <v>0</v>
      </c>
    </row>
    <row r="206" spans="1:12" x14ac:dyDescent="0.2">
      <c r="A206" s="206"/>
      <c r="B206" s="195"/>
      <c r="C206" s="195"/>
      <c r="D206" s="195"/>
      <c r="E206" s="195"/>
      <c r="F206" s="195"/>
      <c r="G206" s="195"/>
      <c r="H206" s="197"/>
      <c r="I206" s="197"/>
      <c r="J206" s="197"/>
      <c r="K206" s="62"/>
      <c r="L206" s="63">
        <f t="shared" si="0"/>
        <v>0</v>
      </c>
    </row>
    <row r="207" spans="1:12" x14ac:dyDescent="0.2">
      <c r="A207" s="206"/>
      <c r="B207" s="195"/>
      <c r="C207" s="195"/>
      <c r="D207" s="195"/>
      <c r="E207" s="195"/>
      <c r="F207" s="195"/>
      <c r="G207" s="195"/>
      <c r="H207" s="197"/>
      <c r="I207" s="197"/>
      <c r="J207" s="197"/>
      <c r="K207" s="62"/>
      <c r="L207" s="63">
        <f t="shared" si="0"/>
        <v>0</v>
      </c>
    </row>
    <row r="208" spans="1:12" x14ac:dyDescent="0.2">
      <c r="A208" s="206"/>
      <c r="B208" s="195"/>
      <c r="C208" s="195"/>
      <c r="D208" s="195"/>
      <c r="E208" s="195"/>
      <c r="F208" s="195"/>
      <c r="G208" s="195"/>
      <c r="H208" s="197"/>
      <c r="I208" s="197"/>
      <c r="J208" s="197"/>
      <c r="K208" s="62"/>
      <c r="L208" s="63">
        <f t="shared" si="0"/>
        <v>0</v>
      </c>
    </row>
    <row r="209" spans="1:12" x14ac:dyDescent="0.2">
      <c r="A209" s="206"/>
      <c r="B209" s="195"/>
      <c r="C209" s="195"/>
      <c r="D209" s="195"/>
      <c r="E209" s="195"/>
      <c r="F209" s="195"/>
      <c r="G209" s="195"/>
      <c r="H209" s="197"/>
      <c r="I209" s="197"/>
      <c r="J209" s="197"/>
      <c r="K209" s="62"/>
      <c r="L209" s="63">
        <f t="shared" si="0"/>
        <v>0</v>
      </c>
    </row>
    <row r="210" spans="1:12" x14ac:dyDescent="0.2">
      <c r="A210" s="206"/>
      <c r="B210" s="195"/>
      <c r="C210" s="195"/>
      <c r="D210" s="195"/>
      <c r="E210" s="195"/>
      <c r="F210" s="195"/>
      <c r="G210" s="195"/>
      <c r="H210" s="197"/>
      <c r="I210" s="197"/>
      <c r="J210" s="197"/>
      <c r="K210" s="62"/>
      <c r="L210" s="63">
        <f t="shared" si="0"/>
        <v>0</v>
      </c>
    </row>
    <row r="211" spans="1:12" x14ac:dyDescent="0.2">
      <c r="A211" s="206"/>
      <c r="B211" s="195"/>
      <c r="C211" s="195"/>
      <c r="D211" s="195"/>
      <c r="E211" s="195"/>
      <c r="F211" s="195"/>
      <c r="G211" s="195"/>
      <c r="H211" s="197"/>
      <c r="I211" s="197"/>
      <c r="J211" s="197"/>
      <c r="K211" s="62"/>
      <c r="L211" s="63">
        <f t="shared" si="0"/>
        <v>0</v>
      </c>
    </row>
    <row r="212" spans="1:12" x14ac:dyDescent="0.2">
      <c r="A212" s="206"/>
      <c r="B212" s="195"/>
      <c r="C212" s="195"/>
      <c r="D212" s="195"/>
      <c r="E212" s="195"/>
      <c r="F212" s="195"/>
      <c r="G212" s="195"/>
      <c r="H212" s="197"/>
      <c r="I212" s="197"/>
      <c r="J212" s="197"/>
      <c r="K212" s="62"/>
      <c r="L212" s="63">
        <f t="shared" si="0"/>
        <v>0</v>
      </c>
    </row>
    <row r="213" spans="1:12" x14ac:dyDescent="0.2">
      <c r="A213" s="206"/>
      <c r="B213" s="195"/>
      <c r="C213" s="195"/>
      <c r="D213" s="195"/>
      <c r="E213" s="195"/>
      <c r="F213" s="195"/>
      <c r="G213" s="195"/>
      <c r="H213" s="197"/>
      <c r="I213" s="197"/>
      <c r="J213" s="197"/>
      <c r="K213" s="62"/>
      <c r="L213" s="63">
        <f t="shared" si="0"/>
        <v>0</v>
      </c>
    </row>
    <row r="214" spans="1:12" x14ac:dyDescent="0.2">
      <c r="A214" s="206"/>
      <c r="B214" s="195"/>
      <c r="C214" s="195"/>
      <c r="D214" s="195"/>
      <c r="E214" s="195"/>
      <c r="F214" s="195"/>
      <c r="G214" s="195"/>
      <c r="H214" s="197"/>
      <c r="I214" s="197"/>
      <c r="J214" s="197"/>
      <c r="K214" s="62"/>
      <c r="L214" s="63">
        <f t="shared" si="0"/>
        <v>0</v>
      </c>
    </row>
    <row r="215" spans="1:12" x14ac:dyDescent="0.2">
      <c r="A215" s="206"/>
      <c r="B215" s="195"/>
      <c r="C215" s="195"/>
      <c r="D215" s="195"/>
      <c r="E215" s="195"/>
      <c r="F215" s="195"/>
      <c r="G215" s="195"/>
      <c r="H215" s="197"/>
      <c r="I215" s="197"/>
      <c r="J215" s="197"/>
      <c r="K215" s="62"/>
      <c r="L215" s="63">
        <f t="shared" si="0"/>
        <v>0</v>
      </c>
    </row>
    <row r="216" spans="1:12" x14ac:dyDescent="0.2">
      <c r="A216" s="206"/>
      <c r="B216" s="195"/>
      <c r="C216" s="195"/>
      <c r="D216" s="195"/>
      <c r="E216" s="195"/>
      <c r="F216" s="195"/>
      <c r="G216" s="195"/>
      <c r="H216" s="197"/>
      <c r="I216" s="197"/>
      <c r="J216" s="197"/>
      <c r="K216" s="62"/>
      <c r="L216" s="63">
        <f t="shared" si="0"/>
        <v>0</v>
      </c>
    </row>
    <row r="217" spans="1:12" x14ac:dyDescent="0.2">
      <c r="A217" s="206"/>
      <c r="B217" s="195"/>
      <c r="C217" s="195"/>
      <c r="D217" s="195"/>
      <c r="E217" s="195"/>
      <c r="F217" s="195"/>
      <c r="G217" s="195"/>
      <c r="H217" s="197"/>
      <c r="I217" s="197"/>
      <c r="J217" s="197"/>
      <c r="K217" s="62"/>
      <c r="L217" s="63">
        <f t="shared" si="0"/>
        <v>0</v>
      </c>
    </row>
    <row r="218" spans="1:12" x14ac:dyDescent="0.2">
      <c r="A218" s="206"/>
      <c r="B218" s="195"/>
      <c r="C218" s="195"/>
      <c r="D218" s="195"/>
      <c r="E218" s="195"/>
      <c r="F218" s="195"/>
      <c r="G218" s="195"/>
      <c r="H218" s="197"/>
      <c r="I218" s="197"/>
      <c r="J218" s="197"/>
      <c r="K218" s="62"/>
      <c r="L218" s="63">
        <f t="shared" si="0"/>
        <v>0</v>
      </c>
    </row>
    <row r="219" spans="1:12" x14ac:dyDescent="0.2">
      <c r="A219" s="206"/>
      <c r="B219" s="195"/>
      <c r="C219" s="195"/>
      <c r="D219" s="195"/>
      <c r="E219" s="195"/>
      <c r="F219" s="195"/>
      <c r="G219" s="195"/>
      <c r="H219" s="197"/>
      <c r="I219" s="197"/>
      <c r="J219" s="197"/>
      <c r="K219" s="62"/>
      <c r="L219" s="63">
        <f t="shared" si="0"/>
        <v>0</v>
      </c>
    </row>
    <row r="220" spans="1:12" x14ac:dyDescent="0.2">
      <c r="A220" s="206"/>
      <c r="B220" s="195"/>
      <c r="C220" s="195"/>
      <c r="D220" s="195"/>
      <c r="E220" s="195"/>
      <c r="F220" s="195"/>
      <c r="G220" s="195"/>
      <c r="H220" s="197"/>
      <c r="I220" s="197"/>
      <c r="J220" s="197"/>
      <c r="K220" s="62"/>
      <c r="L220" s="63">
        <f t="shared" si="0"/>
        <v>0</v>
      </c>
    </row>
    <row r="221" spans="1:12" x14ac:dyDescent="0.2">
      <c r="A221" s="206"/>
      <c r="B221" s="195"/>
      <c r="C221" s="195"/>
      <c r="D221" s="195"/>
      <c r="E221" s="195"/>
      <c r="F221" s="195"/>
      <c r="G221" s="195"/>
      <c r="H221" s="197"/>
      <c r="I221" s="197"/>
      <c r="J221" s="197"/>
      <c r="K221" s="62"/>
      <c r="L221" s="63">
        <f t="shared" si="0"/>
        <v>0</v>
      </c>
    </row>
    <row r="222" spans="1:12" x14ac:dyDescent="0.2">
      <c r="A222" s="206"/>
      <c r="B222" s="195"/>
      <c r="C222" s="195"/>
      <c r="D222" s="195"/>
      <c r="E222" s="195"/>
      <c r="F222" s="195"/>
      <c r="G222" s="195"/>
      <c r="H222" s="197"/>
      <c r="I222" s="197"/>
      <c r="J222" s="197"/>
      <c r="K222" s="62"/>
      <c r="L222" s="63">
        <f t="shared" si="0"/>
        <v>0</v>
      </c>
    </row>
    <row r="223" spans="1:12" x14ac:dyDescent="0.2">
      <c r="A223" s="206"/>
      <c r="B223" s="195"/>
      <c r="C223" s="195"/>
      <c r="D223" s="195"/>
      <c r="E223" s="195"/>
      <c r="F223" s="195"/>
      <c r="G223" s="195"/>
      <c r="H223" s="197"/>
      <c r="I223" s="197"/>
      <c r="J223" s="197"/>
      <c r="K223" s="62"/>
      <c r="L223" s="63">
        <f t="shared" si="0"/>
        <v>0</v>
      </c>
    </row>
    <row r="224" spans="1:12" x14ac:dyDescent="0.2">
      <c r="A224" s="206"/>
      <c r="B224" s="195"/>
      <c r="C224" s="195"/>
      <c r="D224" s="195"/>
      <c r="E224" s="195"/>
      <c r="F224" s="195"/>
      <c r="G224" s="195"/>
      <c r="H224" s="197"/>
      <c r="I224" s="197"/>
      <c r="J224" s="197"/>
      <c r="K224" s="62"/>
      <c r="L224" s="63">
        <f t="shared" si="0"/>
        <v>0</v>
      </c>
    </row>
    <row r="225" spans="1:12" x14ac:dyDescent="0.2">
      <c r="A225" s="206"/>
      <c r="B225" s="195"/>
      <c r="C225" s="195"/>
      <c r="D225" s="195"/>
      <c r="E225" s="195"/>
      <c r="F225" s="195"/>
      <c r="G225" s="195"/>
      <c r="H225" s="197"/>
      <c r="I225" s="197"/>
      <c r="J225" s="197"/>
      <c r="K225" s="62"/>
      <c r="L225" s="63">
        <f t="shared" si="0"/>
        <v>0</v>
      </c>
    </row>
    <row r="226" spans="1:12" x14ac:dyDescent="0.2">
      <c r="A226" s="206"/>
      <c r="B226" s="195"/>
      <c r="C226" s="195"/>
      <c r="D226" s="195"/>
      <c r="E226" s="195"/>
      <c r="F226" s="195"/>
      <c r="G226" s="195"/>
      <c r="H226" s="197"/>
      <c r="I226" s="197"/>
      <c r="J226" s="197"/>
      <c r="K226" s="62"/>
      <c r="L226" s="63">
        <f t="shared" si="0"/>
        <v>0</v>
      </c>
    </row>
    <row r="227" spans="1:12" x14ac:dyDescent="0.2">
      <c r="A227" s="206"/>
      <c r="B227" s="195"/>
      <c r="C227" s="195"/>
      <c r="D227" s="195"/>
      <c r="E227" s="195"/>
      <c r="F227" s="195"/>
      <c r="G227" s="195"/>
      <c r="H227" s="197"/>
      <c r="I227" s="197"/>
      <c r="J227" s="197"/>
      <c r="K227" s="62"/>
      <c r="L227" s="63">
        <f t="shared" si="0"/>
        <v>0</v>
      </c>
    </row>
    <row r="228" spans="1:12" x14ac:dyDescent="0.2">
      <c r="A228" s="206"/>
      <c r="B228" s="195"/>
      <c r="C228" s="195"/>
      <c r="D228" s="195"/>
      <c r="E228" s="195"/>
      <c r="F228" s="195"/>
      <c r="G228" s="195"/>
      <c r="H228" s="197"/>
      <c r="I228" s="197"/>
      <c r="J228" s="197"/>
      <c r="K228" s="62"/>
      <c r="L228" s="63">
        <f t="shared" si="0"/>
        <v>0</v>
      </c>
    </row>
    <row r="229" spans="1:12" x14ac:dyDescent="0.2">
      <c r="A229" s="206"/>
      <c r="B229" s="195"/>
      <c r="C229" s="195"/>
      <c r="D229" s="195"/>
      <c r="E229" s="195"/>
      <c r="F229" s="195"/>
      <c r="G229" s="195"/>
      <c r="H229" s="197"/>
      <c r="I229" s="197"/>
      <c r="J229" s="197"/>
      <c r="K229" s="62"/>
      <c r="L229" s="63">
        <f t="shared" si="0"/>
        <v>0</v>
      </c>
    </row>
    <row r="230" spans="1:12" x14ac:dyDescent="0.2">
      <c r="A230" s="206"/>
      <c r="B230" s="195"/>
      <c r="C230" s="195"/>
      <c r="D230" s="195"/>
      <c r="E230" s="195"/>
      <c r="F230" s="195"/>
      <c r="G230" s="195"/>
      <c r="H230" s="197"/>
      <c r="I230" s="197"/>
      <c r="J230" s="197"/>
      <c r="K230" s="62"/>
      <c r="L230" s="63">
        <f t="shared" si="0"/>
        <v>0</v>
      </c>
    </row>
    <row r="231" spans="1:12" x14ac:dyDescent="0.2">
      <c r="A231" s="206"/>
      <c r="B231" s="195"/>
      <c r="C231" s="195"/>
      <c r="D231" s="195"/>
      <c r="E231" s="195"/>
      <c r="F231" s="195"/>
      <c r="G231" s="195"/>
      <c r="H231" s="197"/>
      <c r="I231" s="197"/>
      <c r="J231" s="197"/>
      <c r="K231" s="62"/>
      <c r="L231" s="63">
        <f t="shared" si="0"/>
        <v>0</v>
      </c>
    </row>
    <row r="232" spans="1:12" x14ac:dyDescent="0.2">
      <c r="A232" s="206"/>
      <c r="B232" s="195"/>
      <c r="C232" s="195"/>
      <c r="D232" s="195"/>
      <c r="E232" s="195"/>
      <c r="F232" s="195"/>
      <c r="G232" s="195"/>
      <c r="H232" s="197"/>
      <c r="I232" s="197"/>
      <c r="J232" s="197"/>
      <c r="K232" s="62"/>
      <c r="L232" s="63">
        <f t="shared" si="0"/>
        <v>0</v>
      </c>
    </row>
    <row r="233" spans="1:12" x14ac:dyDescent="0.2">
      <c r="A233" s="206"/>
      <c r="B233" s="195"/>
      <c r="C233" s="195"/>
      <c r="D233" s="195"/>
      <c r="E233" s="195"/>
      <c r="F233" s="195"/>
      <c r="G233" s="195"/>
      <c r="H233" s="197"/>
      <c r="I233" s="197"/>
      <c r="J233" s="197"/>
      <c r="K233" s="62"/>
      <c r="L233" s="63">
        <f t="shared" si="0"/>
        <v>0</v>
      </c>
    </row>
    <row r="234" spans="1:12" x14ac:dyDescent="0.2">
      <c r="A234" s="206"/>
      <c r="B234" s="195"/>
      <c r="C234" s="195"/>
      <c r="D234" s="195"/>
      <c r="E234" s="195"/>
      <c r="F234" s="195"/>
      <c r="G234" s="195"/>
      <c r="H234" s="197"/>
      <c r="I234" s="197"/>
      <c r="J234" s="197"/>
      <c r="K234" s="62"/>
      <c r="L234" s="63">
        <f t="shared" si="0"/>
        <v>0</v>
      </c>
    </row>
    <row r="235" spans="1:12" x14ac:dyDescent="0.2">
      <c r="A235" s="206"/>
      <c r="B235" s="195"/>
      <c r="C235" s="195"/>
      <c r="D235" s="195"/>
      <c r="E235" s="195"/>
      <c r="F235" s="195"/>
      <c r="G235" s="195"/>
      <c r="H235" s="197"/>
      <c r="I235" s="197"/>
      <c r="J235" s="197"/>
      <c r="K235" s="62"/>
      <c r="L235" s="63">
        <f t="shared" si="0"/>
        <v>0</v>
      </c>
    </row>
    <row r="236" spans="1:12" x14ac:dyDescent="0.2">
      <c r="A236" s="206"/>
      <c r="B236" s="195"/>
      <c r="C236" s="195"/>
      <c r="D236" s="195"/>
      <c r="E236" s="195"/>
      <c r="F236" s="195"/>
      <c r="G236" s="195"/>
      <c r="H236" s="197"/>
      <c r="I236" s="197"/>
      <c r="J236" s="197"/>
      <c r="K236" s="62"/>
      <c r="L236" s="63">
        <f t="shared" si="0"/>
        <v>0</v>
      </c>
    </row>
    <row r="237" spans="1:12" x14ac:dyDescent="0.2">
      <c r="A237" s="206"/>
      <c r="B237" s="195"/>
      <c r="C237" s="195"/>
      <c r="D237" s="195"/>
      <c r="E237" s="195"/>
      <c r="F237" s="195"/>
      <c r="G237" s="195"/>
      <c r="H237" s="197"/>
      <c r="I237" s="197"/>
      <c r="J237" s="197"/>
      <c r="K237" s="62"/>
      <c r="L237" s="63">
        <f t="shared" si="0"/>
        <v>0</v>
      </c>
    </row>
    <row r="238" spans="1:12" x14ac:dyDescent="0.2">
      <c r="A238" s="206"/>
      <c r="B238" s="195"/>
      <c r="C238" s="195"/>
      <c r="D238" s="195"/>
      <c r="E238" s="195"/>
      <c r="F238" s="195"/>
      <c r="G238" s="195"/>
      <c r="H238" s="197"/>
      <c r="I238" s="197"/>
      <c r="J238" s="197"/>
      <c r="K238" s="62"/>
      <c r="L238" s="63">
        <f t="shared" si="0"/>
        <v>0</v>
      </c>
    </row>
    <row r="239" spans="1:12" x14ac:dyDescent="0.2">
      <c r="A239" s="206"/>
      <c r="B239" s="195"/>
      <c r="C239" s="195"/>
      <c r="D239" s="195"/>
      <c r="E239" s="195"/>
      <c r="F239" s="195"/>
      <c r="G239" s="195"/>
      <c r="H239" s="197"/>
      <c r="I239" s="197"/>
      <c r="J239" s="197"/>
      <c r="K239" s="62"/>
      <c r="L239" s="63">
        <f t="shared" si="0"/>
        <v>0</v>
      </c>
    </row>
    <row r="240" spans="1:12" x14ac:dyDescent="0.2">
      <c r="A240" s="206"/>
      <c r="B240" s="195"/>
      <c r="C240" s="195"/>
      <c r="D240" s="195"/>
      <c r="E240" s="195"/>
      <c r="F240" s="195"/>
      <c r="G240" s="195"/>
      <c r="H240" s="197"/>
      <c r="I240" s="197"/>
      <c r="J240" s="197"/>
      <c r="K240" s="62"/>
      <c r="L240" s="63">
        <f t="shared" si="0"/>
        <v>0</v>
      </c>
    </row>
    <row r="241" spans="1:12" x14ac:dyDescent="0.2">
      <c r="A241" s="206"/>
      <c r="B241" s="195"/>
      <c r="C241" s="195"/>
      <c r="D241" s="195"/>
      <c r="E241" s="195"/>
      <c r="F241" s="195"/>
      <c r="G241" s="195"/>
      <c r="H241" s="197"/>
      <c r="I241" s="197"/>
      <c r="J241" s="197"/>
      <c r="K241" s="62"/>
      <c r="L241" s="63">
        <f t="shared" si="0"/>
        <v>0</v>
      </c>
    </row>
    <row r="242" spans="1:12" x14ac:dyDescent="0.2">
      <c r="A242" s="206"/>
      <c r="B242" s="195"/>
      <c r="C242" s="195"/>
      <c r="D242" s="195"/>
      <c r="E242" s="195"/>
      <c r="F242" s="195"/>
      <c r="G242" s="195"/>
      <c r="H242" s="197"/>
      <c r="I242" s="197"/>
      <c r="J242" s="197"/>
      <c r="K242" s="62"/>
      <c r="L242" s="63">
        <f t="shared" si="0"/>
        <v>0</v>
      </c>
    </row>
    <row r="243" spans="1:12" x14ac:dyDescent="0.2">
      <c r="A243" s="206"/>
      <c r="B243" s="195"/>
      <c r="C243" s="195"/>
      <c r="D243" s="195"/>
      <c r="E243" s="195"/>
      <c r="F243" s="195"/>
      <c r="G243" s="195"/>
      <c r="H243" s="197"/>
      <c r="I243" s="197"/>
      <c r="J243" s="197"/>
      <c r="K243" s="62"/>
      <c r="L243" s="63">
        <f t="shared" si="0"/>
        <v>0</v>
      </c>
    </row>
    <row r="244" spans="1:12" x14ac:dyDescent="0.2">
      <c r="A244" s="206"/>
      <c r="B244" s="195"/>
      <c r="C244" s="195"/>
      <c r="D244" s="195"/>
      <c r="E244" s="195"/>
      <c r="F244" s="195"/>
      <c r="G244" s="195"/>
      <c r="H244" s="197"/>
      <c r="I244" s="197"/>
      <c r="J244" s="197"/>
      <c r="K244" s="62"/>
      <c r="L244" s="63">
        <f t="shared" si="0"/>
        <v>0</v>
      </c>
    </row>
    <row r="245" spans="1:12" x14ac:dyDescent="0.2">
      <c r="A245" s="206"/>
      <c r="B245" s="195"/>
      <c r="C245" s="195"/>
      <c r="D245" s="195"/>
      <c r="E245" s="195"/>
      <c r="F245" s="195"/>
      <c r="G245" s="195"/>
      <c r="H245" s="197"/>
      <c r="I245" s="197"/>
      <c r="J245" s="197"/>
      <c r="K245" s="62"/>
      <c r="L245" s="63">
        <f t="shared" si="0"/>
        <v>0</v>
      </c>
    </row>
    <row r="246" spans="1:12" x14ac:dyDescent="0.2">
      <c r="A246" s="206"/>
      <c r="B246" s="195"/>
      <c r="C246" s="195"/>
      <c r="D246" s="195"/>
      <c r="E246" s="195"/>
      <c r="F246" s="195"/>
      <c r="G246" s="195"/>
      <c r="H246" s="197"/>
      <c r="I246" s="197"/>
      <c r="J246" s="197"/>
      <c r="K246" s="62"/>
      <c r="L246" s="63">
        <f t="shared" si="0"/>
        <v>0</v>
      </c>
    </row>
    <row r="247" spans="1:12" x14ac:dyDescent="0.2">
      <c r="A247" s="206"/>
      <c r="B247" s="195"/>
      <c r="C247" s="195"/>
      <c r="D247" s="195"/>
      <c r="E247" s="195"/>
      <c r="F247" s="195"/>
      <c r="G247" s="195"/>
      <c r="H247" s="197"/>
      <c r="I247" s="197"/>
      <c r="J247" s="197"/>
      <c r="K247" s="62"/>
      <c r="L247" s="63">
        <f t="shared" si="0"/>
        <v>0</v>
      </c>
    </row>
    <row r="248" spans="1:12" x14ac:dyDescent="0.2">
      <c r="A248" s="206"/>
      <c r="B248" s="195"/>
      <c r="C248" s="195"/>
      <c r="D248" s="195"/>
      <c r="E248" s="195"/>
      <c r="F248" s="195"/>
      <c r="G248" s="195"/>
      <c r="H248" s="197"/>
      <c r="I248" s="197"/>
      <c r="J248" s="197"/>
      <c r="K248" s="62"/>
      <c r="L248" s="63">
        <f t="shared" si="0"/>
        <v>0</v>
      </c>
    </row>
    <row r="249" spans="1:12" x14ac:dyDescent="0.2">
      <c r="A249" s="206"/>
      <c r="B249" s="195"/>
      <c r="C249" s="195"/>
      <c r="D249" s="195"/>
      <c r="E249" s="195"/>
      <c r="F249" s="195"/>
      <c r="G249" s="195"/>
      <c r="H249" s="197"/>
      <c r="I249" s="197"/>
      <c r="J249" s="197"/>
      <c r="K249" s="62"/>
      <c r="L249" s="63">
        <f t="shared" si="0"/>
        <v>0</v>
      </c>
    </row>
    <row r="250" spans="1:12" x14ac:dyDescent="0.2">
      <c r="A250" s="206"/>
      <c r="B250" s="195"/>
      <c r="C250" s="195"/>
      <c r="D250" s="195"/>
      <c r="E250" s="195"/>
      <c r="F250" s="195"/>
      <c r="G250" s="195"/>
      <c r="H250" s="197"/>
      <c r="I250" s="197"/>
      <c r="J250" s="197"/>
      <c r="K250" s="62"/>
      <c r="L250" s="63">
        <f t="shared" si="0"/>
        <v>0</v>
      </c>
    </row>
    <row r="251" spans="1:12" x14ac:dyDescent="0.2">
      <c r="A251" s="206"/>
      <c r="B251" s="195"/>
      <c r="C251" s="195"/>
      <c r="D251" s="195"/>
      <c r="E251" s="195"/>
      <c r="F251" s="195"/>
      <c r="G251" s="195"/>
      <c r="H251" s="197"/>
      <c r="I251" s="197"/>
      <c r="J251" s="197"/>
      <c r="K251" s="62"/>
      <c r="L251" s="63">
        <f t="shared" si="0"/>
        <v>0</v>
      </c>
    </row>
    <row r="252" spans="1:12" x14ac:dyDescent="0.2">
      <c r="A252" s="206"/>
      <c r="B252" s="195"/>
      <c r="C252" s="195"/>
      <c r="D252" s="195"/>
      <c r="E252" s="195"/>
      <c r="F252" s="195"/>
      <c r="G252" s="195"/>
      <c r="H252" s="197"/>
      <c r="I252" s="197"/>
      <c r="J252" s="197"/>
      <c r="K252" s="62"/>
      <c r="L252" s="63">
        <f t="shared" si="0"/>
        <v>0</v>
      </c>
    </row>
    <row r="253" spans="1:12" x14ac:dyDescent="0.2">
      <c r="A253" s="206"/>
      <c r="B253" s="195"/>
      <c r="C253" s="195"/>
      <c r="D253" s="195"/>
      <c r="E253" s="195"/>
      <c r="F253" s="195"/>
      <c r="G253" s="195"/>
      <c r="H253" s="197"/>
      <c r="I253" s="197"/>
      <c r="J253" s="197"/>
      <c r="K253" s="62"/>
      <c r="L253" s="63">
        <f t="shared" si="0"/>
        <v>0</v>
      </c>
    </row>
    <row r="254" spans="1:12" x14ac:dyDescent="0.2">
      <c r="A254" s="206"/>
      <c r="B254" s="195"/>
      <c r="C254" s="195"/>
      <c r="D254" s="195"/>
      <c r="E254" s="195"/>
      <c r="F254" s="195"/>
      <c r="G254" s="195"/>
      <c r="H254" s="197"/>
      <c r="I254" s="197"/>
      <c r="J254" s="197"/>
      <c r="K254" s="62"/>
      <c r="L254" s="63">
        <f t="shared" si="0"/>
        <v>0</v>
      </c>
    </row>
    <row r="255" spans="1:12" x14ac:dyDescent="0.2">
      <c r="A255" s="206"/>
      <c r="B255" s="195"/>
      <c r="C255" s="195"/>
      <c r="D255" s="195"/>
      <c r="E255" s="195"/>
      <c r="F255" s="195"/>
      <c r="G255" s="195"/>
      <c r="H255" s="197"/>
      <c r="I255" s="197"/>
      <c r="J255" s="197"/>
      <c r="K255" s="62"/>
      <c r="L255" s="63">
        <f t="shared" si="0"/>
        <v>0</v>
      </c>
    </row>
    <row r="256" spans="1:12" x14ac:dyDescent="0.2">
      <c r="A256" s="206"/>
      <c r="B256" s="195"/>
      <c r="C256" s="195"/>
      <c r="D256" s="195"/>
      <c r="E256" s="195"/>
      <c r="F256" s="195"/>
      <c r="G256" s="195"/>
      <c r="H256" s="197"/>
      <c r="I256" s="197"/>
      <c r="J256" s="197"/>
      <c r="K256" s="62"/>
      <c r="L256" s="63">
        <f t="shared" si="0"/>
        <v>0</v>
      </c>
    </row>
    <row r="257" spans="1:12" x14ac:dyDescent="0.2">
      <c r="A257" s="206"/>
      <c r="B257" s="195"/>
      <c r="C257" s="195"/>
      <c r="D257" s="195"/>
      <c r="E257" s="195"/>
      <c r="F257" s="195"/>
      <c r="G257" s="195"/>
      <c r="H257" s="197"/>
      <c r="I257" s="197"/>
      <c r="J257" s="197"/>
      <c r="K257" s="62"/>
      <c r="L257" s="63">
        <f t="shared" si="0"/>
        <v>0</v>
      </c>
    </row>
    <row r="258" spans="1:12" x14ac:dyDescent="0.2">
      <c r="A258" s="206"/>
      <c r="B258" s="195"/>
      <c r="C258" s="195"/>
      <c r="D258" s="195"/>
      <c r="E258" s="195"/>
      <c r="F258" s="195"/>
      <c r="G258" s="195"/>
      <c r="H258" s="197"/>
      <c r="I258" s="197"/>
      <c r="J258" s="197"/>
      <c r="K258" s="62"/>
      <c r="L258" s="63">
        <f t="shared" si="0"/>
        <v>0</v>
      </c>
    </row>
    <row r="259" spans="1:12" x14ac:dyDescent="0.2">
      <c r="A259" s="206"/>
      <c r="B259" s="195"/>
      <c r="C259" s="195"/>
      <c r="D259" s="195"/>
      <c r="E259" s="195"/>
      <c r="F259" s="195"/>
      <c r="G259" s="195"/>
      <c r="H259" s="197"/>
      <c r="I259" s="197"/>
      <c r="J259" s="197"/>
      <c r="K259" s="62"/>
      <c r="L259" s="63">
        <f t="shared" si="0"/>
        <v>0</v>
      </c>
    </row>
    <row r="260" spans="1:12" x14ac:dyDescent="0.2">
      <c r="A260" s="206"/>
      <c r="B260" s="195"/>
      <c r="C260" s="195"/>
      <c r="D260" s="195"/>
      <c r="E260" s="195"/>
      <c r="F260" s="195"/>
      <c r="G260" s="195"/>
      <c r="H260" s="197"/>
      <c r="I260" s="197"/>
      <c r="J260" s="197"/>
      <c r="K260" s="62"/>
      <c r="L260" s="63">
        <f t="shared" si="0"/>
        <v>0</v>
      </c>
    </row>
    <row r="261" spans="1:12" x14ac:dyDescent="0.2">
      <c r="A261" s="206"/>
      <c r="B261" s="195"/>
      <c r="C261" s="195"/>
      <c r="D261" s="195"/>
      <c r="E261" s="195"/>
      <c r="F261" s="195"/>
      <c r="G261" s="195"/>
      <c r="H261" s="197"/>
      <c r="I261" s="197"/>
      <c r="J261" s="197"/>
      <c r="K261" s="62"/>
      <c r="L261" s="63">
        <f t="shared" si="0"/>
        <v>0</v>
      </c>
    </row>
    <row r="262" spans="1:12" x14ac:dyDescent="0.2">
      <c r="A262" s="206"/>
      <c r="B262" s="195"/>
      <c r="C262" s="195"/>
      <c r="D262" s="195"/>
      <c r="E262" s="195"/>
      <c r="F262" s="195"/>
      <c r="G262" s="195"/>
      <c r="H262" s="197"/>
      <c r="I262" s="197"/>
      <c r="J262" s="197"/>
      <c r="K262" s="62"/>
      <c r="L262" s="63">
        <f t="shared" si="0"/>
        <v>0</v>
      </c>
    </row>
    <row r="263" spans="1:12" x14ac:dyDescent="0.2">
      <c r="A263" s="206"/>
      <c r="B263" s="195"/>
      <c r="C263" s="195"/>
      <c r="D263" s="195"/>
      <c r="E263" s="195"/>
      <c r="F263" s="195"/>
      <c r="G263" s="195"/>
      <c r="H263" s="197"/>
      <c r="I263" s="197"/>
      <c r="J263" s="197"/>
      <c r="K263" s="62"/>
      <c r="L263" s="63">
        <f t="shared" si="0"/>
        <v>0</v>
      </c>
    </row>
    <row r="264" spans="1:12" x14ac:dyDescent="0.2">
      <c r="A264" s="206"/>
      <c r="B264" s="195"/>
      <c r="C264" s="195"/>
      <c r="D264" s="195"/>
      <c r="E264" s="195"/>
      <c r="F264" s="195"/>
      <c r="G264" s="195"/>
      <c r="H264" s="197"/>
      <c r="I264" s="197"/>
      <c r="J264" s="197"/>
      <c r="K264" s="62"/>
      <c r="L264" s="63">
        <f t="shared" si="0"/>
        <v>0</v>
      </c>
    </row>
    <row r="265" spans="1:12" x14ac:dyDescent="0.2">
      <c r="A265" s="206"/>
      <c r="B265" s="195"/>
      <c r="C265" s="195"/>
      <c r="D265" s="195"/>
      <c r="E265" s="195"/>
      <c r="F265" s="195"/>
      <c r="G265" s="195"/>
      <c r="H265" s="197"/>
      <c r="I265" s="197"/>
      <c r="J265" s="197"/>
      <c r="K265" s="62"/>
      <c r="L265" s="63">
        <f t="shared" ref="L265:L321" si="1">I265+I265*0.3</f>
        <v>0</v>
      </c>
    </row>
    <row r="266" spans="1:12" x14ac:dyDescent="0.2">
      <c r="A266" s="206"/>
      <c r="B266" s="195"/>
      <c r="C266" s="195"/>
      <c r="D266" s="195"/>
      <c r="E266" s="195"/>
      <c r="F266" s="195"/>
      <c r="G266" s="195"/>
      <c r="H266" s="197"/>
      <c r="I266" s="197"/>
      <c r="J266" s="197"/>
      <c r="K266" s="62"/>
      <c r="L266" s="63">
        <f t="shared" si="1"/>
        <v>0</v>
      </c>
    </row>
    <row r="267" spans="1:12" x14ac:dyDescent="0.2">
      <c r="A267" s="206"/>
      <c r="B267" s="195"/>
      <c r="C267" s="195"/>
      <c r="D267" s="195"/>
      <c r="E267" s="195"/>
      <c r="F267" s="195"/>
      <c r="G267" s="195"/>
      <c r="H267" s="197"/>
      <c r="I267" s="197"/>
      <c r="J267" s="197"/>
      <c r="K267" s="62"/>
      <c r="L267" s="63">
        <f t="shared" si="1"/>
        <v>0</v>
      </c>
    </row>
    <row r="268" spans="1:12" x14ac:dyDescent="0.2">
      <c r="A268" s="206"/>
      <c r="B268" s="195"/>
      <c r="C268" s="195"/>
      <c r="D268" s="195"/>
      <c r="E268" s="195"/>
      <c r="F268" s="195"/>
      <c r="G268" s="195"/>
      <c r="H268" s="197"/>
      <c r="I268" s="197"/>
      <c r="J268" s="197"/>
      <c r="K268" s="62"/>
      <c r="L268" s="63">
        <f t="shared" si="1"/>
        <v>0</v>
      </c>
    </row>
    <row r="269" spans="1:12" x14ac:dyDescent="0.2">
      <c r="A269" s="206"/>
      <c r="B269" s="195"/>
      <c r="C269" s="195"/>
      <c r="D269" s="195"/>
      <c r="E269" s="195"/>
      <c r="F269" s="195"/>
      <c r="G269" s="195"/>
      <c r="H269" s="197"/>
      <c r="I269" s="197"/>
      <c r="J269" s="197"/>
      <c r="K269" s="62"/>
      <c r="L269" s="63">
        <f t="shared" si="1"/>
        <v>0</v>
      </c>
    </row>
    <row r="270" spans="1:12" x14ac:dyDescent="0.2">
      <c r="A270" s="206"/>
      <c r="B270" s="195"/>
      <c r="C270" s="195"/>
      <c r="D270" s="195"/>
      <c r="E270" s="195"/>
      <c r="F270" s="195"/>
      <c r="G270" s="195"/>
      <c r="H270" s="197"/>
      <c r="I270" s="197"/>
      <c r="J270" s="197"/>
      <c r="K270" s="62"/>
      <c r="L270" s="63">
        <f t="shared" si="1"/>
        <v>0</v>
      </c>
    </row>
    <row r="271" spans="1:12" x14ac:dyDescent="0.2">
      <c r="A271" s="206"/>
      <c r="B271" s="195"/>
      <c r="C271" s="195"/>
      <c r="D271" s="195"/>
      <c r="E271" s="195"/>
      <c r="F271" s="195"/>
      <c r="G271" s="195"/>
      <c r="H271" s="197"/>
      <c r="I271" s="197"/>
      <c r="J271" s="197"/>
      <c r="K271" s="62"/>
      <c r="L271" s="63">
        <f t="shared" si="1"/>
        <v>0</v>
      </c>
    </row>
    <row r="272" spans="1:12" x14ac:dyDescent="0.2">
      <c r="A272" s="206"/>
      <c r="B272" s="195"/>
      <c r="C272" s="195"/>
      <c r="D272" s="195"/>
      <c r="E272" s="195"/>
      <c r="F272" s="195"/>
      <c r="G272" s="195"/>
      <c r="H272" s="197"/>
      <c r="I272" s="197"/>
      <c r="J272" s="197"/>
      <c r="K272" s="62"/>
      <c r="L272" s="63">
        <f t="shared" si="1"/>
        <v>0</v>
      </c>
    </row>
    <row r="273" spans="1:12" x14ac:dyDescent="0.2">
      <c r="A273" s="206"/>
      <c r="B273" s="195"/>
      <c r="C273" s="195"/>
      <c r="D273" s="195"/>
      <c r="E273" s="195"/>
      <c r="F273" s="195"/>
      <c r="G273" s="195"/>
      <c r="H273" s="197"/>
      <c r="I273" s="197"/>
      <c r="J273" s="197"/>
      <c r="K273" s="62"/>
      <c r="L273" s="63">
        <f t="shared" si="1"/>
        <v>0</v>
      </c>
    </row>
    <row r="274" spans="1:12" x14ac:dyDescent="0.2">
      <c r="A274" s="206"/>
      <c r="B274" s="195"/>
      <c r="C274" s="195"/>
      <c r="D274" s="195"/>
      <c r="E274" s="195"/>
      <c r="F274" s="195"/>
      <c r="G274" s="195"/>
      <c r="H274" s="197"/>
      <c r="I274" s="197"/>
      <c r="J274" s="197"/>
      <c r="K274" s="62"/>
      <c r="L274" s="63">
        <f t="shared" si="1"/>
        <v>0</v>
      </c>
    </row>
    <row r="275" spans="1:12" x14ac:dyDescent="0.2">
      <c r="A275" s="206"/>
      <c r="B275" s="195"/>
      <c r="C275" s="195"/>
      <c r="D275" s="195"/>
      <c r="E275" s="195"/>
      <c r="F275" s="195"/>
      <c r="G275" s="195"/>
      <c r="H275" s="197"/>
      <c r="I275" s="197"/>
      <c r="J275" s="197"/>
      <c r="K275" s="62"/>
      <c r="L275" s="63">
        <f t="shared" si="1"/>
        <v>0</v>
      </c>
    </row>
    <row r="276" spans="1:12" x14ac:dyDescent="0.2">
      <c r="A276" s="206"/>
      <c r="B276" s="195"/>
      <c r="C276" s="195"/>
      <c r="D276" s="195"/>
      <c r="E276" s="195"/>
      <c r="F276" s="195"/>
      <c r="G276" s="195"/>
      <c r="H276" s="197"/>
      <c r="I276" s="197"/>
      <c r="J276" s="197"/>
      <c r="K276" s="62"/>
      <c r="L276" s="63">
        <f t="shared" si="1"/>
        <v>0</v>
      </c>
    </row>
    <row r="277" spans="1:12" x14ac:dyDescent="0.2">
      <c r="A277" s="206"/>
      <c r="B277" s="195"/>
      <c r="C277" s="195"/>
      <c r="D277" s="195"/>
      <c r="E277" s="195"/>
      <c r="F277" s="195"/>
      <c r="G277" s="195"/>
      <c r="H277" s="197"/>
      <c r="I277" s="197"/>
      <c r="J277" s="197"/>
      <c r="K277" s="62"/>
      <c r="L277" s="63">
        <f t="shared" si="1"/>
        <v>0</v>
      </c>
    </row>
    <row r="278" spans="1:12" x14ac:dyDescent="0.2">
      <c r="A278" s="206"/>
      <c r="B278" s="195"/>
      <c r="C278" s="195"/>
      <c r="D278" s="195"/>
      <c r="E278" s="195"/>
      <c r="F278" s="195"/>
      <c r="G278" s="195"/>
      <c r="H278" s="197"/>
      <c r="I278" s="197"/>
      <c r="J278" s="197"/>
      <c r="K278" s="62"/>
      <c r="L278" s="63">
        <f t="shared" si="1"/>
        <v>0</v>
      </c>
    </row>
    <row r="279" spans="1:12" x14ac:dyDescent="0.2">
      <c r="A279" s="206"/>
      <c r="B279" s="195"/>
      <c r="C279" s="195"/>
      <c r="D279" s="195"/>
      <c r="E279" s="195"/>
      <c r="F279" s="195"/>
      <c r="G279" s="195"/>
      <c r="H279" s="197"/>
      <c r="I279" s="197"/>
      <c r="J279" s="197"/>
      <c r="K279" s="62"/>
      <c r="L279" s="63">
        <f t="shared" si="1"/>
        <v>0</v>
      </c>
    </row>
    <row r="280" spans="1:12" x14ac:dyDescent="0.2">
      <c r="A280" s="206"/>
      <c r="B280" s="195"/>
      <c r="C280" s="195"/>
      <c r="D280" s="195"/>
      <c r="E280" s="195"/>
      <c r="F280" s="195"/>
      <c r="G280" s="195"/>
      <c r="H280" s="197"/>
      <c r="I280" s="197"/>
      <c r="J280" s="197"/>
      <c r="K280" s="62"/>
      <c r="L280" s="63">
        <f t="shared" si="1"/>
        <v>0</v>
      </c>
    </row>
    <row r="281" spans="1:12" x14ac:dyDescent="0.2">
      <c r="A281" s="206"/>
      <c r="B281" s="195"/>
      <c r="C281" s="195"/>
      <c r="D281" s="195"/>
      <c r="E281" s="195"/>
      <c r="F281" s="195"/>
      <c r="G281" s="195"/>
      <c r="H281" s="197"/>
      <c r="I281" s="197"/>
      <c r="J281" s="197"/>
      <c r="K281" s="62"/>
      <c r="L281" s="63">
        <f t="shared" si="1"/>
        <v>0</v>
      </c>
    </row>
    <row r="282" spans="1:12" x14ac:dyDescent="0.2">
      <c r="A282" s="206"/>
      <c r="B282" s="195"/>
      <c r="C282" s="195"/>
      <c r="D282" s="195"/>
      <c r="E282" s="195"/>
      <c r="F282" s="195"/>
      <c r="G282" s="195"/>
      <c r="H282" s="197"/>
      <c r="I282" s="197"/>
      <c r="J282" s="197"/>
      <c r="K282" s="62"/>
      <c r="L282" s="63">
        <f t="shared" si="1"/>
        <v>0</v>
      </c>
    </row>
    <row r="283" spans="1:12" x14ac:dyDescent="0.2">
      <c r="A283" s="206"/>
      <c r="B283" s="195"/>
      <c r="C283" s="195"/>
      <c r="D283" s="195"/>
      <c r="E283" s="195"/>
      <c r="F283" s="195"/>
      <c r="G283" s="195"/>
      <c r="H283" s="197"/>
      <c r="I283" s="197"/>
      <c r="J283" s="197"/>
      <c r="K283" s="62"/>
      <c r="L283" s="63">
        <f t="shared" si="1"/>
        <v>0</v>
      </c>
    </row>
    <row r="284" spans="1:12" x14ac:dyDescent="0.2">
      <c r="A284" s="206"/>
      <c r="B284" s="195"/>
      <c r="C284" s="195"/>
      <c r="D284" s="195"/>
      <c r="E284" s="195"/>
      <c r="F284" s="195"/>
      <c r="G284" s="195"/>
      <c r="H284" s="197"/>
      <c r="I284" s="197"/>
      <c r="J284" s="197"/>
      <c r="K284" s="62"/>
      <c r="L284" s="63">
        <f t="shared" si="1"/>
        <v>0</v>
      </c>
    </row>
    <row r="285" spans="1:12" x14ac:dyDescent="0.2">
      <c r="A285" s="206"/>
      <c r="B285" s="195"/>
      <c r="C285" s="195"/>
      <c r="D285" s="195"/>
      <c r="E285" s="195"/>
      <c r="F285" s="195"/>
      <c r="G285" s="195"/>
      <c r="H285" s="197"/>
      <c r="I285" s="197"/>
      <c r="J285" s="197"/>
      <c r="K285" s="62"/>
      <c r="L285" s="63">
        <f t="shared" si="1"/>
        <v>0</v>
      </c>
    </row>
    <row r="286" spans="1:12" x14ac:dyDescent="0.2">
      <c r="A286" s="206"/>
      <c r="B286" s="195"/>
      <c r="C286" s="195"/>
      <c r="D286" s="195"/>
      <c r="E286" s="195"/>
      <c r="F286" s="195"/>
      <c r="G286" s="195"/>
      <c r="H286" s="197"/>
      <c r="I286" s="197"/>
      <c r="J286" s="197"/>
      <c r="K286" s="62"/>
      <c r="L286" s="63">
        <f t="shared" si="1"/>
        <v>0</v>
      </c>
    </row>
    <row r="287" spans="1:12" x14ac:dyDescent="0.2">
      <c r="A287" s="206"/>
      <c r="B287" s="195"/>
      <c r="C287" s="195"/>
      <c r="D287" s="195"/>
      <c r="E287" s="195"/>
      <c r="F287" s="195"/>
      <c r="G287" s="195"/>
      <c r="H287" s="197"/>
      <c r="I287" s="197"/>
      <c r="J287" s="197"/>
      <c r="K287" s="62"/>
      <c r="L287" s="63">
        <f t="shared" si="1"/>
        <v>0</v>
      </c>
    </row>
    <row r="288" spans="1:12" x14ac:dyDescent="0.2">
      <c r="A288" s="206"/>
      <c r="B288" s="195"/>
      <c r="C288" s="195"/>
      <c r="D288" s="195"/>
      <c r="E288" s="195"/>
      <c r="F288" s="195"/>
      <c r="G288" s="195"/>
      <c r="H288" s="197"/>
      <c r="I288" s="197"/>
      <c r="J288" s="197"/>
      <c r="K288" s="62"/>
      <c r="L288" s="63">
        <f t="shared" si="1"/>
        <v>0</v>
      </c>
    </row>
    <row r="289" spans="1:12" x14ac:dyDescent="0.2">
      <c r="A289" s="206"/>
      <c r="B289" s="195"/>
      <c r="C289" s="195"/>
      <c r="D289" s="195"/>
      <c r="E289" s="195"/>
      <c r="F289" s="195"/>
      <c r="G289" s="195"/>
      <c r="H289" s="197"/>
      <c r="I289" s="197"/>
      <c r="J289" s="197"/>
      <c r="K289" s="62"/>
      <c r="L289" s="63">
        <f t="shared" si="1"/>
        <v>0</v>
      </c>
    </row>
    <row r="290" spans="1:12" x14ac:dyDescent="0.2">
      <c r="A290" s="206"/>
      <c r="B290" s="195"/>
      <c r="C290" s="195"/>
      <c r="D290" s="195"/>
      <c r="E290" s="195"/>
      <c r="F290" s="195"/>
      <c r="G290" s="195"/>
      <c r="H290" s="197"/>
      <c r="I290" s="197"/>
      <c r="J290" s="197"/>
      <c r="K290" s="62"/>
      <c r="L290" s="63">
        <f t="shared" si="1"/>
        <v>0</v>
      </c>
    </row>
    <row r="291" spans="1:12" x14ac:dyDescent="0.2">
      <c r="A291" s="206"/>
      <c r="B291" s="195"/>
      <c r="C291" s="195"/>
      <c r="D291" s="195"/>
      <c r="E291" s="195"/>
      <c r="F291" s="195"/>
      <c r="G291" s="195"/>
      <c r="H291" s="197"/>
      <c r="I291" s="197"/>
      <c r="J291" s="197"/>
      <c r="K291" s="62"/>
      <c r="L291" s="63">
        <f t="shared" si="1"/>
        <v>0</v>
      </c>
    </row>
    <row r="292" spans="1:12" x14ac:dyDescent="0.2">
      <c r="A292" s="206"/>
      <c r="B292" s="195"/>
      <c r="C292" s="195"/>
      <c r="D292" s="195"/>
      <c r="E292" s="195"/>
      <c r="F292" s="195"/>
      <c r="G292" s="195"/>
      <c r="H292" s="197"/>
      <c r="I292" s="197"/>
      <c r="J292" s="197"/>
      <c r="K292" s="62"/>
      <c r="L292" s="63">
        <f t="shared" si="1"/>
        <v>0</v>
      </c>
    </row>
    <row r="293" spans="1:12" x14ac:dyDescent="0.2">
      <c r="A293" s="206"/>
      <c r="B293" s="195"/>
      <c r="C293" s="195"/>
      <c r="D293" s="195"/>
      <c r="E293" s="195"/>
      <c r="F293" s="195"/>
      <c r="G293" s="195"/>
      <c r="H293" s="197"/>
      <c r="I293" s="197"/>
      <c r="J293" s="197"/>
      <c r="K293" s="62"/>
      <c r="L293" s="63">
        <f t="shared" si="1"/>
        <v>0</v>
      </c>
    </row>
    <row r="294" spans="1:12" x14ac:dyDescent="0.2">
      <c r="A294" s="206"/>
      <c r="B294" s="195"/>
      <c r="C294" s="195"/>
      <c r="D294" s="195"/>
      <c r="E294" s="195"/>
      <c r="F294" s="195"/>
      <c r="G294" s="195"/>
      <c r="H294" s="197"/>
      <c r="I294" s="197"/>
      <c r="J294" s="197"/>
      <c r="K294" s="62"/>
      <c r="L294" s="63">
        <f t="shared" si="1"/>
        <v>0</v>
      </c>
    </row>
    <row r="295" spans="1:12" x14ac:dyDescent="0.2">
      <c r="A295" s="206"/>
      <c r="B295" s="195"/>
      <c r="C295" s="195"/>
      <c r="D295" s="195"/>
      <c r="E295" s="195"/>
      <c r="F295" s="195"/>
      <c r="G295" s="195"/>
      <c r="H295" s="197"/>
      <c r="I295" s="197"/>
      <c r="J295" s="197"/>
      <c r="K295" s="62"/>
      <c r="L295" s="63">
        <f t="shared" si="1"/>
        <v>0</v>
      </c>
    </row>
    <row r="296" spans="1:12" x14ac:dyDescent="0.2">
      <c r="A296" s="206"/>
      <c r="B296" s="195"/>
      <c r="C296" s="195"/>
      <c r="D296" s="195"/>
      <c r="E296" s="195"/>
      <c r="F296" s="195"/>
      <c r="G296" s="195"/>
      <c r="H296" s="197"/>
      <c r="I296" s="197"/>
      <c r="J296" s="197"/>
      <c r="K296" s="62"/>
      <c r="L296" s="63">
        <f t="shared" si="1"/>
        <v>0</v>
      </c>
    </row>
    <row r="297" spans="1:12" x14ac:dyDescent="0.2">
      <c r="A297" s="206"/>
      <c r="B297" s="195"/>
      <c r="C297" s="195"/>
      <c r="D297" s="195"/>
      <c r="E297" s="195"/>
      <c r="F297" s="195"/>
      <c r="G297" s="195"/>
      <c r="H297" s="197"/>
      <c r="I297" s="197"/>
      <c r="J297" s="197"/>
      <c r="K297" s="62"/>
      <c r="L297" s="63">
        <f t="shared" si="1"/>
        <v>0</v>
      </c>
    </row>
    <row r="298" spans="1:12" x14ac:dyDescent="0.2">
      <c r="A298" s="206"/>
      <c r="B298" s="195"/>
      <c r="C298" s="195"/>
      <c r="D298" s="195"/>
      <c r="E298" s="195"/>
      <c r="F298" s="195"/>
      <c r="G298" s="195"/>
      <c r="H298" s="197"/>
      <c r="I298" s="197"/>
      <c r="J298" s="197"/>
      <c r="K298" s="62"/>
      <c r="L298" s="63">
        <f t="shared" si="1"/>
        <v>0</v>
      </c>
    </row>
    <row r="299" spans="1:12" x14ac:dyDescent="0.2">
      <c r="A299" s="206"/>
      <c r="B299" s="195"/>
      <c r="C299" s="195"/>
      <c r="D299" s="195"/>
      <c r="E299" s="195"/>
      <c r="F299" s="195"/>
      <c r="G299" s="195"/>
      <c r="H299" s="197"/>
      <c r="I299" s="197"/>
      <c r="J299" s="197"/>
      <c r="K299" s="62"/>
      <c r="L299" s="63">
        <f t="shared" si="1"/>
        <v>0</v>
      </c>
    </row>
    <row r="300" spans="1:12" x14ac:dyDescent="0.2">
      <c r="A300" s="206"/>
      <c r="B300" s="195"/>
      <c r="C300" s="195"/>
      <c r="D300" s="195"/>
      <c r="E300" s="195"/>
      <c r="F300" s="195"/>
      <c r="G300" s="195"/>
      <c r="H300" s="197"/>
      <c r="I300" s="197"/>
      <c r="J300" s="197"/>
      <c r="K300" s="62"/>
      <c r="L300" s="63">
        <f t="shared" si="1"/>
        <v>0</v>
      </c>
    </row>
    <row r="301" spans="1:12" x14ac:dyDescent="0.2">
      <c r="A301" s="206"/>
      <c r="B301" s="195"/>
      <c r="C301" s="195"/>
      <c r="D301" s="195"/>
      <c r="E301" s="195"/>
      <c r="F301" s="195"/>
      <c r="G301" s="195"/>
      <c r="H301" s="197"/>
      <c r="I301" s="197"/>
      <c r="J301" s="197"/>
      <c r="K301" s="62"/>
      <c r="L301" s="63">
        <f t="shared" si="1"/>
        <v>0</v>
      </c>
    </row>
    <row r="302" spans="1:12" x14ac:dyDescent="0.2">
      <c r="A302" s="206"/>
      <c r="B302" s="195"/>
      <c r="C302" s="195"/>
      <c r="D302" s="195"/>
      <c r="E302" s="195"/>
      <c r="F302" s="195"/>
      <c r="G302" s="195"/>
      <c r="H302" s="197"/>
      <c r="I302" s="197"/>
      <c r="J302" s="197"/>
      <c r="K302" s="62"/>
      <c r="L302" s="63">
        <f t="shared" si="1"/>
        <v>0</v>
      </c>
    </row>
    <row r="303" spans="1:12" x14ac:dyDescent="0.2">
      <c r="A303" s="206"/>
      <c r="B303" s="195"/>
      <c r="C303" s="195"/>
      <c r="D303" s="195"/>
      <c r="E303" s="195"/>
      <c r="F303" s="195"/>
      <c r="G303" s="195"/>
      <c r="H303" s="197"/>
      <c r="I303" s="197"/>
      <c r="J303" s="197"/>
      <c r="K303" s="62"/>
      <c r="L303" s="63">
        <f t="shared" si="1"/>
        <v>0</v>
      </c>
    </row>
    <row r="304" spans="1:12" x14ac:dyDescent="0.2">
      <c r="A304" s="206"/>
      <c r="B304" s="195"/>
      <c r="C304" s="195"/>
      <c r="D304" s="195"/>
      <c r="E304" s="195"/>
      <c r="F304" s="195"/>
      <c r="G304" s="195"/>
      <c r="H304" s="197"/>
      <c r="I304" s="197"/>
      <c r="J304" s="197"/>
      <c r="K304" s="62"/>
      <c r="L304" s="63">
        <f t="shared" si="1"/>
        <v>0</v>
      </c>
    </row>
    <row r="305" spans="1:12" x14ac:dyDescent="0.2">
      <c r="A305" s="206"/>
      <c r="B305" s="195"/>
      <c r="C305" s="195"/>
      <c r="D305" s="195"/>
      <c r="E305" s="195"/>
      <c r="F305" s="195"/>
      <c r="G305" s="195"/>
      <c r="H305" s="197"/>
      <c r="I305" s="197"/>
      <c r="J305" s="197"/>
      <c r="K305" s="62"/>
      <c r="L305" s="63">
        <f t="shared" si="1"/>
        <v>0</v>
      </c>
    </row>
    <row r="306" spans="1:12" x14ac:dyDescent="0.2">
      <c r="A306" s="206"/>
      <c r="B306" s="195"/>
      <c r="C306" s="195"/>
      <c r="D306" s="195"/>
      <c r="E306" s="195"/>
      <c r="F306" s="195"/>
      <c r="G306" s="195"/>
      <c r="H306" s="197"/>
      <c r="I306" s="197"/>
      <c r="J306" s="197"/>
      <c r="K306" s="62"/>
      <c r="L306" s="63">
        <f t="shared" si="1"/>
        <v>0</v>
      </c>
    </row>
    <row r="307" spans="1:12" x14ac:dyDescent="0.2">
      <c r="A307" s="206"/>
      <c r="B307" s="195"/>
      <c r="C307" s="195"/>
      <c r="D307" s="195"/>
      <c r="E307" s="195"/>
      <c r="F307" s="195"/>
      <c r="G307" s="195"/>
      <c r="H307" s="197"/>
      <c r="I307" s="197"/>
      <c r="J307" s="197"/>
      <c r="K307" s="62"/>
      <c r="L307" s="63">
        <f t="shared" si="1"/>
        <v>0</v>
      </c>
    </row>
    <row r="308" spans="1:12" x14ac:dyDescent="0.2">
      <c r="A308" s="206"/>
      <c r="B308" s="195"/>
      <c r="C308" s="195"/>
      <c r="D308" s="195"/>
      <c r="E308" s="195"/>
      <c r="F308" s="195"/>
      <c r="G308" s="195"/>
      <c r="H308" s="197"/>
      <c r="I308" s="197"/>
      <c r="J308" s="197"/>
      <c r="K308" s="62"/>
      <c r="L308" s="63">
        <f t="shared" si="1"/>
        <v>0</v>
      </c>
    </row>
    <row r="309" spans="1:12" x14ac:dyDescent="0.2">
      <c r="A309" s="206"/>
      <c r="B309" s="195"/>
      <c r="C309" s="195"/>
      <c r="D309" s="195"/>
      <c r="E309" s="195"/>
      <c r="F309" s="195"/>
      <c r="G309" s="195"/>
      <c r="H309" s="197"/>
      <c r="I309" s="197"/>
      <c r="J309" s="197"/>
      <c r="K309" s="62"/>
      <c r="L309" s="63">
        <f t="shared" si="1"/>
        <v>0</v>
      </c>
    </row>
    <row r="310" spans="1:12" x14ac:dyDescent="0.2">
      <c r="A310" s="206"/>
      <c r="B310" s="195"/>
      <c r="C310" s="195"/>
      <c r="D310" s="195"/>
      <c r="E310" s="195"/>
      <c r="F310" s="195"/>
      <c r="G310" s="195"/>
      <c r="H310" s="197"/>
      <c r="I310" s="197"/>
      <c r="J310" s="197"/>
      <c r="K310" s="62"/>
      <c r="L310" s="63">
        <f t="shared" si="1"/>
        <v>0</v>
      </c>
    </row>
    <row r="311" spans="1:12" x14ac:dyDescent="0.2">
      <c r="A311" s="206"/>
      <c r="B311" s="195"/>
      <c r="C311" s="195"/>
      <c r="D311" s="195"/>
      <c r="E311" s="195"/>
      <c r="F311" s="195"/>
      <c r="G311" s="195"/>
      <c r="H311" s="197"/>
      <c r="I311" s="197"/>
      <c r="J311" s="197"/>
      <c r="K311" s="62"/>
      <c r="L311" s="63">
        <f t="shared" si="1"/>
        <v>0</v>
      </c>
    </row>
    <row r="312" spans="1:12" x14ac:dyDescent="0.2">
      <c r="A312" s="206"/>
      <c r="B312" s="195"/>
      <c r="C312" s="195"/>
      <c r="D312" s="195"/>
      <c r="E312" s="195"/>
      <c r="F312" s="195"/>
      <c r="G312" s="195"/>
      <c r="H312" s="197"/>
      <c r="I312" s="197"/>
      <c r="J312" s="197"/>
      <c r="K312" s="62"/>
      <c r="L312" s="63">
        <f t="shared" si="1"/>
        <v>0</v>
      </c>
    </row>
    <row r="313" spans="1:12" x14ac:dyDescent="0.2">
      <c r="A313" s="206"/>
      <c r="B313" s="195"/>
      <c r="C313" s="195"/>
      <c r="D313" s="195"/>
      <c r="E313" s="195"/>
      <c r="F313" s="195"/>
      <c r="G313" s="195"/>
      <c r="H313" s="197"/>
      <c r="I313" s="197"/>
      <c r="J313" s="197"/>
      <c r="K313" s="62"/>
      <c r="L313" s="63">
        <f t="shared" si="1"/>
        <v>0</v>
      </c>
    </row>
    <row r="314" spans="1:12" x14ac:dyDescent="0.2">
      <c r="A314" s="206"/>
      <c r="B314" s="195"/>
      <c r="C314" s="195"/>
      <c r="D314" s="195"/>
      <c r="E314" s="195"/>
      <c r="F314" s="195"/>
      <c r="G314" s="195"/>
      <c r="H314" s="197"/>
      <c r="I314" s="197"/>
      <c r="J314" s="197"/>
      <c r="K314" s="62"/>
      <c r="L314" s="63">
        <f t="shared" si="1"/>
        <v>0</v>
      </c>
    </row>
    <row r="315" spans="1:12" x14ac:dyDescent="0.2">
      <c r="A315" s="206"/>
      <c r="B315" s="195"/>
      <c r="C315" s="195"/>
      <c r="D315" s="195"/>
      <c r="E315" s="195"/>
      <c r="F315" s="195"/>
      <c r="G315" s="195"/>
      <c r="H315" s="197"/>
      <c r="I315" s="197"/>
      <c r="J315" s="197"/>
      <c r="K315" s="62"/>
      <c r="L315" s="63">
        <f t="shared" si="1"/>
        <v>0</v>
      </c>
    </row>
    <row r="316" spans="1:12" x14ac:dyDescent="0.2">
      <c r="A316" s="206"/>
      <c r="B316" s="195"/>
      <c r="C316" s="195"/>
      <c r="D316" s="195"/>
      <c r="E316" s="195"/>
      <c r="F316" s="195"/>
      <c r="G316" s="195"/>
      <c r="H316" s="197"/>
      <c r="I316" s="197"/>
      <c r="J316" s="197"/>
      <c r="K316" s="62"/>
      <c r="L316" s="63">
        <f t="shared" si="1"/>
        <v>0</v>
      </c>
    </row>
    <row r="317" spans="1:12" x14ac:dyDescent="0.2">
      <c r="A317" s="206"/>
      <c r="B317" s="195"/>
      <c r="C317" s="195"/>
      <c r="D317" s="195"/>
      <c r="E317" s="195"/>
      <c r="F317" s="195"/>
      <c r="G317" s="195"/>
      <c r="H317" s="197"/>
      <c r="I317" s="197"/>
      <c r="J317" s="197"/>
      <c r="K317" s="62"/>
      <c r="L317" s="63">
        <f t="shared" si="1"/>
        <v>0</v>
      </c>
    </row>
    <row r="318" spans="1:12" x14ac:dyDescent="0.2">
      <c r="A318" s="206"/>
      <c r="B318" s="195"/>
      <c r="C318" s="195"/>
      <c r="D318" s="195"/>
      <c r="E318" s="195"/>
      <c r="F318" s="195"/>
      <c r="G318" s="195"/>
      <c r="H318" s="197"/>
      <c r="I318" s="197"/>
      <c r="J318" s="197"/>
      <c r="K318" s="62"/>
      <c r="L318" s="63">
        <f t="shared" si="1"/>
        <v>0</v>
      </c>
    </row>
    <row r="319" spans="1:12" x14ac:dyDescent="0.2">
      <c r="A319" s="206"/>
      <c r="B319" s="195"/>
      <c r="C319" s="195"/>
      <c r="D319" s="195"/>
      <c r="E319" s="195"/>
      <c r="F319" s="195"/>
      <c r="G319" s="195"/>
      <c r="H319" s="197"/>
      <c r="I319" s="197"/>
      <c r="J319" s="197"/>
      <c r="K319" s="62"/>
      <c r="L319" s="63">
        <f t="shared" si="1"/>
        <v>0</v>
      </c>
    </row>
    <row r="320" spans="1:12" x14ac:dyDescent="0.2">
      <c r="A320" s="206"/>
      <c r="B320" s="195"/>
      <c r="C320" s="195"/>
      <c r="D320" s="195"/>
      <c r="E320" s="195"/>
      <c r="F320" s="195"/>
      <c r="G320" s="195"/>
      <c r="H320" s="197"/>
      <c r="I320" s="197"/>
      <c r="J320" s="197"/>
      <c r="K320" s="62"/>
      <c r="L320" s="63">
        <f t="shared" si="1"/>
        <v>0</v>
      </c>
    </row>
    <row r="321" spans="1:12" x14ac:dyDescent="0.2">
      <c r="A321" s="206"/>
      <c r="B321" s="195"/>
      <c r="C321" s="195"/>
      <c r="D321" s="195"/>
      <c r="E321" s="195"/>
      <c r="F321" s="195"/>
      <c r="G321" s="195"/>
      <c r="H321" s="197"/>
      <c r="I321" s="197"/>
      <c r="J321" s="197"/>
      <c r="K321" s="62"/>
      <c r="L321" s="63">
        <f t="shared" si="1"/>
        <v>0</v>
      </c>
    </row>
    <row r="322" spans="1:12" x14ac:dyDescent="0.2">
      <c r="A322" s="206"/>
      <c r="B322" s="195"/>
      <c r="C322" s="195"/>
      <c r="D322" s="195"/>
      <c r="E322" s="195"/>
      <c r="F322" s="195"/>
      <c r="G322" s="195"/>
      <c r="H322" s="197"/>
      <c r="I322" s="197"/>
      <c r="J322" s="197"/>
      <c r="K322" s="62"/>
      <c r="L322" s="63">
        <f t="shared" si="0"/>
        <v>0</v>
      </c>
    </row>
    <row r="323" spans="1:12" x14ac:dyDescent="0.2">
      <c r="A323" s="206"/>
      <c r="B323" s="195"/>
      <c r="C323" s="195"/>
      <c r="D323" s="195"/>
      <c r="E323" s="195"/>
      <c r="F323" s="195"/>
      <c r="G323" s="195"/>
      <c r="H323" s="197"/>
      <c r="I323" s="197"/>
      <c r="J323" s="197"/>
      <c r="K323" s="62"/>
      <c r="L323" s="63">
        <f t="shared" si="0"/>
        <v>0</v>
      </c>
    </row>
    <row r="324" spans="1:12" x14ac:dyDescent="0.2">
      <c r="A324" s="206"/>
      <c r="B324" s="195"/>
      <c r="C324" s="195"/>
      <c r="D324" s="195"/>
      <c r="E324" s="195"/>
      <c r="F324" s="195"/>
      <c r="G324" s="195"/>
      <c r="H324" s="197"/>
      <c r="I324" s="197"/>
      <c r="J324" s="197"/>
      <c r="K324" s="62"/>
      <c r="L324" s="63">
        <f t="shared" si="0"/>
        <v>0</v>
      </c>
    </row>
    <row r="325" spans="1:12" x14ac:dyDescent="0.2">
      <c r="A325" s="206"/>
      <c r="B325" s="195"/>
      <c r="C325" s="195"/>
      <c r="D325" s="195"/>
      <c r="E325" s="195"/>
      <c r="F325" s="195"/>
      <c r="G325" s="195"/>
      <c r="H325" s="197"/>
      <c r="I325" s="197"/>
      <c r="J325" s="197"/>
      <c r="K325" s="62"/>
      <c r="L325" s="63">
        <f t="shared" si="0"/>
        <v>0</v>
      </c>
    </row>
    <row r="326" spans="1:12" x14ac:dyDescent="0.2">
      <c r="A326" s="206"/>
      <c r="B326" s="195"/>
      <c r="C326" s="195"/>
      <c r="D326" s="195"/>
      <c r="E326" s="195"/>
      <c r="F326" s="195"/>
      <c r="G326" s="195"/>
      <c r="H326" s="197"/>
      <c r="I326" s="197"/>
      <c r="J326" s="197"/>
      <c r="K326" s="62"/>
      <c r="L326" s="63">
        <f t="shared" si="0"/>
        <v>0</v>
      </c>
    </row>
    <row r="327" spans="1:12" x14ac:dyDescent="0.2">
      <c r="A327" s="206"/>
      <c r="B327" s="195"/>
      <c r="C327" s="195"/>
      <c r="D327" s="195"/>
      <c r="E327" s="195"/>
      <c r="F327" s="195"/>
      <c r="G327" s="195"/>
      <c r="H327" s="197"/>
      <c r="I327" s="197"/>
      <c r="J327" s="197"/>
      <c r="K327" s="62"/>
      <c r="L327" s="63">
        <f t="shared" si="0"/>
        <v>0</v>
      </c>
    </row>
    <row r="328" spans="1:12" x14ac:dyDescent="0.2">
      <c r="A328" s="206"/>
      <c r="B328" s="195"/>
      <c r="C328" s="195"/>
      <c r="D328" s="195"/>
      <c r="E328" s="195"/>
      <c r="F328" s="195"/>
      <c r="G328" s="195"/>
      <c r="H328" s="197"/>
      <c r="I328" s="197"/>
      <c r="J328" s="197"/>
      <c r="K328" s="62"/>
      <c r="L328" s="63">
        <f t="shared" si="0"/>
        <v>0</v>
      </c>
    </row>
    <row r="329" spans="1:12" x14ac:dyDescent="0.2">
      <c r="A329" s="206"/>
      <c r="B329" s="195"/>
      <c r="C329" s="195"/>
      <c r="D329" s="195"/>
      <c r="E329" s="195"/>
      <c r="F329" s="195"/>
      <c r="G329" s="195"/>
      <c r="H329" s="197"/>
      <c r="I329" s="197"/>
      <c r="J329" s="197"/>
      <c r="K329" s="62"/>
      <c r="L329" s="63">
        <f t="shared" si="0"/>
        <v>0</v>
      </c>
    </row>
    <row r="330" spans="1:12" x14ac:dyDescent="0.2">
      <c r="A330" s="206"/>
      <c r="B330" s="195"/>
      <c r="C330" s="195"/>
      <c r="D330" s="195"/>
      <c r="E330" s="195"/>
      <c r="F330" s="195"/>
      <c r="G330" s="195"/>
      <c r="H330" s="197"/>
      <c r="I330" s="197"/>
      <c r="J330" s="197"/>
      <c r="K330" s="62"/>
      <c r="L330" s="63">
        <f t="shared" si="0"/>
        <v>0</v>
      </c>
    </row>
    <row r="331" spans="1:12" x14ac:dyDescent="0.2">
      <c r="A331" s="206"/>
      <c r="B331" s="195"/>
      <c r="C331" s="195"/>
      <c r="D331" s="195"/>
      <c r="E331" s="195"/>
      <c r="F331" s="195"/>
      <c r="G331" s="195"/>
      <c r="H331" s="197"/>
      <c r="I331" s="197"/>
      <c r="J331" s="197"/>
      <c r="K331" s="62"/>
      <c r="L331" s="63">
        <f t="shared" si="0"/>
        <v>0</v>
      </c>
    </row>
    <row r="332" spans="1:12" x14ac:dyDescent="0.2">
      <c r="A332" s="206"/>
      <c r="B332" s="195"/>
      <c r="C332" s="195"/>
      <c r="D332" s="195"/>
      <c r="E332" s="195"/>
      <c r="F332" s="195"/>
      <c r="G332" s="195"/>
      <c r="H332" s="197"/>
      <c r="I332" s="197"/>
      <c r="J332" s="197"/>
      <c r="K332" s="62"/>
      <c r="L332" s="63">
        <f t="shared" si="0"/>
        <v>0</v>
      </c>
    </row>
    <row r="333" spans="1:12" x14ac:dyDescent="0.2">
      <c r="A333" s="206"/>
      <c r="B333" s="195"/>
      <c r="C333" s="195"/>
      <c r="D333" s="195"/>
      <c r="E333" s="195"/>
      <c r="F333" s="195"/>
      <c r="G333" s="195"/>
      <c r="H333" s="197"/>
      <c r="I333" s="197"/>
      <c r="J333" s="197"/>
      <c r="K333" s="62"/>
      <c r="L333" s="63">
        <f t="shared" si="0"/>
        <v>0</v>
      </c>
    </row>
    <row r="334" spans="1:12" x14ac:dyDescent="0.2">
      <c r="A334" s="206"/>
      <c r="B334" s="195"/>
      <c r="C334" s="195"/>
      <c r="D334" s="195"/>
      <c r="E334" s="195"/>
      <c r="F334" s="195"/>
      <c r="G334" s="195"/>
      <c r="H334" s="197"/>
      <c r="I334" s="197"/>
      <c r="J334" s="197"/>
      <c r="K334" s="62"/>
      <c r="L334" s="63">
        <f t="shared" si="0"/>
        <v>0</v>
      </c>
    </row>
    <row r="335" spans="1:12" x14ac:dyDescent="0.2">
      <c r="A335" s="206"/>
      <c r="B335" s="195"/>
      <c r="C335" s="195"/>
      <c r="D335" s="195"/>
      <c r="E335" s="195"/>
      <c r="F335" s="195"/>
      <c r="G335" s="195"/>
      <c r="H335" s="197"/>
      <c r="I335" s="197"/>
      <c r="J335" s="197"/>
      <c r="K335" s="62"/>
      <c r="L335" s="63">
        <f t="shared" si="0"/>
        <v>0</v>
      </c>
    </row>
    <row r="336" spans="1:12" x14ac:dyDescent="0.2">
      <c r="A336" s="206"/>
      <c r="B336" s="195"/>
      <c r="C336" s="195"/>
      <c r="D336" s="195"/>
      <c r="E336" s="195"/>
      <c r="F336" s="195"/>
      <c r="G336" s="195"/>
      <c r="H336" s="197"/>
      <c r="I336" s="197"/>
      <c r="J336" s="197"/>
      <c r="K336" s="62"/>
      <c r="L336" s="63">
        <f t="shared" si="0"/>
        <v>0</v>
      </c>
    </row>
    <row r="337" spans="1:12" x14ac:dyDescent="0.2">
      <c r="A337" s="206"/>
      <c r="B337" s="195"/>
      <c r="C337" s="195"/>
      <c r="D337" s="195"/>
      <c r="E337" s="195"/>
      <c r="F337" s="195"/>
      <c r="G337" s="195"/>
      <c r="H337" s="197"/>
      <c r="I337" s="197"/>
      <c r="J337" s="197"/>
      <c r="K337" s="62"/>
      <c r="L337" s="63">
        <f t="shared" si="0"/>
        <v>0</v>
      </c>
    </row>
    <row r="338" spans="1:12" x14ac:dyDescent="0.2">
      <c r="A338" s="206"/>
      <c r="B338" s="195"/>
      <c r="C338" s="195"/>
      <c r="D338" s="195"/>
      <c r="E338" s="195"/>
      <c r="F338" s="195"/>
      <c r="G338" s="195"/>
      <c r="H338" s="197"/>
      <c r="I338" s="197"/>
      <c r="J338" s="197"/>
      <c r="K338" s="62"/>
      <c r="L338" s="63">
        <f t="shared" si="0"/>
        <v>0</v>
      </c>
    </row>
    <row r="339" spans="1:12" x14ac:dyDescent="0.2">
      <c r="A339" s="206"/>
      <c r="B339" s="195"/>
      <c r="C339" s="195"/>
      <c r="D339" s="195"/>
      <c r="E339" s="195"/>
      <c r="F339" s="195"/>
      <c r="G339" s="195"/>
      <c r="H339" s="197"/>
      <c r="I339" s="197"/>
      <c r="J339" s="197"/>
      <c r="K339" s="62"/>
      <c r="L339" s="63">
        <f t="shared" si="0"/>
        <v>0</v>
      </c>
    </row>
    <row r="340" spans="1:12" x14ac:dyDescent="0.2">
      <c r="A340" s="206"/>
      <c r="B340" s="195"/>
      <c r="C340" s="195"/>
      <c r="D340" s="195"/>
      <c r="E340" s="195"/>
      <c r="F340" s="195"/>
      <c r="G340" s="195"/>
      <c r="H340" s="197"/>
      <c r="I340" s="197"/>
      <c r="J340" s="197"/>
      <c r="K340" s="62"/>
      <c r="L340" s="63">
        <f t="shared" si="0"/>
        <v>0</v>
      </c>
    </row>
    <row r="341" spans="1:12" x14ac:dyDescent="0.2">
      <c r="A341" s="206"/>
      <c r="B341" s="195"/>
      <c r="C341" s="195"/>
      <c r="D341" s="195"/>
      <c r="E341" s="195"/>
      <c r="F341" s="195"/>
      <c r="G341" s="195"/>
      <c r="H341" s="197"/>
      <c r="I341" s="197"/>
      <c r="J341" s="197"/>
      <c r="K341" s="62"/>
      <c r="L341" s="63">
        <f t="shared" si="0"/>
        <v>0</v>
      </c>
    </row>
    <row r="342" spans="1:12" x14ac:dyDescent="0.2">
      <c r="A342" s="206"/>
      <c r="B342" s="195"/>
      <c r="C342" s="195"/>
      <c r="D342" s="195"/>
      <c r="E342" s="195"/>
      <c r="F342" s="195"/>
      <c r="G342" s="195"/>
      <c r="H342" s="197"/>
      <c r="I342" s="197"/>
      <c r="J342" s="197"/>
      <c r="K342" s="62"/>
      <c r="L342" s="63">
        <f t="shared" si="0"/>
        <v>0</v>
      </c>
    </row>
    <row r="343" spans="1:12" x14ac:dyDescent="0.2">
      <c r="A343" s="206"/>
      <c r="B343" s="195"/>
      <c r="C343" s="195"/>
      <c r="D343" s="195"/>
      <c r="E343" s="195"/>
      <c r="F343" s="195"/>
      <c r="G343" s="195"/>
      <c r="H343" s="197"/>
      <c r="I343" s="197"/>
      <c r="J343" s="197"/>
      <c r="K343" s="62"/>
      <c r="L343" s="63">
        <f t="shared" ref="L343:L374" si="2">I343+I343*0.3</f>
        <v>0</v>
      </c>
    </row>
    <row r="344" spans="1:12" x14ac:dyDescent="0.2">
      <c r="A344" s="206"/>
      <c r="B344" s="195"/>
      <c r="C344" s="195"/>
      <c r="D344" s="195"/>
      <c r="E344" s="195"/>
      <c r="F344" s="195"/>
      <c r="G344" s="195"/>
      <c r="H344" s="197"/>
      <c r="I344" s="197"/>
      <c r="J344" s="197"/>
      <c r="K344" s="62"/>
      <c r="L344" s="63">
        <f t="shared" si="2"/>
        <v>0</v>
      </c>
    </row>
    <row r="345" spans="1:12" x14ac:dyDescent="0.2">
      <c r="A345" s="206"/>
      <c r="B345" s="195"/>
      <c r="C345" s="195"/>
      <c r="D345" s="195"/>
      <c r="E345" s="195"/>
      <c r="F345" s="195"/>
      <c r="G345" s="195"/>
      <c r="H345" s="197"/>
      <c r="I345" s="197"/>
      <c r="J345" s="197"/>
      <c r="K345" s="62"/>
      <c r="L345" s="63">
        <f t="shared" si="2"/>
        <v>0</v>
      </c>
    </row>
    <row r="346" spans="1:12" x14ac:dyDescent="0.2">
      <c r="A346" s="206"/>
      <c r="B346" s="195"/>
      <c r="C346" s="195"/>
      <c r="D346" s="195"/>
      <c r="E346" s="195"/>
      <c r="F346" s="195"/>
      <c r="G346" s="195"/>
      <c r="H346" s="197"/>
      <c r="I346" s="197"/>
      <c r="J346" s="197"/>
      <c r="K346" s="62"/>
      <c r="L346" s="63">
        <f t="shared" si="2"/>
        <v>0</v>
      </c>
    </row>
    <row r="347" spans="1:12" x14ac:dyDescent="0.2">
      <c r="A347" s="206"/>
      <c r="B347" s="195"/>
      <c r="C347" s="195"/>
      <c r="D347" s="195"/>
      <c r="E347" s="195"/>
      <c r="F347" s="195"/>
      <c r="G347" s="195"/>
      <c r="H347" s="197"/>
      <c r="I347" s="197"/>
      <c r="J347" s="197"/>
      <c r="K347" s="62"/>
      <c r="L347" s="63">
        <f t="shared" si="2"/>
        <v>0</v>
      </c>
    </row>
    <row r="348" spans="1:12" x14ac:dyDescent="0.2">
      <c r="A348" s="206"/>
      <c r="B348" s="195"/>
      <c r="C348" s="195"/>
      <c r="D348" s="195"/>
      <c r="E348" s="195"/>
      <c r="F348" s="195"/>
      <c r="G348" s="195"/>
      <c r="H348" s="197"/>
      <c r="I348" s="197"/>
      <c r="J348" s="197"/>
      <c r="K348" s="62"/>
      <c r="L348" s="63">
        <f t="shared" si="2"/>
        <v>0</v>
      </c>
    </row>
    <row r="349" spans="1:12" x14ac:dyDescent="0.2">
      <c r="A349" s="206"/>
      <c r="B349" s="195"/>
      <c r="C349" s="195"/>
      <c r="D349" s="195"/>
      <c r="E349" s="195"/>
      <c r="F349" s="195"/>
      <c r="G349" s="195"/>
      <c r="H349" s="197"/>
      <c r="I349" s="197"/>
      <c r="J349" s="197"/>
      <c r="K349" s="62"/>
      <c r="L349" s="63">
        <f t="shared" si="2"/>
        <v>0</v>
      </c>
    </row>
    <row r="350" spans="1:12" x14ac:dyDescent="0.2">
      <c r="A350" s="206"/>
      <c r="B350" s="195"/>
      <c r="C350" s="195"/>
      <c r="D350" s="195"/>
      <c r="E350" s="195"/>
      <c r="F350" s="195"/>
      <c r="G350" s="195"/>
      <c r="H350" s="197"/>
      <c r="I350" s="197"/>
      <c r="J350" s="197"/>
      <c r="K350" s="62"/>
      <c r="L350" s="63">
        <f t="shared" si="2"/>
        <v>0</v>
      </c>
    </row>
    <row r="351" spans="1:12" x14ac:dyDescent="0.2">
      <c r="A351" s="206"/>
      <c r="B351" s="195"/>
      <c r="C351" s="195"/>
      <c r="D351" s="195"/>
      <c r="E351" s="195"/>
      <c r="F351" s="195"/>
      <c r="G351" s="195"/>
      <c r="H351" s="197"/>
      <c r="I351" s="197"/>
      <c r="J351" s="197"/>
      <c r="K351" s="62"/>
      <c r="L351" s="63">
        <f t="shared" si="2"/>
        <v>0</v>
      </c>
    </row>
    <row r="352" spans="1:12" x14ac:dyDescent="0.2">
      <c r="A352" s="206"/>
      <c r="B352" s="195"/>
      <c r="C352" s="195"/>
      <c r="D352" s="195"/>
      <c r="E352" s="195"/>
      <c r="F352" s="195"/>
      <c r="G352" s="195"/>
      <c r="H352" s="197"/>
      <c r="I352" s="197"/>
      <c r="J352" s="197"/>
      <c r="K352" s="62"/>
      <c r="L352" s="63">
        <f t="shared" si="2"/>
        <v>0</v>
      </c>
    </row>
    <row r="353" spans="1:12" x14ac:dyDescent="0.2">
      <c r="A353" s="206"/>
      <c r="B353" s="195"/>
      <c r="C353" s="195"/>
      <c r="D353" s="195"/>
      <c r="E353" s="195"/>
      <c r="F353" s="195"/>
      <c r="G353" s="195"/>
      <c r="H353" s="197"/>
      <c r="I353" s="197"/>
      <c r="J353" s="197"/>
      <c r="K353" s="62"/>
      <c r="L353" s="63">
        <f t="shared" si="2"/>
        <v>0</v>
      </c>
    </row>
    <row r="354" spans="1:12" x14ac:dyDescent="0.2">
      <c r="A354" s="206"/>
      <c r="B354" s="195"/>
      <c r="C354" s="195"/>
      <c r="D354" s="195"/>
      <c r="E354" s="195"/>
      <c r="F354" s="195"/>
      <c r="G354" s="195"/>
      <c r="H354" s="197"/>
      <c r="I354" s="197"/>
      <c r="J354" s="197"/>
      <c r="K354" s="62"/>
      <c r="L354" s="63">
        <f t="shared" si="2"/>
        <v>0</v>
      </c>
    </row>
    <row r="355" spans="1:12" x14ac:dyDescent="0.2">
      <c r="A355" s="206"/>
      <c r="B355" s="195"/>
      <c r="C355" s="195"/>
      <c r="D355" s="195"/>
      <c r="E355" s="195"/>
      <c r="F355" s="195"/>
      <c r="G355" s="195"/>
      <c r="H355" s="197"/>
      <c r="I355" s="197"/>
      <c r="J355" s="197"/>
      <c r="K355" s="62"/>
      <c r="L355" s="63">
        <f t="shared" si="2"/>
        <v>0</v>
      </c>
    </row>
    <row r="356" spans="1:12" x14ac:dyDescent="0.2">
      <c r="A356" s="206"/>
      <c r="B356" s="195"/>
      <c r="C356" s="195"/>
      <c r="D356" s="195"/>
      <c r="E356" s="195"/>
      <c r="F356" s="195"/>
      <c r="G356" s="195"/>
      <c r="H356" s="197"/>
      <c r="I356" s="197"/>
      <c r="J356" s="197"/>
      <c r="K356" s="62"/>
      <c r="L356" s="63">
        <f t="shared" si="2"/>
        <v>0</v>
      </c>
    </row>
    <row r="357" spans="1:12" x14ac:dyDescent="0.2">
      <c r="A357" s="206"/>
      <c r="B357" s="195"/>
      <c r="C357" s="195"/>
      <c r="D357" s="195"/>
      <c r="E357" s="195"/>
      <c r="F357" s="195"/>
      <c r="G357" s="195"/>
      <c r="H357" s="197"/>
      <c r="I357" s="197"/>
      <c r="J357" s="197"/>
      <c r="K357" s="62"/>
      <c r="L357" s="63">
        <f t="shared" si="2"/>
        <v>0</v>
      </c>
    </row>
    <row r="358" spans="1:12" x14ac:dyDescent="0.2">
      <c r="A358" s="206"/>
      <c r="B358" s="195"/>
      <c r="C358" s="195"/>
      <c r="D358" s="195"/>
      <c r="E358" s="195"/>
      <c r="F358" s="195"/>
      <c r="G358" s="195"/>
      <c r="H358" s="197"/>
      <c r="I358" s="197"/>
      <c r="J358" s="197"/>
      <c r="K358" s="62"/>
      <c r="L358" s="63">
        <f t="shared" si="2"/>
        <v>0</v>
      </c>
    </row>
    <row r="359" spans="1:12" x14ac:dyDescent="0.2">
      <c r="A359" s="206"/>
      <c r="B359" s="195"/>
      <c r="C359" s="195"/>
      <c r="D359" s="195"/>
      <c r="E359" s="195"/>
      <c r="F359" s="195"/>
      <c r="G359" s="195"/>
      <c r="H359" s="197"/>
      <c r="I359" s="197"/>
      <c r="J359" s="197"/>
      <c r="K359" s="62"/>
      <c r="L359" s="63">
        <f t="shared" si="2"/>
        <v>0</v>
      </c>
    </row>
    <row r="360" spans="1:12" x14ac:dyDescent="0.2">
      <c r="A360" s="206"/>
      <c r="B360" s="195"/>
      <c r="C360" s="195"/>
      <c r="D360" s="195"/>
      <c r="E360" s="195"/>
      <c r="F360" s="195"/>
      <c r="G360" s="195"/>
      <c r="H360" s="197"/>
      <c r="I360" s="197"/>
      <c r="J360" s="197"/>
      <c r="K360" s="62"/>
      <c r="L360" s="63">
        <f t="shared" si="2"/>
        <v>0</v>
      </c>
    </row>
    <row r="361" spans="1:12" x14ac:dyDescent="0.2">
      <c r="A361" s="206"/>
      <c r="B361" s="195"/>
      <c r="C361" s="195"/>
      <c r="D361" s="195"/>
      <c r="E361" s="195"/>
      <c r="F361" s="195"/>
      <c r="G361" s="195"/>
      <c r="H361" s="197"/>
      <c r="I361" s="197"/>
      <c r="J361" s="197"/>
      <c r="K361" s="62"/>
      <c r="L361" s="63">
        <f t="shared" si="2"/>
        <v>0</v>
      </c>
    </row>
    <row r="362" spans="1:12" x14ac:dyDescent="0.2">
      <c r="A362" s="206"/>
      <c r="B362" s="195"/>
      <c r="C362" s="195"/>
      <c r="D362" s="195"/>
      <c r="E362" s="195"/>
      <c r="F362" s="195"/>
      <c r="G362" s="195"/>
      <c r="H362" s="197"/>
      <c r="I362" s="197"/>
      <c r="J362" s="197"/>
      <c r="K362" s="62"/>
      <c r="L362" s="63">
        <f t="shared" si="2"/>
        <v>0</v>
      </c>
    </row>
    <row r="363" spans="1:12" x14ac:dyDescent="0.2">
      <c r="A363" s="206"/>
      <c r="B363" s="195"/>
      <c r="C363" s="195"/>
      <c r="D363" s="195"/>
      <c r="E363" s="195"/>
      <c r="F363" s="195"/>
      <c r="G363" s="195"/>
      <c r="H363" s="197"/>
      <c r="I363" s="197"/>
      <c r="J363" s="197"/>
      <c r="K363" s="62"/>
      <c r="L363" s="63">
        <f t="shared" si="2"/>
        <v>0</v>
      </c>
    </row>
    <row r="364" spans="1:12" x14ac:dyDescent="0.2">
      <c r="A364" s="206"/>
      <c r="B364" s="195"/>
      <c r="C364" s="195"/>
      <c r="D364" s="195"/>
      <c r="E364" s="195"/>
      <c r="F364" s="195"/>
      <c r="G364" s="195"/>
      <c r="H364" s="197"/>
      <c r="I364" s="197"/>
      <c r="J364" s="197"/>
      <c r="K364" s="62"/>
      <c r="L364" s="63">
        <f t="shared" si="2"/>
        <v>0</v>
      </c>
    </row>
    <row r="365" spans="1:12" x14ac:dyDescent="0.2">
      <c r="A365" s="206"/>
      <c r="B365" s="195"/>
      <c r="C365" s="195"/>
      <c r="D365" s="195"/>
      <c r="E365" s="195"/>
      <c r="F365" s="195"/>
      <c r="G365" s="195"/>
      <c r="H365" s="197"/>
      <c r="I365" s="197"/>
      <c r="J365" s="197"/>
      <c r="K365" s="62"/>
      <c r="L365" s="63">
        <f t="shared" si="2"/>
        <v>0</v>
      </c>
    </row>
    <row r="366" spans="1:12" x14ac:dyDescent="0.2">
      <c r="A366" s="206"/>
      <c r="B366" s="195"/>
      <c r="C366" s="195"/>
      <c r="D366" s="195"/>
      <c r="E366" s="195"/>
      <c r="F366" s="195"/>
      <c r="G366" s="195"/>
      <c r="H366" s="197"/>
      <c r="I366" s="197"/>
      <c r="J366" s="197"/>
      <c r="K366" s="62"/>
      <c r="L366" s="63">
        <f t="shared" si="2"/>
        <v>0</v>
      </c>
    </row>
    <row r="367" spans="1:12" x14ac:dyDescent="0.2">
      <c r="A367" s="206"/>
      <c r="B367" s="195"/>
      <c r="C367" s="195"/>
      <c r="D367" s="195"/>
      <c r="E367" s="195"/>
      <c r="F367" s="195"/>
      <c r="G367" s="195"/>
      <c r="H367" s="197"/>
      <c r="I367" s="197"/>
      <c r="J367" s="197"/>
      <c r="K367" s="62"/>
      <c r="L367" s="63">
        <f t="shared" si="2"/>
        <v>0</v>
      </c>
    </row>
    <row r="368" spans="1:12" x14ac:dyDescent="0.2">
      <c r="A368" s="206"/>
      <c r="B368" s="195"/>
      <c r="C368" s="195"/>
      <c r="D368" s="195"/>
      <c r="E368" s="195"/>
      <c r="F368" s="195"/>
      <c r="G368" s="195"/>
      <c r="H368" s="197"/>
      <c r="I368" s="197"/>
      <c r="J368" s="197"/>
      <c r="K368" s="62"/>
      <c r="L368" s="63">
        <f t="shared" si="2"/>
        <v>0</v>
      </c>
    </row>
    <row r="369" spans="1:12" x14ac:dyDescent="0.2">
      <c r="A369" s="206"/>
      <c r="B369" s="195"/>
      <c r="C369" s="195"/>
      <c r="D369" s="195"/>
      <c r="E369" s="195"/>
      <c r="F369" s="195"/>
      <c r="G369" s="195"/>
      <c r="H369" s="197"/>
      <c r="I369" s="197"/>
      <c r="J369" s="197"/>
      <c r="K369" s="62"/>
      <c r="L369" s="63">
        <f t="shared" si="2"/>
        <v>0</v>
      </c>
    </row>
    <row r="370" spans="1:12" x14ac:dyDescent="0.2">
      <c r="A370" s="206"/>
      <c r="B370" s="195"/>
      <c r="C370" s="195"/>
      <c r="D370" s="195"/>
      <c r="E370" s="195"/>
      <c r="F370" s="195"/>
      <c r="G370" s="195"/>
      <c r="H370" s="197"/>
      <c r="I370" s="197"/>
      <c r="J370" s="197"/>
      <c r="K370" s="62"/>
      <c r="L370" s="63">
        <f t="shared" si="2"/>
        <v>0</v>
      </c>
    </row>
    <row r="371" spans="1:12" x14ac:dyDescent="0.2">
      <c r="A371" s="206"/>
      <c r="B371" s="195"/>
      <c r="C371" s="195"/>
      <c r="D371" s="195"/>
      <c r="E371" s="195"/>
      <c r="F371" s="195"/>
      <c r="G371" s="195"/>
      <c r="H371" s="197"/>
      <c r="I371" s="197"/>
      <c r="J371" s="197"/>
      <c r="K371" s="62"/>
      <c r="L371" s="63">
        <f t="shared" si="2"/>
        <v>0</v>
      </c>
    </row>
    <row r="372" spans="1:12" x14ac:dyDescent="0.2">
      <c r="A372" s="206"/>
      <c r="B372" s="195"/>
      <c r="C372" s="195"/>
      <c r="D372" s="195"/>
      <c r="E372" s="195"/>
      <c r="F372" s="195"/>
      <c r="G372" s="195"/>
      <c r="H372" s="197"/>
      <c r="I372" s="197"/>
      <c r="J372" s="197"/>
      <c r="K372" s="62"/>
      <c r="L372" s="63">
        <f t="shared" si="2"/>
        <v>0</v>
      </c>
    </row>
    <row r="373" spans="1:12" x14ac:dyDescent="0.2">
      <c r="A373" s="206"/>
      <c r="B373" s="195"/>
      <c r="C373" s="195"/>
      <c r="D373" s="195"/>
      <c r="E373" s="195"/>
      <c r="F373" s="195"/>
      <c r="G373" s="195"/>
      <c r="H373" s="197"/>
      <c r="I373" s="197"/>
      <c r="J373" s="197"/>
      <c r="K373" s="62"/>
      <c r="L373" s="63">
        <f t="shared" si="2"/>
        <v>0</v>
      </c>
    </row>
    <row r="374" spans="1:12" x14ac:dyDescent="0.2">
      <c r="A374" s="206"/>
      <c r="B374" s="195"/>
      <c r="C374" s="195"/>
      <c r="D374" s="195"/>
      <c r="E374" s="195"/>
      <c r="F374" s="195"/>
      <c r="G374" s="195"/>
      <c r="H374" s="197"/>
      <c r="I374" s="197"/>
      <c r="J374" s="197"/>
      <c r="K374" s="62"/>
      <c r="L374" s="63">
        <f t="shared" si="2"/>
        <v>0</v>
      </c>
    </row>
    <row r="375" spans="1:12" x14ac:dyDescent="0.2">
      <c r="A375" s="206"/>
      <c r="B375" s="195"/>
      <c r="C375" s="195"/>
      <c r="D375" s="195"/>
      <c r="E375" s="195"/>
      <c r="F375" s="195"/>
      <c r="G375" s="195"/>
      <c r="H375" s="197"/>
      <c r="I375" s="197"/>
      <c r="J375" s="197"/>
      <c r="K375" s="62"/>
      <c r="L375" s="63">
        <f t="shared" ref="L375:L400" si="3">I375+I375*0.3</f>
        <v>0</v>
      </c>
    </row>
    <row r="376" spans="1:12" x14ac:dyDescent="0.2">
      <c r="A376" s="206"/>
      <c r="B376" s="195"/>
      <c r="C376" s="195"/>
      <c r="D376" s="195"/>
      <c r="E376" s="195"/>
      <c r="F376" s="195"/>
      <c r="G376" s="195"/>
      <c r="H376" s="197"/>
      <c r="I376" s="197"/>
      <c r="J376" s="197"/>
      <c r="K376" s="62"/>
      <c r="L376" s="63">
        <f t="shared" si="3"/>
        <v>0</v>
      </c>
    </row>
    <row r="377" spans="1:12" x14ac:dyDescent="0.2">
      <c r="A377" s="206"/>
      <c r="B377" s="195"/>
      <c r="C377" s="195"/>
      <c r="D377" s="195"/>
      <c r="E377" s="195"/>
      <c r="F377" s="195"/>
      <c r="G377" s="195"/>
      <c r="H377" s="197"/>
      <c r="I377" s="197"/>
      <c r="J377" s="197"/>
      <c r="K377" s="62"/>
      <c r="L377" s="63">
        <f t="shared" si="3"/>
        <v>0</v>
      </c>
    </row>
    <row r="378" spans="1:12" x14ac:dyDescent="0.2">
      <c r="A378" s="206"/>
      <c r="B378" s="195"/>
      <c r="C378" s="195"/>
      <c r="D378" s="195"/>
      <c r="E378" s="195"/>
      <c r="F378" s="195"/>
      <c r="G378" s="195"/>
      <c r="H378" s="197"/>
      <c r="I378" s="197"/>
      <c r="J378" s="197"/>
      <c r="K378" s="62"/>
      <c r="L378" s="63">
        <f t="shared" si="3"/>
        <v>0</v>
      </c>
    </row>
    <row r="379" spans="1:12" x14ac:dyDescent="0.2">
      <c r="A379" s="206"/>
      <c r="B379" s="195"/>
      <c r="C379" s="195"/>
      <c r="D379" s="195"/>
      <c r="E379" s="195"/>
      <c r="F379" s="195"/>
      <c r="G379" s="195"/>
      <c r="H379" s="197"/>
      <c r="I379" s="197"/>
      <c r="J379" s="197"/>
      <c r="K379" s="62"/>
      <c r="L379" s="63">
        <f t="shared" si="3"/>
        <v>0</v>
      </c>
    </row>
    <row r="380" spans="1:12" x14ac:dyDescent="0.2">
      <c r="A380" s="206"/>
      <c r="B380" s="195"/>
      <c r="C380" s="195"/>
      <c r="D380" s="195"/>
      <c r="E380" s="195"/>
      <c r="F380" s="195"/>
      <c r="G380" s="195"/>
      <c r="H380" s="197"/>
      <c r="I380" s="197"/>
      <c r="J380" s="197"/>
      <c r="K380" s="62"/>
      <c r="L380" s="63">
        <f t="shared" si="3"/>
        <v>0</v>
      </c>
    </row>
    <row r="381" spans="1:12" x14ac:dyDescent="0.2">
      <c r="A381" s="206"/>
      <c r="B381" s="195"/>
      <c r="C381" s="195"/>
      <c r="D381" s="195"/>
      <c r="E381" s="195"/>
      <c r="F381" s="195"/>
      <c r="G381" s="195"/>
      <c r="H381" s="197"/>
      <c r="I381" s="197"/>
      <c r="J381" s="197"/>
      <c r="K381" s="62"/>
      <c r="L381" s="63">
        <f t="shared" si="3"/>
        <v>0</v>
      </c>
    </row>
    <row r="382" spans="1:12" x14ac:dyDescent="0.2">
      <c r="A382" s="206"/>
      <c r="B382" s="195"/>
      <c r="C382" s="195"/>
      <c r="D382" s="195"/>
      <c r="E382" s="195"/>
      <c r="F382" s="195"/>
      <c r="G382" s="195"/>
      <c r="H382" s="197"/>
      <c r="I382" s="197"/>
      <c r="J382" s="197"/>
      <c r="K382" s="62"/>
      <c r="L382" s="63">
        <f t="shared" si="3"/>
        <v>0</v>
      </c>
    </row>
    <row r="383" spans="1:12" x14ac:dyDescent="0.2">
      <c r="A383" s="206"/>
      <c r="B383" s="195"/>
      <c r="C383" s="195"/>
      <c r="D383" s="195"/>
      <c r="E383" s="195"/>
      <c r="F383" s="195"/>
      <c r="G383" s="195"/>
      <c r="H383" s="197"/>
      <c r="I383" s="197"/>
      <c r="J383" s="197"/>
      <c r="K383" s="62"/>
      <c r="L383" s="63">
        <f t="shared" si="3"/>
        <v>0</v>
      </c>
    </row>
    <row r="384" spans="1:12" x14ac:dyDescent="0.2">
      <c r="A384" s="206"/>
      <c r="B384" s="195"/>
      <c r="C384" s="195"/>
      <c r="D384" s="195"/>
      <c r="E384" s="195"/>
      <c r="F384" s="195"/>
      <c r="G384" s="195"/>
      <c r="H384" s="197"/>
      <c r="I384" s="197"/>
      <c r="J384" s="197"/>
      <c r="K384" s="62"/>
      <c r="L384" s="63">
        <f t="shared" si="3"/>
        <v>0</v>
      </c>
    </row>
    <row r="385" spans="1:12" x14ac:dyDescent="0.2">
      <c r="A385" s="206"/>
      <c r="B385" s="195"/>
      <c r="C385" s="195"/>
      <c r="D385" s="195"/>
      <c r="E385" s="195"/>
      <c r="F385" s="195"/>
      <c r="G385" s="195"/>
      <c r="H385" s="197"/>
      <c r="I385" s="197"/>
      <c r="J385" s="197"/>
      <c r="K385" s="62"/>
      <c r="L385" s="63">
        <f t="shared" si="3"/>
        <v>0</v>
      </c>
    </row>
    <row r="386" spans="1:12" x14ac:dyDescent="0.2">
      <c r="A386" s="206"/>
      <c r="B386" s="195"/>
      <c r="C386" s="195"/>
      <c r="D386" s="195"/>
      <c r="E386" s="195"/>
      <c r="F386" s="195"/>
      <c r="G386" s="195"/>
      <c r="H386" s="197"/>
      <c r="I386" s="197"/>
      <c r="J386" s="197"/>
      <c r="K386" s="62"/>
      <c r="L386" s="63">
        <f t="shared" si="3"/>
        <v>0</v>
      </c>
    </row>
    <row r="387" spans="1:12" x14ac:dyDescent="0.2">
      <c r="A387" s="206"/>
      <c r="B387" s="195"/>
      <c r="C387" s="195"/>
      <c r="D387" s="195"/>
      <c r="E387" s="195"/>
      <c r="F387" s="195"/>
      <c r="G387" s="195"/>
      <c r="H387" s="197"/>
      <c r="I387" s="197"/>
      <c r="J387" s="197"/>
      <c r="K387" s="62"/>
      <c r="L387" s="63">
        <f t="shared" si="3"/>
        <v>0</v>
      </c>
    </row>
    <row r="388" spans="1:12" x14ac:dyDescent="0.2">
      <c r="A388" s="206"/>
      <c r="B388" s="195"/>
      <c r="C388" s="195"/>
      <c r="D388" s="195"/>
      <c r="E388" s="195"/>
      <c r="F388" s="195"/>
      <c r="G388" s="195"/>
      <c r="H388" s="197"/>
      <c r="I388" s="197"/>
      <c r="J388" s="197"/>
      <c r="K388" s="62"/>
      <c r="L388" s="63">
        <f t="shared" si="3"/>
        <v>0</v>
      </c>
    </row>
    <row r="389" spans="1:12" x14ac:dyDescent="0.2">
      <c r="A389" s="206"/>
      <c r="B389" s="195"/>
      <c r="C389" s="195"/>
      <c r="D389" s="195"/>
      <c r="E389" s="195"/>
      <c r="F389" s="195"/>
      <c r="G389" s="195"/>
      <c r="H389" s="197"/>
      <c r="I389" s="197"/>
      <c r="J389" s="197"/>
      <c r="K389" s="62"/>
      <c r="L389" s="63">
        <f t="shared" si="3"/>
        <v>0</v>
      </c>
    </row>
    <row r="390" spans="1:12" x14ac:dyDescent="0.2">
      <c r="A390" s="206"/>
      <c r="B390" s="195"/>
      <c r="C390" s="195"/>
      <c r="D390" s="195"/>
      <c r="E390" s="195"/>
      <c r="F390" s="195"/>
      <c r="G390" s="195"/>
      <c r="H390" s="197"/>
      <c r="I390" s="197"/>
      <c r="J390" s="197"/>
      <c r="K390" s="62"/>
      <c r="L390" s="63">
        <f t="shared" si="3"/>
        <v>0</v>
      </c>
    </row>
    <row r="391" spans="1:12" x14ac:dyDescent="0.2">
      <c r="A391" s="206"/>
      <c r="B391" s="195"/>
      <c r="C391" s="195"/>
      <c r="D391" s="195"/>
      <c r="E391" s="195"/>
      <c r="F391" s="195"/>
      <c r="G391" s="195"/>
      <c r="H391" s="197"/>
      <c r="I391" s="197"/>
      <c r="J391" s="197"/>
      <c r="K391" s="62"/>
      <c r="L391" s="63">
        <f t="shared" si="3"/>
        <v>0</v>
      </c>
    </row>
    <row r="392" spans="1:12" x14ac:dyDescent="0.2">
      <c r="A392" s="206"/>
      <c r="B392" s="195"/>
      <c r="C392" s="195"/>
      <c r="D392" s="195"/>
      <c r="E392" s="195"/>
      <c r="F392" s="195"/>
      <c r="G392" s="195"/>
      <c r="H392" s="197"/>
      <c r="I392" s="197"/>
      <c r="J392" s="197"/>
      <c r="K392" s="62"/>
      <c r="L392" s="63">
        <f t="shared" si="3"/>
        <v>0</v>
      </c>
    </row>
    <row r="393" spans="1:12" x14ac:dyDescent="0.2">
      <c r="A393" s="206"/>
      <c r="B393" s="195"/>
      <c r="C393" s="195"/>
      <c r="D393" s="195"/>
      <c r="E393" s="195"/>
      <c r="F393" s="195"/>
      <c r="G393" s="195"/>
      <c r="H393" s="197"/>
      <c r="I393" s="197"/>
      <c r="J393" s="197"/>
      <c r="K393" s="62"/>
      <c r="L393" s="63">
        <f t="shared" si="3"/>
        <v>0</v>
      </c>
    </row>
    <row r="394" spans="1:12" x14ac:dyDescent="0.2">
      <c r="A394" s="206"/>
      <c r="B394" s="195"/>
      <c r="C394" s="195"/>
      <c r="D394" s="195"/>
      <c r="E394" s="195"/>
      <c r="F394" s="195"/>
      <c r="G394" s="195"/>
      <c r="H394" s="197"/>
      <c r="I394" s="197"/>
      <c r="J394" s="197"/>
      <c r="K394" s="62"/>
      <c r="L394" s="63">
        <f t="shared" si="3"/>
        <v>0</v>
      </c>
    </row>
    <row r="395" spans="1:12" x14ac:dyDescent="0.2">
      <c r="A395" s="206"/>
      <c r="B395" s="195"/>
      <c r="C395" s="195"/>
      <c r="D395" s="195"/>
      <c r="E395" s="195"/>
      <c r="F395" s="195"/>
      <c r="G395" s="195"/>
      <c r="H395" s="197"/>
      <c r="I395" s="197"/>
      <c r="J395" s="197"/>
      <c r="K395" s="62"/>
      <c r="L395" s="63">
        <f t="shared" si="3"/>
        <v>0</v>
      </c>
    </row>
    <row r="396" spans="1:12" x14ac:dyDescent="0.2">
      <c r="A396" s="206"/>
      <c r="B396" s="195"/>
      <c r="C396" s="195"/>
      <c r="D396" s="195"/>
      <c r="E396" s="195"/>
      <c r="F396" s="195"/>
      <c r="G396" s="195"/>
      <c r="H396" s="197"/>
      <c r="I396" s="197"/>
      <c r="J396" s="197"/>
      <c r="K396" s="62"/>
      <c r="L396" s="63">
        <f t="shared" si="3"/>
        <v>0</v>
      </c>
    </row>
    <row r="397" spans="1:12" x14ac:dyDescent="0.2">
      <c r="A397" s="206"/>
      <c r="B397" s="195"/>
      <c r="C397" s="195"/>
      <c r="D397" s="195"/>
      <c r="E397" s="195"/>
      <c r="F397" s="195"/>
      <c r="G397" s="195"/>
      <c r="H397" s="197"/>
      <c r="I397" s="197"/>
      <c r="J397" s="197"/>
      <c r="K397" s="62"/>
      <c r="L397" s="63">
        <f t="shared" si="3"/>
        <v>0</v>
      </c>
    </row>
    <row r="398" spans="1:12" x14ac:dyDescent="0.2">
      <c r="A398" s="206"/>
      <c r="B398" s="195"/>
      <c r="C398" s="195"/>
      <c r="D398" s="195"/>
      <c r="E398" s="195"/>
      <c r="F398" s="195"/>
      <c r="G398" s="195"/>
      <c r="H398" s="197"/>
      <c r="I398" s="197"/>
      <c r="J398" s="197"/>
      <c r="K398" s="62"/>
      <c r="L398" s="63">
        <f t="shared" si="3"/>
        <v>0</v>
      </c>
    </row>
    <row r="399" spans="1:12" x14ac:dyDescent="0.2">
      <c r="A399" s="206"/>
      <c r="B399" s="195"/>
      <c r="C399" s="195"/>
      <c r="D399" s="195"/>
      <c r="E399" s="195"/>
      <c r="F399" s="195"/>
      <c r="G399" s="195"/>
      <c r="H399" s="197"/>
      <c r="I399" s="197"/>
      <c r="J399" s="197"/>
      <c r="K399" s="62"/>
      <c r="L399" s="63">
        <f t="shared" si="3"/>
        <v>0</v>
      </c>
    </row>
    <row r="400" spans="1:12" x14ac:dyDescent="0.2">
      <c r="A400" s="206"/>
      <c r="B400" s="195"/>
      <c r="C400" s="195"/>
      <c r="D400" s="195"/>
      <c r="E400" s="195"/>
      <c r="F400" s="195"/>
      <c r="G400" s="195"/>
      <c r="H400" s="197"/>
      <c r="I400" s="197"/>
      <c r="J400" s="197"/>
      <c r="K400" s="62"/>
      <c r="L400" s="63">
        <f t="shared" si="3"/>
        <v>0</v>
      </c>
    </row>
    <row r="401" spans="9:9" x14ac:dyDescent="0.2">
      <c r="I401" s="136"/>
    </row>
  </sheetData>
  <mergeCells count="5">
    <mergeCell ref="A4:K4"/>
    <mergeCell ref="A5:J5"/>
    <mergeCell ref="B6:C6"/>
    <mergeCell ref="A8:K8"/>
    <mergeCell ref="H29:J29"/>
  </mergeCells>
  <phoneticPr fontId="4" type="noConversion"/>
  <pageMargins left="0.75" right="0.75" top="1" bottom="1" header="0.5" footer="0.5"/>
  <pageSetup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401"/>
  <sheetViews>
    <sheetView topLeftCell="A25" workbookViewId="0">
      <selection activeCell="O10" sqref="O10:O12"/>
    </sheetView>
  </sheetViews>
  <sheetFormatPr defaultRowHeight="12.75" x14ac:dyDescent="0.2"/>
  <cols>
    <col min="1" max="1" width="10.85546875" style="65" bestFit="1" customWidth="1"/>
    <col min="2" max="2" width="9.42578125" style="1" bestFit="1" customWidth="1"/>
    <col min="3" max="8" width="9.140625" style="1"/>
    <col min="9" max="10" width="9.140625" style="65"/>
    <col min="11" max="11" width="32.42578125" style="1" customWidth="1"/>
    <col min="12" max="12" width="17" style="72" hidden="1" customWidth="1"/>
    <col min="13" max="16384" width="9.140625" style="1"/>
  </cols>
  <sheetData>
    <row r="1" spans="1:12" s="6" customFormat="1" x14ac:dyDescent="0.2">
      <c r="A1" s="28"/>
      <c r="B1" s="29"/>
      <c r="C1" s="29"/>
      <c r="D1" s="29"/>
      <c r="E1" s="29"/>
      <c r="F1" s="30"/>
      <c r="G1" s="30"/>
      <c r="H1" s="30"/>
      <c r="I1" s="30"/>
      <c r="J1" s="29"/>
      <c r="K1" s="57"/>
      <c r="L1" s="4"/>
    </row>
    <row r="2" spans="1:12" s="6" customFormat="1" x14ac:dyDescent="0.2">
      <c r="A2" s="31"/>
      <c r="B2" s="2"/>
      <c r="C2" s="2"/>
      <c r="D2" s="2"/>
      <c r="E2" s="2"/>
      <c r="F2" s="3"/>
      <c r="G2" s="3"/>
      <c r="H2" s="3"/>
      <c r="I2" s="3"/>
      <c r="J2" s="2"/>
      <c r="K2" s="58"/>
      <c r="L2" s="4"/>
    </row>
    <row r="3" spans="1:12" s="6" customFormat="1" x14ac:dyDescent="0.2">
      <c r="A3" s="31"/>
      <c r="B3" s="2"/>
      <c r="C3" s="2"/>
      <c r="D3" s="2"/>
      <c r="E3" s="2"/>
      <c r="F3" s="3"/>
      <c r="G3" s="3"/>
      <c r="H3" s="3"/>
      <c r="I3" s="3"/>
      <c r="J3" s="2"/>
      <c r="K3" s="59"/>
      <c r="L3" s="4"/>
    </row>
    <row r="4" spans="1:12" s="6" customFormat="1" ht="16.5" hidden="1" customHeight="1" x14ac:dyDescent="0.2">
      <c r="A4" s="419" t="s">
        <v>103</v>
      </c>
      <c r="B4" s="420"/>
      <c r="C4" s="420"/>
      <c r="D4" s="420"/>
      <c r="E4" s="420"/>
      <c r="F4" s="420"/>
      <c r="G4" s="420"/>
      <c r="H4" s="420"/>
      <c r="I4" s="420"/>
      <c r="J4" s="420"/>
      <c r="K4" s="420"/>
      <c r="L4" s="4"/>
    </row>
    <row r="5" spans="1:12" s="6" customFormat="1" ht="4.5" hidden="1" customHeight="1" x14ac:dyDescent="0.2">
      <c r="A5" s="435"/>
      <c r="B5" s="436"/>
      <c r="C5" s="436"/>
      <c r="D5" s="436"/>
      <c r="E5" s="436"/>
      <c r="F5" s="436"/>
      <c r="G5" s="436"/>
      <c r="H5" s="436"/>
      <c r="I5" s="436"/>
      <c r="J5" s="436"/>
      <c r="K5" s="57"/>
      <c r="L5" s="4"/>
    </row>
    <row r="6" spans="1:12" s="6" customFormat="1" hidden="1" x14ac:dyDescent="0.2">
      <c r="A6" s="147" t="s">
        <v>109</v>
      </c>
      <c r="B6" s="437">
        <v>43196.16511574074</v>
      </c>
      <c r="C6" s="437"/>
      <c r="D6" s="2"/>
      <c r="E6" s="2"/>
      <c r="F6" s="2"/>
      <c r="G6" s="2"/>
      <c r="H6" s="2"/>
      <c r="I6" s="2"/>
      <c r="J6" s="2"/>
      <c r="K6" s="58"/>
      <c r="L6" s="4"/>
    </row>
    <row r="7" spans="1:12" ht="4.5" customHeight="1" x14ac:dyDescent="0.2">
      <c r="A7" s="66"/>
      <c r="K7" s="64"/>
    </row>
    <row r="8" spans="1:12" ht="15.75" x14ac:dyDescent="0.2">
      <c r="A8" s="419" t="str">
        <f>Parameters!B45</f>
        <v>Daily Progress5</v>
      </c>
      <c r="B8" s="420"/>
      <c r="C8" s="420"/>
      <c r="D8" s="420"/>
      <c r="E8" s="420"/>
      <c r="F8" s="420"/>
      <c r="G8" s="420"/>
      <c r="H8" s="420"/>
      <c r="I8" s="420"/>
      <c r="J8" s="420"/>
      <c r="K8" s="420"/>
    </row>
    <row r="9" spans="1:12" x14ac:dyDescent="0.2">
      <c r="K9" s="64"/>
    </row>
    <row r="10" spans="1:12" x14ac:dyDescent="0.2">
      <c r="K10" s="64"/>
    </row>
    <row r="11" spans="1:12" x14ac:dyDescent="0.2">
      <c r="K11" s="64"/>
    </row>
    <row r="12" spans="1:12" x14ac:dyDescent="0.2">
      <c r="K12" s="64"/>
    </row>
    <row r="13" spans="1:12" x14ac:dyDescent="0.2">
      <c r="K13" s="64"/>
    </row>
    <row r="14" spans="1:12" x14ac:dyDescent="0.2">
      <c r="K14" s="64"/>
    </row>
    <row r="15" spans="1:12" x14ac:dyDescent="0.2">
      <c r="K15" s="64"/>
    </row>
    <row r="16" spans="1:12" x14ac:dyDescent="0.2">
      <c r="K16" s="64"/>
    </row>
    <row r="17" spans="1:12" x14ac:dyDescent="0.2">
      <c r="K17" s="64"/>
    </row>
    <row r="18" spans="1:12" x14ac:dyDescent="0.2">
      <c r="K18" s="64"/>
    </row>
    <row r="19" spans="1:12" x14ac:dyDescent="0.2">
      <c r="K19" s="64"/>
    </row>
    <row r="20" spans="1:12" x14ac:dyDescent="0.2">
      <c r="K20" s="64"/>
    </row>
    <row r="21" spans="1:12" x14ac:dyDescent="0.2">
      <c r="K21" s="64"/>
    </row>
    <row r="22" spans="1:12" x14ac:dyDescent="0.2">
      <c r="K22" s="64"/>
    </row>
    <row r="23" spans="1:12" x14ac:dyDescent="0.2">
      <c r="K23" s="64"/>
    </row>
    <row r="24" spans="1:12" x14ac:dyDescent="0.2">
      <c r="K24" s="64"/>
    </row>
    <row r="25" spans="1:12" x14ac:dyDescent="0.2">
      <c r="K25" s="64"/>
    </row>
    <row r="26" spans="1:12" x14ac:dyDescent="0.2">
      <c r="K26" s="64"/>
    </row>
    <row r="27" spans="1:12" x14ac:dyDescent="0.2">
      <c r="K27" s="64"/>
    </row>
    <row r="28" spans="1:12" x14ac:dyDescent="0.2">
      <c r="K28" s="64"/>
    </row>
    <row r="29" spans="1:12" ht="12.75" customHeight="1" x14ac:dyDescent="0.2">
      <c r="A29" s="69"/>
      <c r="B29" s="69"/>
      <c r="C29" s="60"/>
      <c r="D29" s="60"/>
      <c r="E29" s="60"/>
      <c r="F29" s="60"/>
      <c r="G29" s="60"/>
      <c r="H29" s="410" t="s">
        <v>104</v>
      </c>
      <c r="I29" s="411"/>
      <c r="J29" s="412"/>
      <c r="K29" s="61"/>
    </row>
    <row r="30" spans="1:12" ht="38.25" x14ac:dyDescent="0.25">
      <c r="A30" s="199" t="s">
        <v>105</v>
      </c>
      <c r="B30" s="199" t="s">
        <v>148</v>
      </c>
      <c r="C30" s="199" t="s">
        <v>149</v>
      </c>
      <c r="D30" s="199" t="s">
        <v>56</v>
      </c>
      <c r="E30" s="199" t="s">
        <v>682</v>
      </c>
      <c r="F30" s="199" t="s">
        <v>55</v>
      </c>
      <c r="G30" s="199" t="s">
        <v>91</v>
      </c>
      <c r="H30" s="199" t="s">
        <v>111</v>
      </c>
      <c r="I30" s="199" t="s">
        <v>110</v>
      </c>
      <c r="J30" s="199" t="s">
        <v>148</v>
      </c>
      <c r="K30" s="199" t="s">
        <v>106</v>
      </c>
      <c r="L30" s="67" t="s">
        <v>151</v>
      </c>
    </row>
    <row r="31" spans="1:12" x14ac:dyDescent="0.2">
      <c r="A31" s="206"/>
      <c r="B31" s="195"/>
      <c r="C31" s="195"/>
      <c r="D31" s="195"/>
      <c r="E31" s="195"/>
      <c r="F31" s="195"/>
      <c r="G31" s="195"/>
      <c r="H31" s="197"/>
      <c r="I31" s="197"/>
      <c r="J31" s="197"/>
      <c r="K31" s="62"/>
      <c r="L31" s="63">
        <f t="shared" ref="L31:L342" si="0">I31+I31*0.3</f>
        <v>0</v>
      </c>
    </row>
    <row r="32" spans="1:12" x14ac:dyDescent="0.2">
      <c r="A32" s="206"/>
      <c r="B32" s="195"/>
      <c r="C32" s="195"/>
      <c r="D32" s="195"/>
      <c r="E32" s="195"/>
      <c r="F32" s="195"/>
      <c r="G32" s="195"/>
      <c r="H32" s="197"/>
      <c r="I32" s="197"/>
      <c r="J32" s="197"/>
      <c r="K32" s="62"/>
      <c r="L32" s="63">
        <f t="shared" si="0"/>
        <v>0</v>
      </c>
    </row>
    <row r="33" spans="1:12" x14ac:dyDescent="0.2">
      <c r="A33" s="206"/>
      <c r="B33" s="195"/>
      <c r="C33" s="195"/>
      <c r="D33" s="195"/>
      <c r="E33" s="195"/>
      <c r="F33" s="195"/>
      <c r="G33" s="195"/>
      <c r="H33" s="197"/>
      <c r="I33" s="197"/>
      <c r="J33" s="197"/>
      <c r="K33" s="62"/>
      <c r="L33" s="63">
        <f t="shared" si="0"/>
        <v>0</v>
      </c>
    </row>
    <row r="34" spans="1:12" x14ac:dyDescent="0.2">
      <c r="A34" s="206"/>
      <c r="B34" s="195"/>
      <c r="C34" s="195"/>
      <c r="D34" s="195"/>
      <c r="E34" s="195"/>
      <c r="F34" s="195"/>
      <c r="G34" s="195"/>
      <c r="H34" s="197"/>
      <c r="I34" s="197"/>
      <c r="J34" s="197"/>
      <c r="K34" s="62"/>
      <c r="L34" s="63">
        <f t="shared" si="0"/>
        <v>0</v>
      </c>
    </row>
    <row r="35" spans="1:12" x14ac:dyDescent="0.2">
      <c r="A35" s="206"/>
      <c r="B35" s="195"/>
      <c r="C35" s="195"/>
      <c r="D35" s="195"/>
      <c r="E35" s="195"/>
      <c r="F35" s="195"/>
      <c r="G35" s="195"/>
      <c r="H35" s="197"/>
      <c r="I35" s="197"/>
      <c r="J35" s="197"/>
      <c r="K35" s="62"/>
      <c r="L35" s="63">
        <f t="shared" si="0"/>
        <v>0</v>
      </c>
    </row>
    <row r="36" spans="1:12" x14ac:dyDescent="0.2">
      <c r="A36" s="206"/>
      <c r="B36" s="195"/>
      <c r="C36" s="195"/>
      <c r="D36" s="195"/>
      <c r="E36" s="195"/>
      <c r="F36" s="195"/>
      <c r="G36" s="195"/>
      <c r="H36" s="197"/>
      <c r="I36" s="197"/>
      <c r="J36" s="197"/>
      <c r="K36" s="62"/>
      <c r="L36" s="63">
        <f t="shared" si="0"/>
        <v>0</v>
      </c>
    </row>
    <row r="37" spans="1:12" x14ac:dyDescent="0.2">
      <c r="A37" s="206"/>
      <c r="B37" s="195"/>
      <c r="C37" s="195"/>
      <c r="D37" s="195"/>
      <c r="E37" s="195"/>
      <c r="F37" s="195"/>
      <c r="G37" s="195"/>
      <c r="H37" s="197"/>
      <c r="I37" s="197"/>
      <c r="J37" s="197"/>
      <c r="K37" s="62"/>
      <c r="L37" s="63">
        <f t="shared" si="0"/>
        <v>0</v>
      </c>
    </row>
    <row r="38" spans="1:12" x14ac:dyDescent="0.2">
      <c r="A38" s="206"/>
      <c r="B38" s="195"/>
      <c r="C38" s="195"/>
      <c r="D38" s="195"/>
      <c r="E38" s="195"/>
      <c r="F38" s="195"/>
      <c r="G38" s="195"/>
      <c r="H38" s="197"/>
      <c r="I38" s="197"/>
      <c r="J38" s="197"/>
      <c r="K38" s="62"/>
      <c r="L38" s="63">
        <f t="shared" si="0"/>
        <v>0</v>
      </c>
    </row>
    <row r="39" spans="1:12" x14ac:dyDescent="0.2">
      <c r="A39" s="206"/>
      <c r="B39" s="195"/>
      <c r="C39" s="195"/>
      <c r="D39" s="195"/>
      <c r="E39" s="195"/>
      <c r="F39" s="195"/>
      <c r="G39" s="195"/>
      <c r="H39" s="197"/>
      <c r="I39" s="197"/>
      <c r="J39" s="197"/>
      <c r="K39" s="62"/>
      <c r="L39" s="63">
        <f t="shared" si="0"/>
        <v>0</v>
      </c>
    </row>
    <row r="40" spans="1:12" x14ac:dyDescent="0.2">
      <c r="A40" s="206"/>
      <c r="B40" s="195"/>
      <c r="C40" s="195"/>
      <c r="D40" s="195"/>
      <c r="E40" s="195"/>
      <c r="F40" s="195"/>
      <c r="G40" s="195"/>
      <c r="H40" s="197"/>
      <c r="I40" s="197"/>
      <c r="J40" s="197"/>
      <c r="K40" s="62"/>
      <c r="L40" s="63">
        <f t="shared" si="0"/>
        <v>0</v>
      </c>
    </row>
    <row r="41" spans="1:12" x14ac:dyDescent="0.2">
      <c r="A41" s="206"/>
      <c r="B41" s="195"/>
      <c r="C41" s="195"/>
      <c r="D41" s="195"/>
      <c r="E41" s="195"/>
      <c r="F41" s="195"/>
      <c r="G41" s="195"/>
      <c r="H41" s="197"/>
      <c r="I41" s="197"/>
      <c r="J41" s="197"/>
      <c r="K41" s="62"/>
      <c r="L41" s="63">
        <f t="shared" si="0"/>
        <v>0</v>
      </c>
    </row>
    <row r="42" spans="1:12" x14ac:dyDescent="0.2">
      <c r="A42" s="206"/>
      <c r="B42" s="195"/>
      <c r="C42" s="195"/>
      <c r="D42" s="195"/>
      <c r="E42" s="195"/>
      <c r="F42" s="195"/>
      <c r="G42" s="195"/>
      <c r="H42" s="197"/>
      <c r="I42" s="197"/>
      <c r="J42" s="197"/>
      <c r="K42" s="62"/>
      <c r="L42" s="63">
        <f t="shared" si="0"/>
        <v>0</v>
      </c>
    </row>
    <row r="43" spans="1:12" x14ac:dyDescent="0.2">
      <c r="A43" s="206"/>
      <c r="B43" s="195"/>
      <c r="C43" s="195"/>
      <c r="D43" s="195"/>
      <c r="E43" s="195"/>
      <c r="F43" s="195"/>
      <c r="G43" s="195"/>
      <c r="H43" s="197"/>
      <c r="I43" s="197"/>
      <c r="J43" s="197"/>
      <c r="K43" s="62"/>
      <c r="L43" s="63">
        <f t="shared" si="0"/>
        <v>0</v>
      </c>
    </row>
    <row r="44" spans="1:12" x14ac:dyDescent="0.2">
      <c r="A44" s="206"/>
      <c r="B44" s="195"/>
      <c r="C44" s="195"/>
      <c r="D44" s="195"/>
      <c r="E44" s="195"/>
      <c r="F44" s="195"/>
      <c r="G44" s="195"/>
      <c r="H44" s="197"/>
      <c r="I44" s="197"/>
      <c r="J44" s="197"/>
      <c r="K44" s="62"/>
      <c r="L44" s="63">
        <f t="shared" si="0"/>
        <v>0</v>
      </c>
    </row>
    <row r="45" spans="1:12" x14ac:dyDescent="0.2">
      <c r="A45" s="206"/>
      <c r="B45" s="195"/>
      <c r="C45" s="195"/>
      <c r="D45" s="195"/>
      <c r="E45" s="195"/>
      <c r="F45" s="195"/>
      <c r="G45" s="195"/>
      <c r="H45" s="197"/>
      <c r="I45" s="197"/>
      <c r="J45" s="197"/>
      <c r="K45" s="62"/>
      <c r="L45" s="63">
        <f t="shared" si="0"/>
        <v>0</v>
      </c>
    </row>
    <row r="46" spans="1:12" x14ac:dyDescent="0.2">
      <c r="A46" s="206"/>
      <c r="B46" s="195"/>
      <c r="C46" s="195"/>
      <c r="D46" s="195"/>
      <c r="E46" s="195"/>
      <c r="F46" s="195"/>
      <c r="G46" s="195"/>
      <c r="H46" s="197"/>
      <c r="I46" s="197"/>
      <c r="J46" s="197"/>
      <c r="K46" s="62"/>
      <c r="L46" s="63">
        <f t="shared" si="0"/>
        <v>0</v>
      </c>
    </row>
    <row r="47" spans="1:12" x14ac:dyDescent="0.2">
      <c r="A47" s="206"/>
      <c r="B47" s="195"/>
      <c r="C47" s="195"/>
      <c r="D47" s="195"/>
      <c r="E47" s="195"/>
      <c r="F47" s="195"/>
      <c r="G47" s="195"/>
      <c r="H47" s="197"/>
      <c r="I47" s="197"/>
      <c r="J47" s="197"/>
      <c r="K47" s="62"/>
      <c r="L47" s="63">
        <f t="shared" si="0"/>
        <v>0</v>
      </c>
    </row>
    <row r="48" spans="1:12" x14ac:dyDescent="0.2">
      <c r="A48" s="206"/>
      <c r="B48" s="195"/>
      <c r="C48" s="195"/>
      <c r="D48" s="195"/>
      <c r="E48" s="195"/>
      <c r="F48" s="195"/>
      <c r="G48" s="195"/>
      <c r="H48" s="197"/>
      <c r="I48" s="197"/>
      <c r="J48" s="197"/>
      <c r="K48" s="62"/>
      <c r="L48" s="63">
        <f t="shared" si="0"/>
        <v>0</v>
      </c>
    </row>
    <row r="49" spans="1:12" x14ac:dyDescent="0.2">
      <c r="A49" s="206"/>
      <c r="B49" s="195"/>
      <c r="C49" s="195"/>
      <c r="D49" s="195"/>
      <c r="E49" s="195"/>
      <c r="F49" s="195"/>
      <c r="G49" s="195"/>
      <c r="H49" s="197"/>
      <c r="I49" s="197"/>
      <c r="J49" s="197"/>
      <c r="K49" s="62"/>
      <c r="L49" s="63">
        <f t="shared" si="0"/>
        <v>0</v>
      </c>
    </row>
    <row r="50" spans="1:12" x14ac:dyDescent="0.2">
      <c r="A50" s="206"/>
      <c r="B50" s="195"/>
      <c r="C50" s="195"/>
      <c r="D50" s="195"/>
      <c r="E50" s="195"/>
      <c r="F50" s="195"/>
      <c r="G50" s="195"/>
      <c r="H50" s="197"/>
      <c r="I50" s="197"/>
      <c r="J50" s="197"/>
      <c r="K50" s="62"/>
      <c r="L50" s="63">
        <f t="shared" si="0"/>
        <v>0</v>
      </c>
    </row>
    <row r="51" spans="1:12" x14ac:dyDescent="0.2">
      <c r="A51" s="206"/>
      <c r="B51" s="195"/>
      <c r="C51" s="195"/>
      <c r="D51" s="195"/>
      <c r="E51" s="195"/>
      <c r="F51" s="195"/>
      <c r="G51" s="195"/>
      <c r="H51" s="197"/>
      <c r="I51" s="197"/>
      <c r="J51" s="197"/>
      <c r="K51" s="62"/>
      <c r="L51" s="63">
        <f t="shared" si="0"/>
        <v>0</v>
      </c>
    </row>
    <row r="52" spans="1:12" x14ac:dyDescent="0.2">
      <c r="A52" s="206"/>
      <c r="B52" s="195"/>
      <c r="C52" s="195"/>
      <c r="D52" s="195"/>
      <c r="E52" s="195"/>
      <c r="F52" s="195"/>
      <c r="G52" s="195"/>
      <c r="H52" s="197"/>
      <c r="I52" s="197"/>
      <c r="J52" s="197"/>
      <c r="K52" s="62"/>
      <c r="L52" s="63">
        <f t="shared" si="0"/>
        <v>0</v>
      </c>
    </row>
    <row r="53" spans="1:12" x14ac:dyDescent="0.2">
      <c r="A53" s="206"/>
      <c r="B53" s="195"/>
      <c r="C53" s="195"/>
      <c r="D53" s="195"/>
      <c r="E53" s="195"/>
      <c r="F53" s="195"/>
      <c r="G53" s="195"/>
      <c r="H53" s="197"/>
      <c r="I53" s="197"/>
      <c r="J53" s="197"/>
      <c r="K53" s="62"/>
      <c r="L53" s="63">
        <f t="shared" si="0"/>
        <v>0</v>
      </c>
    </row>
    <row r="54" spans="1:12" x14ac:dyDescent="0.2">
      <c r="A54" s="206"/>
      <c r="B54" s="195"/>
      <c r="C54" s="195"/>
      <c r="D54" s="195"/>
      <c r="E54" s="195"/>
      <c r="F54" s="195"/>
      <c r="G54" s="195"/>
      <c r="H54" s="197"/>
      <c r="I54" s="197"/>
      <c r="J54" s="197"/>
      <c r="K54" s="62"/>
      <c r="L54" s="63">
        <f t="shared" si="0"/>
        <v>0</v>
      </c>
    </row>
    <row r="55" spans="1:12" x14ac:dyDescent="0.2">
      <c r="A55" s="206"/>
      <c r="B55" s="195"/>
      <c r="C55" s="195"/>
      <c r="D55" s="195"/>
      <c r="E55" s="195"/>
      <c r="F55" s="195"/>
      <c r="G55" s="195"/>
      <c r="H55" s="197"/>
      <c r="I55" s="197"/>
      <c r="J55" s="197"/>
      <c r="K55" s="62"/>
      <c r="L55" s="63">
        <f t="shared" si="0"/>
        <v>0</v>
      </c>
    </row>
    <row r="56" spans="1:12" x14ac:dyDescent="0.2">
      <c r="A56" s="206"/>
      <c r="B56" s="195"/>
      <c r="C56" s="195"/>
      <c r="D56" s="195"/>
      <c r="E56" s="195"/>
      <c r="F56" s="195"/>
      <c r="G56" s="195"/>
      <c r="H56" s="197"/>
      <c r="I56" s="197"/>
      <c r="J56" s="197"/>
      <c r="K56" s="62"/>
      <c r="L56" s="63">
        <f t="shared" si="0"/>
        <v>0</v>
      </c>
    </row>
    <row r="57" spans="1:12" x14ac:dyDescent="0.2">
      <c r="A57" s="206"/>
      <c r="B57" s="195"/>
      <c r="C57" s="195"/>
      <c r="D57" s="195"/>
      <c r="E57" s="195"/>
      <c r="F57" s="195"/>
      <c r="G57" s="195"/>
      <c r="H57" s="197"/>
      <c r="I57" s="197"/>
      <c r="J57" s="197"/>
      <c r="K57" s="62"/>
      <c r="L57" s="63">
        <f t="shared" si="0"/>
        <v>0</v>
      </c>
    </row>
    <row r="58" spans="1:12" x14ac:dyDescent="0.2">
      <c r="A58" s="206"/>
      <c r="B58" s="195"/>
      <c r="C58" s="195"/>
      <c r="D58" s="195"/>
      <c r="E58" s="195"/>
      <c r="F58" s="195"/>
      <c r="G58" s="195"/>
      <c r="H58" s="197"/>
      <c r="I58" s="197"/>
      <c r="J58" s="197"/>
      <c r="K58" s="62"/>
      <c r="L58" s="63">
        <f t="shared" si="0"/>
        <v>0</v>
      </c>
    </row>
    <row r="59" spans="1:12" x14ac:dyDescent="0.2">
      <c r="A59" s="206"/>
      <c r="B59" s="195"/>
      <c r="C59" s="195"/>
      <c r="D59" s="195"/>
      <c r="E59" s="195"/>
      <c r="F59" s="195"/>
      <c r="G59" s="195"/>
      <c r="H59" s="197"/>
      <c r="I59" s="197"/>
      <c r="J59" s="197"/>
      <c r="K59" s="62"/>
      <c r="L59" s="63">
        <f t="shared" si="0"/>
        <v>0</v>
      </c>
    </row>
    <row r="60" spans="1:12" x14ac:dyDescent="0.2">
      <c r="A60" s="206"/>
      <c r="B60" s="195"/>
      <c r="C60" s="195"/>
      <c r="D60" s="195"/>
      <c r="E60" s="195"/>
      <c r="F60" s="195"/>
      <c r="G60" s="195"/>
      <c r="H60" s="197"/>
      <c r="I60" s="197"/>
      <c r="J60" s="197"/>
      <c r="K60" s="62"/>
      <c r="L60" s="63">
        <f t="shared" si="0"/>
        <v>0</v>
      </c>
    </row>
    <row r="61" spans="1:12" x14ac:dyDescent="0.2">
      <c r="A61" s="206"/>
      <c r="B61" s="195"/>
      <c r="C61" s="195"/>
      <c r="D61" s="195"/>
      <c r="E61" s="195"/>
      <c r="F61" s="195"/>
      <c r="G61" s="195"/>
      <c r="H61" s="197"/>
      <c r="I61" s="197"/>
      <c r="J61" s="197"/>
      <c r="K61" s="62"/>
      <c r="L61" s="63">
        <f t="shared" si="0"/>
        <v>0</v>
      </c>
    </row>
    <row r="62" spans="1:12" x14ac:dyDescent="0.2">
      <c r="A62" s="206"/>
      <c r="B62" s="195"/>
      <c r="C62" s="195"/>
      <c r="D62" s="195"/>
      <c r="E62" s="195"/>
      <c r="F62" s="195"/>
      <c r="G62" s="195"/>
      <c r="H62" s="197"/>
      <c r="I62" s="197"/>
      <c r="J62" s="197"/>
      <c r="K62" s="62"/>
      <c r="L62" s="63">
        <f t="shared" si="0"/>
        <v>0</v>
      </c>
    </row>
    <row r="63" spans="1:12" x14ac:dyDescent="0.2">
      <c r="A63" s="206"/>
      <c r="B63" s="195"/>
      <c r="C63" s="195"/>
      <c r="D63" s="195"/>
      <c r="E63" s="195"/>
      <c r="F63" s="195"/>
      <c r="G63" s="195"/>
      <c r="H63" s="197"/>
      <c r="I63" s="197"/>
      <c r="J63" s="197"/>
      <c r="K63" s="62"/>
      <c r="L63" s="63">
        <f t="shared" si="0"/>
        <v>0</v>
      </c>
    </row>
    <row r="64" spans="1:12" x14ac:dyDescent="0.2">
      <c r="A64" s="206"/>
      <c r="B64" s="195"/>
      <c r="C64" s="195"/>
      <c r="D64" s="195"/>
      <c r="E64" s="195"/>
      <c r="F64" s="195"/>
      <c r="G64" s="195"/>
      <c r="H64" s="197"/>
      <c r="I64" s="197"/>
      <c r="J64" s="197"/>
      <c r="K64" s="62"/>
      <c r="L64" s="63">
        <f t="shared" si="0"/>
        <v>0</v>
      </c>
    </row>
    <row r="65" spans="1:12" x14ac:dyDescent="0.2">
      <c r="A65" s="206"/>
      <c r="B65" s="195"/>
      <c r="C65" s="195"/>
      <c r="D65" s="195"/>
      <c r="E65" s="195"/>
      <c r="F65" s="195"/>
      <c r="G65" s="195"/>
      <c r="H65" s="197"/>
      <c r="I65" s="197"/>
      <c r="J65" s="197"/>
      <c r="K65" s="62"/>
      <c r="L65" s="63">
        <f t="shared" si="0"/>
        <v>0</v>
      </c>
    </row>
    <row r="66" spans="1:12" x14ac:dyDescent="0.2">
      <c r="A66" s="206"/>
      <c r="B66" s="195"/>
      <c r="C66" s="195"/>
      <c r="D66" s="195"/>
      <c r="E66" s="195"/>
      <c r="F66" s="195"/>
      <c r="G66" s="195"/>
      <c r="H66" s="197"/>
      <c r="I66" s="197"/>
      <c r="J66" s="197"/>
      <c r="K66" s="62"/>
      <c r="L66" s="63">
        <f t="shared" si="0"/>
        <v>0</v>
      </c>
    </row>
    <row r="67" spans="1:12" x14ac:dyDescent="0.2">
      <c r="A67" s="206"/>
      <c r="B67" s="195"/>
      <c r="C67" s="195"/>
      <c r="D67" s="195"/>
      <c r="E67" s="195"/>
      <c r="F67" s="195"/>
      <c r="G67" s="195"/>
      <c r="H67" s="197"/>
      <c r="I67" s="197"/>
      <c r="J67" s="197"/>
      <c r="K67" s="62"/>
      <c r="L67" s="63">
        <f t="shared" si="0"/>
        <v>0</v>
      </c>
    </row>
    <row r="68" spans="1:12" x14ac:dyDescent="0.2">
      <c r="A68" s="206"/>
      <c r="B68" s="195"/>
      <c r="C68" s="195"/>
      <c r="D68" s="195"/>
      <c r="E68" s="195"/>
      <c r="F68" s="195"/>
      <c r="G68" s="195"/>
      <c r="H68" s="197"/>
      <c r="I68" s="197"/>
      <c r="J68" s="197"/>
      <c r="K68" s="62"/>
      <c r="L68" s="63">
        <f t="shared" si="0"/>
        <v>0</v>
      </c>
    </row>
    <row r="69" spans="1:12" x14ac:dyDescent="0.2">
      <c r="A69" s="206"/>
      <c r="B69" s="195"/>
      <c r="C69" s="195"/>
      <c r="D69" s="195"/>
      <c r="E69" s="195"/>
      <c r="F69" s="195"/>
      <c r="G69" s="195"/>
      <c r="H69" s="197"/>
      <c r="I69" s="197"/>
      <c r="J69" s="197"/>
      <c r="K69" s="62"/>
      <c r="L69" s="63">
        <f t="shared" si="0"/>
        <v>0</v>
      </c>
    </row>
    <row r="70" spans="1:12" x14ac:dyDescent="0.2">
      <c r="A70" s="206"/>
      <c r="B70" s="195"/>
      <c r="C70" s="195"/>
      <c r="D70" s="195"/>
      <c r="E70" s="195"/>
      <c r="F70" s="195"/>
      <c r="G70" s="195"/>
      <c r="H70" s="197"/>
      <c r="I70" s="197"/>
      <c r="J70" s="197"/>
      <c r="K70" s="62"/>
      <c r="L70" s="63">
        <f t="shared" si="0"/>
        <v>0</v>
      </c>
    </row>
    <row r="71" spans="1:12" x14ac:dyDescent="0.2">
      <c r="A71" s="206"/>
      <c r="B71" s="195"/>
      <c r="C71" s="195"/>
      <c r="D71" s="195"/>
      <c r="E71" s="195"/>
      <c r="F71" s="195"/>
      <c r="G71" s="195"/>
      <c r="H71" s="197"/>
      <c r="I71" s="197"/>
      <c r="J71" s="197"/>
      <c r="K71" s="62"/>
      <c r="L71" s="63">
        <f t="shared" si="0"/>
        <v>0</v>
      </c>
    </row>
    <row r="72" spans="1:12" x14ac:dyDescent="0.2">
      <c r="A72" s="206"/>
      <c r="B72" s="195"/>
      <c r="C72" s="195"/>
      <c r="D72" s="195"/>
      <c r="E72" s="195"/>
      <c r="F72" s="195"/>
      <c r="G72" s="195"/>
      <c r="H72" s="197"/>
      <c r="I72" s="197"/>
      <c r="J72" s="197"/>
      <c r="K72" s="62"/>
      <c r="L72" s="63">
        <f t="shared" si="0"/>
        <v>0</v>
      </c>
    </row>
    <row r="73" spans="1:12" x14ac:dyDescent="0.2">
      <c r="A73" s="206"/>
      <c r="B73" s="195"/>
      <c r="C73" s="195"/>
      <c r="D73" s="195"/>
      <c r="E73" s="195"/>
      <c r="F73" s="195"/>
      <c r="G73" s="195"/>
      <c r="H73" s="197"/>
      <c r="I73" s="197"/>
      <c r="J73" s="197"/>
      <c r="K73" s="62"/>
      <c r="L73" s="63">
        <f t="shared" si="0"/>
        <v>0</v>
      </c>
    </row>
    <row r="74" spans="1:12" x14ac:dyDescent="0.2">
      <c r="A74" s="206"/>
      <c r="B74" s="195"/>
      <c r="C74" s="195"/>
      <c r="D74" s="195"/>
      <c r="E74" s="195"/>
      <c r="F74" s="195"/>
      <c r="G74" s="195"/>
      <c r="H74" s="197"/>
      <c r="I74" s="197"/>
      <c r="J74" s="197"/>
      <c r="K74" s="62"/>
      <c r="L74" s="63">
        <f t="shared" si="0"/>
        <v>0</v>
      </c>
    </row>
    <row r="75" spans="1:12" x14ac:dyDescent="0.2">
      <c r="A75" s="206"/>
      <c r="B75" s="195"/>
      <c r="C75" s="195"/>
      <c r="D75" s="195"/>
      <c r="E75" s="195"/>
      <c r="F75" s="195"/>
      <c r="G75" s="195"/>
      <c r="H75" s="197"/>
      <c r="I75" s="197"/>
      <c r="J75" s="197"/>
      <c r="K75" s="62"/>
      <c r="L75" s="63">
        <f t="shared" si="0"/>
        <v>0</v>
      </c>
    </row>
    <row r="76" spans="1:12" x14ac:dyDescent="0.2">
      <c r="A76" s="206"/>
      <c r="B76" s="195"/>
      <c r="C76" s="195"/>
      <c r="D76" s="195"/>
      <c r="E76" s="195"/>
      <c r="F76" s="195"/>
      <c r="G76" s="195"/>
      <c r="H76" s="197"/>
      <c r="I76" s="197"/>
      <c r="J76" s="197"/>
      <c r="K76" s="62"/>
      <c r="L76" s="63">
        <f t="shared" si="0"/>
        <v>0</v>
      </c>
    </row>
    <row r="77" spans="1:12" x14ac:dyDescent="0.2">
      <c r="A77" s="206"/>
      <c r="B77" s="195"/>
      <c r="C77" s="195"/>
      <c r="D77" s="195"/>
      <c r="E77" s="195"/>
      <c r="F77" s="195"/>
      <c r="G77" s="195"/>
      <c r="H77" s="197"/>
      <c r="I77" s="197"/>
      <c r="J77" s="197"/>
      <c r="K77" s="62"/>
      <c r="L77" s="63">
        <f t="shared" si="0"/>
        <v>0</v>
      </c>
    </row>
    <row r="78" spans="1:12" x14ac:dyDescent="0.2">
      <c r="A78" s="206"/>
      <c r="B78" s="195"/>
      <c r="C78" s="195"/>
      <c r="D78" s="195"/>
      <c r="E78" s="195"/>
      <c r="F78" s="195"/>
      <c r="G78" s="195"/>
      <c r="H78" s="197"/>
      <c r="I78" s="197"/>
      <c r="J78" s="197"/>
      <c r="K78" s="62"/>
      <c r="L78" s="63">
        <f t="shared" si="0"/>
        <v>0</v>
      </c>
    </row>
    <row r="79" spans="1:12" x14ac:dyDescent="0.2">
      <c r="A79" s="206"/>
      <c r="B79" s="195"/>
      <c r="C79" s="195"/>
      <c r="D79" s="195"/>
      <c r="E79" s="195"/>
      <c r="F79" s="195"/>
      <c r="G79" s="195"/>
      <c r="H79" s="197"/>
      <c r="I79" s="197"/>
      <c r="J79" s="197"/>
      <c r="K79" s="62"/>
      <c r="L79" s="63">
        <f t="shared" si="0"/>
        <v>0</v>
      </c>
    </row>
    <row r="80" spans="1:12" x14ac:dyDescent="0.2">
      <c r="A80" s="206"/>
      <c r="B80" s="195"/>
      <c r="C80" s="195"/>
      <c r="D80" s="195"/>
      <c r="E80" s="195"/>
      <c r="F80" s="195"/>
      <c r="G80" s="195"/>
      <c r="H80" s="197"/>
      <c r="I80" s="197"/>
      <c r="J80" s="197"/>
      <c r="K80" s="62"/>
      <c r="L80" s="63">
        <f t="shared" si="0"/>
        <v>0</v>
      </c>
    </row>
    <row r="81" spans="1:12" x14ac:dyDescent="0.2">
      <c r="A81" s="206"/>
      <c r="B81" s="195"/>
      <c r="C81" s="195"/>
      <c r="D81" s="195"/>
      <c r="E81" s="195"/>
      <c r="F81" s="195"/>
      <c r="G81" s="195"/>
      <c r="H81" s="197"/>
      <c r="I81" s="197"/>
      <c r="J81" s="197"/>
      <c r="K81" s="62"/>
      <c r="L81" s="63">
        <f t="shared" si="0"/>
        <v>0</v>
      </c>
    </row>
    <row r="82" spans="1:12" x14ac:dyDescent="0.2">
      <c r="A82" s="206"/>
      <c r="B82" s="195"/>
      <c r="C82" s="195"/>
      <c r="D82" s="195"/>
      <c r="E82" s="195"/>
      <c r="F82" s="195"/>
      <c r="G82" s="195"/>
      <c r="H82" s="197"/>
      <c r="I82" s="197"/>
      <c r="J82" s="197"/>
      <c r="K82" s="62"/>
      <c r="L82" s="63">
        <f t="shared" si="0"/>
        <v>0</v>
      </c>
    </row>
    <row r="83" spans="1:12" x14ac:dyDescent="0.2">
      <c r="A83" s="206"/>
      <c r="B83" s="195"/>
      <c r="C83" s="195"/>
      <c r="D83" s="195"/>
      <c r="E83" s="195"/>
      <c r="F83" s="195"/>
      <c r="G83" s="195"/>
      <c r="H83" s="197"/>
      <c r="I83" s="197"/>
      <c r="J83" s="197"/>
      <c r="K83" s="62"/>
      <c r="L83" s="63">
        <f t="shared" si="0"/>
        <v>0</v>
      </c>
    </row>
    <row r="84" spans="1:12" x14ac:dyDescent="0.2">
      <c r="A84" s="206"/>
      <c r="B84" s="195"/>
      <c r="C84" s="195"/>
      <c r="D84" s="195"/>
      <c r="E84" s="195"/>
      <c r="F84" s="195"/>
      <c r="G84" s="195"/>
      <c r="H84" s="197"/>
      <c r="I84" s="197"/>
      <c r="J84" s="197"/>
      <c r="K84" s="62"/>
      <c r="L84" s="63">
        <f t="shared" si="0"/>
        <v>0</v>
      </c>
    </row>
    <row r="85" spans="1:12" x14ac:dyDescent="0.2">
      <c r="A85" s="206"/>
      <c r="B85" s="195"/>
      <c r="C85" s="195"/>
      <c r="D85" s="195"/>
      <c r="E85" s="195"/>
      <c r="F85" s="195"/>
      <c r="G85" s="195"/>
      <c r="H85" s="197"/>
      <c r="I85" s="197"/>
      <c r="J85" s="197"/>
      <c r="K85" s="62"/>
      <c r="L85" s="63">
        <f t="shared" si="0"/>
        <v>0</v>
      </c>
    </row>
    <row r="86" spans="1:12" x14ac:dyDescent="0.2">
      <c r="A86" s="206"/>
      <c r="B86" s="195"/>
      <c r="C86" s="195"/>
      <c r="D86" s="195"/>
      <c r="E86" s="195"/>
      <c r="F86" s="195"/>
      <c r="G86" s="195"/>
      <c r="H86" s="197"/>
      <c r="I86" s="197"/>
      <c r="J86" s="197"/>
      <c r="K86" s="62"/>
      <c r="L86" s="63">
        <f t="shared" si="0"/>
        <v>0</v>
      </c>
    </row>
    <row r="87" spans="1:12" x14ac:dyDescent="0.2">
      <c r="A87" s="206"/>
      <c r="B87" s="195"/>
      <c r="C87" s="195"/>
      <c r="D87" s="195"/>
      <c r="E87" s="195"/>
      <c r="F87" s="195"/>
      <c r="G87" s="195"/>
      <c r="H87" s="197"/>
      <c r="I87" s="197"/>
      <c r="J87" s="197"/>
      <c r="K87" s="62"/>
      <c r="L87" s="63">
        <f t="shared" si="0"/>
        <v>0</v>
      </c>
    </row>
    <row r="88" spans="1:12" x14ac:dyDescent="0.2">
      <c r="A88" s="206"/>
      <c r="B88" s="195"/>
      <c r="C88" s="195"/>
      <c r="D88" s="195"/>
      <c r="E88" s="195"/>
      <c r="F88" s="195"/>
      <c r="G88" s="195"/>
      <c r="H88" s="197"/>
      <c r="I88" s="197"/>
      <c r="J88" s="197"/>
      <c r="K88" s="62"/>
      <c r="L88" s="63">
        <f t="shared" si="0"/>
        <v>0</v>
      </c>
    </row>
    <row r="89" spans="1:12" x14ac:dyDescent="0.2">
      <c r="A89" s="206"/>
      <c r="B89" s="195"/>
      <c r="C89" s="195"/>
      <c r="D89" s="195"/>
      <c r="E89" s="195"/>
      <c r="F89" s="195"/>
      <c r="G89" s="195"/>
      <c r="H89" s="197"/>
      <c r="I89" s="197"/>
      <c r="J89" s="197"/>
      <c r="K89" s="62"/>
      <c r="L89" s="63">
        <f t="shared" si="0"/>
        <v>0</v>
      </c>
    </row>
    <row r="90" spans="1:12" x14ac:dyDescent="0.2">
      <c r="A90" s="206"/>
      <c r="B90" s="195"/>
      <c r="C90" s="195"/>
      <c r="D90" s="195"/>
      <c r="E90" s="195"/>
      <c r="F90" s="195"/>
      <c r="G90" s="195"/>
      <c r="H90" s="197"/>
      <c r="I90" s="197"/>
      <c r="J90" s="197"/>
      <c r="K90" s="62"/>
      <c r="L90" s="63">
        <f t="shared" si="0"/>
        <v>0</v>
      </c>
    </row>
    <row r="91" spans="1:12" x14ac:dyDescent="0.2">
      <c r="A91" s="206"/>
      <c r="B91" s="195"/>
      <c r="C91" s="195"/>
      <c r="D91" s="195"/>
      <c r="E91" s="195"/>
      <c r="F91" s="195"/>
      <c r="G91" s="195"/>
      <c r="H91" s="197"/>
      <c r="I91" s="197"/>
      <c r="J91" s="197"/>
      <c r="K91" s="62"/>
      <c r="L91" s="63">
        <f t="shared" si="0"/>
        <v>0</v>
      </c>
    </row>
    <row r="92" spans="1:12" x14ac:dyDescent="0.2">
      <c r="A92" s="206"/>
      <c r="B92" s="195"/>
      <c r="C92" s="195"/>
      <c r="D92" s="195"/>
      <c r="E92" s="195"/>
      <c r="F92" s="195"/>
      <c r="G92" s="195"/>
      <c r="H92" s="197"/>
      <c r="I92" s="197"/>
      <c r="J92" s="197"/>
      <c r="K92" s="62"/>
      <c r="L92" s="63">
        <f t="shared" si="0"/>
        <v>0</v>
      </c>
    </row>
    <row r="93" spans="1:12" x14ac:dyDescent="0.2">
      <c r="A93" s="206"/>
      <c r="B93" s="195"/>
      <c r="C93" s="195"/>
      <c r="D93" s="195"/>
      <c r="E93" s="195"/>
      <c r="F93" s="195"/>
      <c r="G93" s="195"/>
      <c r="H93" s="197"/>
      <c r="I93" s="197"/>
      <c r="J93" s="197"/>
      <c r="K93" s="62"/>
      <c r="L93" s="63">
        <f t="shared" si="0"/>
        <v>0</v>
      </c>
    </row>
    <row r="94" spans="1:12" x14ac:dyDescent="0.2">
      <c r="A94" s="206"/>
      <c r="B94" s="195"/>
      <c r="C94" s="195"/>
      <c r="D94" s="195"/>
      <c r="E94" s="195"/>
      <c r="F94" s="195"/>
      <c r="G94" s="195"/>
      <c r="H94" s="197"/>
      <c r="I94" s="197"/>
      <c r="J94" s="197"/>
      <c r="K94" s="62"/>
      <c r="L94" s="63">
        <f t="shared" si="0"/>
        <v>0</v>
      </c>
    </row>
    <row r="95" spans="1:12" x14ac:dyDescent="0.2">
      <c r="A95" s="206"/>
      <c r="B95" s="195"/>
      <c r="C95" s="195"/>
      <c r="D95" s="195"/>
      <c r="E95" s="195"/>
      <c r="F95" s="195"/>
      <c r="G95" s="195"/>
      <c r="H95" s="197"/>
      <c r="I95" s="197"/>
      <c r="J95" s="197"/>
      <c r="K95" s="62"/>
      <c r="L95" s="63">
        <f t="shared" si="0"/>
        <v>0</v>
      </c>
    </row>
    <row r="96" spans="1:12" x14ac:dyDescent="0.2">
      <c r="A96" s="206"/>
      <c r="B96" s="195"/>
      <c r="C96" s="195"/>
      <c r="D96" s="195"/>
      <c r="E96" s="195"/>
      <c r="F96" s="195"/>
      <c r="G96" s="195"/>
      <c r="H96" s="197"/>
      <c r="I96" s="197"/>
      <c r="J96" s="197"/>
      <c r="K96" s="62"/>
      <c r="L96" s="63">
        <f t="shared" si="0"/>
        <v>0</v>
      </c>
    </row>
    <row r="97" spans="1:12" x14ac:dyDescent="0.2">
      <c r="A97" s="206"/>
      <c r="B97" s="195"/>
      <c r="C97" s="195"/>
      <c r="D97" s="195"/>
      <c r="E97" s="195"/>
      <c r="F97" s="195"/>
      <c r="G97" s="195"/>
      <c r="H97" s="197"/>
      <c r="I97" s="197"/>
      <c r="J97" s="197"/>
      <c r="K97" s="62"/>
      <c r="L97" s="63">
        <f t="shared" si="0"/>
        <v>0</v>
      </c>
    </row>
    <row r="98" spans="1:12" x14ac:dyDescent="0.2">
      <c r="A98" s="206"/>
      <c r="B98" s="195"/>
      <c r="C98" s="195"/>
      <c r="D98" s="195"/>
      <c r="E98" s="195"/>
      <c r="F98" s="195"/>
      <c r="G98" s="195"/>
      <c r="H98" s="197"/>
      <c r="I98" s="197"/>
      <c r="J98" s="197"/>
      <c r="K98" s="62"/>
      <c r="L98" s="63">
        <f t="shared" si="0"/>
        <v>0</v>
      </c>
    </row>
    <row r="99" spans="1:12" x14ac:dyDescent="0.2">
      <c r="A99" s="206"/>
      <c r="B99" s="195"/>
      <c r="C99" s="195"/>
      <c r="D99" s="195"/>
      <c r="E99" s="195"/>
      <c r="F99" s="195"/>
      <c r="G99" s="195"/>
      <c r="H99" s="197"/>
      <c r="I99" s="197"/>
      <c r="J99" s="197"/>
      <c r="K99" s="62"/>
      <c r="L99" s="63">
        <f t="shared" si="0"/>
        <v>0</v>
      </c>
    </row>
    <row r="100" spans="1:12" x14ac:dyDescent="0.2">
      <c r="A100" s="206"/>
      <c r="B100" s="195"/>
      <c r="C100" s="195"/>
      <c r="D100" s="195"/>
      <c r="E100" s="195"/>
      <c r="F100" s="195"/>
      <c r="G100" s="195"/>
      <c r="H100" s="197"/>
      <c r="I100" s="197"/>
      <c r="J100" s="197"/>
      <c r="K100" s="62"/>
      <c r="L100" s="63">
        <f t="shared" si="0"/>
        <v>0</v>
      </c>
    </row>
    <row r="101" spans="1:12" x14ac:dyDescent="0.2">
      <c r="A101" s="206"/>
      <c r="B101" s="195"/>
      <c r="C101" s="195"/>
      <c r="D101" s="195"/>
      <c r="E101" s="195"/>
      <c r="F101" s="195"/>
      <c r="G101" s="195"/>
      <c r="H101" s="197"/>
      <c r="I101" s="197"/>
      <c r="J101" s="197"/>
      <c r="K101" s="62"/>
      <c r="L101" s="63">
        <f t="shared" si="0"/>
        <v>0</v>
      </c>
    </row>
    <row r="102" spans="1:12" x14ac:dyDescent="0.2">
      <c r="A102" s="206"/>
      <c r="B102" s="195"/>
      <c r="C102" s="195"/>
      <c r="D102" s="195"/>
      <c r="E102" s="195"/>
      <c r="F102" s="195"/>
      <c r="G102" s="195"/>
      <c r="H102" s="197"/>
      <c r="I102" s="197"/>
      <c r="J102" s="197"/>
      <c r="K102" s="62"/>
      <c r="L102" s="63">
        <f t="shared" si="0"/>
        <v>0</v>
      </c>
    </row>
    <row r="103" spans="1:12" x14ac:dyDescent="0.2">
      <c r="A103" s="206"/>
      <c r="B103" s="195"/>
      <c r="C103" s="195"/>
      <c r="D103" s="195"/>
      <c r="E103" s="195"/>
      <c r="F103" s="195"/>
      <c r="G103" s="195"/>
      <c r="H103" s="197"/>
      <c r="I103" s="197"/>
      <c r="J103" s="197"/>
      <c r="K103" s="62"/>
      <c r="L103" s="63">
        <f t="shared" si="0"/>
        <v>0</v>
      </c>
    </row>
    <row r="104" spans="1:12" x14ac:dyDescent="0.2">
      <c r="A104" s="206"/>
      <c r="B104" s="195"/>
      <c r="C104" s="195"/>
      <c r="D104" s="195"/>
      <c r="E104" s="195"/>
      <c r="F104" s="195"/>
      <c r="G104" s="195"/>
      <c r="H104" s="197"/>
      <c r="I104" s="197"/>
      <c r="J104" s="197"/>
      <c r="K104" s="62"/>
      <c r="L104" s="63">
        <f t="shared" si="0"/>
        <v>0</v>
      </c>
    </row>
    <row r="105" spans="1:12" x14ac:dyDescent="0.2">
      <c r="A105" s="206"/>
      <c r="B105" s="195"/>
      <c r="C105" s="195"/>
      <c r="D105" s="195"/>
      <c r="E105" s="195"/>
      <c r="F105" s="195"/>
      <c r="G105" s="195"/>
      <c r="H105" s="197"/>
      <c r="I105" s="197"/>
      <c r="J105" s="197"/>
      <c r="K105" s="62"/>
      <c r="L105" s="63">
        <f t="shared" si="0"/>
        <v>0</v>
      </c>
    </row>
    <row r="106" spans="1:12" x14ac:dyDescent="0.2">
      <c r="A106" s="206"/>
      <c r="B106" s="195"/>
      <c r="C106" s="195"/>
      <c r="D106" s="195"/>
      <c r="E106" s="195"/>
      <c r="F106" s="195"/>
      <c r="G106" s="195"/>
      <c r="H106" s="197"/>
      <c r="I106" s="197"/>
      <c r="J106" s="197"/>
      <c r="K106" s="62"/>
      <c r="L106" s="63">
        <f t="shared" si="0"/>
        <v>0</v>
      </c>
    </row>
    <row r="107" spans="1:12" x14ac:dyDescent="0.2">
      <c r="A107" s="206"/>
      <c r="B107" s="195"/>
      <c r="C107" s="195"/>
      <c r="D107" s="195"/>
      <c r="E107" s="195"/>
      <c r="F107" s="195"/>
      <c r="G107" s="195"/>
      <c r="H107" s="197"/>
      <c r="I107" s="197"/>
      <c r="J107" s="197"/>
      <c r="K107" s="62"/>
      <c r="L107" s="63">
        <f t="shared" si="0"/>
        <v>0</v>
      </c>
    </row>
    <row r="108" spans="1:12" x14ac:dyDescent="0.2">
      <c r="A108" s="206"/>
      <c r="B108" s="195"/>
      <c r="C108" s="195"/>
      <c r="D108" s="195"/>
      <c r="E108" s="195"/>
      <c r="F108" s="195"/>
      <c r="G108" s="195"/>
      <c r="H108" s="197"/>
      <c r="I108" s="197"/>
      <c r="J108" s="197"/>
      <c r="K108" s="62"/>
      <c r="L108" s="63">
        <f t="shared" si="0"/>
        <v>0</v>
      </c>
    </row>
    <row r="109" spans="1:12" x14ac:dyDescent="0.2">
      <c r="A109" s="206"/>
      <c r="B109" s="195"/>
      <c r="C109" s="195"/>
      <c r="D109" s="195"/>
      <c r="E109" s="195"/>
      <c r="F109" s="195"/>
      <c r="G109" s="195"/>
      <c r="H109" s="197"/>
      <c r="I109" s="197"/>
      <c r="J109" s="197"/>
      <c r="K109" s="62"/>
      <c r="L109" s="63">
        <f t="shared" si="0"/>
        <v>0</v>
      </c>
    </row>
    <row r="110" spans="1:12" x14ac:dyDescent="0.2">
      <c r="A110" s="206"/>
      <c r="B110" s="195"/>
      <c r="C110" s="195"/>
      <c r="D110" s="195"/>
      <c r="E110" s="195"/>
      <c r="F110" s="195"/>
      <c r="G110" s="195"/>
      <c r="H110" s="197"/>
      <c r="I110" s="197"/>
      <c r="J110" s="197"/>
      <c r="K110" s="62"/>
      <c r="L110" s="63">
        <f t="shared" si="0"/>
        <v>0</v>
      </c>
    </row>
    <row r="111" spans="1:12" x14ac:dyDescent="0.2">
      <c r="A111" s="206"/>
      <c r="B111" s="195"/>
      <c r="C111" s="195"/>
      <c r="D111" s="195"/>
      <c r="E111" s="195"/>
      <c r="F111" s="195"/>
      <c r="G111" s="195"/>
      <c r="H111" s="197"/>
      <c r="I111" s="197"/>
      <c r="J111" s="197"/>
      <c r="K111" s="62"/>
      <c r="L111" s="63">
        <f t="shared" si="0"/>
        <v>0</v>
      </c>
    </row>
    <row r="112" spans="1:12" x14ac:dyDescent="0.2">
      <c r="A112" s="206"/>
      <c r="B112" s="195"/>
      <c r="C112" s="195"/>
      <c r="D112" s="195"/>
      <c r="E112" s="195"/>
      <c r="F112" s="195"/>
      <c r="G112" s="195"/>
      <c r="H112" s="197"/>
      <c r="I112" s="197"/>
      <c r="J112" s="197"/>
      <c r="K112" s="62"/>
      <c r="L112" s="63">
        <f t="shared" si="0"/>
        <v>0</v>
      </c>
    </row>
    <row r="113" spans="1:12" x14ac:dyDescent="0.2">
      <c r="A113" s="206"/>
      <c r="B113" s="195"/>
      <c r="C113" s="195"/>
      <c r="D113" s="195"/>
      <c r="E113" s="195"/>
      <c r="F113" s="195"/>
      <c r="G113" s="195"/>
      <c r="H113" s="197"/>
      <c r="I113" s="197"/>
      <c r="J113" s="197"/>
      <c r="K113" s="62"/>
      <c r="L113" s="63">
        <f t="shared" si="0"/>
        <v>0</v>
      </c>
    </row>
    <row r="114" spans="1:12" x14ac:dyDescent="0.2">
      <c r="A114" s="206"/>
      <c r="B114" s="195"/>
      <c r="C114" s="195"/>
      <c r="D114" s="195"/>
      <c r="E114" s="195"/>
      <c r="F114" s="195"/>
      <c r="G114" s="195"/>
      <c r="H114" s="197"/>
      <c r="I114" s="197"/>
      <c r="J114" s="197"/>
      <c r="K114" s="62"/>
      <c r="L114" s="63">
        <f t="shared" si="0"/>
        <v>0</v>
      </c>
    </row>
    <row r="115" spans="1:12" x14ac:dyDescent="0.2">
      <c r="A115" s="206"/>
      <c r="B115" s="195"/>
      <c r="C115" s="195"/>
      <c r="D115" s="195"/>
      <c r="E115" s="195"/>
      <c r="F115" s="195"/>
      <c r="G115" s="195"/>
      <c r="H115" s="197"/>
      <c r="I115" s="197"/>
      <c r="J115" s="197"/>
      <c r="K115" s="62"/>
      <c r="L115" s="63">
        <f t="shared" si="0"/>
        <v>0</v>
      </c>
    </row>
    <row r="116" spans="1:12" x14ac:dyDescent="0.2">
      <c r="A116" s="206"/>
      <c r="B116" s="195"/>
      <c r="C116" s="195"/>
      <c r="D116" s="195"/>
      <c r="E116" s="195"/>
      <c r="F116" s="195"/>
      <c r="G116" s="195"/>
      <c r="H116" s="197"/>
      <c r="I116" s="197"/>
      <c r="J116" s="197"/>
      <c r="K116" s="62"/>
      <c r="L116" s="63">
        <f t="shared" si="0"/>
        <v>0</v>
      </c>
    </row>
    <row r="117" spans="1:12" x14ac:dyDescent="0.2">
      <c r="A117" s="206"/>
      <c r="B117" s="195"/>
      <c r="C117" s="195"/>
      <c r="D117" s="195"/>
      <c r="E117" s="195"/>
      <c r="F117" s="195"/>
      <c r="G117" s="195"/>
      <c r="H117" s="197"/>
      <c r="I117" s="197"/>
      <c r="J117" s="197"/>
      <c r="K117" s="62"/>
      <c r="L117" s="63">
        <f t="shared" si="0"/>
        <v>0</v>
      </c>
    </row>
    <row r="118" spans="1:12" x14ac:dyDescent="0.2">
      <c r="A118" s="206"/>
      <c r="B118" s="195"/>
      <c r="C118" s="195"/>
      <c r="D118" s="195"/>
      <c r="E118" s="195"/>
      <c r="F118" s="195"/>
      <c r="G118" s="195"/>
      <c r="H118" s="197"/>
      <c r="I118" s="197"/>
      <c r="J118" s="197"/>
      <c r="K118" s="62"/>
      <c r="L118" s="63">
        <f t="shared" si="0"/>
        <v>0</v>
      </c>
    </row>
    <row r="119" spans="1:12" x14ac:dyDescent="0.2">
      <c r="A119" s="206"/>
      <c r="B119" s="195"/>
      <c r="C119" s="195"/>
      <c r="D119" s="195"/>
      <c r="E119" s="195"/>
      <c r="F119" s="195"/>
      <c r="G119" s="195"/>
      <c r="H119" s="197"/>
      <c r="I119" s="197"/>
      <c r="J119" s="197"/>
      <c r="K119" s="62"/>
      <c r="L119" s="63">
        <f t="shared" si="0"/>
        <v>0</v>
      </c>
    </row>
    <row r="120" spans="1:12" x14ac:dyDescent="0.2">
      <c r="A120" s="206"/>
      <c r="B120" s="195"/>
      <c r="C120" s="195"/>
      <c r="D120" s="195"/>
      <c r="E120" s="195"/>
      <c r="F120" s="195"/>
      <c r="G120" s="195"/>
      <c r="H120" s="197"/>
      <c r="I120" s="197"/>
      <c r="J120" s="197"/>
      <c r="K120" s="62"/>
      <c r="L120" s="63">
        <f t="shared" si="0"/>
        <v>0</v>
      </c>
    </row>
    <row r="121" spans="1:12" x14ac:dyDescent="0.2">
      <c r="A121" s="206"/>
      <c r="B121" s="195"/>
      <c r="C121" s="195"/>
      <c r="D121" s="195"/>
      <c r="E121" s="195"/>
      <c r="F121" s="195"/>
      <c r="G121" s="195"/>
      <c r="H121" s="197"/>
      <c r="I121" s="197"/>
      <c r="J121" s="197"/>
      <c r="K121" s="62"/>
      <c r="L121" s="63">
        <f t="shared" si="0"/>
        <v>0</v>
      </c>
    </row>
    <row r="122" spans="1:12" x14ac:dyDescent="0.2">
      <c r="A122" s="206"/>
      <c r="B122" s="195"/>
      <c r="C122" s="195"/>
      <c r="D122" s="195"/>
      <c r="E122" s="195"/>
      <c r="F122" s="195"/>
      <c r="G122" s="195"/>
      <c r="H122" s="197"/>
      <c r="I122" s="197"/>
      <c r="J122" s="197"/>
      <c r="K122" s="62"/>
      <c r="L122" s="63">
        <f t="shared" si="0"/>
        <v>0</v>
      </c>
    </row>
    <row r="123" spans="1:12" x14ac:dyDescent="0.2">
      <c r="A123" s="206"/>
      <c r="B123" s="195"/>
      <c r="C123" s="195"/>
      <c r="D123" s="195"/>
      <c r="E123" s="195"/>
      <c r="F123" s="195"/>
      <c r="G123" s="195"/>
      <c r="H123" s="197"/>
      <c r="I123" s="197"/>
      <c r="J123" s="197"/>
      <c r="K123" s="62"/>
      <c r="L123" s="63">
        <f t="shared" si="0"/>
        <v>0</v>
      </c>
    </row>
    <row r="124" spans="1:12" x14ac:dyDescent="0.2">
      <c r="A124" s="206"/>
      <c r="B124" s="195"/>
      <c r="C124" s="195"/>
      <c r="D124" s="195"/>
      <c r="E124" s="195"/>
      <c r="F124" s="195"/>
      <c r="G124" s="195"/>
      <c r="H124" s="197"/>
      <c r="I124" s="197"/>
      <c r="J124" s="197"/>
      <c r="K124" s="62"/>
      <c r="L124" s="63">
        <f t="shared" si="0"/>
        <v>0</v>
      </c>
    </row>
    <row r="125" spans="1:12" x14ac:dyDescent="0.2">
      <c r="A125" s="206"/>
      <c r="B125" s="195"/>
      <c r="C125" s="195"/>
      <c r="D125" s="195"/>
      <c r="E125" s="195"/>
      <c r="F125" s="195"/>
      <c r="G125" s="195"/>
      <c r="H125" s="197"/>
      <c r="I125" s="197"/>
      <c r="J125" s="197"/>
      <c r="K125" s="62"/>
      <c r="L125" s="63">
        <f t="shared" si="0"/>
        <v>0</v>
      </c>
    </row>
    <row r="126" spans="1:12" x14ac:dyDescent="0.2">
      <c r="A126" s="206"/>
      <c r="B126" s="195"/>
      <c r="C126" s="195"/>
      <c r="D126" s="195"/>
      <c r="E126" s="195"/>
      <c r="F126" s="195"/>
      <c r="G126" s="195"/>
      <c r="H126" s="197"/>
      <c r="I126" s="197"/>
      <c r="J126" s="197"/>
      <c r="K126" s="62"/>
      <c r="L126" s="63">
        <f t="shared" si="0"/>
        <v>0</v>
      </c>
    </row>
    <row r="127" spans="1:12" x14ac:dyDescent="0.2">
      <c r="A127" s="206"/>
      <c r="B127" s="195"/>
      <c r="C127" s="195"/>
      <c r="D127" s="195"/>
      <c r="E127" s="195"/>
      <c r="F127" s="195"/>
      <c r="G127" s="195"/>
      <c r="H127" s="197"/>
      <c r="I127" s="197"/>
      <c r="J127" s="197"/>
      <c r="K127" s="62"/>
      <c r="L127" s="63">
        <f t="shared" si="0"/>
        <v>0</v>
      </c>
    </row>
    <row r="128" spans="1:12" x14ac:dyDescent="0.2">
      <c r="A128" s="206"/>
      <c r="B128" s="195"/>
      <c r="C128" s="195"/>
      <c r="D128" s="195"/>
      <c r="E128" s="195"/>
      <c r="F128" s="195"/>
      <c r="G128" s="195"/>
      <c r="H128" s="197"/>
      <c r="I128" s="197"/>
      <c r="J128" s="197"/>
      <c r="K128" s="62"/>
      <c r="L128" s="63">
        <f t="shared" si="0"/>
        <v>0</v>
      </c>
    </row>
    <row r="129" spans="1:12" x14ac:dyDescent="0.2">
      <c r="A129" s="206"/>
      <c r="B129" s="195"/>
      <c r="C129" s="195"/>
      <c r="D129" s="195"/>
      <c r="E129" s="195"/>
      <c r="F129" s="195"/>
      <c r="G129" s="195"/>
      <c r="H129" s="197"/>
      <c r="I129" s="197"/>
      <c r="J129" s="197"/>
      <c r="K129" s="62"/>
      <c r="L129" s="63">
        <f t="shared" si="0"/>
        <v>0</v>
      </c>
    </row>
    <row r="130" spans="1:12" x14ac:dyDescent="0.2">
      <c r="A130" s="206"/>
      <c r="B130" s="195"/>
      <c r="C130" s="195"/>
      <c r="D130" s="195"/>
      <c r="E130" s="195"/>
      <c r="F130" s="195"/>
      <c r="G130" s="195"/>
      <c r="H130" s="197"/>
      <c r="I130" s="197"/>
      <c r="J130" s="197"/>
      <c r="K130" s="62"/>
      <c r="L130" s="63">
        <f t="shared" si="0"/>
        <v>0</v>
      </c>
    </row>
    <row r="131" spans="1:12" x14ac:dyDescent="0.2">
      <c r="A131" s="206"/>
      <c r="B131" s="195"/>
      <c r="C131" s="195"/>
      <c r="D131" s="195"/>
      <c r="E131" s="195"/>
      <c r="F131" s="195"/>
      <c r="G131" s="195"/>
      <c r="H131" s="197"/>
      <c r="I131" s="197"/>
      <c r="J131" s="197"/>
      <c r="K131" s="62"/>
      <c r="L131" s="63">
        <f t="shared" si="0"/>
        <v>0</v>
      </c>
    </row>
    <row r="132" spans="1:12" x14ac:dyDescent="0.2">
      <c r="A132" s="206"/>
      <c r="B132" s="195"/>
      <c r="C132" s="195"/>
      <c r="D132" s="195"/>
      <c r="E132" s="195"/>
      <c r="F132" s="195"/>
      <c r="G132" s="195"/>
      <c r="H132" s="197"/>
      <c r="I132" s="197"/>
      <c r="J132" s="197"/>
      <c r="K132" s="62"/>
      <c r="L132" s="63">
        <f t="shared" si="0"/>
        <v>0</v>
      </c>
    </row>
    <row r="133" spans="1:12" x14ac:dyDescent="0.2">
      <c r="A133" s="206"/>
      <c r="B133" s="195"/>
      <c r="C133" s="195"/>
      <c r="D133" s="195"/>
      <c r="E133" s="195"/>
      <c r="F133" s="195"/>
      <c r="G133" s="195"/>
      <c r="H133" s="197"/>
      <c r="I133" s="197"/>
      <c r="J133" s="197"/>
      <c r="K133" s="62"/>
      <c r="L133" s="63">
        <f t="shared" si="0"/>
        <v>0</v>
      </c>
    </row>
    <row r="134" spans="1:12" x14ac:dyDescent="0.2">
      <c r="A134" s="206"/>
      <c r="B134" s="195"/>
      <c r="C134" s="195"/>
      <c r="D134" s="195"/>
      <c r="E134" s="195"/>
      <c r="F134" s="195"/>
      <c r="G134" s="195"/>
      <c r="H134" s="197"/>
      <c r="I134" s="197"/>
      <c r="J134" s="197"/>
      <c r="K134" s="62"/>
      <c r="L134" s="63">
        <f t="shared" si="0"/>
        <v>0</v>
      </c>
    </row>
    <row r="135" spans="1:12" x14ac:dyDescent="0.2">
      <c r="A135" s="206"/>
      <c r="B135" s="195"/>
      <c r="C135" s="195"/>
      <c r="D135" s="195"/>
      <c r="E135" s="195"/>
      <c r="F135" s="195"/>
      <c r="G135" s="195"/>
      <c r="H135" s="197"/>
      <c r="I135" s="197"/>
      <c r="J135" s="197"/>
      <c r="K135" s="62"/>
      <c r="L135" s="63">
        <f t="shared" si="0"/>
        <v>0</v>
      </c>
    </row>
    <row r="136" spans="1:12" x14ac:dyDescent="0.2">
      <c r="A136" s="206"/>
      <c r="B136" s="195"/>
      <c r="C136" s="195"/>
      <c r="D136" s="195"/>
      <c r="E136" s="195"/>
      <c r="F136" s="195"/>
      <c r="G136" s="195"/>
      <c r="H136" s="197"/>
      <c r="I136" s="197"/>
      <c r="J136" s="197"/>
      <c r="K136" s="62"/>
      <c r="L136" s="63">
        <f t="shared" si="0"/>
        <v>0</v>
      </c>
    </row>
    <row r="137" spans="1:12" x14ac:dyDescent="0.2">
      <c r="A137" s="206"/>
      <c r="B137" s="195"/>
      <c r="C137" s="195"/>
      <c r="D137" s="195"/>
      <c r="E137" s="195"/>
      <c r="F137" s="195"/>
      <c r="G137" s="195"/>
      <c r="H137" s="197"/>
      <c r="I137" s="197"/>
      <c r="J137" s="197"/>
      <c r="K137" s="62"/>
      <c r="L137" s="63">
        <f t="shared" si="0"/>
        <v>0</v>
      </c>
    </row>
    <row r="138" spans="1:12" x14ac:dyDescent="0.2">
      <c r="A138" s="206"/>
      <c r="B138" s="195"/>
      <c r="C138" s="195"/>
      <c r="D138" s="195"/>
      <c r="E138" s="195"/>
      <c r="F138" s="195"/>
      <c r="G138" s="195"/>
      <c r="H138" s="197"/>
      <c r="I138" s="197"/>
      <c r="J138" s="197"/>
      <c r="K138" s="62"/>
      <c r="L138" s="63">
        <f t="shared" si="0"/>
        <v>0</v>
      </c>
    </row>
    <row r="139" spans="1:12" x14ac:dyDescent="0.2">
      <c r="A139" s="206"/>
      <c r="B139" s="195"/>
      <c r="C139" s="195"/>
      <c r="D139" s="195"/>
      <c r="E139" s="195"/>
      <c r="F139" s="195"/>
      <c r="G139" s="195"/>
      <c r="H139" s="197"/>
      <c r="I139" s="197"/>
      <c r="J139" s="197"/>
      <c r="K139" s="62"/>
      <c r="L139" s="63">
        <f t="shared" si="0"/>
        <v>0</v>
      </c>
    </row>
    <row r="140" spans="1:12" x14ac:dyDescent="0.2">
      <c r="A140" s="206"/>
      <c r="B140" s="195"/>
      <c r="C140" s="195"/>
      <c r="D140" s="195"/>
      <c r="E140" s="195"/>
      <c r="F140" s="195"/>
      <c r="G140" s="195"/>
      <c r="H140" s="197"/>
      <c r="I140" s="197"/>
      <c r="J140" s="197"/>
      <c r="K140" s="62"/>
      <c r="L140" s="63">
        <f t="shared" si="0"/>
        <v>0</v>
      </c>
    </row>
    <row r="141" spans="1:12" x14ac:dyDescent="0.2">
      <c r="A141" s="206"/>
      <c r="B141" s="195"/>
      <c r="C141" s="195"/>
      <c r="D141" s="195"/>
      <c r="E141" s="195"/>
      <c r="F141" s="195"/>
      <c r="G141" s="195"/>
      <c r="H141" s="197"/>
      <c r="I141" s="197"/>
      <c r="J141" s="197"/>
      <c r="K141" s="62"/>
      <c r="L141" s="63">
        <f t="shared" si="0"/>
        <v>0</v>
      </c>
    </row>
    <row r="142" spans="1:12" x14ac:dyDescent="0.2">
      <c r="A142" s="206"/>
      <c r="B142" s="195"/>
      <c r="C142" s="195"/>
      <c r="D142" s="195"/>
      <c r="E142" s="195"/>
      <c r="F142" s="195"/>
      <c r="G142" s="195"/>
      <c r="H142" s="197"/>
      <c r="I142" s="197"/>
      <c r="J142" s="197"/>
      <c r="K142" s="62"/>
      <c r="L142" s="63">
        <f t="shared" si="0"/>
        <v>0</v>
      </c>
    </row>
    <row r="143" spans="1:12" x14ac:dyDescent="0.2">
      <c r="A143" s="206"/>
      <c r="B143" s="195"/>
      <c r="C143" s="195"/>
      <c r="D143" s="195"/>
      <c r="E143" s="195"/>
      <c r="F143" s="195"/>
      <c r="G143" s="195"/>
      <c r="H143" s="197"/>
      <c r="I143" s="197"/>
      <c r="J143" s="197"/>
      <c r="K143" s="62"/>
      <c r="L143" s="63">
        <f t="shared" si="0"/>
        <v>0</v>
      </c>
    </row>
    <row r="144" spans="1:12" x14ac:dyDescent="0.2">
      <c r="A144" s="206"/>
      <c r="B144" s="195"/>
      <c r="C144" s="195"/>
      <c r="D144" s="195"/>
      <c r="E144" s="195"/>
      <c r="F144" s="195"/>
      <c r="G144" s="195"/>
      <c r="H144" s="197"/>
      <c r="I144" s="197"/>
      <c r="J144" s="197"/>
      <c r="K144" s="62"/>
      <c r="L144" s="63">
        <f t="shared" si="0"/>
        <v>0</v>
      </c>
    </row>
    <row r="145" spans="1:12" x14ac:dyDescent="0.2">
      <c r="A145" s="206"/>
      <c r="B145" s="195"/>
      <c r="C145" s="195"/>
      <c r="D145" s="195"/>
      <c r="E145" s="195"/>
      <c r="F145" s="195"/>
      <c r="G145" s="195"/>
      <c r="H145" s="197"/>
      <c r="I145" s="197"/>
      <c r="J145" s="197"/>
      <c r="K145" s="62"/>
      <c r="L145" s="63">
        <f t="shared" si="0"/>
        <v>0</v>
      </c>
    </row>
    <row r="146" spans="1:12" x14ac:dyDescent="0.2">
      <c r="A146" s="206"/>
      <c r="B146" s="195"/>
      <c r="C146" s="195"/>
      <c r="D146" s="195"/>
      <c r="E146" s="195"/>
      <c r="F146" s="195"/>
      <c r="G146" s="195"/>
      <c r="H146" s="197"/>
      <c r="I146" s="197"/>
      <c r="J146" s="197"/>
      <c r="K146" s="62"/>
      <c r="L146" s="63">
        <f t="shared" si="0"/>
        <v>0</v>
      </c>
    </row>
    <row r="147" spans="1:12" x14ac:dyDescent="0.2">
      <c r="A147" s="206"/>
      <c r="B147" s="195"/>
      <c r="C147" s="195"/>
      <c r="D147" s="195"/>
      <c r="E147" s="195"/>
      <c r="F147" s="195"/>
      <c r="G147" s="195"/>
      <c r="H147" s="197"/>
      <c r="I147" s="197"/>
      <c r="J147" s="197"/>
      <c r="K147" s="62"/>
      <c r="L147" s="63">
        <f t="shared" si="0"/>
        <v>0</v>
      </c>
    </row>
    <row r="148" spans="1:12" x14ac:dyDescent="0.2">
      <c r="A148" s="206"/>
      <c r="B148" s="195"/>
      <c r="C148" s="195"/>
      <c r="D148" s="195"/>
      <c r="E148" s="195"/>
      <c r="F148" s="195"/>
      <c r="G148" s="195"/>
      <c r="H148" s="197"/>
      <c r="I148" s="197"/>
      <c r="J148" s="197"/>
      <c r="K148" s="62"/>
      <c r="L148" s="63">
        <f t="shared" si="0"/>
        <v>0</v>
      </c>
    </row>
    <row r="149" spans="1:12" x14ac:dyDescent="0.2">
      <c r="A149" s="206"/>
      <c r="B149" s="195"/>
      <c r="C149" s="195"/>
      <c r="D149" s="195"/>
      <c r="E149" s="195"/>
      <c r="F149" s="195"/>
      <c r="G149" s="195"/>
      <c r="H149" s="197"/>
      <c r="I149" s="197"/>
      <c r="J149" s="197"/>
      <c r="K149" s="62"/>
      <c r="L149" s="63">
        <f t="shared" si="0"/>
        <v>0</v>
      </c>
    </row>
    <row r="150" spans="1:12" x14ac:dyDescent="0.2">
      <c r="A150" s="206"/>
      <c r="B150" s="195"/>
      <c r="C150" s="195"/>
      <c r="D150" s="195"/>
      <c r="E150" s="195"/>
      <c r="F150" s="195"/>
      <c r="G150" s="195"/>
      <c r="H150" s="197"/>
      <c r="I150" s="197"/>
      <c r="J150" s="197"/>
      <c r="K150" s="62"/>
      <c r="L150" s="63">
        <f t="shared" si="0"/>
        <v>0</v>
      </c>
    </row>
    <row r="151" spans="1:12" x14ac:dyDescent="0.2">
      <c r="A151" s="206"/>
      <c r="B151" s="195"/>
      <c r="C151" s="195"/>
      <c r="D151" s="195"/>
      <c r="E151" s="195"/>
      <c r="F151" s="195"/>
      <c r="G151" s="195"/>
      <c r="H151" s="197"/>
      <c r="I151" s="197"/>
      <c r="J151" s="197"/>
      <c r="K151" s="62"/>
      <c r="L151" s="63">
        <f t="shared" si="0"/>
        <v>0</v>
      </c>
    </row>
    <row r="152" spans="1:12" x14ac:dyDescent="0.2">
      <c r="A152" s="206"/>
      <c r="B152" s="195"/>
      <c r="C152" s="195"/>
      <c r="D152" s="195"/>
      <c r="E152" s="195"/>
      <c r="F152" s="195"/>
      <c r="G152" s="195"/>
      <c r="H152" s="197"/>
      <c r="I152" s="197"/>
      <c r="J152" s="197"/>
      <c r="K152" s="62"/>
      <c r="L152" s="63">
        <f t="shared" si="0"/>
        <v>0</v>
      </c>
    </row>
    <row r="153" spans="1:12" x14ac:dyDescent="0.2">
      <c r="A153" s="206"/>
      <c r="B153" s="195"/>
      <c r="C153" s="195"/>
      <c r="D153" s="195"/>
      <c r="E153" s="195"/>
      <c r="F153" s="195"/>
      <c r="G153" s="195"/>
      <c r="H153" s="197"/>
      <c r="I153" s="197"/>
      <c r="J153" s="197"/>
      <c r="K153" s="62"/>
      <c r="L153" s="63">
        <f t="shared" si="0"/>
        <v>0</v>
      </c>
    </row>
    <row r="154" spans="1:12" x14ac:dyDescent="0.2">
      <c r="A154" s="206"/>
      <c r="B154" s="195"/>
      <c r="C154" s="195"/>
      <c r="D154" s="195"/>
      <c r="E154" s="195"/>
      <c r="F154" s="195"/>
      <c r="G154" s="195"/>
      <c r="H154" s="197"/>
      <c r="I154" s="197"/>
      <c r="J154" s="197"/>
      <c r="K154" s="62"/>
      <c r="L154" s="63">
        <f t="shared" si="0"/>
        <v>0</v>
      </c>
    </row>
    <row r="155" spans="1:12" x14ac:dyDescent="0.2">
      <c r="A155" s="206"/>
      <c r="B155" s="195"/>
      <c r="C155" s="195"/>
      <c r="D155" s="195"/>
      <c r="E155" s="195"/>
      <c r="F155" s="195"/>
      <c r="G155" s="195"/>
      <c r="H155" s="197"/>
      <c r="I155" s="197"/>
      <c r="J155" s="197"/>
      <c r="K155" s="62"/>
      <c r="L155" s="63">
        <f t="shared" si="0"/>
        <v>0</v>
      </c>
    </row>
    <row r="156" spans="1:12" x14ac:dyDescent="0.2">
      <c r="A156" s="206"/>
      <c r="B156" s="195"/>
      <c r="C156" s="195"/>
      <c r="D156" s="195"/>
      <c r="E156" s="195"/>
      <c r="F156" s="195"/>
      <c r="G156" s="195"/>
      <c r="H156" s="197"/>
      <c r="I156" s="197"/>
      <c r="J156" s="197"/>
      <c r="K156" s="62"/>
      <c r="L156" s="63">
        <f t="shared" si="0"/>
        <v>0</v>
      </c>
    </row>
    <row r="157" spans="1:12" x14ac:dyDescent="0.2">
      <c r="A157" s="206"/>
      <c r="B157" s="195"/>
      <c r="C157" s="195"/>
      <c r="D157" s="195"/>
      <c r="E157" s="195"/>
      <c r="F157" s="195"/>
      <c r="G157" s="195"/>
      <c r="H157" s="197"/>
      <c r="I157" s="197"/>
      <c r="J157" s="197"/>
      <c r="K157" s="62"/>
      <c r="L157" s="63">
        <f t="shared" si="0"/>
        <v>0</v>
      </c>
    </row>
    <row r="158" spans="1:12" x14ac:dyDescent="0.2">
      <c r="A158" s="206"/>
      <c r="B158" s="195"/>
      <c r="C158" s="195"/>
      <c r="D158" s="195"/>
      <c r="E158" s="195"/>
      <c r="F158" s="195"/>
      <c r="G158" s="195"/>
      <c r="H158" s="197"/>
      <c r="I158" s="197"/>
      <c r="J158" s="197"/>
      <c r="K158" s="62"/>
      <c r="L158" s="63">
        <f t="shared" si="0"/>
        <v>0</v>
      </c>
    </row>
    <row r="159" spans="1:12" x14ac:dyDescent="0.2">
      <c r="A159" s="206"/>
      <c r="B159" s="195"/>
      <c r="C159" s="195"/>
      <c r="D159" s="195"/>
      <c r="E159" s="195"/>
      <c r="F159" s="195"/>
      <c r="G159" s="195"/>
      <c r="H159" s="197"/>
      <c r="I159" s="197"/>
      <c r="J159" s="197"/>
      <c r="K159" s="62"/>
      <c r="L159" s="63">
        <f t="shared" si="0"/>
        <v>0</v>
      </c>
    </row>
    <row r="160" spans="1:12" x14ac:dyDescent="0.2">
      <c r="A160" s="206"/>
      <c r="B160" s="195"/>
      <c r="C160" s="195"/>
      <c r="D160" s="195"/>
      <c r="E160" s="195"/>
      <c r="F160" s="195"/>
      <c r="G160" s="195"/>
      <c r="H160" s="197"/>
      <c r="I160" s="197"/>
      <c r="J160" s="197"/>
      <c r="K160" s="62"/>
      <c r="L160" s="63">
        <f t="shared" si="0"/>
        <v>0</v>
      </c>
    </row>
    <row r="161" spans="1:12" x14ac:dyDescent="0.2">
      <c r="A161" s="206"/>
      <c r="B161" s="195"/>
      <c r="C161" s="195"/>
      <c r="D161" s="195"/>
      <c r="E161" s="195"/>
      <c r="F161" s="195"/>
      <c r="G161" s="195"/>
      <c r="H161" s="197"/>
      <c r="I161" s="197"/>
      <c r="J161" s="197"/>
      <c r="K161" s="62"/>
      <c r="L161" s="63">
        <f t="shared" si="0"/>
        <v>0</v>
      </c>
    </row>
    <row r="162" spans="1:12" x14ac:dyDescent="0.2">
      <c r="A162" s="206"/>
      <c r="B162" s="195"/>
      <c r="C162" s="195"/>
      <c r="D162" s="195"/>
      <c r="E162" s="195"/>
      <c r="F162" s="195"/>
      <c r="G162" s="195"/>
      <c r="H162" s="197"/>
      <c r="I162" s="197"/>
      <c r="J162" s="197"/>
      <c r="K162" s="62"/>
      <c r="L162" s="63">
        <f t="shared" si="0"/>
        <v>0</v>
      </c>
    </row>
    <row r="163" spans="1:12" x14ac:dyDescent="0.2">
      <c r="A163" s="206"/>
      <c r="B163" s="195"/>
      <c r="C163" s="195"/>
      <c r="D163" s="195"/>
      <c r="E163" s="195"/>
      <c r="F163" s="195"/>
      <c r="G163" s="195"/>
      <c r="H163" s="197"/>
      <c r="I163" s="197"/>
      <c r="J163" s="197"/>
      <c r="K163" s="62"/>
      <c r="L163" s="63">
        <f t="shared" si="0"/>
        <v>0</v>
      </c>
    </row>
    <row r="164" spans="1:12" x14ac:dyDescent="0.2">
      <c r="A164" s="206"/>
      <c r="B164" s="195"/>
      <c r="C164" s="195"/>
      <c r="D164" s="195"/>
      <c r="E164" s="195"/>
      <c r="F164" s="195"/>
      <c r="G164" s="195"/>
      <c r="H164" s="197"/>
      <c r="I164" s="197"/>
      <c r="J164" s="197"/>
      <c r="K164" s="62"/>
      <c r="L164" s="63">
        <f t="shared" si="0"/>
        <v>0</v>
      </c>
    </row>
    <row r="165" spans="1:12" x14ac:dyDescent="0.2">
      <c r="A165" s="206"/>
      <c r="B165" s="195"/>
      <c r="C165" s="195"/>
      <c r="D165" s="195"/>
      <c r="E165" s="195"/>
      <c r="F165" s="195"/>
      <c r="G165" s="195"/>
      <c r="H165" s="197"/>
      <c r="I165" s="197"/>
      <c r="J165" s="197"/>
      <c r="K165" s="62"/>
      <c r="L165" s="63">
        <f t="shared" si="0"/>
        <v>0</v>
      </c>
    </row>
    <row r="166" spans="1:12" x14ac:dyDescent="0.2">
      <c r="A166" s="206"/>
      <c r="B166" s="195"/>
      <c r="C166" s="195"/>
      <c r="D166" s="195"/>
      <c r="E166" s="195"/>
      <c r="F166" s="195"/>
      <c r="G166" s="195"/>
      <c r="H166" s="197"/>
      <c r="I166" s="197"/>
      <c r="J166" s="197"/>
      <c r="K166" s="62"/>
      <c r="L166" s="63">
        <f t="shared" si="0"/>
        <v>0</v>
      </c>
    </row>
    <row r="167" spans="1:12" x14ac:dyDescent="0.2">
      <c r="A167" s="206"/>
      <c r="B167" s="195"/>
      <c r="C167" s="195"/>
      <c r="D167" s="195"/>
      <c r="E167" s="195"/>
      <c r="F167" s="195"/>
      <c r="G167" s="195"/>
      <c r="H167" s="197"/>
      <c r="I167" s="197"/>
      <c r="J167" s="197"/>
      <c r="K167" s="62"/>
      <c r="L167" s="63">
        <f t="shared" si="0"/>
        <v>0</v>
      </c>
    </row>
    <row r="168" spans="1:12" x14ac:dyDescent="0.2">
      <c r="A168" s="206"/>
      <c r="B168" s="195"/>
      <c r="C168" s="195"/>
      <c r="D168" s="195"/>
      <c r="E168" s="195"/>
      <c r="F168" s="195"/>
      <c r="G168" s="195"/>
      <c r="H168" s="197"/>
      <c r="I168" s="197"/>
      <c r="J168" s="197"/>
      <c r="K168" s="62"/>
      <c r="L168" s="63">
        <f t="shared" si="0"/>
        <v>0</v>
      </c>
    </row>
    <row r="169" spans="1:12" x14ac:dyDescent="0.2">
      <c r="A169" s="206"/>
      <c r="B169" s="195"/>
      <c r="C169" s="195"/>
      <c r="D169" s="195"/>
      <c r="E169" s="195"/>
      <c r="F169" s="195"/>
      <c r="G169" s="195"/>
      <c r="H169" s="197"/>
      <c r="I169" s="197"/>
      <c r="J169" s="197"/>
      <c r="K169" s="62"/>
      <c r="L169" s="63">
        <f t="shared" si="0"/>
        <v>0</v>
      </c>
    </row>
    <row r="170" spans="1:12" x14ac:dyDescent="0.2">
      <c r="A170" s="206"/>
      <c r="B170" s="195"/>
      <c r="C170" s="195"/>
      <c r="D170" s="195"/>
      <c r="E170" s="195"/>
      <c r="F170" s="195"/>
      <c r="G170" s="195"/>
      <c r="H170" s="197"/>
      <c r="I170" s="197"/>
      <c r="J170" s="197"/>
      <c r="K170" s="62"/>
      <c r="L170" s="63">
        <f t="shared" si="0"/>
        <v>0</v>
      </c>
    </row>
    <row r="171" spans="1:12" x14ac:dyDescent="0.2">
      <c r="A171" s="206"/>
      <c r="B171" s="195"/>
      <c r="C171" s="195"/>
      <c r="D171" s="195"/>
      <c r="E171" s="195"/>
      <c r="F171" s="195"/>
      <c r="G171" s="195"/>
      <c r="H171" s="197"/>
      <c r="I171" s="197"/>
      <c r="J171" s="197"/>
      <c r="K171" s="62"/>
      <c r="L171" s="63">
        <f t="shared" si="0"/>
        <v>0</v>
      </c>
    </row>
    <row r="172" spans="1:12" x14ac:dyDescent="0.2">
      <c r="A172" s="206"/>
      <c r="B172" s="195"/>
      <c r="C172" s="195"/>
      <c r="D172" s="195"/>
      <c r="E172" s="195"/>
      <c r="F172" s="195"/>
      <c r="G172" s="195"/>
      <c r="H172" s="197"/>
      <c r="I172" s="197"/>
      <c r="J172" s="197"/>
      <c r="K172" s="62"/>
      <c r="L172" s="63">
        <f t="shared" si="0"/>
        <v>0</v>
      </c>
    </row>
    <row r="173" spans="1:12" x14ac:dyDescent="0.2">
      <c r="A173" s="206"/>
      <c r="B173" s="195"/>
      <c r="C173" s="195"/>
      <c r="D173" s="195"/>
      <c r="E173" s="195"/>
      <c r="F173" s="195"/>
      <c r="G173" s="195"/>
      <c r="H173" s="197"/>
      <c r="I173" s="197"/>
      <c r="J173" s="197"/>
      <c r="K173" s="62"/>
      <c r="L173" s="63">
        <f t="shared" si="0"/>
        <v>0</v>
      </c>
    </row>
    <row r="174" spans="1:12" x14ac:dyDescent="0.2">
      <c r="A174" s="206"/>
      <c r="B174" s="195"/>
      <c r="C174" s="195"/>
      <c r="D174" s="195"/>
      <c r="E174" s="195"/>
      <c r="F174" s="195"/>
      <c r="G174" s="195"/>
      <c r="H174" s="197"/>
      <c r="I174" s="197"/>
      <c r="J174" s="197"/>
      <c r="K174" s="62"/>
      <c r="L174" s="63">
        <f t="shared" si="0"/>
        <v>0</v>
      </c>
    </row>
    <row r="175" spans="1:12" x14ac:dyDescent="0.2">
      <c r="A175" s="206"/>
      <c r="B175" s="195"/>
      <c r="C175" s="195"/>
      <c r="D175" s="195"/>
      <c r="E175" s="195"/>
      <c r="F175" s="195"/>
      <c r="G175" s="195"/>
      <c r="H175" s="197"/>
      <c r="I175" s="197"/>
      <c r="J175" s="197"/>
      <c r="K175" s="62"/>
      <c r="L175" s="63">
        <f t="shared" si="0"/>
        <v>0</v>
      </c>
    </row>
    <row r="176" spans="1:12" x14ac:dyDescent="0.2">
      <c r="A176" s="206"/>
      <c r="B176" s="195"/>
      <c r="C176" s="195"/>
      <c r="D176" s="195"/>
      <c r="E176" s="195"/>
      <c r="F176" s="195"/>
      <c r="G176" s="195"/>
      <c r="H176" s="197"/>
      <c r="I176" s="197"/>
      <c r="J176" s="197"/>
      <c r="K176" s="62"/>
      <c r="L176" s="63">
        <f t="shared" si="0"/>
        <v>0</v>
      </c>
    </row>
    <row r="177" spans="1:12" x14ac:dyDescent="0.2">
      <c r="A177" s="206"/>
      <c r="B177" s="195"/>
      <c r="C177" s="195"/>
      <c r="D177" s="195"/>
      <c r="E177" s="195"/>
      <c r="F177" s="195"/>
      <c r="G177" s="195"/>
      <c r="H177" s="197"/>
      <c r="I177" s="197"/>
      <c r="J177" s="197"/>
      <c r="K177" s="62"/>
      <c r="L177" s="63">
        <f t="shared" si="0"/>
        <v>0</v>
      </c>
    </row>
    <row r="178" spans="1:12" x14ac:dyDescent="0.2">
      <c r="A178" s="206"/>
      <c r="B178" s="195"/>
      <c r="C178" s="195"/>
      <c r="D178" s="195"/>
      <c r="E178" s="195"/>
      <c r="F178" s="195"/>
      <c r="G178" s="195"/>
      <c r="H178" s="197"/>
      <c r="I178" s="197"/>
      <c r="J178" s="197"/>
      <c r="K178" s="62"/>
      <c r="L178" s="63">
        <f t="shared" si="0"/>
        <v>0</v>
      </c>
    </row>
    <row r="179" spans="1:12" x14ac:dyDescent="0.2">
      <c r="A179" s="206"/>
      <c r="B179" s="195"/>
      <c r="C179" s="195"/>
      <c r="D179" s="195"/>
      <c r="E179" s="195"/>
      <c r="F179" s="195"/>
      <c r="G179" s="195"/>
      <c r="H179" s="197"/>
      <c r="I179" s="197"/>
      <c r="J179" s="197"/>
      <c r="K179" s="62"/>
      <c r="L179" s="63">
        <f t="shared" si="0"/>
        <v>0</v>
      </c>
    </row>
    <row r="180" spans="1:12" x14ac:dyDescent="0.2">
      <c r="A180" s="206"/>
      <c r="B180" s="195"/>
      <c r="C180" s="195"/>
      <c r="D180" s="195"/>
      <c r="E180" s="195"/>
      <c r="F180" s="195"/>
      <c r="G180" s="195"/>
      <c r="H180" s="197"/>
      <c r="I180" s="197"/>
      <c r="J180" s="197"/>
      <c r="K180" s="62"/>
      <c r="L180" s="63">
        <f t="shared" si="0"/>
        <v>0</v>
      </c>
    </row>
    <row r="181" spans="1:12" x14ac:dyDescent="0.2">
      <c r="A181" s="206"/>
      <c r="B181" s="195"/>
      <c r="C181" s="195"/>
      <c r="D181" s="195"/>
      <c r="E181" s="195"/>
      <c r="F181" s="195"/>
      <c r="G181" s="195"/>
      <c r="H181" s="197"/>
      <c r="I181" s="197"/>
      <c r="J181" s="197"/>
      <c r="K181" s="62"/>
      <c r="L181" s="63">
        <f t="shared" si="0"/>
        <v>0</v>
      </c>
    </row>
    <row r="182" spans="1:12" x14ac:dyDescent="0.2">
      <c r="A182" s="206"/>
      <c r="B182" s="195"/>
      <c r="C182" s="195"/>
      <c r="D182" s="195"/>
      <c r="E182" s="195"/>
      <c r="F182" s="195"/>
      <c r="G182" s="195"/>
      <c r="H182" s="197"/>
      <c r="I182" s="197"/>
      <c r="J182" s="197"/>
      <c r="K182" s="62"/>
      <c r="L182" s="63">
        <f t="shared" si="0"/>
        <v>0</v>
      </c>
    </row>
    <row r="183" spans="1:12" x14ac:dyDescent="0.2">
      <c r="A183" s="206"/>
      <c r="B183" s="195"/>
      <c r="C183" s="195"/>
      <c r="D183" s="195"/>
      <c r="E183" s="195"/>
      <c r="F183" s="195"/>
      <c r="G183" s="195"/>
      <c r="H183" s="197"/>
      <c r="I183" s="197"/>
      <c r="J183" s="197"/>
      <c r="K183" s="62"/>
      <c r="L183" s="63">
        <f t="shared" si="0"/>
        <v>0</v>
      </c>
    </row>
    <row r="184" spans="1:12" x14ac:dyDescent="0.2">
      <c r="A184" s="206"/>
      <c r="B184" s="195"/>
      <c r="C184" s="195"/>
      <c r="D184" s="195"/>
      <c r="E184" s="195"/>
      <c r="F184" s="195"/>
      <c r="G184" s="195"/>
      <c r="H184" s="197"/>
      <c r="I184" s="197"/>
      <c r="J184" s="197"/>
      <c r="K184" s="62"/>
      <c r="L184" s="63">
        <f t="shared" si="0"/>
        <v>0</v>
      </c>
    </row>
    <row r="185" spans="1:12" x14ac:dyDescent="0.2">
      <c r="A185" s="206"/>
      <c r="B185" s="195"/>
      <c r="C185" s="195"/>
      <c r="D185" s="195"/>
      <c r="E185" s="195"/>
      <c r="F185" s="195"/>
      <c r="G185" s="195"/>
      <c r="H185" s="197"/>
      <c r="I185" s="197"/>
      <c r="J185" s="197"/>
      <c r="K185" s="62"/>
      <c r="L185" s="63">
        <f t="shared" si="0"/>
        <v>0</v>
      </c>
    </row>
    <row r="186" spans="1:12" x14ac:dyDescent="0.2">
      <c r="A186" s="206"/>
      <c r="B186" s="195"/>
      <c r="C186" s="195"/>
      <c r="D186" s="195"/>
      <c r="E186" s="195"/>
      <c r="F186" s="195"/>
      <c r="G186" s="195"/>
      <c r="H186" s="197"/>
      <c r="I186" s="197"/>
      <c r="J186" s="197"/>
      <c r="K186" s="62"/>
      <c r="L186" s="63">
        <f t="shared" si="0"/>
        <v>0</v>
      </c>
    </row>
    <row r="187" spans="1:12" x14ac:dyDescent="0.2">
      <c r="A187" s="206"/>
      <c r="B187" s="195"/>
      <c r="C187" s="195"/>
      <c r="D187" s="195"/>
      <c r="E187" s="195"/>
      <c r="F187" s="195"/>
      <c r="G187" s="195"/>
      <c r="H187" s="197"/>
      <c r="I187" s="197"/>
      <c r="J187" s="197"/>
      <c r="K187" s="62"/>
      <c r="L187" s="63">
        <f t="shared" si="0"/>
        <v>0</v>
      </c>
    </row>
    <row r="188" spans="1:12" x14ac:dyDescent="0.2">
      <c r="A188" s="206"/>
      <c r="B188" s="195"/>
      <c r="C188" s="195"/>
      <c r="D188" s="195"/>
      <c r="E188" s="195"/>
      <c r="F188" s="195"/>
      <c r="G188" s="195"/>
      <c r="H188" s="197"/>
      <c r="I188" s="197"/>
      <c r="J188" s="197"/>
      <c r="K188" s="62"/>
      <c r="L188" s="63">
        <f t="shared" si="0"/>
        <v>0</v>
      </c>
    </row>
    <row r="189" spans="1:12" x14ac:dyDescent="0.2">
      <c r="A189" s="206"/>
      <c r="B189" s="195"/>
      <c r="C189" s="195"/>
      <c r="D189" s="195"/>
      <c r="E189" s="195"/>
      <c r="F189" s="195"/>
      <c r="G189" s="195"/>
      <c r="H189" s="197"/>
      <c r="I189" s="197"/>
      <c r="J189" s="197"/>
      <c r="K189" s="62"/>
      <c r="L189" s="63">
        <f t="shared" si="0"/>
        <v>0</v>
      </c>
    </row>
    <row r="190" spans="1:12" x14ac:dyDescent="0.2">
      <c r="A190" s="206"/>
      <c r="B190" s="195"/>
      <c r="C190" s="195"/>
      <c r="D190" s="195"/>
      <c r="E190" s="195"/>
      <c r="F190" s="195"/>
      <c r="G190" s="195"/>
      <c r="H190" s="197"/>
      <c r="I190" s="197"/>
      <c r="J190" s="197"/>
      <c r="K190" s="62"/>
      <c r="L190" s="63">
        <f t="shared" si="0"/>
        <v>0</v>
      </c>
    </row>
    <row r="191" spans="1:12" x14ac:dyDescent="0.2">
      <c r="A191" s="206"/>
      <c r="B191" s="195"/>
      <c r="C191" s="195"/>
      <c r="D191" s="195"/>
      <c r="E191" s="195"/>
      <c r="F191" s="195"/>
      <c r="G191" s="195"/>
      <c r="H191" s="197"/>
      <c r="I191" s="197"/>
      <c r="J191" s="197"/>
      <c r="K191" s="62"/>
      <c r="L191" s="63">
        <f t="shared" si="0"/>
        <v>0</v>
      </c>
    </row>
    <row r="192" spans="1:12" x14ac:dyDescent="0.2">
      <c r="A192" s="206"/>
      <c r="B192" s="195"/>
      <c r="C192" s="195"/>
      <c r="D192" s="195"/>
      <c r="E192" s="195"/>
      <c r="F192" s="195"/>
      <c r="G192" s="195"/>
      <c r="H192" s="197"/>
      <c r="I192" s="197"/>
      <c r="J192" s="197"/>
      <c r="K192" s="62"/>
      <c r="L192" s="63">
        <f t="shared" si="0"/>
        <v>0</v>
      </c>
    </row>
    <row r="193" spans="1:12" x14ac:dyDescent="0.2">
      <c r="A193" s="206"/>
      <c r="B193" s="195"/>
      <c r="C193" s="195"/>
      <c r="D193" s="195"/>
      <c r="E193" s="195"/>
      <c r="F193" s="195"/>
      <c r="G193" s="195"/>
      <c r="H193" s="197"/>
      <c r="I193" s="197"/>
      <c r="J193" s="197"/>
      <c r="K193" s="62"/>
      <c r="L193" s="63">
        <f t="shared" si="0"/>
        <v>0</v>
      </c>
    </row>
    <row r="194" spans="1:12" x14ac:dyDescent="0.2">
      <c r="A194" s="206"/>
      <c r="B194" s="195"/>
      <c r="C194" s="195"/>
      <c r="D194" s="195"/>
      <c r="E194" s="195"/>
      <c r="F194" s="195"/>
      <c r="G194" s="195"/>
      <c r="H194" s="197"/>
      <c r="I194" s="197"/>
      <c r="J194" s="197"/>
      <c r="K194" s="62"/>
      <c r="L194" s="63">
        <f t="shared" si="0"/>
        <v>0</v>
      </c>
    </row>
    <row r="195" spans="1:12" x14ac:dyDescent="0.2">
      <c r="A195" s="206"/>
      <c r="B195" s="195"/>
      <c r="C195" s="195"/>
      <c r="D195" s="195"/>
      <c r="E195" s="195"/>
      <c r="F195" s="195"/>
      <c r="G195" s="195"/>
      <c r="H195" s="197"/>
      <c r="I195" s="197"/>
      <c r="J195" s="197"/>
      <c r="K195" s="62"/>
      <c r="L195" s="63">
        <f t="shared" si="0"/>
        <v>0</v>
      </c>
    </row>
    <row r="196" spans="1:12" x14ac:dyDescent="0.2">
      <c r="A196" s="206"/>
      <c r="B196" s="195"/>
      <c r="C196" s="195"/>
      <c r="D196" s="195"/>
      <c r="E196" s="195"/>
      <c r="F196" s="195"/>
      <c r="G196" s="195"/>
      <c r="H196" s="197"/>
      <c r="I196" s="197"/>
      <c r="J196" s="197"/>
      <c r="K196" s="62"/>
      <c r="L196" s="63">
        <f t="shared" si="0"/>
        <v>0</v>
      </c>
    </row>
    <row r="197" spans="1:12" x14ac:dyDescent="0.2">
      <c r="A197" s="206"/>
      <c r="B197" s="195"/>
      <c r="C197" s="195"/>
      <c r="D197" s="195"/>
      <c r="E197" s="195"/>
      <c r="F197" s="195"/>
      <c r="G197" s="195"/>
      <c r="H197" s="197"/>
      <c r="I197" s="197"/>
      <c r="J197" s="197"/>
      <c r="K197" s="62"/>
      <c r="L197" s="63">
        <f t="shared" si="0"/>
        <v>0</v>
      </c>
    </row>
    <row r="198" spans="1:12" x14ac:dyDescent="0.2">
      <c r="A198" s="206"/>
      <c r="B198" s="195"/>
      <c r="C198" s="195"/>
      <c r="D198" s="195"/>
      <c r="E198" s="195"/>
      <c r="F198" s="195"/>
      <c r="G198" s="195"/>
      <c r="H198" s="197"/>
      <c r="I198" s="197"/>
      <c r="J198" s="197"/>
      <c r="K198" s="62"/>
      <c r="L198" s="63">
        <f t="shared" si="0"/>
        <v>0</v>
      </c>
    </row>
    <row r="199" spans="1:12" x14ac:dyDescent="0.2">
      <c r="A199" s="206"/>
      <c r="B199" s="195"/>
      <c r="C199" s="195"/>
      <c r="D199" s="195"/>
      <c r="E199" s="195"/>
      <c r="F199" s="195"/>
      <c r="G199" s="195"/>
      <c r="H199" s="197"/>
      <c r="I199" s="197"/>
      <c r="J199" s="197"/>
      <c r="K199" s="62"/>
      <c r="L199" s="63">
        <f t="shared" si="0"/>
        <v>0</v>
      </c>
    </row>
    <row r="200" spans="1:12" x14ac:dyDescent="0.2">
      <c r="A200" s="206"/>
      <c r="B200" s="195"/>
      <c r="C200" s="195"/>
      <c r="D200" s="195"/>
      <c r="E200" s="195"/>
      <c r="F200" s="195"/>
      <c r="G200" s="195"/>
      <c r="H200" s="197"/>
      <c r="I200" s="197"/>
      <c r="J200" s="197"/>
      <c r="K200" s="62"/>
      <c r="L200" s="63">
        <f t="shared" si="0"/>
        <v>0</v>
      </c>
    </row>
    <row r="201" spans="1:12" x14ac:dyDescent="0.2">
      <c r="A201" s="206"/>
      <c r="B201" s="195"/>
      <c r="C201" s="195"/>
      <c r="D201" s="195"/>
      <c r="E201" s="195"/>
      <c r="F201" s="195"/>
      <c r="G201" s="195"/>
      <c r="H201" s="197"/>
      <c r="I201" s="197"/>
      <c r="J201" s="197"/>
      <c r="K201" s="62"/>
      <c r="L201" s="63">
        <f t="shared" si="0"/>
        <v>0</v>
      </c>
    </row>
    <row r="202" spans="1:12" x14ac:dyDescent="0.2">
      <c r="A202" s="206"/>
      <c r="B202" s="195"/>
      <c r="C202" s="195"/>
      <c r="D202" s="195"/>
      <c r="E202" s="195"/>
      <c r="F202" s="195"/>
      <c r="G202" s="195"/>
      <c r="H202" s="197"/>
      <c r="I202" s="197"/>
      <c r="J202" s="197"/>
      <c r="K202" s="62"/>
      <c r="L202" s="63">
        <f t="shared" si="0"/>
        <v>0</v>
      </c>
    </row>
    <row r="203" spans="1:12" x14ac:dyDescent="0.2">
      <c r="A203" s="206"/>
      <c r="B203" s="195"/>
      <c r="C203" s="195"/>
      <c r="D203" s="195"/>
      <c r="E203" s="195"/>
      <c r="F203" s="195"/>
      <c r="G203" s="195"/>
      <c r="H203" s="197"/>
      <c r="I203" s="197"/>
      <c r="J203" s="197"/>
      <c r="K203" s="62"/>
      <c r="L203" s="63">
        <f t="shared" si="0"/>
        <v>0</v>
      </c>
    </row>
    <row r="204" spans="1:12" x14ac:dyDescent="0.2">
      <c r="A204" s="206"/>
      <c r="B204" s="195"/>
      <c r="C204" s="195"/>
      <c r="D204" s="195"/>
      <c r="E204" s="195"/>
      <c r="F204" s="195"/>
      <c r="G204" s="195"/>
      <c r="H204" s="197"/>
      <c r="I204" s="197"/>
      <c r="J204" s="197"/>
      <c r="K204" s="62"/>
      <c r="L204" s="63">
        <f t="shared" si="0"/>
        <v>0</v>
      </c>
    </row>
    <row r="205" spans="1:12" x14ac:dyDescent="0.2">
      <c r="A205" s="206"/>
      <c r="B205" s="195"/>
      <c r="C205" s="195"/>
      <c r="D205" s="195"/>
      <c r="E205" s="195"/>
      <c r="F205" s="195"/>
      <c r="G205" s="195"/>
      <c r="H205" s="197"/>
      <c r="I205" s="197"/>
      <c r="J205" s="197"/>
      <c r="K205" s="62"/>
      <c r="L205" s="63">
        <f t="shared" si="0"/>
        <v>0</v>
      </c>
    </row>
    <row r="206" spans="1:12" x14ac:dyDescent="0.2">
      <c r="A206" s="206"/>
      <c r="B206" s="195"/>
      <c r="C206" s="195"/>
      <c r="D206" s="195"/>
      <c r="E206" s="195"/>
      <c r="F206" s="195"/>
      <c r="G206" s="195"/>
      <c r="H206" s="197"/>
      <c r="I206" s="197"/>
      <c r="J206" s="197"/>
      <c r="K206" s="62"/>
      <c r="L206" s="63">
        <f t="shared" si="0"/>
        <v>0</v>
      </c>
    </row>
    <row r="207" spans="1:12" x14ac:dyDescent="0.2">
      <c r="A207" s="206"/>
      <c r="B207" s="195"/>
      <c r="C207" s="195"/>
      <c r="D207" s="195"/>
      <c r="E207" s="195"/>
      <c r="F207" s="195"/>
      <c r="G207" s="195"/>
      <c r="H207" s="197"/>
      <c r="I207" s="197"/>
      <c r="J207" s="197"/>
      <c r="K207" s="62"/>
      <c r="L207" s="63">
        <f t="shared" si="0"/>
        <v>0</v>
      </c>
    </row>
    <row r="208" spans="1:12" x14ac:dyDescent="0.2">
      <c r="A208" s="206"/>
      <c r="B208" s="195"/>
      <c r="C208" s="195"/>
      <c r="D208" s="195"/>
      <c r="E208" s="195"/>
      <c r="F208" s="195"/>
      <c r="G208" s="195"/>
      <c r="H208" s="197"/>
      <c r="I208" s="197"/>
      <c r="J208" s="197"/>
      <c r="K208" s="62"/>
      <c r="L208" s="63">
        <f t="shared" si="0"/>
        <v>0</v>
      </c>
    </row>
    <row r="209" spans="1:12" x14ac:dyDescent="0.2">
      <c r="A209" s="206"/>
      <c r="B209" s="195"/>
      <c r="C209" s="195"/>
      <c r="D209" s="195"/>
      <c r="E209" s="195"/>
      <c r="F209" s="195"/>
      <c r="G209" s="195"/>
      <c r="H209" s="197"/>
      <c r="I209" s="197"/>
      <c r="J209" s="197"/>
      <c r="K209" s="62"/>
      <c r="L209" s="63">
        <f t="shared" si="0"/>
        <v>0</v>
      </c>
    </row>
    <row r="210" spans="1:12" x14ac:dyDescent="0.2">
      <c r="A210" s="206"/>
      <c r="B210" s="195"/>
      <c r="C210" s="195"/>
      <c r="D210" s="195"/>
      <c r="E210" s="195"/>
      <c r="F210" s="195"/>
      <c r="G210" s="195"/>
      <c r="H210" s="197"/>
      <c r="I210" s="197"/>
      <c r="J210" s="197"/>
      <c r="K210" s="62"/>
      <c r="L210" s="63">
        <f t="shared" si="0"/>
        <v>0</v>
      </c>
    </row>
    <row r="211" spans="1:12" x14ac:dyDescent="0.2">
      <c r="A211" s="206"/>
      <c r="B211" s="195"/>
      <c r="C211" s="195"/>
      <c r="D211" s="195"/>
      <c r="E211" s="195"/>
      <c r="F211" s="195"/>
      <c r="G211" s="195"/>
      <c r="H211" s="197"/>
      <c r="I211" s="197"/>
      <c r="J211" s="197"/>
      <c r="K211" s="62"/>
      <c r="L211" s="63">
        <f t="shared" si="0"/>
        <v>0</v>
      </c>
    </row>
    <row r="212" spans="1:12" x14ac:dyDescent="0.2">
      <c r="A212" s="206"/>
      <c r="B212" s="195"/>
      <c r="C212" s="195"/>
      <c r="D212" s="195"/>
      <c r="E212" s="195"/>
      <c r="F212" s="195"/>
      <c r="G212" s="195"/>
      <c r="H212" s="197"/>
      <c r="I212" s="197"/>
      <c r="J212" s="197"/>
      <c r="K212" s="62"/>
      <c r="L212" s="63">
        <f t="shared" si="0"/>
        <v>0</v>
      </c>
    </row>
    <row r="213" spans="1:12" x14ac:dyDescent="0.2">
      <c r="A213" s="206"/>
      <c r="B213" s="195"/>
      <c r="C213" s="195"/>
      <c r="D213" s="195"/>
      <c r="E213" s="195"/>
      <c r="F213" s="195"/>
      <c r="G213" s="195"/>
      <c r="H213" s="197"/>
      <c r="I213" s="197"/>
      <c r="J213" s="197"/>
      <c r="K213" s="62"/>
      <c r="L213" s="63">
        <f t="shared" si="0"/>
        <v>0</v>
      </c>
    </row>
    <row r="214" spans="1:12" x14ac:dyDescent="0.2">
      <c r="A214" s="206"/>
      <c r="B214" s="195"/>
      <c r="C214" s="195"/>
      <c r="D214" s="195"/>
      <c r="E214" s="195"/>
      <c r="F214" s="195"/>
      <c r="G214" s="195"/>
      <c r="H214" s="197"/>
      <c r="I214" s="197"/>
      <c r="J214" s="197"/>
      <c r="K214" s="62"/>
      <c r="L214" s="63">
        <f t="shared" si="0"/>
        <v>0</v>
      </c>
    </row>
    <row r="215" spans="1:12" x14ac:dyDescent="0.2">
      <c r="A215" s="206"/>
      <c r="B215" s="195"/>
      <c r="C215" s="195"/>
      <c r="D215" s="195"/>
      <c r="E215" s="195"/>
      <c r="F215" s="195"/>
      <c r="G215" s="195"/>
      <c r="H215" s="197"/>
      <c r="I215" s="197"/>
      <c r="J215" s="197"/>
      <c r="K215" s="62"/>
      <c r="L215" s="63">
        <f t="shared" si="0"/>
        <v>0</v>
      </c>
    </row>
    <row r="216" spans="1:12" x14ac:dyDescent="0.2">
      <c r="A216" s="206"/>
      <c r="B216" s="195"/>
      <c r="C216" s="195"/>
      <c r="D216" s="195"/>
      <c r="E216" s="195"/>
      <c r="F216" s="195"/>
      <c r="G216" s="195"/>
      <c r="H216" s="197"/>
      <c r="I216" s="197"/>
      <c r="J216" s="197"/>
      <c r="K216" s="62"/>
      <c r="L216" s="63">
        <f t="shared" si="0"/>
        <v>0</v>
      </c>
    </row>
    <row r="217" spans="1:12" x14ac:dyDescent="0.2">
      <c r="A217" s="206"/>
      <c r="B217" s="195"/>
      <c r="C217" s="195"/>
      <c r="D217" s="195"/>
      <c r="E217" s="195"/>
      <c r="F217" s="195"/>
      <c r="G217" s="195"/>
      <c r="H217" s="197"/>
      <c r="I217" s="197"/>
      <c r="J217" s="197"/>
      <c r="K217" s="62"/>
      <c r="L217" s="63">
        <f t="shared" si="0"/>
        <v>0</v>
      </c>
    </row>
    <row r="218" spans="1:12" x14ac:dyDescent="0.2">
      <c r="A218" s="206"/>
      <c r="B218" s="195"/>
      <c r="C218" s="195"/>
      <c r="D218" s="195"/>
      <c r="E218" s="195"/>
      <c r="F218" s="195"/>
      <c r="G218" s="195"/>
      <c r="H218" s="197"/>
      <c r="I218" s="197"/>
      <c r="J218" s="197"/>
      <c r="K218" s="62"/>
      <c r="L218" s="63">
        <f t="shared" si="0"/>
        <v>0</v>
      </c>
    </row>
    <row r="219" spans="1:12" x14ac:dyDescent="0.2">
      <c r="A219" s="206"/>
      <c r="B219" s="195"/>
      <c r="C219" s="195"/>
      <c r="D219" s="195"/>
      <c r="E219" s="195"/>
      <c r="F219" s="195"/>
      <c r="G219" s="195"/>
      <c r="H219" s="197"/>
      <c r="I219" s="197"/>
      <c r="J219" s="197"/>
      <c r="K219" s="62"/>
      <c r="L219" s="63">
        <f t="shared" si="0"/>
        <v>0</v>
      </c>
    </row>
    <row r="220" spans="1:12" x14ac:dyDescent="0.2">
      <c r="A220" s="206"/>
      <c r="B220" s="195"/>
      <c r="C220" s="195"/>
      <c r="D220" s="195"/>
      <c r="E220" s="195"/>
      <c r="F220" s="195"/>
      <c r="G220" s="195"/>
      <c r="H220" s="197"/>
      <c r="I220" s="197"/>
      <c r="J220" s="197"/>
      <c r="K220" s="62"/>
      <c r="L220" s="63">
        <f t="shared" si="0"/>
        <v>0</v>
      </c>
    </row>
    <row r="221" spans="1:12" x14ac:dyDescent="0.2">
      <c r="A221" s="206"/>
      <c r="B221" s="195"/>
      <c r="C221" s="195"/>
      <c r="D221" s="195"/>
      <c r="E221" s="195"/>
      <c r="F221" s="195"/>
      <c r="G221" s="195"/>
      <c r="H221" s="197"/>
      <c r="I221" s="197"/>
      <c r="J221" s="197"/>
      <c r="K221" s="62"/>
      <c r="L221" s="63">
        <f t="shared" si="0"/>
        <v>0</v>
      </c>
    </row>
    <row r="222" spans="1:12" x14ac:dyDescent="0.2">
      <c r="A222" s="206"/>
      <c r="B222" s="195"/>
      <c r="C222" s="195"/>
      <c r="D222" s="195"/>
      <c r="E222" s="195"/>
      <c r="F222" s="195"/>
      <c r="G222" s="195"/>
      <c r="H222" s="197"/>
      <c r="I222" s="197"/>
      <c r="J222" s="197"/>
      <c r="K222" s="62"/>
      <c r="L222" s="63">
        <f t="shared" si="0"/>
        <v>0</v>
      </c>
    </row>
    <row r="223" spans="1:12" x14ac:dyDescent="0.2">
      <c r="A223" s="206"/>
      <c r="B223" s="195"/>
      <c r="C223" s="195"/>
      <c r="D223" s="195"/>
      <c r="E223" s="195"/>
      <c r="F223" s="195"/>
      <c r="G223" s="195"/>
      <c r="H223" s="197"/>
      <c r="I223" s="197"/>
      <c r="J223" s="197"/>
      <c r="K223" s="62"/>
      <c r="L223" s="63">
        <f t="shared" si="0"/>
        <v>0</v>
      </c>
    </row>
    <row r="224" spans="1:12" x14ac:dyDescent="0.2">
      <c r="A224" s="206"/>
      <c r="B224" s="195"/>
      <c r="C224" s="195"/>
      <c r="D224" s="195"/>
      <c r="E224" s="195"/>
      <c r="F224" s="195"/>
      <c r="G224" s="195"/>
      <c r="H224" s="197"/>
      <c r="I224" s="197"/>
      <c r="J224" s="197"/>
      <c r="K224" s="62"/>
      <c r="L224" s="63">
        <f t="shared" si="0"/>
        <v>0</v>
      </c>
    </row>
    <row r="225" spans="1:12" x14ac:dyDescent="0.2">
      <c r="A225" s="206"/>
      <c r="B225" s="195"/>
      <c r="C225" s="195"/>
      <c r="D225" s="195"/>
      <c r="E225" s="195"/>
      <c r="F225" s="195"/>
      <c r="G225" s="195"/>
      <c r="H225" s="197"/>
      <c r="I225" s="197"/>
      <c r="J225" s="197"/>
      <c r="K225" s="62"/>
      <c r="L225" s="63">
        <f t="shared" si="0"/>
        <v>0</v>
      </c>
    </row>
    <row r="226" spans="1:12" x14ac:dyDescent="0.2">
      <c r="A226" s="206"/>
      <c r="B226" s="195"/>
      <c r="C226" s="195"/>
      <c r="D226" s="195"/>
      <c r="E226" s="195"/>
      <c r="F226" s="195"/>
      <c r="G226" s="195"/>
      <c r="H226" s="197"/>
      <c r="I226" s="197"/>
      <c r="J226" s="197"/>
      <c r="K226" s="62"/>
      <c r="L226" s="63">
        <f t="shared" si="0"/>
        <v>0</v>
      </c>
    </row>
    <row r="227" spans="1:12" x14ac:dyDescent="0.2">
      <c r="A227" s="206"/>
      <c r="B227" s="195"/>
      <c r="C227" s="195"/>
      <c r="D227" s="195"/>
      <c r="E227" s="195"/>
      <c r="F227" s="195"/>
      <c r="G227" s="195"/>
      <c r="H227" s="197"/>
      <c r="I227" s="197"/>
      <c r="J227" s="197"/>
      <c r="K227" s="62"/>
      <c r="L227" s="63">
        <f t="shared" si="0"/>
        <v>0</v>
      </c>
    </row>
    <row r="228" spans="1:12" x14ac:dyDescent="0.2">
      <c r="A228" s="206"/>
      <c r="B228" s="195"/>
      <c r="C228" s="195"/>
      <c r="D228" s="195"/>
      <c r="E228" s="195"/>
      <c r="F228" s="195"/>
      <c r="G228" s="195"/>
      <c r="H228" s="197"/>
      <c r="I228" s="197"/>
      <c r="J228" s="197"/>
      <c r="K228" s="62"/>
      <c r="L228" s="63">
        <f t="shared" si="0"/>
        <v>0</v>
      </c>
    </row>
    <row r="229" spans="1:12" x14ac:dyDescent="0.2">
      <c r="A229" s="206"/>
      <c r="B229" s="195"/>
      <c r="C229" s="195"/>
      <c r="D229" s="195"/>
      <c r="E229" s="195"/>
      <c r="F229" s="195"/>
      <c r="G229" s="195"/>
      <c r="H229" s="197"/>
      <c r="I229" s="197"/>
      <c r="J229" s="197"/>
      <c r="K229" s="62"/>
      <c r="L229" s="63">
        <f t="shared" si="0"/>
        <v>0</v>
      </c>
    </row>
    <row r="230" spans="1:12" x14ac:dyDescent="0.2">
      <c r="A230" s="206"/>
      <c r="B230" s="195"/>
      <c r="C230" s="195"/>
      <c r="D230" s="195"/>
      <c r="E230" s="195"/>
      <c r="F230" s="195"/>
      <c r="G230" s="195"/>
      <c r="H230" s="197"/>
      <c r="I230" s="197"/>
      <c r="J230" s="197"/>
      <c r="K230" s="62"/>
      <c r="L230" s="63">
        <f t="shared" si="0"/>
        <v>0</v>
      </c>
    </row>
    <row r="231" spans="1:12" x14ac:dyDescent="0.2">
      <c r="A231" s="206"/>
      <c r="B231" s="195"/>
      <c r="C231" s="195"/>
      <c r="D231" s="195"/>
      <c r="E231" s="195"/>
      <c r="F231" s="195"/>
      <c r="G231" s="195"/>
      <c r="H231" s="197"/>
      <c r="I231" s="197"/>
      <c r="J231" s="197"/>
      <c r="K231" s="62"/>
      <c r="L231" s="63">
        <f t="shared" si="0"/>
        <v>0</v>
      </c>
    </row>
    <row r="232" spans="1:12" x14ac:dyDescent="0.2">
      <c r="A232" s="206"/>
      <c r="B232" s="195"/>
      <c r="C232" s="195"/>
      <c r="D232" s="195"/>
      <c r="E232" s="195"/>
      <c r="F232" s="195"/>
      <c r="G232" s="195"/>
      <c r="H232" s="197"/>
      <c r="I232" s="197"/>
      <c r="J232" s="197"/>
      <c r="K232" s="62"/>
      <c r="L232" s="63">
        <f t="shared" si="0"/>
        <v>0</v>
      </c>
    </row>
    <row r="233" spans="1:12" x14ac:dyDescent="0.2">
      <c r="A233" s="206"/>
      <c r="B233" s="195"/>
      <c r="C233" s="195"/>
      <c r="D233" s="195"/>
      <c r="E233" s="195"/>
      <c r="F233" s="195"/>
      <c r="G233" s="195"/>
      <c r="H233" s="197"/>
      <c r="I233" s="197"/>
      <c r="J233" s="197"/>
      <c r="K233" s="62"/>
      <c r="L233" s="63">
        <f t="shared" si="0"/>
        <v>0</v>
      </c>
    </row>
    <row r="234" spans="1:12" x14ac:dyDescent="0.2">
      <c r="A234" s="206"/>
      <c r="B234" s="195"/>
      <c r="C234" s="195"/>
      <c r="D234" s="195"/>
      <c r="E234" s="195"/>
      <c r="F234" s="195"/>
      <c r="G234" s="195"/>
      <c r="H234" s="197"/>
      <c r="I234" s="197"/>
      <c r="J234" s="197"/>
      <c r="K234" s="62"/>
      <c r="L234" s="63">
        <f t="shared" si="0"/>
        <v>0</v>
      </c>
    </row>
    <row r="235" spans="1:12" x14ac:dyDescent="0.2">
      <c r="A235" s="206"/>
      <c r="B235" s="195"/>
      <c r="C235" s="195"/>
      <c r="D235" s="195"/>
      <c r="E235" s="195"/>
      <c r="F235" s="195"/>
      <c r="G235" s="195"/>
      <c r="H235" s="197"/>
      <c r="I235" s="197"/>
      <c r="J235" s="197"/>
      <c r="K235" s="62"/>
      <c r="L235" s="63">
        <f t="shared" si="0"/>
        <v>0</v>
      </c>
    </row>
    <row r="236" spans="1:12" x14ac:dyDescent="0.2">
      <c r="A236" s="206"/>
      <c r="B236" s="195"/>
      <c r="C236" s="195"/>
      <c r="D236" s="195"/>
      <c r="E236" s="195"/>
      <c r="F236" s="195"/>
      <c r="G236" s="195"/>
      <c r="H236" s="197"/>
      <c r="I236" s="197"/>
      <c r="J236" s="197"/>
      <c r="K236" s="62"/>
      <c r="L236" s="63">
        <f t="shared" si="0"/>
        <v>0</v>
      </c>
    </row>
    <row r="237" spans="1:12" x14ac:dyDescent="0.2">
      <c r="A237" s="206"/>
      <c r="B237" s="195"/>
      <c r="C237" s="195"/>
      <c r="D237" s="195"/>
      <c r="E237" s="195"/>
      <c r="F237" s="195"/>
      <c r="G237" s="195"/>
      <c r="H237" s="197"/>
      <c r="I237" s="197"/>
      <c r="J237" s="197"/>
      <c r="K237" s="62"/>
      <c r="L237" s="63">
        <f t="shared" si="0"/>
        <v>0</v>
      </c>
    </row>
    <row r="238" spans="1:12" x14ac:dyDescent="0.2">
      <c r="A238" s="206"/>
      <c r="B238" s="195"/>
      <c r="C238" s="195"/>
      <c r="D238" s="195"/>
      <c r="E238" s="195"/>
      <c r="F238" s="195"/>
      <c r="G238" s="195"/>
      <c r="H238" s="197"/>
      <c r="I238" s="197"/>
      <c r="J238" s="197"/>
      <c r="K238" s="62"/>
      <c r="L238" s="63">
        <f t="shared" si="0"/>
        <v>0</v>
      </c>
    </row>
    <row r="239" spans="1:12" x14ac:dyDescent="0.2">
      <c r="A239" s="206"/>
      <c r="B239" s="195"/>
      <c r="C239" s="195"/>
      <c r="D239" s="195"/>
      <c r="E239" s="195"/>
      <c r="F239" s="195"/>
      <c r="G239" s="195"/>
      <c r="H239" s="197"/>
      <c r="I239" s="197"/>
      <c r="J239" s="197"/>
      <c r="K239" s="62"/>
      <c r="L239" s="63">
        <f t="shared" si="0"/>
        <v>0</v>
      </c>
    </row>
    <row r="240" spans="1:12" x14ac:dyDescent="0.2">
      <c r="A240" s="206"/>
      <c r="B240" s="195"/>
      <c r="C240" s="195"/>
      <c r="D240" s="195"/>
      <c r="E240" s="195"/>
      <c r="F240" s="195"/>
      <c r="G240" s="195"/>
      <c r="H240" s="197"/>
      <c r="I240" s="197"/>
      <c r="J240" s="197"/>
      <c r="K240" s="62"/>
      <c r="L240" s="63">
        <f t="shared" si="0"/>
        <v>0</v>
      </c>
    </row>
    <row r="241" spans="1:12" x14ac:dyDescent="0.2">
      <c r="A241" s="206"/>
      <c r="B241" s="195"/>
      <c r="C241" s="195"/>
      <c r="D241" s="195"/>
      <c r="E241" s="195"/>
      <c r="F241" s="195"/>
      <c r="G241" s="195"/>
      <c r="H241" s="197"/>
      <c r="I241" s="197"/>
      <c r="J241" s="197"/>
      <c r="K241" s="62"/>
      <c r="L241" s="63">
        <f t="shared" si="0"/>
        <v>0</v>
      </c>
    </row>
    <row r="242" spans="1:12" x14ac:dyDescent="0.2">
      <c r="A242" s="206"/>
      <c r="B242" s="195"/>
      <c r="C242" s="195"/>
      <c r="D242" s="195"/>
      <c r="E242" s="195"/>
      <c r="F242" s="195"/>
      <c r="G242" s="195"/>
      <c r="H242" s="197"/>
      <c r="I242" s="197"/>
      <c r="J242" s="197"/>
      <c r="K242" s="62"/>
      <c r="L242" s="63">
        <f t="shared" si="0"/>
        <v>0</v>
      </c>
    </row>
    <row r="243" spans="1:12" x14ac:dyDescent="0.2">
      <c r="A243" s="206"/>
      <c r="B243" s="195"/>
      <c r="C243" s="195"/>
      <c r="D243" s="195"/>
      <c r="E243" s="195"/>
      <c r="F243" s="195"/>
      <c r="G243" s="195"/>
      <c r="H243" s="197"/>
      <c r="I243" s="197"/>
      <c r="J243" s="197"/>
      <c r="K243" s="62"/>
      <c r="L243" s="63">
        <f t="shared" si="0"/>
        <v>0</v>
      </c>
    </row>
    <row r="244" spans="1:12" x14ac:dyDescent="0.2">
      <c r="A244" s="206"/>
      <c r="B244" s="195"/>
      <c r="C244" s="195"/>
      <c r="D244" s="195"/>
      <c r="E244" s="195"/>
      <c r="F244" s="195"/>
      <c r="G244" s="195"/>
      <c r="H244" s="197"/>
      <c r="I244" s="197"/>
      <c r="J244" s="197"/>
      <c r="K244" s="62"/>
      <c r="L244" s="63">
        <f t="shared" si="0"/>
        <v>0</v>
      </c>
    </row>
    <row r="245" spans="1:12" x14ac:dyDescent="0.2">
      <c r="A245" s="206"/>
      <c r="B245" s="195"/>
      <c r="C245" s="195"/>
      <c r="D245" s="195"/>
      <c r="E245" s="195"/>
      <c r="F245" s="195"/>
      <c r="G245" s="195"/>
      <c r="H245" s="197"/>
      <c r="I245" s="197"/>
      <c r="J245" s="197"/>
      <c r="K245" s="62"/>
      <c r="L245" s="63">
        <f t="shared" si="0"/>
        <v>0</v>
      </c>
    </row>
    <row r="246" spans="1:12" x14ac:dyDescent="0.2">
      <c r="A246" s="206"/>
      <c r="B246" s="195"/>
      <c r="C246" s="195"/>
      <c r="D246" s="195"/>
      <c r="E246" s="195"/>
      <c r="F246" s="195"/>
      <c r="G246" s="195"/>
      <c r="H246" s="197"/>
      <c r="I246" s="197"/>
      <c r="J246" s="197"/>
      <c r="K246" s="62"/>
      <c r="L246" s="63">
        <f t="shared" si="0"/>
        <v>0</v>
      </c>
    </row>
    <row r="247" spans="1:12" x14ac:dyDescent="0.2">
      <c r="A247" s="206"/>
      <c r="B247" s="195"/>
      <c r="C247" s="195"/>
      <c r="D247" s="195"/>
      <c r="E247" s="195"/>
      <c r="F247" s="195"/>
      <c r="G247" s="195"/>
      <c r="H247" s="197"/>
      <c r="I247" s="197"/>
      <c r="J247" s="197"/>
      <c r="K247" s="62"/>
      <c r="L247" s="63">
        <f t="shared" si="0"/>
        <v>0</v>
      </c>
    </row>
    <row r="248" spans="1:12" x14ac:dyDescent="0.2">
      <c r="A248" s="206"/>
      <c r="B248" s="195"/>
      <c r="C248" s="195"/>
      <c r="D248" s="195"/>
      <c r="E248" s="195"/>
      <c r="F248" s="195"/>
      <c r="G248" s="195"/>
      <c r="H248" s="197"/>
      <c r="I248" s="197"/>
      <c r="J248" s="197"/>
      <c r="K248" s="62"/>
      <c r="L248" s="63">
        <f t="shared" si="0"/>
        <v>0</v>
      </c>
    </row>
    <row r="249" spans="1:12" x14ac:dyDescent="0.2">
      <c r="A249" s="206"/>
      <c r="B249" s="195"/>
      <c r="C249" s="195"/>
      <c r="D249" s="195"/>
      <c r="E249" s="195"/>
      <c r="F249" s="195"/>
      <c r="G249" s="195"/>
      <c r="H249" s="197"/>
      <c r="I249" s="197"/>
      <c r="J249" s="197"/>
      <c r="K249" s="62"/>
      <c r="L249" s="63">
        <f t="shared" si="0"/>
        <v>0</v>
      </c>
    </row>
    <row r="250" spans="1:12" x14ac:dyDescent="0.2">
      <c r="A250" s="206"/>
      <c r="B250" s="195"/>
      <c r="C250" s="195"/>
      <c r="D250" s="195"/>
      <c r="E250" s="195"/>
      <c r="F250" s="195"/>
      <c r="G250" s="195"/>
      <c r="H250" s="197"/>
      <c r="I250" s="197"/>
      <c r="J250" s="197"/>
      <c r="K250" s="62"/>
      <c r="L250" s="63">
        <f t="shared" si="0"/>
        <v>0</v>
      </c>
    </row>
    <row r="251" spans="1:12" x14ac:dyDescent="0.2">
      <c r="A251" s="206"/>
      <c r="B251" s="195"/>
      <c r="C251" s="195"/>
      <c r="D251" s="195"/>
      <c r="E251" s="195"/>
      <c r="F251" s="195"/>
      <c r="G251" s="195"/>
      <c r="H251" s="197"/>
      <c r="I251" s="197"/>
      <c r="J251" s="197"/>
      <c r="K251" s="62"/>
      <c r="L251" s="63">
        <f t="shared" si="0"/>
        <v>0</v>
      </c>
    </row>
    <row r="252" spans="1:12" x14ac:dyDescent="0.2">
      <c r="A252" s="206"/>
      <c r="B252" s="195"/>
      <c r="C252" s="195"/>
      <c r="D252" s="195"/>
      <c r="E252" s="195"/>
      <c r="F252" s="195"/>
      <c r="G252" s="195"/>
      <c r="H252" s="197"/>
      <c r="I252" s="197"/>
      <c r="J252" s="197"/>
      <c r="K252" s="62"/>
      <c r="L252" s="63">
        <f t="shared" si="0"/>
        <v>0</v>
      </c>
    </row>
    <row r="253" spans="1:12" x14ac:dyDescent="0.2">
      <c r="A253" s="206"/>
      <c r="B253" s="195"/>
      <c r="C253" s="195"/>
      <c r="D253" s="195"/>
      <c r="E253" s="195"/>
      <c r="F253" s="195"/>
      <c r="G253" s="195"/>
      <c r="H253" s="197"/>
      <c r="I253" s="197"/>
      <c r="J253" s="197"/>
      <c r="K253" s="62"/>
      <c r="L253" s="63">
        <f t="shared" si="0"/>
        <v>0</v>
      </c>
    </row>
    <row r="254" spans="1:12" x14ac:dyDescent="0.2">
      <c r="A254" s="206"/>
      <c r="B254" s="195"/>
      <c r="C254" s="195"/>
      <c r="D254" s="195"/>
      <c r="E254" s="195"/>
      <c r="F254" s="195"/>
      <c r="G254" s="195"/>
      <c r="H254" s="197"/>
      <c r="I254" s="197"/>
      <c r="J254" s="197"/>
      <c r="K254" s="62"/>
      <c r="L254" s="63">
        <f t="shared" si="0"/>
        <v>0</v>
      </c>
    </row>
    <row r="255" spans="1:12" x14ac:dyDescent="0.2">
      <c r="A255" s="206"/>
      <c r="B255" s="195"/>
      <c r="C255" s="195"/>
      <c r="D255" s="195"/>
      <c r="E255" s="195"/>
      <c r="F255" s="195"/>
      <c r="G255" s="195"/>
      <c r="H255" s="197"/>
      <c r="I255" s="197"/>
      <c r="J255" s="197"/>
      <c r="K255" s="62"/>
      <c r="L255" s="63">
        <f t="shared" si="0"/>
        <v>0</v>
      </c>
    </row>
    <row r="256" spans="1:12" x14ac:dyDescent="0.2">
      <c r="A256" s="206"/>
      <c r="B256" s="195"/>
      <c r="C256" s="195"/>
      <c r="D256" s="195"/>
      <c r="E256" s="195"/>
      <c r="F256" s="195"/>
      <c r="G256" s="195"/>
      <c r="H256" s="197"/>
      <c r="I256" s="197"/>
      <c r="J256" s="197"/>
      <c r="K256" s="62"/>
      <c r="L256" s="63">
        <f t="shared" si="0"/>
        <v>0</v>
      </c>
    </row>
    <row r="257" spans="1:12" x14ac:dyDescent="0.2">
      <c r="A257" s="206"/>
      <c r="B257" s="195"/>
      <c r="C257" s="195"/>
      <c r="D257" s="195"/>
      <c r="E257" s="195"/>
      <c r="F257" s="195"/>
      <c r="G257" s="195"/>
      <c r="H257" s="197"/>
      <c r="I257" s="197"/>
      <c r="J257" s="197"/>
      <c r="K257" s="62"/>
      <c r="L257" s="63">
        <f t="shared" si="0"/>
        <v>0</v>
      </c>
    </row>
    <row r="258" spans="1:12" x14ac:dyDescent="0.2">
      <c r="A258" s="206"/>
      <c r="B258" s="195"/>
      <c r="C258" s="195"/>
      <c r="D258" s="195"/>
      <c r="E258" s="195"/>
      <c r="F258" s="195"/>
      <c r="G258" s="195"/>
      <c r="H258" s="197"/>
      <c r="I258" s="197"/>
      <c r="J258" s="197"/>
      <c r="K258" s="62"/>
      <c r="L258" s="63">
        <f t="shared" ref="L258:L314" si="1">I258+I258*0.3</f>
        <v>0</v>
      </c>
    </row>
    <row r="259" spans="1:12" x14ac:dyDescent="0.2">
      <c r="A259" s="206"/>
      <c r="B259" s="195"/>
      <c r="C259" s="195"/>
      <c r="D259" s="195"/>
      <c r="E259" s="195"/>
      <c r="F259" s="195"/>
      <c r="G259" s="195"/>
      <c r="H259" s="197"/>
      <c r="I259" s="197"/>
      <c r="J259" s="197"/>
      <c r="K259" s="62"/>
      <c r="L259" s="63">
        <f t="shared" si="1"/>
        <v>0</v>
      </c>
    </row>
    <row r="260" spans="1:12" x14ac:dyDescent="0.2">
      <c r="A260" s="206"/>
      <c r="B260" s="195"/>
      <c r="C260" s="195"/>
      <c r="D260" s="195"/>
      <c r="E260" s="195"/>
      <c r="F260" s="195"/>
      <c r="G260" s="195"/>
      <c r="H260" s="197"/>
      <c r="I260" s="197"/>
      <c r="J260" s="197"/>
      <c r="K260" s="62"/>
      <c r="L260" s="63">
        <f t="shared" si="1"/>
        <v>0</v>
      </c>
    </row>
    <row r="261" spans="1:12" x14ac:dyDescent="0.2">
      <c r="A261" s="206"/>
      <c r="B261" s="195"/>
      <c r="C261" s="195"/>
      <c r="D261" s="195"/>
      <c r="E261" s="195"/>
      <c r="F261" s="195"/>
      <c r="G261" s="195"/>
      <c r="H261" s="197"/>
      <c r="I261" s="197"/>
      <c r="J261" s="197"/>
      <c r="K261" s="62"/>
      <c r="L261" s="63">
        <f t="shared" si="1"/>
        <v>0</v>
      </c>
    </row>
    <row r="262" spans="1:12" x14ac:dyDescent="0.2">
      <c r="A262" s="206"/>
      <c r="B262" s="195"/>
      <c r="C262" s="195"/>
      <c r="D262" s="195"/>
      <c r="E262" s="195"/>
      <c r="F262" s="195"/>
      <c r="G262" s="195"/>
      <c r="H262" s="197"/>
      <c r="I262" s="197"/>
      <c r="J262" s="197"/>
      <c r="K262" s="62"/>
      <c r="L262" s="63">
        <f t="shared" si="1"/>
        <v>0</v>
      </c>
    </row>
    <row r="263" spans="1:12" x14ac:dyDescent="0.2">
      <c r="A263" s="206"/>
      <c r="B263" s="195"/>
      <c r="C263" s="195"/>
      <c r="D263" s="195"/>
      <c r="E263" s="195"/>
      <c r="F263" s="195"/>
      <c r="G263" s="195"/>
      <c r="H263" s="197"/>
      <c r="I263" s="197"/>
      <c r="J263" s="197"/>
      <c r="K263" s="62"/>
      <c r="L263" s="63">
        <f t="shared" si="1"/>
        <v>0</v>
      </c>
    </row>
    <row r="264" spans="1:12" x14ac:dyDescent="0.2">
      <c r="A264" s="206"/>
      <c r="B264" s="195"/>
      <c r="C264" s="195"/>
      <c r="D264" s="195"/>
      <c r="E264" s="195"/>
      <c r="F264" s="195"/>
      <c r="G264" s="195"/>
      <c r="H264" s="197"/>
      <c r="I264" s="197"/>
      <c r="J264" s="197"/>
      <c r="K264" s="62"/>
      <c r="L264" s="63">
        <f t="shared" si="1"/>
        <v>0</v>
      </c>
    </row>
    <row r="265" spans="1:12" x14ac:dyDescent="0.2">
      <c r="A265" s="206"/>
      <c r="B265" s="195"/>
      <c r="C265" s="195"/>
      <c r="D265" s="195"/>
      <c r="E265" s="195"/>
      <c r="F265" s="195"/>
      <c r="G265" s="195"/>
      <c r="H265" s="197"/>
      <c r="I265" s="197"/>
      <c r="J265" s="197"/>
      <c r="K265" s="62"/>
      <c r="L265" s="63">
        <f t="shared" si="1"/>
        <v>0</v>
      </c>
    </row>
    <row r="266" spans="1:12" x14ac:dyDescent="0.2">
      <c r="A266" s="206"/>
      <c r="B266" s="195"/>
      <c r="C266" s="195"/>
      <c r="D266" s="195"/>
      <c r="E266" s="195"/>
      <c r="F266" s="195"/>
      <c r="G266" s="195"/>
      <c r="H266" s="197"/>
      <c r="I266" s="197"/>
      <c r="J266" s="197"/>
      <c r="K266" s="62"/>
      <c r="L266" s="63">
        <f t="shared" si="1"/>
        <v>0</v>
      </c>
    </row>
    <row r="267" spans="1:12" x14ac:dyDescent="0.2">
      <c r="A267" s="206"/>
      <c r="B267" s="195"/>
      <c r="C267" s="195"/>
      <c r="D267" s="195"/>
      <c r="E267" s="195"/>
      <c r="F267" s="195"/>
      <c r="G267" s="195"/>
      <c r="H267" s="197"/>
      <c r="I267" s="197"/>
      <c r="J267" s="197"/>
      <c r="K267" s="62"/>
      <c r="L267" s="63">
        <f t="shared" si="1"/>
        <v>0</v>
      </c>
    </row>
    <row r="268" spans="1:12" x14ac:dyDescent="0.2">
      <c r="A268" s="206"/>
      <c r="B268" s="195"/>
      <c r="C268" s="195"/>
      <c r="D268" s="195"/>
      <c r="E268" s="195"/>
      <c r="F268" s="195"/>
      <c r="G268" s="195"/>
      <c r="H268" s="197"/>
      <c r="I268" s="197"/>
      <c r="J268" s="197"/>
      <c r="K268" s="62"/>
      <c r="L268" s="63">
        <f t="shared" si="1"/>
        <v>0</v>
      </c>
    </row>
    <row r="269" spans="1:12" x14ac:dyDescent="0.2">
      <c r="A269" s="206"/>
      <c r="B269" s="195"/>
      <c r="C269" s="195"/>
      <c r="D269" s="195"/>
      <c r="E269" s="195"/>
      <c r="F269" s="195"/>
      <c r="G269" s="195"/>
      <c r="H269" s="197"/>
      <c r="I269" s="197"/>
      <c r="J269" s="197"/>
      <c r="K269" s="62"/>
      <c r="L269" s="63">
        <f t="shared" si="1"/>
        <v>0</v>
      </c>
    </row>
    <row r="270" spans="1:12" x14ac:dyDescent="0.2">
      <c r="A270" s="206"/>
      <c r="B270" s="195"/>
      <c r="C270" s="195"/>
      <c r="D270" s="195"/>
      <c r="E270" s="195"/>
      <c r="F270" s="195"/>
      <c r="G270" s="195"/>
      <c r="H270" s="197"/>
      <c r="I270" s="197"/>
      <c r="J270" s="197"/>
      <c r="K270" s="62"/>
      <c r="L270" s="63">
        <f t="shared" si="1"/>
        <v>0</v>
      </c>
    </row>
    <row r="271" spans="1:12" x14ac:dyDescent="0.2">
      <c r="A271" s="206"/>
      <c r="B271" s="195"/>
      <c r="C271" s="195"/>
      <c r="D271" s="195"/>
      <c r="E271" s="195"/>
      <c r="F271" s="195"/>
      <c r="G271" s="195"/>
      <c r="H271" s="197"/>
      <c r="I271" s="197"/>
      <c r="J271" s="197"/>
      <c r="K271" s="62"/>
      <c r="L271" s="63">
        <f t="shared" si="1"/>
        <v>0</v>
      </c>
    </row>
    <row r="272" spans="1:12" x14ac:dyDescent="0.2">
      <c r="A272" s="206"/>
      <c r="B272" s="195"/>
      <c r="C272" s="195"/>
      <c r="D272" s="195"/>
      <c r="E272" s="195"/>
      <c r="F272" s="195"/>
      <c r="G272" s="195"/>
      <c r="H272" s="197"/>
      <c r="I272" s="197"/>
      <c r="J272" s="197"/>
      <c r="K272" s="62"/>
      <c r="L272" s="63">
        <f t="shared" si="1"/>
        <v>0</v>
      </c>
    </row>
    <row r="273" spans="1:12" x14ac:dyDescent="0.2">
      <c r="A273" s="206"/>
      <c r="B273" s="195"/>
      <c r="C273" s="195"/>
      <c r="D273" s="195"/>
      <c r="E273" s="195"/>
      <c r="F273" s="195"/>
      <c r="G273" s="195"/>
      <c r="H273" s="197"/>
      <c r="I273" s="197"/>
      <c r="J273" s="197"/>
      <c r="K273" s="62"/>
      <c r="L273" s="63">
        <f t="shared" si="1"/>
        <v>0</v>
      </c>
    </row>
    <row r="274" spans="1:12" x14ac:dyDescent="0.2">
      <c r="A274" s="206"/>
      <c r="B274" s="195"/>
      <c r="C274" s="195"/>
      <c r="D274" s="195"/>
      <c r="E274" s="195"/>
      <c r="F274" s="195"/>
      <c r="G274" s="195"/>
      <c r="H274" s="197"/>
      <c r="I274" s="197"/>
      <c r="J274" s="197"/>
      <c r="K274" s="62"/>
      <c r="L274" s="63">
        <f t="shared" si="1"/>
        <v>0</v>
      </c>
    </row>
    <row r="275" spans="1:12" x14ac:dyDescent="0.2">
      <c r="A275" s="206"/>
      <c r="B275" s="195"/>
      <c r="C275" s="195"/>
      <c r="D275" s="195"/>
      <c r="E275" s="195"/>
      <c r="F275" s="195"/>
      <c r="G275" s="195"/>
      <c r="H275" s="197"/>
      <c r="I275" s="197"/>
      <c r="J275" s="197"/>
      <c r="K275" s="62"/>
      <c r="L275" s="63">
        <f t="shared" si="1"/>
        <v>0</v>
      </c>
    </row>
    <row r="276" spans="1:12" x14ac:dyDescent="0.2">
      <c r="A276" s="206"/>
      <c r="B276" s="195"/>
      <c r="C276" s="195"/>
      <c r="D276" s="195"/>
      <c r="E276" s="195"/>
      <c r="F276" s="195"/>
      <c r="G276" s="195"/>
      <c r="H276" s="197"/>
      <c r="I276" s="197"/>
      <c r="J276" s="197"/>
      <c r="K276" s="62"/>
      <c r="L276" s="63">
        <f t="shared" si="1"/>
        <v>0</v>
      </c>
    </row>
    <row r="277" spans="1:12" x14ac:dyDescent="0.2">
      <c r="A277" s="206"/>
      <c r="B277" s="195"/>
      <c r="C277" s="195"/>
      <c r="D277" s="195"/>
      <c r="E277" s="195"/>
      <c r="F277" s="195"/>
      <c r="G277" s="195"/>
      <c r="H277" s="197"/>
      <c r="I277" s="197"/>
      <c r="J277" s="197"/>
      <c r="K277" s="62"/>
      <c r="L277" s="63">
        <f t="shared" si="1"/>
        <v>0</v>
      </c>
    </row>
    <row r="278" spans="1:12" x14ac:dyDescent="0.2">
      <c r="A278" s="206"/>
      <c r="B278" s="195"/>
      <c r="C278" s="195"/>
      <c r="D278" s="195"/>
      <c r="E278" s="195"/>
      <c r="F278" s="195"/>
      <c r="G278" s="195"/>
      <c r="H278" s="197"/>
      <c r="I278" s="197"/>
      <c r="J278" s="197"/>
      <c r="K278" s="62"/>
      <c r="L278" s="63">
        <f t="shared" si="1"/>
        <v>0</v>
      </c>
    </row>
    <row r="279" spans="1:12" x14ac:dyDescent="0.2">
      <c r="A279" s="206"/>
      <c r="B279" s="195"/>
      <c r="C279" s="195"/>
      <c r="D279" s="195"/>
      <c r="E279" s="195"/>
      <c r="F279" s="195"/>
      <c r="G279" s="195"/>
      <c r="H279" s="197"/>
      <c r="I279" s="197"/>
      <c r="J279" s="197"/>
      <c r="K279" s="62"/>
      <c r="L279" s="63">
        <f t="shared" si="1"/>
        <v>0</v>
      </c>
    </row>
    <row r="280" spans="1:12" x14ac:dyDescent="0.2">
      <c r="A280" s="206"/>
      <c r="B280" s="195"/>
      <c r="C280" s="195"/>
      <c r="D280" s="195"/>
      <c r="E280" s="195"/>
      <c r="F280" s="195"/>
      <c r="G280" s="195"/>
      <c r="H280" s="197"/>
      <c r="I280" s="197"/>
      <c r="J280" s="197"/>
      <c r="K280" s="62"/>
      <c r="L280" s="63">
        <f t="shared" si="1"/>
        <v>0</v>
      </c>
    </row>
    <row r="281" spans="1:12" x14ac:dyDescent="0.2">
      <c r="A281" s="206"/>
      <c r="B281" s="195"/>
      <c r="C281" s="195"/>
      <c r="D281" s="195"/>
      <c r="E281" s="195"/>
      <c r="F281" s="195"/>
      <c r="G281" s="195"/>
      <c r="H281" s="197"/>
      <c r="I281" s="197"/>
      <c r="J281" s="197"/>
      <c r="K281" s="62"/>
      <c r="L281" s="63">
        <f t="shared" si="1"/>
        <v>0</v>
      </c>
    </row>
    <row r="282" spans="1:12" x14ac:dyDescent="0.2">
      <c r="A282" s="206"/>
      <c r="B282" s="195"/>
      <c r="C282" s="195"/>
      <c r="D282" s="195"/>
      <c r="E282" s="195"/>
      <c r="F282" s="195"/>
      <c r="G282" s="195"/>
      <c r="H282" s="197"/>
      <c r="I282" s="197"/>
      <c r="J282" s="197"/>
      <c r="K282" s="62"/>
      <c r="L282" s="63">
        <f t="shared" si="1"/>
        <v>0</v>
      </c>
    </row>
    <row r="283" spans="1:12" x14ac:dyDescent="0.2">
      <c r="A283" s="206"/>
      <c r="B283" s="195"/>
      <c r="C283" s="195"/>
      <c r="D283" s="195"/>
      <c r="E283" s="195"/>
      <c r="F283" s="195"/>
      <c r="G283" s="195"/>
      <c r="H283" s="197"/>
      <c r="I283" s="197"/>
      <c r="J283" s="197"/>
      <c r="K283" s="62"/>
      <c r="L283" s="63">
        <f t="shared" si="1"/>
        <v>0</v>
      </c>
    </row>
    <row r="284" spans="1:12" x14ac:dyDescent="0.2">
      <c r="A284" s="206"/>
      <c r="B284" s="195"/>
      <c r="C284" s="195"/>
      <c r="D284" s="195"/>
      <c r="E284" s="195"/>
      <c r="F284" s="195"/>
      <c r="G284" s="195"/>
      <c r="H284" s="197"/>
      <c r="I284" s="197"/>
      <c r="J284" s="197"/>
      <c r="K284" s="62"/>
      <c r="L284" s="63">
        <f t="shared" si="1"/>
        <v>0</v>
      </c>
    </row>
    <row r="285" spans="1:12" x14ac:dyDescent="0.2">
      <c r="A285" s="206"/>
      <c r="B285" s="195"/>
      <c r="C285" s="195"/>
      <c r="D285" s="195"/>
      <c r="E285" s="195"/>
      <c r="F285" s="195"/>
      <c r="G285" s="195"/>
      <c r="H285" s="197"/>
      <c r="I285" s="197"/>
      <c r="J285" s="197"/>
      <c r="K285" s="62"/>
      <c r="L285" s="63">
        <f t="shared" si="1"/>
        <v>0</v>
      </c>
    </row>
    <row r="286" spans="1:12" x14ac:dyDescent="0.2">
      <c r="A286" s="206"/>
      <c r="B286" s="195"/>
      <c r="C286" s="195"/>
      <c r="D286" s="195"/>
      <c r="E286" s="195"/>
      <c r="F286" s="195"/>
      <c r="G286" s="195"/>
      <c r="H286" s="197"/>
      <c r="I286" s="197"/>
      <c r="J286" s="197"/>
      <c r="K286" s="62"/>
      <c r="L286" s="63">
        <f t="shared" si="1"/>
        <v>0</v>
      </c>
    </row>
    <row r="287" spans="1:12" x14ac:dyDescent="0.2">
      <c r="A287" s="206"/>
      <c r="B287" s="195"/>
      <c r="C287" s="195"/>
      <c r="D287" s="195"/>
      <c r="E287" s="195"/>
      <c r="F287" s="195"/>
      <c r="G287" s="195"/>
      <c r="H287" s="197"/>
      <c r="I287" s="197"/>
      <c r="J287" s="197"/>
      <c r="K287" s="62"/>
      <c r="L287" s="63">
        <f t="shared" si="1"/>
        <v>0</v>
      </c>
    </row>
    <row r="288" spans="1:12" x14ac:dyDescent="0.2">
      <c r="A288" s="206"/>
      <c r="B288" s="195"/>
      <c r="C288" s="195"/>
      <c r="D288" s="195"/>
      <c r="E288" s="195"/>
      <c r="F288" s="195"/>
      <c r="G288" s="195"/>
      <c r="H288" s="197"/>
      <c r="I288" s="197"/>
      <c r="J288" s="197"/>
      <c r="K288" s="62"/>
      <c r="L288" s="63">
        <f t="shared" si="1"/>
        <v>0</v>
      </c>
    </row>
    <row r="289" spans="1:12" x14ac:dyDescent="0.2">
      <c r="A289" s="206"/>
      <c r="B289" s="195"/>
      <c r="C289" s="195"/>
      <c r="D289" s="195"/>
      <c r="E289" s="195"/>
      <c r="F289" s="195"/>
      <c r="G289" s="195"/>
      <c r="H289" s="197"/>
      <c r="I289" s="197"/>
      <c r="J289" s="197"/>
      <c r="K289" s="62"/>
      <c r="L289" s="63">
        <f t="shared" si="1"/>
        <v>0</v>
      </c>
    </row>
    <row r="290" spans="1:12" x14ac:dyDescent="0.2">
      <c r="A290" s="206"/>
      <c r="B290" s="195"/>
      <c r="C290" s="195"/>
      <c r="D290" s="195"/>
      <c r="E290" s="195"/>
      <c r="F290" s="195"/>
      <c r="G290" s="195"/>
      <c r="H290" s="197"/>
      <c r="I290" s="197"/>
      <c r="J290" s="197"/>
      <c r="K290" s="62"/>
      <c r="L290" s="63">
        <f t="shared" si="1"/>
        <v>0</v>
      </c>
    </row>
    <row r="291" spans="1:12" x14ac:dyDescent="0.2">
      <c r="A291" s="206"/>
      <c r="B291" s="195"/>
      <c r="C291" s="195"/>
      <c r="D291" s="195"/>
      <c r="E291" s="195"/>
      <c r="F291" s="195"/>
      <c r="G291" s="195"/>
      <c r="H291" s="197"/>
      <c r="I291" s="197"/>
      <c r="J291" s="197"/>
      <c r="K291" s="62"/>
      <c r="L291" s="63">
        <f t="shared" si="1"/>
        <v>0</v>
      </c>
    </row>
    <row r="292" spans="1:12" x14ac:dyDescent="0.2">
      <c r="A292" s="206"/>
      <c r="B292" s="195"/>
      <c r="C292" s="195"/>
      <c r="D292" s="195"/>
      <c r="E292" s="195"/>
      <c r="F292" s="195"/>
      <c r="G292" s="195"/>
      <c r="H292" s="197"/>
      <c r="I292" s="197"/>
      <c r="J292" s="197"/>
      <c r="K292" s="62"/>
      <c r="L292" s="63">
        <f t="shared" si="1"/>
        <v>0</v>
      </c>
    </row>
    <row r="293" spans="1:12" x14ac:dyDescent="0.2">
      <c r="A293" s="206"/>
      <c r="B293" s="195"/>
      <c r="C293" s="195"/>
      <c r="D293" s="195"/>
      <c r="E293" s="195"/>
      <c r="F293" s="195"/>
      <c r="G293" s="195"/>
      <c r="H293" s="197"/>
      <c r="I293" s="197"/>
      <c r="J293" s="197"/>
      <c r="K293" s="62"/>
      <c r="L293" s="63">
        <f t="shared" si="1"/>
        <v>0</v>
      </c>
    </row>
    <row r="294" spans="1:12" x14ac:dyDescent="0.2">
      <c r="A294" s="206"/>
      <c r="B294" s="195"/>
      <c r="C294" s="195"/>
      <c r="D294" s="195"/>
      <c r="E294" s="195"/>
      <c r="F294" s="195"/>
      <c r="G294" s="195"/>
      <c r="H294" s="197"/>
      <c r="I294" s="197"/>
      <c r="J294" s="197"/>
      <c r="K294" s="62"/>
      <c r="L294" s="63">
        <f t="shared" si="1"/>
        <v>0</v>
      </c>
    </row>
    <row r="295" spans="1:12" x14ac:dyDescent="0.2">
      <c r="A295" s="206"/>
      <c r="B295" s="195"/>
      <c r="C295" s="195"/>
      <c r="D295" s="195"/>
      <c r="E295" s="195"/>
      <c r="F295" s="195"/>
      <c r="G295" s="195"/>
      <c r="H295" s="197"/>
      <c r="I295" s="197"/>
      <c r="J295" s="197"/>
      <c r="K295" s="62"/>
      <c r="L295" s="63">
        <f t="shared" si="1"/>
        <v>0</v>
      </c>
    </row>
    <row r="296" spans="1:12" x14ac:dyDescent="0.2">
      <c r="A296" s="206"/>
      <c r="B296" s="195"/>
      <c r="C296" s="195"/>
      <c r="D296" s="195"/>
      <c r="E296" s="195"/>
      <c r="F296" s="195"/>
      <c r="G296" s="195"/>
      <c r="H296" s="197"/>
      <c r="I296" s="197"/>
      <c r="J296" s="197"/>
      <c r="K296" s="62"/>
      <c r="L296" s="63">
        <f t="shared" si="1"/>
        <v>0</v>
      </c>
    </row>
    <row r="297" spans="1:12" x14ac:dyDescent="0.2">
      <c r="A297" s="206"/>
      <c r="B297" s="195"/>
      <c r="C297" s="195"/>
      <c r="D297" s="195"/>
      <c r="E297" s="195"/>
      <c r="F297" s="195"/>
      <c r="G297" s="195"/>
      <c r="H297" s="197"/>
      <c r="I297" s="197"/>
      <c r="J297" s="197"/>
      <c r="K297" s="62"/>
      <c r="L297" s="63">
        <f t="shared" si="1"/>
        <v>0</v>
      </c>
    </row>
    <row r="298" spans="1:12" x14ac:dyDescent="0.2">
      <c r="A298" s="206"/>
      <c r="B298" s="195"/>
      <c r="C298" s="195"/>
      <c r="D298" s="195"/>
      <c r="E298" s="195"/>
      <c r="F298" s="195"/>
      <c r="G298" s="195"/>
      <c r="H298" s="197"/>
      <c r="I298" s="197"/>
      <c r="J298" s="197"/>
      <c r="K298" s="62"/>
      <c r="L298" s="63">
        <f t="shared" si="1"/>
        <v>0</v>
      </c>
    </row>
    <row r="299" spans="1:12" x14ac:dyDescent="0.2">
      <c r="A299" s="206"/>
      <c r="B299" s="195"/>
      <c r="C299" s="195"/>
      <c r="D299" s="195"/>
      <c r="E299" s="195"/>
      <c r="F299" s="195"/>
      <c r="G299" s="195"/>
      <c r="H299" s="197"/>
      <c r="I299" s="197"/>
      <c r="J299" s="197"/>
      <c r="K299" s="62"/>
      <c r="L299" s="63">
        <f t="shared" si="1"/>
        <v>0</v>
      </c>
    </row>
    <row r="300" spans="1:12" x14ac:dyDescent="0.2">
      <c r="A300" s="206"/>
      <c r="B300" s="195"/>
      <c r="C300" s="195"/>
      <c r="D300" s="195"/>
      <c r="E300" s="195"/>
      <c r="F300" s="195"/>
      <c r="G300" s="195"/>
      <c r="H300" s="197"/>
      <c r="I300" s="197"/>
      <c r="J300" s="197"/>
      <c r="K300" s="62"/>
      <c r="L300" s="63">
        <f t="shared" si="1"/>
        <v>0</v>
      </c>
    </row>
    <row r="301" spans="1:12" x14ac:dyDescent="0.2">
      <c r="A301" s="206"/>
      <c r="B301" s="195"/>
      <c r="C301" s="195"/>
      <c r="D301" s="195"/>
      <c r="E301" s="195"/>
      <c r="F301" s="195"/>
      <c r="G301" s="195"/>
      <c r="H301" s="197"/>
      <c r="I301" s="197"/>
      <c r="J301" s="197"/>
      <c r="K301" s="62"/>
      <c r="L301" s="63">
        <f t="shared" si="1"/>
        <v>0</v>
      </c>
    </row>
    <row r="302" spans="1:12" x14ac:dyDescent="0.2">
      <c r="A302" s="206"/>
      <c r="B302" s="195"/>
      <c r="C302" s="195"/>
      <c r="D302" s="195"/>
      <c r="E302" s="195"/>
      <c r="F302" s="195"/>
      <c r="G302" s="195"/>
      <c r="H302" s="197"/>
      <c r="I302" s="197"/>
      <c r="J302" s="197"/>
      <c r="K302" s="62"/>
      <c r="L302" s="63">
        <f t="shared" si="1"/>
        <v>0</v>
      </c>
    </row>
    <row r="303" spans="1:12" x14ac:dyDescent="0.2">
      <c r="A303" s="206"/>
      <c r="B303" s="195"/>
      <c r="C303" s="195"/>
      <c r="D303" s="195"/>
      <c r="E303" s="195"/>
      <c r="F303" s="195"/>
      <c r="G303" s="195"/>
      <c r="H303" s="197"/>
      <c r="I303" s="197"/>
      <c r="J303" s="197"/>
      <c r="K303" s="62"/>
      <c r="L303" s="63">
        <f t="shared" si="1"/>
        <v>0</v>
      </c>
    </row>
    <row r="304" spans="1:12" x14ac:dyDescent="0.2">
      <c r="A304" s="206"/>
      <c r="B304" s="195"/>
      <c r="C304" s="195"/>
      <c r="D304" s="195"/>
      <c r="E304" s="195"/>
      <c r="F304" s="195"/>
      <c r="G304" s="195"/>
      <c r="H304" s="197"/>
      <c r="I304" s="197"/>
      <c r="J304" s="197"/>
      <c r="K304" s="62"/>
      <c r="L304" s="63">
        <f t="shared" si="1"/>
        <v>0</v>
      </c>
    </row>
    <row r="305" spans="1:12" x14ac:dyDescent="0.2">
      <c r="A305" s="206"/>
      <c r="B305" s="195"/>
      <c r="C305" s="195"/>
      <c r="D305" s="195"/>
      <c r="E305" s="195"/>
      <c r="F305" s="195"/>
      <c r="G305" s="195"/>
      <c r="H305" s="197"/>
      <c r="I305" s="197"/>
      <c r="J305" s="197"/>
      <c r="K305" s="62"/>
      <c r="L305" s="63">
        <f t="shared" si="1"/>
        <v>0</v>
      </c>
    </row>
    <row r="306" spans="1:12" x14ac:dyDescent="0.2">
      <c r="A306" s="206"/>
      <c r="B306" s="195"/>
      <c r="C306" s="195"/>
      <c r="D306" s="195"/>
      <c r="E306" s="195"/>
      <c r="F306" s="195"/>
      <c r="G306" s="195"/>
      <c r="H306" s="197"/>
      <c r="I306" s="197"/>
      <c r="J306" s="197"/>
      <c r="K306" s="62"/>
      <c r="L306" s="63">
        <f t="shared" si="1"/>
        <v>0</v>
      </c>
    </row>
    <row r="307" spans="1:12" x14ac:dyDescent="0.2">
      <c r="A307" s="206"/>
      <c r="B307" s="195"/>
      <c r="C307" s="195"/>
      <c r="D307" s="195"/>
      <c r="E307" s="195"/>
      <c r="F307" s="195"/>
      <c r="G307" s="195"/>
      <c r="H307" s="197"/>
      <c r="I307" s="197"/>
      <c r="J307" s="197"/>
      <c r="K307" s="62"/>
      <c r="L307" s="63">
        <f t="shared" si="1"/>
        <v>0</v>
      </c>
    </row>
    <row r="308" spans="1:12" x14ac:dyDescent="0.2">
      <c r="A308" s="206"/>
      <c r="B308" s="195"/>
      <c r="C308" s="195"/>
      <c r="D308" s="195"/>
      <c r="E308" s="195"/>
      <c r="F308" s="195"/>
      <c r="G308" s="195"/>
      <c r="H308" s="197"/>
      <c r="I308" s="197"/>
      <c r="J308" s="197"/>
      <c r="K308" s="62"/>
      <c r="L308" s="63">
        <f t="shared" si="1"/>
        <v>0</v>
      </c>
    </row>
    <row r="309" spans="1:12" x14ac:dyDescent="0.2">
      <c r="A309" s="206"/>
      <c r="B309" s="195"/>
      <c r="C309" s="195"/>
      <c r="D309" s="195"/>
      <c r="E309" s="195"/>
      <c r="F309" s="195"/>
      <c r="G309" s="195"/>
      <c r="H309" s="197"/>
      <c r="I309" s="197"/>
      <c r="J309" s="197"/>
      <c r="K309" s="62"/>
      <c r="L309" s="63">
        <f t="shared" si="1"/>
        <v>0</v>
      </c>
    </row>
    <row r="310" spans="1:12" x14ac:dyDescent="0.2">
      <c r="A310" s="206"/>
      <c r="B310" s="195"/>
      <c r="C310" s="195"/>
      <c r="D310" s="195"/>
      <c r="E310" s="195"/>
      <c r="F310" s="195"/>
      <c r="G310" s="195"/>
      <c r="H310" s="197"/>
      <c r="I310" s="197"/>
      <c r="J310" s="197"/>
      <c r="K310" s="62"/>
      <c r="L310" s="63">
        <f t="shared" si="1"/>
        <v>0</v>
      </c>
    </row>
    <row r="311" spans="1:12" x14ac:dyDescent="0.2">
      <c r="A311" s="206"/>
      <c r="B311" s="195"/>
      <c r="C311" s="195"/>
      <c r="D311" s="195"/>
      <c r="E311" s="195"/>
      <c r="F311" s="195"/>
      <c r="G311" s="195"/>
      <c r="H311" s="197"/>
      <c r="I311" s="197"/>
      <c r="J311" s="197"/>
      <c r="K311" s="62"/>
      <c r="L311" s="63">
        <f t="shared" si="1"/>
        <v>0</v>
      </c>
    </row>
    <row r="312" spans="1:12" x14ac:dyDescent="0.2">
      <c r="A312" s="206"/>
      <c r="B312" s="195"/>
      <c r="C312" s="195"/>
      <c r="D312" s="195"/>
      <c r="E312" s="195"/>
      <c r="F312" s="195"/>
      <c r="G312" s="195"/>
      <c r="H312" s="197"/>
      <c r="I312" s="197"/>
      <c r="J312" s="197"/>
      <c r="K312" s="62"/>
      <c r="L312" s="63">
        <f t="shared" si="1"/>
        <v>0</v>
      </c>
    </row>
    <row r="313" spans="1:12" x14ac:dyDescent="0.2">
      <c r="A313" s="206"/>
      <c r="B313" s="195"/>
      <c r="C313" s="195"/>
      <c r="D313" s="195"/>
      <c r="E313" s="195"/>
      <c r="F313" s="195"/>
      <c r="G313" s="195"/>
      <c r="H313" s="197"/>
      <c r="I313" s="197"/>
      <c r="J313" s="197"/>
      <c r="K313" s="62"/>
      <c r="L313" s="63">
        <f t="shared" si="1"/>
        <v>0</v>
      </c>
    </row>
    <row r="314" spans="1:12" x14ac:dyDescent="0.2">
      <c r="A314" s="206"/>
      <c r="B314" s="195"/>
      <c r="C314" s="195"/>
      <c r="D314" s="195"/>
      <c r="E314" s="195"/>
      <c r="F314" s="195"/>
      <c r="G314" s="195"/>
      <c r="H314" s="197"/>
      <c r="I314" s="197"/>
      <c r="J314" s="197"/>
      <c r="K314" s="62"/>
      <c r="L314" s="63">
        <f t="shared" si="1"/>
        <v>0</v>
      </c>
    </row>
    <row r="315" spans="1:12" x14ac:dyDescent="0.2">
      <c r="A315" s="206"/>
      <c r="B315" s="195"/>
      <c r="C315" s="195"/>
      <c r="D315" s="195"/>
      <c r="E315" s="195"/>
      <c r="F315" s="195"/>
      <c r="G315" s="195"/>
      <c r="H315" s="197"/>
      <c r="I315" s="197"/>
      <c r="J315" s="197"/>
      <c r="K315" s="62"/>
      <c r="L315" s="63">
        <f t="shared" si="0"/>
        <v>0</v>
      </c>
    </row>
    <row r="316" spans="1:12" x14ac:dyDescent="0.2">
      <c r="A316" s="206"/>
      <c r="B316" s="195"/>
      <c r="C316" s="195"/>
      <c r="D316" s="195"/>
      <c r="E316" s="195"/>
      <c r="F316" s="195"/>
      <c r="G316" s="195"/>
      <c r="H316" s="197"/>
      <c r="I316" s="197"/>
      <c r="J316" s="197"/>
      <c r="K316" s="62"/>
      <c r="L316" s="63">
        <f t="shared" si="0"/>
        <v>0</v>
      </c>
    </row>
    <row r="317" spans="1:12" x14ac:dyDescent="0.2">
      <c r="A317" s="206"/>
      <c r="B317" s="195"/>
      <c r="C317" s="195"/>
      <c r="D317" s="195"/>
      <c r="E317" s="195"/>
      <c r="F317" s="195"/>
      <c r="G317" s="195"/>
      <c r="H317" s="197"/>
      <c r="I317" s="197"/>
      <c r="J317" s="197"/>
      <c r="K317" s="62"/>
      <c r="L317" s="63">
        <f t="shared" si="0"/>
        <v>0</v>
      </c>
    </row>
    <row r="318" spans="1:12" ht="12" customHeight="1" x14ac:dyDescent="0.2">
      <c r="A318" s="206"/>
      <c r="B318" s="195"/>
      <c r="C318" s="195"/>
      <c r="D318" s="195"/>
      <c r="E318" s="195"/>
      <c r="F318" s="195"/>
      <c r="G318" s="195"/>
      <c r="H318" s="197"/>
      <c r="I318" s="197"/>
      <c r="J318" s="197"/>
      <c r="K318" s="62"/>
      <c r="L318" s="63">
        <f t="shared" si="0"/>
        <v>0</v>
      </c>
    </row>
    <row r="319" spans="1:12" x14ac:dyDescent="0.2">
      <c r="A319" s="206"/>
      <c r="B319" s="195"/>
      <c r="C319" s="195"/>
      <c r="D319" s="195"/>
      <c r="E319" s="195"/>
      <c r="F319" s="195"/>
      <c r="G319" s="195"/>
      <c r="H319" s="197"/>
      <c r="I319" s="197"/>
      <c r="J319" s="197"/>
      <c r="K319" s="62"/>
      <c r="L319" s="63">
        <f t="shared" si="0"/>
        <v>0</v>
      </c>
    </row>
    <row r="320" spans="1:12" x14ac:dyDescent="0.2">
      <c r="A320" s="206"/>
      <c r="B320" s="195"/>
      <c r="C320" s="195"/>
      <c r="D320" s="195"/>
      <c r="E320" s="195"/>
      <c r="F320" s="195"/>
      <c r="G320" s="195"/>
      <c r="H320" s="197"/>
      <c r="I320" s="197"/>
      <c r="J320" s="197"/>
      <c r="K320" s="62"/>
      <c r="L320" s="63">
        <f t="shared" si="0"/>
        <v>0</v>
      </c>
    </row>
    <row r="321" spans="1:12" x14ac:dyDescent="0.2">
      <c r="A321" s="206"/>
      <c r="B321" s="195"/>
      <c r="C321" s="195"/>
      <c r="D321" s="195"/>
      <c r="E321" s="195"/>
      <c r="F321" s="195"/>
      <c r="G321" s="195"/>
      <c r="H321" s="197"/>
      <c r="I321" s="197"/>
      <c r="J321" s="197"/>
      <c r="K321" s="62"/>
      <c r="L321" s="63">
        <f t="shared" si="0"/>
        <v>0</v>
      </c>
    </row>
    <row r="322" spans="1:12" x14ac:dyDescent="0.2">
      <c r="A322" s="206"/>
      <c r="B322" s="195"/>
      <c r="C322" s="195"/>
      <c r="D322" s="195"/>
      <c r="E322" s="195"/>
      <c r="F322" s="195"/>
      <c r="G322" s="195"/>
      <c r="H322" s="197"/>
      <c r="I322" s="197"/>
      <c r="J322" s="197"/>
      <c r="K322" s="62"/>
      <c r="L322" s="63">
        <f t="shared" si="0"/>
        <v>0</v>
      </c>
    </row>
    <row r="323" spans="1:12" x14ac:dyDescent="0.2">
      <c r="A323" s="206"/>
      <c r="B323" s="195"/>
      <c r="C323" s="195"/>
      <c r="D323" s="195"/>
      <c r="E323" s="195"/>
      <c r="F323" s="195"/>
      <c r="G323" s="195"/>
      <c r="H323" s="197"/>
      <c r="I323" s="197"/>
      <c r="J323" s="197"/>
      <c r="K323" s="62"/>
      <c r="L323" s="63">
        <f t="shared" si="0"/>
        <v>0</v>
      </c>
    </row>
    <row r="324" spans="1:12" x14ac:dyDescent="0.2">
      <c r="A324" s="206"/>
      <c r="B324" s="195"/>
      <c r="C324" s="195"/>
      <c r="D324" s="195"/>
      <c r="E324" s="195"/>
      <c r="F324" s="195"/>
      <c r="G324" s="195"/>
      <c r="H324" s="197"/>
      <c r="I324" s="197"/>
      <c r="J324" s="197"/>
      <c r="K324" s="62"/>
      <c r="L324" s="63">
        <f t="shared" si="0"/>
        <v>0</v>
      </c>
    </row>
    <row r="325" spans="1:12" x14ac:dyDescent="0.2">
      <c r="A325" s="206"/>
      <c r="B325" s="195"/>
      <c r="C325" s="195"/>
      <c r="D325" s="195"/>
      <c r="E325" s="195"/>
      <c r="F325" s="195"/>
      <c r="G325" s="195"/>
      <c r="H325" s="197"/>
      <c r="I325" s="197"/>
      <c r="J325" s="197"/>
      <c r="K325" s="62"/>
      <c r="L325" s="63">
        <f t="shared" si="0"/>
        <v>0</v>
      </c>
    </row>
    <row r="326" spans="1:12" x14ac:dyDescent="0.2">
      <c r="A326" s="206"/>
      <c r="B326" s="195"/>
      <c r="C326" s="195"/>
      <c r="D326" s="195"/>
      <c r="E326" s="195"/>
      <c r="F326" s="195"/>
      <c r="G326" s="195"/>
      <c r="H326" s="197"/>
      <c r="I326" s="197"/>
      <c r="J326" s="197"/>
      <c r="K326" s="62"/>
      <c r="L326" s="63">
        <f t="shared" si="0"/>
        <v>0</v>
      </c>
    </row>
    <row r="327" spans="1:12" x14ac:dyDescent="0.2">
      <c r="A327" s="206"/>
      <c r="B327" s="195"/>
      <c r="C327" s="195"/>
      <c r="D327" s="195"/>
      <c r="E327" s="195"/>
      <c r="F327" s="195"/>
      <c r="G327" s="195"/>
      <c r="H327" s="197"/>
      <c r="I327" s="197"/>
      <c r="J327" s="197"/>
      <c r="K327" s="62"/>
      <c r="L327" s="63">
        <f t="shared" si="0"/>
        <v>0</v>
      </c>
    </row>
    <row r="328" spans="1:12" x14ac:dyDescent="0.2">
      <c r="A328" s="206"/>
      <c r="B328" s="195"/>
      <c r="C328" s="195"/>
      <c r="D328" s="195"/>
      <c r="E328" s="195"/>
      <c r="F328" s="195"/>
      <c r="G328" s="195"/>
      <c r="H328" s="197"/>
      <c r="I328" s="197"/>
      <c r="J328" s="197"/>
      <c r="K328" s="62"/>
      <c r="L328" s="63">
        <f t="shared" si="0"/>
        <v>0</v>
      </c>
    </row>
    <row r="329" spans="1:12" x14ac:dyDescent="0.2">
      <c r="A329" s="206"/>
      <c r="B329" s="195"/>
      <c r="C329" s="195"/>
      <c r="D329" s="195"/>
      <c r="E329" s="195"/>
      <c r="F329" s="195"/>
      <c r="G329" s="195"/>
      <c r="H329" s="197"/>
      <c r="I329" s="197"/>
      <c r="J329" s="197"/>
      <c r="K329" s="62"/>
      <c r="L329" s="63">
        <f t="shared" si="0"/>
        <v>0</v>
      </c>
    </row>
    <row r="330" spans="1:12" x14ac:dyDescent="0.2">
      <c r="A330" s="206"/>
      <c r="B330" s="195"/>
      <c r="C330" s="195"/>
      <c r="D330" s="195"/>
      <c r="E330" s="195"/>
      <c r="F330" s="195"/>
      <c r="G330" s="195"/>
      <c r="H330" s="197"/>
      <c r="I330" s="197"/>
      <c r="J330" s="197"/>
      <c r="K330" s="62"/>
      <c r="L330" s="63">
        <f t="shared" si="0"/>
        <v>0</v>
      </c>
    </row>
    <row r="331" spans="1:12" x14ac:dyDescent="0.2">
      <c r="A331" s="206"/>
      <c r="B331" s="195"/>
      <c r="C331" s="195"/>
      <c r="D331" s="195"/>
      <c r="E331" s="195"/>
      <c r="F331" s="195"/>
      <c r="G331" s="195"/>
      <c r="H331" s="197"/>
      <c r="I331" s="197"/>
      <c r="J331" s="197"/>
      <c r="K331" s="62"/>
      <c r="L331" s="63">
        <f t="shared" si="0"/>
        <v>0</v>
      </c>
    </row>
    <row r="332" spans="1:12" x14ac:dyDescent="0.2">
      <c r="A332" s="206"/>
      <c r="B332" s="195"/>
      <c r="C332" s="195"/>
      <c r="D332" s="195"/>
      <c r="E332" s="195"/>
      <c r="F332" s="195"/>
      <c r="G332" s="195"/>
      <c r="H332" s="197"/>
      <c r="I332" s="197"/>
      <c r="J332" s="197"/>
      <c r="K332" s="62"/>
      <c r="L332" s="63">
        <f t="shared" si="0"/>
        <v>0</v>
      </c>
    </row>
    <row r="333" spans="1:12" x14ac:dyDescent="0.2">
      <c r="A333" s="206"/>
      <c r="B333" s="195"/>
      <c r="C333" s="195"/>
      <c r="D333" s="195"/>
      <c r="E333" s="195"/>
      <c r="F333" s="195"/>
      <c r="G333" s="195"/>
      <c r="H333" s="197"/>
      <c r="I333" s="197"/>
      <c r="J333" s="197"/>
      <c r="K333" s="62"/>
      <c r="L333" s="63">
        <f t="shared" si="0"/>
        <v>0</v>
      </c>
    </row>
    <row r="334" spans="1:12" x14ac:dyDescent="0.2">
      <c r="A334" s="206"/>
      <c r="B334" s="195"/>
      <c r="C334" s="195"/>
      <c r="D334" s="195"/>
      <c r="E334" s="195"/>
      <c r="F334" s="195"/>
      <c r="G334" s="195"/>
      <c r="H334" s="197"/>
      <c r="I334" s="197"/>
      <c r="J334" s="197"/>
      <c r="K334" s="62"/>
      <c r="L334" s="63">
        <f t="shared" si="0"/>
        <v>0</v>
      </c>
    </row>
    <row r="335" spans="1:12" x14ac:dyDescent="0.2">
      <c r="A335" s="206"/>
      <c r="B335" s="195"/>
      <c r="C335" s="195"/>
      <c r="D335" s="195"/>
      <c r="E335" s="195"/>
      <c r="F335" s="195"/>
      <c r="G335" s="195"/>
      <c r="H335" s="197"/>
      <c r="I335" s="197"/>
      <c r="J335" s="197"/>
      <c r="K335" s="62"/>
      <c r="L335" s="63">
        <f t="shared" si="0"/>
        <v>0</v>
      </c>
    </row>
    <row r="336" spans="1:12" x14ac:dyDescent="0.2">
      <c r="A336" s="206"/>
      <c r="B336" s="195"/>
      <c r="C336" s="195"/>
      <c r="D336" s="195"/>
      <c r="E336" s="195"/>
      <c r="F336" s="195"/>
      <c r="G336" s="195"/>
      <c r="H336" s="197"/>
      <c r="I336" s="197"/>
      <c r="J336" s="197"/>
      <c r="K336" s="62"/>
      <c r="L336" s="63">
        <f t="shared" si="0"/>
        <v>0</v>
      </c>
    </row>
    <row r="337" spans="1:12" x14ac:dyDescent="0.2">
      <c r="A337" s="206"/>
      <c r="B337" s="195"/>
      <c r="C337" s="195"/>
      <c r="D337" s="195"/>
      <c r="E337" s="195"/>
      <c r="F337" s="195"/>
      <c r="G337" s="195"/>
      <c r="H337" s="197"/>
      <c r="I337" s="197"/>
      <c r="J337" s="197"/>
      <c r="K337" s="62"/>
      <c r="L337" s="63">
        <f t="shared" si="0"/>
        <v>0</v>
      </c>
    </row>
    <row r="338" spans="1:12" x14ac:dyDescent="0.2">
      <c r="A338" s="206"/>
      <c r="B338" s="195"/>
      <c r="C338" s="195"/>
      <c r="D338" s="195"/>
      <c r="E338" s="195"/>
      <c r="F338" s="195"/>
      <c r="G338" s="195"/>
      <c r="H338" s="197"/>
      <c r="I338" s="197"/>
      <c r="J338" s="197"/>
      <c r="K338" s="62"/>
      <c r="L338" s="63">
        <f t="shared" si="0"/>
        <v>0</v>
      </c>
    </row>
    <row r="339" spans="1:12" x14ac:dyDescent="0.2">
      <c r="A339" s="206"/>
      <c r="B339" s="195"/>
      <c r="C339" s="195"/>
      <c r="D339" s="195"/>
      <c r="E339" s="195"/>
      <c r="F339" s="195"/>
      <c r="G339" s="195"/>
      <c r="H339" s="197"/>
      <c r="I339" s="197"/>
      <c r="J339" s="197"/>
      <c r="K339" s="62"/>
      <c r="L339" s="63">
        <f t="shared" si="0"/>
        <v>0</v>
      </c>
    </row>
    <row r="340" spans="1:12" x14ac:dyDescent="0.2">
      <c r="A340" s="206"/>
      <c r="B340" s="195"/>
      <c r="C340" s="195"/>
      <c r="D340" s="195"/>
      <c r="E340" s="195"/>
      <c r="F340" s="195"/>
      <c r="G340" s="195"/>
      <c r="H340" s="197"/>
      <c r="I340" s="197"/>
      <c r="J340" s="197"/>
      <c r="K340" s="62"/>
      <c r="L340" s="63">
        <f t="shared" si="0"/>
        <v>0</v>
      </c>
    </row>
    <row r="341" spans="1:12" x14ac:dyDescent="0.2">
      <c r="A341" s="206"/>
      <c r="B341" s="195"/>
      <c r="C341" s="195"/>
      <c r="D341" s="195"/>
      <c r="E341" s="195"/>
      <c r="F341" s="195"/>
      <c r="G341" s="195"/>
      <c r="H341" s="197"/>
      <c r="I341" s="197"/>
      <c r="J341" s="197"/>
      <c r="K341" s="62"/>
      <c r="L341" s="63">
        <f t="shared" si="0"/>
        <v>0</v>
      </c>
    </row>
    <row r="342" spans="1:12" x14ac:dyDescent="0.2">
      <c r="A342" s="206"/>
      <c r="B342" s="195"/>
      <c r="C342" s="195"/>
      <c r="D342" s="195"/>
      <c r="E342" s="195"/>
      <c r="F342" s="195"/>
      <c r="G342" s="195"/>
      <c r="H342" s="197"/>
      <c r="I342" s="197"/>
      <c r="J342" s="197"/>
      <c r="K342" s="62"/>
      <c r="L342" s="63">
        <f t="shared" si="0"/>
        <v>0</v>
      </c>
    </row>
    <row r="343" spans="1:12" x14ac:dyDescent="0.2">
      <c r="A343" s="206"/>
      <c r="B343" s="195"/>
      <c r="C343" s="195"/>
      <c r="D343" s="195"/>
      <c r="E343" s="195"/>
      <c r="F343" s="195"/>
      <c r="G343" s="195"/>
      <c r="H343" s="197"/>
      <c r="I343" s="197"/>
      <c r="J343" s="197"/>
      <c r="K343" s="62"/>
      <c r="L343" s="63">
        <f t="shared" ref="L343:L374" si="2">I343+I343*0.3</f>
        <v>0</v>
      </c>
    </row>
    <row r="344" spans="1:12" x14ac:dyDescent="0.2">
      <c r="A344" s="206"/>
      <c r="B344" s="195"/>
      <c r="C344" s="195"/>
      <c r="D344" s="195"/>
      <c r="E344" s="195"/>
      <c r="F344" s="195"/>
      <c r="G344" s="195"/>
      <c r="H344" s="197"/>
      <c r="I344" s="197"/>
      <c r="J344" s="197"/>
      <c r="K344" s="62"/>
      <c r="L344" s="63">
        <f t="shared" si="2"/>
        <v>0</v>
      </c>
    </row>
    <row r="345" spans="1:12" x14ac:dyDescent="0.2">
      <c r="A345" s="206"/>
      <c r="B345" s="195"/>
      <c r="C345" s="195"/>
      <c r="D345" s="195"/>
      <c r="E345" s="195"/>
      <c r="F345" s="195"/>
      <c r="G345" s="195"/>
      <c r="H345" s="197"/>
      <c r="I345" s="197"/>
      <c r="J345" s="197"/>
      <c r="K345" s="62"/>
      <c r="L345" s="63">
        <f t="shared" si="2"/>
        <v>0</v>
      </c>
    </row>
    <row r="346" spans="1:12" x14ac:dyDescent="0.2">
      <c r="A346" s="206"/>
      <c r="B346" s="195"/>
      <c r="C346" s="195"/>
      <c r="D346" s="195"/>
      <c r="E346" s="195"/>
      <c r="F346" s="195"/>
      <c r="G346" s="195"/>
      <c r="H346" s="197"/>
      <c r="I346" s="197"/>
      <c r="J346" s="197"/>
      <c r="K346" s="62"/>
      <c r="L346" s="63">
        <f t="shared" si="2"/>
        <v>0</v>
      </c>
    </row>
    <row r="347" spans="1:12" x14ac:dyDescent="0.2">
      <c r="A347" s="206"/>
      <c r="B347" s="195"/>
      <c r="C347" s="195"/>
      <c r="D347" s="195"/>
      <c r="E347" s="195"/>
      <c r="F347" s="195"/>
      <c r="G347" s="195"/>
      <c r="H347" s="197"/>
      <c r="I347" s="197"/>
      <c r="J347" s="197"/>
      <c r="K347" s="62"/>
      <c r="L347" s="63">
        <f t="shared" si="2"/>
        <v>0</v>
      </c>
    </row>
    <row r="348" spans="1:12" x14ac:dyDescent="0.2">
      <c r="A348" s="206"/>
      <c r="B348" s="195"/>
      <c r="C348" s="195"/>
      <c r="D348" s="195"/>
      <c r="E348" s="195"/>
      <c r="F348" s="195"/>
      <c r="G348" s="195"/>
      <c r="H348" s="197"/>
      <c r="I348" s="197"/>
      <c r="J348" s="197"/>
      <c r="K348" s="62"/>
      <c r="L348" s="63">
        <f t="shared" si="2"/>
        <v>0</v>
      </c>
    </row>
    <row r="349" spans="1:12" x14ac:dyDescent="0.2">
      <c r="A349" s="206"/>
      <c r="B349" s="195"/>
      <c r="C349" s="195"/>
      <c r="D349" s="195"/>
      <c r="E349" s="195"/>
      <c r="F349" s="195"/>
      <c r="G349" s="195"/>
      <c r="H349" s="197"/>
      <c r="I349" s="197"/>
      <c r="J349" s="197"/>
      <c r="K349" s="62"/>
      <c r="L349" s="63">
        <f t="shared" si="2"/>
        <v>0</v>
      </c>
    </row>
    <row r="350" spans="1:12" x14ac:dyDescent="0.2">
      <c r="A350" s="206"/>
      <c r="B350" s="195"/>
      <c r="C350" s="195"/>
      <c r="D350" s="195"/>
      <c r="E350" s="195"/>
      <c r="F350" s="195"/>
      <c r="G350" s="195"/>
      <c r="H350" s="197"/>
      <c r="I350" s="197"/>
      <c r="J350" s="197"/>
      <c r="K350" s="62"/>
      <c r="L350" s="63">
        <f t="shared" si="2"/>
        <v>0</v>
      </c>
    </row>
    <row r="351" spans="1:12" x14ac:dyDescent="0.2">
      <c r="A351" s="206"/>
      <c r="B351" s="195"/>
      <c r="C351" s="195"/>
      <c r="D351" s="195"/>
      <c r="E351" s="195"/>
      <c r="F351" s="195"/>
      <c r="G351" s="195"/>
      <c r="H351" s="197"/>
      <c r="I351" s="197"/>
      <c r="J351" s="197"/>
      <c r="K351" s="62"/>
      <c r="L351" s="63">
        <f t="shared" si="2"/>
        <v>0</v>
      </c>
    </row>
    <row r="352" spans="1:12" x14ac:dyDescent="0.2">
      <c r="A352" s="206"/>
      <c r="B352" s="195"/>
      <c r="C352" s="195"/>
      <c r="D352" s="195"/>
      <c r="E352" s="195"/>
      <c r="F352" s="195"/>
      <c r="G352" s="195"/>
      <c r="H352" s="197"/>
      <c r="I352" s="197"/>
      <c r="J352" s="197"/>
      <c r="K352" s="62"/>
      <c r="L352" s="63">
        <f t="shared" si="2"/>
        <v>0</v>
      </c>
    </row>
    <row r="353" spans="1:12" x14ac:dyDescent="0.2">
      <c r="A353" s="206"/>
      <c r="B353" s="195"/>
      <c r="C353" s="195"/>
      <c r="D353" s="195"/>
      <c r="E353" s="195"/>
      <c r="F353" s="195"/>
      <c r="G353" s="195"/>
      <c r="H353" s="197"/>
      <c r="I353" s="197"/>
      <c r="J353" s="197"/>
      <c r="K353" s="62"/>
      <c r="L353" s="63">
        <f t="shared" si="2"/>
        <v>0</v>
      </c>
    </row>
    <row r="354" spans="1:12" x14ac:dyDescent="0.2">
      <c r="A354" s="206"/>
      <c r="B354" s="195"/>
      <c r="C354" s="195"/>
      <c r="D354" s="195"/>
      <c r="E354" s="195"/>
      <c r="F354" s="195"/>
      <c r="G354" s="195"/>
      <c r="H354" s="197"/>
      <c r="I354" s="197"/>
      <c r="J354" s="197"/>
      <c r="K354" s="62"/>
      <c r="L354" s="63">
        <f t="shared" si="2"/>
        <v>0</v>
      </c>
    </row>
    <row r="355" spans="1:12" x14ac:dyDescent="0.2">
      <c r="A355" s="206"/>
      <c r="B355" s="195"/>
      <c r="C355" s="195"/>
      <c r="D355" s="195"/>
      <c r="E355" s="195"/>
      <c r="F355" s="195"/>
      <c r="G355" s="195"/>
      <c r="H355" s="197"/>
      <c r="I355" s="197"/>
      <c r="J355" s="197"/>
      <c r="K355" s="62"/>
      <c r="L355" s="63">
        <f t="shared" si="2"/>
        <v>0</v>
      </c>
    </row>
    <row r="356" spans="1:12" x14ac:dyDescent="0.2">
      <c r="A356" s="206"/>
      <c r="B356" s="195"/>
      <c r="C356" s="195"/>
      <c r="D356" s="195"/>
      <c r="E356" s="195"/>
      <c r="F356" s="195"/>
      <c r="G356" s="195"/>
      <c r="H356" s="197"/>
      <c r="I356" s="197"/>
      <c r="J356" s="197"/>
      <c r="K356" s="62"/>
      <c r="L356" s="63">
        <f t="shared" si="2"/>
        <v>0</v>
      </c>
    </row>
    <row r="357" spans="1:12" x14ac:dyDescent="0.2">
      <c r="A357" s="206"/>
      <c r="B357" s="195"/>
      <c r="C357" s="195"/>
      <c r="D357" s="195"/>
      <c r="E357" s="195"/>
      <c r="F357" s="195"/>
      <c r="G357" s="195"/>
      <c r="H357" s="197"/>
      <c r="I357" s="197"/>
      <c r="J357" s="197"/>
      <c r="K357" s="62"/>
      <c r="L357" s="63">
        <f t="shared" si="2"/>
        <v>0</v>
      </c>
    </row>
    <row r="358" spans="1:12" x14ac:dyDescent="0.2">
      <c r="A358" s="206"/>
      <c r="B358" s="195"/>
      <c r="C358" s="195"/>
      <c r="D358" s="195"/>
      <c r="E358" s="195"/>
      <c r="F358" s="195"/>
      <c r="G358" s="195"/>
      <c r="H358" s="197"/>
      <c r="I358" s="197"/>
      <c r="J358" s="197"/>
      <c r="K358" s="62"/>
      <c r="L358" s="63">
        <f t="shared" si="2"/>
        <v>0</v>
      </c>
    </row>
    <row r="359" spans="1:12" x14ac:dyDescent="0.2">
      <c r="A359" s="206"/>
      <c r="B359" s="195"/>
      <c r="C359" s="195"/>
      <c r="D359" s="195"/>
      <c r="E359" s="195"/>
      <c r="F359" s="195"/>
      <c r="G359" s="195"/>
      <c r="H359" s="197"/>
      <c r="I359" s="197"/>
      <c r="J359" s="197"/>
      <c r="K359" s="62"/>
      <c r="L359" s="63">
        <f t="shared" si="2"/>
        <v>0</v>
      </c>
    </row>
    <row r="360" spans="1:12" x14ac:dyDescent="0.2">
      <c r="A360" s="206"/>
      <c r="B360" s="195"/>
      <c r="C360" s="195"/>
      <c r="D360" s="195"/>
      <c r="E360" s="195"/>
      <c r="F360" s="195"/>
      <c r="G360" s="195"/>
      <c r="H360" s="197"/>
      <c r="I360" s="197"/>
      <c r="J360" s="197"/>
      <c r="K360" s="62"/>
      <c r="L360" s="63">
        <f t="shared" si="2"/>
        <v>0</v>
      </c>
    </row>
    <row r="361" spans="1:12" x14ac:dyDescent="0.2">
      <c r="A361" s="206"/>
      <c r="B361" s="195"/>
      <c r="C361" s="195"/>
      <c r="D361" s="195"/>
      <c r="E361" s="195"/>
      <c r="F361" s="195"/>
      <c r="G361" s="195"/>
      <c r="H361" s="197"/>
      <c r="I361" s="197"/>
      <c r="J361" s="197"/>
      <c r="K361" s="62"/>
      <c r="L361" s="63">
        <f t="shared" si="2"/>
        <v>0</v>
      </c>
    </row>
    <row r="362" spans="1:12" x14ac:dyDescent="0.2">
      <c r="A362" s="206"/>
      <c r="B362" s="195"/>
      <c r="C362" s="195"/>
      <c r="D362" s="195"/>
      <c r="E362" s="195"/>
      <c r="F362" s="195"/>
      <c r="G362" s="195"/>
      <c r="H362" s="197"/>
      <c r="I362" s="197"/>
      <c r="J362" s="197"/>
      <c r="K362" s="62"/>
      <c r="L362" s="63">
        <f t="shared" si="2"/>
        <v>0</v>
      </c>
    </row>
    <row r="363" spans="1:12" x14ac:dyDescent="0.2">
      <c r="A363" s="206"/>
      <c r="B363" s="195"/>
      <c r="C363" s="195"/>
      <c r="D363" s="195"/>
      <c r="E363" s="195"/>
      <c r="F363" s="195"/>
      <c r="G363" s="195"/>
      <c r="H363" s="197"/>
      <c r="I363" s="197"/>
      <c r="J363" s="197"/>
      <c r="K363" s="62"/>
      <c r="L363" s="63">
        <f t="shared" si="2"/>
        <v>0</v>
      </c>
    </row>
    <row r="364" spans="1:12" x14ac:dyDescent="0.2">
      <c r="A364" s="206"/>
      <c r="B364" s="195"/>
      <c r="C364" s="195"/>
      <c r="D364" s="195"/>
      <c r="E364" s="195"/>
      <c r="F364" s="195"/>
      <c r="G364" s="195"/>
      <c r="H364" s="197"/>
      <c r="I364" s="197"/>
      <c r="J364" s="197"/>
      <c r="K364" s="62"/>
      <c r="L364" s="63">
        <f t="shared" si="2"/>
        <v>0</v>
      </c>
    </row>
    <row r="365" spans="1:12" x14ac:dyDescent="0.2">
      <c r="A365" s="206"/>
      <c r="B365" s="195"/>
      <c r="C365" s="195"/>
      <c r="D365" s="195"/>
      <c r="E365" s="195"/>
      <c r="F365" s="195"/>
      <c r="G365" s="195"/>
      <c r="H365" s="197"/>
      <c r="I365" s="197"/>
      <c r="J365" s="197"/>
      <c r="K365" s="62"/>
      <c r="L365" s="63">
        <f t="shared" si="2"/>
        <v>0</v>
      </c>
    </row>
    <row r="366" spans="1:12" x14ac:dyDescent="0.2">
      <c r="A366" s="206"/>
      <c r="B366" s="195"/>
      <c r="C366" s="195"/>
      <c r="D366" s="195"/>
      <c r="E366" s="195"/>
      <c r="F366" s="195"/>
      <c r="G366" s="195"/>
      <c r="H366" s="197"/>
      <c r="I366" s="197"/>
      <c r="J366" s="197"/>
      <c r="K366" s="62"/>
      <c r="L366" s="63">
        <f t="shared" si="2"/>
        <v>0</v>
      </c>
    </row>
    <row r="367" spans="1:12" x14ac:dyDescent="0.2">
      <c r="A367" s="206"/>
      <c r="B367" s="195"/>
      <c r="C367" s="195"/>
      <c r="D367" s="195"/>
      <c r="E367" s="195"/>
      <c r="F367" s="195"/>
      <c r="G367" s="195"/>
      <c r="H367" s="197"/>
      <c r="I367" s="197"/>
      <c r="J367" s="197"/>
      <c r="K367" s="62"/>
      <c r="L367" s="63">
        <f t="shared" si="2"/>
        <v>0</v>
      </c>
    </row>
    <row r="368" spans="1:12" x14ac:dyDescent="0.2">
      <c r="A368" s="206"/>
      <c r="B368" s="195"/>
      <c r="C368" s="195"/>
      <c r="D368" s="195"/>
      <c r="E368" s="195"/>
      <c r="F368" s="195"/>
      <c r="G368" s="195"/>
      <c r="H368" s="197"/>
      <c r="I368" s="197"/>
      <c r="J368" s="197"/>
      <c r="K368" s="62"/>
      <c r="L368" s="63">
        <f t="shared" si="2"/>
        <v>0</v>
      </c>
    </row>
    <row r="369" spans="1:12" x14ac:dyDescent="0.2">
      <c r="A369" s="206"/>
      <c r="B369" s="195"/>
      <c r="C369" s="195"/>
      <c r="D369" s="195"/>
      <c r="E369" s="195"/>
      <c r="F369" s="195"/>
      <c r="G369" s="195"/>
      <c r="H369" s="197"/>
      <c r="I369" s="197"/>
      <c r="J369" s="197"/>
      <c r="K369" s="62"/>
      <c r="L369" s="63">
        <f t="shared" si="2"/>
        <v>0</v>
      </c>
    </row>
    <row r="370" spans="1:12" x14ac:dyDescent="0.2">
      <c r="A370" s="206"/>
      <c r="B370" s="195"/>
      <c r="C370" s="195"/>
      <c r="D370" s="195"/>
      <c r="E370" s="195"/>
      <c r="F370" s="195"/>
      <c r="G370" s="195"/>
      <c r="H370" s="197"/>
      <c r="I370" s="197"/>
      <c r="J370" s="197"/>
      <c r="K370" s="62"/>
      <c r="L370" s="63">
        <f t="shared" si="2"/>
        <v>0</v>
      </c>
    </row>
    <row r="371" spans="1:12" x14ac:dyDescent="0.2">
      <c r="A371" s="206"/>
      <c r="B371" s="195"/>
      <c r="C371" s="195"/>
      <c r="D371" s="195"/>
      <c r="E371" s="195"/>
      <c r="F371" s="195"/>
      <c r="G371" s="195"/>
      <c r="H371" s="197"/>
      <c r="I371" s="197"/>
      <c r="J371" s="197"/>
      <c r="K371" s="62"/>
      <c r="L371" s="63">
        <f t="shared" si="2"/>
        <v>0</v>
      </c>
    </row>
    <row r="372" spans="1:12" x14ac:dyDescent="0.2">
      <c r="A372" s="206"/>
      <c r="B372" s="195"/>
      <c r="C372" s="195"/>
      <c r="D372" s="195"/>
      <c r="E372" s="195"/>
      <c r="F372" s="195"/>
      <c r="G372" s="195"/>
      <c r="H372" s="197"/>
      <c r="I372" s="197"/>
      <c r="J372" s="197"/>
      <c r="K372" s="62"/>
      <c r="L372" s="63">
        <f t="shared" si="2"/>
        <v>0</v>
      </c>
    </row>
    <row r="373" spans="1:12" x14ac:dyDescent="0.2">
      <c r="A373" s="206"/>
      <c r="B373" s="195"/>
      <c r="C373" s="195"/>
      <c r="D373" s="195"/>
      <c r="E373" s="195"/>
      <c r="F373" s="195"/>
      <c r="G373" s="195"/>
      <c r="H373" s="197"/>
      <c r="I373" s="197"/>
      <c r="J373" s="197"/>
      <c r="K373" s="62"/>
      <c r="L373" s="63">
        <f t="shared" si="2"/>
        <v>0</v>
      </c>
    </row>
    <row r="374" spans="1:12" x14ac:dyDescent="0.2">
      <c r="A374" s="206"/>
      <c r="B374" s="195"/>
      <c r="C374" s="195"/>
      <c r="D374" s="195"/>
      <c r="E374" s="195"/>
      <c r="F374" s="195"/>
      <c r="G374" s="195"/>
      <c r="H374" s="197"/>
      <c r="I374" s="197"/>
      <c r="J374" s="197"/>
      <c r="K374" s="62"/>
      <c r="L374" s="63">
        <f t="shared" si="2"/>
        <v>0</v>
      </c>
    </row>
    <row r="375" spans="1:12" x14ac:dyDescent="0.2">
      <c r="A375" s="206"/>
      <c r="B375" s="195"/>
      <c r="C375" s="195"/>
      <c r="D375" s="195"/>
      <c r="E375" s="195"/>
      <c r="F375" s="195"/>
      <c r="G375" s="195"/>
      <c r="H375" s="197"/>
      <c r="I375" s="197"/>
      <c r="J375" s="197"/>
      <c r="K375" s="62"/>
      <c r="L375" s="63">
        <f t="shared" ref="L375:L400" si="3">I375+I375*0.3</f>
        <v>0</v>
      </c>
    </row>
    <row r="376" spans="1:12" x14ac:dyDescent="0.2">
      <c r="A376" s="206"/>
      <c r="B376" s="195"/>
      <c r="C376" s="195"/>
      <c r="D376" s="195"/>
      <c r="E376" s="195"/>
      <c r="F376" s="195"/>
      <c r="G376" s="195"/>
      <c r="H376" s="197"/>
      <c r="I376" s="197"/>
      <c r="J376" s="197"/>
      <c r="K376" s="62"/>
      <c r="L376" s="63">
        <f t="shared" si="3"/>
        <v>0</v>
      </c>
    </row>
    <row r="377" spans="1:12" x14ac:dyDescent="0.2">
      <c r="A377" s="206"/>
      <c r="B377" s="195"/>
      <c r="C377" s="195"/>
      <c r="D377" s="195"/>
      <c r="E377" s="195"/>
      <c r="F377" s="195"/>
      <c r="G377" s="195"/>
      <c r="H377" s="197"/>
      <c r="I377" s="197"/>
      <c r="J377" s="197"/>
      <c r="K377" s="62"/>
      <c r="L377" s="63">
        <f t="shared" si="3"/>
        <v>0</v>
      </c>
    </row>
    <row r="378" spans="1:12" x14ac:dyDescent="0.2">
      <c r="A378" s="206"/>
      <c r="B378" s="195"/>
      <c r="C378" s="195"/>
      <c r="D378" s="195"/>
      <c r="E378" s="195"/>
      <c r="F378" s="195"/>
      <c r="G378" s="195"/>
      <c r="H378" s="197"/>
      <c r="I378" s="197"/>
      <c r="J378" s="197"/>
      <c r="K378" s="62"/>
      <c r="L378" s="63">
        <f t="shared" si="3"/>
        <v>0</v>
      </c>
    </row>
    <row r="379" spans="1:12" x14ac:dyDescent="0.2">
      <c r="A379" s="206"/>
      <c r="B379" s="195"/>
      <c r="C379" s="195"/>
      <c r="D379" s="195"/>
      <c r="E379" s="195"/>
      <c r="F379" s="195"/>
      <c r="G379" s="195"/>
      <c r="H379" s="197"/>
      <c r="I379" s="197"/>
      <c r="J379" s="197"/>
      <c r="K379" s="62"/>
      <c r="L379" s="63">
        <f t="shared" si="3"/>
        <v>0</v>
      </c>
    </row>
    <row r="380" spans="1:12" x14ac:dyDescent="0.2">
      <c r="A380" s="206"/>
      <c r="B380" s="195"/>
      <c r="C380" s="195"/>
      <c r="D380" s="195"/>
      <c r="E380" s="195"/>
      <c r="F380" s="195"/>
      <c r="G380" s="195"/>
      <c r="H380" s="197"/>
      <c r="I380" s="197"/>
      <c r="J380" s="197"/>
      <c r="K380" s="62"/>
      <c r="L380" s="63">
        <f t="shared" si="3"/>
        <v>0</v>
      </c>
    </row>
    <row r="381" spans="1:12" x14ac:dyDescent="0.2">
      <c r="A381" s="206"/>
      <c r="B381" s="195"/>
      <c r="C381" s="195"/>
      <c r="D381" s="195"/>
      <c r="E381" s="195"/>
      <c r="F381" s="195"/>
      <c r="G381" s="195"/>
      <c r="H381" s="197"/>
      <c r="I381" s="197"/>
      <c r="J381" s="197"/>
      <c r="K381" s="62"/>
      <c r="L381" s="63">
        <f t="shared" si="3"/>
        <v>0</v>
      </c>
    </row>
    <row r="382" spans="1:12" x14ac:dyDescent="0.2">
      <c r="A382" s="206"/>
      <c r="B382" s="195"/>
      <c r="C382" s="195"/>
      <c r="D382" s="195"/>
      <c r="E382" s="195"/>
      <c r="F382" s="195"/>
      <c r="G382" s="195"/>
      <c r="H382" s="197"/>
      <c r="I382" s="197"/>
      <c r="J382" s="197"/>
      <c r="K382" s="62"/>
      <c r="L382" s="63">
        <f t="shared" si="3"/>
        <v>0</v>
      </c>
    </row>
    <row r="383" spans="1:12" x14ac:dyDescent="0.2">
      <c r="A383" s="206"/>
      <c r="B383" s="195"/>
      <c r="C383" s="195"/>
      <c r="D383" s="195"/>
      <c r="E383" s="195"/>
      <c r="F383" s="195"/>
      <c r="G383" s="195"/>
      <c r="H383" s="197"/>
      <c r="I383" s="197"/>
      <c r="J383" s="197"/>
      <c r="K383" s="62"/>
      <c r="L383" s="63">
        <f t="shared" si="3"/>
        <v>0</v>
      </c>
    </row>
    <row r="384" spans="1:12" x14ac:dyDescent="0.2">
      <c r="A384" s="206"/>
      <c r="B384" s="195"/>
      <c r="C384" s="195"/>
      <c r="D384" s="195"/>
      <c r="E384" s="195"/>
      <c r="F384" s="195"/>
      <c r="G384" s="195"/>
      <c r="H384" s="197"/>
      <c r="I384" s="197"/>
      <c r="J384" s="197"/>
      <c r="K384" s="62"/>
      <c r="L384" s="63">
        <f t="shared" si="3"/>
        <v>0</v>
      </c>
    </row>
    <row r="385" spans="1:12" x14ac:dyDescent="0.2">
      <c r="A385" s="206"/>
      <c r="B385" s="195"/>
      <c r="C385" s="195"/>
      <c r="D385" s="195"/>
      <c r="E385" s="195"/>
      <c r="F385" s="195"/>
      <c r="G385" s="195"/>
      <c r="H385" s="197"/>
      <c r="I385" s="197"/>
      <c r="J385" s="197"/>
      <c r="K385" s="62"/>
      <c r="L385" s="63">
        <f t="shared" si="3"/>
        <v>0</v>
      </c>
    </row>
    <row r="386" spans="1:12" x14ac:dyDescent="0.2">
      <c r="A386" s="206"/>
      <c r="B386" s="195"/>
      <c r="C386" s="195"/>
      <c r="D386" s="195"/>
      <c r="E386" s="195"/>
      <c r="F386" s="195"/>
      <c r="G386" s="195"/>
      <c r="H386" s="197"/>
      <c r="I386" s="197"/>
      <c r="J386" s="197"/>
      <c r="K386" s="62"/>
      <c r="L386" s="63">
        <f t="shared" si="3"/>
        <v>0</v>
      </c>
    </row>
    <row r="387" spans="1:12" x14ac:dyDescent="0.2">
      <c r="A387" s="206"/>
      <c r="B387" s="195"/>
      <c r="C387" s="195"/>
      <c r="D387" s="195"/>
      <c r="E387" s="195"/>
      <c r="F387" s="195"/>
      <c r="G387" s="195"/>
      <c r="H387" s="197"/>
      <c r="I387" s="197"/>
      <c r="J387" s="197"/>
      <c r="K387" s="62"/>
      <c r="L387" s="63">
        <f t="shared" si="3"/>
        <v>0</v>
      </c>
    </row>
    <row r="388" spans="1:12" x14ac:dyDescent="0.2">
      <c r="A388" s="206"/>
      <c r="B388" s="195"/>
      <c r="C388" s="195"/>
      <c r="D388" s="195"/>
      <c r="E388" s="195"/>
      <c r="F388" s="195"/>
      <c r="G388" s="195"/>
      <c r="H388" s="197"/>
      <c r="I388" s="197"/>
      <c r="J388" s="197"/>
      <c r="K388" s="62"/>
      <c r="L388" s="63">
        <f t="shared" si="3"/>
        <v>0</v>
      </c>
    </row>
    <row r="389" spans="1:12" x14ac:dyDescent="0.2">
      <c r="A389" s="206"/>
      <c r="B389" s="195"/>
      <c r="C389" s="195"/>
      <c r="D389" s="195"/>
      <c r="E389" s="195"/>
      <c r="F389" s="195"/>
      <c r="G389" s="195"/>
      <c r="H389" s="197"/>
      <c r="I389" s="197"/>
      <c r="J389" s="197"/>
      <c r="K389" s="62"/>
      <c r="L389" s="63">
        <f t="shared" si="3"/>
        <v>0</v>
      </c>
    </row>
    <row r="390" spans="1:12" x14ac:dyDescent="0.2">
      <c r="A390" s="206"/>
      <c r="B390" s="195"/>
      <c r="C390" s="195"/>
      <c r="D390" s="195"/>
      <c r="E390" s="195"/>
      <c r="F390" s="195"/>
      <c r="G390" s="195"/>
      <c r="H390" s="197"/>
      <c r="I390" s="197"/>
      <c r="J390" s="197"/>
      <c r="K390" s="62"/>
      <c r="L390" s="63">
        <f t="shared" si="3"/>
        <v>0</v>
      </c>
    </row>
    <row r="391" spans="1:12" x14ac:dyDescent="0.2">
      <c r="A391" s="206"/>
      <c r="B391" s="195"/>
      <c r="C391" s="195"/>
      <c r="D391" s="195"/>
      <c r="E391" s="195"/>
      <c r="F391" s="195"/>
      <c r="G391" s="195"/>
      <c r="H391" s="197"/>
      <c r="I391" s="197"/>
      <c r="J391" s="197"/>
      <c r="K391" s="62"/>
      <c r="L391" s="63">
        <f t="shared" si="3"/>
        <v>0</v>
      </c>
    </row>
    <row r="392" spans="1:12" x14ac:dyDescent="0.2">
      <c r="A392" s="206"/>
      <c r="B392" s="195"/>
      <c r="C392" s="195"/>
      <c r="D392" s="195"/>
      <c r="E392" s="195"/>
      <c r="F392" s="195"/>
      <c r="G392" s="195"/>
      <c r="H392" s="197"/>
      <c r="I392" s="197"/>
      <c r="J392" s="197"/>
      <c r="K392" s="62"/>
      <c r="L392" s="63">
        <f t="shared" si="3"/>
        <v>0</v>
      </c>
    </row>
    <row r="393" spans="1:12" x14ac:dyDescent="0.2">
      <c r="A393" s="206"/>
      <c r="B393" s="195"/>
      <c r="C393" s="195"/>
      <c r="D393" s="195"/>
      <c r="E393" s="195"/>
      <c r="F393" s="195"/>
      <c r="G393" s="195"/>
      <c r="H393" s="197"/>
      <c r="I393" s="197"/>
      <c r="J393" s="197"/>
      <c r="K393" s="62"/>
      <c r="L393" s="63">
        <f t="shared" si="3"/>
        <v>0</v>
      </c>
    </row>
    <row r="394" spans="1:12" x14ac:dyDescent="0.2">
      <c r="A394" s="206"/>
      <c r="B394" s="195"/>
      <c r="C394" s="195"/>
      <c r="D394" s="195"/>
      <c r="E394" s="195"/>
      <c r="F394" s="195"/>
      <c r="G394" s="195"/>
      <c r="H394" s="197"/>
      <c r="I394" s="197"/>
      <c r="J394" s="197"/>
      <c r="K394" s="62"/>
      <c r="L394" s="63">
        <f t="shared" si="3"/>
        <v>0</v>
      </c>
    </row>
    <row r="395" spans="1:12" x14ac:dyDescent="0.2">
      <c r="A395" s="206"/>
      <c r="B395" s="195"/>
      <c r="C395" s="195"/>
      <c r="D395" s="195"/>
      <c r="E395" s="195"/>
      <c r="F395" s="195"/>
      <c r="G395" s="195"/>
      <c r="H395" s="197"/>
      <c r="I395" s="197"/>
      <c r="J395" s="197"/>
      <c r="K395" s="62"/>
      <c r="L395" s="63">
        <f t="shared" si="3"/>
        <v>0</v>
      </c>
    </row>
    <row r="396" spans="1:12" x14ac:dyDescent="0.2">
      <c r="A396" s="206"/>
      <c r="B396" s="195"/>
      <c r="C396" s="195"/>
      <c r="D396" s="195"/>
      <c r="E396" s="195"/>
      <c r="F396" s="195"/>
      <c r="G396" s="195"/>
      <c r="H396" s="197"/>
      <c r="I396" s="197"/>
      <c r="J396" s="197"/>
      <c r="K396" s="62"/>
      <c r="L396" s="63">
        <f t="shared" si="3"/>
        <v>0</v>
      </c>
    </row>
    <row r="397" spans="1:12" x14ac:dyDescent="0.2">
      <c r="A397" s="206"/>
      <c r="B397" s="195"/>
      <c r="C397" s="195"/>
      <c r="D397" s="195"/>
      <c r="E397" s="195"/>
      <c r="F397" s="195"/>
      <c r="G397" s="195"/>
      <c r="H397" s="197"/>
      <c r="I397" s="197"/>
      <c r="J397" s="197"/>
      <c r="K397" s="62"/>
      <c r="L397" s="63">
        <f t="shared" si="3"/>
        <v>0</v>
      </c>
    </row>
    <row r="398" spans="1:12" x14ac:dyDescent="0.2">
      <c r="A398" s="206"/>
      <c r="B398" s="195"/>
      <c r="C398" s="195"/>
      <c r="D398" s="195"/>
      <c r="E398" s="195"/>
      <c r="F398" s="195"/>
      <c r="G398" s="195"/>
      <c r="H398" s="197"/>
      <c r="I398" s="197"/>
      <c r="J398" s="197"/>
      <c r="K398" s="62"/>
      <c r="L398" s="63">
        <f t="shared" si="3"/>
        <v>0</v>
      </c>
    </row>
    <row r="399" spans="1:12" x14ac:dyDescent="0.2">
      <c r="A399" s="206"/>
      <c r="B399" s="195"/>
      <c r="C399" s="195"/>
      <c r="D399" s="195"/>
      <c r="E399" s="195"/>
      <c r="F399" s="195"/>
      <c r="G399" s="195"/>
      <c r="H399" s="197"/>
      <c r="I399" s="197"/>
      <c r="J399" s="197"/>
      <c r="K399" s="62"/>
      <c r="L399" s="63">
        <f t="shared" si="3"/>
        <v>0</v>
      </c>
    </row>
    <row r="400" spans="1:12" x14ac:dyDescent="0.2">
      <c r="A400" s="206"/>
      <c r="B400" s="195"/>
      <c r="C400" s="195"/>
      <c r="D400" s="195"/>
      <c r="E400" s="195"/>
      <c r="F400" s="195"/>
      <c r="G400" s="195"/>
      <c r="H400" s="197"/>
      <c r="I400" s="197"/>
      <c r="J400" s="197"/>
      <c r="K400" s="62"/>
      <c r="L400" s="63">
        <f t="shared" si="3"/>
        <v>0</v>
      </c>
    </row>
    <row r="401" spans="9:9" x14ac:dyDescent="0.2">
      <c r="I401" s="136"/>
    </row>
  </sheetData>
  <mergeCells count="5">
    <mergeCell ref="A4:K4"/>
    <mergeCell ref="A5:J5"/>
    <mergeCell ref="B6:C6"/>
    <mergeCell ref="A8:K8"/>
    <mergeCell ref="H29:J29"/>
  </mergeCells>
  <phoneticPr fontId="4" type="noConversion"/>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Y9000"/>
  <sheetViews>
    <sheetView zoomScale="90" zoomScaleNormal="90" workbookViewId="0">
      <pane ySplit="3" topLeftCell="A4" activePane="bottomLeft" state="frozenSplit"/>
      <selection activeCell="B5" sqref="B5"/>
      <selection pane="bottomLeft" activeCell="B26" sqref="B26"/>
    </sheetView>
  </sheetViews>
  <sheetFormatPr defaultRowHeight="12.75" x14ac:dyDescent="0.2"/>
  <cols>
    <col min="1" max="1" width="38.28515625" style="6" bestFit="1" customWidth="1"/>
    <col min="2" max="2" width="10.42578125" style="77" customWidth="1"/>
    <col min="3" max="3" width="8.85546875" style="77" customWidth="1"/>
    <col min="4" max="5" width="7.42578125" style="4" customWidth="1"/>
    <col min="6" max="6" width="7.85546875" style="4" bestFit="1" customWidth="1"/>
    <col min="7" max="9" width="7.42578125" style="4" customWidth="1"/>
    <col min="10" max="11" width="7.7109375" style="84" customWidth="1"/>
    <col min="12" max="12" width="8.42578125" style="84" bestFit="1" customWidth="1"/>
    <col min="13" max="13" width="9.140625" style="34"/>
    <col min="14" max="16384" width="9.140625" style="6"/>
  </cols>
  <sheetData>
    <row r="1" spans="1:25" x14ac:dyDescent="0.2">
      <c r="A1" s="28"/>
      <c r="B1" s="73"/>
      <c r="C1" s="73"/>
      <c r="D1" s="29"/>
      <c r="E1" s="29"/>
      <c r="F1" s="29"/>
      <c r="G1" s="29"/>
      <c r="H1" s="29"/>
      <c r="I1" s="29"/>
      <c r="J1" s="78"/>
      <c r="K1" s="78"/>
      <c r="L1" s="78"/>
    </row>
    <row r="2" spans="1:25" x14ac:dyDescent="0.2">
      <c r="A2" s="31"/>
      <c r="B2" s="74"/>
      <c r="C2" s="74"/>
      <c r="D2" s="2"/>
      <c r="E2" s="2"/>
      <c r="F2" s="2"/>
      <c r="G2" s="2"/>
      <c r="H2" s="2"/>
      <c r="I2" s="2"/>
      <c r="J2" s="79"/>
      <c r="K2" s="79"/>
      <c r="L2" s="79"/>
    </row>
    <row r="3" spans="1:25" x14ac:dyDescent="0.2">
      <c r="A3" s="31"/>
      <c r="B3" s="74"/>
      <c r="C3" s="74"/>
      <c r="D3" s="2"/>
      <c r="E3" s="2"/>
      <c r="F3" s="2"/>
      <c r="G3" s="2"/>
      <c r="H3" s="2"/>
      <c r="I3" s="2"/>
      <c r="J3" s="79"/>
      <c r="K3" s="79"/>
      <c r="L3" s="79"/>
    </row>
    <row r="4" spans="1:25" ht="18.75" customHeight="1" x14ac:dyDescent="0.3">
      <c r="A4" s="448" t="str">
        <f>Parameters!C47</f>
        <v>QA</v>
      </c>
      <c r="B4" s="449"/>
      <c r="C4" s="449"/>
      <c r="D4" s="449"/>
      <c r="E4" s="449"/>
      <c r="F4" s="449"/>
      <c r="G4" s="449"/>
      <c r="H4" s="449"/>
      <c r="I4" s="449"/>
      <c r="J4" s="449"/>
      <c r="K4" s="449"/>
      <c r="L4" s="450"/>
    </row>
    <row r="5" spans="1:25" ht="6.75" customHeight="1" x14ac:dyDescent="0.2">
      <c r="A5" s="435"/>
      <c r="B5" s="436"/>
      <c r="C5" s="436"/>
      <c r="D5" s="436"/>
      <c r="E5" s="2"/>
      <c r="F5" s="2"/>
      <c r="G5" s="2"/>
      <c r="H5" s="2"/>
      <c r="I5" s="2"/>
      <c r="J5" s="80"/>
      <c r="K5" s="80"/>
      <c r="L5" s="80"/>
    </row>
    <row r="6" spans="1:25" hidden="1" x14ac:dyDescent="0.2">
      <c r="A6" s="141" t="s">
        <v>84</v>
      </c>
      <c r="B6" s="437">
        <v>43196.16511574074</v>
      </c>
      <c r="C6" s="437"/>
      <c r="D6" s="2"/>
      <c r="E6" s="2"/>
      <c r="F6" s="2"/>
      <c r="G6" s="2"/>
      <c r="H6" s="2"/>
      <c r="I6" s="2"/>
      <c r="J6" s="80"/>
      <c r="K6" s="80"/>
      <c r="L6" s="80"/>
    </row>
    <row r="7" spans="1:25" ht="4.5" customHeight="1" x14ac:dyDescent="0.2">
      <c r="A7" s="435"/>
      <c r="B7" s="436"/>
      <c r="C7" s="436"/>
      <c r="D7" s="436"/>
      <c r="E7" s="5"/>
      <c r="F7" s="5"/>
      <c r="G7" s="5"/>
      <c r="H7" s="5"/>
      <c r="I7" s="5"/>
      <c r="J7" s="79"/>
      <c r="K7" s="79"/>
      <c r="L7" s="81"/>
    </row>
    <row r="8" spans="1:25" ht="15.75" customHeight="1" x14ac:dyDescent="0.2">
      <c r="A8" s="451" t="str">
        <f>Parameters!B48</f>
        <v>Sprint 5 Testing</v>
      </c>
      <c r="B8" s="452"/>
      <c r="C8" s="452"/>
      <c r="D8" s="452"/>
      <c r="E8" s="452"/>
      <c r="F8" s="452"/>
      <c r="G8" s="452"/>
      <c r="H8" s="452"/>
      <c r="I8" s="452"/>
      <c r="J8" s="452"/>
      <c r="K8" s="452"/>
      <c r="L8" s="453"/>
      <c r="N8" s="440" t="str">
        <f>Parameters!B48</f>
        <v>Sprint 5 Testing</v>
      </c>
      <c r="O8" s="441"/>
      <c r="P8" s="441"/>
      <c r="Q8" s="441"/>
      <c r="R8" s="441"/>
      <c r="S8" s="441"/>
      <c r="T8" s="441"/>
      <c r="U8" s="441"/>
      <c r="V8" s="441"/>
      <c r="W8" s="441"/>
      <c r="X8" s="441"/>
      <c r="Y8" s="442"/>
    </row>
    <row r="9" spans="1:25" x14ac:dyDescent="0.2">
      <c r="A9" s="443" t="str">
        <f>CONCATENATE(Parameters!H48," Name")</f>
        <v>Test Set Name</v>
      </c>
      <c r="B9" s="445" t="s">
        <v>112</v>
      </c>
      <c r="C9" s="446"/>
      <c r="D9" s="446"/>
      <c r="E9" s="446"/>
      <c r="F9" s="446"/>
      <c r="G9" s="446"/>
      <c r="H9" s="446"/>
      <c r="I9" s="446"/>
      <c r="J9" s="446"/>
      <c r="K9" s="446"/>
      <c r="L9" s="447"/>
      <c r="N9" s="443" t="str">
        <f>CONCATENATE(Parameters!U48," Name")</f>
        <v xml:space="preserve"> Name</v>
      </c>
      <c r="O9" s="445" t="s">
        <v>112</v>
      </c>
      <c r="P9" s="446"/>
      <c r="Q9" s="446"/>
      <c r="R9" s="446"/>
      <c r="S9" s="446"/>
      <c r="T9" s="446"/>
      <c r="U9" s="446"/>
      <c r="V9" s="446"/>
      <c r="W9" s="446"/>
      <c r="X9" s="446"/>
      <c r="Y9" s="447"/>
    </row>
    <row r="10" spans="1:25" ht="38.25" x14ac:dyDescent="0.2">
      <c r="A10" s="444"/>
      <c r="B10" s="196" t="s">
        <v>110</v>
      </c>
      <c r="C10" s="196" t="s">
        <v>113</v>
      </c>
      <c r="D10" s="196" t="s">
        <v>148</v>
      </c>
      <c r="E10" s="196" t="s">
        <v>149</v>
      </c>
      <c r="F10" s="196" t="s">
        <v>55</v>
      </c>
      <c r="G10" s="196" t="s">
        <v>682</v>
      </c>
      <c r="H10" s="196" t="s">
        <v>102</v>
      </c>
      <c r="I10" s="196" t="s">
        <v>93</v>
      </c>
      <c r="J10" s="196" t="s">
        <v>59</v>
      </c>
      <c r="K10" s="196" t="s">
        <v>60</v>
      </c>
      <c r="L10" s="196" t="s">
        <v>409</v>
      </c>
      <c r="M10" s="34" t="s">
        <v>58</v>
      </c>
      <c r="N10" s="444"/>
      <c r="O10" s="196" t="s">
        <v>110</v>
      </c>
      <c r="P10" s="196" t="s">
        <v>113</v>
      </c>
      <c r="Q10" s="196" t="s">
        <v>148</v>
      </c>
      <c r="R10" s="196" t="s">
        <v>149</v>
      </c>
      <c r="S10" s="196" t="s">
        <v>55</v>
      </c>
      <c r="T10" s="196" t="s">
        <v>682</v>
      </c>
      <c r="U10" s="196" t="s">
        <v>102</v>
      </c>
      <c r="V10" s="196" t="s">
        <v>93</v>
      </c>
      <c r="W10" s="196" t="s">
        <v>59</v>
      </c>
      <c r="X10" s="196" t="s">
        <v>60</v>
      </c>
      <c r="Y10" s="196" t="s">
        <v>409</v>
      </c>
    </row>
    <row r="11" spans="1:25" x14ac:dyDescent="0.2">
      <c r="A11" s="209" t="s">
        <v>1124</v>
      </c>
      <c r="B11" s="75">
        <f>IF(D11+E11+F11+G11+I11+H11 = 0,"",D11+E11+F11+G11+I11+H11)</f>
        <v>1</v>
      </c>
      <c r="C11" s="75">
        <f>IF(D11+E11+H11=0,"",D11+E11+H11)</f>
        <v>1</v>
      </c>
      <c r="D11" s="32">
        <v>1</v>
      </c>
      <c r="E11" s="32">
        <v>0</v>
      </c>
      <c r="F11" s="32">
        <v>0</v>
      </c>
      <c r="G11" s="32">
        <v>0</v>
      </c>
      <c r="H11" s="32">
        <v>0</v>
      </c>
      <c r="I11" s="32">
        <v>0</v>
      </c>
      <c r="J11" s="82">
        <f t="shared" ref="J11:J42" si="0">IF(ISERROR(D11/C11),"",(D11/C11))</f>
        <v>1</v>
      </c>
      <c r="K11" s="82">
        <f t="shared" ref="K11:K42" si="1">IF(ISERROR(E11/C11),"",(E11/C11))</f>
        <v>0</v>
      </c>
      <c r="L11" s="85">
        <f>IF(ISERROR((D11+E11)/B11),"",(D11+E11+H11)/B11)</f>
        <v>1</v>
      </c>
      <c r="M11" s="35">
        <f t="shared" ref="M11:M42" si="2">G11+I11</f>
        <v>0</v>
      </c>
      <c r="N11" s="207" t="s">
        <v>1141</v>
      </c>
      <c r="O11" s="207">
        <f t="shared" ref="O11:V11" si="3">SUM(B11:B9000)</f>
        <v>609</v>
      </c>
      <c r="P11" s="207">
        <f t="shared" si="3"/>
        <v>438</v>
      </c>
      <c r="Q11" s="207">
        <f t="shared" si="3"/>
        <v>357</v>
      </c>
      <c r="R11" s="207">
        <f t="shared" si="3"/>
        <v>81</v>
      </c>
      <c r="S11" s="207">
        <f t="shared" si="3"/>
        <v>0</v>
      </c>
      <c r="T11" s="207">
        <f t="shared" si="3"/>
        <v>31</v>
      </c>
      <c r="U11" s="207">
        <f t="shared" si="3"/>
        <v>0</v>
      </c>
      <c r="V11" s="207">
        <f t="shared" si="3"/>
        <v>140</v>
      </c>
      <c r="W11" s="204">
        <f>IF(ISERROR(Q11/P11),"",(Q11/P11))</f>
        <v>0.81506849315068497</v>
      </c>
      <c r="X11" s="204">
        <f>IF(ISERROR(R11/P11),"",(R11/P11))</f>
        <v>0.18493150684931506</v>
      </c>
      <c r="Y11" s="204">
        <f>IF(ISERROR((Q11+R11)/O11),"",(Q11+R11+U11)/O11)</f>
        <v>0.71921182266009853</v>
      </c>
    </row>
    <row r="12" spans="1:25" x14ac:dyDescent="0.2">
      <c r="A12" s="209" t="s">
        <v>1125</v>
      </c>
      <c r="B12" s="75">
        <f t="shared" ref="B12:B75" si="4">IF(D12+E12+F12+G12+I12+H12 = 0,"",D12+E12+F12+G12+I12+H12)</f>
        <v>10</v>
      </c>
      <c r="C12" s="75">
        <f t="shared" ref="C12:C75" si="5">IF(D12+E12+H12=0,"",D12+E12+H12)</f>
        <v>10</v>
      </c>
      <c r="D12" s="32">
        <v>7</v>
      </c>
      <c r="E12" s="32">
        <v>3</v>
      </c>
      <c r="F12" s="32">
        <v>0</v>
      </c>
      <c r="G12" s="32">
        <v>0</v>
      </c>
      <c r="H12" s="32">
        <v>0</v>
      </c>
      <c r="I12" s="32">
        <v>0</v>
      </c>
      <c r="J12" s="82">
        <f t="shared" si="0"/>
        <v>0.7</v>
      </c>
      <c r="K12" s="82">
        <f t="shared" si="1"/>
        <v>0.3</v>
      </c>
      <c r="L12" s="85">
        <f t="shared" ref="L12:L53" si="6">IF(ISERROR((D12+E12)/B12),"",(D12+E12+H12)/B12)</f>
        <v>1</v>
      </c>
      <c r="M12" s="35">
        <f t="shared" si="2"/>
        <v>0</v>
      </c>
    </row>
    <row r="13" spans="1:25" x14ac:dyDescent="0.2">
      <c r="A13" s="209" t="s">
        <v>1126</v>
      </c>
      <c r="B13" s="75">
        <f t="shared" si="4"/>
        <v>1</v>
      </c>
      <c r="C13" s="75">
        <f t="shared" si="5"/>
        <v>1</v>
      </c>
      <c r="D13" s="32">
        <v>0</v>
      </c>
      <c r="E13" s="32">
        <v>1</v>
      </c>
      <c r="F13" s="32">
        <v>0</v>
      </c>
      <c r="G13" s="32">
        <v>0</v>
      </c>
      <c r="H13" s="32">
        <v>0</v>
      </c>
      <c r="I13" s="32">
        <v>0</v>
      </c>
      <c r="J13" s="82">
        <f t="shared" si="0"/>
        <v>0</v>
      </c>
      <c r="K13" s="82">
        <f t="shared" si="1"/>
        <v>1</v>
      </c>
      <c r="L13" s="85">
        <f t="shared" si="6"/>
        <v>1</v>
      </c>
      <c r="M13" s="35">
        <f t="shared" si="2"/>
        <v>0</v>
      </c>
    </row>
    <row r="14" spans="1:25" x14ac:dyDescent="0.2">
      <c r="A14" s="209" t="s">
        <v>1094</v>
      </c>
      <c r="B14" s="75">
        <f t="shared" si="4"/>
        <v>22</v>
      </c>
      <c r="C14" s="75">
        <f t="shared" si="5"/>
        <v>18</v>
      </c>
      <c r="D14" s="32">
        <v>14</v>
      </c>
      <c r="E14" s="32">
        <v>4</v>
      </c>
      <c r="F14" s="32">
        <v>0</v>
      </c>
      <c r="G14" s="32">
        <v>4</v>
      </c>
      <c r="H14" s="32">
        <v>0</v>
      </c>
      <c r="I14" s="32">
        <v>0</v>
      </c>
      <c r="J14" s="82">
        <f t="shared" si="0"/>
        <v>0.77777777777777779</v>
      </c>
      <c r="K14" s="82">
        <f t="shared" si="1"/>
        <v>0.22222222222222221</v>
      </c>
      <c r="L14" s="85">
        <f t="shared" si="6"/>
        <v>0.81818181818181823</v>
      </c>
      <c r="M14" s="35">
        <f t="shared" si="2"/>
        <v>4</v>
      </c>
    </row>
    <row r="15" spans="1:25" x14ac:dyDescent="0.2">
      <c r="A15" s="209" t="s">
        <v>1127</v>
      </c>
      <c r="B15" s="75">
        <f t="shared" si="4"/>
        <v>1</v>
      </c>
      <c r="C15" s="75">
        <f t="shared" si="5"/>
        <v>1</v>
      </c>
      <c r="D15" s="32">
        <v>1</v>
      </c>
      <c r="E15" s="32">
        <v>0</v>
      </c>
      <c r="F15" s="32">
        <v>0</v>
      </c>
      <c r="G15" s="32">
        <v>0</v>
      </c>
      <c r="H15" s="32">
        <v>0</v>
      </c>
      <c r="I15" s="32">
        <v>0</v>
      </c>
      <c r="J15" s="82">
        <f t="shared" si="0"/>
        <v>1</v>
      </c>
      <c r="K15" s="82">
        <f t="shared" si="1"/>
        <v>0</v>
      </c>
      <c r="L15" s="85">
        <f t="shared" si="6"/>
        <v>1</v>
      </c>
      <c r="M15" s="35">
        <f t="shared" si="2"/>
        <v>0</v>
      </c>
    </row>
    <row r="16" spans="1:25" x14ac:dyDescent="0.2">
      <c r="A16" s="209" t="s">
        <v>1095</v>
      </c>
      <c r="B16" s="75">
        <f t="shared" si="4"/>
        <v>16</v>
      </c>
      <c r="C16" s="75">
        <f t="shared" si="5"/>
        <v>11</v>
      </c>
      <c r="D16" s="32">
        <v>9</v>
      </c>
      <c r="E16" s="32">
        <v>2</v>
      </c>
      <c r="F16" s="32">
        <v>0</v>
      </c>
      <c r="G16" s="32">
        <v>0</v>
      </c>
      <c r="H16" s="32">
        <v>0</v>
      </c>
      <c r="I16" s="32">
        <v>5</v>
      </c>
      <c r="J16" s="82">
        <f t="shared" si="0"/>
        <v>0.81818181818181823</v>
      </c>
      <c r="K16" s="82">
        <f t="shared" si="1"/>
        <v>0.18181818181818182</v>
      </c>
      <c r="L16" s="85">
        <f t="shared" si="6"/>
        <v>0.6875</v>
      </c>
      <c r="M16" s="35">
        <f t="shared" si="2"/>
        <v>5</v>
      </c>
    </row>
    <row r="17" spans="1:13" x14ac:dyDescent="0.2">
      <c r="A17" s="209" t="s">
        <v>1096</v>
      </c>
      <c r="B17" s="75">
        <f t="shared" si="4"/>
        <v>3</v>
      </c>
      <c r="C17" s="75">
        <f t="shared" si="5"/>
        <v>3</v>
      </c>
      <c r="D17" s="32">
        <v>3</v>
      </c>
      <c r="E17" s="32">
        <v>0</v>
      </c>
      <c r="F17" s="32">
        <v>0</v>
      </c>
      <c r="G17" s="32">
        <v>0</v>
      </c>
      <c r="H17" s="32">
        <v>0</v>
      </c>
      <c r="I17" s="32">
        <v>0</v>
      </c>
      <c r="J17" s="82">
        <f t="shared" si="0"/>
        <v>1</v>
      </c>
      <c r="K17" s="82">
        <f t="shared" si="1"/>
        <v>0</v>
      </c>
      <c r="L17" s="85">
        <f t="shared" si="6"/>
        <v>1</v>
      </c>
      <c r="M17" s="35">
        <f t="shared" si="2"/>
        <v>0</v>
      </c>
    </row>
    <row r="18" spans="1:13" x14ac:dyDescent="0.2">
      <c r="A18" s="209" t="s">
        <v>1128</v>
      </c>
      <c r="B18" s="75">
        <f t="shared" si="4"/>
        <v>14</v>
      </c>
      <c r="C18" s="75">
        <f t="shared" si="5"/>
        <v>10</v>
      </c>
      <c r="D18" s="32">
        <v>8</v>
      </c>
      <c r="E18" s="32">
        <v>2</v>
      </c>
      <c r="F18" s="32">
        <v>0</v>
      </c>
      <c r="G18" s="32">
        <v>4</v>
      </c>
      <c r="H18" s="32">
        <v>0</v>
      </c>
      <c r="I18" s="32">
        <v>0</v>
      </c>
      <c r="J18" s="82">
        <f t="shared" si="0"/>
        <v>0.8</v>
      </c>
      <c r="K18" s="82">
        <f t="shared" si="1"/>
        <v>0.2</v>
      </c>
      <c r="L18" s="85">
        <f t="shared" si="6"/>
        <v>0.7142857142857143</v>
      </c>
      <c r="M18" s="35">
        <f t="shared" si="2"/>
        <v>4</v>
      </c>
    </row>
    <row r="19" spans="1:13" x14ac:dyDescent="0.2">
      <c r="A19" s="209" t="s">
        <v>1129</v>
      </c>
      <c r="B19" s="75">
        <f t="shared" si="4"/>
        <v>12</v>
      </c>
      <c r="C19" s="75">
        <f t="shared" si="5"/>
        <v>12</v>
      </c>
      <c r="D19" s="32">
        <v>11</v>
      </c>
      <c r="E19" s="32">
        <v>1</v>
      </c>
      <c r="F19" s="32">
        <v>0</v>
      </c>
      <c r="G19" s="32">
        <v>0</v>
      </c>
      <c r="H19" s="32">
        <v>0</v>
      </c>
      <c r="I19" s="32">
        <v>0</v>
      </c>
      <c r="J19" s="82">
        <f t="shared" si="0"/>
        <v>0.91666666666666663</v>
      </c>
      <c r="K19" s="82">
        <f t="shared" si="1"/>
        <v>8.3333333333333329E-2</v>
      </c>
      <c r="L19" s="85">
        <f t="shared" si="6"/>
        <v>1</v>
      </c>
      <c r="M19" s="35">
        <f t="shared" si="2"/>
        <v>0</v>
      </c>
    </row>
    <row r="20" spans="1:13" x14ac:dyDescent="0.2">
      <c r="A20" s="209" t="s">
        <v>1097</v>
      </c>
      <c r="B20" s="75">
        <f t="shared" si="4"/>
        <v>12</v>
      </c>
      <c r="C20" s="75">
        <f t="shared" si="5"/>
        <v>7</v>
      </c>
      <c r="D20" s="32">
        <v>6</v>
      </c>
      <c r="E20" s="32">
        <v>1</v>
      </c>
      <c r="F20" s="32">
        <v>0</v>
      </c>
      <c r="G20" s="32">
        <v>1</v>
      </c>
      <c r="H20" s="32">
        <v>0</v>
      </c>
      <c r="I20" s="32">
        <v>4</v>
      </c>
      <c r="J20" s="82">
        <f t="shared" si="0"/>
        <v>0.8571428571428571</v>
      </c>
      <c r="K20" s="82">
        <f t="shared" si="1"/>
        <v>0.14285714285714285</v>
      </c>
      <c r="L20" s="85">
        <f t="shared" si="6"/>
        <v>0.58333333333333337</v>
      </c>
      <c r="M20" s="35">
        <f t="shared" si="2"/>
        <v>5</v>
      </c>
    </row>
    <row r="21" spans="1:13" x14ac:dyDescent="0.2">
      <c r="A21" s="209" t="s">
        <v>1130</v>
      </c>
      <c r="B21" s="75">
        <f t="shared" si="4"/>
        <v>6</v>
      </c>
      <c r="C21" s="75">
        <f t="shared" si="5"/>
        <v>6</v>
      </c>
      <c r="D21" s="32">
        <v>2</v>
      </c>
      <c r="E21" s="32">
        <v>4</v>
      </c>
      <c r="F21" s="32">
        <v>0</v>
      </c>
      <c r="G21" s="32">
        <v>0</v>
      </c>
      <c r="H21" s="32">
        <v>0</v>
      </c>
      <c r="I21" s="32">
        <v>0</v>
      </c>
      <c r="J21" s="82">
        <f t="shared" si="0"/>
        <v>0.33333333333333331</v>
      </c>
      <c r="K21" s="82">
        <f t="shared" si="1"/>
        <v>0.66666666666666663</v>
      </c>
      <c r="L21" s="85">
        <f t="shared" si="6"/>
        <v>1</v>
      </c>
      <c r="M21" s="35">
        <f t="shared" si="2"/>
        <v>0</v>
      </c>
    </row>
    <row r="22" spans="1:13" x14ac:dyDescent="0.2">
      <c r="A22" s="209" t="s">
        <v>1070</v>
      </c>
      <c r="B22" s="75">
        <f t="shared" si="4"/>
        <v>13</v>
      </c>
      <c r="C22" s="75">
        <f t="shared" si="5"/>
        <v>9</v>
      </c>
      <c r="D22" s="32">
        <v>8</v>
      </c>
      <c r="E22" s="32">
        <v>1</v>
      </c>
      <c r="F22" s="32">
        <v>0</v>
      </c>
      <c r="G22" s="32">
        <v>1</v>
      </c>
      <c r="H22" s="32">
        <v>0</v>
      </c>
      <c r="I22" s="32">
        <v>3</v>
      </c>
      <c r="J22" s="82">
        <f t="shared" si="0"/>
        <v>0.88888888888888884</v>
      </c>
      <c r="K22" s="82">
        <f t="shared" si="1"/>
        <v>0.1111111111111111</v>
      </c>
      <c r="L22" s="85">
        <f t="shared" si="6"/>
        <v>0.69230769230769229</v>
      </c>
      <c r="M22" s="35">
        <f t="shared" si="2"/>
        <v>4</v>
      </c>
    </row>
    <row r="23" spans="1:13" x14ac:dyDescent="0.2">
      <c r="A23" s="209" t="s">
        <v>1131</v>
      </c>
      <c r="B23" s="75">
        <f t="shared" si="4"/>
        <v>14</v>
      </c>
      <c r="C23" s="75">
        <f t="shared" si="5"/>
        <v>9</v>
      </c>
      <c r="D23" s="32">
        <v>4</v>
      </c>
      <c r="E23" s="32">
        <v>5</v>
      </c>
      <c r="F23" s="32">
        <v>0</v>
      </c>
      <c r="G23" s="32">
        <v>0</v>
      </c>
      <c r="H23" s="32">
        <v>0</v>
      </c>
      <c r="I23" s="32">
        <v>5</v>
      </c>
      <c r="J23" s="82">
        <f t="shared" si="0"/>
        <v>0.44444444444444442</v>
      </c>
      <c r="K23" s="82">
        <f t="shared" si="1"/>
        <v>0.55555555555555558</v>
      </c>
      <c r="L23" s="85">
        <f t="shared" si="6"/>
        <v>0.6428571428571429</v>
      </c>
      <c r="M23" s="35">
        <f t="shared" si="2"/>
        <v>5</v>
      </c>
    </row>
    <row r="24" spans="1:13" x14ac:dyDescent="0.2">
      <c r="A24" s="209" t="s">
        <v>1132</v>
      </c>
      <c r="B24" s="75">
        <f t="shared" si="4"/>
        <v>5</v>
      </c>
      <c r="C24" s="75">
        <f t="shared" si="5"/>
        <v>3</v>
      </c>
      <c r="D24" s="42">
        <v>2</v>
      </c>
      <c r="E24" s="42">
        <v>1</v>
      </c>
      <c r="F24" s="42">
        <v>0</v>
      </c>
      <c r="G24" s="42">
        <v>1</v>
      </c>
      <c r="H24" s="42">
        <v>0</v>
      </c>
      <c r="I24" s="42">
        <v>1</v>
      </c>
      <c r="J24" s="83">
        <f t="shared" si="0"/>
        <v>0.66666666666666663</v>
      </c>
      <c r="K24" s="83">
        <f t="shared" si="1"/>
        <v>0.33333333333333331</v>
      </c>
      <c r="L24" s="85">
        <f t="shared" si="6"/>
        <v>0.6</v>
      </c>
      <c r="M24" s="35">
        <f t="shared" si="2"/>
        <v>2</v>
      </c>
    </row>
    <row r="25" spans="1:13" x14ac:dyDescent="0.2">
      <c r="A25" s="209" t="s">
        <v>1133</v>
      </c>
      <c r="B25" s="75">
        <f t="shared" si="4"/>
        <v>6</v>
      </c>
      <c r="C25" s="75">
        <f t="shared" si="5"/>
        <v>5</v>
      </c>
      <c r="D25" s="32">
        <v>4</v>
      </c>
      <c r="E25" s="32">
        <v>1</v>
      </c>
      <c r="F25" s="32">
        <v>0</v>
      </c>
      <c r="G25" s="32">
        <v>0</v>
      </c>
      <c r="H25" s="32">
        <v>0</v>
      </c>
      <c r="I25" s="32">
        <v>1</v>
      </c>
      <c r="J25" s="82">
        <f t="shared" si="0"/>
        <v>0.8</v>
      </c>
      <c r="K25" s="82">
        <f t="shared" si="1"/>
        <v>0.2</v>
      </c>
      <c r="L25" s="85">
        <f t="shared" si="6"/>
        <v>0.83333333333333337</v>
      </c>
      <c r="M25" s="35">
        <f t="shared" si="2"/>
        <v>1</v>
      </c>
    </row>
    <row r="26" spans="1:13" x14ac:dyDescent="0.2">
      <c r="A26" s="209" t="s">
        <v>1134</v>
      </c>
      <c r="B26" s="75">
        <f t="shared" si="4"/>
        <v>3</v>
      </c>
      <c r="C26" s="75">
        <f t="shared" si="5"/>
        <v>3</v>
      </c>
      <c r="D26" s="32">
        <v>2</v>
      </c>
      <c r="E26" s="32">
        <v>1</v>
      </c>
      <c r="F26" s="32">
        <v>0</v>
      </c>
      <c r="G26" s="32">
        <v>0</v>
      </c>
      <c r="H26" s="32">
        <v>0</v>
      </c>
      <c r="I26" s="32">
        <v>0</v>
      </c>
      <c r="J26" s="82">
        <f t="shared" si="0"/>
        <v>0.66666666666666663</v>
      </c>
      <c r="K26" s="82">
        <f t="shared" si="1"/>
        <v>0.33333333333333331</v>
      </c>
      <c r="L26" s="85">
        <f t="shared" si="6"/>
        <v>1</v>
      </c>
      <c r="M26" s="35">
        <f t="shared" si="2"/>
        <v>0</v>
      </c>
    </row>
    <row r="27" spans="1:13" x14ac:dyDescent="0.2">
      <c r="A27" s="209" t="s">
        <v>1071</v>
      </c>
      <c r="B27" s="75">
        <f t="shared" si="4"/>
        <v>6</v>
      </c>
      <c r="C27" s="75">
        <f t="shared" si="5"/>
        <v>5</v>
      </c>
      <c r="D27" s="32">
        <v>4</v>
      </c>
      <c r="E27" s="32">
        <v>1</v>
      </c>
      <c r="F27" s="32">
        <v>0</v>
      </c>
      <c r="G27" s="32">
        <v>1</v>
      </c>
      <c r="H27" s="32">
        <v>0</v>
      </c>
      <c r="I27" s="32">
        <v>0</v>
      </c>
      <c r="J27" s="82">
        <f t="shared" si="0"/>
        <v>0.8</v>
      </c>
      <c r="K27" s="82">
        <f t="shared" si="1"/>
        <v>0.2</v>
      </c>
      <c r="L27" s="85">
        <f t="shared" si="6"/>
        <v>0.83333333333333337</v>
      </c>
      <c r="M27" s="35">
        <f t="shared" si="2"/>
        <v>1</v>
      </c>
    </row>
    <row r="28" spans="1:13" x14ac:dyDescent="0.2">
      <c r="A28" s="209" t="s">
        <v>1072</v>
      </c>
      <c r="B28" s="75">
        <f t="shared" si="4"/>
        <v>6</v>
      </c>
      <c r="C28" s="75">
        <f t="shared" si="5"/>
        <v>6</v>
      </c>
      <c r="D28" s="32">
        <v>4</v>
      </c>
      <c r="E28" s="32">
        <v>2</v>
      </c>
      <c r="F28" s="32">
        <v>0</v>
      </c>
      <c r="G28" s="32">
        <v>0</v>
      </c>
      <c r="H28" s="32">
        <v>0</v>
      </c>
      <c r="I28" s="32">
        <v>0</v>
      </c>
      <c r="J28" s="82">
        <f t="shared" si="0"/>
        <v>0.66666666666666663</v>
      </c>
      <c r="K28" s="82">
        <f t="shared" si="1"/>
        <v>0.33333333333333331</v>
      </c>
      <c r="L28" s="85">
        <f t="shared" si="6"/>
        <v>1</v>
      </c>
      <c r="M28" s="35">
        <f t="shared" si="2"/>
        <v>0</v>
      </c>
    </row>
    <row r="29" spans="1:13" x14ac:dyDescent="0.2">
      <c r="A29" s="209" t="s">
        <v>1098</v>
      </c>
      <c r="B29" s="75">
        <f t="shared" si="4"/>
        <v>3</v>
      </c>
      <c r="C29" s="75">
        <f t="shared" si="5"/>
        <v>3</v>
      </c>
      <c r="D29" s="32">
        <v>3</v>
      </c>
      <c r="E29" s="32">
        <v>0</v>
      </c>
      <c r="F29" s="32">
        <v>0</v>
      </c>
      <c r="G29" s="32">
        <v>0</v>
      </c>
      <c r="H29" s="32">
        <v>0</v>
      </c>
      <c r="I29" s="32">
        <v>0</v>
      </c>
      <c r="J29" s="82">
        <f t="shared" si="0"/>
        <v>1</v>
      </c>
      <c r="K29" s="82">
        <f t="shared" si="1"/>
        <v>0</v>
      </c>
      <c r="L29" s="85">
        <f t="shared" si="6"/>
        <v>1</v>
      </c>
      <c r="M29" s="35">
        <f t="shared" si="2"/>
        <v>0</v>
      </c>
    </row>
    <row r="30" spans="1:13" x14ac:dyDescent="0.2">
      <c r="A30" s="209" t="s">
        <v>1135</v>
      </c>
      <c r="B30" s="75">
        <f t="shared" si="4"/>
        <v>6</v>
      </c>
      <c r="C30" s="75">
        <f t="shared" si="5"/>
        <v>6</v>
      </c>
      <c r="D30" s="32">
        <v>3</v>
      </c>
      <c r="E30" s="32">
        <v>3</v>
      </c>
      <c r="F30" s="32">
        <v>0</v>
      </c>
      <c r="G30" s="32">
        <v>0</v>
      </c>
      <c r="H30" s="32">
        <v>0</v>
      </c>
      <c r="I30" s="32">
        <v>0</v>
      </c>
      <c r="J30" s="82">
        <f t="shared" si="0"/>
        <v>0.5</v>
      </c>
      <c r="K30" s="82">
        <f t="shared" si="1"/>
        <v>0.5</v>
      </c>
      <c r="L30" s="85">
        <f t="shared" si="6"/>
        <v>1</v>
      </c>
      <c r="M30" s="35">
        <f t="shared" si="2"/>
        <v>0</v>
      </c>
    </row>
    <row r="31" spans="1:13" x14ac:dyDescent="0.2">
      <c r="A31" s="209" t="s">
        <v>1099</v>
      </c>
      <c r="B31" s="75">
        <f t="shared" si="4"/>
        <v>12</v>
      </c>
      <c r="C31" s="75">
        <f t="shared" si="5"/>
        <v>10</v>
      </c>
      <c r="D31" s="32">
        <v>7</v>
      </c>
      <c r="E31" s="32">
        <v>3</v>
      </c>
      <c r="F31" s="32">
        <v>0</v>
      </c>
      <c r="G31" s="32">
        <v>0</v>
      </c>
      <c r="H31" s="32">
        <v>0</v>
      </c>
      <c r="I31" s="32">
        <v>2</v>
      </c>
      <c r="J31" s="82">
        <f t="shared" si="0"/>
        <v>0.7</v>
      </c>
      <c r="K31" s="82">
        <f t="shared" si="1"/>
        <v>0.3</v>
      </c>
      <c r="L31" s="85">
        <f t="shared" si="6"/>
        <v>0.83333333333333337</v>
      </c>
      <c r="M31" s="35">
        <f t="shared" si="2"/>
        <v>2</v>
      </c>
    </row>
    <row r="32" spans="1:13" x14ac:dyDescent="0.2">
      <c r="A32" s="209" t="s">
        <v>1073</v>
      </c>
      <c r="B32" s="75">
        <f t="shared" si="4"/>
        <v>14</v>
      </c>
      <c r="C32" s="75">
        <f t="shared" si="5"/>
        <v>9</v>
      </c>
      <c r="D32" s="32">
        <v>6</v>
      </c>
      <c r="E32" s="32">
        <v>3</v>
      </c>
      <c r="F32" s="32">
        <v>0</v>
      </c>
      <c r="G32" s="32">
        <v>1</v>
      </c>
      <c r="H32" s="32">
        <v>0</v>
      </c>
      <c r="I32" s="32">
        <v>4</v>
      </c>
      <c r="J32" s="82">
        <f t="shared" si="0"/>
        <v>0.66666666666666663</v>
      </c>
      <c r="K32" s="82">
        <f t="shared" si="1"/>
        <v>0.33333333333333331</v>
      </c>
      <c r="L32" s="85">
        <f t="shared" si="6"/>
        <v>0.6428571428571429</v>
      </c>
      <c r="M32" s="35">
        <f t="shared" si="2"/>
        <v>5</v>
      </c>
    </row>
    <row r="33" spans="1:13" x14ac:dyDescent="0.2">
      <c r="A33" s="209" t="s">
        <v>1074</v>
      </c>
      <c r="B33" s="75">
        <f t="shared" si="4"/>
        <v>9</v>
      </c>
      <c r="C33" s="75">
        <f t="shared" si="5"/>
        <v>3</v>
      </c>
      <c r="D33" s="32">
        <v>1</v>
      </c>
      <c r="E33" s="32">
        <v>2</v>
      </c>
      <c r="F33" s="32">
        <v>0</v>
      </c>
      <c r="G33" s="32">
        <v>0</v>
      </c>
      <c r="H33" s="32">
        <v>0</v>
      </c>
      <c r="I33" s="32">
        <v>6</v>
      </c>
      <c r="J33" s="82">
        <f t="shared" si="0"/>
        <v>0.33333333333333331</v>
      </c>
      <c r="K33" s="82">
        <f t="shared" si="1"/>
        <v>0.66666666666666663</v>
      </c>
      <c r="L33" s="85">
        <f t="shared" si="6"/>
        <v>0.33333333333333331</v>
      </c>
      <c r="M33" s="35">
        <f t="shared" si="2"/>
        <v>6</v>
      </c>
    </row>
    <row r="34" spans="1:13" x14ac:dyDescent="0.2">
      <c r="A34" s="209" t="s">
        <v>1075</v>
      </c>
      <c r="B34" s="75">
        <f t="shared" si="4"/>
        <v>6</v>
      </c>
      <c r="C34" s="75" t="str">
        <f t="shared" si="5"/>
        <v/>
      </c>
      <c r="D34" s="32">
        <v>0</v>
      </c>
      <c r="E34" s="32">
        <v>0</v>
      </c>
      <c r="F34" s="32">
        <v>0</v>
      </c>
      <c r="G34" s="32">
        <v>0</v>
      </c>
      <c r="H34" s="32">
        <v>0</v>
      </c>
      <c r="I34" s="32">
        <v>6</v>
      </c>
      <c r="J34" s="82" t="str">
        <f t="shared" si="0"/>
        <v/>
      </c>
      <c r="K34" s="82" t="str">
        <f t="shared" si="1"/>
        <v/>
      </c>
      <c r="L34" s="85">
        <f t="shared" si="6"/>
        <v>0</v>
      </c>
      <c r="M34" s="35">
        <f t="shared" si="2"/>
        <v>6</v>
      </c>
    </row>
    <row r="35" spans="1:13" x14ac:dyDescent="0.2">
      <c r="A35" s="209" t="s">
        <v>1076</v>
      </c>
      <c r="B35" s="75">
        <f t="shared" si="4"/>
        <v>11</v>
      </c>
      <c r="C35" s="75">
        <f t="shared" si="5"/>
        <v>10</v>
      </c>
      <c r="D35" s="42">
        <v>9</v>
      </c>
      <c r="E35" s="42">
        <v>1</v>
      </c>
      <c r="F35" s="42">
        <v>0</v>
      </c>
      <c r="G35" s="42">
        <v>0</v>
      </c>
      <c r="H35" s="42">
        <v>0</v>
      </c>
      <c r="I35" s="42">
        <v>1</v>
      </c>
      <c r="J35" s="83">
        <f t="shared" si="0"/>
        <v>0.9</v>
      </c>
      <c r="K35" s="83">
        <f t="shared" si="1"/>
        <v>0.1</v>
      </c>
      <c r="L35" s="85">
        <f t="shared" si="6"/>
        <v>0.90909090909090906</v>
      </c>
      <c r="M35" s="35">
        <f t="shared" si="2"/>
        <v>1</v>
      </c>
    </row>
    <row r="36" spans="1:13" x14ac:dyDescent="0.2">
      <c r="A36" s="209" t="s">
        <v>1077</v>
      </c>
      <c r="B36" s="75">
        <f t="shared" si="4"/>
        <v>8</v>
      </c>
      <c r="C36" s="75">
        <f t="shared" si="5"/>
        <v>2</v>
      </c>
      <c r="D36" s="32">
        <v>2</v>
      </c>
      <c r="E36" s="32">
        <v>0</v>
      </c>
      <c r="F36" s="32">
        <v>0</v>
      </c>
      <c r="G36" s="32">
        <v>1</v>
      </c>
      <c r="H36" s="32">
        <v>0</v>
      </c>
      <c r="I36" s="32">
        <v>5</v>
      </c>
      <c r="J36" s="82">
        <f t="shared" si="0"/>
        <v>1</v>
      </c>
      <c r="K36" s="82">
        <f t="shared" si="1"/>
        <v>0</v>
      </c>
      <c r="L36" s="85">
        <f t="shared" si="6"/>
        <v>0.25</v>
      </c>
      <c r="M36" s="35">
        <f t="shared" si="2"/>
        <v>6</v>
      </c>
    </row>
    <row r="37" spans="1:13" x14ac:dyDescent="0.2">
      <c r="A37" s="209" t="s">
        <v>1078</v>
      </c>
      <c r="B37" s="75">
        <f t="shared" si="4"/>
        <v>12</v>
      </c>
      <c r="C37" s="75">
        <f t="shared" si="5"/>
        <v>7</v>
      </c>
      <c r="D37" s="32">
        <v>7</v>
      </c>
      <c r="E37" s="32">
        <v>0</v>
      </c>
      <c r="F37" s="32">
        <v>0</v>
      </c>
      <c r="G37" s="32">
        <v>0</v>
      </c>
      <c r="H37" s="32">
        <v>0</v>
      </c>
      <c r="I37" s="32">
        <v>5</v>
      </c>
      <c r="J37" s="82">
        <f t="shared" si="0"/>
        <v>1</v>
      </c>
      <c r="K37" s="82">
        <f t="shared" si="1"/>
        <v>0</v>
      </c>
      <c r="L37" s="85">
        <f t="shared" si="6"/>
        <v>0.58333333333333337</v>
      </c>
      <c r="M37" s="35">
        <f t="shared" si="2"/>
        <v>5</v>
      </c>
    </row>
    <row r="38" spans="1:13" x14ac:dyDescent="0.2">
      <c r="A38" s="209" t="s">
        <v>1079</v>
      </c>
      <c r="B38" s="75">
        <f t="shared" si="4"/>
        <v>8</v>
      </c>
      <c r="C38" s="75">
        <f t="shared" si="5"/>
        <v>8</v>
      </c>
      <c r="D38" s="32">
        <v>6</v>
      </c>
      <c r="E38" s="32">
        <v>2</v>
      </c>
      <c r="F38" s="32">
        <v>0</v>
      </c>
      <c r="G38" s="32">
        <v>0</v>
      </c>
      <c r="H38" s="32">
        <v>0</v>
      </c>
      <c r="I38" s="32">
        <v>0</v>
      </c>
      <c r="J38" s="82">
        <f t="shared" si="0"/>
        <v>0.75</v>
      </c>
      <c r="K38" s="82">
        <f t="shared" si="1"/>
        <v>0.25</v>
      </c>
      <c r="L38" s="85">
        <f t="shared" si="6"/>
        <v>1</v>
      </c>
      <c r="M38" s="35">
        <f t="shared" si="2"/>
        <v>0</v>
      </c>
    </row>
    <row r="39" spans="1:13" x14ac:dyDescent="0.2">
      <c r="A39" s="209" t="s">
        <v>1080</v>
      </c>
      <c r="B39" s="75">
        <f t="shared" si="4"/>
        <v>6</v>
      </c>
      <c r="C39" s="75">
        <f t="shared" si="5"/>
        <v>1</v>
      </c>
      <c r="D39" s="32">
        <v>1</v>
      </c>
      <c r="E39" s="32">
        <v>0</v>
      </c>
      <c r="F39" s="32">
        <v>0</v>
      </c>
      <c r="G39" s="32">
        <v>0</v>
      </c>
      <c r="H39" s="32">
        <v>0</v>
      </c>
      <c r="I39" s="32">
        <v>5</v>
      </c>
      <c r="J39" s="82">
        <f t="shared" si="0"/>
        <v>1</v>
      </c>
      <c r="K39" s="82">
        <f t="shared" si="1"/>
        <v>0</v>
      </c>
      <c r="L39" s="85">
        <f t="shared" si="6"/>
        <v>0.16666666666666666</v>
      </c>
      <c r="M39" s="35">
        <f t="shared" si="2"/>
        <v>5</v>
      </c>
    </row>
    <row r="40" spans="1:13" x14ac:dyDescent="0.2">
      <c r="A40" s="209" t="s">
        <v>1081</v>
      </c>
      <c r="B40" s="75">
        <f t="shared" si="4"/>
        <v>12</v>
      </c>
      <c r="C40" s="75">
        <f t="shared" si="5"/>
        <v>10</v>
      </c>
      <c r="D40" s="32">
        <v>7</v>
      </c>
      <c r="E40" s="32">
        <v>3</v>
      </c>
      <c r="F40" s="32">
        <v>0</v>
      </c>
      <c r="G40" s="32">
        <v>1</v>
      </c>
      <c r="H40" s="32">
        <v>0</v>
      </c>
      <c r="I40" s="32">
        <v>1</v>
      </c>
      <c r="J40" s="82">
        <f t="shared" si="0"/>
        <v>0.7</v>
      </c>
      <c r="K40" s="82">
        <f t="shared" si="1"/>
        <v>0.3</v>
      </c>
      <c r="L40" s="85">
        <f t="shared" si="6"/>
        <v>0.83333333333333337</v>
      </c>
      <c r="M40" s="35">
        <f t="shared" si="2"/>
        <v>2</v>
      </c>
    </row>
    <row r="41" spans="1:13" x14ac:dyDescent="0.2">
      <c r="A41" s="209" t="s">
        <v>1082</v>
      </c>
      <c r="B41" s="75">
        <f t="shared" si="4"/>
        <v>22</v>
      </c>
      <c r="C41" s="75">
        <f t="shared" si="5"/>
        <v>21</v>
      </c>
      <c r="D41" s="32">
        <v>19</v>
      </c>
      <c r="E41" s="32">
        <v>2</v>
      </c>
      <c r="F41" s="32">
        <v>0</v>
      </c>
      <c r="G41" s="32">
        <v>1</v>
      </c>
      <c r="H41" s="32">
        <v>0</v>
      </c>
      <c r="I41" s="32">
        <v>0</v>
      </c>
      <c r="J41" s="82">
        <f t="shared" si="0"/>
        <v>0.90476190476190477</v>
      </c>
      <c r="K41" s="82">
        <f t="shared" si="1"/>
        <v>9.5238095238095233E-2</v>
      </c>
      <c r="L41" s="85">
        <f t="shared" si="6"/>
        <v>0.95454545454545459</v>
      </c>
      <c r="M41" s="35">
        <f t="shared" si="2"/>
        <v>1</v>
      </c>
    </row>
    <row r="42" spans="1:13" x14ac:dyDescent="0.2">
      <c r="A42" s="209" t="s">
        <v>1083</v>
      </c>
      <c r="B42" s="75">
        <f t="shared" si="4"/>
        <v>16</v>
      </c>
      <c r="C42" s="75">
        <f t="shared" si="5"/>
        <v>13</v>
      </c>
      <c r="D42" s="32">
        <v>13</v>
      </c>
      <c r="E42" s="32">
        <v>0</v>
      </c>
      <c r="F42" s="32">
        <v>0</v>
      </c>
      <c r="G42" s="32">
        <v>0</v>
      </c>
      <c r="H42" s="32">
        <v>0</v>
      </c>
      <c r="I42" s="32">
        <v>3</v>
      </c>
      <c r="J42" s="82">
        <f t="shared" si="0"/>
        <v>1</v>
      </c>
      <c r="K42" s="82">
        <f t="shared" si="1"/>
        <v>0</v>
      </c>
      <c r="L42" s="85">
        <f t="shared" si="6"/>
        <v>0.8125</v>
      </c>
      <c r="M42" s="35">
        <f t="shared" si="2"/>
        <v>3</v>
      </c>
    </row>
    <row r="43" spans="1:13" x14ac:dyDescent="0.2">
      <c r="A43" s="209" t="s">
        <v>1100</v>
      </c>
      <c r="B43" s="75">
        <f t="shared" si="4"/>
        <v>3</v>
      </c>
      <c r="C43" s="75">
        <f t="shared" si="5"/>
        <v>1</v>
      </c>
      <c r="D43" s="32">
        <v>1</v>
      </c>
      <c r="E43" s="32">
        <v>0</v>
      </c>
      <c r="F43" s="32">
        <v>0</v>
      </c>
      <c r="G43" s="32">
        <v>1</v>
      </c>
      <c r="H43" s="32">
        <v>0</v>
      </c>
      <c r="I43" s="32">
        <v>1</v>
      </c>
      <c r="J43" s="82">
        <f t="shared" ref="J43:J60" si="7">IF(ISERROR(D43/C43),"",(D43/C43))</f>
        <v>1</v>
      </c>
      <c r="K43" s="82">
        <f t="shared" ref="K43:K60" si="8">IF(ISERROR(E43/C43),"",(E43/C43))</f>
        <v>0</v>
      </c>
      <c r="L43" s="85">
        <f t="shared" si="6"/>
        <v>0.33333333333333331</v>
      </c>
      <c r="M43" s="35">
        <f t="shared" ref="M43:M60" si="9">G43+I43</f>
        <v>2</v>
      </c>
    </row>
    <row r="44" spans="1:13" x14ac:dyDescent="0.2">
      <c r="A44" s="209" t="s">
        <v>1101</v>
      </c>
      <c r="B44" s="75">
        <f t="shared" si="4"/>
        <v>2</v>
      </c>
      <c r="C44" s="75" t="str">
        <f t="shared" si="5"/>
        <v/>
      </c>
      <c r="D44" s="32">
        <v>0</v>
      </c>
      <c r="E44" s="32">
        <v>0</v>
      </c>
      <c r="F44" s="32">
        <v>0</v>
      </c>
      <c r="G44" s="32">
        <v>0</v>
      </c>
      <c r="H44" s="32">
        <v>0</v>
      </c>
      <c r="I44" s="32">
        <v>2</v>
      </c>
      <c r="J44" s="82" t="str">
        <f t="shared" si="7"/>
        <v/>
      </c>
      <c r="K44" s="82" t="str">
        <f t="shared" si="8"/>
        <v/>
      </c>
      <c r="L44" s="85">
        <f t="shared" si="6"/>
        <v>0</v>
      </c>
      <c r="M44" s="35">
        <f t="shared" si="9"/>
        <v>2</v>
      </c>
    </row>
    <row r="45" spans="1:13" x14ac:dyDescent="0.2">
      <c r="A45" s="209" t="s">
        <v>1084</v>
      </c>
      <c r="B45" s="75">
        <f t="shared" si="4"/>
        <v>8</v>
      </c>
      <c r="C45" s="75">
        <f t="shared" si="5"/>
        <v>4</v>
      </c>
      <c r="D45" s="32">
        <v>4</v>
      </c>
      <c r="E45" s="32">
        <v>0</v>
      </c>
      <c r="F45" s="32">
        <v>0</v>
      </c>
      <c r="G45" s="32">
        <v>2</v>
      </c>
      <c r="H45" s="32">
        <v>0</v>
      </c>
      <c r="I45" s="32">
        <v>2</v>
      </c>
      <c r="J45" s="82">
        <f t="shared" si="7"/>
        <v>1</v>
      </c>
      <c r="K45" s="82">
        <f t="shared" si="8"/>
        <v>0</v>
      </c>
      <c r="L45" s="85">
        <f t="shared" si="6"/>
        <v>0.5</v>
      </c>
      <c r="M45" s="35">
        <f t="shared" si="9"/>
        <v>4</v>
      </c>
    </row>
    <row r="46" spans="1:13" x14ac:dyDescent="0.2">
      <c r="A46" s="209" t="s">
        <v>1085</v>
      </c>
      <c r="B46" s="75">
        <f t="shared" si="4"/>
        <v>24</v>
      </c>
      <c r="C46" s="75">
        <f t="shared" si="5"/>
        <v>15</v>
      </c>
      <c r="D46" s="32">
        <v>13</v>
      </c>
      <c r="E46" s="32">
        <v>2</v>
      </c>
      <c r="F46" s="32">
        <v>0</v>
      </c>
      <c r="G46" s="32">
        <v>7</v>
      </c>
      <c r="H46" s="32">
        <v>0</v>
      </c>
      <c r="I46" s="32">
        <v>2</v>
      </c>
      <c r="J46" s="82">
        <f t="shared" si="7"/>
        <v>0.8666666666666667</v>
      </c>
      <c r="K46" s="82">
        <f t="shared" si="8"/>
        <v>0.13333333333333333</v>
      </c>
      <c r="L46" s="85">
        <f t="shared" si="6"/>
        <v>0.625</v>
      </c>
      <c r="M46" s="35">
        <f t="shared" si="9"/>
        <v>9</v>
      </c>
    </row>
    <row r="47" spans="1:13" x14ac:dyDescent="0.2">
      <c r="A47" s="209" t="s">
        <v>1086</v>
      </c>
      <c r="B47" s="75">
        <f t="shared" si="4"/>
        <v>8</v>
      </c>
      <c r="C47" s="75">
        <f t="shared" si="5"/>
        <v>8</v>
      </c>
      <c r="D47" s="32">
        <v>7</v>
      </c>
      <c r="E47" s="32">
        <v>1</v>
      </c>
      <c r="F47" s="32">
        <v>0</v>
      </c>
      <c r="G47" s="32">
        <v>0</v>
      </c>
      <c r="H47" s="32">
        <v>0</v>
      </c>
      <c r="I47" s="32">
        <v>0</v>
      </c>
      <c r="J47" s="82">
        <f t="shared" si="7"/>
        <v>0.875</v>
      </c>
      <c r="K47" s="82">
        <f t="shared" si="8"/>
        <v>0.125</v>
      </c>
      <c r="L47" s="85">
        <f t="shared" si="6"/>
        <v>1</v>
      </c>
      <c r="M47" s="35">
        <f t="shared" si="9"/>
        <v>0</v>
      </c>
    </row>
    <row r="48" spans="1:13" x14ac:dyDescent="0.2">
      <c r="A48" s="209" t="s">
        <v>1102</v>
      </c>
      <c r="B48" s="75">
        <f t="shared" si="4"/>
        <v>6</v>
      </c>
      <c r="C48" s="75">
        <f t="shared" si="5"/>
        <v>1</v>
      </c>
      <c r="D48" s="32">
        <v>1</v>
      </c>
      <c r="E48" s="32">
        <v>0</v>
      </c>
      <c r="F48" s="32">
        <v>0</v>
      </c>
      <c r="G48" s="32">
        <v>0</v>
      </c>
      <c r="H48" s="32">
        <v>0</v>
      </c>
      <c r="I48" s="32">
        <v>5</v>
      </c>
      <c r="J48" s="82">
        <f t="shared" si="7"/>
        <v>1</v>
      </c>
      <c r="K48" s="82">
        <f t="shared" si="8"/>
        <v>0</v>
      </c>
      <c r="L48" s="85">
        <f t="shared" si="6"/>
        <v>0.16666666666666666</v>
      </c>
      <c r="M48" s="35">
        <f t="shared" si="9"/>
        <v>5</v>
      </c>
    </row>
    <row r="49" spans="1:13" x14ac:dyDescent="0.2">
      <c r="A49" s="209" t="s">
        <v>1103</v>
      </c>
      <c r="B49" s="75">
        <f t="shared" si="4"/>
        <v>14</v>
      </c>
      <c r="C49" s="75">
        <f t="shared" si="5"/>
        <v>10</v>
      </c>
      <c r="D49" s="42">
        <v>9</v>
      </c>
      <c r="E49" s="42">
        <v>1</v>
      </c>
      <c r="F49" s="42">
        <v>0</v>
      </c>
      <c r="G49" s="42">
        <v>0</v>
      </c>
      <c r="H49" s="42">
        <v>0</v>
      </c>
      <c r="I49" s="42">
        <v>4</v>
      </c>
      <c r="J49" s="83">
        <f t="shared" si="7"/>
        <v>0.9</v>
      </c>
      <c r="K49" s="83">
        <f t="shared" si="8"/>
        <v>0.1</v>
      </c>
      <c r="L49" s="85">
        <f t="shared" si="6"/>
        <v>0.7142857142857143</v>
      </c>
      <c r="M49" s="35">
        <f t="shared" si="9"/>
        <v>4</v>
      </c>
    </row>
    <row r="50" spans="1:13" x14ac:dyDescent="0.2">
      <c r="A50" s="209" t="s">
        <v>1104</v>
      </c>
      <c r="B50" s="75">
        <f t="shared" si="4"/>
        <v>4</v>
      </c>
      <c r="C50" s="75">
        <f t="shared" si="5"/>
        <v>2</v>
      </c>
      <c r="D50" s="32">
        <v>2</v>
      </c>
      <c r="E50" s="32">
        <v>0</v>
      </c>
      <c r="F50" s="32">
        <v>0</v>
      </c>
      <c r="G50" s="32">
        <v>1</v>
      </c>
      <c r="H50" s="32">
        <v>0</v>
      </c>
      <c r="I50" s="32">
        <v>1</v>
      </c>
      <c r="J50" s="82">
        <f t="shared" si="7"/>
        <v>1</v>
      </c>
      <c r="K50" s="82">
        <f t="shared" si="8"/>
        <v>0</v>
      </c>
      <c r="L50" s="85">
        <f t="shared" si="6"/>
        <v>0.5</v>
      </c>
      <c r="M50" s="35">
        <f t="shared" si="9"/>
        <v>2</v>
      </c>
    </row>
    <row r="51" spans="1:13" x14ac:dyDescent="0.2">
      <c r="A51" s="209" t="s">
        <v>1136</v>
      </c>
      <c r="B51" s="75">
        <f t="shared" si="4"/>
        <v>11</v>
      </c>
      <c r="C51" s="75">
        <f t="shared" si="5"/>
        <v>8</v>
      </c>
      <c r="D51" s="32">
        <v>8</v>
      </c>
      <c r="E51" s="32">
        <v>0</v>
      </c>
      <c r="F51" s="32">
        <v>0</v>
      </c>
      <c r="G51" s="32">
        <v>0</v>
      </c>
      <c r="H51" s="32">
        <v>0</v>
      </c>
      <c r="I51" s="32">
        <v>3</v>
      </c>
      <c r="J51" s="82">
        <f t="shared" si="7"/>
        <v>1</v>
      </c>
      <c r="K51" s="82">
        <f t="shared" si="8"/>
        <v>0</v>
      </c>
      <c r="L51" s="85">
        <f t="shared" si="6"/>
        <v>0.72727272727272729</v>
      </c>
      <c r="M51" s="35">
        <f t="shared" si="9"/>
        <v>3</v>
      </c>
    </row>
    <row r="52" spans="1:13" x14ac:dyDescent="0.2">
      <c r="A52" s="209" t="s">
        <v>1105</v>
      </c>
      <c r="B52" s="75">
        <f t="shared" si="4"/>
        <v>10</v>
      </c>
      <c r="C52" s="75">
        <f t="shared" si="5"/>
        <v>8</v>
      </c>
      <c r="D52" s="32">
        <v>7</v>
      </c>
      <c r="E52" s="32">
        <v>1</v>
      </c>
      <c r="F52" s="32">
        <v>0</v>
      </c>
      <c r="G52" s="32">
        <v>0</v>
      </c>
      <c r="H52" s="32">
        <v>0</v>
      </c>
      <c r="I52" s="32">
        <v>2</v>
      </c>
      <c r="J52" s="82">
        <f t="shared" si="7"/>
        <v>0.875</v>
      </c>
      <c r="K52" s="82">
        <f t="shared" si="8"/>
        <v>0.125</v>
      </c>
      <c r="L52" s="85">
        <f t="shared" si="6"/>
        <v>0.8</v>
      </c>
      <c r="M52" s="35">
        <f t="shared" si="9"/>
        <v>2</v>
      </c>
    </row>
    <row r="53" spans="1:13" x14ac:dyDescent="0.2">
      <c r="A53" s="209" t="s">
        <v>1087</v>
      </c>
      <c r="B53" s="75">
        <f t="shared" si="4"/>
        <v>12</v>
      </c>
      <c r="C53" s="75">
        <f t="shared" si="5"/>
        <v>8</v>
      </c>
      <c r="D53" s="32">
        <v>7</v>
      </c>
      <c r="E53" s="32">
        <v>1</v>
      </c>
      <c r="F53" s="32">
        <v>0</v>
      </c>
      <c r="G53" s="32">
        <v>0</v>
      </c>
      <c r="H53" s="32">
        <v>0</v>
      </c>
      <c r="I53" s="32">
        <v>4</v>
      </c>
      <c r="J53" s="82">
        <f t="shared" si="7"/>
        <v>0.875</v>
      </c>
      <c r="K53" s="82">
        <f t="shared" si="8"/>
        <v>0.125</v>
      </c>
      <c r="L53" s="85">
        <f t="shared" si="6"/>
        <v>0.66666666666666663</v>
      </c>
      <c r="M53" s="35">
        <f t="shared" si="9"/>
        <v>4</v>
      </c>
    </row>
    <row r="54" spans="1:13" ht="17.25" customHeight="1" x14ac:dyDescent="0.2">
      <c r="A54" s="209" t="s">
        <v>1106</v>
      </c>
      <c r="B54" s="75">
        <f t="shared" si="4"/>
        <v>3</v>
      </c>
      <c r="C54" s="75">
        <f t="shared" si="5"/>
        <v>2</v>
      </c>
      <c r="D54" s="32">
        <v>2</v>
      </c>
      <c r="E54" s="32">
        <v>0</v>
      </c>
      <c r="F54" s="32">
        <v>0</v>
      </c>
      <c r="G54" s="32">
        <v>0</v>
      </c>
      <c r="H54" s="32">
        <v>0</v>
      </c>
      <c r="I54" s="32">
        <v>1</v>
      </c>
      <c r="J54" s="82">
        <f t="shared" si="7"/>
        <v>1</v>
      </c>
      <c r="K54" s="82">
        <f t="shared" si="8"/>
        <v>0</v>
      </c>
      <c r="L54" s="85">
        <f t="shared" ref="L54:L60" si="10">IF(ISERROR((D54+E54)/B54),"",(D54+E54)/B54)</f>
        <v>0.66666666666666663</v>
      </c>
      <c r="M54" s="35">
        <f t="shared" si="9"/>
        <v>1</v>
      </c>
    </row>
    <row r="55" spans="1:13" x14ac:dyDescent="0.2">
      <c r="A55" s="209" t="s">
        <v>1107</v>
      </c>
      <c r="B55" s="75">
        <f t="shared" si="4"/>
        <v>18</v>
      </c>
      <c r="C55" s="75">
        <f t="shared" si="5"/>
        <v>17</v>
      </c>
      <c r="D55" s="32">
        <v>17</v>
      </c>
      <c r="E55" s="32">
        <v>0</v>
      </c>
      <c r="F55" s="32">
        <v>0</v>
      </c>
      <c r="G55" s="32">
        <v>0</v>
      </c>
      <c r="H55" s="32">
        <v>0</v>
      </c>
      <c r="I55" s="32">
        <v>1</v>
      </c>
      <c r="J55" s="82">
        <f t="shared" si="7"/>
        <v>1</v>
      </c>
      <c r="K55" s="82">
        <f t="shared" si="8"/>
        <v>0</v>
      </c>
      <c r="L55" s="85">
        <f t="shared" si="10"/>
        <v>0.94444444444444442</v>
      </c>
      <c r="M55" s="35">
        <f t="shared" si="9"/>
        <v>1</v>
      </c>
    </row>
    <row r="56" spans="1:13" ht="11.25" customHeight="1" x14ac:dyDescent="0.2">
      <c r="A56" s="209" t="s">
        <v>1088</v>
      </c>
      <c r="B56" s="75">
        <f t="shared" si="4"/>
        <v>7</v>
      </c>
      <c r="C56" s="75">
        <f t="shared" si="5"/>
        <v>6</v>
      </c>
      <c r="D56" s="32">
        <v>2</v>
      </c>
      <c r="E56" s="32">
        <v>4</v>
      </c>
      <c r="F56" s="32">
        <v>0</v>
      </c>
      <c r="G56" s="32">
        <v>0</v>
      </c>
      <c r="H56" s="32">
        <v>0</v>
      </c>
      <c r="I56" s="32">
        <v>1</v>
      </c>
      <c r="J56" s="82">
        <f t="shared" si="7"/>
        <v>0.33333333333333331</v>
      </c>
      <c r="K56" s="82">
        <f t="shared" si="8"/>
        <v>0.66666666666666663</v>
      </c>
      <c r="L56" s="85">
        <f t="shared" si="10"/>
        <v>0.8571428571428571</v>
      </c>
      <c r="M56" s="35">
        <f t="shared" si="9"/>
        <v>1</v>
      </c>
    </row>
    <row r="57" spans="1:13" x14ac:dyDescent="0.2">
      <c r="A57" s="209" t="s">
        <v>1137</v>
      </c>
      <c r="B57" s="75">
        <f t="shared" si="4"/>
        <v>1</v>
      </c>
      <c r="C57" s="75">
        <f t="shared" si="5"/>
        <v>1</v>
      </c>
      <c r="D57" s="32">
        <v>1</v>
      </c>
      <c r="E57" s="32">
        <v>0</v>
      </c>
      <c r="F57" s="32">
        <v>0</v>
      </c>
      <c r="G57" s="32">
        <v>0</v>
      </c>
      <c r="H57" s="32">
        <v>0</v>
      </c>
      <c r="I57" s="32">
        <v>0</v>
      </c>
      <c r="J57" s="82">
        <f t="shared" si="7"/>
        <v>1</v>
      </c>
      <c r="K57" s="82">
        <f t="shared" si="8"/>
        <v>0</v>
      </c>
      <c r="L57" s="85">
        <f t="shared" si="10"/>
        <v>1</v>
      </c>
      <c r="M57" s="35">
        <f t="shared" si="9"/>
        <v>0</v>
      </c>
    </row>
    <row r="58" spans="1:13" x14ac:dyDescent="0.2">
      <c r="A58" s="209" t="s">
        <v>1138</v>
      </c>
      <c r="B58" s="75">
        <f t="shared" si="4"/>
        <v>3</v>
      </c>
      <c r="C58" s="75">
        <f t="shared" si="5"/>
        <v>3</v>
      </c>
      <c r="D58" s="32">
        <v>2</v>
      </c>
      <c r="E58" s="32">
        <v>1</v>
      </c>
      <c r="F58" s="32">
        <v>0</v>
      </c>
      <c r="G58" s="32">
        <v>0</v>
      </c>
      <c r="H58" s="32">
        <v>0</v>
      </c>
      <c r="I58" s="32">
        <v>0</v>
      </c>
      <c r="J58" s="82">
        <f t="shared" si="7"/>
        <v>0.66666666666666663</v>
      </c>
      <c r="K58" s="82">
        <f t="shared" si="8"/>
        <v>0.33333333333333331</v>
      </c>
      <c r="L58" s="85">
        <f t="shared" si="10"/>
        <v>1</v>
      </c>
      <c r="M58" s="35">
        <f t="shared" si="9"/>
        <v>0</v>
      </c>
    </row>
    <row r="59" spans="1:13" x14ac:dyDescent="0.2">
      <c r="A59" s="209" t="s">
        <v>1139</v>
      </c>
      <c r="B59" s="75">
        <f t="shared" si="4"/>
        <v>4</v>
      </c>
      <c r="C59" s="75">
        <f t="shared" si="5"/>
        <v>3</v>
      </c>
      <c r="D59" s="32">
        <v>3</v>
      </c>
      <c r="E59" s="32">
        <v>0</v>
      </c>
      <c r="F59" s="32">
        <v>0</v>
      </c>
      <c r="G59" s="32">
        <v>0</v>
      </c>
      <c r="H59" s="32">
        <v>0</v>
      </c>
      <c r="I59" s="32">
        <v>1</v>
      </c>
      <c r="J59" s="82">
        <f t="shared" si="7"/>
        <v>1</v>
      </c>
      <c r="K59" s="82">
        <f t="shared" si="8"/>
        <v>0</v>
      </c>
      <c r="L59" s="85">
        <f t="shared" si="10"/>
        <v>0.75</v>
      </c>
      <c r="M59" s="35">
        <f t="shared" si="9"/>
        <v>1</v>
      </c>
    </row>
    <row r="60" spans="1:13" hidden="1" x14ac:dyDescent="0.2">
      <c r="A60" s="209" t="s">
        <v>1140</v>
      </c>
      <c r="B60" s="75">
        <f t="shared" si="4"/>
        <v>2</v>
      </c>
      <c r="C60" s="75">
        <f t="shared" si="5"/>
        <v>2</v>
      </c>
      <c r="D60" s="42">
        <v>2</v>
      </c>
      <c r="E60" s="42">
        <v>0</v>
      </c>
      <c r="F60" s="42">
        <v>0</v>
      </c>
      <c r="G60" s="42">
        <v>0</v>
      </c>
      <c r="H60" s="42">
        <v>0</v>
      </c>
      <c r="I60" s="42">
        <v>0</v>
      </c>
      <c r="J60" s="83">
        <f t="shared" si="7"/>
        <v>1</v>
      </c>
      <c r="K60" s="83">
        <f t="shared" si="8"/>
        <v>0</v>
      </c>
      <c r="L60" s="85">
        <f t="shared" si="10"/>
        <v>1</v>
      </c>
      <c r="M60" s="35">
        <f t="shared" si="9"/>
        <v>0</v>
      </c>
    </row>
    <row r="61" spans="1:13" hidden="1" x14ac:dyDescent="0.2">
      <c r="A61" s="209" t="s">
        <v>1141</v>
      </c>
      <c r="B61" s="75">
        <f t="shared" si="4"/>
        <v>1</v>
      </c>
      <c r="C61" s="75">
        <f t="shared" si="5"/>
        <v>1</v>
      </c>
      <c r="D61" s="42">
        <v>0</v>
      </c>
      <c r="E61" s="42">
        <v>1</v>
      </c>
      <c r="F61" s="42">
        <v>0</v>
      </c>
      <c r="G61" s="42">
        <v>0</v>
      </c>
      <c r="H61" s="42">
        <v>0</v>
      </c>
      <c r="I61" s="42">
        <v>0</v>
      </c>
      <c r="J61" s="83">
        <f t="shared" ref="J61:J124" si="11">IF(ISERROR(D61/C61),"",(D61/C61))</f>
        <v>0</v>
      </c>
      <c r="K61" s="83">
        <f t="shared" ref="K61:K124" si="12">IF(ISERROR(E61/C61),"",(E61/C61))</f>
        <v>1</v>
      </c>
      <c r="L61" s="85">
        <f t="shared" ref="L61:L124" si="13">IF(ISERROR((D61+E61)/B61),"",(D61+E61)/B61)</f>
        <v>1</v>
      </c>
      <c r="M61" s="35"/>
    </row>
    <row r="62" spans="1:13" hidden="1" x14ac:dyDescent="0.2">
      <c r="A62" s="209" t="s">
        <v>1142</v>
      </c>
      <c r="B62" s="75">
        <f t="shared" si="4"/>
        <v>2</v>
      </c>
      <c r="C62" s="75">
        <f t="shared" si="5"/>
        <v>2</v>
      </c>
      <c r="D62" s="42">
        <v>2</v>
      </c>
      <c r="E62" s="42">
        <v>0</v>
      </c>
      <c r="F62" s="42">
        <v>0</v>
      </c>
      <c r="G62" s="42">
        <v>0</v>
      </c>
      <c r="H62" s="42">
        <v>0</v>
      </c>
      <c r="I62" s="42">
        <v>0</v>
      </c>
      <c r="J62" s="83">
        <f t="shared" si="11"/>
        <v>1</v>
      </c>
      <c r="K62" s="83">
        <f t="shared" si="12"/>
        <v>0</v>
      </c>
      <c r="L62" s="85">
        <f t="shared" si="13"/>
        <v>1</v>
      </c>
      <c r="M62" s="35"/>
    </row>
    <row r="63" spans="1:13" hidden="1" x14ac:dyDescent="0.2">
      <c r="A63" s="209" t="s">
        <v>1143</v>
      </c>
      <c r="B63" s="75">
        <f t="shared" si="4"/>
        <v>4</v>
      </c>
      <c r="C63" s="75">
        <f t="shared" si="5"/>
        <v>4</v>
      </c>
      <c r="D63" s="42">
        <v>4</v>
      </c>
      <c r="E63" s="42">
        <v>0</v>
      </c>
      <c r="F63" s="42">
        <v>0</v>
      </c>
      <c r="G63" s="42">
        <v>0</v>
      </c>
      <c r="H63" s="42">
        <v>0</v>
      </c>
      <c r="I63" s="42">
        <v>0</v>
      </c>
      <c r="J63" s="83">
        <f t="shared" si="11"/>
        <v>1</v>
      </c>
      <c r="K63" s="83">
        <f t="shared" si="12"/>
        <v>0</v>
      </c>
      <c r="L63" s="85">
        <f t="shared" si="13"/>
        <v>1</v>
      </c>
      <c r="M63" s="35"/>
    </row>
    <row r="64" spans="1:13" hidden="1" x14ac:dyDescent="0.2">
      <c r="A64" s="209" t="s">
        <v>1108</v>
      </c>
      <c r="B64" s="75">
        <f t="shared" si="4"/>
        <v>14</v>
      </c>
      <c r="C64" s="75">
        <f t="shared" si="5"/>
        <v>6</v>
      </c>
      <c r="D64" s="42">
        <v>4</v>
      </c>
      <c r="E64" s="42">
        <v>2</v>
      </c>
      <c r="F64" s="42">
        <v>0</v>
      </c>
      <c r="G64" s="42">
        <v>0</v>
      </c>
      <c r="H64" s="42">
        <v>0</v>
      </c>
      <c r="I64" s="42">
        <v>8</v>
      </c>
      <c r="J64" s="83">
        <f t="shared" si="11"/>
        <v>0.66666666666666663</v>
      </c>
      <c r="K64" s="83">
        <f t="shared" si="12"/>
        <v>0.33333333333333331</v>
      </c>
      <c r="L64" s="85">
        <f t="shared" si="13"/>
        <v>0.42857142857142855</v>
      </c>
      <c r="M64" s="35"/>
    </row>
    <row r="65" spans="1:13" hidden="1" x14ac:dyDescent="0.2">
      <c r="A65" s="209" t="s">
        <v>1144</v>
      </c>
      <c r="B65" s="75">
        <f t="shared" si="4"/>
        <v>15</v>
      </c>
      <c r="C65" s="75">
        <f t="shared" si="5"/>
        <v>15</v>
      </c>
      <c r="D65" s="42">
        <v>10</v>
      </c>
      <c r="E65" s="42">
        <v>5</v>
      </c>
      <c r="F65" s="42">
        <v>0</v>
      </c>
      <c r="G65" s="42">
        <v>0</v>
      </c>
      <c r="H65" s="42">
        <v>0</v>
      </c>
      <c r="I65" s="42">
        <v>0</v>
      </c>
      <c r="J65" s="83">
        <f t="shared" si="11"/>
        <v>0.66666666666666663</v>
      </c>
      <c r="K65" s="83">
        <f t="shared" si="12"/>
        <v>0.33333333333333331</v>
      </c>
      <c r="L65" s="85">
        <f t="shared" si="13"/>
        <v>1</v>
      </c>
      <c r="M65" s="35"/>
    </row>
    <row r="66" spans="1:13" hidden="1" x14ac:dyDescent="0.2">
      <c r="A66" s="209" t="s">
        <v>1145</v>
      </c>
      <c r="B66" s="75">
        <f t="shared" si="4"/>
        <v>6</v>
      </c>
      <c r="C66" s="75">
        <f t="shared" si="5"/>
        <v>6</v>
      </c>
      <c r="D66" s="42">
        <v>6</v>
      </c>
      <c r="E66" s="42">
        <v>0</v>
      </c>
      <c r="F66" s="42">
        <v>0</v>
      </c>
      <c r="G66" s="42">
        <v>0</v>
      </c>
      <c r="H66" s="42">
        <v>0</v>
      </c>
      <c r="I66" s="42">
        <v>0</v>
      </c>
      <c r="J66" s="83">
        <f t="shared" si="11"/>
        <v>1</v>
      </c>
      <c r="K66" s="83">
        <f t="shared" si="12"/>
        <v>0</v>
      </c>
      <c r="L66" s="85">
        <f t="shared" si="13"/>
        <v>1</v>
      </c>
      <c r="M66" s="35"/>
    </row>
    <row r="67" spans="1:13" hidden="1" x14ac:dyDescent="0.2">
      <c r="A67" s="209" t="s">
        <v>1146</v>
      </c>
      <c r="B67" s="75">
        <f t="shared" si="4"/>
        <v>1</v>
      </c>
      <c r="C67" s="75">
        <f t="shared" si="5"/>
        <v>1</v>
      </c>
      <c r="D67" s="42">
        <v>1</v>
      </c>
      <c r="E67" s="42">
        <v>0</v>
      </c>
      <c r="F67" s="42">
        <v>0</v>
      </c>
      <c r="G67" s="42">
        <v>0</v>
      </c>
      <c r="H67" s="42">
        <v>0</v>
      </c>
      <c r="I67" s="42">
        <v>0</v>
      </c>
      <c r="J67" s="83">
        <f t="shared" si="11"/>
        <v>1</v>
      </c>
      <c r="K67" s="83">
        <f t="shared" si="12"/>
        <v>0</v>
      </c>
      <c r="L67" s="85">
        <f t="shared" si="13"/>
        <v>1</v>
      </c>
      <c r="M67" s="35"/>
    </row>
    <row r="68" spans="1:13" hidden="1" x14ac:dyDescent="0.2">
      <c r="A68" s="209" t="s">
        <v>1147</v>
      </c>
      <c r="B68" s="75">
        <f t="shared" si="4"/>
        <v>1</v>
      </c>
      <c r="C68" s="75">
        <f t="shared" si="5"/>
        <v>1</v>
      </c>
      <c r="D68" s="42">
        <v>0</v>
      </c>
      <c r="E68" s="42">
        <v>1</v>
      </c>
      <c r="F68" s="42">
        <v>0</v>
      </c>
      <c r="G68" s="42">
        <v>0</v>
      </c>
      <c r="H68" s="42">
        <v>0</v>
      </c>
      <c r="I68" s="42">
        <v>0</v>
      </c>
      <c r="J68" s="83">
        <f t="shared" si="11"/>
        <v>0</v>
      </c>
      <c r="K68" s="83">
        <f t="shared" si="12"/>
        <v>1</v>
      </c>
      <c r="L68" s="85">
        <f t="shared" si="13"/>
        <v>1</v>
      </c>
      <c r="M68" s="35"/>
    </row>
    <row r="69" spans="1:13" hidden="1" x14ac:dyDescent="0.2">
      <c r="A69" s="209" t="s">
        <v>1109</v>
      </c>
      <c r="B69" s="75">
        <f t="shared" si="4"/>
        <v>6</v>
      </c>
      <c r="C69" s="75">
        <f t="shared" si="5"/>
        <v>4</v>
      </c>
      <c r="D69" s="42">
        <v>1</v>
      </c>
      <c r="E69" s="42">
        <v>3</v>
      </c>
      <c r="F69" s="42">
        <v>0</v>
      </c>
      <c r="G69" s="42">
        <v>0</v>
      </c>
      <c r="H69" s="42">
        <v>0</v>
      </c>
      <c r="I69" s="42">
        <v>2</v>
      </c>
      <c r="J69" s="83">
        <f t="shared" si="11"/>
        <v>0.25</v>
      </c>
      <c r="K69" s="83">
        <f t="shared" si="12"/>
        <v>0.75</v>
      </c>
      <c r="L69" s="85">
        <f t="shared" si="13"/>
        <v>0.66666666666666663</v>
      </c>
      <c r="M69" s="35"/>
    </row>
    <row r="70" spans="1:13" hidden="1" x14ac:dyDescent="0.2">
      <c r="A70" s="209" t="s">
        <v>1110</v>
      </c>
      <c r="B70" s="75">
        <f t="shared" si="4"/>
        <v>9</v>
      </c>
      <c r="C70" s="75">
        <f t="shared" si="5"/>
        <v>7</v>
      </c>
      <c r="D70" s="42">
        <v>7</v>
      </c>
      <c r="E70" s="42">
        <v>0</v>
      </c>
      <c r="F70" s="42">
        <v>0</v>
      </c>
      <c r="G70" s="42">
        <v>0</v>
      </c>
      <c r="H70" s="42">
        <v>0</v>
      </c>
      <c r="I70" s="42">
        <v>2</v>
      </c>
      <c r="J70" s="83">
        <f t="shared" si="11"/>
        <v>1</v>
      </c>
      <c r="K70" s="83">
        <f t="shared" si="12"/>
        <v>0</v>
      </c>
      <c r="L70" s="85">
        <f t="shared" si="13"/>
        <v>0.77777777777777779</v>
      </c>
      <c r="M70" s="35"/>
    </row>
    <row r="71" spans="1:13" hidden="1" x14ac:dyDescent="0.2">
      <c r="A71" s="209" t="s">
        <v>1111</v>
      </c>
      <c r="B71" s="75">
        <f t="shared" si="4"/>
        <v>10</v>
      </c>
      <c r="C71" s="75">
        <f t="shared" si="5"/>
        <v>9</v>
      </c>
      <c r="D71" s="42">
        <v>9</v>
      </c>
      <c r="E71" s="42">
        <v>0</v>
      </c>
      <c r="F71" s="42">
        <v>0</v>
      </c>
      <c r="G71" s="42">
        <v>0</v>
      </c>
      <c r="H71" s="42">
        <v>0</v>
      </c>
      <c r="I71" s="42">
        <v>1</v>
      </c>
      <c r="J71" s="83">
        <f t="shared" si="11"/>
        <v>1</v>
      </c>
      <c r="K71" s="83">
        <f t="shared" si="12"/>
        <v>0</v>
      </c>
      <c r="L71" s="85">
        <f t="shared" si="13"/>
        <v>0.9</v>
      </c>
      <c r="M71" s="35"/>
    </row>
    <row r="72" spans="1:13" hidden="1" x14ac:dyDescent="0.2">
      <c r="A72" s="209" t="s">
        <v>1148</v>
      </c>
      <c r="B72" s="75">
        <f t="shared" si="4"/>
        <v>4</v>
      </c>
      <c r="C72" s="75">
        <f t="shared" si="5"/>
        <v>4</v>
      </c>
      <c r="D72" s="42">
        <v>4</v>
      </c>
      <c r="E72" s="42">
        <v>0</v>
      </c>
      <c r="F72" s="42">
        <v>0</v>
      </c>
      <c r="G72" s="42">
        <v>0</v>
      </c>
      <c r="H72" s="42">
        <v>0</v>
      </c>
      <c r="I72" s="42">
        <v>0</v>
      </c>
      <c r="J72" s="83">
        <f t="shared" si="11"/>
        <v>1</v>
      </c>
      <c r="K72" s="83">
        <f t="shared" si="12"/>
        <v>0</v>
      </c>
      <c r="L72" s="85">
        <f t="shared" si="13"/>
        <v>1</v>
      </c>
      <c r="M72" s="35"/>
    </row>
    <row r="73" spans="1:13" hidden="1" x14ac:dyDescent="0.2">
      <c r="A73" s="209" t="s">
        <v>1149</v>
      </c>
      <c r="B73" s="75">
        <f t="shared" si="4"/>
        <v>2</v>
      </c>
      <c r="C73" s="75">
        <f t="shared" si="5"/>
        <v>2</v>
      </c>
      <c r="D73" s="42">
        <v>1</v>
      </c>
      <c r="E73" s="42">
        <v>1</v>
      </c>
      <c r="F73" s="42">
        <v>0</v>
      </c>
      <c r="G73" s="42">
        <v>0</v>
      </c>
      <c r="H73" s="42">
        <v>0</v>
      </c>
      <c r="I73" s="42">
        <v>0</v>
      </c>
      <c r="J73" s="83">
        <f t="shared" si="11"/>
        <v>0.5</v>
      </c>
      <c r="K73" s="83">
        <f t="shared" si="12"/>
        <v>0.5</v>
      </c>
      <c r="L73" s="85">
        <f t="shared" si="13"/>
        <v>1</v>
      </c>
      <c r="M73" s="35"/>
    </row>
    <row r="74" spans="1:13" hidden="1" x14ac:dyDescent="0.2">
      <c r="A74" s="209" t="s">
        <v>1150</v>
      </c>
      <c r="B74" s="75">
        <f t="shared" si="4"/>
        <v>5</v>
      </c>
      <c r="C74" s="75">
        <f t="shared" si="5"/>
        <v>4</v>
      </c>
      <c r="D74" s="42">
        <v>4</v>
      </c>
      <c r="E74" s="42">
        <v>0</v>
      </c>
      <c r="F74" s="42">
        <v>0</v>
      </c>
      <c r="G74" s="42">
        <v>0</v>
      </c>
      <c r="H74" s="42">
        <v>0</v>
      </c>
      <c r="I74" s="42">
        <v>1</v>
      </c>
      <c r="J74" s="83">
        <f t="shared" si="11"/>
        <v>1</v>
      </c>
      <c r="K74" s="83">
        <f t="shared" si="12"/>
        <v>0</v>
      </c>
      <c r="L74" s="85">
        <f t="shared" si="13"/>
        <v>0.8</v>
      </c>
      <c r="M74" s="35"/>
    </row>
    <row r="75" spans="1:13" hidden="1" x14ac:dyDescent="0.2">
      <c r="A75" s="209" t="s">
        <v>1089</v>
      </c>
      <c r="B75" s="75">
        <f t="shared" si="4"/>
        <v>5</v>
      </c>
      <c r="C75" s="75">
        <f t="shared" si="5"/>
        <v>4</v>
      </c>
      <c r="D75" s="42">
        <v>3</v>
      </c>
      <c r="E75" s="42">
        <v>1</v>
      </c>
      <c r="F75" s="42">
        <v>0</v>
      </c>
      <c r="G75" s="42">
        <v>0</v>
      </c>
      <c r="H75" s="42">
        <v>0</v>
      </c>
      <c r="I75" s="42">
        <v>1</v>
      </c>
      <c r="J75" s="83">
        <f t="shared" si="11"/>
        <v>0.75</v>
      </c>
      <c r="K75" s="83">
        <f t="shared" si="12"/>
        <v>0.25</v>
      </c>
      <c r="L75" s="85">
        <f t="shared" si="13"/>
        <v>0.8</v>
      </c>
      <c r="M75" s="35"/>
    </row>
    <row r="76" spans="1:13" hidden="1" x14ac:dyDescent="0.2">
      <c r="A76" s="209" t="s">
        <v>1151</v>
      </c>
      <c r="B76" s="75">
        <f t="shared" ref="B76:B139" si="14">IF(D76+E76+F76+G76+I76+H76 = 0,"",D76+E76+F76+G76+I76+H76)</f>
        <v>5</v>
      </c>
      <c r="C76" s="75">
        <f t="shared" ref="C76:C139" si="15">IF(D76+E76+H76=0,"",D76+E76+H76)</f>
        <v>5</v>
      </c>
      <c r="D76" s="42">
        <v>5</v>
      </c>
      <c r="E76" s="42">
        <v>0</v>
      </c>
      <c r="F76" s="42">
        <v>0</v>
      </c>
      <c r="G76" s="42">
        <v>0</v>
      </c>
      <c r="H76" s="42">
        <v>0</v>
      </c>
      <c r="I76" s="42">
        <v>0</v>
      </c>
      <c r="J76" s="83">
        <f t="shared" si="11"/>
        <v>1</v>
      </c>
      <c r="K76" s="83">
        <f t="shared" si="12"/>
        <v>0</v>
      </c>
      <c r="L76" s="85">
        <f t="shared" si="13"/>
        <v>1</v>
      </c>
      <c r="M76" s="35"/>
    </row>
    <row r="77" spans="1:13" hidden="1" x14ac:dyDescent="0.2">
      <c r="A77" s="209" t="s">
        <v>1152</v>
      </c>
      <c r="B77" s="75">
        <f t="shared" si="14"/>
        <v>5</v>
      </c>
      <c r="C77" s="75">
        <f t="shared" si="15"/>
        <v>5</v>
      </c>
      <c r="D77" s="42">
        <v>4</v>
      </c>
      <c r="E77" s="42">
        <v>1</v>
      </c>
      <c r="F77" s="42">
        <v>0</v>
      </c>
      <c r="G77" s="42">
        <v>0</v>
      </c>
      <c r="H77" s="42">
        <v>0</v>
      </c>
      <c r="I77" s="42">
        <v>0</v>
      </c>
      <c r="J77" s="83">
        <f t="shared" si="11"/>
        <v>0.8</v>
      </c>
      <c r="K77" s="83">
        <f t="shared" si="12"/>
        <v>0.2</v>
      </c>
      <c r="L77" s="85">
        <f t="shared" si="13"/>
        <v>1</v>
      </c>
      <c r="M77" s="35"/>
    </row>
    <row r="78" spans="1:13" hidden="1" x14ac:dyDescent="0.2">
      <c r="A78" s="209" t="s">
        <v>1090</v>
      </c>
      <c r="B78" s="75">
        <f t="shared" si="14"/>
        <v>9</v>
      </c>
      <c r="C78" s="75">
        <f t="shared" si="15"/>
        <v>6</v>
      </c>
      <c r="D78" s="42">
        <v>6</v>
      </c>
      <c r="E78" s="42">
        <v>0</v>
      </c>
      <c r="F78" s="42">
        <v>0</v>
      </c>
      <c r="G78" s="42">
        <v>0</v>
      </c>
      <c r="H78" s="42">
        <v>0</v>
      </c>
      <c r="I78" s="42">
        <v>3</v>
      </c>
      <c r="J78" s="83">
        <f t="shared" si="11"/>
        <v>1</v>
      </c>
      <c r="K78" s="83">
        <f t="shared" si="12"/>
        <v>0</v>
      </c>
      <c r="L78" s="85">
        <f t="shared" si="13"/>
        <v>0.66666666666666663</v>
      </c>
      <c r="M78" s="35"/>
    </row>
    <row r="79" spans="1:13" hidden="1" x14ac:dyDescent="0.2">
      <c r="A79" s="209" t="s">
        <v>1153</v>
      </c>
      <c r="B79" s="75">
        <f t="shared" si="14"/>
        <v>8</v>
      </c>
      <c r="C79" s="75">
        <f t="shared" si="15"/>
        <v>3</v>
      </c>
      <c r="D79" s="42">
        <v>0</v>
      </c>
      <c r="E79" s="42">
        <v>3</v>
      </c>
      <c r="F79" s="42">
        <v>0</v>
      </c>
      <c r="G79" s="42">
        <v>2</v>
      </c>
      <c r="H79" s="42">
        <v>0</v>
      </c>
      <c r="I79" s="42">
        <v>3</v>
      </c>
      <c r="J79" s="83">
        <f t="shared" si="11"/>
        <v>0</v>
      </c>
      <c r="K79" s="83">
        <f t="shared" si="12"/>
        <v>1</v>
      </c>
      <c r="L79" s="85">
        <f t="shared" si="13"/>
        <v>0.375</v>
      </c>
      <c r="M79" s="35"/>
    </row>
    <row r="80" spans="1:13" hidden="1" x14ac:dyDescent="0.2">
      <c r="A80" s="209" t="s">
        <v>1154</v>
      </c>
      <c r="B80" s="75">
        <f t="shared" si="14"/>
        <v>9</v>
      </c>
      <c r="C80" s="75">
        <f t="shared" si="15"/>
        <v>8</v>
      </c>
      <c r="D80" s="42">
        <v>8</v>
      </c>
      <c r="E80" s="42">
        <v>0</v>
      </c>
      <c r="F80" s="42">
        <v>0</v>
      </c>
      <c r="G80" s="42">
        <v>0</v>
      </c>
      <c r="H80" s="42">
        <v>0</v>
      </c>
      <c r="I80" s="42">
        <v>1</v>
      </c>
      <c r="J80" s="83">
        <f t="shared" si="11"/>
        <v>1</v>
      </c>
      <c r="K80" s="83">
        <f t="shared" si="12"/>
        <v>0</v>
      </c>
      <c r="L80" s="85">
        <f t="shared" si="13"/>
        <v>0.88888888888888884</v>
      </c>
      <c r="M80" s="35"/>
    </row>
    <row r="81" spans="1:13" hidden="1" x14ac:dyDescent="0.2">
      <c r="A81" s="209" t="s">
        <v>1112</v>
      </c>
      <c r="B81" s="75">
        <f t="shared" si="14"/>
        <v>3</v>
      </c>
      <c r="C81" s="75">
        <f t="shared" si="15"/>
        <v>2</v>
      </c>
      <c r="D81" s="42">
        <v>1</v>
      </c>
      <c r="E81" s="42">
        <v>1</v>
      </c>
      <c r="F81" s="42">
        <v>0</v>
      </c>
      <c r="G81" s="42">
        <v>1</v>
      </c>
      <c r="H81" s="42">
        <v>0</v>
      </c>
      <c r="I81" s="42">
        <v>0</v>
      </c>
      <c r="J81" s="83">
        <f t="shared" si="11"/>
        <v>0.5</v>
      </c>
      <c r="K81" s="83">
        <f t="shared" si="12"/>
        <v>0.5</v>
      </c>
      <c r="L81" s="85">
        <f t="shared" si="13"/>
        <v>0.66666666666666663</v>
      </c>
      <c r="M81" s="35"/>
    </row>
    <row r="82" spans="1:13" hidden="1" x14ac:dyDescent="0.2">
      <c r="A82" s="209" t="s">
        <v>1155</v>
      </c>
      <c r="B82" s="75">
        <f t="shared" si="14"/>
        <v>2</v>
      </c>
      <c r="C82" s="75">
        <f t="shared" si="15"/>
        <v>2</v>
      </c>
      <c r="D82" s="42">
        <v>2</v>
      </c>
      <c r="E82" s="42">
        <v>0</v>
      </c>
      <c r="F82" s="42">
        <v>0</v>
      </c>
      <c r="G82" s="42">
        <v>0</v>
      </c>
      <c r="H82" s="42">
        <v>0</v>
      </c>
      <c r="I82" s="42">
        <v>0</v>
      </c>
      <c r="J82" s="83">
        <f t="shared" si="11"/>
        <v>1</v>
      </c>
      <c r="K82" s="83">
        <f t="shared" si="12"/>
        <v>0</v>
      </c>
      <c r="L82" s="85">
        <f t="shared" si="13"/>
        <v>1</v>
      </c>
      <c r="M82" s="35"/>
    </row>
    <row r="83" spans="1:13" hidden="1" x14ac:dyDescent="0.2">
      <c r="A83" s="209" t="s">
        <v>1113</v>
      </c>
      <c r="B83" s="75">
        <f t="shared" si="14"/>
        <v>3</v>
      </c>
      <c r="C83" s="75" t="str">
        <f t="shared" si="15"/>
        <v/>
      </c>
      <c r="D83" s="42">
        <v>0</v>
      </c>
      <c r="E83" s="42">
        <v>0</v>
      </c>
      <c r="F83" s="42">
        <v>0</v>
      </c>
      <c r="G83" s="42">
        <v>0</v>
      </c>
      <c r="H83" s="42">
        <v>0</v>
      </c>
      <c r="I83" s="42">
        <v>3</v>
      </c>
      <c r="J83" s="83" t="str">
        <f t="shared" si="11"/>
        <v/>
      </c>
      <c r="K83" s="83" t="str">
        <f t="shared" si="12"/>
        <v/>
      </c>
      <c r="L83" s="85">
        <f t="shared" si="13"/>
        <v>0</v>
      </c>
      <c r="M83" s="35"/>
    </row>
    <row r="84" spans="1:13" hidden="1" x14ac:dyDescent="0.2">
      <c r="A84" s="209" t="s">
        <v>1114</v>
      </c>
      <c r="B84" s="75">
        <f t="shared" si="14"/>
        <v>2</v>
      </c>
      <c r="C84" s="75">
        <f t="shared" si="15"/>
        <v>2</v>
      </c>
      <c r="D84" s="42">
        <v>2</v>
      </c>
      <c r="E84" s="42">
        <v>0</v>
      </c>
      <c r="F84" s="42">
        <v>0</v>
      </c>
      <c r="G84" s="42">
        <v>0</v>
      </c>
      <c r="H84" s="42">
        <v>0</v>
      </c>
      <c r="I84" s="42">
        <v>0</v>
      </c>
      <c r="J84" s="83">
        <f t="shared" si="11"/>
        <v>1</v>
      </c>
      <c r="K84" s="83">
        <f t="shared" si="12"/>
        <v>0</v>
      </c>
      <c r="L84" s="85">
        <f t="shared" si="13"/>
        <v>1</v>
      </c>
      <c r="M84" s="35"/>
    </row>
    <row r="85" spans="1:13" hidden="1" x14ac:dyDescent="0.2">
      <c r="A85" s="209" t="s">
        <v>1115</v>
      </c>
      <c r="B85" s="75">
        <f t="shared" si="14"/>
        <v>3</v>
      </c>
      <c r="C85" s="75" t="str">
        <f t="shared" si="15"/>
        <v/>
      </c>
      <c r="D85" s="42">
        <v>0</v>
      </c>
      <c r="E85" s="42">
        <v>0</v>
      </c>
      <c r="F85" s="42">
        <v>0</v>
      </c>
      <c r="G85" s="42">
        <v>0</v>
      </c>
      <c r="H85" s="42">
        <v>0</v>
      </c>
      <c r="I85" s="42">
        <v>3</v>
      </c>
      <c r="J85" s="83" t="str">
        <f t="shared" si="11"/>
        <v/>
      </c>
      <c r="K85" s="83" t="str">
        <f t="shared" si="12"/>
        <v/>
      </c>
      <c r="L85" s="85">
        <f t="shared" si="13"/>
        <v>0</v>
      </c>
      <c r="M85" s="35"/>
    </row>
    <row r="86" spans="1:13" hidden="1" x14ac:dyDescent="0.2">
      <c r="A86" s="209" t="s">
        <v>1116</v>
      </c>
      <c r="B86" s="75">
        <f t="shared" si="14"/>
        <v>1</v>
      </c>
      <c r="C86" s="75">
        <f t="shared" si="15"/>
        <v>1</v>
      </c>
      <c r="D86" s="42">
        <v>1</v>
      </c>
      <c r="E86" s="42">
        <v>0</v>
      </c>
      <c r="F86" s="42">
        <v>0</v>
      </c>
      <c r="G86" s="42">
        <v>0</v>
      </c>
      <c r="H86" s="42">
        <v>0</v>
      </c>
      <c r="I86" s="42">
        <v>0</v>
      </c>
      <c r="J86" s="83">
        <f t="shared" si="11"/>
        <v>1</v>
      </c>
      <c r="K86" s="83">
        <f t="shared" si="12"/>
        <v>0</v>
      </c>
      <c r="L86" s="85">
        <f t="shared" si="13"/>
        <v>1</v>
      </c>
      <c r="M86" s="35"/>
    </row>
    <row r="87" spans="1:13" hidden="1" x14ac:dyDescent="0.2">
      <c r="A87" s="209" t="s">
        <v>1117</v>
      </c>
      <c r="B87" s="75">
        <f t="shared" si="14"/>
        <v>1</v>
      </c>
      <c r="C87" s="75" t="str">
        <f t="shared" si="15"/>
        <v/>
      </c>
      <c r="D87" s="42">
        <v>0</v>
      </c>
      <c r="E87" s="42">
        <v>0</v>
      </c>
      <c r="F87" s="42">
        <v>0</v>
      </c>
      <c r="G87" s="42">
        <v>0</v>
      </c>
      <c r="H87" s="42">
        <v>0</v>
      </c>
      <c r="I87" s="42">
        <v>1</v>
      </c>
      <c r="J87" s="83" t="str">
        <f t="shared" si="11"/>
        <v/>
      </c>
      <c r="K87" s="83" t="str">
        <f t="shared" si="12"/>
        <v/>
      </c>
      <c r="L87" s="85">
        <f t="shared" si="13"/>
        <v>0</v>
      </c>
      <c r="M87" s="35"/>
    </row>
    <row r="88" spans="1:13" hidden="1" x14ac:dyDescent="0.2">
      <c r="A88" s="209" t="s">
        <v>1118</v>
      </c>
      <c r="B88" s="75">
        <f t="shared" si="14"/>
        <v>1</v>
      </c>
      <c r="C88" s="75">
        <f t="shared" si="15"/>
        <v>1</v>
      </c>
      <c r="D88" s="42">
        <v>1</v>
      </c>
      <c r="E88" s="42">
        <v>0</v>
      </c>
      <c r="F88" s="42">
        <v>0</v>
      </c>
      <c r="G88" s="42">
        <v>0</v>
      </c>
      <c r="H88" s="42">
        <v>0</v>
      </c>
      <c r="I88" s="42">
        <v>0</v>
      </c>
      <c r="J88" s="83">
        <f t="shared" si="11"/>
        <v>1</v>
      </c>
      <c r="K88" s="83">
        <f t="shared" si="12"/>
        <v>0</v>
      </c>
      <c r="L88" s="85">
        <f t="shared" si="13"/>
        <v>1</v>
      </c>
      <c r="M88" s="35"/>
    </row>
    <row r="89" spans="1:13" hidden="1" x14ac:dyDescent="0.2">
      <c r="A89" s="209" t="s">
        <v>1119</v>
      </c>
      <c r="B89" s="75">
        <f t="shared" si="14"/>
        <v>1</v>
      </c>
      <c r="C89" s="75" t="str">
        <f t="shared" si="15"/>
        <v/>
      </c>
      <c r="D89" s="42">
        <v>0</v>
      </c>
      <c r="E89" s="42">
        <v>0</v>
      </c>
      <c r="F89" s="42">
        <v>0</v>
      </c>
      <c r="G89" s="42">
        <v>0</v>
      </c>
      <c r="H89" s="42">
        <v>0</v>
      </c>
      <c r="I89" s="42">
        <v>1</v>
      </c>
      <c r="J89" s="83" t="str">
        <f t="shared" si="11"/>
        <v/>
      </c>
      <c r="K89" s="83" t="str">
        <f t="shared" si="12"/>
        <v/>
      </c>
      <c r="L89" s="85">
        <f t="shared" si="13"/>
        <v>0</v>
      </c>
      <c r="M89" s="35"/>
    </row>
    <row r="90" spans="1:13" hidden="1" x14ac:dyDescent="0.2">
      <c r="A90" s="209" t="s">
        <v>1120</v>
      </c>
      <c r="B90" s="75">
        <f t="shared" si="14"/>
        <v>2</v>
      </c>
      <c r="C90" s="75">
        <f t="shared" si="15"/>
        <v>2</v>
      </c>
      <c r="D90" s="42">
        <v>2</v>
      </c>
      <c r="E90" s="42">
        <v>0</v>
      </c>
      <c r="F90" s="42">
        <v>0</v>
      </c>
      <c r="G90" s="42">
        <v>0</v>
      </c>
      <c r="H90" s="42">
        <v>0</v>
      </c>
      <c r="I90" s="42">
        <v>0</v>
      </c>
      <c r="J90" s="83">
        <f t="shared" si="11"/>
        <v>1</v>
      </c>
      <c r="K90" s="83">
        <f t="shared" si="12"/>
        <v>0</v>
      </c>
      <c r="L90" s="85">
        <f t="shared" si="13"/>
        <v>1</v>
      </c>
      <c r="M90" s="35"/>
    </row>
    <row r="91" spans="1:13" hidden="1" x14ac:dyDescent="0.2">
      <c r="A91" s="209" t="s">
        <v>1121</v>
      </c>
      <c r="B91" s="75">
        <f t="shared" si="14"/>
        <v>2</v>
      </c>
      <c r="C91" s="75" t="str">
        <f t="shared" si="15"/>
        <v/>
      </c>
      <c r="D91" s="42">
        <v>0</v>
      </c>
      <c r="E91" s="42">
        <v>0</v>
      </c>
      <c r="F91" s="42">
        <v>0</v>
      </c>
      <c r="G91" s="42">
        <v>0</v>
      </c>
      <c r="H91" s="42">
        <v>0</v>
      </c>
      <c r="I91" s="42">
        <v>2</v>
      </c>
      <c r="J91" s="83" t="str">
        <f t="shared" si="11"/>
        <v/>
      </c>
      <c r="K91" s="83" t="str">
        <f t="shared" si="12"/>
        <v/>
      </c>
      <c r="L91" s="85">
        <f t="shared" si="13"/>
        <v>0</v>
      </c>
      <c r="M91" s="35"/>
    </row>
    <row r="92" spans="1:13" hidden="1" x14ac:dyDescent="0.2">
      <c r="A92" s="209" t="s">
        <v>1156</v>
      </c>
      <c r="B92" s="75">
        <f t="shared" si="14"/>
        <v>1</v>
      </c>
      <c r="C92" s="75" t="str">
        <f t="shared" si="15"/>
        <v/>
      </c>
      <c r="D92" s="42">
        <v>0</v>
      </c>
      <c r="E92" s="42">
        <v>0</v>
      </c>
      <c r="F92" s="42">
        <v>0</v>
      </c>
      <c r="G92" s="42">
        <v>0</v>
      </c>
      <c r="H92" s="42">
        <v>0</v>
      </c>
      <c r="I92" s="42">
        <v>1</v>
      </c>
      <c r="J92" s="83" t="str">
        <f t="shared" si="11"/>
        <v/>
      </c>
      <c r="K92" s="83" t="str">
        <f t="shared" si="12"/>
        <v/>
      </c>
      <c r="L92" s="85">
        <f t="shared" si="13"/>
        <v>0</v>
      </c>
      <c r="M92" s="35"/>
    </row>
    <row r="93" spans="1:13" hidden="1" x14ac:dyDescent="0.2">
      <c r="A93" s="209" t="s">
        <v>1157</v>
      </c>
      <c r="B93" s="75">
        <f t="shared" si="14"/>
        <v>1</v>
      </c>
      <c r="C93" s="75" t="str">
        <f t="shared" si="15"/>
        <v/>
      </c>
      <c r="D93" s="42">
        <v>0</v>
      </c>
      <c r="E93" s="42">
        <v>0</v>
      </c>
      <c r="F93" s="42">
        <v>0</v>
      </c>
      <c r="G93" s="42">
        <v>0</v>
      </c>
      <c r="H93" s="42">
        <v>0</v>
      </c>
      <c r="I93" s="42">
        <v>1</v>
      </c>
      <c r="J93" s="83" t="str">
        <f t="shared" si="11"/>
        <v/>
      </c>
      <c r="K93" s="83" t="str">
        <f t="shared" si="12"/>
        <v/>
      </c>
      <c r="L93" s="85">
        <f t="shared" si="13"/>
        <v>0</v>
      </c>
      <c r="M93" s="35"/>
    </row>
    <row r="94" spans="1:13" hidden="1" x14ac:dyDescent="0.2">
      <c r="A94" s="209" t="s">
        <v>1158</v>
      </c>
      <c r="B94" s="75">
        <f t="shared" si="14"/>
        <v>1</v>
      </c>
      <c r="C94" s="75" t="str">
        <f t="shared" si="15"/>
        <v/>
      </c>
      <c r="D94" s="42">
        <v>0</v>
      </c>
      <c r="E94" s="42">
        <v>0</v>
      </c>
      <c r="F94" s="42">
        <v>0</v>
      </c>
      <c r="G94" s="42">
        <v>0</v>
      </c>
      <c r="H94" s="42">
        <v>0</v>
      </c>
      <c r="I94" s="42">
        <v>1</v>
      </c>
      <c r="J94" s="83" t="str">
        <f t="shared" si="11"/>
        <v/>
      </c>
      <c r="K94" s="83" t="str">
        <f t="shared" si="12"/>
        <v/>
      </c>
      <c r="L94" s="85">
        <f t="shared" si="13"/>
        <v>0</v>
      </c>
      <c r="M94" s="35"/>
    </row>
    <row r="95" spans="1:13" hidden="1" x14ac:dyDescent="0.2">
      <c r="A95" s="209" t="s">
        <v>1159</v>
      </c>
      <c r="B95" s="75">
        <f t="shared" si="14"/>
        <v>1</v>
      </c>
      <c r="C95" s="75" t="str">
        <f t="shared" si="15"/>
        <v/>
      </c>
      <c r="D95" s="42">
        <v>0</v>
      </c>
      <c r="E95" s="42">
        <v>0</v>
      </c>
      <c r="F95" s="42">
        <v>0</v>
      </c>
      <c r="G95" s="42">
        <v>0</v>
      </c>
      <c r="H95" s="42">
        <v>0</v>
      </c>
      <c r="I95" s="42">
        <v>1</v>
      </c>
      <c r="J95" s="83" t="str">
        <f t="shared" si="11"/>
        <v/>
      </c>
      <c r="K95" s="83" t="str">
        <f t="shared" si="12"/>
        <v/>
      </c>
      <c r="L95" s="85">
        <f t="shared" si="13"/>
        <v>0</v>
      </c>
      <c r="M95" s="35"/>
    </row>
    <row r="96" spans="1:13" hidden="1" x14ac:dyDescent="0.2">
      <c r="A96" s="209" t="s">
        <v>1160</v>
      </c>
      <c r="B96" s="75">
        <f t="shared" si="14"/>
        <v>2</v>
      </c>
      <c r="C96" s="75" t="str">
        <f t="shared" si="15"/>
        <v/>
      </c>
      <c r="D96" s="42">
        <v>0</v>
      </c>
      <c r="E96" s="42">
        <v>0</v>
      </c>
      <c r="F96" s="42">
        <v>0</v>
      </c>
      <c r="G96" s="42">
        <v>0</v>
      </c>
      <c r="H96" s="42">
        <v>0</v>
      </c>
      <c r="I96" s="42">
        <v>2</v>
      </c>
      <c r="J96" s="83" t="str">
        <f t="shared" si="11"/>
        <v/>
      </c>
      <c r="K96" s="83" t="str">
        <f t="shared" si="12"/>
        <v/>
      </c>
      <c r="L96" s="85">
        <f t="shared" si="13"/>
        <v>0</v>
      </c>
      <c r="M96" s="35"/>
    </row>
    <row r="97" spans="1:13" hidden="1" x14ac:dyDescent="0.2">
      <c r="A97" s="209" t="s">
        <v>1161</v>
      </c>
      <c r="B97" s="75">
        <f t="shared" si="14"/>
        <v>6</v>
      </c>
      <c r="C97" s="75" t="str">
        <f t="shared" si="15"/>
        <v/>
      </c>
      <c r="D97" s="42">
        <v>0</v>
      </c>
      <c r="E97" s="42">
        <v>0</v>
      </c>
      <c r="F97" s="42">
        <v>0</v>
      </c>
      <c r="G97" s="42">
        <v>0</v>
      </c>
      <c r="H97" s="42">
        <v>0</v>
      </c>
      <c r="I97" s="42">
        <v>6</v>
      </c>
      <c r="J97" s="83" t="str">
        <f t="shared" si="11"/>
        <v/>
      </c>
      <c r="K97" s="83" t="str">
        <f t="shared" si="12"/>
        <v/>
      </c>
      <c r="L97" s="85">
        <f t="shared" si="13"/>
        <v>0</v>
      </c>
      <c r="M97" s="35"/>
    </row>
    <row r="98" spans="1:13" hidden="1" x14ac:dyDescent="0.2">
      <c r="A98" s="209" t="s">
        <v>1162</v>
      </c>
      <c r="B98" s="75">
        <f t="shared" si="14"/>
        <v>8</v>
      </c>
      <c r="C98" s="75">
        <f t="shared" si="15"/>
        <v>3</v>
      </c>
      <c r="D98" s="42">
        <v>3</v>
      </c>
      <c r="E98" s="42">
        <v>0</v>
      </c>
      <c r="F98" s="42">
        <v>0</v>
      </c>
      <c r="G98" s="42">
        <v>1</v>
      </c>
      <c r="H98" s="42">
        <v>0</v>
      </c>
      <c r="I98" s="42">
        <v>4</v>
      </c>
      <c r="J98" s="83">
        <f t="shared" si="11"/>
        <v>1</v>
      </c>
      <c r="K98" s="83">
        <f t="shared" si="12"/>
        <v>0</v>
      </c>
      <c r="L98" s="85">
        <f t="shared" si="13"/>
        <v>0.375</v>
      </c>
      <c r="M98" s="35"/>
    </row>
    <row r="99" spans="1:13" hidden="1" x14ac:dyDescent="0.2">
      <c r="A99" s="209" t="s">
        <v>1163</v>
      </c>
      <c r="B99" s="75">
        <f t="shared" si="14"/>
        <v>3</v>
      </c>
      <c r="C99" s="75">
        <f t="shared" si="15"/>
        <v>3</v>
      </c>
      <c r="D99" s="42">
        <v>1</v>
      </c>
      <c r="E99" s="42">
        <v>2</v>
      </c>
      <c r="F99" s="42">
        <v>0</v>
      </c>
      <c r="G99" s="42">
        <v>0</v>
      </c>
      <c r="H99" s="42">
        <v>0</v>
      </c>
      <c r="I99" s="42">
        <v>0</v>
      </c>
      <c r="J99" s="83">
        <f t="shared" si="11"/>
        <v>0.33333333333333331</v>
      </c>
      <c r="K99" s="83">
        <f t="shared" si="12"/>
        <v>0.66666666666666663</v>
      </c>
      <c r="L99" s="85">
        <f t="shared" si="13"/>
        <v>1</v>
      </c>
      <c r="M99" s="35"/>
    </row>
    <row r="100" spans="1:13" hidden="1" x14ac:dyDescent="0.2">
      <c r="A100" s="209" t="s">
        <v>1164</v>
      </c>
      <c r="B100" s="75">
        <f t="shared" si="14"/>
        <v>8</v>
      </c>
      <c r="C100" s="75">
        <f t="shared" si="15"/>
        <v>3</v>
      </c>
      <c r="D100" s="42">
        <v>3</v>
      </c>
      <c r="E100" s="42">
        <v>0</v>
      </c>
      <c r="F100" s="42">
        <v>0</v>
      </c>
      <c r="G100" s="42">
        <v>0</v>
      </c>
      <c r="H100" s="42">
        <v>0</v>
      </c>
      <c r="I100" s="42">
        <v>5</v>
      </c>
      <c r="J100" s="83">
        <f t="shared" si="11"/>
        <v>1</v>
      </c>
      <c r="K100" s="83">
        <f t="shared" si="12"/>
        <v>0</v>
      </c>
      <c r="L100" s="85">
        <f t="shared" si="13"/>
        <v>0.375</v>
      </c>
      <c r="M100" s="35"/>
    </row>
    <row r="101" spans="1:13" hidden="1" x14ac:dyDescent="0.2">
      <c r="A101" s="209" t="s">
        <v>500</v>
      </c>
      <c r="B101" s="75" t="str">
        <f t="shared" si="14"/>
        <v/>
      </c>
      <c r="C101" s="75" t="str">
        <f t="shared" si="15"/>
        <v/>
      </c>
      <c r="D101" s="42"/>
      <c r="E101" s="42"/>
      <c r="F101" s="42"/>
      <c r="G101" s="42"/>
      <c r="H101" s="42"/>
      <c r="I101" s="42"/>
      <c r="J101" s="83" t="str">
        <f t="shared" si="11"/>
        <v/>
      </c>
      <c r="K101" s="83" t="str">
        <f t="shared" si="12"/>
        <v/>
      </c>
      <c r="L101" s="85" t="str">
        <f t="shared" si="13"/>
        <v/>
      </c>
      <c r="M101" s="35"/>
    </row>
    <row r="102" spans="1:13" hidden="1" x14ac:dyDescent="0.2">
      <c r="A102" s="209" t="s">
        <v>500</v>
      </c>
      <c r="B102" s="75" t="str">
        <f t="shared" si="14"/>
        <v/>
      </c>
      <c r="C102" s="75" t="str">
        <f t="shared" si="15"/>
        <v/>
      </c>
      <c r="D102" s="42"/>
      <c r="E102" s="42"/>
      <c r="F102" s="42"/>
      <c r="G102" s="42"/>
      <c r="H102" s="42"/>
      <c r="I102" s="42"/>
      <c r="J102" s="83" t="str">
        <f t="shared" si="11"/>
        <v/>
      </c>
      <c r="K102" s="83" t="str">
        <f t="shared" si="12"/>
        <v/>
      </c>
      <c r="L102" s="85" t="str">
        <f t="shared" si="13"/>
        <v/>
      </c>
      <c r="M102" s="35"/>
    </row>
    <row r="103" spans="1:13" hidden="1" x14ac:dyDescent="0.2">
      <c r="A103" s="209" t="s">
        <v>500</v>
      </c>
      <c r="B103" s="75" t="str">
        <f t="shared" si="14"/>
        <v/>
      </c>
      <c r="C103" s="75" t="str">
        <f t="shared" si="15"/>
        <v/>
      </c>
      <c r="D103" s="42"/>
      <c r="E103" s="42"/>
      <c r="F103" s="42"/>
      <c r="G103" s="42"/>
      <c r="H103" s="42"/>
      <c r="I103" s="42"/>
      <c r="J103" s="83" t="str">
        <f t="shared" si="11"/>
        <v/>
      </c>
      <c r="K103" s="83" t="str">
        <f t="shared" si="12"/>
        <v/>
      </c>
      <c r="L103" s="85" t="str">
        <f t="shared" si="13"/>
        <v/>
      </c>
      <c r="M103" s="35"/>
    </row>
    <row r="104" spans="1:13" hidden="1" x14ac:dyDescent="0.2">
      <c r="A104" s="209" t="s">
        <v>500</v>
      </c>
      <c r="B104" s="75" t="str">
        <f t="shared" si="14"/>
        <v/>
      </c>
      <c r="C104" s="75" t="str">
        <f t="shared" si="15"/>
        <v/>
      </c>
      <c r="D104" s="42"/>
      <c r="E104" s="42"/>
      <c r="F104" s="42"/>
      <c r="G104" s="42"/>
      <c r="H104" s="42"/>
      <c r="I104" s="42"/>
      <c r="J104" s="83" t="str">
        <f t="shared" si="11"/>
        <v/>
      </c>
      <c r="K104" s="83" t="str">
        <f t="shared" si="12"/>
        <v/>
      </c>
      <c r="L104" s="85" t="str">
        <f t="shared" si="13"/>
        <v/>
      </c>
      <c r="M104" s="35"/>
    </row>
    <row r="105" spans="1:13" hidden="1" x14ac:dyDescent="0.2">
      <c r="A105" s="209" t="s">
        <v>500</v>
      </c>
      <c r="B105" s="75" t="str">
        <f t="shared" si="14"/>
        <v/>
      </c>
      <c r="C105" s="75" t="str">
        <f t="shared" si="15"/>
        <v/>
      </c>
      <c r="D105" s="42"/>
      <c r="E105" s="42"/>
      <c r="F105" s="42"/>
      <c r="G105" s="42"/>
      <c r="H105" s="42"/>
      <c r="I105" s="42"/>
      <c r="J105" s="83" t="str">
        <f t="shared" si="11"/>
        <v/>
      </c>
      <c r="K105" s="83" t="str">
        <f t="shared" si="12"/>
        <v/>
      </c>
      <c r="L105" s="85" t="str">
        <f t="shared" si="13"/>
        <v/>
      </c>
      <c r="M105" s="35"/>
    </row>
    <row r="106" spans="1:13" hidden="1" x14ac:dyDescent="0.2">
      <c r="A106" s="209" t="s">
        <v>500</v>
      </c>
      <c r="B106" s="75" t="str">
        <f t="shared" si="14"/>
        <v/>
      </c>
      <c r="C106" s="75" t="str">
        <f t="shared" si="15"/>
        <v/>
      </c>
      <c r="D106" s="42"/>
      <c r="E106" s="42"/>
      <c r="F106" s="42"/>
      <c r="G106" s="42"/>
      <c r="H106" s="42"/>
      <c r="I106" s="42"/>
      <c r="J106" s="83" t="str">
        <f t="shared" si="11"/>
        <v/>
      </c>
      <c r="K106" s="83" t="str">
        <f t="shared" si="12"/>
        <v/>
      </c>
      <c r="L106" s="85" t="str">
        <f t="shared" si="13"/>
        <v/>
      </c>
      <c r="M106" s="35"/>
    </row>
    <row r="107" spans="1:13" hidden="1" x14ac:dyDescent="0.2">
      <c r="A107" s="209" t="s">
        <v>500</v>
      </c>
      <c r="B107" s="75" t="str">
        <f t="shared" si="14"/>
        <v/>
      </c>
      <c r="C107" s="75" t="str">
        <f t="shared" si="15"/>
        <v/>
      </c>
      <c r="D107" s="42"/>
      <c r="E107" s="42"/>
      <c r="F107" s="42"/>
      <c r="G107" s="42"/>
      <c r="H107" s="42"/>
      <c r="I107" s="42"/>
      <c r="J107" s="83" t="str">
        <f t="shared" si="11"/>
        <v/>
      </c>
      <c r="K107" s="83" t="str">
        <f t="shared" si="12"/>
        <v/>
      </c>
      <c r="L107" s="85" t="str">
        <f t="shared" si="13"/>
        <v/>
      </c>
      <c r="M107" s="35"/>
    </row>
    <row r="108" spans="1:13" hidden="1" x14ac:dyDescent="0.2">
      <c r="A108" s="209" t="s">
        <v>500</v>
      </c>
      <c r="B108" s="75" t="str">
        <f t="shared" si="14"/>
        <v/>
      </c>
      <c r="C108" s="75" t="str">
        <f t="shared" si="15"/>
        <v/>
      </c>
      <c r="D108" s="42"/>
      <c r="E108" s="42"/>
      <c r="F108" s="42"/>
      <c r="G108" s="42"/>
      <c r="H108" s="42"/>
      <c r="I108" s="42"/>
      <c r="J108" s="83" t="str">
        <f t="shared" si="11"/>
        <v/>
      </c>
      <c r="K108" s="83" t="str">
        <f t="shared" si="12"/>
        <v/>
      </c>
      <c r="L108" s="85" t="str">
        <f t="shared" si="13"/>
        <v/>
      </c>
      <c r="M108" s="35"/>
    </row>
    <row r="109" spans="1:13" hidden="1" x14ac:dyDescent="0.2">
      <c r="A109" s="209" t="s">
        <v>500</v>
      </c>
      <c r="B109" s="75" t="str">
        <f t="shared" si="14"/>
        <v/>
      </c>
      <c r="C109" s="75" t="str">
        <f t="shared" si="15"/>
        <v/>
      </c>
      <c r="D109" s="42"/>
      <c r="E109" s="42"/>
      <c r="F109" s="42"/>
      <c r="G109" s="42"/>
      <c r="H109" s="42"/>
      <c r="I109" s="42"/>
      <c r="J109" s="83" t="str">
        <f t="shared" si="11"/>
        <v/>
      </c>
      <c r="K109" s="83" t="str">
        <f t="shared" si="12"/>
        <v/>
      </c>
      <c r="L109" s="85" t="str">
        <f t="shared" si="13"/>
        <v/>
      </c>
      <c r="M109" s="35"/>
    </row>
    <row r="110" spans="1:13" hidden="1" x14ac:dyDescent="0.2">
      <c r="A110" s="209" t="s">
        <v>500</v>
      </c>
      <c r="B110" s="75" t="str">
        <f t="shared" si="14"/>
        <v/>
      </c>
      <c r="C110" s="75" t="str">
        <f t="shared" si="15"/>
        <v/>
      </c>
      <c r="D110" s="42"/>
      <c r="E110" s="42"/>
      <c r="F110" s="42"/>
      <c r="G110" s="42"/>
      <c r="H110" s="42"/>
      <c r="I110" s="42"/>
      <c r="J110" s="83" t="str">
        <f t="shared" si="11"/>
        <v/>
      </c>
      <c r="K110" s="83" t="str">
        <f t="shared" si="12"/>
        <v/>
      </c>
      <c r="L110" s="85" t="str">
        <f t="shared" si="13"/>
        <v/>
      </c>
      <c r="M110" s="35"/>
    </row>
    <row r="111" spans="1:13" hidden="1" x14ac:dyDescent="0.2">
      <c r="A111" s="209" t="s">
        <v>500</v>
      </c>
      <c r="B111" s="75" t="str">
        <f t="shared" si="14"/>
        <v/>
      </c>
      <c r="C111" s="75" t="str">
        <f t="shared" si="15"/>
        <v/>
      </c>
      <c r="D111" s="42"/>
      <c r="E111" s="42"/>
      <c r="F111" s="42"/>
      <c r="G111" s="42"/>
      <c r="H111" s="42"/>
      <c r="I111" s="42"/>
      <c r="J111" s="83" t="str">
        <f t="shared" si="11"/>
        <v/>
      </c>
      <c r="K111" s="83" t="str">
        <f t="shared" si="12"/>
        <v/>
      </c>
      <c r="L111" s="85" t="str">
        <f t="shared" si="13"/>
        <v/>
      </c>
      <c r="M111" s="35"/>
    </row>
    <row r="112" spans="1:13" hidden="1" x14ac:dyDescent="0.2">
      <c r="A112" s="209" t="s">
        <v>500</v>
      </c>
      <c r="B112" s="75" t="str">
        <f t="shared" si="14"/>
        <v/>
      </c>
      <c r="C112" s="75" t="str">
        <f t="shared" si="15"/>
        <v/>
      </c>
      <c r="D112" s="42"/>
      <c r="E112" s="42"/>
      <c r="F112" s="42"/>
      <c r="G112" s="42"/>
      <c r="H112" s="42"/>
      <c r="I112" s="42"/>
      <c r="J112" s="83" t="str">
        <f t="shared" si="11"/>
        <v/>
      </c>
      <c r="K112" s="83" t="str">
        <f t="shared" si="12"/>
        <v/>
      </c>
      <c r="L112" s="85" t="str">
        <f t="shared" si="13"/>
        <v/>
      </c>
      <c r="M112" s="35"/>
    </row>
    <row r="113" spans="1:13" hidden="1" x14ac:dyDescent="0.2">
      <c r="A113" s="209" t="s">
        <v>500</v>
      </c>
      <c r="B113" s="75" t="str">
        <f t="shared" si="14"/>
        <v/>
      </c>
      <c r="C113" s="75" t="str">
        <f t="shared" si="15"/>
        <v/>
      </c>
      <c r="D113" s="42"/>
      <c r="E113" s="42"/>
      <c r="F113" s="42"/>
      <c r="G113" s="42"/>
      <c r="H113" s="42"/>
      <c r="I113" s="42"/>
      <c r="J113" s="83" t="str">
        <f t="shared" si="11"/>
        <v/>
      </c>
      <c r="K113" s="83" t="str">
        <f t="shared" si="12"/>
        <v/>
      </c>
      <c r="L113" s="85" t="str">
        <f t="shared" si="13"/>
        <v/>
      </c>
      <c r="M113" s="35"/>
    </row>
    <row r="114" spans="1:13" hidden="1" x14ac:dyDescent="0.2">
      <c r="A114" s="209" t="s">
        <v>500</v>
      </c>
      <c r="B114" s="75" t="str">
        <f t="shared" si="14"/>
        <v/>
      </c>
      <c r="C114" s="75" t="str">
        <f t="shared" si="15"/>
        <v/>
      </c>
      <c r="D114" s="42"/>
      <c r="E114" s="42"/>
      <c r="F114" s="42"/>
      <c r="G114" s="42"/>
      <c r="H114" s="42"/>
      <c r="I114" s="42"/>
      <c r="J114" s="83" t="str">
        <f t="shared" si="11"/>
        <v/>
      </c>
      <c r="K114" s="83" t="str">
        <f t="shared" si="12"/>
        <v/>
      </c>
      <c r="L114" s="85" t="str">
        <f t="shared" si="13"/>
        <v/>
      </c>
      <c r="M114" s="35"/>
    </row>
    <row r="115" spans="1:13" hidden="1" x14ac:dyDescent="0.2">
      <c r="A115" s="209" t="s">
        <v>500</v>
      </c>
      <c r="B115" s="75" t="str">
        <f t="shared" si="14"/>
        <v/>
      </c>
      <c r="C115" s="75" t="str">
        <f t="shared" si="15"/>
        <v/>
      </c>
      <c r="D115" s="42"/>
      <c r="E115" s="42"/>
      <c r="F115" s="42"/>
      <c r="G115" s="42"/>
      <c r="H115" s="42"/>
      <c r="I115" s="42"/>
      <c r="J115" s="83" t="str">
        <f t="shared" si="11"/>
        <v/>
      </c>
      <c r="K115" s="83" t="str">
        <f t="shared" si="12"/>
        <v/>
      </c>
      <c r="L115" s="85" t="str">
        <f t="shared" si="13"/>
        <v/>
      </c>
      <c r="M115" s="35"/>
    </row>
    <row r="116" spans="1:13" hidden="1" x14ac:dyDescent="0.2">
      <c r="A116" s="209"/>
      <c r="B116" s="75" t="str">
        <f t="shared" si="14"/>
        <v/>
      </c>
      <c r="C116" s="75" t="str">
        <f t="shared" si="15"/>
        <v/>
      </c>
      <c r="D116" s="42"/>
      <c r="E116" s="42"/>
      <c r="F116" s="42"/>
      <c r="G116" s="42"/>
      <c r="H116" s="42"/>
      <c r="I116" s="42"/>
      <c r="J116" s="83" t="str">
        <f t="shared" si="11"/>
        <v/>
      </c>
      <c r="K116" s="83" t="str">
        <f t="shared" si="12"/>
        <v/>
      </c>
      <c r="L116" s="85" t="str">
        <f t="shared" si="13"/>
        <v/>
      </c>
      <c r="M116" s="35"/>
    </row>
    <row r="117" spans="1:13" x14ac:dyDescent="0.2">
      <c r="A117" s="209"/>
      <c r="B117" s="75" t="str">
        <f t="shared" si="14"/>
        <v/>
      </c>
      <c r="C117" s="75" t="str">
        <f t="shared" si="15"/>
        <v/>
      </c>
      <c r="D117" s="42"/>
      <c r="E117" s="42"/>
      <c r="F117" s="42"/>
      <c r="G117" s="42"/>
      <c r="H117" s="42"/>
      <c r="I117" s="42"/>
      <c r="J117" s="83" t="str">
        <f t="shared" si="11"/>
        <v/>
      </c>
      <c r="K117" s="83" t="str">
        <f t="shared" si="12"/>
        <v/>
      </c>
      <c r="L117" s="85" t="str">
        <f t="shared" si="13"/>
        <v/>
      </c>
      <c r="M117" s="35"/>
    </row>
    <row r="118" spans="1:13" hidden="1" x14ac:dyDescent="0.2">
      <c r="A118" s="209"/>
      <c r="B118" s="75" t="str">
        <f t="shared" si="14"/>
        <v/>
      </c>
      <c r="C118" s="75" t="str">
        <f t="shared" si="15"/>
        <v/>
      </c>
      <c r="D118" s="42"/>
      <c r="E118" s="42"/>
      <c r="F118" s="42"/>
      <c r="G118" s="42"/>
      <c r="H118" s="42"/>
      <c r="I118" s="42"/>
      <c r="J118" s="83" t="str">
        <f t="shared" si="11"/>
        <v/>
      </c>
      <c r="K118" s="83" t="str">
        <f t="shared" si="12"/>
        <v/>
      </c>
      <c r="L118" s="85" t="str">
        <f t="shared" si="13"/>
        <v/>
      </c>
      <c r="M118" s="35"/>
    </row>
    <row r="119" spans="1:13" hidden="1" x14ac:dyDescent="0.2">
      <c r="A119" s="209"/>
      <c r="B119" s="75" t="str">
        <f t="shared" si="14"/>
        <v/>
      </c>
      <c r="C119" s="75" t="str">
        <f t="shared" si="15"/>
        <v/>
      </c>
      <c r="D119" s="42"/>
      <c r="E119" s="42"/>
      <c r="F119" s="42"/>
      <c r="G119" s="42"/>
      <c r="H119" s="42"/>
      <c r="I119" s="42"/>
      <c r="J119" s="83" t="str">
        <f t="shared" si="11"/>
        <v/>
      </c>
      <c r="K119" s="83" t="str">
        <f t="shared" si="12"/>
        <v/>
      </c>
      <c r="L119" s="85" t="str">
        <f t="shared" si="13"/>
        <v/>
      </c>
      <c r="M119" s="35"/>
    </row>
    <row r="120" spans="1:13" hidden="1" x14ac:dyDescent="0.2">
      <c r="A120" s="209"/>
      <c r="B120" s="75" t="str">
        <f t="shared" si="14"/>
        <v/>
      </c>
      <c r="C120" s="75" t="str">
        <f t="shared" si="15"/>
        <v/>
      </c>
      <c r="D120" s="42"/>
      <c r="E120" s="42"/>
      <c r="F120" s="42"/>
      <c r="G120" s="42"/>
      <c r="H120" s="42"/>
      <c r="I120" s="42"/>
      <c r="J120" s="83" t="str">
        <f t="shared" si="11"/>
        <v/>
      </c>
      <c r="K120" s="83" t="str">
        <f t="shared" si="12"/>
        <v/>
      </c>
      <c r="L120" s="85" t="str">
        <f t="shared" si="13"/>
        <v/>
      </c>
      <c r="M120" s="35"/>
    </row>
    <row r="121" spans="1:13" hidden="1" x14ac:dyDescent="0.2">
      <c r="A121" s="209" t="s">
        <v>500</v>
      </c>
      <c r="B121" s="75" t="str">
        <f t="shared" si="14"/>
        <v/>
      </c>
      <c r="C121" s="75" t="str">
        <f t="shared" si="15"/>
        <v/>
      </c>
      <c r="D121" s="42"/>
      <c r="E121" s="42"/>
      <c r="F121" s="42"/>
      <c r="G121" s="42"/>
      <c r="H121" s="42"/>
      <c r="I121" s="42"/>
      <c r="J121" s="83" t="str">
        <f t="shared" si="11"/>
        <v/>
      </c>
      <c r="K121" s="83" t="str">
        <f t="shared" si="12"/>
        <v/>
      </c>
      <c r="L121" s="85" t="str">
        <f t="shared" si="13"/>
        <v/>
      </c>
      <c r="M121" s="35"/>
    </row>
    <row r="122" spans="1:13" hidden="1" x14ac:dyDescent="0.2">
      <c r="A122" s="209" t="s">
        <v>500</v>
      </c>
      <c r="B122" s="75" t="str">
        <f t="shared" si="14"/>
        <v/>
      </c>
      <c r="C122" s="75" t="str">
        <f t="shared" si="15"/>
        <v/>
      </c>
      <c r="D122" s="42"/>
      <c r="E122" s="42"/>
      <c r="F122" s="42"/>
      <c r="G122" s="42"/>
      <c r="H122" s="42"/>
      <c r="I122" s="42"/>
      <c r="J122" s="83" t="str">
        <f t="shared" si="11"/>
        <v/>
      </c>
      <c r="K122" s="83" t="str">
        <f t="shared" si="12"/>
        <v/>
      </c>
      <c r="L122" s="85" t="str">
        <f t="shared" si="13"/>
        <v/>
      </c>
      <c r="M122" s="35"/>
    </row>
    <row r="123" spans="1:13" hidden="1" x14ac:dyDescent="0.2">
      <c r="A123" s="209" t="s">
        <v>500</v>
      </c>
      <c r="B123" s="75" t="str">
        <f t="shared" si="14"/>
        <v/>
      </c>
      <c r="C123" s="75" t="str">
        <f t="shared" si="15"/>
        <v/>
      </c>
      <c r="D123" s="42"/>
      <c r="E123" s="42"/>
      <c r="F123" s="42"/>
      <c r="G123" s="42"/>
      <c r="H123" s="42"/>
      <c r="I123" s="42"/>
      <c r="J123" s="83" t="str">
        <f t="shared" si="11"/>
        <v/>
      </c>
      <c r="K123" s="83" t="str">
        <f t="shared" si="12"/>
        <v/>
      </c>
      <c r="L123" s="85" t="str">
        <f t="shared" si="13"/>
        <v/>
      </c>
      <c r="M123" s="35"/>
    </row>
    <row r="124" spans="1:13" hidden="1" x14ac:dyDescent="0.2">
      <c r="A124" s="209" t="s">
        <v>500</v>
      </c>
      <c r="B124" s="75" t="str">
        <f t="shared" si="14"/>
        <v/>
      </c>
      <c r="C124" s="75" t="str">
        <f t="shared" si="15"/>
        <v/>
      </c>
      <c r="D124" s="42"/>
      <c r="E124" s="42"/>
      <c r="F124" s="42"/>
      <c r="G124" s="42"/>
      <c r="H124" s="42"/>
      <c r="I124" s="42"/>
      <c r="J124" s="83" t="str">
        <f t="shared" si="11"/>
        <v/>
      </c>
      <c r="K124" s="83" t="str">
        <f t="shared" si="12"/>
        <v/>
      </c>
      <c r="L124" s="85" t="str">
        <f t="shared" si="13"/>
        <v/>
      </c>
      <c r="M124" s="35"/>
    </row>
    <row r="125" spans="1:13" hidden="1" x14ac:dyDescent="0.2">
      <c r="A125" s="209" t="s">
        <v>500</v>
      </c>
      <c r="B125" s="75" t="str">
        <f t="shared" si="14"/>
        <v/>
      </c>
      <c r="C125" s="75" t="str">
        <f t="shared" si="15"/>
        <v/>
      </c>
      <c r="D125" s="42"/>
      <c r="E125" s="42"/>
      <c r="F125" s="42"/>
      <c r="G125" s="42"/>
      <c r="H125" s="42"/>
      <c r="I125" s="42"/>
      <c r="J125" s="83" t="str">
        <f t="shared" ref="J125:J188" si="16">IF(ISERROR(D125/C125),"",(D125/C125))</f>
        <v/>
      </c>
      <c r="K125" s="83" t="str">
        <f t="shared" ref="K125:K188" si="17">IF(ISERROR(E125/C125),"",(E125/C125))</f>
        <v/>
      </c>
      <c r="L125" s="85" t="str">
        <f t="shared" ref="L125:L188" si="18">IF(ISERROR((D125+E125)/B125),"",(D125+E125)/B125)</f>
        <v/>
      </c>
      <c r="M125" s="35"/>
    </row>
    <row r="126" spans="1:13" hidden="1" x14ac:dyDescent="0.2">
      <c r="A126" s="209" t="s">
        <v>500</v>
      </c>
      <c r="B126" s="75" t="str">
        <f t="shared" si="14"/>
        <v/>
      </c>
      <c r="C126" s="75" t="str">
        <f t="shared" si="15"/>
        <v/>
      </c>
      <c r="D126" s="42"/>
      <c r="E126" s="42"/>
      <c r="F126" s="42"/>
      <c r="G126" s="42"/>
      <c r="H126" s="42"/>
      <c r="I126" s="42"/>
      <c r="J126" s="83" t="str">
        <f t="shared" si="16"/>
        <v/>
      </c>
      <c r="K126" s="83" t="str">
        <f t="shared" si="17"/>
        <v/>
      </c>
      <c r="L126" s="85" t="str">
        <f t="shared" si="18"/>
        <v/>
      </c>
      <c r="M126" s="35"/>
    </row>
    <row r="127" spans="1:13" hidden="1" x14ac:dyDescent="0.2">
      <c r="A127" s="209" t="s">
        <v>500</v>
      </c>
      <c r="B127" s="75" t="str">
        <f t="shared" si="14"/>
        <v/>
      </c>
      <c r="C127" s="75" t="str">
        <f t="shared" si="15"/>
        <v/>
      </c>
      <c r="D127" s="42"/>
      <c r="E127" s="42"/>
      <c r="F127" s="42"/>
      <c r="G127" s="42"/>
      <c r="H127" s="42"/>
      <c r="I127" s="42"/>
      <c r="J127" s="83" t="str">
        <f t="shared" si="16"/>
        <v/>
      </c>
      <c r="K127" s="83" t="str">
        <f t="shared" si="17"/>
        <v/>
      </c>
      <c r="L127" s="85" t="str">
        <f t="shared" si="18"/>
        <v/>
      </c>
      <c r="M127" s="35"/>
    </row>
    <row r="128" spans="1:13" hidden="1" x14ac:dyDescent="0.2">
      <c r="A128" s="209" t="s">
        <v>500</v>
      </c>
      <c r="B128" s="75" t="str">
        <f t="shared" si="14"/>
        <v/>
      </c>
      <c r="C128" s="75" t="str">
        <f t="shared" si="15"/>
        <v/>
      </c>
      <c r="D128" s="42"/>
      <c r="E128" s="42"/>
      <c r="F128" s="42"/>
      <c r="G128" s="42"/>
      <c r="H128" s="42"/>
      <c r="I128" s="42"/>
      <c r="J128" s="83" t="str">
        <f t="shared" si="16"/>
        <v/>
      </c>
      <c r="K128" s="83" t="str">
        <f t="shared" si="17"/>
        <v/>
      </c>
      <c r="L128" s="85" t="str">
        <f t="shared" si="18"/>
        <v/>
      </c>
      <c r="M128" s="35"/>
    </row>
    <row r="129" spans="1:13" hidden="1" x14ac:dyDescent="0.2">
      <c r="A129" s="209" t="s">
        <v>500</v>
      </c>
      <c r="B129" s="75" t="str">
        <f t="shared" si="14"/>
        <v/>
      </c>
      <c r="C129" s="75" t="str">
        <f t="shared" si="15"/>
        <v/>
      </c>
      <c r="D129" s="42"/>
      <c r="E129" s="42"/>
      <c r="F129" s="42"/>
      <c r="G129" s="42"/>
      <c r="H129" s="42"/>
      <c r="I129" s="42"/>
      <c r="J129" s="83" t="str">
        <f t="shared" si="16"/>
        <v/>
      </c>
      <c r="K129" s="83" t="str">
        <f t="shared" si="17"/>
        <v/>
      </c>
      <c r="L129" s="85" t="str">
        <f t="shared" si="18"/>
        <v/>
      </c>
      <c r="M129" s="35"/>
    </row>
    <row r="130" spans="1:13" hidden="1" x14ac:dyDescent="0.2">
      <c r="A130" s="209" t="s">
        <v>500</v>
      </c>
      <c r="B130" s="75" t="str">
        <f t="shared" si="14"/>
        <v/>
      </c>
      <c r="C130" s="75" t="str">
        <f t="shared" si="15"/>
        <v/>
      </c>
      <c r="D130" s="42"/>
      <c r="E130" s="42"/>
      <c r="F130" s="42"/>
      <c r="G130" s="42"/>
      <c r="H130" s="42"/>
      <c r="I130" s="42"/>
      <c r="J130" s="83" t="str">
        <f t="shared" si="16"/>
        <v/>
      </c>
      <c r="K130" s="83" t="str">
        <f t="shared" si="17"/>
        <v/>
      </c>
      <c r="L130" s="85" t="str">
        <f t="shared" si="18"/>
        <v/>
      </c>
      <c r="M130" s="35"/>
    </row>
    <row r="131" spans="1:13" hidden="1" x14ac:dyDescent="0.2">
      <c r="A131" s="209" t="s">
        <v>500</v>
      </c>
      <c r="B131" s="75" t="str">
        <f t="shared" si="14"/>
        <v/>
      </c>
      <c r="C131" s="75" t="str">
        <f t="shared" si="15"/>
        <v/>
      </c>
      <c r="D131" s="42"/>
      <c r="E131" s="42"/>
      <c r="F131" s="42"/>
      <c r="G131" s="42"/>
      <c r="H131" s="42"/>
      <c r="I131" s="42"/>
      <c r="J131" s="83" t="str">
        <f t="shared" si="16"/>
        <v/>
      </c>
      <c r="K131" s="83" t="str">
        <f t="shared" si="17"/>
        <v/>
      </c>
      <c r="L131" s="85" t="str">
        <f t="shared" si="18"/>
        <v/>
      </c>
      <c r="M131" s="35"/>
    </row>
    <row r="132" spans="1:13" hidden="1" x14ac:dyDescent="0.2">
      <c r="A132" s="209" t="s">
        <v>500</v>
      </c>
      <c r="B132" s="75" t="str">
        <f t="shared" si="14"/>
        <v/>
      </c>
      <c r="C132" s="75" t="str">
        <f t="shared" si="15"/>
        <v/>
      </c>
      <c r="D132" s="42"/>
      <c r="E132" s="42"/>
      <c r="F132" s="42"/>
      <c r="G132" s="42"/>
      <c r="H132" s="42"/>
      <c r="I132" s="42"/>
      <c r="J132" s="83" t="str">
        <f t="shared" si="16"/>
        <v/>
      </c>
      <c r="K132" s="83" t="str">
        <f t="shared" si="17"/>
        <v/>
      </c>
      <c r="L132" s="85" t="str">
        <f t="shared" si="18"/>
        <v/>
      </c>
      <c r="M132" s="35"/>
    </row>
    <row r="133" spans="1:13" hidden="1" x14ac:dyDescent="0.2">
      <c r="A133" s="209" t="s">
        <v>500</v>
      </c>
      <c r="B133" s="75" t="str">
        <f t="shared" si="14"/>
        <v/>
      </c>
      <c r="C133" s="75" t="str">
        <f t="shared" si="15"/>
        <v/>
      </c>
      <c r="D133" s="42"/>
      <c r="E133" s="42"/>
      <c r="F133" s="42"/>
      <c r="G133" s="42"/>
      <c r="H133" s="42"/>
      <c r="I133" s="42"/>
      <c r="J133" s="83" t="str">
        <f t="shared" si="16"/>
        <v/>
      </c>
      <c r="K133" s="83" t="str">
        <f t="shared" si="17"/>
        <v/>
      </c>
      <c r="L133" s="85" t="str">
        <f t="shared" si="18"/>
        <v/>
      </c>
      <c r="M133" s="35"/>
    </row>
    <row r="134" spans="1:13" hidden="1" x14ac:dyDescent="0.2">
      <c r="A134" s="209" t="s">
        <v>500</v>
      </c>
      <c r="B134" s="75" t="str">
        <f t="shared" si="14"/>
        <v/>
      </c>
      <c r="C134" s="75" t="str">
        <f t="shared" si="15"/>
        <v/>
      </c>
      <c r="D134" s="42"/>
      <c r="E134" s="42"/>
      <c r="F134" s="42"/>
      <c r="G134" s="42"/>
      <c r="H134" s="42"/>
      <c r="I134" s="42"/>
      <c r="J134" s="83" t="str">
        <f t="shared" si="16"/>
        <v/>
      </c>
      <c r="K134" s="83" t="str">
        <f t="shared" si="17"/>
        <v/>
      </c>
      <c r="L134" s="85" t="str">
        <f t="shared" si="18"/>
        <v/>
      </c>
      <c r="M134" s="35"/>
    </row>
    <row r="135" spans="1:13" hidden="1" x14ac:dyDescent="0.2">
      <c r="A135" s="209" t="s">
        <v>500</v>
      </c>
      <c r="B135" s="75" t="str">
        <f t="shared" si="14"/>
        <v/>
      </c>
      <c r="C135" s="75" t="str">
        <f t="shared" si="15"/>
        <v/>
      </c>
      <c r="D135" s="42"/>
      <c r="E135" s="42"/>
      <c r="F135" s="42"/>
      <c r="G135" s="42"/>
      <c r="H135" s="42"/>
      <c r="I135" s="42"/>
      <c r="J135" s="83" t="str">
        <f t="shared" si="16"/>
        <v/>
      </c>
      <c r="K135" s="83" t="str">
        <f t="shared" si="17"/>
        <v/>
      </c>
      <c r="L135" s="85" t="str">
        <f t="shared" si="18"/>
        <v/>
      </c>
      <c r="M135" s="35"/>
    </row>
    <row r="136" spans="1:13" hidden="1" x14ac:dyDescent="0.2">
      <c r="A136" s="209" t="s">
        <v>500</v>
      </c>
      <c r="B136" s="75" t="str">
        <f t="shared" si="14"/>
        <v/>
      </c>
      <c r="C136" s="75" t="str">
        <f t="shared" si="15"/>
        <v/>
      </c>
      <c r="D136" s="42"/>
      <c r="E136" s="42"/>
      <c r="F136" s="42"/>
      <c r="G136" s="42"/>
      <c r="H136" s="42"/>
      <c r="I136" s="42"/>
      <c r="J136" s="83" t="str">
        <f t="shared" si="16"/>
        <v/>
      </c>
      <c r="K136" s="83" t="str">
        <f t="shared" si="17"/>
        <v/>
      </c>
      <c r="L136" s="85" t="str">
        <f t="shared" si="18"/>
        <v/>
      </c>
      <c r="M136" s="35"/>
    </row>
    <row r="137" spans="1:13" hidden="1" x14ac:dyDescent="0.2">
      <c r="A137" s="209" t="s">
        <v>500</v>
      </c>
      <c r="B137" s="75" t="str">
        <f t="shared" si="14"/>
        <v/>
      </c>
      <c r="C137" s="75" t="str">
        <f t="shared" si="15"/>
        <v/>
      </c>
      <c r="D137" s="42"/>
      <c r="E137" s="42"/>
      <c r="F137" s="42"/>
      <c r="G137" s="42"/>
      <c r="H137" s="42"/>
      <c r="I137" s="42"/>
      <c r="J137" s="83" t="str">
        <f t="shared" si="16"/>
        <v/>
      </c>
      <c r="K137" s="83" t="str">
        <f t="shared" si="17"/>
        <v/>
      </c>
      <c r="L137" s="85" t="str">
        <f t="shared" si="18"/>
        <v/>
      </c>
      <c r="M137" s="35"/>
    </row>
    <row r="138" spans="1:13" hidden="1" x14ac:dyDescent="0.2">
      <c r="A138" s="209" t="s">
        <v>500</v>
      </c>
      <c r="B138" s="75" t="str">
        <f t="shared" si="14"/>
        <v/>
      </c>
      <c r="C138" s="75" t="str">
        <f t="shared" si="15"/>
        <v/>
      </c>
      <c r="D138" s="42"/>
      <c r="E138" s="42"/>
      <c r="F138" s="42"/>
      <c r="G138" s="42"/>
      <c r="H138" s="42"/>
      <c r="I138" s="42"/>
      <c r="J138" s="83" t="str">
        <f t="shared" si="16"/>
        <v/>
      </c>
      <c r="K138" s="83" t="str">
        <f t="shared" si="17"/>
        <v/>
      </c>
      <c r="L138" s="85" t="str">
        <f t="shared" si="18"/>
        <v/>
      </c>
      <c r="M138" s="35"/>
    </row>
    <row r="139" spans="1:13" hidden="1" x14ac:dyDescent="0.2">
      <c r="A139" s="209" t="s">
        <v>500</v>
      </c>
      <c r="B139" s="75" t="str">
        <f t="shared" si="14"/>
        <v/>
      </c>
      <c r="C139" s="75" t="str">
        <f t="shared" si="15"/>
        <v/>
      </c>
      <c r="D139" s="42"/>
      <c r="E139" s="42"/>
      <c r="F139" s="42"/>
      <c r="G139" s="42"/>
      <c r="H139" s="42"/>
      <c r="I139" s="42"/>
      <c r="J139" s="83" t="str">
        <f t="shared" si="16"/>
        <v/>
      </c>
      <c r="K139" s="83" t="str">
        <f t="shared" si="17"/>
        <v/>
      </c>
      <c r="L139" s="85" t="str">
        <f t="shared" si="18"/>
        <v/>
      </c>
      <c r="M139" s="35"/>
    </row>
    <row r="140" spans="1:13" hidden="1" x14ac:dyDescent="0.2">
      <c r="A140" s="209" t="s">
        <v>500</v>
      </c>
      <c r="B140" s="75" t="str">
        <f t="shared" ref="B140:B203" si="19">IF(D140+E140+F140+G140+I140+H140 = 0,"",D140+E140+F140+G140+I140+H140)</f>
        <v/>
      </c>
      <c r="C140" s="75" t="str">
        <f t="shared" ref="C140:C203" si="20">IF(D140+E140+H140=0,"",D140+E140+H140)</f>
        <v/>
      </c>
      <c r="D140" s="42"/>
      <c r="E140" s="42"/>
      <c r="F140" s="42"/>
      <c r="G140" s="42"/>
      <c r="H140" s="42"/>
      <c r="I140" s="42"/>
      <c r="J140" s="83" t="str">
        <f t="shared" si="16"/>
        <v/>
      </c>
      <c r="K140" s="83" t="str">
        <f t="shared" si="17"/>
        <v/>
      </c>
      <c r="L140" s="85" t="str">
        <f t="shared" si="18"/>
        <v/>
      </c>
      <c r="M140" s="35"/>
    </row>
    <row r="141" spans="1:13" hidden="1" x14ac:dyDescent="0.2">
      <c r="A141" s="209" t="s">
        <v>500</v>
      </c>
      <c r="B141" s="75" t="str">
        <f t="shared" si="19"/>
        <v/>
      </c>
      <c r="C141" s="75" t="str">
        <f t="shared" si="20"/>
        <v/>
      </c>
      <c r="D141" s="42"/>
      <c r="E141" s="42"/>
      <c r="F141" s="42"/>
      <c r="G141" s="42"/>
      <c r="H141" s="42"/>
      <c r="I141" s="42"/>
      <c r="J141" s="83" t="str">
        <f t="shared" si="16"/>
        <v/>
      </c>
      <c r="K141" s="83" t="str">
        <f t="shared" si="17"/>
        <v/>
      </c>
      <c r="L141" s="85" t="str">
        <f t="shared" si="18"/>
        <v/>
      </c>
      <c r="M141" s="35"/>
    </row>
    <row r="142" spans="1:13" hidden="1" x14ac:dyDescent="0.2">
      <c r="A142" s="209" t="s">
        <v>500</v>
      </c>
      <c r="B142" s="75" t="str">
        <f t="shared" si="19"/>
        <v/>
      </c>
      <c r="C142" s="75" t="str">
        <f t="shared" si="20"/>
        <v/>
      </c>
      <c r="D142" s="42"/>
      <c r="E142" s="42"/>
      <c r="F142" s="42"/>
      <c r="G142" s="42"/>
      <c r="H142" s="42"/>
      <c r="I142" s="42"/>
      <c r="J142" s="83" t="str">
        <f t="shared" si="16"/>
        <v/>
      </c>
      <c r="K142" s="83" t="str">
        <f t="shared" si="17"/>
        <v/>
      </c>
      <c r="L142" s="85" t="str">
        <f t="shared" si="18"/>
        <v/>
      </c>
      <c r="M142" s="35"/>
    </row>
    <row r="143" spans="1:13" hidden="1" x14ac:dyDescent="0.2">
      <c r="A143" s="209" t="s">
        <v>500</v>
      </c>
      <c r="B143" s="75" t="str">
        <f t="shared" si="19"/>
        <v/>
      </c>
      <c r="C143" s="75" t="str">
        <f t="shared" si="20"/>
        <v/>
      </c>
      <c r="D143" s="42"/>
      <c r="E143" s="42"/>
      <c r="F143" s="42"/>
      <c r="G143" s="42"/>
      <c r="H143" s="42"/>
      <c r="I143" s="42"/>
      <c r="J143" s="83" t="str">
        <f t="shared" si="16"/>
        <v/>
      </c>
      <c r="K143" s="83" t="str">
        <f t="shared" si="17"/>
        <v/>
      </c>
      <c r="L143" s="85" t="str">
        <f t="shared" si="18"/>
        <v/>
      </c>
    </row>
    <row r="144" spans="1:13" hidden="1" x14ac:dyDescent="0.2">
      <c r="A144" s="209" t="s">
        <v>500</v>
      </c>
      <c r="B144" s="75" t="str">
        <f t="shared" si="19"/>
        <v/>
      </c>
      <c r="C144" s="75" t="str">
        <f t="shared" si="20"/>
        <v/>
      </c>
      <c r="D144" s="42"/>
      <c r="E144" s="42"/>
      <c r="F144" s="42"/>
      <c r="G144" s="42"/>
      <c r="H144" s="42"/>
      <c r="I144" s="42"/>
      <c r="J144" s="83" t="str">
        <f t="shared" si="16"/>
        <v/>
      </c>
      <c r="K144" s="83" t="str">
        <f t="shared" si="17"/>
        <v/>
      </c>
      <c r="L144" s="85" t="str">
        <f t="shared" si="18"/>
        <v/>
      </c>
    </row>
    <row r="145" spans="1:12" hidden="1" x14ac:dyDescent="0.2">
      <c r="A145" s="209" t="s">
        <v>500</v>
      </c>
      <c r="B145" s="75" t="str">
        <f t="shared" si="19"/>
        <v/>
      </c>
      <c r="C145" s="75" t="str">
        <f t="shared" si="20"/>
        <v/>
      </c>
      <c r="D145" s="42"/>
      <c r="E145" s="42"/>
      <c r="F145" s="42"/>
      <c r="G145" s="42"/>
      <c r="H145" s="42"/>
      <c r="I145" s="42"/>
      <c r="J145" s="83" t="str">
        <f t="shared" si="16"/>
        <v/>
      </c>
      <c r="K145" s="83" t="str">
        <f t="shared" si="17"/>
        <v/>
      </c>
      <c r="L145" s="85" t="str">
        <f t="shared" si="18"/>
        <v/>
      </c>
    </row>
    <row r="146" spans="1:12" hidden="1" x14ac:dyDescent="0.2">
      <c r="A146" s="209" t="s">
        <v>500</v>
      </c>
      <c r="B146" s="75" t="str">
        <f t="shared" si="19"/>
        <v/>
      </c>
      <c r="C146" s="75" t="str">
        <f t="shared" si="20"/>
        <v/>
      </c>
      <c r="D146" s="42"/>
      <c r="E146" s="42"/>
      <c r="F146" s="42"/>
      <c r="G146" s="42"/>
      <c r="H146" s="42"/>
      <c r="I146" s="42"/>
      <c r="J146" s="83" t="str">
        <f t="shared" si="16"/>
        <v/>
      </c>
      <c r="K146" s="83" t="str">
        <f t="shared" si="17"/>
        <v/>
      </c>
      <c r="L146" s="85" t="str">
        <f t="shared" si="18"/>
        <v/>
      </c>
    </row>
    <row r="147" spans="1:12" hidden="1" x14ac:dyDescent="0.2">
      <c r="A147" s="209" t="s">
        <v>500</v>
      </c>
      <c r="B147" s="75" t="str">
        <f t="shared" si="19"/>
        <v/>
      </c>
      <c r="C147" s="75" t="str">
        <f t="shared" si="20"/>
        <v/>
      </c>
      <c r="D147" s="42"/>
      <c r="E147" s="42"/>
      <c r="F147" s="42"/>
      <c r="G147" s="42"/>
      <c r="H147" s="42"/>
      <c r="I147" s="42"/>
      <c r="J147" s="83" t="str">
        <f t="shared" si="16"/>
        <v/>
      </c>
      <c r="K147" s="83" t="str">
        <f t="shared" si="17"/>
        <v/>
      </c>
      <c r="L147" s="85" t="str">
        <f t="shared" si="18"/>
        <v/>
      </c>
    </row>
    <row r="148" spans="1:12" hidden="1" x14ac:dyDescent="0.2">
      <c r="A148" s="209" t="s">
        <v>500</v>
      </c>
      <c r="B148" s="75" t="str">
        <f t="shared" si="19"/>
        <v/>
      </c>
      <c r="C148" s="75" t="str">
        <f t="shared" si="20"/>
        <v/>
      </c>
      <c r="D148" s="42"/>
      <c r="E148" s="42"/>
      <c r="F148" s="42"/>
      <c r="G148" s="42"/>
      <c r="H148" s="42"/>
      <c r="I148" s="42"/>
      <c r="J148" s="83" t="str">
        <f t="shared" si="16"/>
        <v/>
      </c>
      <c r="K148" s="83" t="str">
        <f t="shared" si="17"/>
        <v/>
      </c>
      <c r="L148" s="85" t="str">
        <f t="shared" si="18"/>
        <v/>
      </c>
    </row>
    <row r="149" spans="1:12" hidden="1" x14ac:dyDescent="0.2">
      <c r="A149" s="209" t="s">
        <v>500</v>
      </c>
      <c r="B149" s="75" t="str">
        <f t="shared" si="19"/>
        <v/>
      </c>
      <c r="C149" s="75" t="str">
        <f t="shared" si="20"/>
        <v/>
      </c>
      <c r="D149" s="42"/>
      <c r="E149" s="42"/>
      <c r="F149" s="42"/>
      <c r="G149" s="42"/>
      <c r="H149" s="42"/>
      <c r="I149" s="42"/>
      <c r="J149" s="83" t="str">
        <f t="shared" si="16"/>
        <v/>
      </c>
      <c r="K149" s="83" t="str">
        <f t="shared" si="17"/>
        <v/>
      </c>
      <c r="L149" s="85" t="str">
        <f t="shared" si="18"/>
        <v/>
      </c>
    </row>
    <row r="150" spans="1:12" hidden="1" x14ac:dyDescent="0.2">
      <c r="A150" s="209" t="s">
        <v>500</v>
      </c>
      <c r="B150" s="75" t="str">
        <f t="shared" si="19"/>
        <v/>
      </c>
      <c r="C150" s="75" t="str">
        <f t="shared" si="20"/>
        <v/>
      </c>
      <c r="D150" s="42"/>
      <c r="E150" s="42"/>
      <c r="F150" s="42"/>
      <c r="G150" s="42"/>
      <c r="H150" s="42"/>
      <c r="I150" s="42"/>
      <c r="J150" s="83" t="str">
        <f t="shared" si="16"/>
        <v/>
      </c>
      <c r="K150" s="83" t="str">
        <f t="shared" si="17"/>
        <v/>
      </c>
      <c r="L150" s="85" t="str">
        <f t="shared" si="18"/>
        <v/>
      </c>
    </row>
    <row r="151" spans="1:12" hidden="1" x14ac:dyDescent="0.2">
      <c r="A151" s="209" t="s">
        <v>500</v>
      </c>
      <c r="B151" s="75" t="str">
        <f t="shared" si="19"/>
        <v/>
      </c>
      <c r="C151" s="75" t="str">
        <f t="shared" si="20"/>
        <v/>
      </c>
      <c r="D151" s="42"/>
      <c r="E151" s="42"/>
      <c r="F151" s="42"/>
      <c r="G151" s="42"/>
      <c r="H151" s="42"/>
      <c r="I151" s="42"/>
      <c r="J151" s="83" t="str">
        <f t="shared" si="16"/>
        <v/>
      </c>
      <c r="K151" s="83" t="str">
        <f t="shared" si="17"/>
        <v/>
      </c>
      <c r="L151" s="85" t="str">
        <f t="shared" si="18"/>
        <v/>
      </c>
    </row>
    <row r="152" spans="1:12" hidden="1" x14ac:dyDescent="0.2">
      <c r="A152" s="209" t="s">
        <v>500</v>
      </c>
      <c r="B152" s="75" t="str">
        <f t="shared" si="19"/>
        <v/>
      </c>
      <c r="C152" s="75" t="str">
        <f t="shared" si="20"/>
        <v/>
      </c>
      <c r="D152" s="42"/>
      <c r="E152" s="42"/>
      <c r="F152" s="42"/>
      <c r="G152" s="42"/>
      <c r="H152" s="42"/>
      <c r="I152" s="42"/>
      <c r="J152" s="83" t="str">
        <f t="shared" si="16"/>
        <v/>
      </c>
      <c r="K152" s="83" t="str">
        <f t="shared" si="17"/>
        <v/>
      </c>
      <c r="L152" s="85" t="str">
        <f t="shared" si="18"/>
        <v/>
      </c>
    </row>
    <row r="153" spans="1:12" hidden="1" x14ac:dyDescent="0.2">
      <c r="A153" s="209" t="s">
        <v>500</v>
      </c>
      <c r="B153" s="75" t="str">
        <f t="shared" si="19"/>
        <v/>
      </c>
      <c r="C153" s="75" t="str">
        <f t="shared" si="20"/>
        <v/>
      </c>
      <c r="D153" s="42"/>
      <c r="E153" s="42"/>
      <c r="F153" s="42"/>
      <c r="G153" s="42"/>
      <c r="H153" s="42"/>
      <c r="I153" s="42"/>
      <c r="J153" s="83" t="str">
        <f t="shared" si="16"/>
        <v/>
      </c>
      <c r="K153" s="83" t="str">
        <f t="shared" si="17"/>
        <v/>
      </c>
      <c r="L153" s="85" t="str">
        <f t="shared" si="18"/>
        <v/>
      </c>
    </row>
    <row r="154" spans="1:12" hidden="1" x14ac:dyDescent="0.2">
      <c r="A154" s="209" t="s">
        <v>500</v>
      </c>
      <c r="B154" s="75" t="str">
        <f t="shared" si="19"/>
        <v/>
      </c>
      <c r="C154" s="75" t="str">
        <f t="shared" si="20"/>
        <v/>
      </c>
      <c r="D154" s="42"/>
      <c r="E154" s="42"/>
      <c r="F154" s="42"/>
      <c r="G154" s="42"/>
      <c r="H154" s="42"/>
      <c r="I154" s="42"/>
      <c r="J154" s="83" t="str">
        <f t="shared" si="16"/>
        <v/>
      </c>
      <c r="K154" s="83" t="str">
        <f t="shared" si="17"/>
        <v/>
      </c>
      <c r="L154" s="85" t="str">
        <f t="shared" si="18"/>
        <v/>
      </c>
    </row>
    <row r="155" spans="1:12" hidden="1" x14ac:dyDescent="0.2">
      <c r="A155" s="209" t="s">
        <v>500</v>
      </c>
      <c r="B155" s="75" t="str">
        <f t="shared" si="19"/>
        <v/>
      </c>
      <c r="C155" s="75" t="str">
        <f t="shared" si="20"/>
        <v/>
      </c>
      <c r="D155" s="42"/>
      <c r="E155" s="42"/>
      <c r="F155" s="42"/>
      <c r="G155" s="42"/>
      <c r="H155" s="42"/>
      <c r="I155" s="42"/>
      <c r="J155" s="83" t="str">
        <f t="shared" si="16"/>
        <v/>
      </c>
      <c r="K155" s="83" t="str">
        <f t="shared" si="17"/>
        <v/>
      </c>
      <c r="L155" s="85" t="str">
        <f t="shared" si="18"/>
        <v/>
      </c>
    </row>
    <row r="156" spans="1:12" hidden="1" x14ac:dyDescent="0.2">
      <c r="A156" s="209" t="s">
        <v>500</v>
      </c>
      <c r="B156" s="75" t="str">
        <f t="shared" si="19"/>
        <v/>
      </c>
      <c r="C156" s="75" t="str">
        <f t="shared" si="20"/>
        <v/>
      </c>
      <c r="D156" s="42"/>
      <c r="E156" s="42"/>
      <c r="F156" s="42"/>
      <c r="G156" s="42"/>
      <c r="H156" s="42"/>
      <c r="I156" s="42"/>
      <c r="J156" s="83" t="str">
        <f t="shared" si="16"/>
        <v/>
      </c>
      <c r="K156" s="83" t="str">
        <f t="shared" si="17"/>
        <v/>
      </c>
      <c r="L156" s="85" t="str">
        <f t="shared" si="18"/>
        <v/>
      </c>
    </row>
    <row r="157" spans="1:12" hidden="1" x14ac:dyDescent="0.2">
      <c r="A157" s="209" t="s">
        <v>500</v>
      </c>
      <c r="B157" s="75" t="str">
        <f t="shared" si="19"/>
        <v/>
      </c>
      <c r="C157" s="75" t="str">
        <f t="shared" si="20"/>
        <v/>
      </c>
      <c r="D157" s="42"/>
      <c r="E157" s="42"/>
      <c r="F157" s="42"/>
      <c r="G157" s="42"/>
      <c r="H157" s="42"/>
      <c r="I157" s="42"/>
      <c r="J157" s="83" t="str">
        <f t="shared" si="16"/>
        <v/>
      </c>
      <c r="K157" s="83" t="str">
        <f t="shared" si="17"/>
        <v/>
      </c>
      <c r="L157" s="85" t="str">
        <f t="shared" si="18"/>
        <v/>
      </c>
    </row>
    <row r="158" spans="1:12" hidden="1" x14ac:dyDescent="0.2">
      <c r="A158" s="209" t="s">
        <v>500</v>
      </c>
      <c r="B158" s="75" t="str">
        <f t="shared" si="19"/>
        <v/>
      </c>
      <c r="C158" s="75" t="str">
        <f t="shared" si="20"/>
        <v/>
      </c>
      <c r="D158" s="42"/>
      <c r="E158" s="42"/>
      <c r="F158" s="42"/>
      <c r="G158" s="42"/>
      <c r="H158" s="42"/>
      <c r="I158" s="42"/>
      <c r="J158" s="83" t="str">
        <f t="shared" si="16"/>
        <v/>
      </c>
      <c r="K158" s="83" t="str">
        <f t="shared" si="17"/>
        <v/>
      </c>
      <c r="L158" s="85" t="str">
        <f t="shared" si="18"/>
        <v/>
      </c>
    </row>
    <row r="159" spans="1:12" hidden="1" x14ac:dyDescent="0.2">
      <c r="A159" s="209" t="s">
        <v>500</v>
      </c>
      <c r="B159" s="75" t="str">
        <f t="shared" si="19"/>
        <v/>
      </c>
      <c r="C159" s="75" t="str">
        <f t="shared" si="20"/>
        <v/>
      </c>
      <c r="D159" s="42"/>
      <c r="E159" s="42"/>
      <c r="F159" s="42"/>
      <c r="G159" s="42"/>
      <c r="H159" s="42"/>
      <c r="I159" s="42"/>
      <c r="J159" s="83" t="str">
        <f t="shared" si="16"/>
        <v/>
      </c>
      <c r="K159" s="83" t="str">
        <f t="shared" si="17"/>
        <v/>
      </c>
      <c r="L159" s="85" t="str">
        <f t="shared" si="18"/>
        <v/>
      </c>
    </row>
    <row r="160" spans="1:12" hidden="1" x14ac:dyDescent="0.2">
      <c r="A160" s="209" t="s">
        <v>500</v>
      </c>
      <c r="B160" s="75" t="str">
        <f t="shared" si="19"/>
        <v/>
      </c>
      <c r="C160" s="75" t="str">
        <f t="shared" si="20"/>
        <v/>
      </c>
      <c r="D160" s="42"/>
      <c r="E160" s="42"/>
      <c r="F160" s="42"/>
      <c r="G160" s="42"/>
      <c r="H160" s="42"/>
      <c r="I160" s="42"/>
      <c r="J160" s="83" t="str">
        <f t="shared" si="16"/>
        <v/>
      </c>
      <c r="K160" s="83" t="str">
        <f t="shared" si="17"/>
        <v/>
      </c>
      <c r="L160" s="85" t="str">
        <f t="shared" si="18"/>
        <v/>
      </c>
    </row>
    <row r="161" spans="1:12" hidden="1" x14ac:dyDescent="0.2">
      <c r="A161" s="209" t="s">
        <v>500</v>
      </c>
      <c r="B161" s="75" t="str">
        <f t="shared" si="19"/>
        <v/>
      </c>
      <c r="C161" s="75" t="str">
        <f t="shared" si="20"/>
        <v/>
      </c>
      <c r="D161" s="42"/>
      <c r="E161" s="42"/>
      <c r="F161" s="42"/>
      <c r="G161" s="42"/>
      <c r="H161" s="42"/>
      <c r="I161" s="42"/>
      <c r="J161" s="83" t="str">
        <f t="shared" si="16"/>
        <v/>
      </c>
      <c r="K161" s="83" t="str">
        <f t="shared" si="17"/>
        <v/>
      </c>
      <c r="L161" s="85" t="str">
        <f t="shared" si="18"/>
        <v/>
      </c>
    </row>
    <row r="162" spans="1:12" hidden="1" x14ac:dyDescent="0.2">
      <c r="A162" s="209" t="s">
        <v>500</v>
      </c>
      <c r="B162" s="75" t="str">
        <f t="shared" si="19"/>
        <v/>
      </c>
      <c r="C162" s="75" t="str">
        <f t="shared" si="20"/>
        <v/>
      </c>
      <c r="D162" s="42"/>
      <c r="E162" s="42"/>
      <c r="F162" s="42"/>
      <c r="G162" s="42"/>
      <c r="H162" s="42"/>
      <c r="I162" s="42"/>
      <c r="J162" s="83" t="str">
        <f t="shared" si="16"/>
        <v/>
      </c>
      <c r="K162" s="83" t="str">
        <f t="shared" si="17"/>
        <v/>
      </c>
      <c r="L162" s="85" t="str">
        <f t="shared" si="18"/>
        <v/>
      </c>
    </row>
    <row r="163" spans="1:12" hidden="1" x14ac:dyDescent="0.2">
      <c r="A163" s="209" t="s">
        <v>500</v>
      </c>
      <c r="B163" s="75" t="str">
        <f t="shared" si="19"/>
        <v/>
      </c>
      <c r="C163" s="75" t="str">
        <f t="shared" si="20"/>
        <v/>
      </c>
      <c r="D163" s="42"/>
      <c r="E163" s="42"/>
      <c r="F163" s="42"/>
      <c r="G163" s="42"/>
      <c r="H163" s="42"/>
      <c r="I163" s="42"/>
      <c r="J163" s="83" t="str">
        <f t="shared" si="16"/>
        <v/>
      </c>
      <c r="K163" s="83" t="str">
        <f t="shared" si="17"/>
        <v/>
      </c>
      <c r="L163" s="85" t="str">
        <f t="shared" si="18"/>
        <v/>
      </c>
    </row>
    <row r="164" spans="1:12" hidden="1" x14ac:dyDescent="0.2">
      <c r="A164" s="209" t="s">
        <v>500</v>
      </c>
      <c r="B164" s="75" t="str">
        <f t="shared" si="19"/>
        <v/>
      </c>
      <c r="C164" s="75" t="str">
        <f t="shared" si="20"/>
        <v/>
      </c>
      <c r="D164" s="42"/>
      <c r="E164" s="42"/>
      <c r="F164" s="42"/>
      <c r="G164" s="42"/>
      <c r="H164" s="42"/>
      <c r="I164" s="42"/>
      <c r="J164" s="83" t="str">
        <f t="shared" si="16"/>
        <v/>
      </c>
      <c r="K164" s="83" t="str">
        <f t="shared" si="17"/>
        <v/>
      </c>
      <c r="L164" s="85" t="str">
        <f t="shared" si="18"/>
        <v/>
      </c>
    </row>
    <row r="165" spans="1:12" hidden="1" x14ac:dyDescent="0.2">
      <c r="A165" s="209" t="s">
        <v>500</v>
      </c>
      <c r="B165" s="75" t="str">
        <f t="shared" si="19"/>
        <v/>
      </c>
      <c r="C165" s="75" t="str">
        <f t="shared" si="20"/>
        <v/>
      </c>
      <c r="D165" s="42"/>
      <c r="E165" s="42"/>
      <c r="F165" s="42"/>
      <c r="G165" s="42"/>
      <c r="H165" s="42"/>
      <c r="I165" s="42"/>
      <c r="J165" s="83" t="str">
        <f t="shared" si="16"/>
        <v/>
      </c>
      <c r="K165" s="83" t="str">
        <f t="shared" si="17"/>
        <v/>
      </c>
      <c r="L165" s="85" t="str">
        <f t="shared" si="18"/>
        <v/>
      </c>
    </row>
    <row r="166" spans="1:12" hidden="1" x14ac:dyDescent="0.2">
      <c r="A166" s="209" t="s">
        <v>500</v>
      </c>
      <c r="B166" s="75" t="str">
        <f t="shared" si="19"/>
        <v/>
      </c>
      <c r="C166" s="75" t="str">
        <f t="shared" si="20"/>
        <v/>
      </c>
      <c r="D166" s="42"/>
      <c r="E166" s="42"/>
      <c r="F166" s="42"/>
      <c r="G166" s="42"/>
      <c r="H166" s="42"/>
      <c r="I166" s="42"/>
      <c r="J166" s="83" t="str">
        <f t="shared" si="16"/>
        <v/>
      </c>
      <c r="K166" s="83" t="str">
        <f t="shared" si="17"/>
        <v/>
      </c>
      <c r="L166" s="85" t="str">
        <f t="shared" si="18"/>
        <v/>
      </c>
    </row>
    <row r="167" spans="1:12" hidden="1" x14ac:dyDescent="0.2">
      <c r="A167" s="209" t="s">
        <v>500</v>
      </c>
      <c r="B167" s="75" t="str">
        <f t="shared" si="19"/>
        <v/>
      </c>
      <c r="C167" s="75" t="str">
        <f t="shared" si="20"/>
        <v/>
      </c>
      <c r="D167" s="42"/>
      <c r="E167" s="42"/>
      <c r="F167" s="42"/>
      <c r="G167" s="42"/>
      <c r="H167" s="42"/>
      <c r="I167" s="42"/>
      <c r="J167" s="83" t="str">
        <f t="shared" si="16"/>
        <v/>
      </c>
      <c r="K167" s="83" t="str">
        <f t="shared" si="17"/>
        <v/>
      </c>
      <c r="L167" s="85" t="str">
        <f t="shared" si="18"/>
        <v/>
      </c>
    </row>
    <row r="168" spans="1:12" hidden="1" x14ac:dyDescent="0.2">
      <c r="A168" s="209" t="s">
        <v>500</v>
      </c>
      <c r="B168" s="75" t="str">
        <f t="shared" si="19"/>
        <v/>
      </c>
      <c r="C168" s="75" t="str">
        <f t="shared" si="20"/>
        <v/>
      </c>
      <c r="D168" s="42"/>
      <c r="E168" s="42"/>
      <c r="F168" s="42"/>
      <c r="G168" s="42"/>
      <c r="H168" s="42"/>
      <c r="I168" s="42"/>
      <c r="J168" s="83" t="str">
        <f t="shared" si="16"/>
        <v/>
      </c>
      <c r="K168" s="83" t="str">
        <f t="shared" si="17"/>
        <v/>
      </c>
      <c r="L168" s="85" t="str">
        <f t="shared" si="18"/>
        <v/>
      </c>
    </row>
    <row r="169" spans="1:12" hidden="1" x14ac:dyDescent="0.2">
      <c r="A169" s="209" t="s">
        <v>500</v>
      </c>
      <c r="B169" s="75" t="str">
        <f t="shared" si="19"/>
        <v/>
      </c>
      <c r="C169" s="75" t="str">
        <f t="shared" si="20"/>
        <v/>
      </c>
      <c r="D169" s="42"/>
      <c r="E169" s="42"/>
      <c r="F169" s="42"/>
      <c r="G169" s="42"/>
      <c r="H169" s="42"/>
      <c r="I169" s="42"/>
      <c r="J169" s="83" t="str">
        <f t="shared" si="16"/>
        <v/>
      </c>
      <c r="K169" s="83" t="str">
        <f t="shared" si="17"/>
        <v/>
      </c>
      <c r="L169" s="85" t="str">
        <f t="shared" si="18"/>
        <v/>
      </c>
    </row>
    <row r="170" spans="1:12" hidden="1" x14ac:dyDescent="0.2">
      <c r="A170" s="209" t="s">
        <v>500</v>
      </c>
      <c r="B170" s="75" t="str">
        <f t="shared" si="19"/>
        <v/>
      </c>
      <c r="C170" s="75" t="str">
        <f t="shared" si="20"/>
        <v/>
      </c>
      <c r="D170" s="42"/>
      <c r="E170" s="42"/>
      <c r="F170" s="42"/>
      <c r="G170" s="42"/>
      <c r="H170" s="42"/>
      <c r="I170" s="42"/>
      <c r="J170" s="83" t="str">
        <f t="shared" si="16"/>
        <v/>
      </c>
      <c r="K170" s="83" t="str">
        <f t="shared" si="17"/>
        <v/>
      </c>
      <c r="L170" s="85" t="str">
        <f t="shared" si="18"/>
        <v/>
      </c>
    </row>
    <row r="171" spans="1:12" hidden="1" x14ac:dyDescent="0.2">
      <c r="A171" s="209"/>
      <c r="B171" s="75" t="str">
        <f t="shared" si="19"/>
        <v/>
      </c>
      <c r="C171" s="75" t="str">
        <f t="shared" si="20"/>
        <v/>
      </c>
      <c r="D171" s="42"/>
      <c r="E171" s="42"/>
      <c r="F171" s="42"/>
      <c r="G171" s="42"/>
      <c r="H171" s="42"/>
      <c r="I171" s="42"/>
      <c r="J171" s="83" t="str">
        <f t="shared" si="16"/>
        <v/>
      </c>
      <c r="K171" s="83" t="str">
        <f t="shared" si="17"/>
        <v/>
      </c>
      <c r="L171" s="85" t="str">
        <f t="shared" si="18"/>
        <v/>
      </c>
    </row>
    <row r="172" spans="1:12" x14ac:dyDescent="0.2">
      <c r="A172" s="209"/>
      <c r="B172" s="75" t="str">
        <f t="shared" si="19"/>
        <v/>
      </c>
      <c r="C172" s="75" t="str">
        <f t="shared" si="20"/>
        <v/>
      </c>
      <c r="D172" s="42"/>
      <c r="E172" s="42"/>
      <c r="F172" s="42"/>
      <c r="G172" s="42"/>
      <c r="H172" s="42"/>
      <c r="I172" s="42"/>
      <c r="J172" s="83" t="str">
        <f t="shared" si="16"/>
        <v/>
      </c>
      <c r="K172" s="83" t="str">
        <f t="shared" si="17"/>
        <v/>
      </c>
      <c r="L172" s="85" t="str">
        <f t="shared" si="18"/>
        <v/>
      </c>
    </row>
    <row r="173" spans="1:12" hidden="1" x14ac:dyDescent="0.2">
      <c r="A173" s="209"/>
      <c r="B173" s="75" t="str">
        <f t="shared" si="19"/>
        <v/>
      </c>
      <c r="C173" s="75" t="str">
        <f t="shared" si="20"/>
        <v/>
      </c>
      <c r="D173" s="42"/>
      <c r="E173" s="42"/>
      <c r="F173" s="42"/>
      <c r="G173" s="42"/>
      <c r="H173" s="42"/>
      <c r="I173" s="42"/>
      <c r="J173" s="83" t="str">
        <f t="shared" si="16"/>
        <v/>
      </c>
      <c r="K173" s="83" t="str">
        <f t="shared" si="17"/>
        <v/>
      </c>
      <c r="L173" s="85" t="str">
        <f t="shared" si="18"/>
        <v/>
      </c>
    </row>
    <row r="174" spans="1:12" hidden="1" x14ac:dyDescent="0.2">
      <c r="A174" s="209"/>
      <c r="B174" s="75" t="str">
        <f t="shared" si="19"/>
        <v/>
      </c>
      <c r="C174" s="75" t="str">
        <f t="shared" si="20"/>
        <v/>
      </c>
      <c r="D174" s="42"/>
      <c r="E174" s="42"/>
      <c r="F174" s="42"/>
      <c r="G174" s="42"/>
      <c r="H174" s="42"/>
      <c r="I174" s="42"/>
      <c r="J174" s="83" t="str">
        <f t="shared" si="16"/>
        <v/>
      </c>
      <c r="K174" s="83" t="str">
        <f t="shared" si="17"/>
        <v/>
      </c>
      <c r="L174" s="85" t="str">
        <f t="shared" si="18"/>
        <v/>
      </c>
    </row>
    <row r="175" spans="1:12" hidden="1" x14ac:dyDescent="0.2">
      <c r="A175" s="209"/>
      <c r="B175" s="75" t="str">
        <f t="shared" si="19"/>
        <v/>
      </c>
      <c r="C175" s="75" t="str">
        <f t="shared" si="20"/>
        <v/>
      </c>
      <c r="D175" s="42"/>
      <c r="E175" s="42"/>
      <c r="F175" s="42"/>
      <c r="G175" s="42"/>
      <c r="H175" s="42"/>
      <c r="I175" s="42"/>
      <c r="J175" s="83" t="str">
        <f t="shared" si="16"/>
        <v/>
      </c>
      <c r="K175" s="83" t="str">
        <f t="shared" si="17"/>
        <v/>
      </c>
      <c r="L175" s="85" t="str">
        <f t="shared" si="18"/>
        <v/>
      </c>
    </row>
    <row r="176" spans="1:12" hidden="1" x14ac:dyDescent="0.2">
      <c r="A176" s="209" t="s">
        <v>500</v>
      </c>
      <c r="B176" s="75" t="str">
        <f t="shared" si="19"/>
        <v/>
      </c>
      <c r="C176" s="75" t="str">
        <f t="shared" si="20"/>
        <v/>
      </c>
      <c r="D176" s="42"/>
      <c r="E176" s="42"/>
      <c r="F176" s="42"/>
      <c r="G176" s="42"/>
      <c r="H176" s="42"/>
      <c r="I176" s="42"/>
      <c r="J176" s="83" t="str">
        <f t="shared" si="16"/>
        <v/>
      </c>
      <c r="K176" s="83" t="str">
        <f t="shared" si="17"/>
        <v/>
      </c>
      <c r="L176" s="85" t="str">
        <f t="shared" si="18"/>
        <v/>
      </c>
    </row>
    <row r="177" spans="1:12" hidden="1" x14ac:dyDescent="0.2">
      <c r="A177" s="209" t="s">
        <v>500</v>
      </c>
      <c r="B177" s="75" t="str">
        <f t="shared" si="19"/>
        <v/>
      </c>
      <c r="C177" s="75" t="str">
        <f t="shared" si="20"/>
        <v/>
      </c>
      <c r="D177" s="42"/>
      <c r="E177" s="42"/>
      <c r="F177" s="42"/>
      <c r="G177" s="42"/>
      <c r="H177" s="42"/>
      <c r="I177" s="42"/>
      <c r="J177" s="83" t="str">
        <f t="shared" si="16"/>
        <v/>
      </c>
      <c r="K177" s="83" t="str">
        <f t="shared" si="17"/>
        <v/>
      </c>
      <c r="L177" s="85" t="str">
        <f t="shared" si="18"/>
        <v/>
      </c>
    </row>
    <row r="178" spans="1:12" hidden="1" x14ac:dyDescent="0.2">
      <c r="A178" s="209" t="s">
        <v>500</v>
      </c>
      <c r="B178" s="75" t="str">
        <f t="shared" si="19"/>
        <v/>
      </c>
      <c r="C178" s="75" t="str">
        <f t="shared" si="20"/>
        <v/>
      </c>
      <c r="D178" s="42"/>
      <c r="E178" s="42"/>
      <c r="F178" s="42"/>
      <c r="G178" s="42"/>
      <c r="H178" s="42"/>
      <c r="I178" s="42"/>
      <c r="J178" s="83" t="str">
        <f t="shared" si="16"/>
        <v/>
      </c>
      <c r="K178" s="83" t="str">
        <f t="shared" si="17"/>
        <v/>
      </c>
      <c r="L178" s="85" t="str">
        <f t="shared" si="18"/>
        <v/>
      </c>
    </row>
    <row r="179" spans="1:12" hidden="1" x14ac:dyDescent="0.2">
      <c r="A179" s="209" t="s">
        <v>500</v>
      </c>
      <c r="B179" s="75" t="str">
        <f t="shared" si="19"/>
        <v/>
      </c>
      <c r="C179" s="75" t="str">
        <f t="shared" si="20"/>
        <v/>
      </c>
      <c r="D179" s="42"/>
      <c r="E179" s="42"/>
      <c r="F179" s="42"/>
      <c r="G179" s="42"/>
      <c r="H179" s="42"/>
      <c r="I179" s="42"/>
      <c r="J179" s="83" t="str">
        <f t="shared" si="16"/>
        <v/>
      </c>
      <c r="K179" s="83" t="str">
        <f t="shared" si="17"/>
        <v/>
      </c>
      <c r="L179" s="85" t="str">
        <f t="shared" si="18"/>
        <v/>
      </c>
    </row>
    <row r="180" spans="1:12" hidden="1" x14ac:dyDescent="0.2">
      <c r="A180" s="209" t="s">
        <v>500</v>
      </c>
      <c r="B180" s="75" t="str">
        <f t="shared" si="19"/>
        <v/>
      </c>
      <c r="C180" s="75" t="str">
        <f t="shared" si="20"/>
        <v/>
      </c>
      <c r="D180" s="42"/>
      <c r="E180" s="42"/>
      <c r="F180" s="42"/>
      <c r="G180" s="42"/>
      <c r="H180" s="42"/>
      <c r="I180" s="42"/>
      <c r="J180" s="83" t="str">
        <f t="shared" si="16"/>
        <v/>
      </c>
      <c r="K180" s="83" t="str">
        <f t="shared" si="17"/>
        <v/>
      </c>
      <c r="L180" s="85" t="str">
        <f t="shared" si="18"/>
        <v/>
      </c>
    </row>
    <row r="181" spans="1:12" hidden="1" x14ac:dyDescent="0.2">
      <c r="A181" s="209" t="s">
        <v>500</v>
      </c>
      <c r="B181" s="75" t="str">
        <f t="shared" si="19"/>
        <v/>
      </c>
      <c r="C181" s="75" t="str">
        <f t="shared" si="20"/>
        <v/>
      </c>
      <c r="D181" s="42"/>
      <c r="E181" s="42"/>
      <c r="F181" s="42"/>
      <c r="G181" s="42"/>
      <c r="H181" s="42"/>
      <c r="I181" s="42"/>
      <c r="J181" s="83" t="str">
        <f t="shared" si="16"/>
        <v/>
      </c>
      <c r="K181" s="83" t="str">
        <f t="shared" si="17"/>
        <v/>
      </c>
      <c r="L181" s="85" t="str">
        <f t="shared" si="18"/>
        <v/>
      </c>
    </row>
    <row r="182" spans="1:12" hidden="1" x14ac:dyDescent="0.2">
      <c r="A182" s="209" t="s">
        <v>500</v>
      </c>
      <c r="B182" s="75" t="str">
        <f t="shared" si="19"/>
        <v/>
      </c>
      <c r="C182" s="75" t="str">
        <f t="shared" si="20"/>
        <v/>
      </c>
      <c r="D182" s="42"/>
      <c r="E182" s="42"/>
      <c r="F182" s="42"/>
      <c r="G182" s="42"/>
      <c r="H182" s="42"/>
      <c r="I182" s="42"/>
      <c r="J182" s="83" t="str">
        <f t="shared" si="16"/>
        <v/>
      </c>
      <c r="K182" s="83" t="str">
        <f t="shared" si="17"/>
        <v/>
      </c>
      <c r="L182" s="85" t="str">
        <f t="shared" si="18"/>
        <v/>
      </c>
    </row>
    <row r="183" spans="1:12" hidden="1" x14ac:dyDescent="0.2">
      <c r="A183" s="209" t="s">
        <v>500</v>
      </c>
      <c r="B183" s="75" t="str">
        <f t="shared" si="19"/>
        <v/>
      </c>
      <c r="C183" s="75" t="str">
        <f t="shared" si="20"/>
        <v/>
      </c>
      <c r="D183" s="42"/>
      <c r="E183" s="42"/>
      <c r="F183" s="42"/>
      <c r="G183" s="42"/>
      <c r="H183" s="42"/>
      <c r="I183" s="42"/>
      <c r="J183" s="83" t="str">
        <f t="shared" si="16"/>
        <v/>
      </c>
      <c r="K183" s="83" t="str">
        <f t="shared" si="17"/>
        <v/>
      </c>
      <c r="L183" s="85" t="str">
        <f t="shared" si="18"/>
        <v/>
      </c>
    </row>
    <row r="184" spans="1:12" hidden="1" x14ac:dyDescent="0.2">
      <c r="A184" s="209" t="s">
        <v>500</v>
      </c>
      <c r="B184" s="75" t="str">
        <f t="shared" si="19"/>
        <v/>
      </c>
      <c r="C184" s="75" t="str">
        <f t="shared" si="20"/>
        <v/>
      </c>
      <c r="D184" s="42"/>
      <c r="E184" s="42"/>
      <c r="F184" s="42"/>
      <c r="G184" s="42"/>
      <c r="H184" s="42"/>
      <c r="I184" s="42"/>
      <c r="J184" s="83" t="str">
        <f t="shared" si="16"/>
        <v/>
      </c>
      <c r="K184" s="83" t="str">
        <f t="shared" si="17"/>
        <v/>
      </c>
      <c r="L184" s="85" t="str">
        <f t="shared" si="18"/>
        <v/>
      </c>
    </row>
    <row r="185" spans="1:12" hidden="1" x14ac:dyDescent="0.2">
      <c r="A185" s="209" t="s">
        <v>500</v>
      </c>
      <c r="B185" s="75" t="str">
        <f t="shared" si="19"/>
        <v/>
      </c>
      <c r="C185" s="75" t="str">
        <f t="shared" si="20"/>
        <v/>
      </c>
      <c r="D185" s="42"/>
      <c r="E185" s="42"/>
      <c r="F185" s="42"/>
      <c r="G185" s="42"/>
      <c r="H185" s="42"/>
      <c r="I185" s="42"/>
      <c r="J185" s="83" t="str">
        <f t="shared" si="16"/>
        <v/>
      </c>
      <c r="K185" s="83" t="str">
        <f t="shared" si="17"/>
        <v/>
      </c>
      <c r="L185" s="85" t="str">
        <f t="shared" si="18"/>
        <v/>
      </c>
    </row>
    <row r="186" spans="1:12" hidden="1" x14ac:dyDescent="0.2">
      <c r="A186" s="209" t="s">
        <v>500</v>
      </c>
      <c r="B186" s="75" t="str">
        <f t="shared" si="19"/>
        <v/>
      </c>
      <c r="C186" s="75" t="str">
        <f t="shared" si="20"/>
        <v/>
      </c>
      <c r="D186" s="42"/>
      <c r="E186" s="42"/>
      <c r="F186" s="42"/>
      <c r="G186" s="42"/>
      <c r="H186" s="42"/>
      <c r="I186" s="42"/>
      <c r="J186" s="83" t="str">
        <f t="shared" si="16"/>
        <v/>
      </c>
      <c r="K186" s="83" t="str">
        <f t="shared" si="17"/>
        <v/>
      </c>
      <c r="L186" s="85" t="str">
        <f t="shared" si="18"/>
        <v/>
      </c>
    </row>
    <row r="187" spans="1:12" hidden="1" x14ac:dyDescent="0.2">
      <c r="A187" s="209" t="s">
        <v>500</v>
      </c>
      <c r="B187" s="75" t="str">
        <f t="shared" si="19"/>
        <v/>
      </c>
      <c r="C187" s="75" t="str">
        <f t="shared" si="20"/>
        <v/>
      </c>
      <c r="D187" s="42"/>
      <c r="E187" s="42"/>
      <c r="F187" s="42"/>
      <c r="G187" s="42"/>
      <c r="H187" s="42"/>
      <c r="I187" s="42"/>
      <c r="J187" s="83" t="str">
        <f t="shared" si="16"/>
        <v/>
      </c>
      <c r="K187" s="83" t="str">
        <f t="shared" si="17"/>
        <v/>
      </c>
      <c r="L187" s="85" t="str">
        <f t="shared" si="18"/>
        <v/>
      </c>
    </row>
    <row r="188" spans="1:12" hidden="1" x14ac:dyDescent="0.2">
      <c r="A188" s="209" t="s">
        <v>500</v>
      </c>
      <c r="B188" s="75" t="str">
        <f t="shared" si="19"/>
        <v/>
      </c>
      <c r="C188" s="75" t="str">
        <f t="shared" si="20"/>
        <v/>
      </c>
      <c r="D188" s="42"/>
      <c r="E188" s="42"/>
      <c r="F188" s="42"/>
      <c r="G188" s="42"/>
      <c r="H188" s="42"/>
      <c r="I188" s="42"/>
      <c r="J188" s="83" t="str">
        <f t="shared" si="16"/>
        <v/>
      </c>
      <c r="K188" s="83" t="str">
        <f t="shared" si="17"/>
        <v/>
      </c>
      <c r="L188" s="85" t="str">
        <f t="shared" si="18"/>
        <v/>
      </c>
    </row>
    <row r="189" spans="1:12" hidden="1" x14ac:dyDescent="0.2">
      <c r="A189" s="209" t="s">
        <v>500</v>
      </c>
      <c r="B189" s="75" t="str">
        <f t="shared" si="19"/>
        <v/>
      </c>
      <c r="C189" s="75" t="str">
        <f t="shared" si="20"/>
        <v/>
      </c>
      <c r="D189" s="42"/>
      <c r="E189" s="42"/>
      <c r="F189" s="42"/>
      <c r="G189" s="42"/>
      <c r="H189" s="42"/>
      <c r="I189" s="42"/>
      <c r="J189" s="83" t="str">
        <f t="shared" ref="J189:J252" si="21">IF(ISERROR(D189/C189),"",(D189/C189))</f>
        <v/>
      </c>
      <c r="K189" s="83" t="str">
        <f t="shared" ref="K189:K252" si="22">IF(ISERROR(E189/C189),"",(E189/C189))</f>
        <v/>
      </c>
      <c r="L189" s="85" t="str">
        <f t="shared" ref="L189:L252" si="23">IF(ISERROR((D189+E189)/B189),"",(D189+E189)/B189)</f>
        <v/>
      </c>
    </row>
    <row r="190" spans="1:12" hidden="1" x14ac:dyDescent="0.2">
      <c r="A190" s="209" t="s">
        <v>500</v>
      </c>
      <c r="B190" s="75" t="str">
        <f t="shared" si="19"/>
        <v/>
      </c>
      <c r="C190" s="75" t="str">
        <f t="shared" si="20"/>
        <v/>
      </c>
      <c r="D190" s="42"/>
      <c r="E190" s="42"/>
      <c r="F190" s="42"/>
      <c r="G190" s="42"/>
      <c r="H190" s="42"/>
      <c r="I190" s="42"/>
      <c r="J190" s="83" t="str">
        <f t="shared" si="21"/>
        <v/>
      </c>
      <c r="K190" s="83" t="str">
        <f t="shared" si="22"/>
        <v/>
      </c>
      <c r="L190" s="85" t="str">
        <f t="shared" si="23"/>
        <v/>
      </c>
    </row>
    <row r="191" spans="1:12" hidden="1" x14ac:dyDescent="0.2">
      <c r="A191" s="209" t="s">
        <v>500</v>
      </c>
      <c r="B191" s="75" t="str">
        <f t="shared" si="19"/>
        <v/>
      </c>
      <c r="C191" s="75" t="str">
        <f t="shared" si="20"/>
        <v/>
      </c>
      <c r="D191" s="42"/>
      <c r="E191" s="42"/>
      <c r="F191" s="42"/>
      <c r="G191" s="42"/>
      <c r="H191" s="42"/>
      <c r="I191" s="42"/>
      <c r="J191" s="83" t="str">
        <f t="shared" si="21"/>
        <v/>
      </c>
      <c r="K191" s="83" t="str">
        <f t="shared" si="22"/>
        <v/>
      </c>
      <c r="L191" s="85" t="str">
        <f t="shared" si="23"/>
        <v/>
      </c>
    </row>
    <row r="192" spans="1:12" hidden="1" x14ac:dyDescent="0.2">
      <c r="A192" s="209" t="s">
        <v>500</v>
      </c>
      <c r="B192" s="75" t="str">
        <f t="shared" si="19"/>
        <v/>
      </c>
      <c r="C192" s="75" t="str">
        <f t="shared" si="20"/>
        <v/>
      </c>
      <c r="D192" s="42"/>
      <c r="E192" s="42"/>
      <c r="F192" s="42"/>
      <c r="G192" s="42"/>
      <c r="H192" s="42"/>
      <c r="I192" s="42"/>
      <c r="J192" s="83" t="str">
        <f t="shared" si="21"/>
        <v/>
      </c>
      <c r="K192" s="83" t="str">
        <f t="shared" si="22"/>
        <v/>
      </c>
      <c r="L192" s="85" t="str">
        <f t="shared" si="23"/>
        <v/>
      </c>
    </row>
    <row r="193" spans="1:12" hidden="1" x14ac:dyDescent="0.2">
      <c r="A193" s="209" t="s">
        <v>500</v>
      </c>
      <c r="B193" s="75" t="str">
        <f t="shared" si="19"/>
        <v/>
      </c>
      <c r="C193" s="75" t="str">
        <f t="shared" si="20"/>
        <v/>
      </c>
      <c r="D193" s="42"/>
      <c r="E193" s="42"/>
      <c r="F193" s="42"/>
      <c r="G193" s="42"/>
      <c r="H193" s="42"/>
      <c r="I193" s="42"/>
      <c r="J193" s="83" t="str">
        <f t="shared" si="21"/>
        <v/>
      </c>
      <c r="K193" s="83" t="str">
        <f t="shared" si="22"/>
        <v/>
      </c>
      <c r="L193" s="85" t="str">
        <f t="shared" si="23"/>
        <v/>
      </c>
    </row>
    <row r="194" spans="1:12" hidden="1" x14ac:dyDescent="0.2">
      <c r="A194" s="209" t="s">
        <v>500</v>
      </c>
      <c r="B194" s="75" t="str">
        <f t="shared" si="19"/>
        <v/>
      </c>
      <c r="C194" s="75" t="str">
        <f t="shared" si="20"/>
        <v/>
      </c>
      <c r="D194" s="42"/>
      <c r="E194" s="42"/>
      <c r="F194" s="42"/>
      <c r="G194" s="42"/>
      <c r="H194" s="42"/>
      <c r="I194" s="42"/>
      <c r="J194" s="83" t="str">
        <f t="shared" si="21"/>
        <v/>
      </c>
      <c r="K194" s="83" t="str">
        <f t="shared" si="22"/>
        <v/>
      </c>
      <c r="L194" s="85" t="str">
        <f t="shared" si="23"/>
        <v/>
      </c>
    </row>
    <row r="195" spans="1:12" hidden="1" x14ac:dyDescent="0.2">
      <c r="A195" s="209" t="s">
        <v>500</v>
      </c>
      <c r="B195" s="75" t="str">
        <f t="shared" si="19"/>
        <v/>
      </c>
      <c r="C195" s="75" t="str">
        <f t="shared" si="20"/>
        <v/>
      </c>
      <c r="D195" s="42"/>
      <c r="E195" s="42"/>
      <c r="F195" s="42"/>
      <c r="G195" s="42"/>
      <c r="H195" s="42"/>
      <c r="I195" s="42"/>
      <c r="J195" s="83" t="str">
        <f t="shared" si="21"/>
        <v/>
      </c>
      <c r="K195" s="83" t="str">
        <f t="shared" si="22"/>
        <v/>
      </c>
      <c r="L195" s="85" t="str">
        <f t="shared" si="23"/>
        <v/>
      </c>
    </row>
    <row r="196" spans="1:12" hidden="1" x14ac:dyDescent="0.2">
      <c r="A196" s="209" t="s">
        <v>500</v>
      </c>
      <c r="B196" s="75" t="str">
        <f t="shared" si="19"/>
        <v/>
      </c>
      <c r="C196" s="75" t="str">
        <f t="shared" si="20"/>
        <v/>
      </c>
      <c r="D196" s="42"/>
      <c r="E196" s="42"/>
      <c r="F196" s="42"/>
      <c r="G196" s="42"/>
      <c r="H196" s="42"/>
      <c r="I196" s="42"/>
      <c r="J196" s="83" t="str">
        <f t="shared" si="21"/>
        <v/>
      </c>
      <c r="K196" s="83" t="str">
        <f t="shared" si="22"/>
        <v/>
      </c>
      <c r="L196" s="85" t="str">
        <f t="shared" si="23"/>
        <v/>
      </c>
    </row>
    <row r="197" spans="1:12" hidden="1" x14ac:dyDescent="0.2">
      <c r="A197" s="209" t="s">
        <v>500</v>
      </c>
      <c r="B197" s="75" t="str">
        <f t="shared" si="19"/>
        <v/>
      </c>
      <c r="C197" s="75" t="str">
        <f t="shared" si="20"/>
        <v/>
      </c>
      <c r="D197" s="42"/>
      <c r="E197" s="42"/>
      <c r="F197" s="42"/>
      <c r="G197" s="42"/>
      <c r="H197" s="42"/>
      <c r="I197" s="42"/>
      <c r="J197" s="83" t="str">
        <f t="shared" si="21"/>
        <v/>
      </c>
      <c r="K197" s="83" t="str">
        <f t="shared" si="22"/>
        <v/>
      </c>
      <c r="L197" s="85" t="str">
        <f t="shared" si="23"/>
        <v/>
      </c>
    </row>
    <row r="198" spans="1:12" hidden="1" x14ac:dyDescent="0.2">
      <c r="A198" s="209" t="s">
        <v>500</v>
      </c>
      <c r="B198" s="75" t="str">
        <f t="shared" si="19"/>
        <v/>
      </c>
      <c r="C198" s="75" t="str">
        <f t="shared" si="20"/>
        <v/>
      </c>
      <c r="D198" s="42"/>
      <c r="E198" s="42"/>
      <c r="F198" s="42"/>
      <c r="G198" s="42"/>
      <c r="H198" s="42"/>
      <c r="I198" s="42"/>
      <c r="J198" s="83" t="str">
        <f t="shared" si="21"/>
        <v/>
      </c>
      <c r="K198" s="83" t="str">
        <f t="shared" si="22"/>
        <v/>
      </c>
      <c r="L198" s="85" t="str">
        <f t="shared" si="23"/>
        <v/>
      </c>
    </row>
    <row r="199" spans="1:12" hidden="1" x14ac:dyDescent="0.2">
      <c r="A199" s="209" t="s">
        <v>500</v>
      </c>
      <c r="B199" s="75" t="str">
        <f t="shared" si="19"/>
        <v/>
      </c>
      <c r="C199" s="75" t="str">
        <f t="shared" si="20"/>
        <v/>
      </c>
      <c r="D199" s="42"/>
      <c r="E199" s="42"/>
      <c r="F199" s="42"/>
      <c r="G199" s="42"/>
      <c r="H199" s="42"/>
      <c r="I199" s="42"/>
      <c r="J199" s="83" t="str">
        <f t="shared" si="21"/>
        <v/>
      </c>
      <c r="K199" s="83" t="str">
        <f t="shared" si="22"/>
        <v/>
      </c>
      <c r="L199" s="85" t="str">
        <f t="shared" si="23"/>
        <v/>
      </c>
    </row>
    <row r="200" spans="1:12" hidden="1" x14ac:dyDescent="0.2">
      <c r="A200" s="209" t="s">
        <v>500</v>
      </c>
      <c r="B200" s="75" t="str">
        <f t="shared" si="19"/>
        <v/>
      </c>
      <c r="C200" s="75" t="str">
        <f t="shared" si="20"/>
        <v/>
      </c>
      <c r="D200" s="42"/>
      <c r="E200" s="42"/>
      <c r="F200" s="42"/>
      <c r="G200" s="42"/>
      <c r="H200" s="42"/>
      <c r="I200" s="42"/>
      <c r="J200" s="83" t="str">
        <f t="shared" si="21"/>
        <v/>
      </c>
      <c r="K200" s="83" t="str">
        <f t="shared" si="22"/>
        <v/>
      </c>
      <c r="L200" s="85" t="str">
        <f t="shared" si="23"/>
        <v/>
      </c>
    </row>
    <row r="201" spans="1:12" hidden="1" x14ac:dyDescent="0.2">
      <c r="A201" s="209" t="s">
        <v>500</v>
      </c>
      <c r="B201" s="75" t="str">
        <f t="shared" si="19"/>
        <v/>
      </c>
      <c r="C201" s="75" t="str">
        <f t="shared" si="20"/>
        <v/>
      </c>
      <c r="D201" s="42"/>
      <c r="E201" s="42"/>
      <c r="F201" s="42"/>
      <c r="G201" s="42"/>
      <c r="H201" s="42"/>
      <c r="I201" s="42"/>
      <c r="J201" s="83" t="str">
        <f t="shared" si="21"/>
        <v/>
      </c>
      <c r="K201" s="83" t="str">
        <f t="shared" si="22"/>
        <v/>
      </c>
      <c r="L201" s="85" t="str">
        <f t="shared" si="23"/>
        <v/>
      </c>
    </row>
    <row r="202" spans="1:12" hidden="1" x14ac:dyDescent="0.2">
      <c r="A202" s="209" t="s">
        <v>500</v>
      </c>
      <c r="B202" s="75" t="str">
        <f t="shared" si="19"/>
        <v/>
      </c>
      <c r="C202" s="75" t="str">
        <f t="shared" si="20"/>
        <v/>
      </c>
      <c r="D202" s="42"/>
      <c r="E202" s="42"/>
      <c r="F202" s="42"/>
      <c r="G202" s="42"/>
      <c r="H202" s="42"/>
      <c r="I202" s="42"/>
      <c r="J202" s="83" t="str">
        <f t="shared" si="21"/>
        <v/>
      </c>
      <c r="K202" s="83" t="str">
        <f t="shared" si="22"/>
        <v/>
      </c>
      <c r="L202" s="85" t="str">
        <f t="shared" si="23"/>
        <v/>
      </c>
    </row>
    <row r="203" spans="1:12" hidden="1" x14ac:dyDescent="0.2">
      <c r="A203" s="209" t="s">
        <v>500</v>
      </c>
      <c r="B203" s="75" t="str">
        <f t="shared" si="19"/>
        <v/>
      </c>
      <c r="C203" s="75" t="str">
        <f t="shared" si="20"/>
        <v/>
      </c>
      <c r="D203" s="42"/>
      <c r="E203" s="42"/>
      <c r="F203" s="42"/>
      <c r="G203" s="42"/>
      <c r="H203" s="42"/>
      <c r="I203" s="42"/>
      <c r="J203" s="83" t="str">
        <f t="shared" si="21"/>
        <v/>
      </c>
      <c r="K203" s="83" t="str">
        <f t="shared" si="22"/>
        <v/>
      </c>
      <c r="L203" s="85" t="str">
        <f t="shared" si="23"/>
        <v/>
      </c>
    </row>
    <row r="204" spans="1:12" hidden="1" x14ac:dyDescent="0.2">
      <c r="A204" s="209" t="s">
        <v>500</v>
      </c>
      <c r="B204" s="75" t="str">
        <f t="shared" ref="B204:B267" si="24">IF(D204+E204+F204+G204+I204+H204 = 0,"",D204+E204+F204+G204+I204+H204)</f>
        <v/>
      </c>
      <c r="C204" s="75" t="str">
        <f t="shared" ref="C204:C267" si="25">IF(D204+E204+H204=0,"",D204+E204+H204)</f>
        <v/>
      </c>
      <c r="D204" s="42"/>
      <c r="E204" s="42"/>
      <c r="F204" s="42"/>
      <c r="G204" s="42"/>
      <c r="H204" s="42"/>
      <c r="I204" s="42"/>
      <c r="J204" s="83" t="str">
        <f t="shared" si="21"/>
        <v/>
      </c>
      <c r="K204" s="83" t="str">
        <f t="shared" si="22"/>
        <v/>
      </c>
      <c r="L204" s="85" t="str">
        <f t="shared" si="23"/>
        <v/>
      </c>
    </row>
    <row r="205" spans="1:12" hidden="1" x14ac:dyDescent="0.2">
      <c r="A205" s="209" t="s">
        <v>500</v>
      </c>
      <c r="B205" s="75" t="str">
        <f t="shared" si="24"/>
        <v/>
      </c>
      <c r="C205" s="75" t="str">
        <f t="shared" si="25"/>
        <v/>
      </c>
      <c r="D205" s="42"/>
      <c r="E205" s="42"/>
      <c r="F205" s="42"/>
      <c r="G205" s="42"/>
      <c r="H205" s="42"/>
      <c r="I205" s="42"/>
      <c r="J205" s="83" t="str">
        <f t="shared" si="21"/>
        <v/>
      </c>
      <c r="K205" s="83" t="str">
        <f t="shared" si="22"/>
        <v/>
      </c>
      <c r="L205" s="85" t="str">
        <f t="shared" si="23"/>
        <v/>
      </c>
    </row>
    <row r="206" spans="1:12" hidden="1" x14ac:dyDescent="0.2">
      <c r="A206" s="209" t="s">
        <v>500</v>
      </c>
      <c r="B206" s="75" t="str">
        <f t="shared" si="24"/>
        <v/>
      </c>
      <c r="C206" s="75" t="str">
        <f t="shared" si="25"/>
        <v/>
      </c>
      <c r="D206" s="42"/>
      <c r="E206" s="42"/>
      <c r="F206" s="42"/>
      <c r="G206" s="42"/>
      <c r="H206" s="42"/>
      <c r="I206" s="42"/>
      <c r="J206" s="83" t="str">
        <f t="shared" si="21"/>
        <v/>
      </c>
      <c r="K206" s="83" t="str">
        <f t="shared" si="22"/>
        <v/>
      </c>
      <c r="L206" s="85" t="str">
        <f t="shared" si="23"/>
        <v/>
      </c>
    </row>
    <row r="207" spans="1:12" hidden="1" x14ac:dyDescent="0.2">
      <c r="A207" s="209" t="s">
        <v>500</v>
      </c>
      <c r="B207" s="75" t="str">
        <f t="shared" si="24"/>
        <v/>
      </c>
      <c r="C207" s="75" t="str">
        <f t="shared" si="25"/>
        <v/>
      </c>
      <c r="D207" s="42"/>
      <c r="E207" s="42"/>
      <c r="F207" s="42"/>
      <c r="G207" s="42"/>
      <c r="H207" s="42"/>
      <c r="I207" s="42"/>
      <c r="J207" s="83" t="str">
        <f t="shared" si="21"/>
        <v/>
      </c>
      <c r="K207" s="83" t="str">
        <f t="shared" si="22"/>
        <v/>
      </c>
      <c r="L207" s="85" t="str">
        <f t="shared" si="23"/>
        <v/>
      </c>
    </row>
    <row r="208" spans="1:12" hidden="1" x14ac:dyDescent="0.2">
      <c r="A208" s="209" t="s">
        <v>500</v>
      </c>
      <c r="B208" s="75" t="str">
        <f t="shared" si="24"/>
        <v/>
      </c>
      <c r="C208" s="75" t="str">
        <f t="shared" si="25"/>
        <v/>
      </c>
      <c r="D208" s="42"/>
      <c r="E208" s="42"/>
      <c r="F208" s="42"/>
      <c r="G208" s="42"/>
      <c r="H208" s="42"/>
      <c r="I208" s="42"/>
      <c r="J208" s="83" t="str">
        <f t="shared" si="21"/>
        <v/>
      </c>
      <c r="K208" s="83" t="str">
        <f t="shared" si="22"/>
        <v/>
      </c>
      <c r="L208" s="85" t="str">
        <f t="shared" si="23"/>
        <v/>
      </c>
    </row>
    <row r="209" spans="1:12" hidden="1" x14ac:dyDescent="0.2">
      <c r="A209" s="209" t="s">
        <v>500</v>
      </c>
      <c r="B209" s="75" t="str">
        <f t="shared" si="24"/>
        <v/>
      </c>
      <c r="C209" s="75" t="str">
        <f t="shared" si="25"/>
        <v/>
      </c>
      <c r="D209" s="42"/>
      <c r="E209" s="42"/>
      <c r="F209" s="42"/>
      <c r="G209" s="42"/>
      <c r="H209" s="42"/>
      <c r="I209" s="42"/>
      <c r="J209" s="83" t="str">
        <f t="shared" si="21"/>
        <v/>
      </c>
      <c r="K209" s="83" t="str">
        <f t="shared" si="22"/>
        <v/>
      </c>
      <c r="L209" s="85" t="str">
        <f t="shared" si="23"/>
        <v/>
      </c>
    </row>
    <row r="210" spans="1:12" hidden="1" x14ac:dyDescent="0.2">
      <c r="A210" s="209" t="s">
        <v>500</v>
      </c>
      <c r="B210" s="75" t="str">
        <f t="shared" si="24"/>
        <v/>
      </c>
      <c r="C210" s="75" t="str">
        <f t="shared" si="25"/>
        <v/>
      </c>
      <c r="D210" s="42"/>
      <c r="E210" s="42"/>
      <c r="F210" s="42"/>
      <c r="G210" s="42"/>
      <c r="H210" s="42"/>
      <c r="I210" s="42"/>
      <c r="J210" s="83" t="str">
        <f t="shared" si="21"/>
        <v/>
      </c>
      <c r="K210" s="83" t="str">
        <f t="shared" si="22"/>
        <v/>
      </c>
      <c r="L210" s="85" t="str">
        <f t="shared" si="23"/>
        <v/>
      </c>
    </row>
    <row r="211" spans="1:12" hidden="1" x14ac:dyDescent="0.2">
      <c r="A211" s="209" t="s">
        <v>500</v>
      </c>
      <c r="B211" s="75" t="str">
        <f t="shared" si="24"/>
        <v/>
      </c>
      <c r="C211" s="75" t="str">
        <f t="shared" si="25"/>
        <v/>
      </c>
      <c r="D211" s="42"/>
      <c r="E211" s="42"/>
      <c r="F211" s="42"/>
      <c r="G211" s="42"/>
      <c r="H211" s="42"/>
      <c r="I211" s="42"/>
      <c r="J211" s="83" t="str">
        <f t="shared" si="21"/>
        <v/>
      </c>
      <c r="K211" s="83" t="str">
        <f t="shared" si="22"/>
        <v/>
      </c>
      <c r="L211" s="85" t="str">
        <f t="shared" si="23"/>
        <v/>
      </c>
    </row>
    <row r="212" spans="1:12" hidden="1" x14ac:dyDescent="0.2">
      <c r="A212" s="209" t="s">
        <v>500</v>
      </c>
      <c r="B212" s="75" t="str">
        <f t="shared" si="24"/>
        <v/>
      </c>
      <c r="C212" s="75" t="str">
        <f t="shared" si="25"/>
        <v/>
      </c>
      <c r="D212" s="42"/>
      <c r="E212" s="42"/>
      <c r="F212" s="42"/>
      <c r="G212" s="42"/>
      <c r="H212" s="42"/>
      <c r="I212" s="42"/>
      <c r="J212" s="83" t="str">
        <f t="shared" si="21"/>
        <v/>
      </c>
      <c r="K212" s="83" t="str">
        <f t="shared" si="22"/>
        <v/>
      </c>
      <c r="L212" s="85" t="str">
        <f t="shared" si="23"/>
        <v/>
      </c>
    </row>
    <row r="213" spans="1:12" hidden="1" x14ac:dyDescent="0.2">
      <c r="A213" s="209" t="s">
        <v>500</v>
      </c>
      <c r="B213" s="75" t="str">
        <f t="shared" si="24"/>
        <v/>
      </c>
      <c r="C213" s="75" t="str">
        <f t="shared" si="25"/>
        <v/>
      </c>
      <c r="D213" s="42"/>
      <c r="E213" s="42"/>
      <c r="F213" s="42"/>
      <c r="G213" s="42"/>
      <c r="H213" s="42"/>
      <c r="I213" s="42"/>
      <c r="J213" s="83" t="str">
        <f t="shared" si="21"/>
        <v/>
      </c>
      <c r="K213" s="83" t="str">
        <f t="shared" si="22"/>
        <v/>
      </c>
      <c r="L213" s="85" t="str">
        <f t="shared" si="23"/>
        <v/>
      </c>
    </row>
    <row r="214" spans="1:12" hidden="1" x14ac:dyDescent="0.2">
      <c r="A214" s="209" t="s">
        <v>500</v>
      </c>
      <c r="B214" s="75" t="str">
        <f t="shared" si="24"/>
        <v/>
      </c>
      <c r="C214" s="75" t="str">
        <f t="shared" si="25"/>
        <v/>
      </c>
      <c r="D214" s="42"/>
      <c r="E214" s="42"/>
      <c r="F214" s="42"/>
      <c r="G214" s="42"/>
      <c r="H214" s="42"/>
      <c r="I214" s="42"/>
      <c r="J214" s="83" t="str">
        <f t="shared" si="21"/>
        <v/>
      </c>
      <c r="K214" s="83" t="str">
        <f t="shared" si="22"/>
        <v/>
      </c>
      <c r="L214" s="85" t="str">
        <f t="shared" si="23"/>
        <v/>
      </c>
    </row>
    <row r="215" spans="1:12" hidden="1" x14ac:dyDescent="0.2">
      <c r="A215" s="209" t="s">
        <v>500</v>
      </c>
      <c r="B215" s="75" t="str">
        <f t="shared" si="24"/>
        <v/>
      </c>
      <c r="C215" s="75" t="str">
        <f t="shared" si="25"/>
        <v/>
      </c>
      <c r="D215" s="42"/>
      <c r="E215" s="42"/>
      <c r="F215" s="42"/>
      <c r="G215" s="42"/>
      <c r="H215" s="42"/>
      <c r="I215" s="42"/>
      <c r="J215" s="83" t="str">
        <f t="shared" si="21"/>
        <v/>
      </c>
      <c r="K215" s="83" t="str">
        <f t="shared" si="22"/>
        <v/>
      </c>
      <c r="L215" s="85" t="str">
        <f t="shared" si="23"/>
        <v/>
      </c>
    </row>
    <row r="216" spans="1:12" hidden="1" x14ac:dyDescent="0.2">
      <c r="A216" s="209" t="s">
        <v>500</v>
      </c>
      <c r="B216" s="75" t="str">
        <f t="shared" si="24"/>
        <v/>
      </c>
      <c r="C216" s="75" t="str">
        <f t="shared" si="25"/>
        <v/>
      </c>
      <c r="D216" s="42"/>
      <c r="E216" s="42"/>
      <c r="F216" s="42"/>
      <c r="G216" s="42"/>
      <c r="H216" s="42"/>
      <c r="I216" s="42"/>
      <c r="J216" s="83" t="str">
        <f t="shared" si="21"/>
        <v/>
      </c>
      <c r="K216" s="83" t="str">
        <f t="shared" si="22"/>
        <v/>
      </c>
      <c r="L216" s="85" t="str">
        <f t="shared" si="23"/>
        <v/>
      </c>
    </row>
    <row r="217" spans="1:12" hidden="1" x14ac:dyDescent="0.2">
      <c r="A217" s="209" t="s">
        <v>500</v>
      </c>
      <c r="B217" s="75" t="str">
        <f t="shared" si="24"/>
        <v/>
      </c>
      <c r="C217" s="75" t="str">
        <f t="shared" si="25"/>
        <v/>
      </c>
      <c r="D217" s="42"/>
      <c r="E217" s="42"/>
      <c r="F217" s="42"/>
      <c r="G217" s="42"/>
      <c r="H217" s="42"/>
      <c r="I217" s="42"/>
      <c r="J217" s="83" t="str">
        <f t="shared" si="21"/>
        <v/>
      </c>
      <c r="K217" s="83" t="str">
        <f t="shared" si="22"/>
        <v/>
      </c>
      <c r="L217" s="85" t="str">
        <f t="shared" si="23"/>
        <v/>
      </c>
    </row>
    <row r="218" spans="1:12" hidden="1" x14ac:dyDescent="0.2">
      <c r="A218" s="209" t="s">
        <v>500</v>
      </c>
      <c r="B218" s="75" t="str">
        <f t="shared" si="24"/>
        <v/>
      </c>
      <c r="C218" s="75" t="str">
        <f t="shared" si="25"/>
        <v/>
      </c>
      <c r="D218" s="42"/>
      <c r="E218" s="42"/>
      <c r="F218" s="42"/>
      <c r="G218" s="42"/>
      <c r="H218" s="42"/>
      <c r="I218" s="42"/>
      <c r="J218" s="83" t="str">
        <f t="shared" si="21"/>
        <v/>
      </c>
      <c r="K218" s="83" t="str">
        <f t="shared" si="22"/>
        <v/>
      </c>
      <c r="L218" s="85" t="str">
        <f t="shared" si="23"/>
        <v/>
      </c>
    </row>
    <row r="219" spans="1:12" hidden="1" x14ac:dyDescent="0.2">
      <c r="A219" s="209" t="s">
        <v>500</v>
      </c>
      <c r="B219" s="75" t="str">
        <f t="shared" si="24"/>
        <v/>
      </c>
      <c r="C219" s="75" t="str">
        <f t="shared" si="25"/>
        <v/>
      </c>
      <c r="D219" s="42"/>
      <c r="E219" s="42"/>
      <c r="F219" s="42"/>
      <c r="G219" s="42"/>
      <c r="H219" s="42"/>
      <c r="I219" s="42"/>
      <c r="J219" s="83" t="str">
        <f t="shared" si="21"/>
        <v/>
      </c>
      <c r="K219" s="83" t="str">
        <f t="shared" si="22"/>
        <v/>
      </c>
      <c r="L219" s="85" t="str">
        <f t="shared" si="23"/>
        <v/>
      </c>
    </row>
    <row r="220" spans="1:12" hidden="1" x14ac:dyDescent="0.2">
      <c r="A220" s="209" t="s">
        <v>500</v>
      </c>
      <c r="B220" s="75" t="str">
        <f t="shared" si="24"/>
        <v/>
      </c>
      <c r="C220" s="75" t="str">
        <f t="shared" si="25"/>
        <v/>
      </c>
      <c r="D220" s="42"/>
      <c r="E220" s="42"/>
      <c r="F220" s="42"/>
      <c r="G220" s="42"/>
      <c r="H220" s="42"/>
      <c r="I220" s="42"/>
      <c r="J220" s="83" t="str">
        <f t="shared" si="21"/>
        <v/>
      </c>
      <c r="K220" s="83" t="str">
        <f t="shared" si="22"/>
        <v/>
      </c>
      <c r="L220" s="85" t="str">
        <f t="shared" si="23"/>
        <v/>
      </c>
    </row>
    <row r="221" spans="1:12" hidden="1" x14ac:dyDescent="0.2">
      <c r="A221" s="209" t="s">
        <v>500</v>
      </c>
      <c r="B221" s="75" t="str">
        <f t="shared" si="24"/>
        <v/>
      </c>
      <c r="C221" s="75" t="str">
        <f t="shared" si="25"/>
        <v/>
      </c>
      <c r="D221" s="42"/>
      <c r="E221" s="42"/>
      <c r="F221" s="42"/>
      <c r="G221" s="42"/>
      <c r="H221" s="42"/>
      <c r="I221" s="42"/>
      <c r="J221" s="83" t="str">
        <f t="shared" si="21"/>
        <v/>
      </c>
      <c r="K221" s="83" t="str">
        <f t="shared" si="22"/>
        <v/>
      </c>
      <c r="L221" s="85" t="str">
        <f t="shared" si="23"/>
        <v/>
      </c>
    </row>
    <row r="222" spans="1:12" hidden="1" x14ac:dyDescent="0.2">
      <c r="A222" s="209" t="s">
        <v>500</v>
      </c>
      <c r="B222" s="75" t="str">
        <f t="shared" si="24"/>
        <v/>
      </c>
      <c r="C222" s="75" t="str">
        <f t="shared" si="25"/>
        <v/>
      </c>
      <c r="D222" s="42"/>
      <c r="E222" s="42"/>
      <c r="F222" s="42"/>
      <c r="G222" s="42"/>
      <c r="H222" s="42"/>
      <c r="I222" s="42"/>
      <c r="J222" s="83" t="str">
        <f t="shared" si="21"/>
        <v/>
      </c>
      <c r="K222" s="83" t="str">
        <f t="shared" si="22"/>
        <v/>
      </c>
      <c r="L222" s="85" t="str">
        <f t="shared" si="23"/>
        <v/>
      </c>
    </row>
    <row r="223" spans="1:12" hidden="1" x14ac:dyDescent="0.2">
      <c r="A223" s="209" t="s">
        <v>500</v>
      </c>
      <c r="B223" s="75" t="str">
        <f t="shared" si="24"/>
        <v/>
      </c>
      <c r="C223" s="75" t="str">
        <f t="shared" si="25"/>
        <v/>
      </c>
      <c r="D223" s="42"/>
      <c r="E223" s="42"/>
      <c r="F223" s="42"/>
      <c r="G223" s="42"/>
      <c r="H223" s="42"/>
      <c r="I223" s="42"/>
      <c r="J223" s="83" t="str">
        <f t="shared" si="21"/>
        <v/>
      </c>
      <c r="K223" s="83" t="str">
        <f t="shared" si="22"/>
        <v/>
      </c>
      <c r="L223" s="85" t="str">
        <f t="shared" si="23"/>
        <v/>
      </c>
    </row>
    <row r="224" spans="1:12" hidden="1" x14ac:dyDescent="0.2">
      <c r="A224" s="209" t="s">
        <v>500</v>
      </c>
      <c r="B224" s="75" t="str">
        <f t="shared" si="24"/>
        <v/>
      </c>
      <c r="C224" s="75" t="str">
        <f t="shared" si="25"/>
        <v/>
      </c>
      <c r="D224" s="42"/>
      <c r="E224" s="42"/>
      <c r="F224" s="42"/>
      <c r="G224" s="42"/>
      <c r="H224" s="42"/>
      <c r="I224" s="42"/>
      <c r="J224" s="83" t="str">
        <f t="shared" si="21"/>
        <v/>
      </c>
      <c r="K224" s="83" t="str">
        <f t="shared" si="22"/>
        <v/>
      </c>
      <c r="L224" s="85" t="str">
        <f t="shared" si="23"/>
        <v/>
      </c>
    </row>
    <row r="225" spans="1:12" hidden="1" x14ac:dyDescent="0.2">
      <c r="A225" s="209" t="s">
        <v>500</v>
      </c>
      <c r="B225" s="75" t="str">
        <f t="shared" si="24"/>
        <v/>
      </c>
      <c r="C225" s="75" t="str">
        <f t="shared" si="25"/>
        <v/>
      </c>
      <c r="D225" s="42"/>
      <c r="E225" s="42"/>
      <c r="F225" s="42"/>
      <c r="G225" s="42"/>
      <c r="H225" s="42"/>
      <c r="I225" s="42"/>
      <c r="J225" s="83" t="str">
        <f t="shared" si="21"/>
        <v/>
      </c>
      <c r="K225" s="83" t="str">
        <f t="shared" si="22"/>
        <v/>
      </c>
      <c r="L225" s="85" t="str">
        <f t="shared" si="23"/>
        <v/>
      </c>
    </row>
    <row r="226" spans="1:12" hidden="1" x14ac:dyDescent="0.2">
      <c r="A226" s="209"/>
      <c r="B226" s="75" t="str">
        <f t="shared" si="24"/>
        <v/>
      </c>
      <c r="C226" s="75" t="str">
        <f t="shared" si="25"/>
        <v/>
      </c>
      <c r="D226" s="42"/>
      <c r="E226" s="42"/>
      <c r="F226" s="42"/>
      <c r="G226" s="42"/>
      <c r="H226" s="42"/>
      <c r="I226" s="42"/>
      <c r="J226" s="83" t="str">
        <f t="shared" si="21"/>
        <v/>
      </c>
      <c r="K226" s="83" t="str">
        <f t="shared" si="22"/>
        <v/>
      </c>
      <c r="L226" s="85" t="str">
        <f t="shared" si="23"/>
        <v/>
      </c>
    </row>
    <row r="227" spans="1:12" x14ac:dyDescent="0.2">
      <c r="A227" s="209"/>
      <c r="B227" s="75" t="str">
        <f t="shared" si="24"/>
        <v/>
      </c>
      <c r="C227" s="75" t="str">
        <f t="shared" si="25"/>
        <v/>
      </c>
      <c r="D227" s="42"/>
      <c r="E227" s="42"/>
      <c r="F227" s="42"/>
      <c r="G227" s="42"/>
      <c r="H227" s="42"/>
      <c r="I227" s="42"/>
      <c r="J227" s="83" t="str">
        <f t="shared" si="21"/>
        <v/>
      </c>
      <c r="K227" s="83" t="str">
        <f t="shared" si="22"/>
        <v/>
      </c>
      <c r="L227" s="85" t="str">
        <f t="shared" si="23"/>
        <v/>
      </c>
    </row>
    <row r="228" spans="1:12" hidden="1" x14ac:dyDescent="0.2">
      <c r="A228" s="209"/>
      <c r="B228" s="75" t="str">
        <f t="shared" si="24"/>
        <v/>
      </c>
      <c r="C228" s="75" t="str">
        <f t="shared" si="25"/>
        <v/>
      </c>
      <c r="D228" s="42"/>
      <c r="E228" s="42"/>
      <c r="F228" s="42"/>
      <c r="G228" s="42"/>
      <c r="H228" s="42"/>
      <c r="I228" s="42"/>
      <c r="J228" s="83" t="str">
        <f t="shared" si="21"/>
        <v/>
      </c>
      <c r="K228" s="83" t="str">
        <f t="shared" si="22"/>
        <v/>
      </c>
      <c r="L228" s="85" t="str">
        <f t="shared" si="23"/>
        <v/>
      </c>
    </row>
    <row r="229" spans="1:12" hidden="1" x14ac:dyDescent="0.2">
      <c r="A229" s="209"/>
      <c r="B229" s="75" t="str">
        <f t="shared" si="24"/>
        <v/>
      </c>
      <c r="C229" s="75" t="str">
        <f t="shared" si="25"/>
        <v/>
      </c>
      <c r="D229" s="42"/>
      <c r="E229" s="42"/>
      <c r="F229" s="42"/>
      <c r="G229" s="42"/>
      <c r="H229" s="42"/>
      <c r="I229" s="42"/>
      <c r="J229" s="83" t="str">
        <f t="shared" si="21"/>
        <v/>
      </c>
      <c r="K229" s="83" t="str">
        <f t="shared" si="22"/>
        <v/>
      </c>
      <c r="L229" s="85" t="str">
        <f t="shared" si="23"/>
        <v/>
      </c>
    </row>
    <row r="230" spans="1:12" hidden="1" x14ac:dyDescent="0.2">
      <c r="A230" s="209"/>
      <c r="B230" s="75" t="str">
        <f t="shared" si="24"/>
        <v/>
      </c>
      <c r="C230" s="75" t="str">
        <f t="shared" si="25"/>
        <v/>
      </c>
      <c r="D230" s="42"/>
      <c r="E230" s="42"/>
      <c r="F230" s="42"/>
      <c r="G230" s="42"/>
      <c r="H230" s="42"/>
      <c r="I230" s="42"/>
      <c r="J230" s="83" t="str">
        <f t="shared" si="21"/>
        <v/>
      </c>
      <c r="K230" s="83" t="str">
        <f t="shared" si="22"/>
        <v/>
      </c>
      <c r="L230" s="85" t="str">
        <f t="shared" si="23"/>
        <v/>
      </c>
    </row>
    <row r="231" spans="1:12" hidden="1" x14ac:dyDescent="0.2">
      <c r="A231" s="209" t="s">
        <v>500</v>
      </c>
      <c r="B231" s="75" t="str">
        <f t="shared" si="24"/>
        <v/>
      </c>
      <c r="C231" s="75" t="str">
        <f t="shared" si="25"/>
        <v/>
      </c>
      <c r="D231" s="42"/>
      <c r="E231" s="42"/>
      <c r="F231" s="42"/>
      <c r="G231" s="42"/>
      <c r="H231" s="42"/>
      <c r="I231" s="42"/>
      <c r="J231" s="83" t="str">
        <f t="shared" si="21"/>
        <v/>
      </c>
      <c r="K231" s="83" t="str">
        <f t="shared" si="22"/>
        <v/>
      </c>
      <c r="L231" s="85" t="str">
        <f t="shared" si="23"/>
        <v/>
      </c>
    </row>
    <row r="232" spans="1:12" hidden="1" x14ac:dyDescent="0.2">
      <c r="A232" s="209" t="s">
        <v>500</v>
      </c>
      <c r="B232" s="75" t="str">
        <f t="shared" si="24"/>
        <v/>
      </c>
      <c r="C232" s="75" t="str">
        <f t="shared" si="25"/>
        <v/>
      </c>
      <c r="D232" s="42"/>
      <c r="E232" s="42"/>
      <c r="F232" s="42"/>
      <c r="G232" s="42"/>
      <c r="H232" s="42"/>
      <c r="I232" s="42"/>
      <c r="J232" s="83" t="str">
        <f t="shared" si="21"/>
        <v/>
      </c>
      <c r="K232" s="83" t="str">
        <f t="shared" si="22"/>
        <v/>
      </c>
      <c r="L232" s="85" t="str">
        <f t="shared" si="23"/>
        <v/>
      </c>
    </row>
    <row r="233" spans="1:12" hidden="1" x14ac:dyDescent="0.2">
      <c r="A233" s="209" t="s">
        <v>500</v>
      </c>
      <c r="B233" s="75" t="str">
        <f t="shared" si="24"/>
        <v/>
      </c>
      <c r="C233" s="75" t="str">
        <f t="shared" si="25"/>
        <v/>
      </c>
      <c r="D233" s="42"/>
      <c r="E233" s="42"/>
      <c r="F233" s="42"/>
      <c r="G233" s="42"/>
      <c r="H233" s="42"/>
      <c r="I233" s="42"/>
      <c r="J233" s="83" t="str">
        <f t="shared" si="21"/>
        <v/>
      </c>
      <c r="K233" s="83" t="str">
        <f t="shared" si="22"/>
        <v/>
      </c>
      <c r="L233" s="85" t="str">
        <f t="shared" si="23"/>
        <v/>
      </c>
    </row>
    <row r="234" spans="1:12" hidden="1" x14ac:dyDescent="0.2">
      <c r="A234" s="209" t="s">
        <v>500</v>
      </c>
      <c r="B234" s="75" t="str">
        <f t="shared" si="24"/>
        <v/>
      </c>
      <c r="C234" s="75" t="str">
        <f t="shared" si="25"/>
        <v/>
      </c>
      <c r="D234" s="42"/>
      <c r="E234" s="42"/>
      <c r="F234" s="42"/>
      <c r="G234" s="42"/>
      <c r="H234" s="42"/>
      <c r="I234" s="42"/>
      <c r="J234" s="83" t="str">
        <f t="shared" si="21"/>
        <v/>
      </c>
      <c r="K234" s="83" t="str">
        <f t="shared" si="22"/>
        <v/>
      </c>
      <c r="L234" s="85" t="str">
        <f t="shared" si="23"/>
        <v/>
      </c>
    </row>
    <row r="235" spans="1:12" hidden="1" x14ac:dyDescent="0.2">
      <c r="A235" s="209" t="s">
        <v>500</v>
      </c>
      <c r="B235" s="75" t="str">
        <f t="shared" si="24"/>
        <v/>
      </c>
      <c r="C235" s="75" t="str">
        <f t="shared" si="25"/>
        <v/>
      </c>
      <c r="D235" s="42"/>
      <c r="E235" s="42"/>
      <c r="F235" s="42"/>
      <c r="G235" s="42"/>
      <c r="H235" s="42"/>
      <c r="I235" s="42"/>
      <c r="J235" s="83" t="str">
        <f t="shared" si="21"/>
        <v/>
      </c>
      <c r="K235" s="83" t="str">
        <f t="shared" si="22"/>
        <v/>
      </c>
      <c r="L235" s="85" t="str">
        <f t="shared" si="23"/>
        <v/>
      </c>
    </row>
    <row r="236" spans="1:12" hidden="1" x14ac:dyDescent="0.2">
      <c r="A236" s="209" t="s">
        <v>500</v>
      </c>
      <c r="B236" s="75" t="str">
        <f t="shared" si="24"/>
        <v/>
      </c>
      <c r="C236" s="75" t="str">
        <f t="shared" si="25"/>
        <v/>
      </c>
      <c r="D236" s="42"/>
      <c r="E236" s="42"/>
      <c r="F236" s="42"/>
      <c r="G236" s="42"/>
      <c r="H236" s="42"/>
      <c r="I236" s="42"/>
      <c r="J236" s="83" t="str">
        <f t="shared" si="21"/>
        <v/>
      </c>
      <c r="K236" s="83" t="str">
        <f t="shared" si="22"/>
        <v/>
      </c>
      <c r="L236" s="85" t="str">
        <f t="shared" si="23"/>
        <v/>
      </c>
    </row>
    <row r="237" spans="1:12" hidden="1" x14ac:dyDescent="0.2">
      <c r="A237" s="209" t="s">
        <v>500</v>
      </c>
      <c r="B237" s="75" t="str">
        <f t="shared" si="24"/>
        <v/>
      </c>
      <c r="C237" s="75" t="str">
        <f t="shared" si="25"/>
        <v/>
      </c>
      <c r="D237" s="42"/>
      <c r="E237" s="42"/>
      <c r="F237" s="42"/>
      <c r="G237" s="42"/>
      <c r="H237" s="42"/>
      <c r="I237" s="42"/>
      <c r="J237" s="83" t="str">
        <f t="shared" si="21"/>
        <v/>
      </c>
      <c r="K237" s="83" t="str">
        <f t="shared" si="22"/>
        <v/>
      </c>
      <c r="L237" s="85" t="str">
        <f t="shared" si="23"/>
        <v/>
      </c>
    </row>
    <row r="238" spans="1:12" hidden="1" x14ac:dyDescent="0.2">
      <c r="A238" s="209" t="s">
        <v>500</v>
      </c>
      <c r="B238" s="75" t="str">
        <f t="shared" si="24"/>
        <v/>
      </c>
      <c r="C238" s="75" t="str">
        <f t="shared" si="25"/>
        <v/>
      </c>
      <c r="D238" s="42"/>
      <c r="E238" s="42"/>
      <c r="F238" s="42"/>
      <c r="G238" s="42"/>
      <c r="H238" s="42"/>
      <c r="I238" s="42"/>
      <c r="J238" s="83" t="str">
        <f t="shared" si="21"/>
        <v/>
      </c>
      <c r="K238" s="83" t="str">
        <f t="shared" si="22"/>
        <v/>
      </c>
      <c r="L238" s="85" t="str">
        <f t="shared" si="23"/>
        <v/>
      </c>
    </row>
    <row r="239" spans="1:12" hidden="1" x14ac:dyDescent="0.2">
      <c r="A239" s="209" t="s">
        <v>500</v>
      </c>
      <c r="B239" s="75" t="str">
        <f t="shared" si="24"/>
        <v/>
      </c>
      <c r="C239" s="75" t="str">
        <f t="shared" si="25"/>
        <v/>
      </c>
      <c r="D239" s="42"/>
      <c r="E239" s="42"/>
      <c r="F239" s="42"/>
      <c r="G239" s="42"/>
      <c r="H239" s="42"/>
      <c r="I239" s="42"/>
      <c r="J239" s="83" t="str">
        <f t="shared" si="21"/>
        <v/>
      </c>
      <c r="K239" s="83" t="str">
        <f t="shared" si="22"/>
        <v/>
      </c>
      <c r="L239" s="85" t="str">
        <f t="shared" si="23"/>
        <v/>
      </c>
    </row>
    <row r="240" spans="1:12" hidden="1" x14ac:dyDescent="0.2">
      <c r="A240" s="209" t="s">
        <v>500</v>
      </c>
      <c r="B240" s="75" t="str">
        <f t="shared" si="24"/>
        <v/>
      </c>
      <c r="C240" s="75" t="str">
        <f t="shared" si="25"/>
        <v/>
      </c>
      <c r="D240" s="42"/>
      <c r="E240" s="42"/>
      <c r="F240" s="42"/>
      <c r="G240" s="42"/>
      <c r="H240" s="42"/>
      <c r="I240" s="42"/>
      <c r="J240" s="83" t="str">
        <f t="shared" si="21"/>
        <v/>
      </c>
      <c r="K240" s="83" t="str">
        <f t="shared" si="22"/>
        <v/>
      </c>
      <c r="L240" s="85" t="str">
        <f t="shared" si="23"/>
        <v/>
      </c>
    </row>
    <row r="241" spans="1:12" hidden="1" x14ac:dyDescent="0.2">
      <c r="A241" s="209" t="s">
        <v>500</v>
      </c>
      <c r="B241" s="75" t="str">
        <f t="shared" si="24"/>
        <v/>
      </c>
      <c r="C241" s="75" t="str">
        <f t="shared" si="25"/>
        <v/>
      </c>
      <c r="D241" s="42"/>
      <c r="E241" s="42"/>
      <c r="F241" s="42"/>
      <c r="G241" s="42"/>
      <c r="H241" s="42"/>
      <c r="I241" s="42"/>
      <c r="J241" s="83" t="str">
        <f t="shared" si="21"/>
        <v/>
      </c>
      <c r="K241" s="83" t="str">
        <f t="shared" si="22"/>
        <v/>
      </c>
      <c r="L241" s="85" t="str">
        <f t="shared" si="23"/>
        <v/>
      </c>
    </row>
    <row r="242" spans="1:12" hidden="1" x14ac:dyDescent="0.2">
      <c r="A242" s="209" t="s">
        <v>500</v>
      </c>
      <c r="B242" s="75" t="str">
        <f t="shared" si="24"/>
        <v/>
      </c>
      <c r="C242" s="75" t="str">
        <f t="shared" si="25"/>
        <v/>
      </c>
      <c r="D242" s="42"/>
      <c r="E242" s="42"/>
      <c r="F242" s="42"/>
      <c r="G242" s="42"/>
      <c r="H242" s="42"/>
      <c r="I242" s="42"/>
      <c r="J242" s="83" t="str">
        <f t="shared" si="21"/>
        <v/>
      </c>
      <c r="K242" s="83" t="str">
        <f t="shared" si="22"/>
        <v/>
      </c>
      <c r="L242" s="85" t="str">
        <f t="shared" si="23"/>
        <v/>
      </c>
    </row>
    <row r="243" spans="1:12" hidden="1" x14ac:dyDescent="0.2">
      <c r="A243" s="209" t="s">
        <v>500</v>
      </c>
      <c r="B243" s="75" t="str">
        <f t="shared" si="24"/>
        <v/>
      </c>
      <c r="C243" s="75" t="str">
        <f t="shared" si="25"/>
        <v/>
      </c>
      <c r="D243" s="42"/>
      <c r="E243" s="42"/>
      <c r="F243" s="42"/>
      <c r="G243" s="42"/>
      <c r="H243" s="42"/>
      <c r="I243" s="42"/>
      <c r="J243" s="83" t="str">
        <f t="shared" si="21"/>
        <v/>
      </c>
      <c r="K243" s="83" t="str">
        <f t="shared" si="22"/>
        <v/>
      </c>
      <c r="L243" s="85" t="str">
        <f t="shared" si="23"/>
        <v/>
      </c>
    </row>
    <row r="244" spans="1:12" hidden="1" x14ac:dyDescent="0.2">
      <c r="A244" s="209" t="s">
        <v>500</v>
      </c>
      <c r="B244" s="75" t="str">
        <f t="shared" si="24"/>
        <v/>
      </c>
      <c r="C244" s="75" t="str">
        <f t="shared" si="25"/>
        <v/>
      </c>
      <c r="D244" s="42"/>
      <c r="E244" s="42"/>
      <c r="F244" s="42"/>
      <c r="G244" s="42"/>
      <c r="H244" s="42"/>
      <c r="I244" s="42"/>
      <c r="J244" s="83" t="str">
        <f t="shared" si="21"/>
        <v/>
      </c>
      <c r="K244" s="83" t="str">
        <f t="shared" si="22"/>
        <v/>
      </c>
      <c r="L244" s="85" t="str">
        <f t="shared" si="23"/>
        <v/>
      </c>
    </row>
    <row r="245" spans="1:12" hidden="1" x14ac:dyDescent="0.2">
      <c r="A245" s="209" t="s">
        <v>500</v>
      </c>
      <c r="B245" s="75" t="str">
        <f t="shared" si="24"/>
        <v/>
      </c>
      <c r="C245" s="75" t="str">
        <f t="shared" si="25"/>
        <v/>
      </c>
      <c r="D245" s="42"/>
      <c r="E245" s="42"/>
      <c r="F245" s="42"/>
      <c r="G245" s="42"/>
      <c r="H245" s="42"/>
      <c r="I245" s="42"/>
      <c r="J245" s="83" t="str">
        <f t="shared" si="21"/>
        <v/>
      </c>
      <c r="K245" s="83" t="str">
        <f t="shared" si="22"/>
        <v/>
      </c>
      <c r="L245" s="85" t="str">
        <f t="shared" si="23"/>
        <v/>
      </c>
    </row>
    <row r="246" spans="1:12" hidden="1" x14ac:dyDescent="0.2">
      <c r="A246" s="209" t="s">
        <v>500</v>
      </c>
      <c r="B246" s="75" t="str">
        <f t="shared" si="24"/>
        <v/>
      </c>
      <c r="C246" s="75" t="str">
        <f t="shared" si="25"/>
        <v/>
      </c>
      <c r="D246" s="42"/>
      <c r="E246" s="42"/>
      <c r="F246" s="42"/>
      <c r="G246" s="42"/>
      <c r="H246" s="42"/>
      <c r="I246" s="42"/>
      <c r="J246" s="83" t="str">
        <f t="shared" si="21"/>
        <v/>
      </c>
      <c r="K246" s="83" t="str">
        <f t="shared" si="22"/>
        <v/>
      </c>
      <c r="L246" s="85" t="str">
        <f t="shared" si="23"/>
        <v/>
      </c>
    </row>
    <row r="247" spans="1:12" hidden="1" x14ac:dyDescent="0.2">
      <c r="A247" s="209" t="s">
        <v>500</v>
      </c>
      <c r="B247" s="75" t="str">
        <f t="shared" si="24"/>
        <v/>
      </c>
      <c r="C247" s="75" t="str">
        <f t="shared" si="25"/>
        <v/>
      </c>
      <c r="D247" s="42"/>
      <c r="E247" s="42"/>
      <c r="F247" s="42"/>
      <c r="G247" s="42"/>
      <c r="H247" s="42"/>
      <c r="I247" s="42"/>
      <c r="J247" s="83" t="str">
        <f t="shared" si="21"/>
        <v/>
      </c>
      <c r="K247" s="83" t="str">
        <f t="shared" si="22"/>
        <v/>
      </c>
      <c r="L247" s="85" t="str">
        <f t="shared" si="23"/>
        <v/>
      </c>
    </row>
    <row r="248" spans="1:12" hidden="1" x14ac:dyDescent="0.2">
      <c r="A248" s="209" t="s">
        <v>500</v>
      </c>
      <c r="B248" s="75" t="str">
        <f t="shared" si="24"/>
        <v/>
      </c>
      <c r="C248" s="75" t="str">
        <f t="shared" si="25"/>
        <v/>
      </c>
      <c r="D248" s="42"/>
      <c r="E248" s="42"/>
      <c r="F248" s="42"/>
      <c r="G248" s="42"/>
      <c r="H248" s="42"/>
      <c r="I248" s="42"/>
      <c r="J248" s="83" t="str">
        <f t="shared" si="21"/>
        <v/>
      </c>
      <c r="K248" s="83" t="str">
        <f t="shared" si="22"/>
        <v/>
      </c>
      <c r="L248" s="85" t="str">
        <f t="shared" si="23"/>
        <v/>
      </c>
    </row>
    <row r="249" spans="1:12" hidden="1" x14ac:dyDescent="0.2">
      <c r="A249" s="209" t="s">
        <v>500</v>
      </c>
      <c r="B249" s="75" t="str">
        <f t="shared" si="24"/>
        <v/>
      </c>
      <c r="C249" s="75" t="str">
        <f t="shared" si="25"/>
        <v/>
      </c>
      <c r="D249" s="42"/>
      <c r="E249" s="42"/>
      <c r="F249" s="42"/>
      <c r="G249" s="42"/>
      <c r="H249" s="42"/>
      <c r="I249" s="42"/>
      <c r="J249" s="83" t="str">
        <f t="shared" si="21"/>
        <v/>
      </c>
      <c r="K249" s="83" t="str">
        <f t="shared" si="22"/>
        <v/>
      </c>
      <c r="L249" s="85" t="str">
        <f t="shared" si="23"/>
        <v/>
      </c>
    </row>
    <row r="250" spans="1:12" hidden="1" x14ac:dyDescent="0.2">
      <c r="A250" s="209" t="s">
        <v>500</v>
      </c>
      <c r="B250" s="75" t="str">
        <f t="shared" si="24"/>
        <v/>
      </c>
      <c r="C250" s="75" t="str">
        <f t="shared" si="25"/>
        <v/>
      </c>
      <c r="D250" s="42"/>
      <c r="E250" s="42"/>
      <c r="F250" s="42"/>
      <c r="G250" s="42"/>
      <c r="H250" s="42"/>
      <c r="I250" s="42"/>
      <c r="J250" s="83" t="str">
        <f t="shared" si="21"/>
        <v/>
      </c>
      <c r="K250" s="83" t="str">
        <f t="shared" si="22"/>
        <v/>
      </c>
      <c r="L250" s="85" t="str">
        <f t="shared" si="23"/>
        <v/>
      </c>
    </row>
    <row r="251" spans="1:12" hidden="1" x14ac:dyDescent="0.2">
      <c r="A251" s="209" t="s">
        <v>500</v>
      </c>
      <c r="B251" s="75" t="str">
        <f t="shared" si="24"/>
        <v/>
      </c>
      <c r="C251" s="75" t="str">
        <f t="shared" si="25"/>
        <v/>
      </c>
      <c r="D251" s="42"/>
      <c r="E251" s="42"/>
      <c r="F251" s="42"/>
      <c r="G251" s="42"/>
      <c r="H251" s="42"/>
      <c r="I251" s="42"/>
      <c r="J251" s="83" t="str">
        <f t="shared" si="21"/>
        <v/>
      </c>
      <c r="K251" s="83" t="str">
        <f t="shared" si="22"/>
        <v/>
      </c>
      <c r="L251" s="85" t="str">
        <f t="shared" si="23"/>
        <v/>
      </c>
    </row>
    <row r="252" spans="1:12" hidden="1" x14ac:dyDescent="0.2">
      <c r="A252" s="209" t="s">
        <v>500</v>
      </c>
      <c r="B252" s="75" t="str">
        <f t="shared" si="24"/>
        <v/>
      </c>
      <c r="C252" s="75" t="str">
        <f t="shared" si="25"/>
        <v/>
      </c>
      <c r="D252" s="42"/>
      <c r="E252" s="42"/>
      <c r="F252" s="42"/>
      <c r="G252" s="42"/>
      <c r="H252" s="42"/>
      <c r="I252" s="42"/>
      <c r="J252" s="83" t="str">
        <f t="shared" si="21"/>
        <v/>
      </c>
      <c r="K252" s="83" t="str">
        <f t="shared" si="22"/>
        <v/>
      </c>
      <c r="L252" s="85" t="str">
        <f t="shared" si="23"/>
        <v/>
      </c>
    </row>
    <row r="253" spans="1:12" hidden="1" x14ac:dyDescent="0.2">
      <c r="A253" s="209" t="s">
        <v>500</v>
      </c>
      <c r="B253" s="75" t="str">
        <f t="shared" si="24"/>
        <v/>
      </c>
      <c r="C253" s="75" t="str">
        <f t="shared" si="25"/>
        <v/>
      </c>
      <c r="D253" s="42"/>
      <c r="E253" s="42"/>
      <c r="F253" s="42"/>
      <c r="G253" s="42"/>
      <c r="H253" s="42"/>
      <c r="I253" s="42"/>
      <c r="J253" s="83" t="str">
        <f t="shared" ref="J253:J316" si="26">IF(ISERROR(D253/C253),"",(D253/C253))</f>
        <v/>
      </c>
      <c r="K253" s="83" t="str">
        <f t="shared" ref="K253:K316" si="27">IF(ISERROR(E253/C253),"",(E253/C253))</f>
        <v/>
      </c>
      <c r="L253" s="85" t="str">
        <f t="shared" ref="L253:L316" si="28">IF(ISERROR((D253+E253)/B253),"",(D253+E253)/B253)</f>
        <v/>
      </c>
    </row>
    <row r="254" spans="1:12" hidden="1" x14ac:dyDescent="0.2">
      <c r="A254" s="209" t="s">
        <v>500</v>
      </c>
      <c r="B254" s="75" t="str">
        <f t="shared" si="24"/>
        <v/>
      </c>
      <c r="C254" s="75" t="str">
        <f t="shared" si="25"/>
        <v/>
      </c>
      <c r="D254" s="42"/>
      <c r="E254" s="42"/>
      <c r="F254" s="42"/>
      <c r="G254" s="42"/>
      <c r="H254" s="42"/>
      <c r="I254" s="42"/>
      <c r="J254" s="83" t="str">
        <f t="shared" si="26"/>
        <v/>
      </c>
      <c r="K254" s="83" t="str">
        <f t="shared" si="27"/>
        <v/>
      </c>
      <c r="L254" s="85" t="str">
        <f t="shared" si="28"/>
        <v/>
      </c>
    </row>
    <row r="255" spans="1:12" hidden="1" x14ac:dyDescent="0.2">
      <c r="A255" s="209" t="s">
        <v>500</v>
      </c>
      <c r="B255" s="75" t="str">
        <f t="shared" si="24"/>
        <v/>
      </c>
      <c r="C255" s="75" t="str">
        <f t="shared" si="25"/>
        <v/>
      </c>
      <c r="D255" s="42"/>
      <c r="E255" s="42"/>
      <c r="F255" s="42"/>
      <c r="G255" s="42"/>
      <c r="H255" s="42"/>
      <c r="I255" s="42"/>
      <c r="J255" s="83" t="str">
        <f t="shared" si="26"/>
        <v/>
      </c>
      <c r="K255" s="83" t="str">
        <f t="shared" si="27"/>
        <v/>
      </c>
      <c r="L255" s="85" t="str">
        <f t="shared" si="28"/>
        <v/>
      </c>
    </row>
    <row r="256" spans="1:12" hidden="1" x14ac:dyDescent="0.2">
      <c r="A256" s="209" t="s">
        <v>500</v>
      </c>
      <c r="B256" s="75" t="str">
        <f t="shared" si="24"/>
        <v/>
      </c>
      <c r="C256" s="75" t="str">
        <f t="shared" si="25"/>
        <v/>
      </c>
      <c r="D256" s="42"/>
      <c r="E256" s="42"/>
      <c r="F256" s="42"/>
      <c r="G256" s="42"/>
      <c r="H256" s="42"/>
      <c r="I256" s="42"/>
      <c r="J256" s="83" t="str">
        <f t="shared" si="26"/>
        <v/>
      </c>
      <c r="K256" s="83" t="str">
        <f t="shared" si="27"/>
        <v/>
      </c>
      <c r="L256" s="85" t="str">
        <f t="shared" si="28"/>
        <v/>
      </c>
    </row>
    <row r="257" spans="1:12" hidden="1" x14ac:dyDescent="0.2">
      <c r="A257" s="209" t="s">
        <v>500</v>
      </c>
      <c r="B257" s="75" t="str">
        <f t="shared" si="24"/>
        <v/>
      </c>
      <c r="C257" s="75" t="str">
        <f t="shared" si="25"/>
        <v/>
      </c>
      <c r="D257" s="42"/>
      <c r="E257" s="42"/>
      <c r="F257" s="42"/>
      <c r="G257" s="42"/>
      <c r="H257" s="42"/>
      <c r="I257" s="42"/>
      <c r="J257" s="83" t="str">
        <f t="shared" si="26"/>
        <v/>
      </c>
      <c r="K257" s="83" t="str">
        <f t="shared" si="27"/>
        <v/>
      </c>
      <c r="L257" s="85" t="str">
        <f t="shared" si="28"/>
        <v/>
      </c>
    </row>
    <row r="258" spans="1:12" hidden="1" x14ac:dyDescent="0.2">
      <c r="A258" s="209" t="s">
        <v>500</v>
      </c>
      <c r="B258" s="75" t="str">
        <f t="shared" si="24"/>
        <v/>
      </c>
      <c r="C258" s="75" t="str">
        <f t="shared" si="25"/>
        <v/>
      </c>
      <c r="D258" s="42"/>
      <c r="E258" s="42"/>
      <c r="F258" s="42"/>
      <c r="G258" s="42"/>
      <c r="H258" s="42"/>
      <c r="I258" s="42"/>
      <c r="J258" s="83" t="str">
        <f t="shared" si="26"/>
        <v/>
      </c>
      <c r="K258" s="83" t="str">
        <f t="shared" si="27"/>
        <v/>
      </c>
      <c r="L258" s="85" t="str">
        <f t="shared" si="28"/>
        <v/>
      </c>
    </row>
    <row r="259" spans="1:12" hidden="1" x14ac:dyDescent="0.2">
      <c r="A259" s="209" t="s">
        <v>500</v>
      </c>
      <c r="B259" s="75" t="str">
        <f t="shared" si="24"/>
        <v/>
      </c>
      <c r="C259" s="75" t="str">
        <f t="shared" si="25"/>
        <v/>
      </c>
      <c r="D259" s="42"/>
      <c r="E259" s="42"/>
      <c r="F259" s="42"/>
      <c r="G259" s="42"/>
      <c r="H259" s="42"/>
      <c r="I259" s="42"/>
      <c r="J259" s="83" t="str">
        <f t="shared" si="26"/>
        <v/>
      </c>
      <c r="K259" s="83" t="str">
        <f t="shared" si="27"/>
        <v/>
      </c>
      <c r="L259" s="85" t="str">
        <f t="shared" si="28"/>
        <v/>
      </c>
    </row>
    <row r="260" spans="1:12" hidden="1" x14ac:dyDescent="0.2">
      <c r="A260" s="209" t="s">
        <v>500</v>
      </c>
      <c r="B260" s="75" t="str">
        <f t="shared" si="24"/>
        <v/>
      </c>
      <c r="C260" s="75" t="str">
        <f t="shared" si="25"/>
        <v/>
      </c>
      <c r="D260" s="42"/>
      <c r="E260" s="42"/>
      <c r="F260" s="42"/>
      <c r="G260" s="42"/>
      <c r="H260" s="42"/>
      <c r="I260" s="42"/>
      <c r="J260" s="83" t="str">
        <f t="shared" si="26"/>
        <v/>
      </c>
      <c r="K260" s="83" t="str">
        <f t="shared" si="27"/>
        <v/>
      </c>
      <c r="L260" s="85" t="str">
        <f t="shared" si="28"/>
        <v/>
      </c>
    </row>
    <row r="261" spans="1:12" hidden="1" x14ac:dyDescent="0.2">
      <c r="A261" s="209" t="s">
        <v>500</v>
      </c>
      <c r="B261" s="75" t="str">
        <f t="shared" si="24"/>
        <v/>
      </c>
      <c r="C261" s="75" t="str">
        <f t="shared" si="25"/>
        <v/>
      </c>
      <c r="D261" s="42"/>
      <c r="E261" s="42"/>
      <c r="F261" s="42"/>
      <c r="G261" s="42"/>
      <c r="H261" s="42"/>
      <c r="I261" s="42"/>
      <c r="J261" s="83" t="str">
        <f t="shared" si="26"/>
        <v/>
      </c>
      <c r="K261" s="83" t="str">
        <f t="shared" si="27"/>
        <v/>
      </c>
      <c r="L261" s="85" t="str">
        <f t="shared" si="28"/>
        <v/>
      </c>
    </row>
    <row r="262" spans="1:12" hidden="1" x14ac:dyDescent="0.2">
      <c r="A262" s="209" t="s">
        <v>500</v>
      </c>
      <c r="B262" s="75" t="str">
        <f t="shared" si="24"/>
        <v/>
      </c>
      <c r="C262" s="75" t="str">
        <f t="shared" si="25"/>
        <v/>
      </c>
      <c r="D262" s="42"/>
      <c r="E262" s="42"/>
      <c r="F262" s="42"/>
      <c r="G262" s="42"/>
      <c r="H262" s="42"/>
      <c r="I262" s="42"/>
      <c r="J262" s="83" t="str">
        <f t="shared" si="26"/>
        <v/>
      </c>
      <c r="K262" s="83" t="str">
        <f t="shared" si="27"/>
        <v/>
      </c>
      <c r="L262" s="85" t="str">
        <f t="shared" si="28"/>
        <v/>
      </c>
    </row>
    <row r="263" spans="1:12" hidden="1" x14ac:dyDescent="0.2">
      <c r="A263" s="209" t="s">
        <v>500</v>
      </c>
      <c r="B263" s="75" t="str">
        <f t="shared" si="24"/>
        <v/>
      </c>
      <c r="C263" s="75" t="str">
        <f t="shared" si="25"/>
        <v/>
      </c>
      <c r="D263" s="42"/>
      <c r="E263" s="42"/>
      <c r="F263" s="42"/>
      <c r="G263" s="42"/>
      <c r="H263" s="42"/>
      <c r="I263" s="42"/>
      <c r="J263" s="83" t="str">
        <f t="shared" si="26"/>
        <v/>
      </c>
      <c r="K263" s="83" t="str">
        <f t="shared" si="27"/>
        <v/>
      </c>
      <c r="L263" s="85" t="str">
        <f t="shared" si="28"/>
        <v/>
      </c>
    </row>
    <row r="264" spans="1:12" hidden="1" x14ac:dyDescent="0.2">
      <c r="A264" s="209" t="s">
        <v>500</v>
      </c>
      <c r="B264" s="75" t="str">
        <f t="shared" si="24"/>
        <v/>
      </c>
      <c r="C264" s="75" t="str">
        <f t="shared" si="25"/>
        <v/>
      </c>
      <c r="D264" s="42"/>
      <c r="E264" s="42"/>
      <c r="F264" s="42"/>
      <c r="G264" s="42"/>
      <c r="H264" s="42"/>
      <c r="I264" s="42"/>
      <c r="J264" s="83" t="str">
        <f t="shared" si="26"/>
        <v/>
      </c>
      <c r="K264" s="83" t="str">
        <f t="shared" si="27"/>
        <v/>
      </c>
      <c r="L264" s="85" t="str">
        <f t="shared" si="28"/>
        <v/>
      </c>
    </row>
    <row r="265" spans="1:12" hidden="1" x14ac:dyDescent="0.2">
      <c r="A265" s="209" t="s">
        <v>500</v>
      </c>
      <c r="B265" s="75" t="str">
        <f t="shared" si="24"/>
        <v/>
      </c>
      <c r="C265" s="75" t="str">
        <f t="shared" si="25"/>
        <v/>
      </c>
      <c r="D265" s="42"/>
      <c r="E265" s="42"/>
      <c r="F265" s="42"/>
      <c r="G265" s="42"/>
      <c r="H265" s="42"/>
      <c r="I265" s="42"/>
      <c r="J265" s="83" t="str">
        <f t="shared" si="26"/>
        <v/>
      </c>
      <c r="K265" s="83" t="str">
        <f t="shared" si="27"/>
        <v/>
      </c>
      <c r="L265" s="85" t="str">
        <f t="shared" si="28"/>
        <v/>
      </c>
    </row>
    <row r="266" spans="1:12" hidden="1" x14ac:dyDescent="0.2">
      <c r="A266" s="209" t="s">
        <v>500</v>
      </c>
      <c r="B266" s="75" t="str">
        <f t="shared" si="24"/>
        <v/>
      </c>
      <c r="C266" s="75" t="str">
        <f t="shared" si="25"/>
        <v/>
      </c>
      <c r="D266" s="42"/>
      <c r="E266" s="42"/>
      <c r="F266" s="42"/>
      <c r="G266" s="42"/>
      <c r="H266" s="42"/>
      <c r="I266" s="42"/>
      <c r="J266" s="83" t="str">
        <f t="shared" si="26"/>
        <v/>
      </c>
      <c r="K266" s="83" t="str">
        <f t="shared" si="27"/>
        <v/>
      </c>
      <c r="L266" s="85" t="str">
        <f t="shared" si="28"/>
        <v/>
      </c>
    </row>
    <row r="267" spans="1:12" hidden="1" x14ac:dyDescent="0.2">
      <c r="A267" s="209" t="s">
        <v>500</v>
      </c>
      <c r="B267" s="75" t="str">
        <f t="shared" si="24"/>
        <v/>
      </c>
      <c r="C267" s="75" t="str">
        <f t="shared" si="25"/>
        <v/>
      </c>
      <c r="D267" s="42"/>
      <c r="E267" s="42"/>
      <c r="F267" s="42"/>
      <c r="G267" s="42"/>
      <c r="H267" s="42"/>
      <c r="I267" s="42"/>
      <c r="J267" s="83" t="str">
        <f t="shared" si="26"/>
        <v/>
      </c>
      <c r="K267" s="83" t="str">
        <f t="shared" si="27"/>
        <v/>
      </c>
      <c r="L267" s="85" t="str">
        <f t="shared" si="28"/>
        <v/>
      </c>
    </row>
    <row r="268" spans="1:12" hidden="1" x14ac:dyDescent="0.2">
      <c r="A268" s="209" t="s">
        <v>500</v>
      </c>
      <c r="B268" s="75" t="str">
        <f t="shared" ref="B268:B331" si="29">IF(D268+E268+F268+G268+I268+H268 = 0,"",D268+E268+F268+G268+I268+H268)</f>
        <v/>
      </c>
      <c r="C268" s="75" t="str">
        <f t="shared" ref="C268:C331" si="30">IF(D268+E268+H268=0,"",D268+E268+H268)</f>
        <v/>
      </c>
      <c r="D268" s="42"/>
      <c r="E268" s="42"/>
      <c r="F268" s="42"/>
      <c r="G268" s="42"/>
      <c r="H268" s="42"/>
      <c r="I268" s="42"/>
      <c r="J268" s="83" t="str">
        <f t="shared" si="26"/>
        <v/>
      </c>
      <c r="K268" s="83" t="str">
        <f t="shared" si="27"/>
        <v/>
      </c>
      <c r="L268" s="85" t="str">
        <f t="shared" si="28"/>
        <v/>
      </c>
    </row>
    <row r="269" spans="1:12" hidden="1" x14ac:dyDescent="0.2">
      <c r="A269" s="209" t="s">
        <v>500</v>
      </c>
      <c r="B269" s="75" t="str">
        <f t="shared" si="29"/>
        <v/>
      </c>
      <c r="C269" s="75" t="str">
        <f t="shared" si="30"/>
        <v/>
      </c>
      <c r="D269" s="42"/>
      <c r="E269" s="42"/>
      <c r="F269" s="42"/>
      <c r="G269" s="42"/>
      <c r="H269" s="42"/>
      <c r="I269" s="42"/>
      <c r="J269" s="83" t="str">
        <f t="shared" si="26"/>
        <v/>
      </c>
      <c r="K269" s="83" t="str">
        <f t="shared" si="27"/>
        <v/>
      </c>
      <c r="L269" s="85" t="str">
        <f t="shared" si="28"/>
        <v/>
      </c>
    </row>
    <row r="270" spans="1:12" hidden="1" x14ac:dyDescent="0.2">
      <c r="A270" s="209" t="s">
        <v>500</v>
      </c>
      <c r="B270" s="75" t="str">
        <f t="shared" si="29"/>
        <v/>
      </c>
      <c r="C270" s="75" t="str">
        <f t="shared" si="30"/>
        <v/>
      </c>
      <c r="D270" s="42"/>
      <c r="E270" s="42"/>
      <c r="F270" s="42"/>
      <c r="G270" s="42"/>
      <c r="H270" s="42"/>
      <c r="I270" s="42"/>
      <c r="J270" s="83" t="str">
        <f t="shared" si="26"/>
        <v/>
      </c>
      <c r="K270" s="83" t="str">
        <f t="shared" si="27"/>
        <v/>
      </c>
      <c r="L270" s="85" t="str">
        <f t="shared" si="28"/>
        <v/>
      </c>
    </row>
    <row r="271" spans="1:12" hidden="1" x14ac:dyDescent="0.2">
      <c r="A271" s="209" t="s">
        <v>500</v>
      </c>
      <c r="B271" s="75" t="str">
        <f t="shared" si="29"/>
        <v/>
      </c>
      <c r="C271" s="75" t="str">
        <f t="shared" si="30"/>
        <v/>
      </c>
      <c r="D271" s="42"/>
      <c r="E271" s="42"/>
      <c r="F271" s="42"/>
      <c r="G271" s="42"/>
      <c r="H271" s="42"/>
      <c r="I271" s="42"/>
      <c r="J271" s="83" t="str">
        <f t="shared" si="26"/>
        <v/>
      </c>
      <c r="K271" s="83" t="str">
        <f t="shared" si="27"/>
        <v/>
      </c>
      <c r="L271" s="85" t="str">
        <f t="shared" si="28"/>
        <v/>
      </c>
    </row>
    <row r="272" spans="1:12" hidden="1" x14ac:dyDescent="0.2">
      <c r="A272" s="209" t="s">
        <v>500</v>
      </c>
      <c r="B272" s="75" t="str">
        <f t="shared" si="29"/>
        <v/>
      </c>
      <c r="C272" s="75" t="str">
        <f t="shared" si="30"/>
        <v/>
      </c>
      <c r="D272" s="42"/>
      <c r="E272" s="42"/>
      <c r="F272" s="42"/>
      <c r="G272" s="42"/>
      <c r="H272" s="42"/>
      <c r="I272" s="42"/>
      <c r="J272" s="83" t="str">
        <f t="shared" si="26"/>
        <v/>
      </c>
      <c r="K272" s="83" t="str">
        <f t="shared" si="27"/>
        <v/>
      </c>
      <c r="L272" s="85" t="str">
        <f t="shared" si="28"/>
        <v/>
      </c>
    </row>
    <row r="273" spans="1:12" hidden="1" x14ac:dyDescent="0.2">
      <c r="A273" s="209" t="s">
        <v>500</v>
      </c>
      <c r="B273" s="75" t="str">
        <f t="shared" si="29"/>
        <v/>
      </c>
      <c r="C273" s="75" t="str">
        <f t="shared" si="30"/>
        <v/>
      </c>
      <c r="D273" s="42"/>
      <c r="E273" s="42"/>
      <c r="F273" s="42"/>
      <c r="G273" s="42"/>
      <c r="H273" s="42"/>
      <c r="I273" s="42"/>
      <c r="J273" s="83" t="str">
        <f t="shared" si="26"/>
        <v/>
      </c>
      <c r="K273" s="83" t="str">
        <f t="shared" si="27"/>
        <v/>
      </c>
      <c r="L273" s="85" t="str">
        <f t="shared" si="28"/>
        <v/>
      </c>
    </row>
    <row r="274" spans="1:12" hidden="1" x14ac:dyDescent="0.2">
      <c r="A274" s="209" t="s">
        <v>500</v>
      </c>
      <c r="B274" s="75" t="str">
        <f t="shared" si="29"/>
        <v/>
      </c>
      <c r="C274" s="75" t="str">
        <f t="shared" si="30"/>
        <v/>
      </c>
      <c r="D274" s="42"/>
      <c r="E274" s="42"/>
      <c r="F274" s="42"/>
      <c r="G274" s="42"/>
      <c r="H274" s="42"/>
      <c r="I274" s="42"/>
      <c r="J274" s="83" t="str">
        <f t="shared" si="26"/>
        <v/>
      </c>
      <c r="K274" s="83" t="str">
        <f t="shared" si="27"/>
        <v/>
      </c>
      <c r="L274" s="85" t="str">
        <f t="shared" si="28"/>
        <v/>
      </c>
    </row>
    <row r="275" spans="1:12" hidden="1" x14ac:dyDescent="0.2">
      <c r="A275" s="209" t="s">
        <v>500</v>
      </c>
      <c r="B275" s="75" t="str">
        <f t="shared" si="29"/>
        <v/>
      </c>
      <c r="C275" s="75" t="str">
        <f t="shared" si="30"/>
        <v/>
      </c>
      <c r="D275" s="42"/>
      <c r="E275" s="42"/>
      <c r="F275" s="42"/>
      <c r="G275" s="42"/>
      <c r="H275" s="42"/>
      <c r="I275" s="42"/>
      <c r="J275" s="83" t="str">
        <f t="shared" si="26"/>
        <v/>
      </c>
      <c r="K275" s="83" t="str">
        <f t="shared" si="27"/>
        <v/>
      </c>
      <c r="L275" s="85" t="str">
        <f t="shared" si="28"/>
        <v/>
      </c>
    </row>
    <row r="276" spans="1:12" hidden="1" x14ac:dyDescent="0.2">
      <c r="A276" s="209" t="s">
        <v>500</v>
      </c>
      <c r="B276" s="75" t="str">
        <f t="shared" si="29"/>
        <v/>
      </c>
      <c r="C276" s="75" t="str">
        <f t="shared" si="30"/>
        <v/>
      </c>
      <c r="D276" s="42"/>
      <c r="E276" s="42"/>
      <c r="F276" s="42"/>
      <c r="G276" s="42"/>
      <c r="H276" s="42"/>
      <c r="I276" s="42"/>
      <c r="J276" s="83" t="str">
        <f t="shared" si="26"/>
        <v/>
      </c>
      <c r="K276" s="83" t="str">
        <f t="shared" si="27"/>
        <v/>
      </c>
      <c r="L276" s="85" t="str">
        <f t="shared" si="28"/>
        <v/>
      </c>
    </row>
    <row r="277" spans="1:12" hidden="1" x14ac:dyDescent="0.2">
      <c r="A277" s="209" t="s">
        <v>500</v>
      </c>
      <c r="B277" s="75" t="str">
        <f t="shared" si="29"/>
        <v/>
      </c>
      <c r="C277" s="75" t="str">
        <f t="shared" si="30"/>
        <v/>
      </c>
      <c r="D277" s="42"/>
      <c r="E277" s="42"/>
      <c r="F277" s="42"/>
      <c r="G277" s="42"/>
      <c r="H277" s="42"/>
      <c r="I277" s="42"/>
      <c r="J277" s="83" t="str">
        <f t="shared" si="26"/>
        <v/>
      </c>
      <c r="K277" s="83" t="str">
        <f t="shared" si="27"/>
        <v/>
      </c>
      <c r="L277" s="85" t="str">
        <f t="shared" si="28"/>
        <v/>
      </c>
    </row>
    <row r="278" spans="1:12" hidden="1" x14ac:dyDescent="0.2">
      <c r="A278" s="209" t="s">
        <v>500</v>
      </c>
      <c r="B278" s="75" t="str">
        <f t="shared" si="29"/>
        <v/>
      </c>
      <c r="C278" s="75" t="str">
        <f t="shared" si="30"/>
        <v/>
      </c>
      <c r="D278" s="42"/>
      <c r="E278" s="42"/>
      <c r="F278" s="42"/>
      <c r="G278" s="42"/>
      <c r="H278" s="42"/>
      <c r="I278" s="42"/>
      <c r="J278" s="83" t="str">
        <f t="shared" si="26"/>
        <v/>
      </c>
      <c r="K278" s="83" t="str">
        <f t="shared" si="27"/>
        <v/>
      </c>
      <c r="L278" s="85" t="str">
        <f t="shared" si="28"/>
        <v/>
      </c>
    </row>
    <row r="279" spans="1:12" hidden="1" x14ac:dyDescent="0.2">
      <c r="A279" s="209" t="s">
        <v>500</v>
      </c>
      <c r="B279" s="75" t="str">
        <f t="shared" si="29"/>
        <v/>
      </c>
      <c r="C279" s="75" t="str">
        <f t="shared" si="30"/>
        <v/>
      </c>
      <c r="D279" s="42"/>
      <c r="E279" s="42"/>
      <c r="F279" s="42"/>
      <c r="G279" s="42"/>
      <c r="H279" s="42"/>
      <c r="I279" s="42"/>
      <c r="J279" s="83" t="str">
        <f t="shared" si="26"/>
        <v/>
      </c>
      <c r="K279" s="83" t="str">
        <f t="shared" si="27"/>
        <v/>
      </c>
      <c r="L279" s="85" t="str">
        <f t="shared" si="28"/>
        <v/>
      </c>
    </row>
    <row r="280" spans="1:12" hidden="1" x14ac:dyDescent="0.2">
      <c r="A280" s="209" t="s">
        <v>500</v>
      </c>
      <c r="B280" s="75" t="str">
        <f t="shared" si="29"/>
        <v/>
      </c>
      <c r="C280" s="75" t="str">
        <f t="shared" si="30"/>
        <v/>
      </c>
      <c r="D280" s="42"/>
      <c r="E280" s="42"/>
      <c r="F280" s="42"/>
      <c r="G280" s="42"/>
      <c r="H280" s="42"/>
      <c r="I280" s="42"/>
      <c r="J280" s="83" t="str">
        <f t="shared" si="26"/>
        <v/>
      </c>
      <c r="K280" s="83" t="str">
        <f t="shared" si="27"/>
        <v/>
      </c>
      <c r="L280" s="85" t="str">
        <f t="shared" si="28"/>
        <v/>
      </c>
    </row>
    <row r="281" spans="1:12" hidden="1" x14ac:dyDescent="0.2">
      <c r="A281" s="209"/>
      <c r="B281" s="75" t="str">
        <f t="shared" si="29"/>
        <v/>
      </c>
      <c r="C281" s="75" t="str">
        <f t="shared" si="30"/>
        <v/>
      </c>
      <c r="D281" s="42"/>
      <c r="E281" s="42"/>
      <c r="F281" s="42"/>
      <c r="G281" s="42"/>
      <c r="H281" s="42"/>
      <c r="I281" s="42"/>
      <c r="J281" s="83" t="str">
        <f t="shared" si="26"/>
        <v/>
      </c>
      <c r="K281" s="83" t="str">
        <f t="shared" si="27"/>
        <v/>
      </c>
      <c r="L281" s="85" t="str">
        <f t="shared" si="28"/>
        <v/>
      </c>
    </row>
    <row r="282" spans="1:12" x14ac:dyDescent="0.2">
      <c r="A282" s="209"/>
      <c r="B282" s="75" t="str">
        <f t="shared" si="29"/>
        <v/>
      </c>
      <c r="C282" s="75" t="str">
        <f t="shared" si="30"/>
        <v/>
      </c>
      <c r="D282" s="42"/>
      <c r="E282" s="42"/>
      <c r="F282" s="42"/>
      <c r="G282" s="42"/>
      <c r="H282" s="42"/>
      <c r="I282" s="42"/>
      <c r="J282" s="83" t="str">
        <f t="shared" si="26"/>
        <v/>
      </c>
      <c r="K282" s="83" t="str">
        <f t="shared" si="27"/>
        <v/>
      </c>
      <c r="L282" s="85" t="str">
        <f t="shared" si="28"/>
        <v/>
      </c>
    </row>
    <row r="283" spans="1:12" hidden="1" x14ac:dyDescent="0.2">
      <c r="A283" s="209"/>
      <c r="B283" s="75" t="str">
        <f t="shared" si="29"/>
        <v/>
      </c>
      <c r="C283" s="75" t="str">
        <f t="shared" si="30"/>
        <v/>
      </c>
      <c r="D283" s="42"/>
      <c r="E283" s="42"/>
      <c r="F283" s="42"/>
      <c r="G283" s="42"/>
      <c r="H283" s="42"/>
      <c r="I283" s="42"/>
      <c r="J283" s="83" t="str">
        <f t="shared" si="26"/>
        <v/>
      </c>
      <c r="K283" s="83" t="str">
        <f t="shared" si="27"/>
        <v/>
      </c>
      <c r="L283" s="85" t="str">
        <f t="shared" si="28"/>
        <v/>
      </c>
    </row>
    <row r="284" spans="1:12" hidden="1" x14ac:dyDescent="0.2">
      <c r="A284" s="209"/>
      <c r="B284" s="75" t="str">
        <f t="shared" si="29"/>
        <v/>
      </c>
      <c r="C284" s="75" t="str">
        <f t="shared" si="30"/>
        <v/>
      </c>
      <c r="D284" s="42"/>
      <c r="E284" s="42"/>
      <c r="F284" s="42"/>
      <c r="G284" s="42"/>
      <c r="H284" s="42"/>
      <c r="I284" s="42"/>
      <c r="J284" s="83" t="str">
        <f t="shared" si="26"/>
        <v/>
      </c>
      <c r="K284" s="83" t="str">
        <f t="shared" si="27"/>
        <v/>
      </c>
      <c r="L284" s="85" t="str">
        <f t="shared" si="28"/>
        <v/>
      </c>
    </row>
    <row r="285" spans="1:12" hidden="1" x14ac:dyDescent="0.2">
      <c r="A285" s="209"/>
      <c r="B285" s="75" t="str">
        <f t="shared" si="29"/>
        <v/>
      </c>
      <c r="C285" s="75" t="str">
        <f t="shared" si="30"/>
        <v/>
      </c>
      <c r="D285" s="42"/>
      <c r="E285" s="42"/>
      <c r="F285" s="42"/>
      <c r="G285" s="42"/>
      <c r="H285" s="42"/>
      <c r="I285" s="42"/>
      <c r="J285" s="83" t="str">
        <f t="shared" si="26"/>
        <v/>
      </c>
      <c r="K285" s="83" t="str">
        <f t="shared" si="27"/>
        <v/>
      </c>
      <c r="L285" s="85" t="str">
        <f t="shared" si="28"/>
        <v/>
      </c>
    </row>
    <row r="286" spans="1:12" hidden="1" x14ac:dyDescent="0.2">
      <c r="A286" s="209" t="s">
        <v>500</v>
      </c>
      <c r="B286" s="75" t="str">
        <f t="shared" si="29"/>
        <v/>
      </c>
      <c r="C286" s="75" t="str">
        <f t="shared" si="30"/>
        <v/>
      </c>
      <c r="D286" s="42"/>
      <c r="E286" s="42"/>
      <c r="F286" s="42"/>
      <c r="G286" s="42"/>
      <c r="H286" s="42"/>
      <c r="I286" s="42"/>
      <c r="J286" s="83" t="str">
        <f t="shared" si="26"/>
        <v/>
      </c>
      <c r="K286" s="83" t="str">
        <f t="shared" si="27"/>
        <v/>
      </c>
      <c r="L286" s="85" t="str">
        <f t="shared" si="28"/>
        <v/>
      </c>
    </row>
    <row r="287" spans="1:12" hidden="1" x14ac:dyDescent="0.2">
      <c r="A287" s="209" t="s">
        <v>500</v>
      </c>
      <c r="B287" s="75" t="str">
        <f t="shared" si="29"/>
        <v/>
      </c>
      <c r="C287" s="75" t="str">
        <f t="shared" si="30"/>
        <v/>
      </c>
      <c r="D287" s="42"/>
      <c r="E287" s="42"/>
      <c r="F287" s="42"/>
      <c r="G287" s="42"/>
      <c r="H287" s="42"/>
      <c r="I287" s="42"/>
      <c r="J287" s="83" t="str">
        <f t="shared" si="26"/>
        <v/>
      </c>
      <c r="K287" s="83" t="str">
        <f t="shared" si="27"/>
        <v/>
      </c>
      <c r="L287" s="85" t="str">
        <f t="shared" si="28"/>
        <v/>
      </c>
    </row>
    <row r="288" spans="1:12" hidden="1" x14ac:dyDescent="0.2">
      <c r="A288" s="209" t="s">
        <v>500</v>
      </c>
      <c r="B288" s="75" t="str">
        <f t="shared" si="29"/>
        <v/>
      </c>
      <c r="C288" s="75" t="str">
        <f t="shared" si="30"/>
        <v/>
      </c>
      <c r="D288" s="42"/>
      <c r="E288" s="42"/>
      <c r="F288" s="42"/>
      <c r="G288" s="42"/>
      <c r="H288" s="42"/>
      <c r="I288" s="42"/>
      <c r="J288" s="83" t="str">
        <f t="shared" si="26"/>
        <v/>
      </c>
      <c r="K288" s="83" t="str">
        <f t="shared" si="27"/>
        <v/>
      </c>
      <c r="L288" s="85" t="str">
        <f t="shared" si="28"/>
        <v/>
      </c>
    </row>
    <row r="289" spans="1:12" hidden="1" x14ac:dyDescent="0.2">
      <c r="A289" s="209" t="s">
        <v>500</v>
      </c>
      <c r="B289" s="75" t="str">
        <f t="shared" si="29"/>
        <v/>
      </c>
      <c r="C289" s="75" t="str">
        <f t="shared" si="30"/>
        <v/>
      </c>
      <c r="D289" s="42"/>
      <c r="E289" s="42"/>
      <c r="F289" s="42"/>
      <c r="G289" s="42"/>
      <c r="H289" s="42"/>
      <c r="I289" s="42"/>
      <c r="J289" s="83" t="str">
        <f t="shared" si="26"/>
        <v/>
      </c>
      <c r="K289" s="83" t="str">
        <f t="shared" si="27"/>
        <v/>
      </c>
      <c r="L289" s="85" t="str">
        <f t="shared" si="28"/>
        <v/>
      </c>
    </row>
    <row r="290" spans="1:12" hidden="1" x14ac:dyDescent="0.2">
      <c r="A290" s="209" t="s">
        <v>500</v>
      </c>
      <c r="B290" s="75" t="str">
        <f t="shared" si="29"/>
        <v/>
      </c>
      <c r="C290" s="75" t="str">
        <f t="shared" si="30"/>
        <v/>
      </c>
      <c r="D290" s="42"/>
      <c r="E290" s="42"/>
      <c r="F290" s="42"/>
      <c r="G290" s="42"/>
      <c r="H290" s="42"/>
      <c r="I290" s="42"/>
      <c r="J290" s="83" t="str">
        <f t="shared" si="26"/>
        <v/>
      </c>
      <c r="K290" s="83" t="str">
        <f t="shared" si="27"/>
        <v/>
      </c>
      <c r="L290" s="85" t="str">
        <f t="shared" si="28"/>
        <v/>
      </c>
    </row>
    <row r="291" spans="1:12" hidden="1" x14ac:dyDescent="0.2">
      <c r="A291" s="209" t="s">
        <v>500</v>
      </c>
      <c r="B291" s="75" t="str">
        <f t="shared" si="29"/>
        <v/>
      </c>
      <c r="C291" s="75" t="str">
        <f t="shared" si="30"/>
        <v/>
      </c>
      <c r="D291" s="42"/>
      <c r="E291" s="42"/>
      <c r="F291" s="42"/>
      <c r="G291" s="42"/>
      <c r="H291" s="42"/>
      <c r="I291" s="42"/>
      <c r="J291" s="83" t="str">
        <f t="shared" si="26"/>
        <v/>
      </c>
      <c r="K291" s="83" t="str">
        <f t="shared" si="27"/>
        <v/>
      </c>
      <c r="L291" s="85" t="str">
        <f t="shared" si="28"/>
        <v/>
      </c>
    </row>
    <row r="292" spans="1:12" hidden="1" x14ac:dyDescent="0.2">
      <c r="A292" s="209" t="s">
        <v>500</v>
      </c>
      <c r="B292" s="75" t="str">
        <f t="shared" si="29"/>
        <v/>
      </c>
      <c r="C292" s="75" t="str">
        <f t="shared" si="30"/>
        <v/>
      </c>
      <c r="D292" s="42"/>
      <c r="E292" s="42"/>
      <c r="F292" s="42"/>
      <c r="G292" s="42"/>
      <c r="H292" s="42"/>
      <c r="I292" s="42"/>
      <c r="J292" s="83" t="str">
        <f t="shared" si="26"/>
        <v/>
      </c>
      <c r="K292" s="83" t="str">
        <f t="shared" si="27"/>
        <v/>
      </c>
      <c r="L292" s="85" t="str">
        <f t="shared" si="28"/>
        <v/>
      </c>
    </row>
    <row r="293" spans="1:12" hidden="1" x14ac:dyDescent="0.2">
      <c r="A293" s="209" t="s">
        <v>500</v>
      </c>
      <c r="B293" s="75" t="str">
        <f t="shared" si="29"/>
        <v/>
      </c>
      <c r="C293" s="75" t="str">
        <f t="shared" si="30"/>
        <v/>
      </c>
      <c r="D293" s="42"/>
      <c r="E293" s="42"/>
      <c r="F293" s="42"/>
      <c r="G293" s="42"/>
      <c r="H293" s="42"/>
      <c r="I293" s="42"/>
      <c r="J293" s="83" t="str">
        <f t="shared" si="26"/>
        <v/>
      </c>
      <c r="K293" s="83" t="str">
        <f t="shared" si="27"/>
        <v/>
      </c>
      <c r="L293" s="85" t="str">
        <f t="shared" si="28"/>
        <v/>
      </c>
    </row>
    <row r="294" spans="1:12" hidden="1" x14ac:dyDescent="0.2">
      <c r="A294" s="209" t="s">
        <v>500</v>
      </c>
      <c r="B294" s="75" t="str">
        <f t="shared" si="29"/>
        <v/>
      </c>
      <c r="C294" s="75" t="str">
        <f t="shared" si="30"/>
        <v/>
      </c>
      <c r="D294" s="42"/>
      <c r="E294" s="42"/>
      <c r="F294" s="42"/>
      <c r="G294" s="42"/>
      <c r="H294" s="42"/>
      <c r="I294" s="42"/>
      <c r="J294" s="83" t="str">
        <f t="shared" si="26"/>
        <v/>
      </c>
      <c r="K294" s="83" t="str">
        <f t="shared" si="27"/>
        <v/>
      </c>
      <c r="L294" s="85" t="str">
        <f t="shared" si="28"/>
        <v/>
      </c>
    </row>
    <row r="295" spans="1:12" hidden="1" x14ac:dyDescent="0.2">
      <c r="A295" s="209" t="s">
        <v>500</v>
      </c>
      <c r="B295" s="75" t="str">
        <f t="shared" si="29"/>
        <v/>
      </c>
      <c r="C295" s="75" t="str">
        <f t="shared" si="30"/>
        <v/>
      </c>
      <c r="D295" s="42"/>
      <c r="E295" s="42"/>
      <c r="F295" s="42"/>
      <c r="G295" s="42"/>
      <c r="H295" s="42"/>
      <c r="I295" s="42"/>
      <c r="J295" s="83" t="str">
        <f t="shared" si="26"/>
        <v/>
      </c>
      <c r="K295" s="83" t="str">
        <f t="shared" si="27"/>
        <v/>
      </c>
      <c r="L295" s="85" t="str">
        <f t="shared" si="28"/>
        <v/>
      </c>
    </row>
    <row r="296" spans="1:12" hidden="1" x14ac:dyDescent="0.2">
      <c r="A296" s="209" t="s">
        <v>500</v>
      </c>
      <c r="B296" s="75" t="str">
        <f t="shared" si="29"/>
        <v/>
      </c>
      <c r="C296" s="75" t="str">
        <f t="shared" si="30"/>
        <v/>
      </c>
      <c r="D296" s="42"/>
      <c r="E296" s="42"/>
      <c r="F296" s="42"/>
      <c r="G296" s="42"/>
      <c r="H296" s="42"/>
      <c r="I296" s="42"/>
      <c r="J296" s="83" t="str">
        <f t="shared" si="26"/>
        <v/>
      </c>
      <c r="K296" s="83" t="str">
        <f t="shared" si="27"/>
        <v/>
      </c>
      <c r="L296" s="85" t="str">
        <f t="shared" si="28"/>
        <v/>
      </c>
    </row>
    <row r="297" spans="1:12" hidden="1" x14ac:dyDescent="0.2">
      <c r="A297" s="209" t="s">
        <v>500</v>
      </c>
      <c r="B297" s="75" t="str">
        <f t="shared" si="29"/>
        <v/>
      </c>
      <c r="C297" s="75" t="str">
        <f t="shared" si="30"/>
        <v/>
      </c>
      <c r="D297" s="42"/>
      <c r="E297" s="42"/>
      <c r="F297" s="42"/>
      <c r="G297" s="42"/>
      <c r="H297" s="42"/>
      <c r="I297" s="42"/>
      <c r="J297" s="83" t="str">
        <f t="shared" si="26"/>
        <v/>
      </c>
      <c r="K297" s="83" t="str">
        <f t="shared" si="27"/>
        <v/>
      </c>
      <c r="L297" s="85" t="str">
        <f t="shared" si="28"/>
        <v/>
      </c>
    </row>
    <row r="298" spans="1:12" hidden="1" x14ac:dyDescent="0.2">
      <c r="A298" s="209" t="s">
        <v>500</v>
      </c>
      <c r="B298" s="75" t="str">
        <f t="shared" si="29"/>
        <v/>
      </c>
      <c r="C298" s="75" t="str">
        <f t="shared" si="30"/>
        <v/>
      </c>
      <c r="D298" s="42"/>
      <c r="E298" s="42"/>
      <c r="F298" s="42"/>
      <c r="G298" s="42"/>
      <c r="H298" s="42"/>
      <c r="I298" s="42"/>
      <c r="J298" s="83" t="str">
        <f t="shared" si="26"/>
        <v/>
      </c>
      <c r="K298" s="83" t="str">
        <f t="shared" si="27"/>
        <v/>
      </c>
      <c r="L298" s="85" t="str">
        <f t="shared" si="28"/>
        <v/>
      </c>
    </row>
    <row r="299" spans="1:12" hidden="1" x14ac:dyDescent="0.2">
      <c r="A299" s="209" t="s">
        <v>500</v>
      </c>
      <c r="B299" s="75" t="str">
        <f t="shared" si="29"/>
        <v/>
      </c>
      <c r="C299" s="75" t="str">
        <f t="shared" si="30"/>
        <v/>
      </c>
      <c r="D299" s="42"/>
      <c r="E299" s="42"/>
      <c r="F299" s="42"/>
      <c r="G299" s="42"/>
      <c r="H299" s="42"/>
      <c r="I299" s="42"/>
      <c r="J299" s="83" t="str">
        <f t="shared" si="26"/>
        <v/>
      </c>
      <c r="K299" s="83" t="str">
        <f t="shared" si="27"/>
        <v/>
      </c>
      <c r="L299" s="85" t="str">
        <f t="shared" si="28"/>
        <v/>
      </c>
    </row>
    <row r="300" spans="1:12" hidden="1" x14ac:dyDescent="0.2">
      <c r="A300" s="209" t="s">
        <v>500</v>
      </c>
      <c r="B300" s="75" t="str">
        <f t="shared" si="29"/>
        <v/>
      </c>
      <c r="C300" s="75" t="str">
        <f t="shared" si="30"/>
        <v/>
      </c>
      <c r="D300" s="42"/>
      <c r="E300" s="42"/>
      <c r="F300" s="42"/>
      <c r="G300" s="42"/>
      <c r="H300" s="42"/>
      <c r="I300" s="42"/>
      <c r="J300" s="83" t="str">
        <f t="shared" si="26"/>
        <v/>
      </c>
      <c r="K300" s="83" t="str">
        <f t="shared" si="27"/>
        <v/>
      </c>
      <c r="L300" s="85" t="str">
        <f t="shared" si="28"/>
        <v/>
      </c>
    </row>
    <row r="301" spans="1:12" hidden="1" x14ac:dyDescent="0.2">
      <c r="A301" s="209" t="s">
        <v>500</v>
      </c>
      <c r="B301" s="75" t="str">
        <f t="shared" si="29"/>
        <v/>
      </c>
      <c r="C301" s="75" t="str">
        <f t="shared" si="30"/>
        <v/>
      </c>
      <c r="D301" s="42"/>
      <c r="E301" s="42"/>
      <c r="F301" s="42"/>
      <c r="G301" s="42"/>
      <c r="H301" s="42"/>
      <c r="I301" s="42"/>
      <c r="J301" s="83" t="str">
        <f t="shared" si="26"/>
        <v/>
      </c>
      <c r="K301" s="83" t="str">
        <f t="shared" si="27"/>
        <v/>
      </c>
      <c r="L301" s="85" t="str">
        <f t="shared" si="28"/>
        <v/>
      </c>
    </row>
    <row r="302" spans="1:12" hidden="1" x14ac:dyDescent="0.2">
      <c r="A302" s="209" t="s">
        <v>500</v>
      </c>
      <c r="B302" s="75" t="str">
        <f t="shared" si="29"/>
        <v/>
      </c>
      <c r="C302" s="75" t="str">
        <f t="shared" si="30"/>
        <v/>
      </c>
      <c r="D302" s="42"/>
      <c r="E302" s="42"/>
      <c r="F302" s="42"/>
      <c r="G302" s="42"/>
      <c r="H302" s="42"/>
      <c r="I302" s="42"/>
      <c r="J302" s="83" t="str">
        <f t="shared" si="26"/>
        <v/>
      </c>
      <c r="K302" s="83" t="str">
        <f t="shared" si="27"/>
        <v/>
      </c>
      <c r="L302" s="85" t="str">
        <f t="shared" si="28"/>
        <v/>
      </c>
    </row>
    <row r="303" spans="1:12" hidden="1" x14ac:dyDescent="0.2">
      <c r="A303" s="209" t="s">
        <v>500</v>
      </c>
      <c r="B303" s="75" t="str">
        <f t="shared" si="29"/>
        <v/>
      </c>
      <c r="C303" s="75" t="str">
        <f t="shared" si="30"/>
        <v/>
      </c>
      <c r="D303" s="42"/>
      <c r="E303" s="42"/>
      <c r="F303" s="42"/>
      <c r="G303" s="42"/>
      <c r="H303" s="42"/>
      <c r="I303" s="42"/>
      <c r="J303" s="83" t="str">
        <f t="shared" si="26"/>
        <v/>
      </c>
      <c r="K303" s="83" t="str">
        <f t="shared" si="27"/>
        <v/>
      </c>
      <c r="L303" s="85" t="str">
        <f t="shared" si="28"/>
        <v/>
      </c>
    </row>
    <row r="304" spans="1:12" hidden="1" x14ac:dyDescent="0.2">
      <c r="A304" s="209" t="s">
        <v>500</v>
      </c>
      <c r="B304" s="75" t="str">
        <f t="shared" si="29"/>
        <v/>
      </c>
      <c r="C304" s="75" t="str">
        <f t="shared" si="30"/>
        <v/>
      </c>
      <c r="D304" s="42"/>
      <c r="E304" s="42"/>
      <c r="F304" s="42"/>
      <c r="G304" s="42"/>
      <c r="H304" s="42"/>
      <c r="I304" s="42"/>
      <c r="J304" s="83" t="str">
        <f t="shared" si="26"/>
        <v/>
      </c>
      <c r="K304" s="83" t="str">
        <f t="shared" si="27"/>
        <v/>
      </c>
      <c r="L304" s="85" t="str">
        <f t="shared" si="28"/>
        <v/>
      </c>
    </row>
    <row r="305" spans="1:12" hidden="1" x14ac:dyDescent="0.2">
      <c r="A305" s="209" t="s">
        <v>500</v>
      </c>
      <c r="B305" s="75" t="str">
        <f t="shared" si="29"/>
        <v/>
      </c>
      <c r="C305" s="75" t="str">
        <f t="shared" si="30"/>
        <v/>
      </c>
      <c r="D305" s="42"/>
      <c r="E305" s="42"/>
      <c r="F305" s="42"/>
      <c r="G305" s="42"/>
      <c r="H305" s="42"/>
      <c r="I305" s="42"/>
      <c r="J305" s="83" t="str">
        <f t="shared" si="26"/>
        <v/>
      </c>
      <c r="K305" s="83" t="str">
        <f t="shared" si="27"/>
        <v/>
      </c>
      <c r="L305" s="85" t="str">
        <f t="shared" si="28"/>
        <v/>
      </c>
    </row>
    <row r="306" spans="1:12" hidden="1" x14ac:dyDescent="0.2">
      <c r="A306" s="209" t="s">
        <v>500</v>
      </c>
      <c r="B306" s="75" t="str">
        <f t="shared" si="29"/>
        <v/>
      </c>
      <c r="C306" s="75" t="str">
        <f t="shared" si="30"/>
        <v/>
      </c>
      <c r="D306" s="42"/>
      <c r="E306" s="42"/>
      <c r="F306" s="42"/>
      <c r="G306" s="42"/>
      <c r="H306" s="42"/>
      <c r="I306" s="42"/>
      <c r="J306" s="83" t="str">
        <f t="shared" si="26"/>
        <v/>
      </c>
      <c r="K306" s="83" t="str">
        <f t="shared" si="27"/>
        <v/>
      </c>
      <c r="L306" s="85" t="str">
        <f t="shared" si="28"/>
        <v/>
      </c>
    </row>
    <row r="307" spans="1:12" hidden="1" x14ac:dyDescent="0.2">
      <c r="A307" s="209" t="s">
        <v>500</v>
      </c>
      <c r="B307" s="75" t="str">
        <f t="shared" si="29"/>
        <v/>
      </c>
      <c r="C307" s="75" t="str">
        <f t="shared" si="30"/>
        <v/>
      </c>
      <c r="D307" s="42"/>
      <c r="E307" s="42"/>
      <c r="F307" s="42"/>
      <c r="G307" s="42"/>
      <c r="H307" s="42"/>
      <c r="I307" s="42"/>
      <c r="J307" s="83" t="str">
        <f t="shared" si="26"/>
        <v/>
      </c>
      <c r="K307" s="83" t="str">
        <f t="shared" si="27"/>
        <v/>
      </c>
      <c r="L307" s="85" t="str">
        <f t="shared" si="28"/>
        <v/>
      </c>
    </row>
    <row r="308" spans="1:12" hidden="1" x14ac:dyDescent="0.2">
      <c r="A308" s="209" t="s">
        <v>500</v>
      </c>
      <c r="B308" s="75" t="str">
        <f t="shared" si="29"/>
        <v/>
      </c>
      <c r="C308" s="75" t="str">
        <f t="shared" si="30"/>
        <v/>
      </c>
      <c r="D308" s="42"/>
      <c r="E308" s="42"/>
      <c r="F308" s="42"/>
      <c r="G308" s="42"/>
      <c r="H308" s="42"/>
      <c r="I308" s="42"/>
      <c r="J308" s="83" t="str">
        <f t="shared" si="26"/>
        <v/>
      </c>
      <c r="K308" s="83" t="str">
        <f t="shared" si="27"/>
        <v/>
      </c>
      <c r="L308" s="85" t="str">
        <f t="shared" si="28"/>
        <v/>
      </c>
    </row>
    <row r="309" spans="1:12" hidden="1" x14ac:dyDescent="0.2">
      <c r="A309" s="209" t="s">
        <v>500</v>
      </c>
      <c r="B309" s="75" t="str">
        <f t="shared" si="29"/>
        <v/>
      </c>
      <c r="C309" s="75" t="str">
        <f t="shared" si="30"/>
        <v/>
      </c>
      <c r="D309" s="42"/>
      <c r="E309" s="42"/>
      <c r="F309" s="42"/>
      <c r="G309" s="42"/>
      <c r="H309" s="42"/>
      <c r="I309" s="42"/>
      <c r="J309" s="83" t="str">
        <f t="shared" si="26"/>
        <v/>
      </c>
      <c r="K309" s="83" t="str">
        <f t="shared" si="27"/>
        <v/>
      </c>
      <c r="L309" s="85" t="str">
        <f t="shared" si="28"/>
        <v/>
      </c>
    </row>
    <row r="310" spans="1:12" hidden="1" x14ac:dyDescent="0.2">
      <c r="A310" s="209" t="s">
        <v>500</v>
      </c>
      <c r="B310" s="75" t="str">
        <f t="shared" si="29"/>
        <v/>
      </c>
      <c r="C310" s="75" t="str">
        <f t="shared" si="30"/>
        <v/>
      </c>
      <c r="D310" s="42"/>
      <c r="E310" s="42"/>
      <c r="F310" s="42"/>
      <c r="G310" s="42"/>
      <c r="H310" s="42"/>
      <c r="I310" s="42"/>
      <c r="J310" s="83" t="str">
        <f t="shared" si="26"/>
        <v/>
      </c>
      <c r="K310" s="83" t="str">
        <f t="shared" si="27"/>
        <v/>
      </c>
      <c r="L310" s="85" t="str">
        <f t="shared" si="28"/>
        <v/>
      </c>
    </row>
    <row r="311" spans="1:12" hidden="1" x14ac:dyDescent="0.2">
      <c r="A311" s="209" t="s">
        <v>500</v>
      </c>
      <c r="B311" s="75" t="str">
        <f t="shared" si="29"/>
        <v/>
      </c>
      <c r="C311" s="75" t="str">
        <f t="shared" si="30"/>
        <v/>
      </c>
      <c r="D311" s="42"/>
      <c r="E311" s="42"/>
      <c r="F311" s="42"/>
      <c r="G311" s="42"/>
      <c r="H311" s="42"/>
      <c r="I311" s="42"/>
      <c r="J311" s="83" t="str">
        <f t="shared" si="26"/>
        <v/>
      </c>
      <c r="K311" s="83" t="str">
        <f t="shared" si="27"/>
        <v/>
      </c>
      <c r="L311" s="85" t="str">
        <f t="shared" si="28"/>
        <v/>
      </c>
    </row>
    <row r="312" spans="1:12" hidden="1" x14ac:dyDescent="0.2">
      <c r="A312" s="209" t="s">
        <v>500</v>
      </c>
      <c r="B312" s="75" t="str">
        <f t="shared" si="29"/>
        <v/>
      </c>
      <c r="C312" s="75" t="str">
        <f t="shared" si="30"/>
        <v/>
      </c>
      <c r="D312" s="42"/>
      <c r="E312" s="42"/>
      <c r="F312" s="42"/>
      <c r="G312" s="42"/>
      <c r="H312" s="42"/>
      <c r="I312" s="42"/>
      <c r="J312" s="83" t="str">
        <f t="shared" si="26"/>
        <v/>
      </c>
      <c r="K312" s="83" t="str">
        <f t="shared" si="27"/>
        <v/>
      </c>
      <c r="L312" s="85" t="str">
        <f t="shared" si="28"/>
        <v/>
      </c>
    </row>
    <row r="313" spans="1:12" hidden="1" x14ac:dyDescent="0.2">
      <c r="A313" s="209" t="s">
        <v>500</v>
      </c>
      <c r="B313" s="75" t="str">
        <f t="shared" si="29"/>
        <v/>
      </c>
      <c r="C313" s="75" t="str">
        <f t="shared" si="30"/>
        <v/>
      </c>
      <c r="D313" s="42"/>
      <c r="E313" s="42"/>
      <c r="F313" s="42"/>
      <c r="G313" s="42"/>
      <c r="H313" s="42"/>
      <c r="I313" s="42"/>
      <c r="J313" s="83" t="str">
        <f t="shared" si="26"/>
        <v/>
      </c>
      <c r="K313" s="83" t="str">
        <f t="shared" si="27"/>
        <v/>
      </c>
      <c r="L313" s="85" t="str">
        <f t="shared" si="28"/>
        <v/>
      </c>
    </row>
    <row r="314" spans="1:12" hidden="1" x14ac:dyDescent="0.2">
      <c r="A314" s="209" t="s">
        <v>500</v>
      </c>
      <c r="B314" s="75" t="str">
        <f t="shared" si="29"/>
        <v/>
      </c>
      <c r="C314" s="75" t="str">
        <f t="shared" si="30"/>
        <v/>
      </c>
      <c r="D314" s="42"/>
      <c r="E314" s="42"/>
      <c r="F314" s="42"/>
      <c r="G314" s="42"/>
      <c r="H314" s="42"/>
      <c r="I314" s="42"/>
      <c r="J314" s="83" t="str">
        <f t="shared" si="26"/>
        <v/>
      </c>
      <c r="K314" s="83" t="str">
        <f t="shared" si="27"/>
        <v/>
      </c>
      <c r="L314" s="85" t="str">
        <f t="shared" si="28"/>
        <v/>
      </c>
    </row>
    <row r="315" spans="1:12" hidden="1" x14ac:dyDescent="0.2">
      <c r="A315" s="209" t="s">
        <v>500</v>
      </c>
      <c r="B315" s="75" t="str">
        <f t="shared" si="29"/>
        <v/>
      </c>
      <c r="C315" s="75" t="str">
        <f t="shared" si="30"/>
        <v/>
      </c>
      <c r="D315" s="42"/>
      <c r="E315" s="42"/>
      <c r="F315" s="42"/>
      <c r="G315" s="42"/>
      <c r="H315" s="42"/>
      <c r="I315" s="42"/>
      <c r="J315" s="83" t="str">
        <f t="shared" si="26"/>
        <v/>
      </c>
      <c r="K315" s="83" t="str">
        <f t="shared" si="27"/>
        <v/>
      </c>
      <c r="L315" s="85" t="str">
        <f t="shared" si="28"/>
        <v/>
      </c>
    </row>
    <row r="316" spans="1:12" hidden="1" x14ac:dyDescent="0.2">
      <c r="A316" s="209" t="s">
        <v>500</v>
      </c>
      <c r="B316" s="75" t="str">
        <f t="shared" si="29"/>
        <v/>
      </c>
      <c r="C316" s="75" t="str">
        <f t="shared" si="30"/>
        <v/>
      </c>
      <c r="D316" s="42"/>
      <c r="E316" s="42"/>
      <c r="F316" s="42"/>
      <c r="G316" s="42"/>
      <c r="H316" s="42"/>
      <c r="I316" s="42"/>
      <c r="J316" s="83" t="str">
        <f t="shared" si="26"/>
        <v/>
      </c>
      <c r="K316" s="83" t="str">
        <f t="shared" si="27"/>
        <v/>
      </c>
      <c r="L316" s="85" t="str">
        <f t="shared" si="28"/>
        <v/>
      </c>
    </row>
    <row r="317" spans="1:12" hidden="1" x14ac:dyDescent="0.2">
      <c r="A317" s="209" t="s">
        <v>500</v>
      </c>
      <c r="B317" s="75" t="str">
        <f t="shared" si="29"/>
        <v/>
      </c>
      <c r="C317" s="75" t="str">
        <f t="shared" si="30"/>
        <v/>
      </c>
      <c r="D317" s="42"/>
      <c r="E317" s="42"/>
      <c r="F317" s="42"/>
      <c r="G317" s="42"/>
      <c r="H317" s="42"/>
      <c r="I317" s="42"/>
      <c r="J317" s="83" t="str">
        <f t="shared" ref="J317:J380" si="31">IF(ISERROR(D317/C317),"",(D317/C317))</f>
        <v/>
      </c>
      <c r="K317" s="83" t="str">
        <f t="shared" ref="K317:K380" si="32">IF(ISERROR(E317/C317),"",(E317/C317))</f>
        <v/>
      </c>
      <c r="L317" s="85" t="str">
        <f t="shared" ref="L317:L380" si="33">IF(ISERROR((D317+E317)/B317),"",(D317+E317)/B317)</f>
        <v/>
      </c>
    </row>
    <row r="318" spans="1:12" hidden="1" x14ac:dyDescent="0.2">
      <c r="A318" s="209" t="s">
        <v>500</v>
      </c>
      <c r="B318" s="75" t="str">
        <f t="shared" si="29"/>
        <v/>
      </c>
      <c r="C318" s="75" t="str">
        <f t="shared" si="30"/>
        <v/>
      </c>
      <c r="D318" s="42"/>
      <c r="E318" s="42"/>
      <c r="F318" s="42"/>
      <c r="G318" s="42"/>
      <c r="H318" s="42"/>
      <c r="I318" s="42"/>
      <c r="J318" s="83" t="str">
        <f t="shared" si="31"/>
        <v/>
      </c>
      <c r="K318" s="83" t="str">
        <f t="shared" si="32"/>
        <v/>
      </c>
      <c r="L318" s="85" t="str">
        <f t="shared" si="33"/>
        <v/>
      </c>
    </row>
    <row r="319" spans="1:12" hidden="1" x14ac:dyDescent="0.2">
      <c r="A319" s="209" t="s">
        <v>500</v>
      </c>
      <c r="B319" s="75" t="str">
        <f t="shared" si="29"/>
        <v/>
      </c>
      <c r="C319" s="75" t="str">
        <f t="shared" si="30"/>
        <v/>
      </c>
      <c r="D319" s="42"/>
      <c r="E319" s="42"/>
      <c r="F319" s="42"/>
      <c r="G319" s="42"/>
      <c r="H319" s="42"/>
      <c r="I319" s="42"/>
      <c r="J319" s="83" t="str">
        <f t="shared" si="31"/>
        <v/>
      </c>
      <c r="K319" s="83" t="str">
        <f t="shared" si="32"/>
        <v/>
      </c>
      <c r="L319" s="85" t="str">
        <f t="shared" si="33"/>
        <v/>
      </c>
    </row>
    <row r="320" spans="1:12" hidden="1" x14ac:dyDescent="0.2">
      <c r="A320" s="209" t="s">
        <v>500</v>
      </c>
      <c r="B320" s="75" t="str">
        <f t="shared" si="29"/>
        <v/>
      </c>
      <c r="C320" s="75" t="str">
        <f t="shared" si="30"/>
        <v/>
      </c>
      <c r="D320" s="42"/>
      <c r="E320" s="42"/>
      <c r="F320" s="42"/>
      <c r="G320" s="42"/>
      <c r="H320" s="42"/>
      <c r="I320" s="42"/>
      <c r="J320" s="83" t="str">
        <f t="shared" si="31"/>
        <v/>
      </c>
      <c r="K320" s="83" t="str">
        <f t="shared" si="32"/>
        <v/>
      </c>
      <c r="L320" s="85" t="str">
        <f t="shared" si="33"/>
        <v/>
      </c>
    </row>
    <row r="321" spans="1:12" hidden="1" x14ac:dyDescent="0.2">
      <c r="A321" s="209" t="s">
        <v>500</v>
      </c>
      <c r="B321" s="75" t="str">
        <f t="shared" si="29"/>
        <v/>
      </c>
      <c r="C321" s="75" t="str">
        <f t="shared" si="30"/>
        <v/>
      </c>
      <c r="D321" s="42"/>
      <c r="E321" s="42"/>
      <c r="F321" s="42"/>
      <c r="G321" s="42"/>
      <c r="H321" s="42"/>
      <c r="I321" s="42"/>
      <c r="J321" s="83" t="str">
        <f t="shared" si="31"/>
        <v/>
      </c>
      <c r="K321" s="83" t="str">
        <f t="shared" si="32"/>
        <v/>
      </c>
      <c r="L321" s="85" t="str">
        <f t="shared" si="33"/>
        <v/>
      </c>
    </row>
    <row r="322" spans="1:12" hidden="1" x14ac:dyDescent="0.2">
      <c r="A322" s="209" t="s">
        <v>500</v>
      </c>
      <c r="B322" s="75" t="str">
        <f t="shared" si="29"/>
        <v/>
      </c>
      <c r="C322" s="75" t="str">
        <f t="shared" si="30"/>
        <v/>
      </c>
      <c r="D322" s="42"/>
      <c r="E322" s="42"/>
      <c r="F322" s="42"/>
      <c r="G322" s="42"/>
      <c r="H322" s="42"/>
      <c r="I322" s="42"/>
      <c r="J322" s="83" t="str">
        <f t="shared" si="31"/>
        <v/>
      </c>
      <c r="K322" s="83" t="str">
        <f t="shared" si="32"/>
        <v/>
      </c>
      <c r="L322" s="85" t="str">
        <f t="shared" si="33"/>
        <v/>
      </c>
    </row>
    <row r="323" spans="1:12" hidden="1" x14ac:dyDescent="0.2">
      <c r="A323" s="209" t="s">
        <v>500</v>
      </c>
      <c r="B323" s="75" t="str">
        <f t="shared" si="29"/>
        <v/>
      </c>
      <c r="C323" s="75" t="str">
        <f t="shared" si="30"/>
        <v/>
      </c>
      <c r="D323" s="42"/>
      <c r="E323" s="42"/>
      <c r="F323" s="42"/>
      <c r="G323" s="42"/>
      <c r="H323" s="42"/>
      <c r="I323" s="42"/>
      <c r="J323" s="83" t="str">
        <f t="shared" si="31"/>
        <v/>
      </c>
      <c r="K323" s="83" t="str">
        <f t="shared" si="32"/>
        <v/>
      </c>
      <c r="L323" s="85" t="str">
        <f t="shared" si="33"/>
        <v/>
      </c>
    </row>
    <row r="324" spans="1:12" hidden="1" x14ac:dyDescent="0.2">
      <c r="A324" s="209" t="s">
        <v>500</v>
      </c>
      <c r="B324" s="75" t="str">
        <f t="shared" si="29"/>
        <v/>
      </c>
      <c r="C324" s="75" t="str">
        <f t="shared" si="30"/>
        <v/>
      </c>
      <c r="D324" s="42"/>
      <c r="E324" s="42"/>
      <c r="F324" s="42"/>
      <c r="G324" s="42"/>
      <c r="H324" s="42"/>
      <c r="I324" s="42"/>
      <c r="J324" s="83" t="str">
        <f t="shared" si="31"/>
        <v/>
      </c>
      <c r="K324" s="83" t="str">
        <f t="shared" si="32"/>
        <v/>
      </c>
      <c r="L324" s="85" t="str">
        <f t="shared" si="33"/>
        <v/>
      </c>
    </row>
    <row r="325" spans="1:12" hidden="1" x14ac:dyDescent="0.2">
      <c r="A325" s="209" t="s">
        <v>500</v>
      </c>
      <c r="B325" s="75" t="str">
        <f t="shared" si="29"/>
        <v/>
      </c>
      <c r="C325" s="75" t="str">
        <f t="shared" si="30"/>
        <v/>
      </c>
      <c r="D325" s="42"/>
      <c r="E325" s="42"/>
      <c r="F325" s="42"/>
      <c r="G325" s="42"/>
      <c r="H325" s="42"/>
      <c r="I325" s="42"/>
      <c r="J325" s="83" t="str">
        <f t="shared" si="31"/>
        <v/>
      </c>
      <c r="K325" s="83" t="str">
        <f t="shared" si="32"/>
        <v/>
      </c>
      <c r="L325" s="85" t="str">
        <f t="shared" si="33"/>
        <v/>
      </c>
    </row>
    <row r="326" spans="1:12" hidden="1" x14ac:dyDescent="0.2">
      <c r="A326" s="209" t="s">
        <v>500</v>
      </c>
      <c r="B326" s="75" t="str">
        <f t="shared" si="29"/>
        <v/>
      </c>
      <c r="C326" s="75" t="str">
        <f t="shared" si="30"/>
        <v/>
      </c>
      <c r="D326" s="42"/>
      <c r="E326" s="42"/>
      <c r="F326" s="42"/>
      <c r="G326" s="42"/>
      <c r="H326" s="42"/>
      <c r="I326" s="42"/>
      <c r="J326" s="83" t="str">
        <f t="shared" si="31"/>
        <v/>
      </c>
      <c r="K326" s="83" t="str">
        <f t="shared" si="32"/>
        <v/>
      </c>
      <c r="L326" s="85" t="str">
        <f t="shared" si="33"/>
        <v/>
      </c>
    </row>
    <row r="327" spans="1:12" hidden="1" x14ac:dyDescent="0.2">
      <c r="A327" s="209" t="s">
        <v>500</v>
      </c>
      <c r="B327" s="75" t="str">
        <f t="shared" si="29"/>
        <v/>
      </c>
      <c r="C327" s="75" t="str">
        <f t="shared" si="30"/>
        <v/>
      </c>
      <c r="D327" s="42"/>
      <c r="E327" s="42"/>
      <c r="F327" s="42"/>
      <c r="G327" s="42"/>
      <c r="H327" s="42"/>
      <c r="I327" s="42"/>
      <c r="J327" s="83" t="str">
        <f t="shared" si="31"/>
        <v/>
      </c>
      <c r="K327" s="83" t="str">
        <f t="shared" si="32"/>
        <v/>
      </c>
      <c r="L327" s="85" t="str">
        <f t="shared" si="33"/>
        <v/>
      </c>
    </row>
    <row r="328" spans="1:12" hidden="1" x14ac:dyDescent="0.2">
      <c r="A328" s="209" t="s">
        <v>500</v>
      </c>
      <c r="B328" s="75" t="str">
        <f t="shared" si="29"/>
        <v/>
      </c>
      <c r="C328" s="75" t="str">
        <f t="shared" si="30"/>
        <v/>
      </c>
      <c r="D328" s="42"/>
      <c r="E328" s="42"/>
      <c r="F328" s="42"/>
      <c r="G328" s="42"/>
      <c r="H328" s="42"/>
      <c r="I328" s="42"/>
      <c r="J328" s="83" t="str">
        <f t="shared" si="31"/>
        <v/>
      </c>
      <c r="K328" s="83" t="str">
        <f t="shared" si="32"/>
        <v/>
      </c>
      <c r="L328" s="85" t="str">
        <f t="shared" si="33"/>
        <v/>
      </c>
    </row>
    <row r="329" spans="1:12" hidden="1" x14ac:dyDescent="0.2">
      <c r="A329" s="209" t="s">
        <v>500</v>
      </c>
      <c r="B329" s="75" t="str">
        <f t="shared" si="29"/>
        <v/>
      </c>
      <c r="C329" s="75" t="str">
        <f t="shared" si="30"/>
        <v/>
      </c>
      <c r="D329" s="42"/>
      <c r="E329" s="42"/>
      <c r="F329" s="42"/>
      <c r="G329" s="42"/>
      <c r="H329" s="42"/>
      <c r="I329" s="42"/>
      <c r="J329" s="83" t="str">
        <f t="shared" si="31"/>
        <v/>
      </c>
      <c r="K329" s="83" t="str">
        <f t="shared" si="32"/>
        <v/>
      </c>
      <c r="L329" s="85" t="str">
        <f t="shared" si="33"/>
        <v/>
      </c>
    </row>
    <row r="330" spans="1:12" hidden="1" x14ac:dyDescent="0.2">
      <c r="A330" s="209" t="s">
        <v>500</v>
      </c>
      <c r="B330" s="75" t="str">
        <f t="shared" si="29"/>
        <v/>
      </c>
      <c r="C330" s="75" t="str">
        <f t="shared" si="30"/>
        <v/>
      </c>
      <c r="D330" s="42"/>
      <c r="E330" s="42"/>
      <c r="F330" s="42"/>
      <c r="G330" s="42"/>
      <c r="H330" s="42"/>
      <c r="I330" s="42"/>
      <c r="J330" s="83" t="str">
        <f t="shared" si="31"/>
        <v/>
      </c>
      <c r="K330" s="83" t="str">
        <f t="shared" si="32"/>
        <v/>
      </c>
      <c r="L330" s="85" t="str">
        <f t="shared" si="33"/>
        <v/>
      </c>
    </row>
    <row r="331" spans="1:12" hidden="1" x14ac:dyDescent="0.2">
      <c r="A331" s="209" t="s">
        <v>500</v>
      </c>
      <c r="B331" s="75" t="str">
        <f t="shared" si="29"/>
        <v/>
      </c>
      <c r="C331" s="75" t="str">
        <f t="shared" si="30"/>
        <v/>
      </c>
      <c r="D331" s="42"/>
      <c r="E331" s="42"/>
      <c r="F331" s="42"/>
      <c r="G331" s="42"/>
      <c r="H331" s="42"/>
      <c r="I331" s="42"/>
      <c r="J331" s="83" t="str">
        <f t="shared" si="31"/>
        <v/>
      </c>
      <c r="K331" s="83" t="str">
        <f t="shared" si="32"/>
        <v/>
      </c>
      <c r="L331" s="85" t="str">
        <f t="shared" si="33"/>
        <v/>
      </c>
    </row>
    <row r="332" spans="1:12" hidden="1" x14ac:dyDescent="0.2">
      <c r="A332" s="209" t="s">
        <v>500</v>
      </c>
      <c r="B332" s="75" t="str">
        <f t="shared" ref="B332:B395" si="34">IF(D332+E332+F332+G332+I332+H332 = 0,"",D332+E332+F332+G332+I332+H332)</f>
        <v/>
      </c>
      <c r="C332" s="75" t="str">
        <f t="shared" ref="C332:C395" si="35">IF(D332+E332+H332=0,"",D332+E332+H332)</f>
        <v/>
      </c>
      <c r="D332" s="42"/>
      <c r="E332" s="42"/>
      <c r="F332" s="42"/>
      <c r="G332" s="42"/>
      <c r="H332" s="42"/>
      <c r="I332" s="42"/>
      <c r="J332" s="83" t="str">
        <f t="shared" si="31"/>
        <v/>
      </c>
      <c r="K332" s="83" t="str">
        <f t="shared" si="32"/>
        <v/>
      </c>
      <c r="L332" s="85" t="str">
        <f t="shared" si="33"/>
        <v/>
      </c>
    </row>
    <row r="333" spans="1:12" hidden="1" x14ac:dyDescent="0.2">
      <c r="A333" s="209" t="s">
        <v>500</v>
      </c>
      <c r="B333" s="75" t="str">
        <f t="shared" si="34"/>
        <v/>
      </c>
      <c r="C333" s="75" t="str">
        <f t="shared" si="35"/>
        <v/>
      </c>
      <c r="D333" s="42"/>
      <c r="E333" s="42"/>
      <c r="F333" s="42"/>
      <c r="G333" s="42"/>
      <c r="H333" s="42"/>
      <c r="I333" s="42"/>
      <c r="J333" s="83" t="str">
        <f t="shared" si="31"/>
        <v/>
      </c>
      <c r="K333" s="83" t="str">
        <f t="shared" si="32"/>
        <v/>
      </c>
      <c r="L333" s="85" t="str">
        <f t="shared" si="33"/>
        <v/>
      </c>
    </row>
    <row r="334" spans="1:12" hidden="1" x14ac:dyDescent="0.2">
      <c r="A334" s="209" t="s">
        <v>500</v>
      </c>
      <c r="B334" s="75" t="str">
        <f t="shared" si="34"/>
        <v/>
      </c>
      <c r="C334" s="75" t="str">
        <f t="shared" si="35"/>
        <v/>
      </c>
      <c r="D334" s="42"/>
      <c r="E334" s="42"/>
      <c r="F334" s="42"/>
      <c r="G334" s="42"/>
      <c r="H334" s="42"/>
      <c r="I334" s="42"/>
      <c r="J334" s="83" t="str">
        <f t="shared" si="31"/>
        <v/>
      </c>
      <c r="K334" s="83" t="str">
        <f t="shared" si="32"/>
        <v/>
      </c>
      <c r="L334" s="85" t="str">
        <f t="shared" si="33"/>
        <v/>
      </c>
    </row>
    <row r="335" spans="1:12" hidden="1" x14ac:dyDescent="0.2">
      <c r="A335" s="209" t="s">
        <v>500</v>
      </c>
      <c r="B335" s="75" t="str">
        <f t="shared" si="34"/>
        <v/>
      </c>
      <c r="C335" s="75" t="str">
        <f t="shared" si="35"/>
        <v/>
      </c>
      <c r="D335" s="42"/>
      <c r="E335" s="42"/>
      <c r="F335" s="42"/>
      <c r="G335" s="42"/>
      <c r="H335" s="42"/>
      <c r="I335" s="42"/>
      <c r="J335" s="83" t="str">
        <f t="shared" si="31"/>
        <v/>
      </c>
      <c r="K335" s="83" t="str">
        <f t="shared" si="32"/>
        <v/>
      </c>
      <c r="L335" s="85" t="str">
        <f t="shared" si="33"/>
        <v/>
      </c>
    </row>
    <row r="336" spans="1:12" hidden="1" x14ac:dyDescent="0.2">
      <c r="A336" s="209"/>
      <c r="B336" s="75" t="str">
        <f t="shared" si="34"/>
        <v/>
      </c>
      <c r="C336" s="75" t="str">
        <f t="shared" si="35"/>
        <v/>
      </c>
      <c r="D336" s="42"/>
      <c r="E336" s="42"/>
      <c r="F336" s="42"/>
      <c r="G336" s="42"/>
      <c r="H336" s="42"/>
      <c r="I336" s="42"/>
      <c r="J336" s="83" t="str">
        <f t="shared" si="31"/>
        <v/>
      </c>
      <c r="K336" s="83" t="str">
        <f t="shared" si="32"/>
        <v/>
      </c>
      <c r="L336" s="85" t="str">
        <f t="shared" si="33"/>
        <v/>
      </c>
    </row>
    <row r="337" spans="1:12" x14ac:dyDescent="0.2">
      <c r="A337" s="209"/>
      <c r="B337" s="75" t="str">
        <f t="shared" si="34"/>
        <v/>
      </c>
      <c r="C337" s="75" t="str">
        <f t="shared" si="35"/>
        <v/>
      </c>
      <c r="D337" s="42"/>
      <c r="E337" s="42"/>
      <c r="F337" s="42"/>
      <c r="G337" s="42"/>
      <c r="H337" s="42"/>
      <c r="I337" s="42"/>
      <c r="J337" s="83" t="str">
        <f t="shared" si="31"/>
        <v/>
      </c>
      <c r="K337" s="83" t="str">
        <f t="shared" si="32"/>
        <v/>
      </c>
      <c r="L337" s="85" t="str">
        <f t="shared" si="33"/>
        <v/>
      </c>
    </row>
    <row r="338" spans="1:12" hidden="1" x14ac:dyDescent="0.2">
      <c r="A338" s="209"/>
      <c r="B338" s="75" t="str">
        <f t="shared" si="34"/>
        <v/>
      </c>
      <c r="C338" s="75" t="str">
        <f t="shared" si="35"/>
        <v/>
      </c>
      <c r="D338" s="42"/>
      <c r="E338" s="42"/>
      <c r="F338" s="42"/>
      <c r="G338" s="42"/>
      <c r="H338" s="42"/>
      <c r="I338" s="42"/>
      <c r="J338" s="83" t="str">
        <f t="shared" si="31"/>
        <v/>
      </c>
      <c r="K338" s="83" t="str">
        <f t="shared" si="32"/>
        <v/>
      </c>
      <c r="L338" s="85" t="str">
        <f t="shared" si="33"/>
        <v/>
      </c>
    </row>
    <row r="339" spans="1:12" hidden="1" x14ac:dyDescent="0.2">
      <c r="A339" s="209"/>
      <c r="B339" s="75" t="str">
        <f t="shared" si="34"/>
        <v/>
      </c>
      <c r="C339" s="75" t="str">
        <f t="shared" si="35"/>
        <v/>
      </c>
      <c r="D339" s="42"/>
      <c r="E339" s="42"/>
      <c r="F339" s="42"/>
      <c r="G339" s="42"/>
      <c r="H339" s="42"/>
      <c r="I339" s="42"/>
      <c r="J339" s="83" t="str">
        <f t="shared" si="31"/>
        <v/>
      </c>
      <c r="K339" s="83" t="str">
        <f t="shared" si="32"/>
        <v/>
      </c>
      <c r="L339" s="85" t="str">
        <f t="shared" si="33"/>
        <v/>
      </c>
    </row>
    <row r="340" spans="1:12" hidden="1" x14ac:dyDescent="0.2">
      <c r="A340" s="209"/>
      <c r="B340" s="75" t="str">
        <f t="shared" si="34"/>
        <v/>
      </c>
      <c r="C340" s="75" t="str">
        <f t="shared" si="35"/>
        <v/>
      </c>
      <c r="D340" s="42"/>
      <c r="E340" s="42"/>
      <c r="F340" s="42"/>
      <c r="G340" s="42"/>
      <c r="H340" s="42"/>
      <c r="I340" s="42"/>
      <c r="J340" s="83" t="str">
        <f t="shared" si="31"/>
        <v/>
      </c>
      <c r="K340" s="83" t="str">
        <f t="shared" si="32"/>
        <v/>
      </c>
      <c r="L340" s="85" t="str">
        <f t="shared" si="33"/>
        <v/>
      </c>
    </row>
    <row r="341" spans="1:12" hidden="1" x14ac:dyDescent="0.2">
      <c r="A341" s="209" t="s">
        <v>500</v>
      </c>
      <c r="B341" s="75" t="str">
        <f t="shared" si="34"/>
        <v/>
      </c>
      <c r="C341" s="75" t="str">
        <f t="shared" si="35"/>
        <v/>
      </c>
      <c r="D341" s="42"/>
      <c r="E341" s="42"/>
      <c r="F341" s="42"/>
      <c r="G341" s="42"/>
      <c r="H341" s="42"/>
      <c r="I341" s="42"/>
      <c r="J341" s="83" t="str">
        <f t="shared" si="31"/>
        <v/>
      </c>
      <c r="K341" s="83" t="str">
        <f t="shared" si="32"/>
        <v/>
      </c>
      <c r="L341" s="85" t="str">
        <f t="shared" si="33"/>
        <v/>
      </c>
    </row>
    <row r="342" spans="1:12" hidden="1" x14ac:dyDescent="0.2">
      <c r="A342" s="209" t="s">
        <v>500</v>
      </c>
      <c r="B342" s="75" t="str">
        <f t="shared" si="34"/>
        <v/>
      </c>
      <c r="C342" s="75" t="str">
        <f t="shared" si="35"/>
        <v/>
      </c>
      <c r="D342" s="42"/>
      <c r="E342" s="42"/>
      <c r="F342" s="42"/>
      <c r="G342" s="42"/>
      <c r="H342" s="42"/>
      <c r="I342" s="42"/>
      <c r="J342" s="83" t="str">
        <f t="shared" si="31"/>
        <v/>
      </c>
      <c r="K342" s="83" t="str">
        <f t="shared" si="32"/>
        <v/>
      </c>
      <c r="L342" s="85" t="str">
        <f t="shared" si="33"/>
        <v/>
      </c>
    </row>
    <row r="343" spans="1:12" hidden="1" x14ac:dyDescent="0.2">
      <c r="A343" s="209" t="s">
        <v>500</v>
      </c>
      <c r="B343" s="75" t="str">
        <f t="shared" si="34"/>
        <v/>
      </c>
      <c r="C343" s="75" t="str">
        <f t="shared" si="35"/>
        <v/>
      </c>
      <c r="D343" s="42"/>
      <c r="E343" s="42"/>
      <c r="F343" s="42"/>
      <c r="G343" s="42"/>
      <c r="H343" s="42"/>
      <c r="I343" s="42"/>
      <c r="J343" s="83" t="str">
        <f t="shared" si="31"/>
        <v/>
      </c>
      <c r="K343" s="83" t="str">
        <f t="shared" si="32"/>
        <v/>
      </c>
      <c r="L343" s="85" t="str">
        <f t="shared" si="33"/>
        <v/>
      </c>
    </row>
    <row r="344" spans="1:12" hidden="1" x14ac:dyDescent="0.2">
      <c r="A344" s="209" t="s">
        <v>500</v>
      </c>
      <c r="B344" s="75" t="str">
        <f t="shared" si="34"/>
        <v/>
      </c>
      <c r="C344" s="75" t="str">
        <f t="shared" si="35"/>
        <v/>
      </c>
      <c r="D344" s="42"/>
      <c r="E344" s="42"/>
      <c r="F344" s="42"/>
      <c r="G344" s="42"/>
      <c r="H344" s="42"/>
      <c r="I344" s="42"/>
      <c r="J344" s="83" t="str">
        <f t="shared" si="31"/>
        <v/>
      </c>
      <c r="K344" s="83" t="str">
        <f t="shared" si="32"/>
        <v/>
      </c>
      <c r="L344" s="85" t="str">
        <f t="shared" si="33"/>
        <v/>
      </c>
    </row>
    <row r="345" spans="1:12" hidden="1" x14ac:dyDescent="0.2">
      <c r="A345" s="209" t="s">
        <v>500</v>
      </c>
      <c r="B345" s="75" t="str">
        <f t="shared" si="34"/>
        <v/>
      </c>
      <c r="C345" s="75" t="str">
        <f t="shared" si="35"/>
        <v/>
      </c>
      <c r="D345" s="42"/>
      <c r="E345" s="42"/>
      <c r="F345" s="42"/>
      <c r="G345" s="42"/>
      <c r="H345" s="42"/>
      <c r="I345" s="42"/>
      <c r="J345" s="83" t="str">
        <f t="shared" si="31"/>
        <v/>
      </c>
      <c r="K345" s="83" t="str">
        <f t="shared" si="32"/>
        <v/>
      </c>
      <c r="L345" s="85" t="str">
        <f t="shared" si="33"/>
        <v/>
      </c>
    </row>
    <row r="346" spans="1:12" hidden="1" x14ac:dyDescent="0.2">
      <c r="A346" s="209" t="s">
        <v>500</v>
      </c>
      <c r="B346" s="75" t="str">
        <f t="shared" si="34"/>
        <v/>
      </c>
      <c r="C346" s="75" t="str">
        <f t="shared" si="35"/>
        <v/>
      </c>
      <c r="D346" s="42"/>
      <c r="E346" s="42"/>
      <c r="F346" s="42"/>
      <c r="G346" s="42"/>
      <c r="H346" s="42"/>
      <c r="I346" s="42"/>
      <c r="J346" s="83" t="str">
        <f t="shared" si="31"/>
        <v/>
      </c>
      <c r="K346" s="83" t="str">
        <f t="shared" si="32"/>
        <v/>
      </c>
      <c r="L346" s="85" t="str">
        <f t="shared" si="33"/>
        <v/>
      </c>
    </row>
    <row r="347" spans="1:12" hidden="1" x14ac:dyDescent="0.2">
      <c r="A347" s="209" t="s">
        <v>500</v>
      </c>
      <c r="B347" s="75" t="str">
        <f t="shared" si="34"/>
        <v/>
      </c>
      <c r="C347" s="75" t="str">
        <f t="shared" si="35"/>
        <v/>
      </c>
      <c r="D347" s="42"/>
      <c r="E347" s="42"/>
      <c r="F347" s="42"/>
      <c r="G347" s="42"/>
      <c r="H347" s="42"/>
      <c r="I347" s="42"/>
      <c r="J347" s="83" t="str">
        <f t="shared" si="31"/>
        <v/>
      </c>
      <c r="K347" s="83" t="str">
        <f t="shared" si="32"/>
        <v/>
      </c>
      <c r="L347" s="85" t="str">
        <f t="shared" si="33"/>
        <v/>
      </c>
    </row>
    <row r="348" spans="1:12" hidden="1" x14ac:dyDescent="0.2">
      <c r="A348" s="209" t="s">
        <v>500</v>
      </c>
      <c r="B348" s="75" t="str">
        <f t="shared" si="34"/>
        <v/>
      </c>
      <c r="C348" s="75" t="str">
        <f t="shared" si="35"/>
        <v/>
      </c>
      <c r="D348" s="42"/>
      <c r="E348" s="42"/>
      <c r="F348" s="42"/>
      <c r="G348" s="42"/>
      <c r="H348" s="42"/>
      <c r="I348" s="42"/>
      <c r="J348" s="83" t="str">
        <f t="shared" si="31"/>
        <v/>
      </c>
      <c r="K348" s="83" t="str">
        <f t="shared" si="32"/>
        <v/>
      </c>
      <c r="L348" s="85" t="str">
        <f t="shared" si="33"/>
        <v/>
      </c>
    </row>
    <row r="349" spans="1:12" hidden="1" x14ac:dyDescent="0.2">
      <c r="A349" s="209" t="s">
        <v>500</v>
      </c>
      <c r="B349" s="75" t="str">
        <f t="shared" si="34"/>
        <v/>
      </c>
      <c r="C349" s="75" t="str">
        <f t="shared" si="35"/>
        <v/>
      </c>
      <c r="D349" s="42"/>
      <c r="E349" s="42"/>
      <c r="F349" s="42"/>
      <c r="G349" s="42"/>
      <c r="H349" s="42"/>
      <c r="I349" s="42"/>
      <c r="J349" s="83" t="str">
        <f t="shared" si="31"/>
        <v/>
      </c>
      <c r="K349" s="83" t="str">
        <f t="shared" si="32"/>
        <v/>
      </c>
      <c r="L349" s="85" t="str">
        <f t="shared" si="33"/>
        <v/>
      </c>
    </row>
    <row r="350" spans="1:12" hidden="1" x14ac:dyDescent="0.2">
      <c r="A350" s="209" t="s">
        <v>500</v>
      </c>
      <c r="B350" s="75" t="str">
        <f t="shared" si="34"/>
        <v/>
      </c>
      <c r="C350" s="75" t="str">
        <f t="shared" si="35"/>
        <v/>
      </c>
      <c r="D350" s="42"/>
      <c r="E350" s="42"/>
      <c r="F350" s="42"/>
      <c r="G350" s="42"/>
      <c r="H350" s="42"/>
      <c r="I350" s="42"/>
      <c r="J350" s="83" t="str">
        <f t="shared" si="31"/>
        <v/>
      </c>
      <c r="K350" s="83" t="str">
        <f t="shared" si="32"/>
        <v/>
      </c>
      <c r="L350" s="85" t="str">
        <f t="shared" si="33"/>
        <v/>
      </c>
    </row>
    <row r="351" spans="1:12" hidden="1" x14ac:dyDescent="0.2">
      <c r="A351" s="209" t="s">
        <v>500</v>
      </c>
      <c r="B351" s="75" t="str">
        <f t="shared" si="34"/>
        <v/>
      </c>
      <c r="C351" s="75" t="str">
        <f t="shared" si="35"/>
        <v/>
      </c>
      <c r="D351" s="42"/>
      <c r="E351" s="42"/>
      <c r="F351" s="42"/>
      <c r="G351" s="42"/>
      <c r="H351" s="42"/>
      <c r="I351" s="42"/>
      <c r="J351" s="83" t="str">
        <f t="shared" si="31"/>
        <v/>
      </c>
      <c r="K351" s="83" t="str">
        <f t="shared" si="32"/>
        <v/>
      </c>
      <c r="L351" s="85" t="str">
        <f t="shared" si="33"/>
        <v/>
      </c>
    </row>
    <row r="352" spans="1:12" hidden="1" x14ac:dyDescent="0.2">
      <c r="A352" s="209" t="s">
        <v>500</v>
      </c>
      <c r="B352" s="75" t="str">
        <f t="shared" si="34"/>
        <v/>
      </c>
      <c r="C352" s="75" t="str">
        <f t="shared" si="35"/>
        <v/>
      </c>
      <c r="D352" s="42"/>
      <c r="E352" s="42"/>
      <c r="F352" s="42"/>
      <c r="G352" s="42"/>
      <c r="H352" s="42"/>
      <c r="I352" s="42"/>
      <c r="J352" s="83" t="str">
        <f t="shared" si="31"/>
        <v/>
      </c>
      <c r="K352" s="83" t="str">
        <f t="shared" si="32"/>
        <v/>
      </c>
      <c r="L352" s="85" t="str">
        <f t="shared" si="33"/>
        <v/>
      </c>
    </row>
    <row r="353" spans="1:12" hidden="1" x14ac:dyDescent="0.2">
      <c r="A353" s="209" t="s">
        <v>500</v>
      </c>
      <c r="B353" s="75" t="str">
        <f t="shared" si="34"/>
        <v/>
      </c>
      <c r="C353" s="75" t="str">
        <f t="shared" si="35"/>
        <v/>
      </c>
      <c r="D353" s="42"/>
      <c r="E353" s="42"/>
      <c r="F353" s="42"/>
      <c r="G353" s="42"/>
      <c r="H353" s="42"/>
      <c r="I353" s="42"/>
      <c r="J353" s="83" t="str">
        <f t="shared" si="31"/>
        <v/>
      </c>
      <c r="K353" s="83" t="str">
        <f t="shared" si="32"/>
        <v/>
      </c>
      <c r="L353" s="85" t="str">
        <f t="shared" si="33"/>
        <v/>
      </c>
    </row>
    <row r="354" spans="1:12" hidden="1" x14ac:dyDescent="0.2">
      <c r="A354" s="209" t="s">
        <v>500</v>
      </c>
      <c r="B354" s="75" t="str">
        <f t="shared" si="34"/>
        <v/>
      </c>
      <c r="C354" s="75" t="str">
        <f t="shared" si="35"/>
        <v/>
      </c>
      <c r="D354" s="42"/>
      <c r="E354" s="42"/>
      <c r="F354" s="42"/>
      <c r="G354" s="42"/>
      <c r="H354" s="42"/>
      <c r="I354" s="42"/>
      <c r="J354" s="83" t="str">
        <f t="shared" si="31"/>
        <v/>
      </c>
      <c r="K354" s="83" t="str">
        <f t="shared" si="32"/>
        <v/>
      </c>
      <c r="L354" s="85" t="str">
        <f t="shared" si="33"/>
        <v/>
      </c>
    </row>
    <row r="355" spans="1:12" hidden="1" x14ac:dyDescent="0.2">
      <c r="A355" s="209" t="s">
        <v>500</v>
      </c>
      <c r="B355" s="75" t="str">
        <f t="shared" si="34"/>
        <v/>
      </c>
      <c r="C355" s="75" t="str">
        <f t="shared" si="35"/>
        <v/>
      </c>
      <c r="D355" s="42"/>
      <c r="E355" s="42"/>
      <c r="F355" s="42"/>
      <c r="G355" s="42"/>
      <c r="H355" s="42"/>
      <c r="I355" s="42"/>
      <c r="J355" s="83" t="str">
        <f t="shared" si="31"/>
        <v/>
      </c>
      <c r="K355" s="83" t="str">
        <f t="shared" si="32"/>
        <v/>
      </c>
      <c r="L355" s="85" t="str">
        <f t="shared" si="33"/>
        <v/>
      </c>
    </row>
    <row r="356" spans="1:12" hidden="1" x14ac:dyDescent="0.2">
      <c r="A356" s="209" t="s">
        <v>500</v>
      </c>
      <c r="B356" s="75" t="str">
        <f t="shared" si="34"/>
        <v/>
      </c>
      <c r="C356" s="75" t="str">
        <f t="shared" si="35"/>
        <v/>
      </c>
      <c r="D356" s="42"/>
      <c r="E356" s="42"/>
      <c r="F356" s="42"/>
      <c r="G356" s="42"/>
      <c r="H356" s="42"/>
      <c r="I356" s="42"/>
      <c r="J356" s="83" t="str">
        <f t="shared" si="31"/>
        <v/>
      </c>
      <c r="K356" s="83" t="str">
        <f t="shared" si="32"/>
        <v/>
      </c>
      <c r="L356" s="85" t="str">
        <f t="shared" si="33"/>
        <v/>
      </c>
    </row>
    <row r="357" spans="1:12" hidden="1" x14ac:dyDescent="0.2">
      <c r="A357" s="209" t="s">
        <v>500</v>
      </c>
      <c r="B357" s="75" t="str">
        <f t="shared" si="34"/>
        <v/>
      </c>
      <c r="C357" s="75" t="str">
        <f t="shared" si="35"/>
        <v/>
      </c>
      <c r="D357" s="42"/>
      <c r="E357" s="42"/>
      <c r="F357" s="42"/>
      <c r="G357" s="42"/>
      <c r="H357" s="42"/>
      <c r="I357" s="42"/>
      <c r="J357" s="83" t="str">
        <f t="shared" si="31"/>
        <v/>
      </c>
      <c r="K357" s="83" t="str">
        <f t="shared" si="32"/>
        <v/>
      </c>
      <c r="L357" s="85" t="str">
        <f t="shared" si="33"/>
        <v/>
      </c>
    </row>
    <row r="358" spans="1:12" hidden="1" x14ac:dyDescent="0.2">
      <c r="A358" s="209" t="s">
        <v>500</v>
      </c>
      <c r="B358" s="75" t="str">
        <f t="shared" si="34"/>
        <v/>
      </c>
      <c r="C358" s="75" t="str">
        <f t="shared" si="35"/>
        <v/>
      </c>
      <c r="D358" s="42"/>
      <c r="E358" s="42"/>
      <c r="F358" s="42"/>
      <c r="G358" s="42"/>
      <c r="H358" s="42"/>
      <c r="I358" s="42"/>
      <c r="J358" s="83" t="str">
        <f t="shared" si="31"/>
        <v/>
      </c>
      <c r="K358" s="83" t="str">
        <f t="shared" si="32"/>
        <v/>
      </c>
      <c r="L358" s="85" t="str">
        <f t="shared" si="33"/>
        <v/>
      </c>
    </row>
    <row r="359" spans="1:12" hidden="1" x14ac:dyDescent="0.2">
      <c r="A359" s="209" t="s">
        <v>500</v>
      </c>
      <c r="B359" s="75" t="str">
        <f t="shared" si="34"/>
        <v/>
      </c>
      <c r="C359" s="75" t="str">
        <f t="shared" si="35"/>
        <v/>
      </c>
      <c r="D359" s="42"/>
      <c r="E359" s="42"/>
      <c r="F359" s="42"/>
      <c r="G359" s="42"/>
      <c r="H359" s="42"/>
      <c r="I359" s="42"/>
      <c r="J359" s="83" t="str">
        <f t="shared" si="31"/>
        <v/>
      </c>
      <c r="K359" s="83" t="str">
        <f t="shared" si="32"/>
        <v/>
      </c>
      <c r="L359" s="85" t="str">
        <f t="shared" si="33"/>
        <v/>
      </c>
    </row>
    <row r="360" spans="1:12" hidden="1" x14ac:dyDescent="0.2">
      <c r="A360" s="209" t="s">
        <v>500</v>
      </c>
      <c r="B360" s="75" t="str">
        <f t="shared" si="34"/>
        <v/>
      </c>
      <c r="C360" s="75" t="str">
        <f t="shared" si="35"/>
        <v/>
      </c>
      <c r="D360" s="42"/>
      <c r="E360" s="42"/>
      <c r="F360" s="42"/>
      <c r="G360" s="42"/>
      <c r="H360" s="42"/>
      <c r="I360" s="42"/>
      <c r="J360" s="83" t="str">
        <f t="shared" si="31"/>
        <v/>
      </c>
      <c r="K360" s="83" t="str">
        <f t="shared" si="32"/>
        <v/>
      </c>
      <c r="L360" s="85" t="str">
        <f t="shared" si="33"/>
        <v/>
      </c>
    </row>
    <row r="361" spans="1:12" hidden="1" x14ac:dyDescent="0.2">
      <c r="A361" s="209" t="s">
        <v>500</v>
      </c>
      <c r="B361" s="75" t="str">
        <f t="shared" si="34"/>
        <v/>
      </c>
      <c r="C361" s="75" t="str">
        <f t="shared" si="35"/>
        <v/>
      </c>
      <c r="D361" s="42"/>
      <c r="E361" s="42"/>
      <c r="F361" s="42"/>
      <c r="G361" s="42"/>
      <c r="H361" s="42"/>
      <c r="I361" s="42"/>
      <c r="J361" s="83" t="str">
        <f t="shared" si="31"/>
        <v/>
      </c>
      <c r="K361" s="83" t="str">
        <f t="shared" si="32"/>
        <v/>
      </c>
      <c r="L361" s="85" t="str">
        <f t="shared" si="33"/>
        <v/>
      </c>
    </row>
    <row r="362" spans="1:12" hidden="1" x14ac:dyDescent="0.2">
      <c r="A362" s="209" t="s">
        <v>500</v>
      </c>
      <c r="B362" s="75" t="str">
        <f t="shared" si="34"/>
        <v/>
      </c>
      <c r="C362" s="75" t="str">
        <f t="shared" si="35"/>
        <v/>
      </c>
      <c r="D362" s="42"/>
      <c r="E362" s="42"/>
      <c r="F362" s="42"/>
      <c r="G362" s="42"/>
      <c r="H362" s="42"/>
      <c r="I362" s="42"/>
      <c r="J362" s="83" t="str">
        <f t="shared" si="31"/>
        <v/>
      </c>
      <c r="K362" s="83" t="str">
        <f t="shared" si="32"/>
        <v/>
      </c>
      <c r="L362" s="85" t="str">
        <f t="shared" si="33"/>
        <v/>
      </c>
    </row>
    <row r="363" spans="1:12" hidden="1" x14ac:dyDescent="0.2">
      <c r="A363" s="209" t="s">
        <v>500</v>
      </c>
      <c r="B363" s="75" t="str">
        <f t="shared" si="34"/>
        <v/>
      </c>
      <c r="C363" s="75" t="str">
        <f t="shared" si="35"/>
        <v/>
      </c>
      <c r="D363" s="42"/>
      <c r="E363" s="42"/>
      <c r="F363" s="42"/>
      <c r="G363" s="42"/>
      <c r="H363" s="42"/>
      <c r="I363" s="42"/>
      <c r="J363" s="83" t="str">
        <f t="shared" si="31"/>
        <v/>
      </c>
      <c r="K363" s="83" t="str">
        <f t="shared" si="32"/>
        <v/>
      </c>
      <c r="L363" s="85" t="str">
        <f t="shared" si="33"/>
        <v/>
      </c>
    </row>
    <row r="364" spans="1:12" hidden="1" x14ac:dyDescent="0.2">
      <c r="A364" s="209" t="s">
        <v>500</v>
      </c>
      <c r="B364" s="75" t="str">
        <f t="shared" si="34"/>
        <v/>
      </c>
      <c r="C364" s="75" t="str">
        <f t="shared" si="35"/>
        <v/>
      </c>
      <c r="D364" s="42"/>
      <c r="E364" s="42"/>
      <c r="F364" s="42"/>
      <c r="G364" s="42"/>
      <c r="H364" s="42"/>
      <c r="I364" s="42"/>
      <c r="J364" s="83" t="str">
        <f t="shared" si="31"/>
        <v/>
      </c>
      <c r="K364" s="83" t="str">
        <f t="shared" si="32"/>
        <v/>
      </c>
      <c r="L364" s="85" t="str">
        <f t="shared" si="33"/>
        <v/>
      </c>
    </row>
    <row r="365" spans="1:12" hidden="1" x14ac:dyDescent="0.2">
      <c r="A365" s="209" t="s">
        <v>500</v>
      </c>
      <c r="B365" s="75" t="str">
        <f t="shared" si="34"/>
        <v/>
      </c>
      <c r="C365" s="75" t="str">
        <f t="shared" si="35"/>
        <v/>
      </c>
      <c r="D365" s="42"/>
      <c r="E365" s="42"/>
      <c r="F365" s="42"/>
      <c r="G365" s="42"/>
      <c r="H365" s="42"/>
      <c r="I365" s="42"/>
      <c r="J365" s="83" t="str">
        <f t="shared" si="31"/>
        <v/>
      </c>
      <c r="K365" s="83" t="str">
        <f t="shared" si="32"/>
        <v/>
      </c>
      <c r="L365" s="85" t="str">
        <f t="shared" si="33"/>
        <v/>
      </c>
    </row>
    <row r="366" spans="1:12" hidden="1" x14ac:dyDescent="0.2">
      <c r="A366" s="209" t="s">
        <v>500</v>
      </c>
      <c r="B366" s="75" t="str">
        <f t="shared" si="34"/>
        <v/>
      </c>
      <c r="C366" s="75" t="str">
        <f t="shared" si="35"/>
        <v/>
      </c>
      <c r="D366" s="42"/>
      <c r="E366" s="42"/>
      <c r="F366" s="42"/>
      <c r="G366" s="42"/>
      <c r="H366" s="42"/>
      <c r="I366" s="42"/>
      <c r="J366" s="83" t="str">
        <f t="shared" si="31"/>
        <v/>
      </c>
      <c r="K366" s="83" t="str">
        <f t="shared" si="32"/>
        <v/>
      </c>
      <c r="L366" s="85" t="str">
        <f t="shared" si="33"/>
        <v/>
      </c>
    </row>
    <row r="367" spans="1:12" hidden="1" x14ac:dyDescent="0.2">
      <c r="A367" s="209" t="s">
        <v>500</v>
      </c>
      <c r="B367" s="75" t="str">
        <f t="shared" si="34"/>
        <v/>
      </c>
      <c r="C367" s="75" t="str">
        <f t="shared" si="35"/>
        <v/>
      </c>
      <c r="D367" s="42"/>
      <c r="E367" s="42"/>
      <c r="F367" s="42"/>
      <c r="G367" s="42"/>
      <c r="H367" s="42"/>
      <c r="I367" s="42"/>
      <c r="J367" s="83" t="str">
        <f t="shared" si="31"/>
        <v/>
      </c>
      <c r="K367" s="83" t="str">
        <f t="shared" si="32"/>
        <v/>
      </c>
      <c r="L367" s="85" t="str">
        <f t="shared" si="33"/>
        <v/>
      </c>
    </row>
    <row r="368" spans="1:12" hidden="1" x14ac:dyDescent="0.2">
      <c r="A368" s="209" t="s">
        <v>500</v>
      </c>
      <c r="B368" s="75" t="str">
        <f t="shared" si="34"/>
        <v/>
      </c>
      <c r="C368" s="75" t="str">
        <f t="shared" si="35"/>
        <v/>
      </c>
      <c r="D368" s="42"/>
      <c r="E368" s="42"/>
      <c r="F368" s="42"/>
      <c r="G368" s="42"/>
      <c r="H368" s="42"/>
      <c r="I368" s="42"/>
      <c r="J368" s="83" t="str">
        <f t="shared" si="31"/>
        <v/>
      </c>
      <c r="K368" s="83" t="str">
        <f t="shared" si="32"/>
        <v/>
      </c>
      <c r="L368" s="85" t="str">
        <f t="shared" si="33"/>
        <v/>
      </c>
    </row>
    <row r="369" spans="1:12" hidden="1" x14ac:dyDescent="0.2">
      <c r="A369" s="209" t="s">
        <v>500</v>
      </c>
      <c r="B369" s="75" t="str">
        <f t="shared" si="34"/>
        <v/>
      </c>
      <c r="C369" s="75" t="str">
        <f t="shared" si="35"/>
        <v/>
      </c>
      <c r="D369" s="42"/>
      <c r="E369" s="42"/>
      <c r="F369" s="42"/>
      <c r="G369" s="42"/>
      <c r="H369" s="42"/>
      <c r="I369" s="42"/>
      <c r="J369" s="83" t="str">
        <f t="shared" si="31"/>
        <v/>
      </c>
      <c r="K369" s="83" t="str">
        <f t="shared" si="32"/>
        <v/>
      </c>
      <c r="L369" s="85" t="str">
        <f t="shared" si="33"/>
        <v/>
      </c>
    </row>
    <row r="370" spans="1:12" hidden="1" x14ac:dyDescent="0.2">
      <c r="A370" s="209" t="s">
        <v>500</v>
      </c>
      <c r="B370" s="75" t="str">
        <f t="shared" si="34"/>
        <v/>
      </c>
      <c r="C370" s="75" t="str">
        <f t="shared" si="35"/>
        <v/>
      </c>
      <c r="D370" s="42"/>
      <c r="E370" s="42"/>
      <c r="F370" s="42"/>
      <c r="G370" s="42"/>
      <c r="H370" s="42"/>
      <c r="I370" s="42"/>
      <c r="J370" s="83" t="str">
        <f t="shared" si="31"/>
        <v/>
      </c>
      <c r="K370" s="83" t="str">
        <f t="shared" si="32"/>
        <v/>
      </c>
      <c r="L370" s="85" t="str">
        <f t="shared" si="33"/>
        <v/>
      </c>
    </row>
    <row r="371" spans="1:12" hidden="1" x14ac:dyDescent="0.2">
      <c r="A371" s="209" t="s">
        <v>500</v>
      </c>
      <c r="B371" s="75" t="str">
        <f t="shared" si="34"/>
        <v/>
      </c>
      <c r="C371" s="75" t="str">
        <f t="shared" si="35"/>
        <v/>
      </c>
      <c r="D371" s="42"/>
      <c r="E371" s="42"/>
      <c r="F371" s="42"/>
      <c r="G371" s="42"/>
      <c r="H371" s="42"/>
      <c r="I371" s="42"/>
      <c r="J371" s="83" t="str">
        <f t="shared" si="31"/>
        <v/>
      </c>
      <c r="K371" s="83" t="str">
        <f t="shared" si="32"/>
        <v/>
      </c>
      <c r="L371" s="85" t="str">
        <f t="shared" si="33"/>
        <v/>
      </c>
    </row>
    <row r="372" spans="1:12" hidden="1" x14ac:dyDescent="0.2">
      <c r="A372" s="209" t="s">
        <v>500</v>
      </c>
      <c r="B372" s="75" t="str">
        <f t="shared" si="34"/>
        <v/>
      </c>
      <c r="C372" s="75" t="str">
        <f t="shared" si="35"/>
        <v/>
      </c>
      <c r="D372" s="42"/>
      <c r="E372" s="42"/>
      <c r="F372" s="42"/>
      <c r="G372" s="42"/>
      <c r="H372" s="42"/>
      <c r="I372" s="42"/>
      <c r="J372" s="83" t="str">
        <f t="shared" si="31"/>
        <v/>
      </c>
      <c r="K372" s="83" t="str">
        <f t="shared" si="32"/>
        <v/>
      </c>
      <c r="L372" s="85" t="str">
        <f t="shared" si="33"/>
        <v/>
      </c>
    </row>
    <row r="373" spans="1:12" hidden="1" x14ac:dyDescent="0.2">
      <c r="A373" s="209" t="s">
        <v>500</v>
      </c>
      <c r="B373" s="75" t="str">
        <f t="shared" si="34"/>
        <v/>
      </c>
      <c r="C373" s="75" t="str">
        <f t="shared" si="35"/>
        <v/>
      </c>
      <c r="D373" s="42"/>
      <c r="E373" s="42"/>
      <c r="F373" s="42"/>
      <c r="G373" s="42"/>
      <c r="H373" s="42"/>
      <c r="I373" s="42"/>
      <c r="J373" s="83" t="str">
        <f t="shared" si="31"/>
        <v/>
      </c>
      <c r="K373" s="83" t="str">
        <f t="shared" si="32"/>
        <v/>
      </c>
      <c r="L373" s="85" t="str">
        <f t="shared" si="33"/>
        <v/>
      </c>
    </row>
    <row r="374" spans="1:12" hidden="1" x14ac:dyDescent="0.2">
      <c r="A374" s="209" t="s">
        <v>500</v>
      </c>
      <c r="B374" s="75" t="str">
        <f t="shared" si="34"/>
        <v/>
      </c>
      <c r="C374" s="75" t="str">
        <f t="shared" si="35"/>
        <v/>
      </c>
      <c r="D374" s="42"/>
      <c r="E374" s="42"/>
      <c r="F374" s="42"/>
      <c r="G374" s="42"/>
      <c r="H374" s="42"/>
      <c r="I374" s="42"/>
      <c r="J374" s="83" t="str">
        <f t="shared" si="31"/>
        <v/>
      </c>
      <c r="K374" s="83" t="str">
        <f t="shared" si="32"/>
        <v/>
      </c>
      <c r="L374" s="85" t="str">
        <f t="shared" si="33"/>
        <v/>
      </c>
    </row>
    <row r="375" spans="1:12" hidden="1" x14ac:dyDescent="0.2">
      <c r="A375" s="209" t="s">
        <v>500</v>
      </c>
      <c r="B375" s="75" t="str">
        <f t="shared" si="34"/>
        <v/>
      </c>
      <c r="C375" s="75" t="str">
        <f t="shared" si="35"/>
        <v/>
      </c>
      <c r="D375" s="42"/>
      <c r="E375" s="42"/>
      <c r="F375" s="42"/>
      <c r="G375" s="42"/>
      <c r="H375" s="42"/>
      <c r="I375" s="42"/>
      <c r="J375" s="83" t="str">
        <f t="shared" si="31"/>
        <v/>
      </c>
      <c r="K375" s="83" t="str">
        <f t="shared" si="32"/>
        <v/>
      </c>
      <c r="L375" s="85" t="str">
        <f t="shared" si="33"/>
        <v/>
      </c>
    </row>
    <row r="376" spans="1:12" hidden="1" x14ac:dyDescent="0.2">
      <c r="A376" s="209" t="s">
        <v>500</v>
      </c>
      <c r="B376" s="75" t="str">
        <f t="shared" si="34"/>
        <v/>
      </c>
      <c r="C376" s="75" t="str">
        <f t="shared" si="35"/>
        <v/>
      </c>
      <c r="D376" s="42"/>
      <c r="E376" s="42"/>
      <c r="F376" s="42"/>
      <c r="G376" s="42"/>
      <c r="H376" s="42"/>
      <c r="I376" s="42"/>
      <c r="J376" s="83" t="str">
        <f t="shared" si="31"/>
        <v/>
      </c>
      <c r="K376" s="83" t="str">
        <f t="shared" si="32"/>
        <v/>
      </c>
      <c r="L376" s="85" t="str">
        <f t="shared" si="33"/>
        <v/>
      </c>
    </row>
    <row r="377" spans="1:12" hidden="1" x14ac:dyDescent="0.2">
      <c r="A377" s="209" t="s">
        <v>500</v>
      </c>
      <c r="B377" s="75" t="str">
        <f t="shared" si="34"/>
        <v/>
      </c>
      <c r="C377" s="75" t="str">
        <f t="shared" si="35"/>
        <v/>
      </c>
      <c r="D377" s="42"/>
      <c r="E377" s="42"/>
      <c r="F377" s="42"/>
      <c r="G377" s="42"/>
      <c r="H377" s="42"/>
      <c r="I377" s="42"/>
      <c r="J377" s="83" t="str">
        <f t="shared" si="31"/>
        <v/>
      </c>
      <c r="K377" s="83" t="str">
        <f t="shared" si="32"/>
        <v/>
      </c>
      <c r="L377" s="85" t="str">
        <f t="shared" si="33"/>
        <v/>
      </c>
    </row>
    <row r="378" spans="1:12" hidden="1" x14ac:dyDescent="0.2">
      <c r="A378" s="209" t="s">
        <v>500</v>
      </c>
      <c r="B378" s="75" t="str">
        <f t="shared" si="34"/>
        <v/>
      </c>
      <c r="C378" s="75" t="str">
        <f t="shared" si="35"/>
        <v/>
      </c>
      <c r="D378" s="42"/>
      <c r="E378" s="42"/>
      <c r="F378" s="42"/>
      <c r="G378" s="42"/>
      <c r="H378" s="42"/>
      <c r="I378" s="42"/>
      <c r="J378" s="83" t="str">
        <f t="shared" si="31"/>
        <v/>
      </c>
      <c r="K378" s="83" t="str">
        <f t="shared" si="32"/>
        <v/>
      </c>
      <c r="L378" s="85" t="str">
        <f t="shared" si="33"/>
        <v/>
      </c>
    </row>
    <row r="379" spans="1:12" hidden="1" x14ac:dyDescent="0.2">
      <c r="A379" s="209" t="s">
        <v>500</v>
      </c>
      <c r="B379" s="75" t="str">
        <f t="shared" si="34"/>
        <v/>
      </c>
      <c r="C379" s="75" t="str">
        <f t="shared" si="35"/>
        <v/>
      </c>
      <c r="D379" s="42"/>
      <c r="E379" s="42"/>
      <c r="F379" s="42"/>
      <c r="G379" s="42"/>
      <c r="H379" s="42"/>
      <c r="I379" s="42"/>
      <c r="J379" s="83" t="str">
        <f t="shared" si="31"/>
        <v/>
      </c>
      <c r="K379" s="83" t="str">
        <f t="shared" si="32"/>
        <v/>
      </c>
      <c r="L379" s="85" t="str">
        <f t="shared" si="33"/>
        <v/>
      </c>
    </row>
    <row r="380" spans="1:12" hidden="1" x14ac:dyDescent="0.2">
      <c r="A380" s="209" t="s">
        <v>500</v>
      </c>
      <c r="B380" s="75" t="str">
        <f t="shared" si="34"/>
        <v/>
      </c>
      <c r="C380" s="75" t="str">
        <f t="shared" si="35"/>
        <v/>
      </c>
      <c r="D380" s="42"/>
      <c r="E380" s="42"/>
      <c r="F380" s="42"/>
      <c r="G380" s="42"/>
      <c r="H380" s="42"/>
      <c r="I380" s="42"/>
      <c r="J380" s="83" t="str">
        <f t="shared" si="31"/>
        <v/>
      </c>
      <c r="K380" s="83" t="str">
        <f t="shared" si="32"/>
        <v/>
      </c>
      <c r="L380" s="85" t="str">
        <f t="shared" si="33"/>
        <v/>
      </c>
    </row>
    <row r="381" spans="1:12" hidden="1" x14ac:dyDescent="0.2">
      <c r="A381" s="209" t="s">
        <v>500</v>
      </c>
      <c r="B381" s="75" t="str">
        <f t="shared" si="34"/>
        <v/>
      </c>
      <c r="C381" s="75" t="str">
        <f t="shared" si="35"/>
        <v/>
      </c>
      <c r="D381" s="42"/>
      <c r="E381" s="42"/>
      <c r="F381" s="42"/>
      <c r="G381" s="42"/>
      <c r="H381" s="42"/>
      <c r="I381" s="42"/>
      <c r="J381" s="83" t="str">
        <f t="shared" ref="J381:J444" si="36">IF(ISERROR(D381/C381),"",(D381/C381))</f>
        <v/>
      </c>
      <c r="K381" s="83" t="str">
        <f t="shared" ref="K381:K444" si="37">IF(ISERROR(E381/C381),"",(E381/C381))</f>
        <v/>
      </c>
      <c r="L381" s="85" t="str">
        <f t="shared" ref="L381:L444" si="38">IF(ISERROR((D381+E381)/B381),"",(D381+E381)/B381)</f>
        <v/>
      </c>
    </row>
    <row r="382" spans="1:12" hidden="1" x14ac:dyDescent="0.2">
      <c r="A382" s="209" t="s">
        <v>500</v>
      </c>
      <c r="B382" s="75" t="str">
        <f t="shared" si="34"/>
        <v/>
      </c>
      <c r="C382" s="75" t="str">
        <f t="shared" si="35"/>
        <v/>
      </c>
      <c r="D382" s="42"/>
      <c r="E382" s="42"/>
      <c r="F382" s="42"/>
      <c r="G382" s="42"/>
      <c r="H382" s="42"/>
      <c r="I382" s="42"/>
      <c r="J382" s="83" t="str">
        <f t="shared" si="36"/>
        <v/>
      </c>
      <c r="K382" s="83" t="str">
        <f t="shared" si="37"/>
        <v/>
      </c>
      <c r="L382" s="85" t="str">
        <f t="shared" si="38"/>
        <v/>
      </c>
    </row>
    <row r="383" spans="1:12" hidden="1" x14ac:dyDescent="0.2">
      <c r="A383" s="209" t="s">
        <v>500</v>
      </c>
      <c r="B383" s="75" t="str">
        <f t="shared" si="34"/>
        <v/>
      </c>
      <c r="C383" s="75" t="str">
        <f t="shared" si="35"/>
        <v/>
      </c>
      <c r="D383" s="42"/>
      <c r="E383" s="42"/>
      <c r="F383" s="42"/>
      <c r="G383" s="42"/>
      <c r="H383" s="42"/>
      <c r="I383" s="42"/>
      <c r="J383" s="83" t="str">
        <f t="shared" si="36"/>
        <v/>
      </c>
      <c r="K383" s="83" t="str">
        <f t="shared" si="37"/>
        <v/>
      </c>
      <c r="L383" s="85" t="str">
        <f t="shared" si="38"/>
        <v/>
      </c>
    </row>
    <row r="384" spans="1:12" hidden="1" x14ac:dyDescent="0.2">
      <c r="A384" s="209" t="s">
        <v>500</v>
      </c>
      <c r="B384" s="75" t="str">
        <f t="shared" si="34"/>
        <v/>
      </c>
      <c r="C384" s="75" t="str">
        <f t="shared" si="35"/>
        <v/>
      </c>
      <c r="D384" s="42"/>
      <c r="E384" s="42"/>
      <c r="F384" s="42"/>
      <c r="G384" s="42"/>
      <c r="H384" s="42"/>
      <c r="I384" s="42"/>
      <c r="J384" s="83" t="str">
        <f t="shared" si="36"/>
        <v/>
      </c>
      <c r="K384" s="83" t="str">
        <f t="shared" si="37"/>
        <v/>
      </c>
      <c r="L384" s="85" t="str">
        <f t="shared" si="38"/>
        <v/>
      </c>
    </row>
    <row r="385" spans="1:12" hidden="1" x14ac:dyDescent="0.2">
      <c r="A385" s="209" t="s">
        <v>500</v>
      </c>
      <c r="B385" s="75" t="str">
        <f t="shared" si="34"/>
        <v/>
      </c>
      <c r="C385" s="75" t="str">
        <f t="shared" si="35"/>
        <v/>
      </c>
      <c r="D385" s="42"/>
      <c r="E385" s="42"/>
      <c r="F385" s="42"/>
      <c r="G385" s="42"/>
      <c r="H385" s="42"/>
      <c r="I385" s="42"/>
      <c r="J385" s="83" t="str">
        <f t="shared" si="36"/>
        <v/>
      </c>
      <c r="K385" s="83" t="str">
        <f t="shared" si="37"/>
        <v/>
      </c>
      <c r="L385" s="85" t="str">
        <f t="shared" si="38"/>
        <v/>
      </c>
    </row>
    <row r="386" spans="1:12" hidden="1" x14ac:dyDescent="0.2">
      <c r="A386" s="209" t="s">
        <v>500</v>
      </c>
      <c r="B386" s="75" t="str">
        <f t="shared" si="34"/>
        <v/>
      </c>
      <c r="C386" s="75" t="str">
        <f t="shared" si="35"/>
        <v/>
      </c>
      <c r="D386" s="42"/>
      <c r="E386" s="42"/>
      <c r="F386" s="42"/>
      <c r="G386" s="42"/>
      <c r="H386" s="42"/>
      <c r="I386" s="42"/>
      <c r="J386" s="83" t="str">
        <f t="shared" si="36"/>
        <v/>
      </c>
      <c r="K386" s="83" t="str">
        <f t="shared" si="37"/>
        <v/>
      </c>
      <c r="L386" s="85" t="str">
        <f t="shared" si="38"/>
        <v/>
      </c>
    </row>
    <row r="387" spans="1:12" hidden="1" x14ac:dyDescent="0.2">
      <c r="A387" s="209" t="s">
        <v>500</v>
      </c>
      <c r="B387" s="75" t="str">
        <f t="shared" si="34"/>
        <v/>
      </c>
      <c r="C387" s="75" t="str">
        <f t="shared" si="35"/>
        <v/>
      </c>
      <c r="D387" s="42"/>
      <c r="E387" s="42"/>
      <c r="F387" s="42"/>
      <c r="G387" s="42"/>
      <c r="H387" s="42"/>
      <c r="I387" s="42"/>
      <c r="J387" s="83" t="str">
        <f t="shared" si="36"/>
        <v/>
      </c>
      <c r="K387" s="83" t="str">
        <f t="shared" si="37"/>
        <v/>
      </c>
      <c r="L387" s="85" t="str">
        <f t="shared" si="38"/>
        <v/>
      </c>
    </row>
    <row r="388" spans="1:12" hidden="1" x14ac:dyDescent="0.2">
      <c r="A388" s="209" t="s">
        <v>500</v>
      </c>
      <c r="B388" s="75" t="str">
        <f t="shared" si="34"/>
        <v/>
      </c>
      <c r="C388" s="75" t="str">
        <f t="shared" si="35"/>
        <v/>
      </c>
      <c r="D388" s="42"/>
      <c r="E388" s="42"/>
      <c r="F388" s="42"/>
      <c r="G388" s="42"/>
      <c r="H388" s="42"/>
      <c r="I388" s="42"/>
      <c r="J388" s="83" t="str">
        <f t="shared" si="36"/>
        <v/>
      </c>
      <c r="K388" s="83" t="str">
        <f t="shared" si="37"/>
        <v/>
      </c>
      <c r="L388" s="85" t="str">
        <f t="shared" si="38"/>
        <v/>
      </c>
    </row>
    <row r="389" spans="1:12" hidden="1" x14ac:dyDescent="0.2">
      <c r="A389" s="209" t="s">
        <v>500</v>
      </c>
      <c r="B389" s="75" t="str">
        <f t="shared" si="34"/>
        <v/>
      </c>
      <c r="C389" s="75" t="str">
        <f t="shared" si="35"/>
        <v/>
      </c>
      <c r="D389" s="42"/>
      <c r="E389" s="42"/>
      <c r="F389" s="42"/>
      <c r="G389" s="42"/>
      <c r="H389" s="42"/>
      <c r="I389" s="42"/>
      <c r="J389" s="83" t="str">
        <f t="shared" si="36"/>
        <v/>
      </c>
      <c r="K389" s="83" t="str">
        <f t="shared" si="37"/>
        <v/>
      </c>
      <c r="L389" s="85" t="str">
        <f t="shared" si="38"/>
        <v/>
      </c>
    </row>
    <row r="390" spans="1:12" hidden="1" x14ac:dyDescent="0.2">
      <c r="A390" s="209" t="s">
        <v>500</v>
      </c>
      <c r="B390" s="75" t="str">
        <f t="shared" si="34"/>
        <v/>
      </c>
      <c r="C390" s="75" t="str">
        <f t="shared" si="35"/>
        <v/>
      </c>
      <c r="D390" s="42"/>
      <c r="E390" s="42"/>
      <c r="F390" s="42"/>
      <c r="G390" s="42"/>
      <c r="H390" s="42"/>
      <c r="I390" s="42"/>
      <c r="J390" s="83" t="str">
        <f t="shared" si="36"/>
        <v/>
      </c>
      <c r="K390" s="83" t="str">
        <f t="shared" si="37"/>
        <v/>
      </c>
      <c r="L390" s="85" t="str">
        <f t="shared" si="38"/>
        <v/>
      </c>
    </row>
    <row r="391" spans="1:12" hidden="1" x14ac:dyDescent="0.2">
      <c r="A391" s="209"/>
      <c r="B391" s="75" t="str">
        <f t="shared" si="34"/>
        <v/>
      </c>
      <c r="C391" s="75" t="str">
        <f t="shared" si="35"/>
        <v/>
      </c>
      <c r="D391" s="42"/>
      <c r="E391" s="42"/>
      <c r="F391" s="42"/>
      <c r="G391" s="42"/>
      <c r="H391" s="42"/>
      <c r="I391" s="42"/>
      <c r="J391" s="83" t="str">
        <f t="shared" si="36"/>
        <v/>
      </c>
      <c r="K391" s="83" t="str">
        <f t="shared" si="37"/>
        <v/>
      </c>
      <c r="L391" s="85" t="str">
        <f t="shared" si="38"/>
        <v/>
      </c>
    </row>
    <row r="392" spans="1:12" x14ac:dyDescent="0.2">
      <c r="A392" s="209"/>
      <c r="B392" s="75" t="str">
        <f t="shared" si="34"/>
        <v/>
      </c>
      <c r="C392" s="75" t="str">
        <f t="shared" si="35"/>
        <v/>
      </c>
      <c r="D392" s="42"/>
      <c r="E392" s="42"/>
      <c r="F392" s="42"/>
      <c r="G392" s="42"/>
      <c r="H392" s="42"/>
      <c r="I392" s="42"/>
      <c r="J392" s="83" t="str">
        <f t="shared" si="36"/>
        <v/>
      </c>
      <c r="K392" s="83" t="str">
        <f t="shared" si="37"/>
        <v/>
      </c>
      <c r="L392" s="85" t="str">
        <f t="shared" si="38"/>
        <v/>
      </c>
    </row>
    <row r="393" spans="1:12" hidden="1" x14ac:dyDescent="0.2">
      <c r="A393" s="209"/>
      <c r="B393" s="75" t="str">
        <f t="shared" si="34"/>
        <v/>
      </c>
      <c r="C393" s="75" t="str">
        <f t="shared" si="35"/>
        <v/>
      </c>
      <c r="D393" s="42"/>
      <c r="E393" s="42"/>
      <c r="F393" s="42"/>
      <c r="G393" s="42"/>
      <c r="H393" s="42"/>
      <c r="I393" s="42"/>
      <c r="J393" s="83" t="str">
        <f t="shared" si="36"/>
        <v/>
      </c>
      <c r="K393" s="83" t="str">
        <f t="shared" si="37"/>
        <v/>
      </c>
      <c r="L393" s="85" t="str">
        <f t="shared" si="38"/>
        <v/>
      </c>
    </row>
    <row r="394" spans="1:12" hidden="1" x14ac:dyDescent="0.2">
      <c r="A394" s="209"/>
      <c r="B394" s="75" t="str">
        <f t="shared" si="34"/>
        <v/>
      </c>
      <c r="C394" s="75" t="str">
        <f t="shared" si="35"/>
        <v/>
      </c>
      <c r="D394" s="42"/>
      <c r="E394" s="42"/>
      <c r="F394" s="42"/>
      <c r="G394" s="42"/>
      <c r="H394" s="42"/>
      <c r="I394" s="42"/>
      <c r="J394" s="83" t="str">
        <f t="shared" si="36"/>
        <v/>
      </c>
      <c r="K394" s="83" t="str">
        <f t="shared" si="37"/>
        <v/>
      </c>
      <c r="L394" s="85" t="str">
        <f t="shared" si="38"/>
        <v/>
      </c>
    </row>
    <row r="395" spans="1:12" hidden="1" x14ac:dyDescent="0.2">
      <c r="A395" s="209"/>
      <c r="B395" s="75" t="str">
        <f t="shared" si="34"/>
        <v/>
      </c>
      <c r="C395" s="75" t="str">
        <f t="shared" si="35"/>
        <v/>
      </c>
      <c r="D395" s="42"/>
      <c r="E395" s="42"/>
      <c r="F395" s="42"/>
      <c r="G395" s="42"/>
      <c r="H395" s="42"/>
      <c r="I395" s="42"/>
      <c r="J395" s="83" t="str">
        <f t="shared" si="36"/>
        <v/>
      </c>
      <c r="K395" s="83" t="str">
        <f t="shared" si="37"/>
        <v/>
      </c>
      <c r="L395" s="85" t="str">
        <f t="shared" si="38"/>
        <v/>
      </c>
    </row>
    <row r="396" spans="1:12" hidden="1" x14ac:dyDescent="0.2">
      <c r="A396" s="209" t="s">
        <v>500</v>
      </c>
      <c r="B396" s="75" t="str">
        <f t="shared" ref="B396:B459" si="39">IF(D396+E396+F396+G396+I396+H396 = 0,"",D396+E396+F396+G396+I396+H396)</f>
        <v/>
      </c>
      <c r="C396" s="75" t="str">
        <f t="shared" ref="C396:C459" si="40">IF(D396+E396+H396=0,"",D396+E396+H396)</f>
        <v/>
      </c>
      <c r="D396" s="42"/>
      <c r="E396" s="42"/>
      <c r="F396" s="42"/>
      <c r="G396" s="42"/>
      <c r="H396" s="42"/>
      <c r="I396" s="42"/>
      <c r="J396" s="83" t="str">
        <f t="shared" si="36"/>
        <v/>
      </c>
      <c r="K396" s="83" t="str">
        <f t="shared" si="37"/>
        <v/>
      </c>
      <c r="L396" s="85" t="str">
        <f t="shared" si="38"/>
        <v/>
      </c>
    </row>
    <row r="397" spans="1:12" hidden="1" x14ac:dyDescent="0.2">
      <c r="A397" s="209" t="s">
        <v>500</v>
      </c>
      <c r="B397" s="75" t="str">
        <f t="shared" si="39"/>
        <v/>
      </c>
      <c r="C397" s="75" t="str">
        <f t="shared" si="40"/>
        <v/>
      </c>
      <c r="D397" s="42"/>
      <c r="E397" s="42"/>
      <c r="F397" s="42"/>
      <c r="G397" s="42"/>
      <c r="H397" s="42"/>
      <c r="I397" s="42"/>
      <c r="J397" s="83" t="str">
        <f t="shared" si="36"/>
        <v/>
      </c>
      <c r="K397" s="83" t="str">
        <f t="shared" si="37"/>
        <v/>
      </c>
      <c r="L397" s="85" t="str">
        <f t="shared" si="38"/>
        <v/>
      </c>
    </row>
    <row r="398" spans="1:12" hidden="1" x14ac:dyDescent="0.2">
      <c r="A398" s="209" t="s">
        <v>500</v>
      </c>
      <c r="B398" s="75" t="str">
        <f t="shared" si="39"/>
        <v/>
      </c>
      <c r="C398" s="75" t="str">
        <f t="shared" si="40"/>
        <v/>
      </c>
      <c r="D398" s="42"/>
      <c r="E398" s="42"/>
      <c r="F398" s="42"/>
      <c r="G398" s="42"/>
      <c r="H398" s="42"/>
      <c r="I398" s="42"/>
      <c r="J398" s="83" t="str">
        <f t="shared" si="36"/>
        <v/>
      </c>
      <c r="K398" s="83" t="str">
        <f t="shared" si="37"/>
        <v/>
      </c>
      <c r="L398" s="85" t="str">
        <f t="shared" si="38"/>
        <v/>
      </c>
    </row>
    <row r="399" spans="1:12" hidden="1" x14ac:dyDescent="0.2">
      <c r="A399" s="209" t="s">
        <v>500</v>
      </c>
      <c r="B399" s="75" t="str">
        <f t="shared" si="39"/>
        <v/>
      </c>
      <c r="C399" s="75" t="str">
        <f t="shared" si="40"/>
        <v/>
      </c>
      <c r="D399" s="42"/>
      <c r="E399" s="42"/>
      <c r="F399" s="42"/>
      <c r="G399" s="42"/>
      <c r="H399" s="42"/>
      <c r="I399" s="42"/>
      <c r="J399" s="83" t="str">
        <f t="shared" si="36"/>
        <v/>
      </c>
      <c r="K399" s="83" t="str">
        <f t="shared" si="37"/>
        <v/>
      </c>
      <c r="L399" s="85" t="str">
        <f t="shared" si="38"/>
        <v/>
      </c>
    </row>
    <row r="400" spans="1:12" hidden="1" x14ac:dyDescent="0.2">
      <c r="A400" s="209" t="s">
        <v>500</v>
      </c>
      <c r="B400" s="75" t="str">
        <f t="shared" si="39"/>
        <v/>
      </c>
      <c r="C400" s="75" t="str">
        <f t="shared" si="40"/>
        <v/>
      </c>
      <c r="D400" s="42"/>
      <c r="E400" s="42"/>
      <c r="F400" s="42"/>
      <c r="G400" s="42"/>
      <c r="H400" s="42"/>
      <c r="I400" s="42"/>
      <c r="J400" s="83" t="str">
        <f t="shared" si="36"/>
        <v/>
      </c>
      <c r="K400" s="83" t="str">
        <f t="shared" si="37"/>
        <v/>
      </c>
      <c r="L400" s="85" t="str">
        <f t="shared" si="38"/>
        <v/>
      </c>
    </row>
    <row r="401" spans="1:12" hidden="1" x14ac:dyDescent="0.2">
      <c r="A401" s="209" t="s">
        <v>500</v>
      </c>
      <c r="B401" s="75" t="str">
        <f t="shared" si="39"/>
        <v/>
      </c>
      <c r="C401" s="75" t="str">
        <f t="shared" si="40"/>
        <v/>
      </c>
      <c r="D401" s="42"/>
      <c r="E401" s="42"/>
      <c r="F401" s="42"/>
      <c r="G401" s="42"/>
      <c r="H401" s="42"/>
      <c r="I401" s="42"/>
      <c r="J401" s="83" t="str">
        <f t="shared" si="36"/>
        <v/>
      </c>
      <c r="K401" s="83" t="str">
        <f t="shared" si="37"/>
        <v/>
      </c>
      <c r="L401" s="85" t="str">
        <f t="shared" si="38"/>
        <v/>
      </c>
    </row>
    <row r="402" spans="1:12" hidden="1" x14ac:dyDescent="0.2">
      <c r="A402" s="209" t="s">
        <v>500</v>
      </c>
      <c r="B402" s="75" t="str">
        <f t="shared" si="39"/>
        <v/>
      </c>
      <c r="C402" s="75" t="str">
        <f t="shared" si="40"/>
        <v/>
      </c>
      <c r="D402" s="42"/>
      <c r="E402" s="42"/>
      <c r="F402" s="42"/>
      <c r="G402" s="42"/>
      <c r="H402" s="42"/>
      <c r="I402" s="42"/>
      <c r="J402" s="83" t="str">
        <f t="shared" si="36"/>
        <v/>
      </c>
      <c r="K402" s="83" t="str">
        <f t="shared" si="37"/>
        <v/>
      </c>
      <c r="L402" s="85" t="str">
        <f t="shared" si="38"/>
        <v/>
      </c>
    </row>
    <row r="403" spans="1:12" hidden="1" x14ac:dyDescent="0.2">
      <c r="A403" s="209" t="s">
        <v>500</v>
      </c>
      <c r="B403" s="75" t="str">
        <f t="shared" si="39"/>
        <v/>
      </c>
      <c r="C403" s="75" t="str">
        <f t="shared" si="40"/>
        <v/>
      </c>
      <c r="D403" s="42"/>
      <c r="E403" s="42"/>
      <c r="F403" s="42"/>
      <c r="G403" s="42"/>
      <c r="H403" s="42"/>
      <c r="I403" s="42"/>
      <c r="J403" s="83" t="str">
        <f t="shared" si="36"/>
        <v/>
      </c>
      <c r="K403" s="83" t="str">
        <f t="shared" si="37"/>
        <v/>
      </c>
      <c r="L403" s="85" t="str">
        <f t="shared" si="38"/>
        <v/>
      </c>
    </row>
    <row r="404" spans="1:12" hidden="1" x14ac:dyDescent="0.2">
      <c r="A404" s="209" t="s">
        <v>500</v>
      </c>
      <c r="B404" s="75" t="str">
        <f t="shared" si="39"/>
        <v/>
      </c>
      <c r="C404" s="75" t="str">
        <f t="shared" si="40"/>
        <v/>
      </c>
      <c r="D404" s="42"/>
      <c r="E404" s="42"/>
      <c r="F404" s="42"/>
      <c r="G404" s="42"/>
      <c r="H404" s="42"/>
      <c r="I404" s="42"/>
      <c r="J404" s="83" t="str">
        <f t="shared" si="36"/>
        <v/>
      </c>
      <c r="K404" s="83" t="str">
        <f t="shared" si="37"/>
        <v/>
      </c>
      <c r="L404" s="85" t="str">
        <f t="shared" si="38"/>
        <v/>
      </c>
    </row>
    <row r="405" spans="1:12" hidden="1" x14ac:dyDescent="0.2">
      <c r="A405" s="209" t="s">
        <v>500</v>
      </c>
      <c r="B405" s="75" t="str">
        <f t="shared" si="39"/>
        <v/>
      </c>
      <c r="C405" s="75" t="str">
        <f t="shared" si="40"/>
        <v/>
      </c>
      <c r="D405" s="42"/>
      <c r="E405" s="42"/>
      <c r="F405" s="42"/>
      <c r="G405" s="42"/>
      <c r="H405" s="42"/>
      <c r="I405" s="42"/>
      <c r="J405" s="83" t="str">
        <f t="shared" si="36"/>
        <v/>
      </c>
      <c r="K405" s="83" t="str">
        <f t="shared" si="37"/>
        <v/>
      </c>
      <c r="L405" s="85" t="str">
        <f t="shared" si="38"/>
        <v/>
      </c>
    </row>
    <row r="406" spans="1:12" hidden="1" x14ac:dyDescent="0.2">
      <c r="A406" s="209" t="s">
        <v>500</v>
      </c>
      <c r="B406" s="75" t="str">
        <f t="shared" si="39"/>
        <v/>
      </c>
      <c r="C406" s="75" t="str">
        <f t="shared" si="40"/>
        <v/>
      </c>
      <c r="D406" s="42"/>
      <c r="E406" s="42"/>
      <c r="F406" s="42"/>
      <c r="G406" s="42"/>
      <c r="H406" s="42"/>
      <c r="I406" s="42"/>
      <c r="J406" s="83" t="str">
        <f t="shared" si="36"/>
        <v/>
      </c>
      <c r="K406" s="83" t="str">
        <f t="shared" si="37"/>
        <v/>
      </c>
      <c r="L406" s="85" t="str">
        <f t="shared" si="38"/>
        <v/>
      </c>
    </row>
    <row r="407" spans="1:12" hidden="1" x14ac:dyDescent="0.2">
      <c r="A407" s="209" t="s">
        <v>500</v>
      </c>
      <c r="B407" s="75" t="str">
        <f t="shared" si="39"/>
        <v/>
      </c>
      <c r="C407" s="75" t="str">
        <f t="shared" si="40"/>
        <v/>
      </c>
      <c r="D407" s="42"/>
      <c r="E407" s="42"/>
      <c r="F407" s="42"/>
      <c r="G407" s="42"/>
      <c r="H407" s="42"/>
      <c r="I407" s="42"/>
      <c r="J407" s="83" t="str">
        <f t="shared" si="36"/>
        <v/>
      </c>
      <c r="K407" s="83" t="str">
        <f t="shared" si="37"/>
        <v/>
      </c>
      <c r="L407" s="85" t="str">
        <f t="shared" si="38"/>
        <v/>
      </c>
    </row>
    <row r="408" spans="1:12" hidden="1" x14ac:dyDescent="0.2">
      <c r="A408" s="209" t="s">
        <v>500</v>
      </c>
      <c r="B408" s="75" t="str">
        <f t="shared" si="39"/>
        <v/>
      </c>
      <c r="C408" s="75" t="str">
        <f t="shared" si="40"/>
        <v/>
      </c>
      <c r="D408" s="42"/>
      <c r="E408" s="42"/>
      <c r="F408" s="42"/>
      <c r="G408" s="42"/>
      <c r="H408" s="42"/>
      <c r="I408" s="42"/>
      <c r="J408" s="83" t="str">
        <f t="shared" si="36"/>
        <v/>
      </c>
      <c r="K408" s="83" t="str">
        <f t="shared" si="37"/>
        <v/>
      </c>
      <c r="L408" s="85" t="str">
        <f t="shared" si="38"/>
        <v/>
      </c>
    </row>
    <row r="409" spans="1:12" hidden="1" x14ac:dyDescent="0.2">
      <c r="A409" s="209" t="s">
        <v>500</v>
      </c>
      <c r="B409" s="75" t="str">
        <f t="shared" si="39"/>
        <v/>
      </c>
      <c r="C409" s="75" t="str">
        <f t="shared" si="40"/>
        <v/>
      </c>
      <c r="D409" s="42"/>
      <c r="E409" s="42"/>
      <c r="F409" s="42"/>
      <c r="G409" s="42"/>
      <c r="H409" s="42"/>
      <c r="I409" s="42"/>
      <c r="J409" s="83" t="str">
        <f t="shared" si="36"/>
        <v/>
      </c>
      <c r="K409" s="83" t="str">
        <f t="shared" si="37"/>
        <v/>
      </c>
      <c r="L409" s="85" t="str">
        <f t="shared" si="38"/>
        <v/>
      </c>
    </row>
    <row r="410" spans="1:12" hidden="1" x14ac:dyDescent="0.2">
      <c r="A410" s="209" t="s">
        <v>500</v>
      </c>
      <c r="B410" s="75" t="str">
        <f t="shared" si="39"/>
        <v/>
      </c>
      <c r="C410" s="75" t="str">
        <f t="shared" si="40"/>
        <v/>
      </c>
      <c r="D410" s="42"/>
      <c r="E410" s="42"/>
      <c r="F410" s="42"/>
      <c r="G410" s="42"/>
      <c r="H410" s="42"/>
      <c r="I410" s="42"/>
      <c r="J410" s="83" t="str">
        <f t="shared" si="36"/>
        <v/>
      </c>
      <c r="K410" s="83" t="str">
        <f t="shared" si="37"/>
        <v/>
      </c>
      <c r="L410" s="85" t="str">
        <f t="shared" si="38"/>
        <v/>
      </c>
    </row>
    <row r="411" spans="1:12" hidden="1" x14ac:dyDescent="0.2">
      <c r="A411" s="209" t="s">
        <v>500</v>
      </c>
      <c r="B411" s="75" t="str">
        <f t="shared" si="39"/>
        <v/>
      </c>
      <c r="C411" s="75" t="str">
        <f t="shared" si="40"/>
        <v/>
      </c>
      <c r="D411" s="42"/>
      <c r="E411" s="42"/>
      <c r="F411" s="42"/>
      <c r="G411" s="42"/>
      <c r="H411" s="42"/>
      <c r="I411" s="42"/>
      <c r="J411" s="83" t="str">
        <f t="shared" si="36"/>
        <v/>
      </c>
      <c r="K411" s="83" t="str">
        <f t="shared" si="37"/>
        <v/>
      </c>
      <c r="L411" s="85" t="str">
        <f t="shared" si="38"/>
        <v/>
      </c>
    </row>
    <row r="412" spans="1:12" hidden="1" x14ac:dyDescent="0.2">
      <c r="A412" s="209" t="s">
        <v>500</v>
      </c>
      <c r="B412" s="75" t="str">
        <f t="shared" si="39"/>
        <v/>
      </c>
      <c r="C412" s="75" t="str">
        <f t="shared" si="40"/>
        <v/>
      </c>
      <c r="D412" s="42"/>
      <c r="E412" s="42"/>
      <c r="F412" s="42"/>
      <c r="G412" s="42"/>
      <c r="H412" s="42"/>
      <c r="I412" s="42"/>
      <c r="J412" s="83" t="str">
        <f t="shared" si="36"/>
        <v/>
      </c>
      <c r="K412" s="83" t="str">
        <f t="shared" si="37"/>
        <v/>
      </c>
      <c r="L412" s="85" t="str">
        <f t="shared" si="38"/>
        <v/>
      </c>
    </row>
    <row r="413" spans="1:12" hidden="1" x14ac:dyDescent="0.2">
      <c r="A413" s="209" t="s">
        <v>500</v>
      </c>
      <c r="B413" s="75" t="str">
        <f t="shared" si="39"/>
        <v/>
      </c>
      <c r="C413" s="75" t="str">
        <f t="shared" si="40"/>
        <v/>
      </c>
      <c r="D413" s="42"/>
      <c r="E413" s="42"/>
      <c r="F413" s="42"/>
      <c r="G413" s="42"/>
      <c r="H413" s="42"/>
      <c r="I413" s="42"/>
      <c r="J413" s="83" t="str">
        <f t="shared" si="36"/>
        <v/>
      </c>
      <c r="K413" s="83" t="str">
        <f t="shared" si="37"/>
        <v/>
      </c>
      <c r="L413" s="85" t="str">
        <f t="shared" si="38"/>
        <v/>
      </c>
    </row>
    <row r="414" spans="1:12" hidden="1" x14ac:dyDescent="0.2">
      <c r="A414" s="209" t="s">
        <v>500</v>
      </c>
      <c r="B414" s="75" t="str">
        <f t="shared" si="39"/>
        <v/>
      </c>
      <c r="C414" s="75" t="str">
        <f t="shared" si="40"/>
        <v/>
      </c>
      <c r="D414" s="42"/>
      <c r="E414" s="42"/>
      <c r="F414" s="42"/>
      <c r="G414" s="42"/>
      <c r="H414" s="42"/>
      <c r="I414" s="42"/>
      <c r="J414" s="83" t="str">
        <f t="shared" si="36"/>
        <v/>
      </c>
      <c r="K414" s="83" t="str">
        <f t="shared" si="37"/>
        <v/>
      </c>
      <c r="L414" s="85" t="str">
        <f t="shared" si="38"/>
        <v/>
      </c>
    </row>
    <row r="415" spans="1:12" hidden="1" x14ac:dyDescent="0.2">
      <c r="A415" s="209" t="s">
        <v>500</v>
      </c>
      <c r="B415" s="75" t="str">
        <f t="shared" si="39"/>
        <v/>
      </c>
      <c r="C415" s="75" t="str">
        <f t="shared" si="40"/>
        <v/>
      </c>
      <c r="D415" s="42"/>
      <c r="E415" s="42"/>
      <c r="F415" s="42"/>
      <c r="G415" s="42"/>
      <c r="H415" s="42"/>
      <c r="I415" s="42"/>
      <c r="J415" s="83" t="str">
        <f t="shared" si="36"/>
        <v/>
      </c>
      <c r="K415" s="83" t="str">
        <f t="shared" si="37"/>
        <v/>
      </c>
      <c r="L415" s="85" t="str">
        <f t="shared" si="38"/>
        <v/>
      </c>
    </row>
    <row r="416" spans="1:12" hidden="1" x14ac:dyDescent="0.2">
      <c r="A416" s="209" t="s">
        <v>500</v>
      </c>
      <c r="B416" s="75" t="str">
        <f t="shared" si="39"/>
        <v/>
      </c>
      <c r="C416" s="75" t="str">
        <f t="shared" si="40"/>
        <v/>
      </c>
      <c r="D416" s="42"/>
      <c r="E416" s="42"/>
      <c r="F416" s="42"/>
      <c r="G416" s="42"/>
      <c r="H416" s="42"/>
      <c r="I416" s="42"/>
      <c r="J416" s="83" t="str">
        <f t="shared" si="36"/>
        <v/>
      </c>
      <c r="K416" s="83" t="str">
        <f t="shared" si="37"/>
        <v/>
      </c>
      <c r="L416" s="85" t="str">
        <f t="shared" si="38"/>
        <v/>
      </c>
    </row>
    <row r="417" spans="1:12" hidden="1" x14ac:dyDescent="0.2">
      <c r="A417" s="209" t="s">
        <v>500</v>
      </c>
      <c r="B417" s="75" t="str">
        <f t="shared" si="39"/>
        <v/>
      </c>
      <c r="C417" s="75" t="str">
        <f t="shared" si="40"/>
        <v/>
      </c>
      <c r="D417" s="42"/>
      <c r="E417" s="42"/>
      <c r="F417" s="42"/>
      <c r="G417" s="42"/>
      <c r="H417" s="42"/>
      <c r="I417" s="42"/>
      <c r="J417" s="83" t="str">
        <f t="shared" si="36"/>
        <v/>
      </c>
      <c r="K417" s="83" t="str">
        <f t="shared" si="37"/>
        <v/>
      </c>
      <c r="L417" s="85" t="str">
        <f t="shared" si="38"/>
        <v/>
      </c>
    </row>
    <row r="418" spans="1:12" hidden="1" x14ac:dyDescent="0.2">
      <c r="A418" s="209" t="s">
        <v>500</v>
      </c>
      <c r="B418" s="75" t="str">
        <f t="shared" si="39"/>
        <v/>
      </c>
      <c r="C418" s="75" t="str">
        <f t="shared" si="40"/>
        <v/>
      </c>
      <c r="D418" s="42"/>
      <c r="E418" s="42"/>
      <c r="F418" s="42"/>
      <c r="G418" s="42"/>
      <c r="H418" s="42"/>
      <c r="I418" s="42"/>
      <c r="J418" s="83" t="str">
        <f t="shared" si="36"/>
        <v/>
      </c>
      <c r="K418" s="83" t="str">
        <f t="shared" si="37"/>
        <v/>
      </c>
      <c r="L418" s="85" t="str">
        <f t="shared" si="38"/>
        <v/>
      </c>
    </row>
    <row r="419" spans="1:12" hidden="1" x14ac:dyDescent="0.2">
      <c r="A419" s="209" t="s">
        <v>500</v>
      </c>
      <c r="B419" s="75" t="str">
        <f t="shared" si="39"/>
        <v/>
      </c>
      <c r="C419" s="75" t="str">
        <f t="shared" si="40"/>
        <v/>
      </c>
      <c r="D419" s="42"/>
      <c r="E419" s="42"/>
      <c r="F419" s="42"/>
      <c r="G419" s="42"/>
      <c r="H419" s="42"/>
      <c r="I419" s="42"/>
      <c r="J419" s="83" t="str">
        <f t="shared" si="36"/>
        <v/>
      </c>
      <c r="K419" s="83" t="str">
        <f t="shared" si="37"/>
        <v/>
      </c>
      <c r="L419" s="85" t="str">
        <f t="shared" si="38"/>
        <v/>
      </c>
    </row>
    <row r="420" spans="1:12" hidden="1" x14ac:dyDescent="0.2">
      <c r="A420" s="209" t="s">
        <v>500</v>
      </c>
      <c r="B420" s="75" t="str">
        <f t="shared" si="39"/>
        <v/>
      </c>
      <c r="C420" s="75" t="str">
        <f t="shared" si="40"/>
        <v/>
      </c>
      <c r="D420" s="42"/>
      <c r="E420" s="42"/>
      <c r="F420" s="42"/>
      <c r="G420" s="42"/>
      <c r="H420" s="42"/>
      <c r="I420" s="42"/>
      <c r="J420" s="83" t="str">
        <f t="shared" si="36"/>
        <v/>
      </c>
      <c r="K420" s="83" t="str">
        <f t="shared" si="37"/>
        <v/>
      </c>
      <c r="L420" s="85" t="str">
        <f t="shared" si="38"/>
        <v/>
      </c>
    </row>
    <row r="421" spans="1:12" hidden="1" x14ac:dyDescent="0.2">
      <c r="A421" s="209" t="s">
        <v>500</v>
      </c>
      <c r="B421" s="75" t="str">
        <f t="shared" si="39"/>
        <v/>
      </c>
      <c r="C421" s="75" t="str">
        <f t="shared" si="40"/>
        <v/>
      </c>
      <c r="D421" s="42"/>
      <c r="E421" s="42"/>
      <c r="F421" s="42"/>
      <c r="G421" s="42"/>
      <c r="H421" s="42"/>
      <c r="I421" s="42"/>
      <c r="J421" s="83" t="str">
        <f t="shared" si="36"/>
        <v/>
      </c>
      <c r="K421" s="83" t="str">
        <f t="shared" si="37"/>
        <v/>
      </c>
      <c r="L421" s="85" t="str">
        <f t="shared" si="38"/>
        <v/>
      </c>
    </row>
    <row r="422" spans="1:12" hidden="1" x14ac:dyDescent="0.2">
      <c r="A422" s="209" t="s">
        <v>500</v>
      </c>
      <c r="B422" s="75" t="str">
        <f t="shared" si="39"/>
        <v/>
      </c>
      <c r="C422" s="75" t="str">
        <f t="shared" si="40"/>
        <v/>
      </c>
      <c r="D422" s="42"/>
      <c r="E422" s="42"/>
      <c r="F422" s="42"/>
      <c r="G422" s="42"/>
      <c r="H422" s="42"/>
      <c r="I422" s="42"/>
      <c r="J422" s="83" t="str">
        <f t="shared" si="36"/>
        <v/>
      </c>
      <c r="K422" s="83" t="str">
        <f t="shared" si="37"/>
        <v/>
      </c>
      <c r="L422" s="85" t="str">
        <f t="shared" si="38"/>
        <v/>
      </c>
    </row>
    <row r="423" spans="1:12" hidden="1" x14ac:dyDescent="0.2">
      <c r="A423" s="209" t="s">
        <v>500</v>
      </c>
      <c r="B423" s="75" t="str">
        <f t="shared" si="39"/>
        <v/>
      </c>
      <c r="C423" s="75" t="str">
        <f t="shared" si="40"/>
        <v/>
      </c>
      <c r="D423" s="42"/>
      <c r="E423" s="42"/>
      <c r="F423" s="42"/>
      <c r="G423" s="42"/>
      <c r="H423" s="42"/>
      <c r="I423" s="42"/>
      <c r="J423" s="83" t="str">
        <f t="shared" si="36"/>
        <v/>
      </c>
      <c r="K423" s="83" t="str">
        <f t="shared" si="37"/>
        <v/>
      </c>
      <c r="L423" s="85" t="str">
        <f t="shared" si="38"/>
        <v/>
      </c>
    </row>
    <row r="424" spans="1:12" hidden="1" x14ac:dyDescent="0.2">
      <c r="A424" s="209" t="s">
        <v>500</v>
      </c>
      <c r="B424" s="75" t="str">
        <f t="shared" si="39"/>
        <v/>
      </c>
      <c r="C424" s="75" t="str">
        <f t="shared" si="40"/>
        <v/>
      </c>
      <c r="D424" s="42"/>
      <c r="E424" s="42"/>
      <c r="F424" s="42"/>
      <c r="G424" s="42"/>
      <c r="H424" s="42"/>
      <c r="I424" s="42"/>
      <c r="J424" s="83" t="str">
        <f t="shared" si="36"/>
        <v/>
      </c>
      <c r="K424" s="83" t="str">
        <f t="shared" si="37"/>
        <v/>
      </c>
      <c r="L424" s="85" t="str">
        <f t="shared" si="38"/>
        <v/>
      </c>
    </row>
    <row r="425" spans="1:12" hidden="1" x14ac:dyDescent="0.2">
      <c r="A425" s="209" t="s">
        <v>500</v>
      </c>
      <c r="B425" s="75" t="str">
        <f t="shared" si="39"/>
        <v/>
      </c>
      <c r="C425" s="75" t="str">
        <f t="shared" si="40"/>
        <v/>
      </c>
      <c r="D425" s="42"/>
      <c r="E425" s="42"/>
      <c r="F425" s="42"/>
      <c r="G425" s="42"/>
      <c r="H425" s="42"/>
      <c r="I425" s="42"/>
      <c r="J425" s="83" t="str">
        <f t="shared" si="36"/>
        <v/>
      </c>
      <c r="K425" s="83" t="str">
        <f t="shared" si="37"/>
        <v/>
      </c>
      <c r="L425" s="85" t="str">
        <f t="shared" si="38"/>
        <v/>
      </c>
    </row>
    <row r="426" spans="1:12" hidden="1" x14ac:dyDescent="0.2">
      <c r="A426" s="209" t="s">
        <v>500</v>
      </c>
      <c r="B426" s="75" t="str">
        <f t="shared" si="39"/>
        <v/>
      </c>
      <c r="C426" s="75" t="str">
        <f t="shared" si="40"/>
        <v/>
      </c>
      <c r="D426" s="42"/>
      <c r="E426" s="42"/>
      <c r="F426" s="42"/>
      <c r="G426" s="42"/>
      <c r="H426" s="42"/>
      <c r="I426" s="42"/>
      <c r="J426" s="83" t="str">
        <f t="shared" si="36"/>
        <v/>
      </c>
      <c r="K426" s="83" t="str">
        <f t="shared" si="37"/>
        <v/>
      </c>
      <c r="L426" s="85" t="str">
        <f t="shared" si="38"/>
        <v/>
      </c>
    </row>
    <row r="427" spans="1:12" hidden="1" x14ac:dyDescent="0.2">
      <c r="A427" s="209" t="s">
        <v>500</v>
      </c>
      <c r="B427" s="75" t="str">
        <f t="shared" si="39"/>
        <v/>
      </c>
      <c r="C427" s="75" t="str">
        <f t="shared" si="40"/>
        <v/>
      </c>
      <c r="D427" s="42"/>
      <c r="E427" s="42"/>
      <c r="F427" s="42"/>
      <c r="G427" s="42"/>
      <c r="H427" s="42"/>
      <c r="I427" s="42"/>
      <c r="J427" s="83" t="str">
        <f t="shared" si="36"/>
        <v/>
      </c>
      <c r="K427" s="83" t="str">
        <f t="shared" si="37"/>
        <v/>
      </c>
      <c r="L427" s="85" t="str">
        <f t="shared" si="38"/>
        <v/>
      </c>
    </row>
    <row r="428" spans="1:12" hidden="1" x14ac:dyDescent="0.2">
      <c r="A428" s="209" t="s">
        <v>500</v>
      </c>
      <c r="B428" s="75" t="str">
        <f t="shared" si="39"/>
        <v/>
      </c>
      <c r="C428" s="75" t="str">
        <f t="shared" si="40"/>
        <v/>
      </c>
      <c r="D428" s="42"/>
      <c r="E428" s="42"/>
      <c r="F428" s="42"/>
      <c r="G428" s="42"/>
      <c r="H428" s="42"/>
      <c r="I428" s="42"/>
      <c r="J428" s="83" t="str">
        <f t="shared" si="36"/>
        <v/>
      </c>
      <c r="K428" s="83" t="str">
        <f t="shared" si="37"/>
        <v/>
      </c>
      <c r="L428" s="85" t="str">
        <f t="shared" si="38"/>
        <v/>
      </c>
    </row>
    <row r="429" spans="1:12" hidden="1" x14ac:dyDescent="0.2">
      <c r="A429" s="209" t="s">
        <v>500</v>
      </c>
      <c r="B429" s="75" t="str">
        <f t="shared" si="39"/>
        <v/>
      </c>
      <c r="C429" s="75" t="str">
        <f t="shared" si="40"/>
        <v/>
      </c>
      <c r="D429" s="42"/>
      <c r="E429" s="42"/>
      <c r="F429" s="42"/>
      <c r="G429" s="42"/>
      <c r="H429" s="42"/>
      <c r="I429" s="42"/>
      <c r="J429" s="83" t="str">
        <f t="shared" si="36"/>
        <v/>
      </c>
      <c r="K429" s="83" t="str">
        <f t="shared" si="37"/>
        <v/>
      </c>
      <c r="L429" s="85" t="str">
        <f t="shared" si="38"/>
        <v/>
      </c>
    </row>
    <row r="430" spans="1:12" hidden="1" x14ac:dyDescent="0.2">
      <c r="A430" s="209" t="s">
        <v>500</v>
      </c>
      <c r="B430" s="75" t="str">
        <f t="shared" si="39"/>
        <v/>
      </c>
      <c r="C430" s="75" t="str">
        <f t="shared" si="40"/>
        <v/>
      </c>
      <c r="D430" s="42"/>
      <c r="E430" s="42"/>
      <c r="F430" s="42"/>
      <c r="G430" s="42"/>
      <c r="H430" s="42"/>
      <c r="I430" s="42"/>
      <c r="J430" s="83" t="str">
        <f t="shared" si="36"/>
        <v/>
      </c>
      <c r="K430" s="83" t="str">
        <f t="shared" si="37"/>
        <v/>
      </c>
      <c r="L430" s="85" t="str">
        <f t="shared" si="38"/>
        <v/>
      </c>
    </row>
    <row r="431" spans="1:12" hidden="1" x14ac:dyDescent="0.2">
      <c r="A431" s="209" t="s">
        <v>500</v>
      </c>
      <c r="B431" s="75" t="str">
        <f t="shared" si="39"/>
        <v/>
      </c>
      <c r="C431" s="75" t="str">
        <f t="shared" si="40"/>
        <v/>
      </c>
      <c r="D431" s="42"/>
      <c r="E431" s="42"/>
      <c r="F431" s="42"/>
      <c r="G431" s="42"/>
      <c r="H431" s="42"/>
      <c r="I431" s="42"/>
      <c r="J431" s="83" t="str">
        <f t="shared" si="36"/>
        <v/>
      </c>
      <c r="K431" s="83" t="str">
        <f t="shared" si="37"/>
        <v/>
      </c>
      <c r="L431" s="85" t="str">
        <f t="shared" si="38"/>
        <v/>
      </c>
    </row>
    <row r="432" spans="1:12" hidden="1" x14ac:dyDescent="0.2">
      <c r="A432" s="209" t="s">
        <v>500</v>
      </c>
      <c r="B432" s="75" t="str">
        <f t="shared" si="39"/>
        <v/>
      </c>
      <c r="C432" s="75" t="str">
        <f t="shared" si="40"/>
        <v/>
      </c>
      <c r="D432" s="42"/>
      <c r="E432" s="42"/>
      <c r="F432" s="42"/>
      <c r="G432" s="42"/>
      <c r="H432" s="42"/>
      <c r="I432" s="42"/>
      <c r="J432" s="83" t="str">
        <f t="shared" si="36"/>
        <v/>
      </c>
      <c r="K432" s="83" t="str">
        <f t="shared" si="37"/>
        <v/>
      </c>
      <c r="L432" s="85" t="str">
        <f t="shared" si="38"/>
        <v/>
      </c>
    </row>
    <row r="433" spans="1:12" hidden="1" x14ac:dyDescent="0.2">
      <c r="A433" s="209" t="s">
        <v>500</v>
      </c>
      <c r="B433" s="75" t="str">
        <f t="shared" si="39"/>
        <v/>
      </c>
      <c r="C433" s="75" t="str">
        <f t="shared" si="40"/>
        <v/>
      </c>
      <c r="D433" s="42"/>
      <c r="E433" s="42"/>
      <c r="F433" s="42"/>
      <c r="G433" s="42"/>
      <c r="H433" s="42"/>
      <c r="I433" s="42"/>
      <c r="J433" s="83" t="str">
        <f t="shared" si="36"/>
        <v/>
      </c>
      <c r="K433" s="83" t="str">
        <f t="shared" si="37"/>
        <v/>
      </c>
      <c r="L433" s="85" t="str">
        <f t="shared" si="38"/>
        <v/>
      </c>
    </row>
    <row r="434" spans="1:12" hidden="1" x14ac:dyDescent="0.2">
      <c r="A434" s="209" t="s">
        <v>500</v>
      </c>
      <c r="B434" s="75" t="str">
        <f t="shared" si="39"/>
        <v/>
      </c>
      <c r="C434" s="75" t="str">
        <f t="shared" si="40"/>
        <v/>
      </c>
      <c r="D434" s="42"/>
      <c r="E434" s="42"/>
      <c r="F434" s="42"/>
      <c r="G434" s="42"/>
      <c r="H434" s="42"/>
      <c r="I434" s="42"/>
      <c r="J434" s="83" t="str">
        <f t="shared" si="36"/>
        <v/>
      </c>
      <c r="K434" s="83" t="str">
        <f t="shared" si="37"/>
        <v/>
      </c>
      <c r="L434" s="85" t="str">
        <f t="shared" si="38"/>
        <v/>
      </c>
    </row>
    <row r="435" spans="1:12" hidden="1" x14ac:dyDescent="0.2">
      <c r="A435" s="209" t="s">
        <v>500</v>
      </c>
      <c r="B435" s="75" t="str">
        <f t="shared" si="39"/>
        <v/>
      </c>
      <c r="C435" s="75" t="str">
        <f t="shared" si="40"/>
        <v/>
      </c>
      <c r="D435" s="42"/>
      <c r="E435" s="42"/>
      <c r="F435" s="42"/>
      <c r="G435" s="42"/>
      <c r="H435" s="42"/>
      <c r="I435" s="42"/>
      <c r="J435" s="83" t="str">
        <f t="shared" si="36"/>
        <v/>
      </c>
      <c r="K435" s="83" t="str">
        <f t="shared" si="37"/>
        <v/>
      </c>
      <c r="L435" s="85" t="str">
        <f t="shared" si="38"/>
        <v/>
      </c>
    </row>
    <row r="436" spans="1:12" hidden="1" x14ac:dyDescent="0.2">
      <c r="A436" s="209" t="s">
        <v>500</v>
      </c>
      <c r="B436" s="75" t="str">
        <f t="shared" si="39"/>
        <v/>
      </c>
      <c r="C436" s="75" t="str">
        <f t="shared" si="40"/>
        <v/>
      </c>
      <c r="D436" s="42"/>
      <c r="E436" s="42"/>
      <c r="F436" s="42"/>
      <c r="G436" s="42"/>
      <c r="H436" s="42"/>
      <c r="I436" s="42"/>
      <c r="J436" s="83" t="str">
        <f t="shared" si="36"/>
        <v/>
      </c>
      <c r="K436" s="83" t="str">
        <f t="shared" si="37"/>
        <v/>
      </c>
      <c r="L436" s="85" t="str">
        <f t="shared" si="38"/>
        <v/>
      </c>
    </row>
    <row r="437" spans="1:12" hidden="1" x14ac:dyDescent="0.2">
      <c r="A437" s="209" t="s">
        <v>500</v>
      </c>
      <c r="B437" s="75" t="str">
        <f t="shared" si="39"/>
        <v/>
      </c>
      <c r="C437" s="75" t="str">
        <f t="shared" si="40"/>
        <v/>
      </c>
      <c r="D437" s="42"/>
      <c r="E437" s="42"/>
      <c r="F437" s="42"/>
      <c r="G437" s="42"/>
      <c r="H437" s="42"/>
      <c r="I437" s="42"/>
      <c r="J437" s="83" t="str">
        <f t="shared" si="36"/>
        <v/>
      </c>
      <c r="K437" s="83" t="str">
        <f t="shared" si="37"/>
        <v/>
      </c>
      <c r="L437" s="85" t="str">
        <f t="shared" si="38"/>
        <v/>
      </c>
    </row>
    <row r="438" spans="1:12" hidden="1" x14ac:dyDescent="0.2">
      <c r="A438" s="209" t="s">
        <v>500</v>
      </c>
      <c r="B438" s="75" t="str">
        <f t="shared" si="39"/>
        <v/>
      </c>
      <c r="C438" s="75" t="str">
        <f t="shared" si="40"/>
        <v/>
      </c>
      <c r="D438" s="42"/>
      <c r="E438" s="42"/>
      <c r="F438" s="42"/>
      <c r="G438" s="42"/>
      <c r="H438" s="42"/>
      <c r="I438" s="42"/>
      <c r="J438" s="83" t="str">
        <f t="shared" si="36"/>
        <v/>
      </c>
      <c r="K438" s="83" t="str">
        <f t="shared" si="37"/>
        <v/>
      </c>
      <c r="L438" s="85" t="str">
        <f t="shared" si="38"/>
        <v/>
      </c>
    </row>
    <row r="439" spans="1:12" hidden="1" x14ac:dyDescent="0.2">
      <c r="A439" s="209" t="s">
        <v>500</v>
      </c>
      <c r="B439" s="75" t="str">
        <f t="shared" si="39"/>
        <v/>
      </c>
      <c r="C439" s="75" t="str">
        <f t="shared" si="40"/>
        <v/>
      </c>
      <c r="D439" s="42"/>
      <c r="E439" s="42"/>
      <c r="F439" s="42"/>
      <c r="G439" s="42"/>
      <c r="H439" s="42"/>
      <c r="I439" s="42"/>
      <c r="J439" s="83" t="str">
        <f t="shared" si="36"/>
        <v/>
      </c>
      <c r="K439" s="83" t="str">
        <f t="shared" si="37"/>
        <v/>
      </c>
      <c r="L439" s="85" t="str">
        <f t="shared" si="38"/>
        <v/>
      </c>
    </row>
    <row r="440" spans="1:12" hidden="1" x14ac:dyDescent="0.2">
      <c r="A440" s="209" t="s">
        <v>500</v>
      </c>
      <c r="B440" s="75" t="str">
        <f t="shared" si="39"/>
        <v/>
      </c>
      <c r="C440" s="75" t="str">
        <f t="shared" si="40"/>
        <v/>
      </c>
      <c r="D440" s="42"/>
      <c r="E440" s="42"/>
      <c r="F440" s="42"/>
      <c r="G440" s="42"/>
      <c r="H440" s="42"/>
      <c r="I440" s="42"/>
      <c r="J440" s="83" t="str">
        <f t="shared" si="36"/>
        <v/>
      </c>
      <c r="K440" s="83" t="str">
        <f t="shared" si="37"/>
        <v/>
      </c>
      <c r="L440" s="85" t="str">
        <f t="shared" si="38"/>
        <v/>
      </c>
    </row>
    <row r="441" spans="1:12" hidden="1" x14ac:dyDescent="0.2">
      <c r="A441" s="209" t="s">
        <v>500</v>
      </c>
      <c r="B441" s="75" t="str">
        <f t="shared" si="39"/>
        <v/>
      </c>
      <c r="C441" s="75" t="str">
        <f t="shared" si="40"/>
        <v/>
      </c>
      <c r="D441" s="42"/>
      <c r="E441" s="42"/>
      <c r="F441" s="42"/>
      <c r="G441" s="42"/>
      <c r="H441" s="42"/>
      <c r="I441" s="42"/>
      <c r="J441" s="83" t="str">
        <f t="shared" si="36"/>
        <v/>
      </c>
      <c r="K441" s="83" t="str">
        <f t="shared" si="37"/>
        <v/>
      </c>
      <c r="L441" s="85" t="str">
        <f t="shared" si="38"/>
        <v/>
      </c>
    </row>
    <row r="442" spans="1:12" hidden="1" x14ac:dyDescent="0.2">
      <c r="A442" s="209" t="s">
        <v>500</v>
      </c>
      <c r="B442" s="75" t="str">
        <f t="shared" si="39"/>
        <v/>
      </c>
      <c r="C442" s="75" t="str">
        <f t="shared" si="40"/>
        <v/>
      </c>
      <c r="D442" s="42"/>
      <c r="E442" s="42"/>
      <c r="F442" s="42"/>
      <c r="G442" s="42"/>
      <c r="H442" s="42"/>
      <c r="I442" s="42"/>
      <c r="J442" s="83" t="str">
        <f t="shared" si="36"/>
        <v/>
      </c>
      <c r="K442" s="83" t="str">
        <f t="shared" si="37"/>
        <v/>
      </c>
      <c r="L442" s="85" t="str">
        <f t="shared" si="38"/>
        <v/>
      </c>
    </row>
    <row r="443" spans="1:12" hidden="1" x14ac:dyDescent="0.2">
      <c r="A443" s="209" t="s">
        <v>500</v>
      </c>
      <c r="B443" s="75" t="str">
        <f t="shared" si="39"/>
        <v/>
      </c>
      <c r="C443" s="75" t="str">
        <f t="shared" si="40"/>
        <v/>
      </c>
      <c r="D443" s="42"/>
      <c r="E443" s="42"/>
      <c r="F443" s="42"/>
      <c r="G443" s="42"/>
      <c r="H443" s="42"/>
      <c r="I443" s="42"/>
      <c r="J443" s="83" t="str">
        <f t="shared" si="36"/>
        <v/>
      </c>
      <c r="K443" s="83" t="str">
        <f t="shared" si="37"/>
        <v/>
      </c>
      <c r="L443" s="85" t="str">
        <f t="shared" si="38"/>
        <v/>
      </c>
    </row>
    <row r="444" spans="1:12" hidden="1" x14ac:dyDescent="0.2">
      <c r="A444" s="209" t="s">
        <v>500</v>
      </c>
      <c r="B444" s="75" t="str">
        <f t="shared" si="39"/>
        <v/>
      </c>
      <c r="C444" s="75" t="str">
        <f t="shared" si="40"/>
        <v/>
      </c>
      <c r="D444" s="42"/>
      <c r="E444" s="42"/>
      <c r="F444" s="42"/>
      <c r="G444" s="42"/>
      <c r="H444" s="42"/>
      <c r="I444" s="42"/>
      <c r="J444" s="83" t="str">
        <f t="shared" si="36"/>
        <v/>
      </c>
      <c r="K444" s="83" t="str">
        <f t="shared" si="37"/>
        <v/>
      </c>
      <c r="L444" s="85" t="str">
        <f t="shared" si="38"/>
        <v/>
      </c>
    </row>
    <row r="445" spans="1:12" hidden="1" x14ac:dyDescent="0.2">
      <c r="A445" s="209" t="s">
        <v>500</v>
      </c>
      <c r="B445" s="75" t="str">
        <f t="shared" si="39"/>
        <v/>
      </c>
      <c r="C445" s="75" t="str">
        <f t="shared" si="40"/>
        <v/>
      </c>
      <c r="D445" s="42"/>
      <c r="E445" s="42"/>
      <c r="F445" s="42"/>
      <c r="G445" s="42"/>
      <c r="H445" s="42"/>
      <c r="I445" s="42"/>
      <c r="J445" s="83" t="str">
        <f t="shared" ref="J445:J508" si="41">IF(ISERROR(D445/C445),"",(D445/C445))</f>
        <v/>
      </c>
      <c r="K445" s="83" t="str">
        <f t="shared" ref="K445:K508" si="42">IF(ISERROR(E445/C445),"",(E445/C445))</f>
        <v/>
      </c>
      <c r="L445" s="85" t="str">
        <f t="shared" ref="L445:L508" si="43">IF(ISERROR((D445+E445)/B445),"",(D445+E445)/B445)</f>
        <v/>
      </c>
    </row>
    <row r="446" spans="1:12" hidden="1" x14ac:dyDescent="0.2">
      <c r="A446" s="209"/>
      <c r="B446" s="75" t="str">
        <f t="shared" si="39"/>
        <v/>
      </c>
      <c r="C446" s="75" t="str">
        <f t="shared" si="40"/>
        <v/>
      </c>
      <c r="D446" s="42"/>
      <c r="E446" s="42"/>
      <c r="F446" s="42"/>
      <c r="G446" s="42"/>
      <c r="H446" s="42"/>
      <c r="I446" s="42"/>
      <c r="J446" s="83" t="str">
        <f t="shared" si="41"/>
        <v/>
      </c>
      <c r="K446" s="83" t="str">
        <f t="shared" si="42"/>
        <v/>
      </c>
      <c r="L446" s="85" t="str">
        <f t="shared" si="43"/>
        <v/>
      </c>
    </row>
    <row r="447" spans="1:12" x14ac:dyDescent="0.2">
      <c r="A447" s="209"/>
      <c r="B447" s="75" t="str">
        <f t="shared" si="39"/>
        <v/>
      </c>
      <c r="C447" s="75" t="str">
        <f t="shared" si="40"/>
        <v/>
      </c>
      <c r="D447" s="42"/>
      <c r="E447" s="42"/>
      <c r="F447" s="42"/>
      <c r="G447" s="42"/>
      <c r="H447" s="42"/>
      <c r="I447" s="42"/>
      <c r="J447" s="83" t="str">
        <f t="shared" si="41"/>
        <v/>
      </c>
      <c r="K447" s="83" t="str">
        <f t="shared" si="42"/>
        <v/>
      </c>
      <c r="L447" s="85" t="str">
        <f t="shared" si="43"/>
        <v/>
      </c>
    </row>
    <row r="448" spans="1:12" hidden="1" x14ac:dyDescent="0.2">
      <c r="A448" s="209"/>
      <c r="B448" s="75" t="str">
        <f t="shared" si="39"/>
        <v/>
      </c>
      <c r="C448" s="75" t="str">
        <f t="shared" si="40"/>
        <v/>
      </c>
      <c r="D448" s="42"/>
      <c r="E448" s="42"/>
      <c r="F448" s="42"/>
      <c r="G448" s="42"/>
      <c r="H448" s="42"/>
      <c r="I448" s="42"/>
      <c r="J448" s="83" t="str">
        <f t="shared" si="41"/>
        <v/>
      </c>
      <c r="K448" s="83" t="str">
        <f t="shared" si="42"/>
        <v/>
      </c>
      <c r="L448" s="85" t="str">
        <f t="shared" si="43"/>
        <v/>
      </c>
    </row>
    <row r="449" spans="1:12" hidden="1" x14ac:dyDescent="0.2">
      <c r="A449" s="209"/>
      <c r="B449" s="75" t="str">
        <f t="shared" si="39"/>
        <v/>
      </c>
      <c r="C449" s="75" t="str">
        <f t="shared" si="40"/>
        <v/>
      </c>
      <c r="D449" s="42"/>
      <c r="E449" s="42"/>
      <c r="F449" s="42"/>
      <c r="G449" s="42"/>
      <c r="H449" s="42"/>
      <c r="I449" s="42"/>
      <c r="J449" s="83" t="str">
        <f t="shared" si="41"/>
        <v/>
      </c>
      <c r="K449" s="83" t="str">
        <f t="shared" si="42"/>
        <v/>
      </c>
      <c r="L449" s="85" t="str">
        <f t="shared" si="43"/>
        <v/>
      </c>
    </row>
    <row r="450" spans="1:12" hidden="1" x14ac:dyDescent="0.2">
      <c r="A450" s="209"/>
      <c r="B450" s="75" t="str">
        <f t="shared" si="39"/>
        <v/>
      </c>
      <c r="C450" s="75" t="str">
        <f t="shared" si="40"/>
        <v/>
      </c>
      <c r="D450" s="42"/>
      <c r="E450" s="42"/>
      <c r="F450" s="42"/>
      <c r="G450" s="42"/>
      <c r="H450" s="42"/>
      <c r="I450" s="42"/>
      <c r="J450" s="83" t="str">
        <f t="shared" si="41"/>
        <v/>
      </c>
      <c r="K450" s="83" t="str">
        <f t="shared" si="42"/>
        <v/>
      </c>
      <c r="L450" s="85" t="str">
        <f t="shared" si="43"/>
        <v/>
      </c>
    </row>
    <row r="451" spans="1:12" hidden="1" x14ac:dyDescent="0.2">
      <c r="A451" s="209" t="s">
        <v>500</v>
      </c>
      <c r="B451" s="75" t="str">
        <f t="shared" si="39"/>
        <v/>
      </c>
      <c r="C451" s="75" t="str">
        <f t="shared" si="40"/>
        <v/>
      </c>
      <c r="D451" s="42"/>
      <c r="E451" s="42"/>
      <c r="F451" s="42"/>
      <c r="G451" s="42"/>
      <c r="H451" s="42"/>
      <c r="I451" s="42"/>
      <c r="J451" s="83" t="str">
        <f t="shared" si="41"/>
        <v/>
      </c>
      <c r="K451" s="83" t="str">
        <f t="shared" si="42"/>
        <v/>
      </c>
      <c r="L451" s="85" t="str">
        <f t="shared" si="43"/>
        <v/>
      </c>
    </row>
    <row r="452" spans="1:12" hidden="1" x14ac:dyDescent="0.2">
      <c r="A452" s="209" t="s">
        <v>500</v>
      </c>
      <c r="B452" s="75" t="str">
        <f t="shared" si="39"/>
        <v/>
      </c>
      <c r="C452" s="75" t="str">
        <f t="shared" si="40"/>
        <v/>
      </c>
      <c r="D452" s="42"/>
      <c r="E452" s="42"/>
      <c r="F452" s="42"/>
      <c r="G452" s="42"/>
      <c r="H452" s="42"/>
      <c r="I452" s="42"/>
      <c r="J452" s="83" t="str">
        <f t="shared" si="41"/>
        <v/>
      </c>
      <c r="K452" s="83" t="str">
        <f t="shared" si="42"/>
        <v/>
      </c>
      <c r="L452" s="85" t="str">
        <f t="shared" si="43"/>
        <v/>
      </c>
    </row>
    <row r="453" spans="1:12" hidden="1" x14ac:dyDescent="0.2">
      <c r="A453" s="209" t="s">
        <v>500</v>
      </c>
      <c r="B453" s="75" t="str">
        <f t="shared" si="39"/>
        <v/>
      </c>
      <c r="C453" s="75" t="str">
        <f t="shared" si="40"/>
        <v/>
      </c>
      <c r="D453" s="42"/>
      <c r="E453" s="42"/>
      <c r="F453" s="42"/>
      <c r="G453" s="42"/>
      <c r="H453" s="42"/>
      <c r="I453" s="42"/>
      <c r="J453" s="83" t="str">
        <f t="shared" si="41"/>
        <v/>
      </c>
      <c r="K453" s="83" t="str">
        <f t="shared" si="42"/>
        <v/>
      </c>
      <c r="L453" s="85" t="str">
        <f t="shared" si="43"/>
        <v/>
      </c>
    </row>
    <row r="454" spans="1:12" hidden="1" x14ac:dyDescent="0.2">
      <c r="A454" s="209" t="s">
        <v>500</v>
      </c>
      <c r="B454" s="75" t="str">
        <f t="shared" si="39"/>
        <v/>
      </c>
      <c r="C454" s="75" t="str">
        <f t="shared" si="40"/>
        <v/>
      </c>
      <c r="D454" s="42"/>
      <c r="E454" s="42"/>
      <c r="F454" s="42"/>
      <c r="G454" s="42"/>
      <c r="H454" s="42"/>
      <c r="I454" s="42"/>
      <c r="J454" s="83" t="str">
        <f t="shared" si="41"/>
        <v/>
      </c>
      <c r="K454" s="83" t="str">
        <f t="shared" si="42"/>
        <v/>
      </c>
      <c r="L454" s="85" t="str">
        <f t="shared" si="43"/>
        <v/>
      </c>
    </row>
    <row r="455" spans="1:12" hidden="1" x14ac:dyDescent="0.2">
      <c r="A455" s="209" t="s">
        <v>500</v>
      </c>
      <c r="B455" s="75" t="str">
        <f t="shared" si="39"/>
        <v/>
      </c>
      <c r="C455" s="75" t="str">
        <f t="shared" si="40"/>
        <v/>
      </c>
      <c r="D455" s="42"/>
      <c r="E455" s="42"/>
      <c r="F455" s="42"/>
      <c r="G455" s="42"/>
      <c r="H455" s="42"/>
      <c r="I455" s="42"/>
      <c r="J455" s="83" t="str">
        <f t="shared" si="41"/>
        <v/>
      </c>
      <c r="K455" s="83" t="str">
        <f t="shared" si="42"/>
        <v/>
      </c>
      <c r="L455" s="85" t="str">
        <f t="shared" si="43"/>
        <v/>
      </c>
    </row>
    <row r="456" spans="1:12" hidden="1" x14ac:dyDescent="0.2">
      <c r="A456" s="209" t="s">
        <v>500</v>
      </c>
      <c r="B456" s="75" t="str">
        <f t="shared" si="39"/>
        <v/>
      </c>
      <c r="C456" s="75" t="str">
        <f t="shared" si="40"/>
        <v/>
      </c>
      <c r="D456" s="42"/>
      <c r="E456" s="42"/>
      <c r="F456" s="42"/>
      <c r="G456" s="42"/>
      <c r="H456" s="42"/>
      <c r="I456" s="42"/>
      <c r="J456" s="83" t="str">
        <f t="shared" si="41"/>
        <v/>
      </c>
      <c r="K456" s="83" t="str">
        <f t="shared" si="42"/>
        <v/>
      </c>
      <c r="L456" s="85" t="str">
        <f t="shared" si="43"/>
        <v/>
      </c>
    </row>
    <row r="457" spans="1:12" hidden="1" x14ac:dyDescent="0.2">
      <c r="A457" s="209" t="s">
        <v>500</v>
      </c>
      <c r="B457" s="75" t="str">
        <f t="shared" si="39"/>
        <v/>
      </c>
      <c r="C457" s="75" t="str">
        <f t="shared" si="40"/>
        <v/>
      </c>
      <c r="D457" s="42"/>
      <c r="E457" s="42"/>
      <c r="F457" s="42"/>
      <c r="G457" s="42"/>
      <c r="H457" s="42"/>
      <c r="I457" s="42"/>
      <c r="J457" s="83" t="str">
        <f t="shared" si="41"/>
        <v/>
      </c>
      <c r="K457" s="83" t="str">
        <f t="shared" si="42"/>
        <v/>
      </c>
      <c r="L457" s="85" t="str">
        <f t="shared" si="43"/>
        <v/>
      </c>
    </row>
    <row r="458" spans="1:12" hidden="1" x14ac:dyDescent="0.2">
      <c r="A458" s="209" t="s">
        <v>500</v>
      </c>
      <c r="B458" s="75" t="str">
        <f t="shared" si="39"/>
        <v/>
      </c>
      <c r="C458" s="75" t="str">
        <f t="shared" si="40"/>
        <v/>
      </c>
      <c r="D458" s="42"/>
      <c r="E458" s="42"/>
      <c r="F458" s="42"/>
      <c r="G458" s="42"/>
      <c r="H458" s="42"/>
      <c r="I458" s="42"/>
      <c r="J458" s="83" t="str">
        <f t="shared" si="41"/>
        <v/>
      </c>
      <c r="K458" s="83" t="str">
        <f t="shared" si="42"/>
        <v/>
      </c>
      <c r="L458" s="85" t="str">
        <f t="shared" si="43"/>
        <v/>
      </c>
    </row>
    <row r="459" spans="1:12" hidden="1" x14ac:dyDescent="0.2">
      <c r="A459" s="209" t="s">
        <v>500</v>
      </c>
      <c r="B459" s="75" t="str">
        <f t="shared" si="39"/>
        <v/>
      </c>
      <c r="C459" s="75" t="str">
        <f t="shared" si="40"/>
        <v/>
      </c>
      <c r="D459" s="42"/>
      <c r="E459" s="42"/>
      <c r="F459" s="42"/>
      <c r="G459" s="42"/>
      <c r="H459" s="42"/>
      <c r="I459" s="42"/>
      <c r="J459" s="83" t="str">
        <f t="shared" si="41"/>
        <v/>
      </c>
      <c r="K459" s="83" t="str">
        <f t="shared" si="42"/>
        <v/>
      </c>
      <c r="L459" s="85" t="str">
        <f t="shared" si="43"/>
        <v/>
      </c>
    </row>
    <row r="460" spans="1:12" hidden="1" x14ac:dyDescent="0.2">
      <c r="A460" s="209" t="s">
        <v>500</v>
      </c>
      <c r="B460" s="75" t="str">
        <f t="shared" ref="B460:B523" si="44">IF(D460+E460+F460+G460+I460+H460 = 0,"",D460+E460+F460+G460+I460+H460)</f>
        <v/>
      </c>
      <c r="C460" s="75" t="str">
        <f t="shared" ref="C460:C523" si="45">IF(D460+E460+H460=0,"",D460+E460+H460)</f>
        <v/>
      </c>
      <c r="D460" s="42"/>
      <c r="E460" s="42"/>
      <c r="F460" s="42"/>
      <c r="G460" s="42"/>
      <c r="H460" s="42"/>
      <c r="I460" s="42"/>
      <c r="J460" s="83" t="str">
        <f t="shared" si="41"/>
        <v/>
      </c>
      <c r="K460" s="83" t="str">
        <f t="shared" si="42"/>
        <v/>
      </c>
      <c r="L460" s="85" t="str">
        <f t="shared" si="43"/>
        <v/>
      </c>
    </row>
    <row r="461" spans="1:12" hidden="1" x14ac:dyDescent="0.2">
      <c r="A461" s="209" t="s">
        <v>500</v>
      </c>
      <c r="B461" s="75" t="str">
        <f t="shared" si="44"/>
        <v/>
      </c>
      <c r="C461" s="75" t="str">
        <f t="shared" si="45"/>
        <v/>
      </c>
      <c r="D461" s="42"/>
      <c r="E461" s="42"/>
      <c r="F461" s="42"/>
      <c r="G461" s="42"/>
      <c r="H461" s="42"/>
      <c r="I461" s="42"/>
      <c r="J461" s="83" t="str">
        <f t="shared" si="41"/>
        <v/>
      </c>
      <c r="K461" s="83" t="str">
        <f t="shared" si="42"/>
        <v/>
      </c>
      <c r="L461" s="85" t="str">
        <f t="shared" si="43"/>
        <v/>
      </c>
    </row>
    <row r="462" spans="1:12" hidden="1" x14ac:dyDescent="0.2">
      <c r="A462" s="209" t="s">
        <v>500</v>
      </c>
      <c r="B462" s="75" t="str">
        <f t="shared" si="44"/>
        <v/>
      </c>
      <c r="C462" s="75" t="str">
        <f t="shared" si="45"/>
        <v/>
      </c>
      <c r="D462" s="42"/>
      <c r="E462" s="42"/>
      <c r="F462" s="42"/>
      <c r="G462" s="42"/>
      <c r="H462" s="42"/>
      <c r="I462" s="42"/>
      <c r="J462" s="83" t="str">
        <f t="shared" si="41"/>
        <v/>
      </c>
      <c r="K462" s="83" t="str">
        <f t="shared" si="42"/>
        <v/>
      </c>
      <c r="L462" s="85" t="str">
        <f t="shared" si="43"/>
        <v/>
      </c>
    </row>
    <row r="463" spans="1:12" hidden="1" x14ac:dyDescent="0.2">
      <c r="A463" s="209" t="s">
        <v>500</v>
      </c>
      <c r="B463" s="75" t="str">
        <f t="shared" si="44"/>
        <v/>
      </c>
      <c r="C463" s="75" t="str">
        <f t="shared" si="45"/>
        <v/>
      </c>
      <c r="D463" s="42"/>
      <c r="E463" s="42"/>
      <c r="F463" s="42"/>
      <c r="G463" s="42"/>
      <c r="H463" s="42"/>
      <c r="I463" s="42"/>
      <c r="J463" s="83" t="str">
        <f t="shared" si="41"/>
        <v/>
      </c>
      <c r="K463" s="83" t="str">
        <f t="shared" si="42"/>
        <v/>
      </c>
      <c r="L463" s="85" t="str">
        <f t="shared" si="43"/>
        <v/>
      </c>
    </row>
    <row r="464" spans="1:12" hidden="1" x14ac:dyDescent="0.2">
      <c r="A464" s="209" t="s">
        <v>500</v>
      </c>
      <c r="B464" s="75" t="str">
        <f t="shared" si="44"/>
        <v/>
      </c>
      <c r="C464" s="75" t="str">
        <f t="shared" si="45"/>
        <v/>
      </c>
      <c r="D464" s="42"/>
      <c r="E464" s="42"/>
      <c r="F464" s="42"/>
      <c r="G464" s="42"/>
      <c r="H464" s="42"/>
      <c r="I464" s="42"/>
      <c r="J464" s="83" t="str">
        <f t="shared" si="41"/>
        <v/>
      </c>
      <c r="K464" s="83" t="str">
        <f t="shared" si="42"/>
        <v/>
      </c>
      <c r="L464" s="85" t="str">
        <f t="shared" si="43"/>
        <v/>
      </c>
    </row>
    <row r="465" spans="1:12" hidden="1" x14ac:dyDescent="0.2">
      <c r="A465" s="209" t="s">
        <v>500</v>
      </c>
      <c r="B465" s="75" t="str">
        <f t="shared" si="44"/>
        <v/>
      </c>
      <c r="C465" s="75" t="str">
        <f t="shared" si="45"/>
        <v/>
      </c>
      <c r="D465" s="42"/>
      <c r="E465" s="42"/>
      <c r="F465" s="42"/>
      <c r="G465" s="42"/>
      <c r="H465" s="42"/>
      <c r="I465" s="42"/>
      <c r="J465" s="83" t="str">
        <f t="shared" si="41"/>
        <v/>
      </c>
      <c r="K465" s="83" t="str">
        <f t="shared" si="42"/>
        <v/>
      </c>
      <c r="L465" s="85" t="str">
        <f t="shared" si="43"/>
        <v/>
      </c>
    </row>
    <row r="466" spans="1:12" hidden="1" x14ac:dyDescent="0.2">
      <c r="A466" s="209" t="s">
        <v>500</v>
      </c>
      <c r="B466" s="75" t="str">
        <f t="shared" si="44"/>
        <v/>
      </c>
      <c r="C466" s="75" t="str">
        <f t="shared" si="45"/>
        <v/>
      </c>
      <c r="D466" s="42"/>
      <c r="E466" s="42"/>
      <c r="F466" s="42"/>
      <c r="G466" s="42"/>
      <c r="H466" s="42"/>
      <c r="I466" s="42"/>
      <c r="J466" s="83" t="str">
        <f t="shared" si="41"/>
        <v/>
      </c>
      <c r="K466" s="83" t="str">
        <f t="shared" si="42"/>
        <v/>
      </c>
      <c r="L466" s="85" t="str">
        <f t="shared" si="43"/>
        <v/>
      </c>
    </row>
    <row r="467" spans="1:12" hidden="1" x14ac:dyDescent="0.2">
      <c r="A467" s="209" t="s">
        <v>500</v>
      </c>
      <c r="B467" s="75" t="str">
        <f t="shared" si="44"/>
        <v/>
      </c>
      <c r="C467" s="75" t="str">
        <f t="shared" si="45"/>
        <v/>
      </c>
      <c r="D467" s="42"/>
      <c r="E467" s="42"/>
      <c r="F467" s="42"/>
      <c r="G467" s="42"/>
      <c r="H467" s="42"/>
      <c r="I467" s="42"/>
      <c r="J467" s="83" t="str">
        <f t="shared" si="41"/>
        <v/>
      </c>
      <c r="K467" s="83" t="str">
        <f t="shared" si="42"/>
        <v/>
      </c>
      <c r="L467" s="85" t="str">
        <f t="shared" si="43"/>
        <v/>
      </c>
    </row>
    <row r="468" spans="1:12" hidden="1" x14ac:dyDescent="0.2">
      <c r="A468" s="209" t="s">
        <v>500</v>
      </c>
      <c r="B468" s="75" t="str">
        <f t="shared" si="44"/>
        <v/>
      </c>
      <c r="C468" s="75" t="str">
        <f t="shared" si="45"/>
        <v/>
      </c>
      <c r="D468" s="42"/>
      <c r="E468" s="42"/>
      <c r="F468" s="42"/>
      <c r="G468" s="42"/>
      <c r="H468" s="42"/>
      <c r="I468" s="42"/>
      <c r="J468" s="83" t="str">
        <f t="shared" si="41"/>
        <v/>
      </c>
      <c r="K468" s="83" t="str">
        <f t="shared" si="42"/>
        <v/>
      </c>
      <c r="L468" s="85" t="str">
        <f t="shared" si="43"/>
        <v/>
      </c>
    </row>
    <row r="469" spans="1:12" hidden="1" x14ac:dyDescent="0.2">
      <c r="A469" s="209" t="s">
        <v>500</v>
      </c>
      <c r="B469" s="75" t="str">
        <f t="shared" si="44"/>
        <v/>
      </c>
      <c r="C469" s="75" t="str">
        <f t="shared" si="45"/>
        <v/>
      </c>
      <c r="D469" s="42"/>
      <c r="E469" s="42"/>
      <c r="F469" s="42"/>
      <c r="G469" s="42"/>
      <c r="H469" s="42"/>
      <c r="I469" s="42"/>
      <c r="J469" s="83" t="str">
        <f t="shared" si="41"/>
        <v/>
      </c>
      <c r="K469" s="83" t="str">
        <f t="shared" si="42"/>
        <v/>
      </c>
      <c r="L469" s="85" t="str">
        <f t="shared" si="43"/>
        <v/>
      </c>
    </row>
    <row r="470" spans="1:12" hidden="1" x14ac:dyDescent="0.2">
      <c r="A470" s="209" t="s">
        <v>500</v>
      </c>
      <c r="B470" s="75" t="str">
        <f t="shared" si="44"/>
        <v/>
      </c>
      <c r="C470" s="75" t="str">
        <f t="shared" si="45"/>
        <v/>
      </c>
      <c r="D470" s="42"/>
      <c r="E470" s="42"/>
      <c r="F470" s="42"/>
      <c r="G470" s="42"/>
      <c r="H470" s="42"/>
      <c r="I470" s="42"/>
      <c r="J470" s="83" t="str">
        <f t="shared" si="41"/>
        <v/>
      </c>
      <c r="K470" s="83" t="str">
        <f t="shared" si="42"/>
        <v/>
      </c>
      <c r="L470" s="85" t="str">
        <f t="shared" si="43"/>
        <v/>
      </c>
    </row>
    <row r="471" spans="1:12" hidden="1" x14ac:dyDescent="0.2">
      <c r="A471" s="209" t="s">
        <v>500</v>
      </c>
      <c r="B471" s="75" t="str">
        <f t="shared" si="44"/>
        <v/>
      </c>
      <c r="C471" s="75" t="str">
        <f t="shared" si="45"/>
        <v/>
      </c>
      <c r="D471" s="42"/>
      <c r="E471" s="42"/>
      <c r="F471" s="42"/>
      <c r="G471" s="42"/>
      <c r="H471" s="42"/>
      <c r="I471" s="42"/>
      <c r="J471" s="83" t="str">
        <f t="shared" si="41"/>
        <v/>
      </c>
      <c r="K471" s="83" t="str">
        <f t="shared" si="42"/>
        <v/>
      </c>
      <c r="L471" s="85" t="str">
        <f t="shared" si="43"/>
        <v/>
      </c>
    </row>
    <row r="472" spans="1:12" hidden="1" x14ac:dyDescent="0.2">
      <c r="A472" s="209" t="s">
        <v>500</v>
      </c>
      <c r="B472" s="75" t="str">
        <f t="shared" si="44"/>
        <v/>
      </c>
      <c r="C472" s="75" t="str">
        <f t="shared" si="45"/>
        <v/>
      </c>
      <c r="D472" s="42"/>
      <c r="E472" s="42"/>
      <c r="F472" s="42"/>
      <c r="G472" s="42"/>
      <c r="H472" s="42"/>
      <c r="I472" s="42"/>
      <c r="J472" s="83" t="str">
        <f t="shared" si="41"/>
        <v/>
      </c>
      <c r="K472" s="83" t="str">
        <f t="shared" si="42"/>
        <v/>
      </c>
      <c r="L472" s="85" t="str">
        <f t="shared" si="43"/>
        <v/>
      </c>
    </row>
    <row r="473" spans="1:12" hidden="1" x14ac:dyDescent="0.2">
      <c r="A473" s="209" t="s">
        <v>500</v>
      </c>
      <c r="B473" s="75" t="str">
        <f t="shared" si="44"/>
        <v/>
      </c>
      <c r="C473" s="75" t="str">
        <f t="shared" si="45"/>
        <v/>
      </c>
      <c r="D473" s="42"/>
      <c r="E473" s="42"/>
      <c r="F473" s="42"/>
      <c r="G473" s="42"/>
      <c r="H473" s="42"/>
      <c r="I473" s="42"/>
      <c r="J473" s="83" t="str">
        <f t="shared" si="41"/>
        <v/>
      </c>
      <c r="K473" s="83" t="str">
        <f t="shared" si="42"/>
        <v/>
      </c>
      <c r="L473" s="85" t="str">
        <f t="shared" si="43"/>
        <v/>
      </c>
    </row>
    <row r="474" spans="1:12" hidden="1" x14ac:dyDescent="0.2">
      <c r="A474" s="209" t="s">
        <v>500</v>
      </c>
      <c r="B474" s="75" t="str">
        <f t="shared" si="44"/>
        <v/>
      </c>
      <c r="C474" s="75" t="str">
        <f t="shared" si="45"/>
        <v/>
      </c>
      <c r="D474" s="42"/>
      <c r="E474" s="42"/>
      <c r="F474" s="42"/>
      <c r="G474" s="42"/>
      <c r="H474" s="42"/>
      <c r="I474" s="42"/>
      <c r="J474" s="83" t="str">
        <f t="shared" si="41"/>
        <v/>
      </c>
      <c r="K474" s="83" t="str">
        <f t="shared" si="42"/>
        <v/>
      </c>
      <c r="L474" s="85" t="str">
        <f t="shared" si="43"/>
        <v/>
      </c>
    </row>
    <row r="475" spans="1:12" hidden="1" x14ac:dyDescent="0.2">
      <c r="A475" s="209" t="s">
        <v>500</v>
      </c>
      <c r="B475" s="75" t="str">
        <f t="shared" si="44"/>
        <v/>
      </c>
      <c r="C475" s="75" t="str">
        <f t="shared" si="45"/>
        <v/>
      </c>
      <c r="D475" s="42"/>
      <c r="E475" s="42"/>
      <c r="F475" s="42"/>
      <c r="G475" s="42"/>
      <c r="H475" s="42"/>
      <c r="I475" s="42"/>
      <c r="J475" s="83" t="str">
        <f t="shared" si="41"/>
        <v/>
      </c>
      <c r="K475" s="83" t="str">
        <f t="shared" si="42"/>
        <v/>
      </c>
      <c r="L475" s="85" t="str">
        <f t="shared" si="43"/>
        <v/>
      </c>
    </row>
    <row r="476" spans="1:12" hidden="1" x14ac:dyDescent="0.2">
      <c r="A476" s="209" t="s">
        <v>500</v>
      </c>
      <c r="B476" s="75" t="str">
        <f t="shared" si="44"/>
        <v/>
      </c>
      <c r="C476" s="75" t="str">
        <f t="shared" si="45"/>
        <v/>
      </c>
      <c r="D476" s="42"/>
      <c r="E476" s="42"/>
      <c r="F476" s="42"/>
      <c r="G476" s="42"/>
      <c r="H476" s="42"/>
      <c r="I476" s="42"/>
      <c r="J476" s="83" t="str">
        <f t="shared" si="41"/>
        <v/>
      </c>
      <c r="K476" s="83" t="str">
        <f t="shared" si="42"/>
        <v/>
      </c>
      <c r="L476" s="85" t="str">
        <f t="shared" si="43"/>
        <v/>
      </c>
    </row>
    <row r="477" spans="1:12" hidden="1" x14ac:dyDescent="0.2">
      <c r="A477" s="209" t="s">
        <v>500</v>
      </c>
      <c r="B477" s="75" t="str">
        <f t="shared" si="44"/>
        <v/>
      </c>
      <c r="C477" s="75" t="str">
        <f t="shared" si="45"/>
        <v/>
      </c>
      <c r="D477" s="42"/>
      <c r="E477" s="42"/>
      <c r="F477" s="42"/>
      <c r="G477" s="42"/>
      <c r="H477" s="42"/>
      <c r="I477" s="42"/>
      <c r="J477" s="83" t="str">
        <f t="shared" si="41"/>
        <v/>
      </c>
      <c r="K477" s="83" t="str">
        <f t="shared" si="42"/>
        <v/>
      </c>
      <c r="L477" s="85" t="str">
        <f t="shared" si="43"/>
        <v/>
      </c>
    </row>
    <row r="478" spans="1:12" hidden="1" x14ac:dyDescent="0.2">
      <c r="A478" s="209" t="s">
        <v>500</v>
      </c>
      <c r="B478" s="75" t="str">
        <f t="shared" si="44"/>
        <v/>
      </c>
      <c r="C478" s="75" t="str">
        <f t="shared" si="45"/>
        <v/>
      </c>
      <c r="D478" s="42"/>
      <c r="E478" s="42"/>
      <c r="F478" s="42"/>
      <c r="G478" s="42"/>
      <c r="H478" s="42"/>
      <c r="I478" s="42"/>
      <c r="J478" s="83" t="str">
        <f t="shared" si="41"/>
        <v/>
      </c>
      <c r="K478" s="83" t="str">
        <f t="shared" si="42"/>
        <v/>
      </c>
      <c r="L478" s="85" t="str">
        <f t="shared" si="43"/>
        <v/>
      </c>
    </row>
    <row r="479" spans="1:12" hidden="1" x14ac:dyDescent="0.2">
      <c r="A479" s="209" t="s">
        <v>500</v>
      </c>
      <c r="B479" s="75" t="str">
        <f t="shared" si="44"/>
        <v/>
      </c>
      <c r="C479" s="75" t="str">
        <f t="shared" si="45"/>
        <v/>
      </c>
      <c r="D479" s="42"/>
      <c r="E479" s="42"/>
      <c r="F479" s="42"/>
      <c r="G479" s="42"/>
      <c r="H479" s="42"/>
      <c r="I479" s="42"/>
      <c r="J479" s="83" t="str">
        <f t="shared" si="41"/>
        <v/>
      </c>
      <c r="K479" s="83" t="str">
        <f t="shared" si="42"/>
        <v/>
      </c>
      <c r="L479" s="85" t="str">
        <f t="shared" si="43"/>
        <v/>
      </c>
    </row>
    <row r="480" spans="1:12" hidden="1" x14ac:dyDescent="0.2">
      <c r="A480" s="209" t="s">
        <v>500</v>
      </c>
      <c r="B480" s="75" t="str">
        <f t="shared" si="44"/>
        <v/>
      </c>
      <c r="C480" s="75" t="str">
        <f t="shared" si="45"/>
        <v/>
      </c>
      <c r="D480" s="42"/>
      <c r="E480" s="42"/>
      <c r="F480" s="42"/>
      <c r="G480" s="42"/>
      <c r="H480" s="42"/>
      <c r="I480" s="42"/>
      <c r="J480" s="83" t="str">
        <f t="shared" si="41"/>
        <v/>
      </c>
      <c r="K480" s="83" t="str">
        <f t="shared" si="42"/>
        <v/>
      </c>
      <c r="L480" s="85" t="str">
        <f t="shared" si="43"/>
        <v/>
      </c>
    </row>
    <row r="481" spans="1:12" hidden="1" x14ac:dyDescent="0.2">
      <c r="A481" s="209" t="s">
        <v>500</v>
      </c>
      <c r="B481" s="75" t="str">
        <f t="shared" si="44"/>
        <v/>
      </c>
      <c r="C481" s="75" t="str">
        <f t="shared" si="45"/>
        <v/>
      </c>
      <c r="D481" s="42"/>
      <c r="E481" s="42"/>
      <c r="F481" s="42"/>
      <c r="G481" s="42"/>
      <c r="H481" s="42"/>
      <c r="I481" s="42"/>
      <c r="J481" s="83" t="str">
        <f t="shared" si="41"/>
        <v/>
      </c>
      <c r="K481" s="83" t="str">
        <f t="shared" si="42"/>
        <v/>
      </c>
      <c r="L481" s="85" t="str">
        <f t="shared" si="43"/>
        <v/>
      </c>
    </row>
    <row r="482" spans="1:12" hidden="1" x14ac:dyDescent="0.2">
      <c r="A482" s="209" t="s">
        <v>500</v>
      </c>
      <c r="B482" s="75" t="str">
        <f t="shared" si="44"/>
        <v/>
      </c>
      <c r="C482" s="75" t="str">
        <f t="shared" si="45"/>
        <v/>
      </c>
      <c r="D482" s="42"/>
      <c r="E482" s="42"/>
      <c r="F482" s="42"/>
      <c r="G482" s="42"/>
      <c r="H482" s="42"/>
      <c r="I482" s="42"/>
      <c r="J482" s="83" t="str">
        <f t="shared" si="41"/>
        <v/>
      </c>
      <c r="K482" s="83" t="str">
        <f t="shared" si="42"/>
        <v/>
      </c>
      <c r="L482" s="85" t="str">
        <f t="shared" si="43"/>
        <v/>
      </c>
    </row>
    <row r="483" spans="1:12" hidden="1" x14ac:dyDescent="0.2">
      <c r="A483" s="209" t="s">
        <v>500</v>
      </c>
      <c r="B483" s="75" t="str">
        <f t="shared" si="44"/>
        <v/>
      </c>
      <c r="C483" s="75" t="str">
        <f t="shared" si="45"/>
        <v/>
      </c>
      <c r="D483" s="42"/>
      <c r="E483" s="42"/>
      <c r="F483" s="42"/>
      <c r="G483" s="42"/>
      <c r="H483" s="42"/>
      <c r="I483" s="42"/>
      <c r="J483" s="83" t="str">
        <f t="shared" si="41"/>
        <v/>
      </c>
      <c r="K483" s="83" t="str">
        <f t="shared" si="42"/>
        <v/>
      </c>
      <c r="L483" s="85" t="str">
        <f t="shared" si="43"/>
        <v/>
      </c>
    </row>
    <row r="484" spans="1:12" hidden="1" x14ac:dyDescent="0.2">
      <c r="A484" s="209" t="s">
        <v>500</v>
      </c>
      <c r="B484" s="75" t="str">
        <f t="shared" si="44"/>
        <v/>
      </c>
      <c r="C484" s="75" t="str">
        <f t="shared" si="45"/>
        <v/>
      </c>
      <c r="D484" s="42"/>
      <c r="E484" s="42"/>
      <c r="F484" s="42"/>
      <c r="G484" s="42"/>
      <c r="H484" s="42"/>
      <c r="I484" s="42"/>
      <c r="J484" s="83" t="str">
        <f t="shared" si="41"/>
        <v/>
      </c>
      <c r="K484" s="83" t="str">
        <f t="shared" si="42"/>
        <v/>
      </c>
      <c r="L484" s="85" t="str">
        <f t="shared" si="43"/>
        <v/>
      </c>
    </row>
    <row r="485" spans="1:12" hidden="1" x14ac:dyDescent="0.2">
      <c r="A485" s="209" t="s">
        <v>500</v>
      </c>
      <c r="B485" s="75" t="str">
        <f t="shared" si="44"/>
        <v/>
      </c>
      <c r="C485" s="75" t="str">
        <f t="shared" si="45"/>
        <v/>
      </c>
      <c r="D485" s="42"/>
      <c r="E485" s="42"/>
      <c r="F485" s="42"/>
      <c r="G485" s="42"/>
      <c r="H485" s="42"/>
      <c r="I485" s="42"/>
      <c r="J485" s="83" t="str">
        <f t="shared" si="41"/>
        <v/>
      </c>
      <c r="K485" s="83" t="str">
        <f t="shared" si="42"/>
        <v/>
      </c>
      <c r="L485" s="85" t="str">
        <f t="shared" si="43"/>
        <v/>
      </c>
    </row>
    <row r="486" spans="1:12" hidden="1" x14ac:dyDescent="0.2">
      <c r="A486" s="209" t="s">
        <v>500</v>
      </c>
      <c r="B486" s="75" t="str">
        <f t="shared" si="44"/>
        <v/>
      </c>
      <c r="C486" s="75" t="str">
        <f t="shared" si="45"/>
        <v/>
      </c>
      <c r="D486" s="42"/>
      <c r="E486" s="42"/>
      <c r="F486" s="42"/>
      <c r="G486" s="42"/>
      <c r="H486" s="42"/>
      <c r="I486" s="42"/>
      <c r="J486" s="83" t="str">
        <f t="shared" si="41"/>
        <v/>
      </c>
      <c r="K486" s="83" t="str">
        <f t="shared" si="42"/>
        <v/>
      </c>
      <c r="L486" s="85" t="str">
        <f t="shared" si="43"/>
        <v/>
      </c>
    </row>
    <row r="487" spans="1:12" hidden="1" x14ac:dyDescent="0.2">
      <c r="A487" s="209" t="s">
        <v>500</v>
      </c>
      <c r="B487" s="75" t="str">
        <f t="shared" si="44"/>
        <v/>
      </c>
      <c r="C487" s="75" t="str">
        <f t="shared" si="45"/>
        <v/>
      </c>
      <c r="D487" s="42"/>
      <c r="E487" s="42"/>
      <c r="F487" s="42"/>
      <c r="G487" s="42"/>
      <c r="H487" s="42"/>
      <c r="I487" s="42"/>
      <c r="J487" s="83" t="str">
        <f t="shared" si="41"/>
        <v/>
      </c>
      <c r="K487" s="83" t="str">
        <f t="shared" si="42"/>
        <v/>
      </c>
      <c r="L487" s="85" t="str">
        <f t="shared" si="43"/>
        <v/>
      </c>
    </row>
    <row r="488" spans="1:12" hidden="1" x14ac:dyDescent="0.2">
      <c r="A488" s="209" t="s">
        <v>500</v>
      </c>
      <c r="B488" s="75" t="str">
        <f t="shared" si="44"/>
        <v/>
      </c>
      <c r="C488" s="75" t="str">
        <f t="shared" si="45"/>
        <v/>
      </c>
      <c r="D488" s="42"/>
      <c r="E488" s="42"/>
      <c r="F488" s="42"/>
      <c r="G488" s="42"/>
      <c r="H488" s="42"/>
      <c r="I488" s="42"/>
      <c r="J488" s="83" t="str">
        <f t="shared" si="41"/>
        <v/>
      </c>
      <c r="K488" s="83" t="str">
        <f t="shared" si="42"/>
        <v/>
      </c>
      <c r="L488" s="85" t="str">
        <f t="shared" si="43"/>
        <v/>
      </c>
    </row>
    <row r="489" spans="1:12" hidden="1" x14ac:dyDescent="0.2">
      <c r="A489" s="209" t="s">
        <v>500</v>
      </c>
      <c r="B489" s="75" t="str">
        <f t="shared" si="44"/>
        <v/>
      </c>
      <c r="C489" s="75" t="str">
        <f t="shared" si="45"/>
        <v/>
      </c>
      <c r="D489" s="42"/>
      <c r="E489" s="42"/>
      <c r="F489" s="42"/>
      <c r="G489" s="42"/>
      <c r="H489" s="42"/>
      <c r="I489" s="42"/>
      <c r="J489" s="83" t="str">
        <f t="shared" si="41"/>
        <v/>
      </c>
      <c r="K489" s="83" t="str">
        <f t="shared" si="42"/>
        <v/>
      </c>
      <c r="L489" s="85" t="str">
        <f t="shared" si="43"/>
        <v/>
      </c>
    </row>
    <row r="490" spans="1:12" hidden="1" x14ac:dyDescent="0.2">
      <c r="A490" s="209" t="s">
        <v>500</v>
      </c>
      <c r="B490" s="75" t="str">
        <f t="shared" si="44"/>
        <v/>
      </c>
      <c r="C490" s="75" t="str">
        <f t="shared" si="45"/>
        <v/>
      </c>
      <c r="D490" s="42"/>
      <c r="E490" s="42"/>
      <c r="F490" s="42"/>
      <c r="G490" s="42"/>
      <c r="H490" s="42"/>
      <c r="I490" s="42"/>
      <c r="J490" s="83" t="str">
        <f t="shared" si="41"/>
        <v/>
      </c>
      <c r="K490" s="83" t="str">
        <f t="shared" si="42"/>
        <v/>
      </c>
      <c r="L490" s="85" t="str">
        <f t="shared" si="43"/>
        <v/>
      </c>
    </row>
    <row r="491" spans="1:12" hidden="1" x14ac:dyDescent="0.2">
      <c r="A491" s="209" t="s">
        <v>500</v>
      </c>
      <c r="B491" s="75" t="str">
        <f t="shared" si="44"/>
        <v/>
      </c>
      <c r="C491" s="75" t="str">
        <f t="shared" si="45"/>
        <v/>
      </c>
      <c r="D491" s="42"/>
      <c r="E491" s="42"/>
      <c r="F491" s="42"/>
      <c r="G491" s="42"/>
      <c r="H491" s="42"/>
      <c r="I491" s="42"/>
      <c r="J491" s="83" t="str">
        <f t="shared" si="41"/>
        <v/>
      </c>
      <c r="K491" s="83" t="str">
        <f t="shared" si="42"/>
        <v/>
      </c>
      <c r="L491" s="85" t="str">
        <f t="shared" si="43"/>
        <v/>
      </c>
    </row>
    <row r="492" spans="1:12" hidden="1" x14ac:dyDescent="0.2">
      <c r="A492" s="209" t="s">
        <v>500</v>
      </c>
      <c r="B492" s="75" t="str">
        <f t="shared" si="44"/>
        <v/>
      </c>
      <c r="C492" s="75" t="str">
        <f t="shared" si="45"/>
        <v/>
      </c>
      <c r="D492" s="42"/>
      <c r="E492" s="42"/>
      <c r="F492" s="42"/>
      <c r="G492" s="42"/>
      <c r="H492" s="42"/>
      <c r="I492" s="42"/>
      <c r="J492" s="83" t="str">
        <f t="shared" si="41"/>
        <v/>
      </c>
      <c r="K492" s="83" t="str">
        <f t="shared" si="42"/>
        <v/>
      </c>
      <c r="L492" s="85" t="str">
        <f t="shared" si="43"/>
        <v/>
      </c>
    </row>
    <row r="493" spans="1:12" hidden="1" x14ac:dyDescent="0.2">
      <c r="A493" s="209" t="s">
        <v>500</v>
      </c>
      <c r="B493" s="75" t="str">
        <f t="shared" si="44"/>
        <v/>
      </c>
      <c r="C493" s="75" t="str">
        <f t="shared" si="45"/>
        <v/>
      </c>
      <c r="D493" s="42"/>
      <c r="E493" s="42"/>
      <c r="F493" s="42"/>
      <c r="G493" s="42"/>
      <c r="H493" s="42"/>
      <c r="I493" s="42"/>
      <c r="J493" s="83" t="str">
        <f t="shared" si="41"/>
        <v/>
      </c>
      <c r="K493" s="83" t="str">
        <f t="shared" si="42"/>
        <v/>
      </c>
      <c r="L493" s="85" t="str">
        <f t="shared" si="43"/>
        <v/>
      </c>
    </row>
    <row r="494" spans="1:12" hidden="1" x14ac:dyDescent="0.2">
      <c r="A494" s="209" t="s">
        <v>500</v>
      </c>
      <c r="B494" s="75" t="str">
        <f t="shared" si="44"/>
        <v/>
      </c>
      <c r="C494" s="75" t="str">
        <f t="shared" si="45"/>
        <v/>
      </c>
      <c r="D494" s="42"/>
      <c r="E494" s="42"/>
      <c r="F494" s="42"/>
      <c r="G494" s="42"/>
      <c r="H494" s="42"/>
      <c r="I494" s="42"/>
      <c r="J494" s="83" t="str">
        <f t="shared" si="41"/>
        <v/>
      </c>
      <c r="K494" s="83" t="str">
        <f t="shared" si="42"/>
        <v/>
      </c>
      <c r="L494" s="85" t="str">
        <f t="shared" si="43"/>
        <v/>
      </c>
    </row>
    <row r="495" spans="1:12" hidden="1" x14ac:dyDescent="0.2">
      <c r="A495" s="209" t="s">
        <v>500</v>
      </c>
      <c r="B495" s="75" t="str">
        <f t="shared" si="44"/>
        <v/>
      </c>
      <c r="C495" s="75" t="str">
        <f t="shared" si="45"/>
        <v/>
      </c>
      <c r="D495" s="42"/>
      <c r="E495" s="42"/>
      <c r="F495" s="42"/>
      <c r="G495" s="42"/>
      <c r="H495" s="42"/>
      <c r="I495" s="42"/>
      <c r="J495" s="83" t="str">
        <f t="shared" si="41"/>
        <v/>
      </c>
      <c r="K495" s="83" t="str">
        <f t="shared" si="42"/>
        <v/>
      </c>
      <c r="L495" s="85" t="str">
        <f t="shared" si="43"/>
        <v/>
      </c>
    </row>
    <row r="496" spans="1:12" hidden="1" x14ac:dyDescent="0.2">
      <c r="A496" s="209" t="s">
        <v>500</v>
      </c>
      <c r="B496" s="75" t="str">
        <f t="shared" si="44"/>
        <v/>
      </c>
      <c r="C496" s="75" t="str">
        <f t="shared" si="45"/>
        <v/>
      </c>
      <c r="D496" s="42"/>
      <c r="E496" s="42"/>
      <c r="F496" s="42"/>
      <c r="G496" s="42"/>
      <c r="H496" s="42"/>
      <c r="I496" s="42"/>
      <c r="J496" s="83" t="str">
        <f t="shared" si="41"/>
        <v/>
      </c>
      <c r="K496" s="83" t="str">
        <f t="shared" si="42"/>
        <v/>
      </c>
      <c r="L496" s="85" t="str">
        <f t="shared" si="43"/>
        <v/>
      </c>
    </row>
    <row r="497" spans="1:12" hidden="1" x14ac:dyDescent="0.2">
      <c r="A497" s="209" t="s">
        <v>500</v>
      </c>
      <c r="B497" s="75" t="str">
        <f t="shared" si="44"/>
        <v/>
      </c>
      <c r="C497" s="75" t="str">
        <f t="shared" si="45"/>
        <v/>
      </c>
      <c r="D497" s="42"/>
      <c r="E497" s="42"/>
      <c r="F497" s="42"/>
      <c r="G497" s="42"/>
      <c r="H497" s="42"/>
      <c r="I497" s="42"/>
      <c r="J497" s="83" t="str">
        <f t="shared" si="41"/>
        <v/>
      </c>
      <c r="K497" s="83" t="str">
        <f t="shared" si="42"/>
        <v/>
      </c>
      <c r="L497" s="85" t="str">
        <f t="shared" si="43"/>
        <v/>
      </c>
    </row>
    <row r="498" spans="1:12" hidden="1" x14ac:dyDescent="0.2">
      <c r="A498" s="209" t="s">
        <v>500</v>
      </c>
      <c r="B498" s="75" t="str">
        <f t="shared" si="44"/>
        <v/>
      </c>
      <c r="C498" s="75" t="str">
        <f t="shared" si="45"/>
        <v/>
      </c>
      <c r="D498" s="42"/>
      <c r="E498" s="42"/>
      <c r="F498" s="42"/>
      <c r="G498" s="42"/>
      <c r="H498" s="42"/>
      <c r="I498" s="42"/>
      <c r="J498" s="83" t="str">
        <f t="shared" si="41"/>
        <v/>
      </c>
      <c r="K498" s="83" t="str">
        <f t="shared" si="42"/>
        <v/>
      </c>
      <c r="L498" s="85" t="str">
        <f t="shared" si="43"/>
        <v/>
      </c>
    </row>
    <row r="499" spans="1:12" hidden="1" x14ac:dyDescent="0.2">
      <c r="A499" s="209" t="s">
        <v>500</v>
      </c>
      <c r="B499" s="75" t="str">
        <f t="shared" si="44"/>
        <v/>
      </c>
      <c r="C499" s="75" t="str">
        <f t="shared" si="45"/>
        <v/>
      </c>
      <c r="D499" s="42"/>
      <c r="E499" s="42"/>
      <c r="F499" s="42"/>
      <c r="G499" s="42"/>
      <c r="H499" s="42"/>
      <c r="I499" s="42"/>
      <c r="J499" s="83" t="str">
        <f t="shared" si="41"/>
        <v/>
      </c>
      <c r="K499" s="83" t="str">
        <f t="shared" si="42"/>
        <v/>
      </c>
      <c r="L499" s="85" t="str">
        <f t="shared" si="43"/>
        <v/>
      </c>
    </row>
    <row r="500" spans="1:12" hidden="1" x14ac:dyDescent="0.2">
      <c r="A500" s="209" t="s">
        <v>500</v>
      </c>
      <c r="B500" s="75" t="str">
        <f t="shared" si="44"/>
        <v/>
      </c>
      <c r="C500" s="75" t="str">
        <f t="shared" si="45"/>
        <v/>
      </c>
      <c r="D500" s="42"/>
      <c r="E500" s="42"/>
      <c r="F500" s="42"/>
      <c r="G500" s="42"/>
      <c r="H500" s="42"/>
      <c r="I500" s="42"/>
      <c r="J500" s="83" t="str">
        <f t="shared" si="41"/>
        <v/>
      </c>
      <c r="K500" s="83" t="str">
        <f t="shared" si="42"/>
        <v/>
      </c>
      <c r="L500" s="85" t="str">
        <f t="shared" si="43"/>
        <v/>
      </c>
    </row>
    <row r="501" spans="1:12" hidden="1" x14ac:dyDescent="0.2">
      <c r="A501" s="209"/>
      <c r="B501" s="75" t="str">
        <f t="shared" si="44"/>
        <v/>
      </c>
      <c r="C501" s="75" t="str">
        <f t="shared" si="45"/>
        <v/>
      </c>
      <c r="D501" s="42"/>
      <c r="E501" s="42"/>
      <c r="F501" s="42"/>
      <c r="G501" s="42"/>
      <c r="H501" s="42"/>
      <c r="I501" s="42"/>
      <c r="J501" s="83" t="str">
        <f t="shared" si="41"/>
        <v/>
      </c>
      <c r="K501" s="83" t="str">
        <f t="shared" si="42"/>
        <v/>
      </c>
      <c r="L501" s="85" t="str">
        <f t="shared" si="43"/>
        <v/>
      </c>
    </row>
    <row r="502" spans="1:12" x14ac:dyDescent="0.2">
      <c r="A502" s="209"/>
      <c r="B502" s="75" t="str">
        <f t="shared" si="44"/>
        <v/>
      </c>
      <c r="C502" s="75" t="str">
        <f t="shared" si="45"/>
        <v/>
      </c>
      <c r="D502" s="42"/>
      <c r="E502" s="42"/>
      <c r="F502" s="42"/>
      <c r="G502" s="42"/>
      <c r="H502" s="42"/>
      <c r="I502" s="42"/>
      <c r="J502" s="83" t="str">
        <f t="shared" si="41"/>
        <v/>
      </c>
      <c r="K502" s="83" t="str">
        <f t="shared" si="42"/>
        <v/>
      </c>
      <c r="L502" s="85" t="str">
        <f t="shared" si="43"/>
        <v/>
      </c>
    </row>
    <row r="503" spans="1:12" hidden="1" x14ac:dyDescent="0.2">
      <c r="A503" s="209"/>
      <c r="B503" s="75" t="str">
        <f t="shared" si="44"/>
        <v/>
      </c>
      <c r="C503" s="75" t="str">
        <f t="shared" si="45"/>
        <v/>
      </c>
      <c r="D503" s="42"/>
      <c r="E503" s="42"/>
      <c r="F503" s="42"/>
      <c r="G503" s="42"/>
      <c r="H503" s="42"/>
      <c r="I503" s="42"/>
      <c r="J503" s="83" t="str">
        <f t="shared" si="41"/>
        <v/>
      </c>
      <c r="K503" s="83" t="str">
        <f t="shared" si="42"/>
        <v/>
      </c>
      <c r="L503" s="85" t="str">
        <f t="shared" si="43"/>
        <v/>
      </c>
    </row>
    <row r="504" spans="1:12" hidden="1" x14ac:dyDescent="0.2">
      <c r="A504" s="209"/>
      <c r="B504" s="75" t="str">
        <f t="shared" si="44"/>
        <v/>
      </c>
      <c r="C504" s="75" t="str">
        <f t="shared" si="45"/>
        <v/>
      </c>
      <c r="D504" s="42"/>
      <c r="E504" s="42"/>
      <c r="F504" s="42"/>
      <c r="G504" s="42"/>
      <c r="H504" s="42"/>
      <c r="I504" s="42"/>
      <c r="J504" s="83" t="str">
        <f t="shared" si="41"/>
        <v/>
      </c>
      <c r="K504" s="83" t="str">
        <f t="shared" si="42"/>
        <v/>
      </c>
      <c r="L504" s="85" t="str">
        <f t="shared" si="43"/>
        <v/>
      </c>
    </row>
    <row r="505" spans="1:12" hidden="1" x14ac:dyDescent="0.2">
      <c r="A505" s="209"/>
      <c r="B505" s="75" t="str">
        <f t="shared" si="44"/>
        <v/>
      </c>
      <c r="C505" s="75" t="str">
        <f t="shared" si="45"/>
        <v/>
      </c>
      <c r="D505" s="42"/>
      <c r="E505" s="42"/>
      <c r="F505" s="42"/>
      <c r="G505" s="42"/>
      <c r="H505" s="42"/>
      <c r="I505" s="42"/>
      <c r="J505" s="83" t="str">
        <f t="shared" si="41"/>
        <v/>
      </c>
      <c r="K505" s="83" t="str">
        <f t="shared" si="42"/>
        <v/>
      </c>
      <c r="L505" s="85" t="str">
        <f t="shared" si="43"/>
        <v/>
      </c>
    </row>
    <row r="506" spans="1:12" hidden="1" x14ac:dyDescent="0.2">
      <c r="A506" s="209" t="s">
        <v>500</v>
      </c>
      <c r="B506" s="75" t="str">
        <f t="shared" si="44"/>
        <v/>
      </c>
      <c r="C506" s="75" t="str">
        <f t="shared" si="45"/>
        <v/>
      </c>
      <c r="D506" s="42"/>
      <c r="E506" s="42"/>
      <c r="F506" s="42"/>
      <c r="G506" s="42"/>
      <c r="H506" s="42"/>
      <c r="I506" s="42"/>
      <c r="J506" s="83" t="str">
        <f t="shared" si="41"/>
        <v/>
      </c>
      <c r="K506" s="83" t="str">
        <f t="shared" si="42"/>
        <v/>
      </c>
      <c r="L506" s="85" t="str">
        <f t="shared" si="43"/>
        <v/>
      </c>
    </row>
    <row r="507" spans="1:12" hidden="1" x14ac:dyDescent="0.2">
      <c r="A507" s="209" t="s">
        <v>500</v>
      </c>
      <c r="B507" s="75" t="str">
        <f t="shared" si="44"/>
        <v/>
      </c>
      <c r="C507" s="75" t="str">
        <f t="shared" si="45"/>
        <v/>
      </c>
      <c r="D507" s="42"/>
      <c r="E507" s="42"/>
      <c r="F507" s="42"/>
      <c r="G507" s="42"/>
      <c r="H507" s="42"/>
      <c r="I507" s="42"/>
      <c r="J507" s="83" t="str">
        <f t="shared" si="41"/>
        <v/>
      </c>
      <c r="K507" s="83" t="str">
        <f t="shared" si="42"/>
        <v/>
      </c>
      <c r="L507" s="85" t="str">
        <f t="shared" si="43"/>
        <v/>
      </c>
    </row>
    <row r="508" spans="1:12" hidden="1" x14ac:dyDescent="0.2">
      <c r="A508" s="209" t="s">
        <v>500</v>
      </c>
      <c r="B508" s="75" t="str">
        <f t="shared" si="44"/>
        <v/>
      </c>
      <c r="C508" s="75" t="str">
        <f t="shared" si="45"/>
        <v/>
      </c>
      <c r="D508" s="42"/>
      <c r="E508" s="42"/>
      <c r="F508" s="42"/>
      <c r="G508" s="42"/>
      <c r="H508" s="42"/>
      <c r="I508" s="42"/>
      <c r="J508" s="83" t="str">
        <f t="shared" si="41"/>
        <v/>
      </c>
      <c r="K508" s="83" t="str">
        <f t="shared" si="42"/>
        <v/>
      </c>
      <c r="L508" s="85" t="str">
        <f t="shared" si="43"/>
        <v/>
      </c>
    </row>
    <row r="509" spans="1:12" hidden="1" x14ac:dyDescent="0.2">
      <c r="A509" s="209" t="s">
        <v>500</v>
      </c>
      <c r="B509" s="75" t="str">
        <f t="shared" si="44"/>
        <v/>
      </c>
      <c r="C509" s="75" t="str">
        <f t="shared" si="45"/>
        <v/>
      </c>
      <c r="D509" s="42"/>
      <c r="E509" s="42"/>
      <c r="F509" s="42"/>
      <c r="G509" s="42"/>
      <c r="H509" s="42"/>
      <c r="I509" s="42"/>
      <c r="J509" s="83" t="str">
        <f t="shared" ref="J509:J572" si="46">IF(ISERROR(D509/C509),"",(D509/C509))</f>
        <v/>
      </c>
      <c r="K509" s="83" t="str">
        <f t="shared" ref="K509:K572" si="47">IF(ISERROR(E509/C509),"",(E509/C509))</f>
        <v/>
      </c>
      <c r="L509" s="85" t="str">
        <f t="shared" ref="L509:L572" si="48">IF(ISERROR((D509+E509)/B509),"",(D509+E509)/B509)</f>
        <v/>
      </c>
    </row>
    <row r="510" spans="1:12" hidden="1" x14ac:dyDescent="0.2">
      <c r="A510" s="209" t="s">
        <v>500</v>
      </c>
      <c r="B510" s="75" t="str">
        <f t="shared" si="44"/>
        <v/>
      </c>
      <c r="C510" s="75" t="str">
        <f t="shared" si="45"/>
        <v/>
      </c>
      <c r="D510" s="42"/>
      <c r="E510" s="42"/>
      <c r="F510" s="42"/>
      <c r="G510" s="42"/>
      <c r="H510" s="42"/>
      <c r="I510" s="42"/>
      <c r="J510" s="83" t="str">
        <f t="shared" si="46"/>
        <v/>
      </c>
      <c r="K510" s="83" t="str">
        <f t="shared" si="47"/>
        <v/>
      </c>
      <c r="L510" s="85" t="str">
        <f t="shared" si="48"/>
        <v/>
      </c>
    </row>
    <row r="511" spans="1:12" hidden="1" x14ac:dyDescent="0.2">
      <c r="A511" s="209" t="s">
        <v>500</v>
      </c>
      <c r="B511" s="75" t="str">
        <f t="shared" si="44"/>
        <v/>
      </c>
      <c r="C511" s="75" t="str">
        <f t="shared" si="45"/>
        <v/>
      </c>
      <c r="D511" s="42"/>
      <c r="E511" s="42"/>
      <c r="F511" s="42"/>
      <c r="G511" s="42"/>
      <c r="H511" s="42"/>
      <c r="I511" s="42"/>
      <c r="J511" s="83" t="str">
        <f t="shared" si="46"/>
        <v/>
      </c>
      <c r="K511" s="83" t="str">
        <f t="shared" si="47"/>
        <v/>
      </c>
      <c r="L511" s="85" t="str">
        <f t="shared" si="48"/>
        <v/>
      </c>
    </row>
    <row r="512" spans="1:12" hidden="1" x14ac:dyDescent="0.2">
      <c r="A512" s="209" t="s">
        <v>500</v>
      </c>
      <c r="B512" s="75" t="str">
        <f t="shared" si="44"/>
        <v/>
      </c>
      <c r="C512" s="75" t="str">
        <f t="shared" si="45"/>
        <v/>
      </c>
      <c r="D512" s="42"/>
      <c r="E512" s="42"/>
      <c r="F512" s="42"/>
      <c r="G512" s="42"/>
      <c r="H512" s="42"/>
      <c r="I512" s="42"/>
      <c r="J512" s="83" t="str">
        <f t="shared" si="46"/>
        <v/>
      </c>
      <c r="K512" s="83" t="str">
        <f t="shared" si="47"/>
        <v/>
      </c>
      <c r="L512" s="85" t="str">
        <f t="shared" si="48"/>
        <v/>
      </c>
    </row>
    <row r="513" spans="1:12" hidden="1" x14ac:dyDescent="0.2">
      <c r="A513" s="209" t="s">
        <v>500</v>
      </c>
      <c r="B513" s="75" t="str">
        <f t="shared" si="44"/>
        <v/>
      </c>
      <c r="C513" s="75" t="str">
        <f t="shared" si="45"/>
        <v/>
      </c>
      <c r="D513" s="42"/>
      <c r="E513" s="42"/>
      <c r="F513" s="42"/>
      <c r="G513" s="42"/>
      <c r="H513" s="42"/>
      <c r="I513" s="42"/>
      <c r="J513" s="83" t="str">
        <f t="shared" si="46"/>
        <v/>
      </c>
      <c r="K513" s="83" t="str">
        <f t="shared" si="47"/>
        <v/>
      </c>
      <c r="L513" s="85" t="str">
        <f t="shared" si="48"/>
        <v/>
      </c>
    </row>
    <row r="514" spans="1:12" hidden="1" x14ac:dyDescent="0.2">
      <c r="A514" s="209" t="s">
        <v>500</v>
      </c>
      <c r="B514" s="75" t="str">
        <f t="shared" si="44"/>
        <v/>
      </c>
      <c r="C514" s="75" t="str">
        <f t="shared" si="45"/>
        <v/>
      </c>
      <c r="D514" s="42"/>
      <c r="E514" s="42"/>
      <c r="F514" s="42"/>
      <c r="G514" s="42"/>
      <c r="H514" s="42"/>
      <c r="I514" s="42"/>
      <c r="J514" s="83" t="str">
        <f t="shared" si="46"/>
        <v/>
      </c>
      <c r="K514" s="83" t="str">
        <f t="shared" si="47"/>
        <v/>
      </c>
      <c r="L514" s="85" t="str">
        <f t="shared" si="48"/>
        <v/>
      </c>
    </row>
    <row r="515" spans="1:12" hidden="1" x14ac:dyDescent="0.2">
      <c r="A515" s="209" t="s">
        <v>500</v>
      </c>
      <c r="B515" s="75" t="str">
        <f t="shared" si="44"/>
        <v/>
      </c>
      <c r="C515" s="75" t="str">
        <f t="shared" si="45"/>
        <v/>
      </c>
      <c r="D515" s="42"/>
      <c r="E515" s="42"/>
      <c r="F515" s="42"/>
      <c r="G515" s="42"/>
      <c r="H515" s="42"/>
      <c r="I515" s="42"/>
      <c r="J515" s="83" t="str">
        <f t="shared" si="46"/>
        <v/>
      </c>
      <c r="K515" s="83" t="str">
        <f t="shared" si="47"/>
        <v/>
      </c>
      <c r="L515" s="85" t="str">
        <f t="shared" si="48"/>
        <v/>
      </c>
    </row>
    <row r="516" spans="1:12" hidden="1" x14ac:dyDescent="0.2">
      <c r="A516" s="209" t="s">
        <v>500</v>
      </c>
      <c r="B516" s="75" t="str">
        <f t="shared" si="44"/>
        <v/>
      </c>
      <c r="C516" s="75" t="str">
        <f t="shared" si="45"/>
        <v/>
      </c>
      <c r="D516" s="42"/>
      <c r="E516" s="42"/>
      <c r="F516" s="42"/>
      <c r="G516" s="42"/>
      <c r="H516" s="42"/>
      <c r="I516" s="42"/>
      <c r="J516" s="83" t="str">
        <f t="shared" si="46"/>
        <v/>
      </c>
      <c r="K516" s="83" t="str">
        <f t="shared" si="47"/>
        <v/>
      </c>
      <c r="L516" s="85" t="str">
        <f t="shared" si="48"/>
        <v/>
      </c>
    </row>
    <row r="517" spans="1:12" hidden="1" x14ac:dyDescent="0.2">
      <c r="A517" s="209" t="s">
        <v>500</v>
      </c>
      <c r="B517" s="75" t="str">
        <f t="shared" si="44"/>
        <v/>
      </c>
      <c r="C517" s="75" t="str">
        <f t="shared" si="45"/>
        <v/>
      </c>
      <c r="D517" s="42"/>
      <c r="E517" s="42"/>
      <c r="F517" s="42"/>
      <c r="G517" s="42"/>
      <c r="H517" s="42"/>
      <c r="I517" s="42"/>
      <c r="J517" s="83" t="str">
        <f t="shared" si="46"/>
        <v/>
      </c>
      <c r="K517" s="83" t="str">
        <f t="shared" si="47"/>
        <v/>
      </c>
      <c r="L517" s="85" t="str">
        <f t="shared" si="48"/>
        <v/>
      </c>
    </row>
    <row r="518" spans="1:12" hidden="1" x14ac:dyDescent="0.2">
      <c r="A518" s="209" t="s">
        <v>500</v>
      </c>
      <c r="B518" s="75" t="str">
        <f t="shared" si="44"/>
        <v/>
      </c>
      <c r="C518" s="75" t="str">
        <f t="shared" si="45"/>
        <v/>
      </c>
      <c r="D518" s="42"/>
      <c r="E518" s="42"/>
      <c r="F518" s="42"/>
      <c r="G518" s="42"/>
      <c r="H518" s="42"/>
      <c r="I518" s="42"/>
      <c r="J518" s="83" t="str">
        <f t="shared" si="46"/>
        <v/>
      </c>
      <c r="K518" s="83" t="str">
        <f t="shared" si="47"/>
        <v/>
      </c>
      <c r="L518" s="85" t="str">
        <f t="shared" si="48"/>
        <v/>
      </c>
    </row>
    <row r="519" spans="1:12" hidden="1" x14ac:dyDescent="0.2">
      <c r="A519" s="209" t="s">
        <v>500</v>
      </c>
      <c r="B519" s="75" t="str">
        <f t="shared" si="44"/>
        <v/>
      </c>
      <c r="C519" s="75" t="str">
        <f t="shared" si="45"/>
        <v/>
      </c>
      <c r="D519" s="42"/>
      <c r="E519" s="42"/>
      <c r="F519" s="42"/>
      <c r="G519" s="42"/>
      <c r="H519" s="42"/>
      <c r="I519" s="42"/>
      <c r="J519" s="83" t="str">
        <f t="shared" si="46"/>
        <v/>
      </c>
      <c r="K519" s="83" t="str">
        <f t="shared" si="47"/>
        <v/>
      </c>
      <c r="L519" s="85" t="str">
        <f t="shared" si="48"/>
        <v/>
      </c>
    </row>
    <row r="520" spans="1:12" hidden="1" x14ac:dyDescent="0.2">
      <c r="A520" s="209" t="s">
        <v>500</v>
      </c>
      <c r="B520" s="75" t="str">
        <f t="shared" si="44"/>
        <v/>
      </c>
      <c r="C520" s="75" t="str">
        <f t="shared" si="45"/>
        <v/>
      </c>
      <c r="D520" s="42"/>
      <c r="E520" s="42"/>
      <c r="F520" s="42"/>
      <c r="G520" s="42"/>
      <c r="H520" s="42"/>
      <c r="I520" s="42"/>
      <c r="J520" s="83" t="str">
        <f t="shared" si="46"/>
        <v/>
      </c>
      <c r="K520" s="83" t="str">
        <f t="shared" si="47"/>
        <v/>
      </c>
      <c r="L520" s="85" t="str">
        <f t="shared" si="48"/>
        <v/>
      </c>
    </row>
    <row r="521" spans="1:12" hidden="1" x14ac:dyDescent="0.2">
      <c r="A521" s="209" t="s">
        <v>500</v>
      </c>
      <c r="B521" s="75" t="str">
        <f t="shared" si="44"/>
        <v/>
      </c>
      <c r="C521" s="75" t="str">
        <f t="shared" si="45"/>
        <v/>
      </c>
      <c r="D521" s="42"/>
      <c r="E521" s="42"/>
      <c r="F521" s="42"/>
      <c r="G521" s="42"/>
      <c r="H521" s="42"/>
      <c r="I521" s="42"/>
      <c r="J521" s="83" t="str">
        <f t="shared" si="46"/>
        <v/>
      </c>
      <c r="K521" s="83" t="str">
        <f t="shared" si="47"/>
        <v/>
      </c>
      <c r="L521" s="85" t="str">
        <f t="shared" si="48"/>
        <v/>
      </c>
    </row>
    <row r="522" spans="1:12" hidden="1" x14ac:dyDescent="0.2">
      <c r="A522" s="209" t="s">
        <v>500</v>
      </c>
      <c r="B522" s="75" t="str">
        <f t="shared" si="44"/>
        <v/>
      </c>
      <c r="C522" s="75" t="str">
        <f t="shared" si="45"/>
        <v/>
      </c>
      <c r="D522" s="42"/>
      <c r="E522" s="42"/>
      <c r="F522" s="42"/>
      <c r="G522" s="42"/>
      <c r="H522" s="42"/>
      <c r="I522" s="42"/>
      <c r="J522" s="83" t="str">
        <f t="shared" si="46"/>
        <v/>
      </c>
      <c r="K522" s="83" t="str">
        <f t="shared" si="47"/>
        <v/>
      </c>
      <c r="L522" s="85" t="str">
        <f t="shared" si="48"/>
        <v/>
      </c>
    </row>
    <row r="523" spans="1:12" hidden="1" x14ac:dyDescent="0.2">
      <c r="A523" s="209" t="s">
        <v>500</v>
      </c>
      <c r="B523" s="75" t="str">
        <f t="shared" si="44"/>
        <v/>
      </c>
      <c r="C523" s="75" t="str">
        <f t="shared" si="45"/>
        <v/>
      </c>
      <c r="D523" s="42"/>
      <c r="E523" s="42"/>
      <c r="F523" s="42"/>
      <c r="G523" s="42"/>
      <c r="H523" s="42"/>
      <c r="I523" s="42"/>
      <c r="J523" s="83" t="str">
        <f t="shared" si="46"/>
        <v/>
      </c>
      <c r="K523" s="83" t="str">
        <f t="shared" si="47"/>
        <v/>
      </c>
      <c r="L523" s="85" t="str">
        <f t="shared" si="48"/>
        <v/>
      </c>
    </row>
    <row r="524" spans="1:12" hidden="1" x14ac:dyDescent="0.2">
      <c r="A524" s="209" t="s">
        <v>500</v>
      </c>
      <c r="B524" s="75" t="str">
        <f t="shared" ref="B524:B587" si="49">IF(D524+E524+F524+G524+I524+H524 = 0,"",D524+E524+F524+G524+I524+H524)</f>
        <v/>
      </c>
      <c r="C524" s="75" t="str">
        <f t="shared" ref="C524:C587" si="50">IF(D524+E524+H524=0,"",D524+E524+H524)</f>
        <v/>
      </c>
      <c r="D524" s="42"/>
      <c r="E524" s="42"/>
      <c r="F524" s="42"/>
      <c r="G524" s="42"/>
      <c r="H524" s="42"/>
      <c r="I524" s="42"/>
      <c r="J524" s="83" t="str">
        <f t="shared" si="46"/>
        <v/>
      </c>
      <c r="K524" s="83" t="str">
        <f t="shared" si="47"/>
        <v/>
      </c>
      <c r="L524" s="85" t="str">
        <f t="shared" si="48"/>
        <v/>
      </c>
    </row>
    <row r="525" spans="1:12" hidden="1" x14ac:dyDescent="0.2">
      <c r="A525" s="209" t="s">
        <v>500</v>
      </c>
      <c r="B525" s="75" t="str">
        <f t="shared" si="49"/>
        <v/>
      </c>
      <c r="C525" s="75" t="str">
        <f t="shared" si="50"/>
        <v/>
      </c>
      <c r="D525" s="42"/>
      <c r="E525" s="42"/>
      <c r="F525" s="42"/>
      <c r="G525" s="42"/>
      <c r="H525" s="42"/>
      <c r="I525" s="42"/>
      <c r="J525" s="83" t="str">
        <f t="shared" si="46"/>
        <v/>
      </c>
      <c r="K525" s="83" t="str">
        <f t="shared" si="47"/>
        <v/>
      </c>
      <c r="L525" s="85" t="str">
        <f t="shared" si="48"/>
        <v/>
      </c>
    </row>
    <row r="526" spans="1:12" hidden="1" x14ac:dyDescent="0.2">
      <c r="A526" s="209" t="s">
        <v>500</v>
      </c>
      <c r="B526" s="75" t="str">
        <f t="shared" si="49"/>
        <v/>
      </c>
      <c r="C526" s="75" t="str">
        <f t="shared" si="50"/>
        <v/>
      </c>
      <c r="D526" s="42"/>
      <c r="E526" s="42"/>
      <c r="F526" s="42"/>
      <c r="G526" s="42"/>
      <c r="H526" s="42"/>
      <c r="I526" s="42"/>
      <c r="J526" s="83" t="str">
        <f t="shared" si="46"/>
        <v/>
      </c>
      <c r="K526" s="83" t="str">
        <f t="shared" si="47"/>
        <v/>
      </c>
      <c r="L526" s="85" t="str">
        <f t="shared" si="48"/>
        <v/>
      </c>
    </row>
    <row r="527" spans="1:12" hidden="1" x14ac:dyDescent="0.2">
      <c r="A527" s="209" t="s">
        <v>500</v>
      </c>
      <c r="B527" s="75" t="str">
        <f t="shared" si="49"/>
        <v/>
      </c>
      <c r="C527" s="75" t="str">
        <f t="shared" si="50"/>
        <v/>
      </c>
      <c r="D527" s="42"/>
      <c r="E527" s="42"/>
      <c r="F527" s="42"/>
      <c r="G527" s="42"/>
      <c r="H527" s="42"/>
      <c r="I527" s="42"/>
      <c r="J527" s="83" t="str">
        <f t="shared" si="46"/>
        <v/>
      </c>
      <c r="K527" s="83" t="str">
        <f t="shared" si="47"/>
        <v/>
      </c>
      <c r="L527" s="85" t="str">
        <f t="shared" si="48"/>
        <v/>
      </c>
    </row>
    <row r="528" spans="1:12" hidden="1" x14ac:dyDescent="0.2">
      <c r="A528" s="209" t="s">
        <v>500</v>
      </c>
      <c r="B528" s="75" t="str">
        <f t="shared" si="49"/>
        <v/>
      </c>
      <c r="C528" s="75" t="str">
        <f t="shared" si="50"/>
        <v/>
      </c>
      <c r="D528" s="42"/>
      <c r="E528" s="42"/>
      <c r="F528" s="42"/>
      <c r="G528" s="42"/>
      <c r="H528" s="42"/>
      <c r="I528" s="42"/>
      <c r="J528" s="83" t="str">
        <f t="shared" si="46"/>
        <v/>
      </c>
      <c r="K528" s="83" t="str">
        <f t="shared" si="47"/>
        <v/>
      </c>
      <c r="L528" s="85" t="str">
        <f t="shared" si="48"/>
        <v/>
      </c>
    </row>
    <row r="529" spans="1:12" hidden="1" x14ac:dyDescent="0.2">
      <c r="A529" s="209" t="s">
        <v>500</v>
      </c>
      <c r="B529" s="75" t="str">
        <f t="shared" si="49"/>
        <v/>
      </c>
      <c r="C529" s="75" t="str">
        <f t="shared" si="50"/>
        <v/>
      </c>
      <c r="D529" s="42"/>
      <c r="E529" s="42"/>
      <c r="F529" s="42"/>
      <c r="G529" s="42"/>
      <c r="H529" s="42"/>
      <c r="I529" s="42"/>
      <c r="J529" s="83" t="str">
        <f t="shared" si="46"/>
        <v/>
      </c>
      <c r="K529" s="83" t="str">
        <f t="shared" si="47"/>
        <v/>
      </c>
      <c r="L529" s="85" t="str">
        <f t="shared" si="48"/>
        <v/>
      </c>
    </row>
    <row r="530" spans="1:12" hidden="1" x14ac:dyDescent="0.2">
      <c r="A530" s="209" t="s">
        <v>500</v>
      </c>
      <c r="B530" s="75" t="str">
        <f t="shared" si="49"/>
        <v/>
      </c>
      <c r="C530" s="75" t="str">
        <f t="shared" si="50"/>
        <v/>
      </c>
      <c r="D530" s="42"/>
      <c r="E530" s="42"/>
      <c r="F530" s="42"/>
      <c r="G530" s="42"/>
      <c r="H530" s="42"/>
      <c r="I530" s="42"/>
      <c r="J530" s="83" t="str">
        <f t="shared" si="46"/>
        <v/>
      </c>
      <c r="K530" s="83" t="str">
        <f t="shared" si="47"/>
        <v/>
      </c>
      <c r="L530" s="85" t="str">
        <f t="shared" si="48"/>
        <v/>
      </c>
    </row>
    <row r="531" spans="1:12" hidden="1" x14ac:dyDescent="0.2">
      <c r="A531" s="209" t="s">
        <v>500</v>
      </c>
      <c r="B531" s="75" t="str">
        <f t="shared" si="49"/>
        <v/>
      </c>
      <c r="C531" s="75" t="str">
        <f t="shared" si="50"/>
        <v/>
      </c>
      <c r="D531" s="42"/>
      <c r="E531" s="42"/>
      <c r="F531" s="42"/>
      <c r="G531" s="42"/>
      <c r="H531" s="42"/>
      <c r="I531" s="42"/>
      <c r="J531" s="83" t="str">
        <f t="shared" si="46"/>
        <v/>
      </c>
      <c r="K531" s="83" t="str">
        <f t="shared" si="47"/>
        <v/>
      </c>
      <c r="L531" s="85" t="str">
        <f t="shared" si="48"/>
        <v/>
      </c>
    </row>
    <row r="532" spans="1:12" hidden="1" x14ac:dyDescent="0.2">
      <c r="A532" s="209" t="s">
        <v>500</v>
      </c>
      <c r="B532" s="75" t="str">
        <f t="shared" si="49"/>
        <v/>
      </c>
      <c r="C532" s="75" t="str">
        <f t="shared" si="50"/>
        <v/>
      </c>
      <c r="D532" s="42"/>
      <c r="E532" s="42"/>
      <c r="F532" s="42"/>
      <c r="G532" s="42"/>
      <c r="H532" s="42"/>
      <c r="I532" s="42"/>
      <c r="J532" s="83" t="str">
        <f t="shared" si="46"/>
        <v/>
      </c>
      <c r="K532" s="83" t="str">
        <f t="shared" si="47"/>
        <v/>
      </c>
      <c r="L532" s="85" t="str">
        <f t="shared" si="48"/>
        <v/>
      </c>
    </row>
    <row r="533" spans="1:12" hidden="1" x14ac:dyDescent="0.2">
      <c r="A533" s="209" t="s">
        <v>500</v>
      </c>
      <c r="B533" s="75" t="str">
        <f t="shared" si="49"/>
        <v/>
      </c>
      <c r="C533" s="75" t="str">
        <f t="shared" si="50"/>
        <v/>
      </c>
      <c r="D533" s="42"/>
      <c r="E533" s="42"/>
      <c r="F533" s="42"/>
      <c r="G533" s="42"/>
      <c r="H533" s="42"/>
      <c r="I533" s="42"/>
      <c r="J533" s="83" t="str">
        <f t="shared" si="46"/>
        <v/>
      </c>
      <c r="K533" s="83" t="str">
        <f t="shared" si="47"/>
        <v/>
      </c>
      <c r="L533" s="85" t="str">
        <f t="shared" si="48"/>
        <v/>
      </c>
    </row>
    <row r="534" spans="1:12" hidden="1" x14ac:dyDescent="0.2">
      <c r="A534" s="209" t="s">
        <v>500</v>
      </c>
      <c r="B534" s="75" t="str">
        <f t="shared" si="49"/>
        <v/>
      </c>
      <c r="C534" s="75" t="str">
        <f t="shared" si="50"/>
        <v/>
      </c>
      <c r="D534" s="42"/>
      <c r="E534" s="42"/>
      <c r="F534" s="42"/>
      <c r="G534" s="42"/>
      <c r="H534" s="42"/>
      <c r="I534" s="42"/>
      <c r="J534" s="83" t="str">
        <f t="shared" si="46"/>
        <v/>
      </c>
      <c r="K534" s="83" t="str">
        <f t="shared" si="47"/>
        <v/>
      </c>
      <c r="L534" s="85" t="str">
        <f t="shared" si="48"/>
        <v/>
      </c>
    </row>
    <row r="535" spans="1:12" hidden="1" x14ac:dyDescent="0.2">
      <c r="A535" s="209" t="s">
        <v>500</v>
      </c>
      <c r="B535" s="75" t="str">
        <f t="shared" si="49"/>
        <v/>
      </c>
      <c r="C535" s="75" t="str">
        <f t="shared" si="50"/>
        <v/>
      </c>
      <c r="D535" s="42"/>
      <c r="E535" s="42"/>
      <c r="F535" s="42"/>
      <c r="G535" s="42"/>
      <c r="H535" s="42"/>
      <c r="I535" s="42"/>
      <c r="J535" s="83" t="str">
        <f t="shared" si="46"/>
        <v/>
      </c>
      <c r="K535" s="83" t="str">
        <f t="shared" si="47"/>
        <v/>
      </c>
      <c r="L535" s="85" t="str">
        <f t="shared" si="48"/>
        <v/>
      </c>
    </row>
    <row r="536" spans="1:12" hidden="1" x14ac:dyDescent="0.2">
      <c r="A536" s="209" t="s">
        <v>500</v>
      </c>
      <c r="B536" s="75" t="str">
        <f t="shared" si="49"/>
        <v/>
      </c>
      <c r="C536" s="75" t="str">
        <f t="shared" si="50"/>
        <v/>
      </c>
      <c r="D536" s="42"/>
      <c r="E536" s="42"/>
      <c r="F536" s="42"/>
      <c r="G536" s="42"/>
      <c r="H536" s="42"/>
      <c r="I536" s="42"/>
      <c r="J536" s="83" t="str">
        <f t="shared" si="46"/>
        <v/>
      </c>
      <c r="K536" s="83" t="str">
        <f t="shared" si="47"/>
        <v/>
      </c>
      <c r="L536" s="85" t="str">
        <f t="shared" si="48"/>
        <v/>
      </c>
    </row>
    <row r="537" spans="1:12" hidden="1" x14ac:dyDescent="0.2">
      <c r="A537" s="209" t="s">
        <v>500</v>
      </c>
      <c r="B537" s="75" t="str">
        <f t="shared" si="49"/>
        <v/>
      </c>
      <c r="C537" s="75" t="str">
        <f t="shared" si="50"/>
        <v/>
      </c>
      <c r="D537" s="42"/>
      <c r="E537" s="42"/>
      <c r="F537" s="42"/>
      <c r="G537" s="42"/>
      <c r="H537" s="42"/>
      <c r="I537" s="42"/>
      <c r="J537" s="83" t="str">
        <f t="shared" si="46"/>
        <v/>
      </c>
      <c r="K537" s="83" t="str">
        <f t="shared" si="47"/>
        <v/>
      </c>
      <c r="L537" s="85" t="str">
        <f t="shared" si="48"/>
        <v/>
      </c>
    </row>
    <row r="538" spans="1:12" hidden="1" x14ac:dyDescent="0.2">
      <c r="A538" s="209" t="s">
        <v>500</v>
      </c>
      <c r="B538" s="75" t="str">
        <f t="shared" si="49"/>
        <v/>
      </c>
      <c r="C538" s="75" t="str">
        <f t="shared" si="50"/>
        <v/>
      </c>
      <c r="D538" s="42"/>
      <c r="E538" s="42"/>
      <c r="F538" s="42"/>
      <c r="G538" s="42"/>
      <c r="H538" s="42"/>
      <c r="I538" s="42"/>
      <c r="J538" s="83" t="str">
        <f t="shared" si="46"/>
        <v/>
      </c>
      <c r="K538" s="83" t="str">
        <f t="shared" si="47"/>
        <v/>
      </c>
      <c r="L538" s="85" t="str">
        <f t="shared" si="48"/>
        <v/>
      </c>
    </row>
    <row r="539" spans="1:12" hidden="1" x14ac:dyDescent="0.2">
      <c r="A539" s="209" t="s">
        <v>500</v>
      </c>
      <c r="B539" s="75" t="str">
        <f t="shared" si="49"/>
        <v/>
      </c>
      <c r="C539" s="75" t="str">
        <f t="shared" si="50"/>
        <v/>
      </c>
      <c r="D539" s="42"/>
      <c r="E539" s="42"/>
      <c r="F539" s="42"/>
      <c r="G539" s="42"/>
      <c r="H539" s="42"/>
      <c r="I539" s="42"/>
      <c r="J539" s="83" t="str">
        <f t="shared" si="46"/>
        <v/>
      </c>
      <c r="K539" s="83" t="str">
        <f t="shared" si="47"/>
        <v/>
      </c>
      <c r="L539" s="85" t="str">
        <f t="shared" si="48"/>
        <v/>
      </c>
    </row>
    <row r="540" spans="1:12" hidden="1" x14ac:dyDescent="0.2">
      <c r="A540" s="209" t="s">
        <v>500</v>
      </c>
      <c r="B540" s="75" t="str">
        <f t="shared" si="49"/>
        <v/>
      </c>
      <c r="C540" s="75" t="str">
        <f t="shared" si="50"/>
        <v/>
      </c>
      <c r="D540" s="42"/>
      <c r="E540" s="42"/>
      <c r="F540" s="42"/>
      <c r="G540" s="42"/>
      <c r="H540" s="42"/>
      <c r="I540" s="42"/>
      <c r="J540" s="83" t="str">
        <f t="shared" si="46"/>
        <v/>
      </c>
      <c r="K540" s="83" t="str">
        <f t="shared" si="47"/>
        <v/>
      </c>
      <c r="L540" s="85" t="str">
        <f t="shared" si="48"/>
        <v/>
      </c>
    </row>
    <row r="541" spans="1:12" hidden="1" x14ac:dyDescent="0.2">
      <c r="A541" s="209" t="s">
        <v>500</v>
      </c>
      <c r="B541" s="75" t="str">
        <f t="shared" si="49"/>
        <v/>
      </c>
      <c r="C541" s="75" t="str">
        <f t="shared" si="50"/>
        <v/>
      </c>
      <c r="D541" s="42"/>
      <c r="E541" s="42"/>
      <c r="F541" s="42"/>
      <c r="G541" s="42"/>
      <c r="H541" s="42"/>
      <c r="I541" s="42"/>
      <c r="J541" s="83" t="str">
        <f t="shared" si="46"/>
        <v/>
      </c>
      <c r="K541" s="83" t="str">
        <f t="shared" si="47"/>
        <v/>
      </c>
      <c r="L541" s="85" t="str">
        <f t="shared" si="48"/>
        <v/>
      </c>
    </row>
    <row r="542" spans="1:12" hidden="1" x14ac:dyDescent="0.2">
      <c r="A542" s="209" t="s">
        <v>500</v>
      </c>
      <c r="B542" s="75" t="str">
        <f t="shared" si="49"/>
        <v/>
      </c>
      <c r="C542" s="75" t="str">
        <f t="shared" si="50"/>
        <v/>
      </c>
      <c r="D542" s="42"/>
      <c r="E542" s="42"/>
      <c r="F542" s="42"/>
      <c r="G542" s="42"/>
      <c r="H542" s="42"/>
      <c r="I542" s="42"/>
      <c r="J542" s="83" t="str">
        <f t="shared" si="46"/>
        <v/>
      </c>
      <c r="K542" s="83" t="str">
        <f t="shared" si="47"/>
        <v/>
      </c>
      <c r="L542" s="85" t="str">
        <f t="shared" si="48"/>
        <v/>
      </c>
    </row>
    <row r="543" spans="1:12" hidden="1" x14ac:dyDescent="0.2">
      <c r="A543" s="209" t="s">
        <v>500</v>
      </c>
      <c r="B543" s="75" t="str">
        <f t="shared" si="49"/>
        <v/>
      </c>
      <c r="C543" s="75" t="str">
        <f t="shared" si="50"/>
        <v/>
      </c>
      <c r="D543" s="42"/>
      <c r="E543" s="42"/>
      <c r="F543" s="42"/>
      <c r="G543" s="42"/>
      <c r="H543" s="42"/>
      <c r="I543" s="42"/>
      <c r="J543" s="83" t="str">
        <f t="shared" si="46"/>
        <v/>
      </c>
      <c r="K543" s="83" t="str">
        <f t="shared" si="47"/>
        <v/>
      </c>
      <c r="L543" s="85" t="str">
        <f t="shared" si="48"/>
        <v/>
      </c>
    </row>
    <row r="544" spans="1:12" hidden="1" x14ac:dyDescent="0.2">
      <c r="A544" s="209" t="s">
        <v>500</v>
      </c>
      <c r="B544" s="75" t="str">
        <f t="shared" si="49"/>
        <v/>
      </c>
      <c r="C544" s="75" t="str">
        <f t="shared" si="50"/>
        <v/>
      </c>
      <c r="D544" s="42"/>
      <c r="E544" s="42"/>
      <c r="F544" s="42"/>
      <c r="G544" s="42"/>
      <c r="H544" s="42"/>
      <c r="I544" s="42"/>
      <c r="J544" s="83" t="str">
        <f t="shared" si="46"/>
        <v/>
      </c>
      <c r="K544" s="83" t="str">
        <f t="shared" si="47"/>
        <v/>
      </c>
      <c r="L544" s="85" t="str">
        <f t="shared" si="48"/>
        <v/>
      </c>
    </row>
    <row r="545" spans="1:12" hidden="1" x14ac:dyDescent="0.2">
      <c r="A545" s="209" t="s">
        <v>500</v>
      </c>
      <c r="B545" s="75" t="str">
        <f t="shared" si="49"/>
        <v/>
      </c>
      <c r="C545" s="75" t="str">
        <f t="shared" si="50"/>
        <v/>
      </c>
      <c r="D545" s="42"/>
      <c r="E545" s="42"/>
      <c r="F545" s="42"/>
      <c r="G545" s="42"/>
      <c r="H545" s="42"/>
      <c r="I545" s="42"/>
      <c r="J545" s="83" t="str">
        <f t="shared" si="46"/>
        <v/>
      </c>
      <c r="K545" s="83" t="str">
        <f t="shared" si="47"/>
        <v/>
      </c>
      <c r="L545" s="85" t="str">
        <f t="shared" si="48"/>
        <v/>
      </c>
    </row>
    <row r="546" spans="1:12" hidden="1" x14ac:dyDescent="0.2">
      <c r="A546" s="209" t="s">
        <v>500</v>
      </c>
      <c r="B546" s="75" t="str">
        <f t="shared" si="49"/>
        <v/>
      </c>
      <c r="C546" s="75" t="str">
        <f t="shared" si="50"/>
        <v/>
      </c>
      <c r="D546" s="42"/>
      <c r="E546" s="42"/>
      <c r="F546" s="42"/>
      <c r="G546" s="42"/>
      <c r="H546" s="42"/>
      <c r="I546" s="42"/>
      <c r="J546" s="83" t="str">
        <f t="shared" si="46"/>
        <v/>
      </c>
      <c r="K546" s="83" t="str">
        <f t="shared" si="47"/>
        <v/>
      </c>
      <c r="L546" s="85" t="str">
        <f t="shared" si="48"/>
        <v/>
      </c>
    </row>
    <row r="547" spans="1:12" hidden="1" x14ac:dyDescent="0.2">
      <c r="A547" s="209" t="s">
        <v>500</v>
      </c>
      <c r="B547" s="75" t="str">
        <f t="shared" si="49"/>
        <v/>
      </c>
      <c r="C547" s="75" t="str">
        <f t="shared" si="50"/>
        <v/>
      </c>
      <c r="D547" s="42"/>
      <c r="E547" s="42"/>
      <c r="F547" s="42"/>
      <c r="G547" s="42"/>
      <c r="H547" s="42"/>
      <c r="I547" s="42"/>
      <c r="J547" s="83" t="str">
        <f t="shared" si="46"/>
        <v/>
      </c>
      <c r="K547" s="83" t="str">
        <f t="shared" si="47"/>
        <v/>
      </c>
      <c r="L547" s="85" t="str">
        <f t="shared" si="48"/>
        <v/>
      </c>
    </row>
    <row r="548" spans="1:12" hidden="1" x14ac:dyDescent="0.2">
      <c r="A548" s="209" t="s">
        <v>500</v>
      </c>
      <c r="B548" s="75" t="str">
        <f t="shared" si="49"/>
        <v/>
      </c>
      <c r="C548" s="75" t="str">
        <f t="shared" si="50"/>
        <v/>
      </c>
      <c r="D548" s="42"/>
      <c r="E548" s="42"/>
      <c r="F548" s="42"/>
      <c r="G548" s="42"/>
      <c r="H548" s="42"/>
      <c r="I548" s="42"/>
      <c r="J548" s="83" t="str">
        <f t="shared" si="46"/>
        <v/>
      </c>
      <c r="K548" s="83" t="str">
        <f t="shared" si="47"/>
        <v/>
      </c>
      <c r="L548" s="85" t="str">
        <f t="shared" si="48"/>
        <v/>
      </c>
    </row>
    <row r="549" spans="1:12" hidden="1" x14ac:dyDescent="0.2">
      <c r="A549" s="209" t="s">
        <v>500</v>
      </c>
      <c r="B549" s="75" t="str">
        <f t="shared" si="49"/>
        <v/>
      </c>
      <c r="C549" s="75" t="str">
        <f t="shared" si="50"/>
        <v/>
      </c>
      <c r="D549" s="42"/>
      <c r="E549" s="42"/>
      <c r="F549" s="42"/>
      <c r="G549" s="42"/>
      <c r="H549" s="42"/>
      <c r="I549" s="42"/>
      <c r="J549" s="83" t="str">
        <f t="shared" si="46"/>
        <v/>
      </c>
      <c r="K549" s="83" t="str">
        <f t="shared" si="47"/>
        <v/>
      </c>
      <c r="L549" s="85" t="str">
        <f t="shared" si="48"/>
        <v/>
      </c>
    </row>
    <row r="550" spans="1:12" hidden="1" x14ac:dyDescent="0.2">
      <c r="A550" s="209" t="s">
        <v>500</v>
      </c>
      <c r="B550" s="75" t="str">
        <f t="shared" si="49"/>
        <v/>
      </c>
      <c r="C550" s="75" t="str">
        <f t="shared" si="50"/>
        <v/>
      </c>
      <c r="D550" s="42"/>
      <c r="E550" s="42"/>
      <c r="F550" s="42"/>
      <c r="G550" s="42"/>
      <c r="H550" s="42"/>
      <c r="I550" s="42"/>
      <c r="J550" s="83" t="str">
        <f t="shared" si="46"/>
        <v/>
      </c>
      <c r="K550" s="83" t="str">
        <f t="shared" si="47"/>
        <v/>
      </c>
      <c r="L550" s="85" t="str">
        <f t="shared" si="48"/>
        <v/>
      </c>
    </row>
    <row r="551" spans="1:12" hidden="1" x14ac:dyDescent="0.2">
      <c r="A551" s="209" t="s">
        <v>500</v>
      </c>
      <c r="B551" s="75" t="str">
        <f t="shared" si="49"/>
        <v/>
      </c>
      <c r="C551" s="75" t="str">
        <f t="shared" si="50"/>
        <v/>
      </c>
      <c r="D551" s="42"/>
      <c r="E551" s="42"/>
      <c r="F551" s="42"/>
      <c r="G551" s="42"/>
      <c r="H551" s="42"/>
      <c r="I551" s="42"/>
      <c r="J551" s="83" t="str">
        <f t="shared" si="46"/>
        <v/>
      </c>
      <c r="K551" s="83" t="str">
        <f t="shared" si="47"/>
        <v/>
      </c>
      <c r="L551" s="85" t="str">
        <f t="shared" si="48"/>
        <v/>
      </c>
    </row>
    <row r="552" spans="1:12" hidden="1" x14ac:dyDescent="0.2">
      <c r="A552" s="209" t="s">
        <v>500</v>
      </c>
      <c r="B552" s="75" t="str">
        <f t="shared" si="49"/>
        <v/>
      </c>
      <c r="C552" s="75" t="str">
        <f t="shared" si="50"/>
        <v/>
      </c>
      <c r="D552" s="42"/>
      <c r="E552" s="42"/>
      <c r="F552" s="42"/>
      <c r="G552" s="42"/>
      <c r="H552" s="42"/>
      <c r="I552" s="42"/>
      <c r="J552" s="83" t="str">
        <f t="shared" si="46"/>
        <v/>
      </c>
      <c r="K552" s="83" t="str">
        <f t="shared" si="47"/>
        <v/>
      </c>
      <c r="L552" s="85" t="str">
        <f t="shared" si="48"/>
        <v/>
      </c>
    </row>
    <row r="553" spans="1:12" hidden="1" x14ac:dyDescent="0.2">
      <c r="A553" s="209" t="s">
        <v>500</v>
      </c>
      <c r="B553" s="75" t="str">
        <f t="shared" si="49"/>
        <v/>
      </c>
      <c r="C553" s="75" t="str">
        <f t="shared" si="50"/>
        <v/>
      </c>
      <c r="D553" s="42"/>
      <c r="E553" s="42"/>
      <c r="F553" s="42"/>
      <c r="G553" s="42"/>
      <c r="H553" s="42"/>
      <c r="I553" s="42"/>
      <c r="J553" s="83" t="str">
        <f t="shared" si="46"/>
        <v/>
      </c>
      <c r="K553" s="83" t="str">
        <f t="shared" si="47"/>
        <v/>
      </c>
      <c r="L553" s="85" t="str">
        <f t="shared" si="48"/>
        <v/>
      </c>
    </row>
    <row r="554" spans="1:12" hidden="1" x14ac:dyDescent="0.2">
      <c r="A554" s="209" t="s">
        <v>500</v>
      </c>
      <c r="B554" s="75" t="str">
        <f t="shared" si="49"/>
        <v/>
      </c>
      <c r="C554" s="75" t="str">
        <f t="shared" si="50"/>
        <v/>
      </c>
      <c r="D554" s="42"/>
      <c r="E554" s="42"/>
      <c r="F554" s="42"/>
      <c r="G554" s="42"/>
      <c r="H554" s="42"/>
      <c r="I554" s="42"/>
      <c r="J554" s="83" t="str">
        <f t="shared" si="46"/>
        <v/>
      </c>
      <c r="K554" s="83" t="str">
        <f t="shared" si="47"/>
        <v/>
      </c>
      <c r="L554" s="85" t="str">
        <f t="shared" si="48"/>
        <v/>
      </c>
    </row>
    <row r="555" spans="1:12" hidden="1" x14ac:dyDescent="0.2">
      <c r="A555" s="209" t="s">
        <v>500</v>
      </c>
      <c r="B555" s="75" t="str">
        <f t="shared" si="49"/>
        <v/>
      </c>
      <c r="C555" s="75" t="str">
        <f t="shared" si="50"/>
        <v/>
      </c>
      <c r="D555" s="42"/>
      <c r="E555" s="42"/>
      <c r="F555" s="42"/>
      <c r="G555" s="42"/>
      <c r="H555" s="42"/>
      <c r="I555" s="42"/>
      <c r="J555" s="83" t="str">
        <f t="shared" si="46"/>
        <v/>
      </c>
      <c r="K555" s="83" t="str">
        <f t="shared" si="47"/>
        <v/>
      </c>
      <c r="L555" s="85" t="str">
        <f t="shared" si="48"/>
        <v/>
      </c>
    </row>
    <row r="556" spans="1:12" hidden="1" x14ac:dyDescent="0.2">
      <c r="A556" s="209"/>
      <c r="B556" s="75" t="str">
        <f t="shared" si="49"/>
        <v/>
      </c>
      <c r="C556" s="75" t="str">
        <f t="shared" si="50"/>
        <v/>
      </c>
      <c r="D556" s="42"/>
      <c r="E556" s="42"/>
      <c r="F556" s="42"/>
      <c r="G556" s="42"/>
      <c r="H556" s="42"/>
      <c r="I556" s="42"/>
      <c r="J556" s="83" t="str">
        <f t="shared" si="46"/>
        <v/>
      </c>
      <c r="K556" s="83" t="str">
        <f t="shared" si="47"/>
        <v/>
      </c>
      <c r="L556" s="85" t="str">
        <f t="shared" si="48"/>
        <v/>
      </c>
    </row>
    <row r="557" spans="1:12" x14ac:dyDescent="0.2">
      <c r="A557" s="209"/>
      <c r="B557" s="75" t="str">
        <f t="shared" si="49"/>
        <v/>
      </c>
      <c r="C557" s="75" t="str">
        <f t="shared" si="50"/>
        <v/>
      </c>
      <c r="D557" s="42"/>
      <c r="E557" s="42"/>
      <c r="F557" s="42"/>
      <c r="G557" s="42"/>
      <c r="H557" s="42"/>
      <c r="I557" s="42"/>
      <c r="J557" s="83" t="str">
        <f t="shared" si="46"/>
        <v/>
      </c>
      <c r="K557" s="83" t="str">
        <f t="shared" si="47"/>
        <v/>
      </c>
      <c r="L557" s="85" t="str">
        <f t="shared" si="48"/>
        <v/>
      </c>
    </row>
    <row r="558" spans="1:12" x14ac:dyDescent="0.2">
      <c r="A558" s="209"/>
      <c r="B558" s="75" t="str">
        <f t="shared" si="49"/>
        <v/>
      </c>
      <c r="C558" s="75" t="str">
        <f t="shared" si="50"/>
        <v/>
      </c>
      <c r="D558" s="42"/>
      <c r="E558" s="42"/>
      <c r="F558" s="42"/>
      <c r="G558" s="42"/>
      <c r="H558" s="42"/>
      <c r="I558" s="42"/>
      <c r="J558" s="83" t="str">
        <f t="shared" si="46"/>
        <v/>
      </c>
      <c r="K558" s="83" t="str">
        <f t="shared" si="47"/>
        <v/>
      </c>
      <c r="L558" s="85" t="str">
        <f t="shared" si="48"/>
        <v/>
      </c>
    </row>
    <row r="559" spans="1:12" x14ac:dyDescent="0.2">
      <c r="A559" s="209"/>
      <c r="B559" s="75" t="str">
        <f t="shared" si="49"/>
        <v/>
      </c>
      <c r="C559" s="75" t="str">
        <f t="shared" si="50"/>
        <v/>
      </c>
      <c r="D559" s="42"/>
      <c r="E559" s="42"/>
      <c r="F559" s="42"/>
      <c r="G559" s="42"/>
      <c r="H559" s="42"/>
      <c r="I559" s="42"/>
      <c r="J559" s="83" t="str">
        <f t="shared" si="46"/>
        <v/>
      </c>
      <c r="K559" s="83" t="str">
        <f t="shared" si="47"/>
        <v/>
      </c>
      <c r="L559" s="85" t="str">
        <f t="shared" si="48"/>
        <v/>
      </c>
    </row>
    <row r="560" spans="1:12" x14ac:dyDescent="0.2">
      <c r="A560" s="209"/>
      <c r="B560" s="75" t="str">
        <f t="shared" si="49"/>
        <v/>
      </c>
      <c r="C560" s="75" t="str">
        <f t="shared" si="50"/>
        <v/>
      </c>
      <c r="D560" s="42"/>
      <c r="E560" s="42"/>
      <c r="F560" s="42"/>
      <c r="G560" s="42"/>
      <c r="H560" s="42"/>
      <c r="I560" s="42"/>
      <c r="J560" s="83" t="str">
        <f t="shared" si="46"/>
        <v/>
      </c>
      <c r="K560" s="83" t="str">
        <f t="shared" si="47"/>
        <v/>
      </c>
      <c r="L560" s="85" t="str">
        <f t="shared" si="48"/>
        <v/>
      </c>
    </row>
    <row r="561" spans="1:12" x14ac:dyDescent="0.2">
      <c r="A561" s="209"/>
      <c r="B561" s="75" t="str">
        <f t="shared" si="49"/>
        <v/>
      </c>
      <c r="C561" s="75" t="str">
        <f t="shared" si="50"/>
        <v/>
      </c>
      <c r="D561" s="42"/>
      <c r="E561" s="42"/>
      <c r="F561" s="42"/>
      <c r="G561" s="42"/>
      <c r="H561" s="42"/>
      <c r="I561" s="42"/>
      <c r="J561" s="83" t="str">
        <f t="shared" si="46"/>
        <v/>
      </c>
      <c r="K561" s="83" t="str">
        <f t="shared" si="47"/>
        <v/>
      </c>
      <c r="L561" s="85" t="str">
        <f t="shared" si="48"/>
        <v/>
      </c>
    </row>
    <row r="562" spans="1:12" x14ac:dyDescent="0.2">
      <c r="A562" s="209"/>
      <c r="B562" s="75" t="str">
        <f t="shared" si="49"/>
        <v/>
      </c>
      <c r="C562" s="75" t="str">
        <f t="shared" si="50"/>
        <v/>
      </c>
      <c r="D562" s="42"/>
      <c r="E562" s="42"/>
      <c r="F562" s="42"/>
      <c r="G562" s="42"/>
      <c r="H562" s="42"/>
      <c r="I562" s="42"/>
      <c r="J562" s="83" t="str">
        <f t="shared" si="46"/>
        <v/>
      </c>
      <c r="K562" s="83" t="str">
        <f t="shared" si="47"/>
        <v/>
      </c>
      <c r="L562" s="85" t="str">
        <f t="shared" si="48"/>
        <v/>
      </c>
    </row>
    <row r="563" spans="1:12" x14ac:dyDescent="0.2">
      <c r="A563" s="209"/>
      <c r="B563" s="75" t="str">
        <f t="shared" si="49"/>
        <v/>
      </c>
      <c r="C563" s="75" t="str">
        <f t="shared" si="50"/>
        <v/>
      </c>
      <c r="D563" s="42"/>
      <c r="E563" s="42"/>
      <c r="F563" s="42"/>
      <c r="G563" s="42"/>
      <c r="H563" s="42"/>
      <c r="I563" s="42"/>
      <c r="J563" s="83" t="str">
        <f t="shared" si="46"/>
        <v/>
      </c>
      <c r="K563" s="83" t="str">
        <f t="shared" si="47"/>
        <v/>
      </c>
      <c r="L563" s="85" t="str">
        <f t="shared" si="48"/>
        <v/>
      </c>
    </row>
    <row r="564" spans="1:12" x14ac:dyDescent="0.2">
      <c r="A564" s="209"/>
      <c r="B564" s="75" t="str">
        <f t="shared" si="49"/>
        <v/>
      </c>
      <c r="C564" s="75" t="str">
        <f t="shared" si="50"/>
        <v/>
      </c>
      <c r="D564" s="42"/>
      <c r="E564" s="42"/>
      <c r="F564" s="42"/>
      <c r="G564" s="42"/>
      <c r="H564" s="42"/>
      <c r="I564" s="42"/>
      <c r="J564" s="83" t="str">
        <f t="shared" si="46"/>
        <v/>
      </c>
      <c r="K564" s="83" t="str">
        <f t="shared" si="47"/>
        <v/>
      </c>
      <c r="L564" s="85" t="str">
        <f t="shared" si="48"/>
        <v/>
      </c>
    </row>
    <row r="565" spans="1:12" x14ac:dyDescent="0.2">
      <c r="A565" s="209"/>
      <c r="B565" s="75" t="str">
        <f t="shared" si="49"/>
        <v/>
      </c>
      <c r="C565" s="75" t="str">
        <f t="shared" si="50"/>
        <v/>
      </c>
      <c r="D565" s="42"/>
      <c r="E565" s="42"/>
      <c r="F565" s="42"/>
      <c r="G565" s="42"/>
      <c r="H565" s="42"/>
      <c r="I565" s="42"/>
      <c r="J565" s="83" t="str">
        <f t="shared" si="46"/>
        <v/>
      </c>
      <c r="K565" s="83" t="str">
        <f t="shared" si="47"/>
        <v/>
      </c>
      <c r="L565" s="85" t="str">
        <f t="shared" si="48"/>
        <v/>
      </c>
    </row>
    <row r="566" spans="1:12" x14ac:dyDescent="0.2">
      <c r="A566" s="209"/>
      <c r="B566" s="75" t="str">
        <f t="shared" si="49"/>
        <v/>
      </c>
      <c r="C566" s="75" t="str">
        <f t="shared" si="50"/>
        <v/>
      </c>
      <c r="D566" s="42"/>
      <c r="E566" s="42"/>
      <c r="F566" s="42"/>
      <c r="G566" s="42"/>
      <c r="H566" s="42"/>
      <c r="I566" s="42"/>
      <c r="J566" s="83" t="str">
        <f t="shared" si="46"/>
        <v/>
      </c>
      <c r="K566" s="83" t="str">
        <f t="shared" si="47"/>
        <v/>
      </c>
      <c r="L566" s="85" t="str">
        <f t="shared" si="48"/>
        <v/>
      </c>
    </row>
    <row r="567" spans="1:12" x14ac:dyDescent="0.2">
      <c r="A567" s="209"/>
      <c r="B567" s="75" t="str">
        <f t="shared" si="49"/>
        <v/>
      </c>
      <c r="C567" s="75" t="str">
        <f t="shared" si="50"/>
        <v/>
      </c>
      <c r="D567" s="42"/>
      <c r="E567" s="42"/>
      <c r="F567" s="42"/>
      <c r="G567" s="42"/>
      <c r="H567" s="42"/>
      <c r="I567" s="42"/>
      <c r="J567" s="83" t="str">
        <f t="shared" si="46"/>
        <v/>
      </c>
      <c r="K567" s="83" t="str">
        <f t="shared" si="47"/>
        <v/>
      </c>
      <c r="L567" s="85" t="str">
        <f t="shared" si="48"/>
        <v/>
      </c>
    </row>
    <row r="568" spans="1:12" x14ac:dyDescent="0.2">
      <c r="A568" s="209"/>
      <c r="B568" s="75" t="str">
        <f t="shared" si="49"/>
        <v/>
      </c>
      <c r="C568" s="75" t="str">
        <f t="shared" si="50"/>
        <v/>
      </c>
      <c r="D568" s="42"/>
      <c r="E568" s="42"/>
      <c r="F568" s="42"/>
      <c r="G568" s="42"/>
      <c r="H568" s="42"/>
      <c r="I568" s="42"/>
      <c r="J568" s="83" t="str">
        <f t="shared" si="46"/>
        <v/>
      </c>
      <c r="K568" s="83" t="str">
        <f t="shared" si="47"/>
        <v/>
      </c>
      <c r="L568" s="85" t="str">
        <f t="shared" si="48"/>
        <v/>
      </c>
    </row>
    <row r="569" spans="1:12" x14ac:dyDescent="0.2">
      <c r="A569" s="209"/>
      <c r="B569" s="75" t="str">
        <f t="shared" si="49"/>
        <v/>
      </c>
      <c r="C569" s="75" t="str">
        <f t="shared" si="50"/>
        <v/>
      </c>
      <c r="D569" s="42"/>
      <c r="E569" s="42"/>
      <c r="F569" s="42"/>
      <c r="G569" s="42"/>
      <c r="H569" s="42"/>
      <c r="I569" s="42"/>
      <c r="J569" s="83" t="str">
        <f t="shared" si="46"/>
        <v/>
      </c>
      <c r="K569" s="83" t="str">
        <f t="shared" si="47"/>
        <v/>
      </c>
      <c r="L569" s="85" t="str">
        <f t="shared" si="48"/>
        <v/>
      </c>
    </row>
    <row r="570" spans="1:12" x14ac:dyDescent="0.2">
      <c r="A570" s="209"/>
      <c r="B570" s="75" t="str">
        <f t="shared" si="49"/>
        <v/>
      </c>
      <c r="C570" s="75" t="str">
        <f t="shared" si="50"/>
        <v/>
      </c>
      <c r="D570" s="42"/>
      <c r="E570" s="42"/>
      <c r="F570" s="42"/>
      <c r="G570" s="42"/>
      <c r="H570" s="42"/>
      <c r="I570" s="42"/>
      <c r="J570" s="83" t="str">
        <f t="shared" si="46"/>
        <v/>
      </c>
      <c r="K570" s="83" t="str">
        <f t="shared" si="47"/>
        <v/>
      </c>
      <c r="L570" s="85" t="str">
        <f t="shared" si="48"/>
        <v/>
      </c>
    </row>
    <row r="571" spans="1:12" x14ac:dyDescent="0.2">
      <c r="A571" s="209"/>
      <c r="B571" s="75" t="str">
        <f t="shared" si="49"/>
        <v/>
      </c>
      <c r="C571" s="75" t="str">
        <f t="shared" si="50"/>
        <v/>
      </c>
      <c r="D571" s="42"/>
      <c r="E571" s="42"/>
      <c r="F571" s="42"/>
      <c r="G571" s="42"/>
      <c r="H571" s="42"/>
      <c r="I571" s="42"/>
      <c r="J571" s="83" t="str">
        <f t="shared" si="46"/>
        <v/>
      </c>
      <c r="K571" s="83" t="str">
        <f t="shared" si="47"/>
        <v/>
      </c>
      <c r="L571" s="85" t="str">
        <f t="shared" si="48"/>
        <v/>
      </c>
    </row>
    <row r="572" spans="1:12" x14ac:dyDescent="0.2">
      <c r="A572" s="209"/>
      <c r="B572" s="75" t="str">
        <f t="shared" si="49"/>
        <v/>
      </c>
      <c r="C572" s="75" t="str">
        <f t="shared" si="50"/>
        <v/>
      </c>
      <c r="D572" s="42"/>
      <c r="E572" s="42"/>
      <c r="F572" s="42"/>
      <c r="G572" s="42"/>
      <c r="H572" s="42"/>
      <c r="I572" s="42"/>
      <c r="J572" s="83" t="str">
        <f t="shared" si="46"/>
        <v/>
      </c>
      <c r="K572" s="83" t="str">
        <f t="shared" si="47"/>
        <v/>
      </c>
      <c r="L572" s="85" t="str">
        <f t="shared" si="48"/>
        <v/>
      </c>
    </row>
    <row r="573" spans="1:12" x14ac:dyDescent="0.2">
      <c r="A573" s="209"/>
      <c r="B573" s="75" t="str">
        <f t="shared" si="49"/>
        <v/>
      </c>
      <c r="C573" s="75" t="str">
        <f t="shared" si="50"/>
        <v/>
      </c>
      <c r="D573" s="42"/>
      <c r="E573" s="42"/>
      <c r="F573" s="42"/>
      <c r="G573" s="42"/>
      <c r="H573" s="42"/>
      <c r="I573" s="42"/>
      <c r="J573" s="83" t="str">
        <f t="shared" ref="J573:J636" si="51">IF(ISERROR(D573/C573),"",(D573/C573))</f>
        <v/>
      </c>
      <c r="K573" s="83" t="str">
        <f t="shared" ref="K573:K636" si="52">IF(ISERROR(E573/C573),"",(E573/C573))</f>
        <v/>
      </c>
      <c r="L573" s="85" t="str">
        <f t="shared" ref="L573:L636" si="53">IF(ISERROR((D573+E573)/B573),"",(D573+E573)/B573)</f>
        <v/>
      </c>
    </row>
    <row r="574" spans="1:12" x14ac:dyDescent="0.2">
      <c r="A574" s="209"/>
      <c r="B574" s="75" t="str">
        <f t="shared" si="49"/>
        <v/>
      </c>
      <c r="C574" s="75" t="str">
        <f t="shared" si="50"/>
        <v/>
      </c>
      <c r="D574" s="42"/>
      <c r="E574" s="42"/>
      <c r="F574" s="42"/>
      <c r="G574" s="42"/>
      <c r="H574" s="42"/>
      <c r="I574" s="42"/>
      <c r="J574" s="83" t="str">
        <f t="shared" si="51"/>
        <v/>
      </c>
      <c r="K574" s="83" t="str">
        <f t="shared" si="52"/>
        <v/>
      </c>
      <c r="L574" s="85" t="str">
        <f t="shared" si="53"/>
        <v/>
      </c>
    </row>
    <row r="575" spans="1:12" x14ac:dyDescent="0.2">
      <c r="A575" s="209"/>
      <c r="B575" s="75" t="str">
        <f t="shared" si="49"/>
        <v/>
      </c>
      <c r="C575" s="75" t="str">
        <f t="shared" si="50"/>
        <v/>
      </c>
      <c r="D575" s="42"/>
      <c r="E575" s="42"/>
      <c r="F575" s="42"/>
      <c r="G575" s="42"/>
      <c r="H575" s="42"/>
      <c r="I575" s="42"/>
      <c r="J575" s="83" t="str">
        <f t="shared" si="51"/>
        <v/>
      </c>
      <c r="K575" s="83" t="str">
        <f t="shared" si="52"/>
        <v/>
      </c>
      <c r="L575" s="85" t="str">
        <f t="shared" si="53"/>
        <v/>
      </c>
    </row>
    <row r="576" spans="1:12" x14ac:dyDescent="0.2">
      <c r="A576" s="209"/>
      <c r="B576" s="75" t="str">
        <f t="shared" si="49"/>
        <v/>
      </c>
      <c r="C576" s="75" t="str">
        <f t="shared" si="50"/>
        <v/>
      </c>
      <c r="D576" s="42"/>
      <c r="E576" s="42"/>
      <c r="F576" s="42"/>
      <c r="G576" s="42"/>
      <c r="H576" s="42"/>
      <c r="I576" s="42"/>
      <c r="J576" s="83" t="str">
        <f t="shared" si="51"/>
        <v/>
      </c>
      <c r="K576" s="83" t="str">
        <f t="shared" si="52"/>
        <v/>
      </c>
      <c r="L576" s="85" t="str">
        <f t="shared" si="53"/>
        <v/>
      </c>
    </row>
    <row r="577" spans="1:12" x14ac:dyDescent="0.2">
      <c r="A577" s="209"/>
      <c r="B577" s="75" t="str">
        <f t="shared" si="49"/>
        <v/>
      </c>
      <c r="C577" s="75" t="str">
        <f t="shared" si="50"/>
        <v/>
      </c>
      <c r="D577" s="42"/>
      <c r="E577" s="42"/>
      <c r="F577" s="42"/>
      <c r="G577" s="42"/>
      <c r="H577" s="42"/>
      <c r="I577" s="42"/>
      <c r="J577" s="83" t="str">
        <f t="shared" si="51"/>
        <v/>
      </c>
      <c r="K577" s="83" t="str">
        <f t="shared" si="52"/>
        <v/>
      </c>
      <c r="L577" s="85" t="str">
        <f t="shared" si="53"/>
        <v/>
      </c>
    </row>
    <row r="578" spans="1:12" x14ac:dyDescent="0.2">
      <c r="A578" s="209"/>
      <c r="B578" s="75" t="str">
        <f t="shared" si="49"/>
        <v/>
      </c>
      <c r="C578" s="75" t="str">
        <f t="shared" si="50"/>
        <v/>
      </c>
      <c r="D578" s="42"/>
      <c r="E578" s="42"/>
      <c r="F578" s="42"/>
      <c r="G578" s="42"/>
      <c r="H578" s="42"/>
      <c r="I578" s="42"/>
      <c r="J578" s="83" t="str">
        <f t="shared" si="51"/>
        <v/>
      </c>
      <c r="K578" s="83" t="str">
        <f t="shared" si="52"/>
        <v/>
      </c>
      <c r="L578" s="85" t="str">
        <f t="shared" si="53"/>
        <v/>
      </c>
    </row>
    <row r="579" spans="1:12" x14ac:dyDescent="0.2">
      <c r="A579" s="209"/>
      <c r="B579" s="75" t="str">
        <f t="shared" si="49"/>
        <v/>
      </c>
      <c r="C579" s="75" t="str">
        <f t="shared" si="50"/>
        <v/>
      </c>
      <c r="D579" s="42"/>
      <c r="E579" s="42"/>
      <c r="F579" s="42"/>
      <c r="G579" s="42"/>
      <c r="H579" s="42"/>
      <c r="I579" s="42"/>
      <c r="J579" s="83" t="str">
        <f t="shared" si="51"/>
        <v/>
      </c>
      <c r="K579" s="83" t="str">
        <f t="shared" si="52"/>
        <v/>
      </c>
      <c r="L579" s="85" t="str">
        <f t="shared" si="53"/>
        <v/>
      </c>
    </row>
    <row r="580" spans="1:12" x14ac:dyDescent="0.2">
      <c r="A580" s="209"/>
      <c r="B580" s="75" t="str">
        <f t="shared" si="49"/>
        <v/>
      </c>
      <c r="C580" s="75" t="str">
        <f t="shared" si="50"/>
        <v/>
      </c>
      <c r="D580" s="42"/>
      <c r="E580" s="42"/>
      <c r="F580" s="42"/>
      <c r="G580" s="42"/>
      <c r="H580" s="42"/>
      <c r="I580" s="42"/>
      <c r="J580" s="83" t="str">
        <f t="shared" si="51"/>
        <v/>
      </c>
      <c r="K580" s="83" t="str">
        <f t="shared" si="52"/>
        <v/>
      </c>
      <c r="L580" s="85" t="str">
        <f t="shared" si="53"/>
        <v/>
      </c>
    </row>
    <row r="581" spans="1:12" x14ac:dyDescent="0.2">
      <c r="A581" s="209"/>
      <c r="B581" s="75" t="str">
        <f t="shared" si="49"/>
        <v/>
      </c>
      <c r="C581" s="75" t="str">
        <f t="shared" si="50"/>
        <v/>
      </c>
      <c r="D581" s="42"/>
      <c r="E581" s="42"/>
      <c r="F581" s="42"/>
      <c r="G581" s="42"/>
      <c r="H581" s="42"/>
      <c r="I581" s="42"/>
      <c r="J581" s="83" t="str">
        <f t="shared" si="51"/>
        <v/>
      </c>
      <c r="K581" s="83" t="str">
        <f t="shared" si="52"/>
        <v/>
      </c>
      <c r="L581" s="85" t="str">
        <f t="shared" si="53"/>
        <v/>
      </c>
    </row>
    <row r="582" spans="1:12" x14ac:dyDescent="0.2">
      <c r="A582" s="209"/>
      <c r="B582" s="75" t="str">
        <f t="shared" si="49"/>
        <v/>
      </c>
      <c r="C582" s="75" t="str">
        <f t="shared" si="50"/>
        <v/>
      </c>
      <c r="D582" s="42"/>
      <c r="E582" s="42"/>
      <c r="F582" s="42"/>
      <c r="G582" s="42"/>
      <c r="H582" s="42"/>
      <c r="I582" s="42"/>
      <c r="J582" s="83" t="str">
        <f t="shared" si="51"/>
        <v/>
      </c>
      <c r="K582" s="83" t="str">
        <f t="shared" si="52"/>
        <v/>
      </c>
      <c r="L582" s="85" t="str">
        <f t="shared" si="53"/>
        <v/>
      </c>
    </row>
    <row r="583" spans="1:12" x14ac:dyDescent="0.2">
      <c r="A583" s="209"/>
      <c r="B583" s="75" t="str">
        <f t="shared" si="49"/>
        <v/>
      </c>
      <c r="C583" s="75" t="str">
        <f t="shared" si="50"/>
        <v/>
      </c>
      <c r="D583" s="42"/>
      <c r="E583" s="42"/>
      <c r="F583" s="42"/>
      <c r="G583" s="42"/>
      <c r="H583" s="42"/>
      <c r="I583" s="42"/>
      <c r="J583" s="83" t="str">
        <f t="shared" si="51"/>
        <v/>
      </c>
      <c r="K583" s="83" t="str">
        <f t="shared" si="52"/>
        <v/>
      </c>
      <c r="L583" s="85" t="str">
        <f t="shared" si="53"/>
        <v/>
      </c>
    </row>
    <row r="584" spans="1:12" x14ac:dyDescent="0.2">
      <c r="A584" s="209"/>
      <c r="B584" s="75" t="str">
        <f t="shared" si="49"/>
        <v/>
      </c>
      <c r="C584" s="75" t="str">
        <f t="shared" si="50"/>
        <v/>
      </c>
      <c r="D584" s="42"/>
      <c r="E584" s="42"/>
      <c r="F584" s="42"/>
      <c r="G584" s="42"/>
      <c r="H584" s="42"/>
      <c r="I584" s="42"/>
      <c r="J584" s="83" t="str">
        <f t="shared" si="51"/>
        <v/>
      </c>
      <c r="K584" s="83" t="str">
        <f t="shared" si="52"/>
        <v/>
      </c>
      <c r="L584" s="85" t="str">
        <f t="shared" si="53"/>
        <v/>
      </c>
    </row>
    <row r="585" spans="1:12" x14ac:dyDescent="0.2">
      <c r="A585" s="209"/>
      <c r="B585" s="75" t="str">
        <f t="shared" si="49"/>
        <v/>
      </c>
      <c r="C585" s="75" t="str">
        <f t="shared" si="50"/>
        <v/>
      </c>
      <c r="D585" s="42"/>
      <c r="E585" s="42"/>
      <c r="F585" s="42"/>
      <c r="G585" s="42"/>
      <c r="H585" s="42"/>
      <c r="I585" s="42"/>
      <c r="J585" s="83" t="str">
        <f t="shared" si="51"/>
        <v/>
      </c>
      <c r="K585" s="83" t="str">
        <f t="shared" si="52"/>
        <v/>
      </c>
      <c r="L585" s="85" t="str">
        <f t="shared" si="53"/>
        <v/>
      </c>
    </row>
    <row r="586" spans="1:12" x14ac:dyDescent="0.2">
      <c r="A586" s="209"/>
      <c r="B586" s="75" t="str">
        <f t="shared" si="49"/>
        <v/>
      </c>
      <c r="C586" s="75" t="str">
        <f t="shared" si="50"/>
        <v/>
      </c>
      <c r="D586" s="42"/>
      <c r="E586" s="42"/>
      <c r="F586" s="42"/>
      <c r="G586" s="42"/>
      <c r="H586" s="42"/>
      <c r="I586" s="42"/>
      <c r="J586" s="83" t="str">
        <f t="shared" si="51"/>
        <v/>
      </c>
      <c r="K586" s="83" t="str">
        <f t="shared" si="52"/>
        <v/>
      </c>
      <c r="L586" s="85" t="str">
        <f t="shared" si="53"/>
        <v/>
      </c>
    </row>
    <row r="587" spans="1:12" x14ac:dyDescent="0.2">
      <c r="A587" s="209"/>
      <c r="B587" s="75" t="str">
        <f t="shared" si="49"/>
        <v/>
      </c>
      <c r="C587" s="75" t="str">
        <f t="shared" si="50"/>
        <v/>
      </c>
      <c r="D587" s="42"/>
      <c r="E587" s="42"/>
      <c r="F587" s="42"/>
      <c r="G587" s="42"/>
      <c r="H587" s="42"/>
      <c r="I587" s="42"/>
      <c r="J587" s="83" t="str">
        <f t="shared" si="51"/>
        <v/>
      </c>
      <c r="K587" s="83" t="str">
        <f t="shared" si="52"/>
        <v/>
      </c>
      <c r="L587" s="85" t="str">
        <f t="shared" si="53"/>
        <v/>
      </c>
    </row>
    <row r="588" spans="1:12" x14ac:dyDescent="0.2">
      <c r="A588" s="209"/>
      <c r="B588" s="75" t="str">
        <f t="shared" ref="B588:B651" si="54">IF(D588+E588+F588+G588+I588+H588 = 0,"",D588+E588+F588+G588+I588+H588)</f>
        <v/>
      </c>
      <c r="C588" s="75" t="str">
        <f t="shared" ref="C588:C651" si="55">IF(D588+E588+H588=0,"",D588+E588+H588)</f>
        <v/>
      </c>
      <c r="D588" s="42"/>
      <c r="E588" s="42"/>
      <c r="F588" s="42"/>
      <c r="G588" s="42"/>
      <c r="H588" s="42"/>
      <c r="I588" s="42"/>
      <c r="J588" s="83" t="str">
        <f t="shared" si="51"/>
        <v/>
      </c>
      <c r="K588" s="83" t="str">
        <f t="shared" si="52"/>
        <v/>
      </c>
      <c r="L588" s="85" t="str">
        <f t="shared" si="53"/>
        <v/>
      </c>
    </row>
    <row r="589" spans="1:12" x14ac:dyDescent="0.2">
      <c r="A589" s="209"/>
      <c r="B589" s="75" t="str">
        <f t="shared" si="54"/>
        <v/>
      </c>
      <c r="C589" s="75" t="str">
        <f t="shared" si="55"/>
        <v/>
      </c>
      <c r="D589" s="42"/>
      <c r="E589" s="42"/>
      <c r="F589" s="42"/>
      <c r="G589" s="42"/>
      <c r="H589" s="42"/>
      <c r="I589" s="42"/>
      <c r="J589" s="83" t="str">
        <f t="shared" si="51"/>
        <v/>
      </c>
      <c r="K589" s="83" t="str">
        <f t="shared" si="52"/>
        <v/>
      </c>
      <c r="L589" s="85" t="str">
        <f t="shared" si="53"/>
        <v/>
      </c>
    </row>
    <row r="590" spans="1:12" x14ac:dyDescent="0.2">
      <c r="A590" s="209"/>
      <c r="B590" s="75" t="str">
        <f t="shared" si="54"/>
        <v/>
      </c>
      <c r="C590" s="75" t="str">
        <f t="shared" si="55"/>
        <v/>
      </c>
      <c r="D590" s="42"/>
      <c r="E590" s="42"/>
      <c r="F590" s="42"/>
      <c r="G590" s="42"/>
      <c r="H590" s="42"/>
      <c r="I590" s="42"/>
      <c r="J590" s="83" t="str">
        <f t="shared" si="51"/>
        <v/>
      </c>
      <c r="K590" s="83" t="str">
        <f t="shared" si="52"/>
        <v/>
      </c>
      <c r="L590" s="85" t="str">
        <f t="shared" si="53"/>
        <v/>
      </c>
    </row>
    <row r="591" spans="1:12" x14ac:dyDescent="0.2">
      <c r="A591" s="209"/>
      <c r="B591" s="75" t="str">
        <f t="shared" si="54"/>
        <v/>
      </c>
      <c r="C591" s="75" t="str">
        <f t="shared" si="55"/>
        <v/>
      </c>
      <c r="D591" s="42"/>
      <c r="E591" s="42"/>
      <c r="F591" s="42"/>
      <c r="G591" s="42"/>
      <c r="H591" s="42"/>
      <c r="I591" s="42"/>
      <c r="J591" s="83" t="str">
        <f t="shared" si="51"/>
        <v/>
      </c>
      <c r="K591" s="83" t="str">
        <f t="shared" si="52"/>
        <v/>
      </c>
      <c r="L591" s="85" t="str">
        <f t="shared" si="53"/>
        <v/>
      </c>
    </row>
    <row r="592" spans="1:12" x14ac:dyDescent="0.2">
      <c r="A592" s="209"/>
      <c r="B592" s="75" t="str">
        <f t="shared" si="54"/>
        <v/>
      </c>
      <c r="C592" s="75" t="str">
        <f t="shared" si="55"/>
        <v/>
      </c>
      <c r="D592" s="42"/>
      <c r="E592" s="42"/>
      <c r="F592" s="42"/>
      <c r="G592" s="42"/>
      <c r="H592" s="42"/>
      <c r="I592" s="42"/>
      <c r="J592" s="83" t="str">
        <f t="shared" si="51"/>
        <v/>
      </c>
      <c r="K592" s="83" t="str">
        <f t="shared" si="52"/>
        <v/>
      </c>
      <c r="L592" s="85" t="str">
        <f t="shared" si="53"/>
        <v/>
      </c>
    </row>
    <row r="593" spans="1:12" x14ac:dyDescent="0.2">
      <c r="A593" s="209"/>
      <c r="B593" s="75" t="str">
        <f t="shared" si="54"/>
        <v/>
      </c>
      <c r="C593" s="75" t="str">
        <f t="shared" si="55"/>
        <v/>
      </c>
      <c r="D593" s="42"/>
      <c r="E593" s="42"/>
      <c r="F593" s="42"/>
      <c r="G593" s="42"/>
      <c r="H593" s="42"/>
      <c r="I593" s="42"/>
      <c r="J593" s="83" t="str">
        <f t="shared" si="51"/>
        <v/>
      </c>
      <c r="K593" s="83" t="str">
        <f t="shared" si="52"/>
        <v/>
      </c>
      <c r="L593" s="85" t="str">
        <f t="shared" si="53"/>
        <v/>
      </c>
    </row>
    <row r="594" spans="1:12" x14ac:dyDescent="0.2">
      <c r="A594" s="209"/>
      <c r="B594" s="75" t="str">
        <f t="shared" si="54"/>
        <v/>
      </c>
      <c r="C594" s="75" t="str">
        <f t="shared" si="55"/>
        <v/>
      </c>
      <c r="D594" s="42"/>
      <c r="E594" s="42"/>
      <c r="F594" s="42"/>
      <c r="G594" s="42"/>
      <c r="H594" s="42"/>
      <c r="I594" s="42"/>
      <c r="J594" s="83" t="str">
        <f t="shared" si="51"/>
        <v/>
      </c>
      <c r="K594" s="83" t="str">
        <f t="shared" si="52"/>
        <v/>
      </c>
      <c r="L594" s="85" t="str">
        <f t="shared" si="53"/>
        <v/>
      </c>
    </row>
    <row r="595" spans="1:12" x14ac:dyDescent="0.2">
      <c r="A595" s="209"/>
      <c r="B595" s="75" t="str">
        <f t="shared" si="54"/>
        <v/>
      </c>
      <c r="C595" s="75" t="str">
        <f t="shared" si="55"/>
        <v/>
      </c>
      <c r="D595" s="42"/>
      <c r="E595" s="42"/>
      <c r="F595" s="42"/>
      <c r="G595" s="42"/>
      <c r="H595" s="42"/>
      <c r="I595" s="42"/>
      <c r="J595" s="83" t="str">
        <f t="shared" si="51"/>
        <v/>
      </c>
      <c r="K595" s="83" t="str">
        <f t="shared" si="52"/>
        <v/>
      </c>
      <c r="L595" s="85" t="str">
        <f t="shared" si="53"/>
        <v/>
      </c>
    </row>
    <row r="596" spans="1:12" x14ac:dyDescent="0.2">
      <c r="A596" s="209"/>
      <c r="B596" s="75" t="str">
        <f t="shared" si="54"/>
        <v/>
      </c>
      <c r="C596" s="75" t="str">
        <f t="shared" si="55"/>
        <v/>
      </c>
      <c r="D596" s="42"/>
      <c r="E596" s="42"/>
      <c r="F596" s="42"/>
      <c r="G596" s="42"/>
      <c r="H596" s="42"/>
      <c r="I596" s="42"/>
      <c r="J596" s="83" t="str">
        <f t="shared" si="51"/>
        <v/>
      </c>
      <c r="K596" s="83" t="str">
        <f t="shared" si="52"/>
        <v/>
      </c>
      <c r="L596" s="85" t="str">
        <f t="shared" si="53"/>
        <v/>
      </c>
    </row>
    <row r="597" spans="1:12" x14ac:dyDescent="0.2">
      <c r="A597" s="209"/>
      <c r="B597" s="75" t="str">
        <f t="shared" si="54"/>
        <v/>
      </c>
      <c r="C597" s="75" t="str">
        <f t="shared" si="55"/>
        <v/>
      </c>
      <c r="D597" s="42"/>
      <c r="E597" s="42"/>
      <c r="F597" s="42"/>
      <c r="G597" s="42"/>
      <c r="H597" s="42"/>
      <c r="I597" s="42"/>
      <c r="J597" s="83" t="str">
        <f t="shared" si="51"/>
        <v/>
      </c>
      <c r="K597" s="83" t="str">
        <f t="shared" si="52"/>
        <v/>
      </c>
      <c r="L597" s="85" t="str">
        <f t="shared" si="53"/>
        <v/>
      </c>
    </row>
    <row r="598" spans="1:12" x14ac:dyDescent="0.2">
      <c r="A598" s="209"/>
      <c r="B598" s="75" t="str">
        <f t="shared" si="54"/>
        <v/>
      </c>
      <c r="C598" s="75" t="str">
        <f t="shared" si="55"/>
        <v/>
      </c>
      <c r="D598" s="42"/>
      <c r="E598" s="42"/>
      <c r="F598" s="42"/>
      <c r="G598" s="42"/>
      <c r="H598" s="42"/>
      <c r="I598" s="42"/>
      <c r="J598" s="83" t="str">
        <f t="shared" si="51"/>
        <v/>
      </c>
      <c r="K598" s="83" t="str">
        <f t="shared" si="52"/>
        <v/>
      </c>
      <c r="L598" s="85" t="str">
        <f t="shared" si="53"/>
        <v/>
      </c>
    </row>
    <row r="599" spans="1:12" x14ac:dyDescent="0.2">
      <c r="A599" s="209"/>
      <c r="B599" s="75" t="str">
        <f t="shared" si="54"/>
        <v/>
      </c>
      <c r="C599" s="75" t="str">
        <f t="shared" si="55"/>
        <v/>
      </c>
      <c r="D599" s="42"/>
      <c r="E599" s="42"/>
      <c r="F599" s="42"/>
      <c r="G599" s="42"/>
      <c r="H599" s="42"/>
      <c r="I599" s="42"/>
      <c r="J599" s="83" t="str">
        <f t="shared" si="51"/>
        <v/>
      </c>
      <c r="K599" s="83" t="str">
        <f t="shared" si="52"/>
        <v/>
      </c>
      <c r="L599" s="85" t="str">
        <f t="shared" si="53"/>
        <v/>
      </c>
    </row>
    <row r="600" spans="1:12" x14ac:dyDescent="0.2">
      <c r="A600" s="209"/>
      <c r="B600" s="75" t="str">
        <f t="shared" si="54"/>
        <v/>
      </c>
      <c r="C600" s="75" t="str">
        <f t="shared" si="55"/>
        <v/>
      </c>
      <c r="D600" s="42"/>
      <c r="E600" s="42"/>
      <c r="F600" s="42"/>
      <c r="G600" s="42"/>
      <c r="H600" s="42"/>
      <c r="I600" s="42"/>
      <c r="J600" s="83" t="str">
        <f t="shared" si="51"/>
        <v/>
      </c>
      <c r="K600" s="83" t="str">
        <f t="shared" si="52"/>
        <v/>
      </c>
      <c r="L600" s="85" t="str">
        <f t="shared" si="53"/>
        <v/>
      </c>
    </row>
    <row r="601" spans="1:12" x14ac:dyDescent="0.2">
      <c r="A601" s="209"/>
      <c r="B601" s="75" t="str">
        <f t="shared" si="54"/>
        <v/>
      </c>
      <c r="C601" s="75" t="str">
        <f t="shared" si="55"/>
        <v/>
      </c>
      <c r="D601" s="42"/>
      <c r="E601" s="42"/>
      <c r="F601" s="42"/>
      <c r="G601" s="42"/>
      <c r="H601" s="42"/>
      <c r="I601" s="42"/>
      <c r="J601" s="83" t="str">
        <f t="shared" si="51"/>
        <v/>
      </c>
      <c r="K601" s="83" t="str">
        <f t="shared" si="52"/>
        <v/>
      </c>
      <c r="L601" s="85" t="str">
        <f t="shared" si="53"/>
        <v/>
      </c>
    </row>
    <row r="602" spans="1:12" x14ac:dyDescent="0.2">
      <c r="A602" s="209"/>
      <c r="B602" s="75" t="str">
        <f t="shared" si="54"/>
        <v/>
      </c>
      <c r="C602" s="75" t="str">
        <f t="shared" si="55"/>
        <v/>
      </c>
      <c r="D602" s="42"/>
      <c r="E602" s="42"/>
      <c r="F602" s="42"/>
      <c r="G602" s="42"/>
      <c r="H602" s="42"/>
      <c r="I602" s="42"/>
      <c r="J602" s="83" t="str">
        <f t="shared" si="51"/>
        <v/>
      </c>
      <c r="K602" s="83" t="str">
        <f t="shared" si="52"/>
        <v/>
      </c>
      <c r="L602" s="85" t="str">
        <f t="shared" si="53"/>
        <v/>
      </c>
    </row>
    <row r="603" spans="1:12" x14ac:dyDescent="0.2">
      <c r="A603" s="209"/>
      <c r="B603" s="75" t="str">
        <f t="shared" si="54"/>
        <v/>
      </c>
      <c r="C603" s="75" t="str">
        <f t="shared" si="55"/>
        <v/>
      </c>
      <c r="D603" s="42"/>
      <c r="E603" s="42"/>
      <c r="F603" s="42"/>
      <c r="G603" s="42"/>
      <c r="H603" s="42"/>
      <c r="I603" s="42"/>
      <c r="J603" s="83" t="str">
        <f t="shared" si="51"/>
        <v/>
      </c>
      <c r="K603" s="83" t="str">
        <f t="shared" si="52"/>
        <v/>
      </c>
      <c r="L603" s="85" t="str">
        <f t="shared" si="53"/>
        <v/>
      </c>
    </row>
    <row r="604" spans="1:12" x14ac:dyDescent="0.2">
      <c r="A604" s="209"/>
      <c r="B604" s="75" t="str">
        <f t="shared" si="54"/>
        <v/>
      </c>
      <c r="C604" s="75" t="str">
        <f t="shared" si="55"/>
        <v/>
      </c>
      <c r="D604" s="42"/>
      <c r="E604" s="42"/>
      <c r="F604" s="42"/>
      <c r="G604" s="42"/>
      <c r="H604" s="42"/>
      <c r="I604" s="42"/>
      <c r="J604" s="83" t="str">
        <f t="shared" si="51"/>
        <v/>
      </c>
      <c r="K604" s="83" t="str">
        <f t="shared" si="52"/>
        <v/>
      </c>
      <c r="L604" s="85" t="str">
        <f t="shared" si="53"/>
        <v/>
      </c>
    </row>
    <row r="605" spans="1:12" x14ac:dyDescent="0.2">
      <c r="A605" s="209"/>
      <c r="B605" s="75" t="str">
        <f t="shared" si="54"/>
        <v/>
      </c>
      <c r="C605" s="75" t="str">
        <f t="shared" si="55"/>
        <v/>
      </c>
      <c r="D605" s="42"/>
      <c r="E605" s="42"/>
      <c r="F605" s="42"/>
      <c r="G605" s="42"/>
      <c r="H605" s="42"/>
      <c r="I605" s="42"/>
      <c r="J605" s="83" t="str">
        <f t="shared" si="51"/>
        <v/>
      </c>
      <c r="K605" s="83" t="str">
        <f t="shared" si="52"/>
        <v/>
      </c>
      <c r="L605" s="85" t="str">
        <f t="shared" si="53"/>
        <v/>
      </c>
    </row>
    <row r="606" spans="1:12" x14ac:dyDescent="0.2">
      <c r="A606" s="209"/>
      <c r="B606" s="75" t="str">
        <f t="shared" si="54"/>
        <v/>
      </c>
      <c r="C606" s="75" t="str">
        <f t="shared" si="55"/>
        <v/>
      </c>
      <c r="D606" s="42"/>
      <c r="E606" s="42"/>
      <c r="F606" s="42"/>
      <c r="G606" s="42"/>
      <c r="H606" s="42"/>
      <c r="I606" s="42"/>
      <c r="J606" s="83" t="str">
        <f t="shared" si="51"/>
        <v/>
      </c>
      <c r="K606" s="83" t="str">
        <f t="shared" si="52"/>
        <v/>
      </c>
      <c r="L606" s="85" t="str">
        <f t="shared" si="53"/>
        <v/>
      </c>
    </row>
    <row r="607" spans="1:12" x14ac:dyDescent="0.2">
      <c r="A607" s="209"/>
      <c r="B607" s="75" t="str">
        <f t="shared" si="54"/>
        <v/>
      </c>
      <c r="C607" s="75" t="str">
        <f t="shared" si="55"/>
        <v/>
      </c>
      <c r="D607" s="42"/>
      <c r="E607" s="42"/>
      <c r="F607" s="42"/>
      <c r="G607" s="42"/>
      <c r="H607" s="42"/>
      <c r="I607" s="42"/>
      <c r="J607" s="83" t="str">
        <f t="shared" si="51"/>
        <v/>
      </c>
      <c r="K607" s="83" t="str">
        <f t="shared" si="52"/>
        <v/>
      </c>
      <c r="L607" s="85" t="str">
        <f t="shared" si="53"/>
        <v/>
      </c>
    </row>
    <row r="608" spans="1:12" x14ac:dyDescent="0.2">
      <c r="A608" s="209"/>
      <c r="B608" s="75" t="str">
        <f t="shared" si="54"/>
        <v/>
      </c>
      <c r="C608" s="75" t="str">
        <f t="shared" si="55"/>
        <v/>
      </c>
      <c r="D608" s="42"/>
      <c r="E608" s="42"/>
      <c r="F608" s="42"/>
      <c r="G608" s="42"/>
      <c r="H608" s="42"/>
      <c r="I608" s="42"/>
      <c r="J608" s="83" t="str">
        <f t="shared" si="51"/>
        <v/>
      </c>
      <c r="K608" s="83" t="str">
        <f t="shared" si="52"/>
        <v/>
      </c>
      <c r="L608" s="85" t="str">
        <f t="shared" si="53"/>
        <v/>
      </c>
    </row>
    <row r="609" spans="1:12" x14ac:dyDescent="0.2">
      <c r="A609" s="209"/>
      <c r="B609" s="75" t="str">
        <f t="shared" si="54"/>
        <v/>
      </c>
      <c r="C609" s="75" t="str">
        <f t="shared" si="55"/>
        <v/>
      </c>
      <c r="D609" s="42"/>
      <c r="E609" s="42"/>
      <c r="F609" s="42"/>
      <c r="G609" s="42"/>
      <c r="H609" s="42"/>
      <c r="I609" s="42"/>
      <c r="J609" s="83" t="str">
        <f t="shared" si="51"/>
        <v/>
      </c>
      <c r="K609" s="83" t="str">
        <f t="shared" si="52"/>
        <v/>
      </c>
      <c r="L609" s="85" t="str">
        <f t="shared" si="53"/>
        <v/>
      </c>
    </row>
    <row r="610" spans="1:12" x14ac:dyDescent="0.2">
      <c r="A610" s="209"/>
      <c r="B610" s="75" t="str">
        <f t="shared" si="54"/>
        <v/>
      </c>
      <c r="C610" s="75" t="str">
        <f t="shared" si="55"/>
        <v/>
      </c>
      <c r="D610" s="42"/>
      <c r="E610" s="42"/>
      <c r="F610" s="42"/>
      <c r="G610" s="42"/>
      <c r="H610" s="42"/>
      <c r="I610" s="42"/>
      <c r="J610" s="83" t="str">
        <f t="shared" si="51"/>
        <v/>
      </c>
      <c r="K610" s="83" t="str">
        <f t="shared" si="52"/>
        <v/>
      </c>
      <c r="L610" s="85" t="str">
        <f t="shared" si="53"/>
        <v/>
      </c>
    </row>
    <row r="611" spans="1:12" x14ac:dyDescent="0.2">
      <c r="A611" s="209"/>
      <c r="B611" s="75" t="str">
        <f t="shared" si="54"/>
        <v/>
      </c>
      <c r="C611" s="75" t="str">
        <f t="shared" si="55"/>
        <v/>
      </c>
      <c r="D611" s="42"/>
      <c r="E611" s="42"/>
      <c r="F611" s="42"/>
      <c r="G611" s="42"/>
      <c r="H611" s="42"/>
      <c r="I611" s="42"/>
      <c r="J611" s="83" t="str">
        <f t="shared" si="51"/>
        <v/>
      </c>
      <c r="K611" s="83" t="str">
        <f t="shared" si="52"/>
        <v/>
      </c>
      <c r="L611" s="85" t="str">
        <f t="shared" si="53"/>
        <v/>
      </c>
    </row>
    <row r="612" spans="1:12" x14ac:dyDescent="0.2">
      <c r="A612" s="209"/>
      <c r="B612" s="75" t="str">
        <f t="shared" si="54"/>
        <v/>
      </c>
      <c r="C612" s="75" t="str">
        <f t="shared" si="55"/>
        <v/>
      </c>
      <c r="D612" s="42"/>
      <c r="E612" s="42"/>
      <c r="F612" s="42"/>
      <c r="G612" s="42"/>
      <c r="H612" s="42"/>
      <c r="I612" s="42"/>
      <c r="J612" s="83" t="str">
        <f t="shared" si="51"/>
        <v/>
      </c>
      <c r="K612" s="83" t="str">
        <f t="shared" si="52"/>
        <v/>
      </c>
      <c r="L612" s="85" t="str">
        <f t="shared" si="53"/>
        <v/>
      </c>
    </row>
    <row r="613" spans="1:12" x14ac:dyDescent="0.2">
      <c r="A613" s="209"/>
      <c r="B613" s="75" t="str">
        <f t="shared" si="54"/>
        <v/>
      </c>
      <c r="C613" s="75" t="str">
        <f t="shared" si="55"/>
        <v/>
      </c>
      <c r="D613" s="42"/>
      <c r="E613" s="42"/>
      <c r="F613" s="42"/>
      <c r="G613" s="42"/>
      <c r="H613" s="42"/>
      <c r="I613" s="42"/>
      <c r="J613" s="83" t="str">
        <f t="shared" si="51"/>
        <v/>
      </c>
      <c r="K613" s="83" t="str">
        <f t="shared" si="52"/>
        <v/>
      </c>
      <c r="L613" s="85" t="str">
        <f t="shared" si="53"/>
        <v/>
      </c>
    </row>
    <row r="614" spans="1:12" x14ac:dyDescent="0.2">
      <c r="A614" s="209"/>
      <c r="B614" s="75" t="str">
        <f t="shared" si="54"/>
        <v/>
      </c>
      <c r="C614" s="75" t="str">
        <f t="shared" si="55"/>
        <v/>
      </c>
      <c r="D614" s="42"/>
      <c r="E614" s="42"/>
      <c r="F614" s="42"/>
      <c r="G614" s="42"/>
      <c r="H614" s="42"/>
      <c r="I614" s="42"/>
      <c r="J614" s="83" t="str">
        <f t="shared" si="51"/>
        <v/>
      </c>
      <c r="K614" s="83" t="str">
        <f t="shared" si="52"/>
        <v/>
      </c>
      <c r="L614" s="85" t="str">
        <f t="shared" si="53"/>
        <v/>
      </c>
    </row>
    <row r="615" spans="1:12" x14ac:dyDescent="0.2">
      <c r="A615" s="209"/>
      <c r="B615" s="75" t="str">
        <f t="shared" si="54"/>
        <v/>
      </c>
      <c r="C615" s="75" t="str">
        <f t="shared" si="55"/>
        <v/>
      </c>
      <c r="D615" s="42"/>
      <c r="E615" s="42"/>
      <c r="F615" s="42"/>
      <c r="G615" s="42"/>
      <c r="H615" s="42"/>
      <c r="I615" s="42"/>
      <c r="J615" s="83" t="str">
        <f t="shared" si="51"/>
        <v/>
      </c>
      <c r="K615" s="83" t="str">
        <f t="shared" si="52"/>
        <v/>
      </c>
      <c r="L615" s="85" t="str">
        <f t="shared" si="53"/>
        <v/>
      </c>
    </row>
    <row r="616" spans="1:12" x14ac:dyDescent="0.2">
      <c r="A616" s="209"/>
      <c r="B616" s="75" t="str">
        <f t="shared" si="54"/>
        <v/>
      </c>
      <c r="C616" s="75" t="str">
        <f t="shared" si="55"/>
        <v/>
      </c>
      <c r="D616" s="42"/>
      <c r="E616" s="42"/>
      <c r="F616" s="42"/>
      <c r="G616" s="42"/>
      <c r="H616" s="42"/>
      <c r="I616" s="42"/>
      <c r="J616" s="83" t="str">
        <f t="shared" si="51"/>
        <v/>
      </c>
      <c r="K616" s="83" t="str">
        <f t="shared" si="52"/>
        <v/>
      </c>
      <c r="L616" s="85" t="str">
        <f t="shared" si="53"/>
        <v/>
      </c>
    </row>
    <row r="617" spans="1:12" x14ac:dyDescent="0.2">
      <c r="A617" s="209"/>
      <c r="B617" s="75" t="str">
        <f t="shared" si="54"/>
        <v/>
      </c>
      <c r="C617" s="75" t="str">
        <f t="shared" si="55"/>
        <v/>
      </c>
      <c r="D617" s="42"/>
      <c r="E617" s="42"/>
      <c r="F617" s="42"/>
      <c r="G617" s="42"/>
      <c r="H617" s="42"/>
      <c r="I617" s="42"/>
      <c r="J617" s="83" t="str">
        <f t="shared" si="51"/>
        <v/>
      </c>
      <c r="K617" s="83" t="str">
        <f t="shared" si="52"/>
        <v/>
      </c>
      <c r="L617" s="85" t="str">
        <f t="shared" si="53"/>
        <v/>
      </c>
    </row>
    <row r="618" spans="1:12" x14ac:dyDescent="0.2">
      <c r="A618" s="209"/>
      <c r="B618" s="75" t="str">
        <f t="shared" si="54"/>
        <v/>
      </c>
      <c r="C618" s="75" t="str">
        <f t="shared" si="55"/>
        <v/>
      </c>
      <c r="D618" s="42"/>
      <c r="E618" s="42"/>
      <c r="F618" s="42"/>
      <c r="G618" s="42"/>
      <c r="H618" s="42"/>
      <c r="I618" s="42"/>
      <c r="J618" s="83" t="str">
        <f t="shared" si="51"/>
        <v/>
      </c>
      <c r="K618" s="83" t="str">
        <f t="shared" si="52"/>
        <v/>
      </c>
      <c r="L618" s="85" t="str">
        <f t="shared" si="53"/>
        <v/>
      </c>
    </row>
    <row r="619" spans="1:12" x14ac:dyDescent="0.2">
      <c r="A619" s="209"/>
      <c r="B619" s="75" t="str">
        <f t="shared" si="54"/>
        <v/>
      </c>
      <c r="C619" s="75" t="str">
        <f t="shared" si="55"/>
        <v/>
      </c>
      <c r="D619" s="42"/>
      <c r="E619" s="42"/>
      <c r="F619" s="42"/>
      <c r="G619" s="42"/>
      <c r="H619" s="42"/>
      <c r="I619" s="42"/>
      <c r="J619" s="83" t="str">
        <f t="shared" si="51"/>
        <v/>
      </c>
      <c r="K619" s="83" t="str">
        <f t="shared" si="52"/>
        <v/>
      </c>
      <c r="L619" s="85" t="str">
        <f t="shared" si="53"/>
        <v/>
      </c>
    </row>
    <row r="620" spans="1:12" x14ac:dyDescent="0.2">
      <c r="A620" s="209"/>
      <c r="B620" s="75" t="str">
        <f t="shared" si="54"/>
        <v/>
      </c>
      <c r="C620" s="75" t="str">
        <f t="shared" si="55"/>
        <v/>
      </c>
      <c r="D620" s="42"/>
      <c r="E620" s="42"/>
      <c r="F620" s="42"/>
      <c r="G620" s="42"/>
      <c r="H620" s="42"/>
      <c r="I620" s="42"/>
      <c r="J620" s="83" t="str">
        <f t="shared" si="51"/>
        <v/>
      </c>
      <c r="K620" s="83" t="str">
        <f t="shared" si="52"/>
        <v/>
      </c>
      <c r="L620" s="85" t="str">
        <f t="shared" si="53"/>
        <v/>
      </c>
    </row>
    <row r="621" spans="1:12" x14ac:dyDescent="0.2">
      <c r="A621" s="209"/>
      <c r="B621" s="75" t="str">
        <f t="shared" si="54"/>
        <v/>
      </c>
      <c r="C621" s="75" t="str">
        <f t="shared" si="55"/>
        <v/>
      </c>
      <c r="D621" s="42"/>
      <c r="E621" s="42"/>
      <c r="F621" s="42"/>
      <c r="G621" s="42"/>
      <c r="H621" s="42"/>
      <c r="I621" s="42"/>
      <c r="J621" s="83" t="str">
        <f t="shared" si="51"/>
        <v/>
      </c>
      <c r="K621" s="83" t="str">
        <f t="shared" si="52"/>
        <v/>
      </c>
      <c r="L621" s="85" t="str">
        <f t="shared" si="53"/>
        <v/>
      </c>
    </row>
    <row r="622" spans="1:12" x14ac:dyDescent="0.2">
      <c r="A622" s="209"/>
      <c r="B622" s="75" t="str">
        <f t="shared" si="54"/>
        <v/>
      </c>
      <c r="C622" s="75" t="str">
        <f t="shared" si="55"/>
        <v/>
      </c>
      <c r="D622" s="42"/>
      <c r="E622" s="42"/>
      <c r="F622" s="42"/>
      <c r="G622" s="42"/>
      <c r="H622" s="42"/>
      <c r="I622" s="42"/>
      <c r="J622" s="83" t="str">
        <f t="shared" si="51"/>
        <v/>
      </c>
      <c r="K622" s="83" t="str">
        <f t="shared" si="52"/>
        <v/>
      </c>
      <c r="L622" s="85" t="str">
        <f t="shared" si="53"/>
        <v/>
      </c>
    </row>
    <row r="623" spans="1:12" x14ac:dyDescent="0.2">
      <c r="A623" s="209"/>
      <c r="B623" s="75" t="str">
        <f t="shared" si="54"/>
        <v/>
      </c>
      <c r="C623" s="75" t="str">
        <f t="shared" si="55"/>
        <v/>
      </c>
      <c r="D623" s="42"/>
      <c r="E623" s="42"/>
      <c r="F623" s="42"/>
      <c r="G623" s="42"/>
      <c r="H623" s="42"/>
      <c r="I623" s="42"/>
      <c r="J623" s="83" t="str">
        <f t="shared" si="51"/>
        <v/>
      </c>
      <c r="K623" s="83" t="str">
        <f t="shared" si="52"/>
        <v/>
      </c>
      <c r="L623" s="85" t="str">
        <f t="shared" si="53"/>
        <v/>
      </c>
    </row>
    <row r="624" spans="1:12" x14ac:dyDescent="0.2">
      <c r="A624" s="209"/>
      <c r="B624" s="75" t="str">
        <f t="shared" si="54"/>
        <v/>
      </c>
      <c r="C624" s="75" t="str">
        <f t="shared" si="55"/>
        <v/>
      </c>
      <c r="D624" s="42"/>
      <c r="E624" s="42"/>
      <c r="F624" s="42"/>
      <c r="G624" s="42"/>
      <c r="H624" s="42"/>
      <c r="I624" s="42"/>
      <c r="J624" s="83" t="str">
        <f t="shared" si="51"/>
        <v/>
      </c>
      <c r="K624" s="83" t="str">
        <f t="shared" si="52"/>
        <v/>
      </c>
      <c r="L624" s="85" t="str">
        <f t="shared" si="53"/>
        <v/>
      </c>
    </row>
    <row r="625" spans="1:12" x14ac:dyDescent="0.2">
      <c r="A625" s="209"/>
      <c r="B625" s="75" t="str">
        <f t="shared" si="54"/>
        <v/>
      </c>
      <c r="C625" s="75" t="str">
        <f t="shared" si="55"/>
        <v/>
      </c>
      <c r="D625" s="42"/>
      <c r="E625" s="42"/>
      <c r="F625" s="42"/>
      <c r="G625" s="42"/>
      <c r="H625" s="42"/>
      <c r="I625" s="42"/>
      <c r="J625" s="83" t="str">
        <f t="shared" si="51"/>
        <v/>
      </c>
      <c r="K625" s="83" t="str">
        <f t="shared" si="52"/>
        <v/>
      </c>
      <c r="L625" s="85" t="str">
        <f t="shared" si="53"/>
        <v/>
      </c>
    </row>
    <row r="626" spans="1:12" x14ac:dyDescent="0.2">
      <c r="A626" s="209"/>
      <c r="B626" s="75" t="str">
        <f t="shared" si="54"/>
        <v/>
      </c>
      <c r="C626" s="75" t="str">
        <f t="shared" si="55"/>
        <v/>
      </c>
      <c r="D626" s="42"/>
      <c r="E626" s="42"/>
      <c r="F626" s="42"/>
      <c r="G626" s="42"/>
      <c r="H626" s="42"/>
      <c r="I626" s="42"/>
      <c r="J626" s="83" t="str">
        <f t="shared" si="51"/>
        <v/>
      </c>
      <c r="K626" s="83" t="str">
        <f t="shared" si="52"/>
        <v/>
      </c>
      <c r="L626" s="85" t="str">
        <f t="shared" si="53"/>
        <v/>
      </c>
    </row>
    <row r="627" spans="1:12" x14ac:dyDescent="0.2">
      <c r="A627" s="209"/>
      <c r="B627" s="75" t="str">
        <f t="shared" si="54"/>
        <v/>
      </c>
      <c r="C627" s="75" t="str">
        <f t="shared" si="55"/>
        <v/>
      </c>
      <c r="D627" s="42"/>
      <c r="E627" s="42"/>
      <c r="F627" s="42"/>
      <c r="G627" s="42"/>
      <c r="H627" s="42"/>
      <c r="I627" s="42"/>
      <c r="J627" s="83" t="str">
        <f t="shared" si="51"/>
        <v/>
      </c>
      <c r="K627" s="83" t="str">
        <f t="shared" si="52"/>
        <v/>
      </c>
      <c r="L627" s="85" t="str">
        <f t="shared" si="53"/>
        <v/>
      </c>
    </row>
    <row r="628" spans="1:12" x14ac:dyDescent="0.2">
      <c r="A628" s="209"/>
      <c r="B628" s="75" t="str">
        <f t="shared" si="54"/>
        <v/>
      </c>
      <c r="C628" s="75" t="str">
        <f t="shared" si="55"/>
        <v/>
      </c>
      <c r="D628" s="42"/>
      <c r="E628" s="42"/>
      <c r="F628" s="42"/>
      <c r="G628" s="42"/>
      <c r="H628" s="42"/>
      <c r="I628" s="42"/>
      <c r="J628" s="83" t="str">
        <f t="shared" si="51"/>
        <v/>
      </c>
      <c r="K628" s="83" t="str">
        <f t="shared" si="52"/>
        <v/>
      </c>
      <c r="L628" s="85" t="str">
        <f t="shared" si="53"/>
        <v/>
      </c>
    </row>
    <row r="629" spans="1:12" x14ac:dyDescent="0.2">
      <c r="A629" s="209"/>
      <c r="B629" s="75" t="str">
        <f t="shared" si="54"/>
        <v/>
      </c>
      <c r="C629" s="75" t="str">
        <f t="shared" si="55"/>
        <v/>
      </c>
      <c r="D629" s="42"/>
      <c r="E629" s="42"/>
      <c r="F629" s="42"/>
      <c r="G629" s="42"/>
      <c r="H629" s="42"/>
      <c r="I629" s="42"/>
      <c r="J629" s="83" t="str">
        <f t="shared" si="51"/>
        <v/>
      </c>
      <c r="K629" s="83" t="str">
        <f t="shared" si="52"/>
        <v/>
      </c>
      <c r="L629" s="85" t="str">
        <f t="shared" si="53"/>
        <v/>
      </c>
    </row>
    <row r="630" spans="1:12" x14ac:dyDescent="0.2">
      <c r="A630" s="209"/>
      <c r="B630" s="75" t="str">
        <f t="shared" si="54"/>
        <v/>
      </c>
      <c r="C630" s="75" t="str">
        <f t="shared" si="55"/>
        <v/>
      </c>
      <c r="D630" s="42"/>
      <c r="E630" s="42"/>
      <c r="F630" s="42"/>
      <c r="G630" s="42"/>
      <c r="H630" s="42"/>
      <c r="I630" s="42"/>
      <c r="J630" s="83" t="str">
        <f t="shared" si="51"/>
        <v/>
      </c>
      <c r="K630" s="83" t="str">
        <f t="shared" si="52"/>
        <v/>
      </c>
      <c r="L630" s="85" t="str">
        <f t="shared" si="53"/>
        <v/>
      </c>
    </row>
    <row r="631" spans="1:12" x14ac:dyDescent="0.2">
      <c r="A631" s="209"/>
      <c r="B631" s="75" t="str">
        <f t="shared" si="54"/>
        <v/>
      </c>
      <c r="C631" s="75" t="str">
        <f t="shared" si="55"/>
        <v/>
      </c>
      <c r="D631" s="42"/>
      <c r="E631" s="42"/>
      <c r="F631" s="42"/>
      <c r="G631" s="42"/>
      <c r="H631" s="42"/>
      <c r="I631" s="42"/>
      <c r="J631" s="83" t="str">
        <f t="shared" si="51"/>
        <v/>
      </c>
      <c r="K631" s="83" t="str">
        <f t="shared" si="52"/>
        <v/>
      </c>
      <c r="L631" s="85" t="str">
        <f t="shared" si="53"/>
        <v/>
      </c>
    </row>
    <row r="632" spans="1:12" x14ac:dyDescent="0.2">
      <c r="A632" s="209"/>
      <c r="B632" s="75" t="str">
        <f t="shared" si="54"/>
        <v/>
      </c>
      <c r="C632" s="75" t="str">
        <f t="shared" si="55"/>
        <v/>
      </c>
      <c r="D632" s="42"/>
      <c r="E632" s="42"/>
      <c r="F632" s="42"/>
      <c r="G632" s="42"/>
      <c r="H632" s="42"/>
      <c r="I632" s="42"/>
      <c r="J632" s="83" t="str">
        <f t="shared" si="51"/>
        <v/>
      </c>
      <c r="K632" s="83" t="str">
        <f t="shared" si="52"/>
        <v/>
      </c>
      <c r="L632" s="85" t="str">
        <f t="shared" si="53"/>
        <v/>
      </c>
    </row>
    <row r="633" spans="1:12" x14ac:dyDescent="0.2">
      <c r="A633" s="209"/>
      <c r="B633" s="75" t="str">
        <f t="shared" si="54"/>
        <v/>
      </c>
      <c r="C633" s="75" t="str">
        <f t="shared" si="55"/>
        <v/>
      </c>
      <c r="D633" s="42"/>
      <c r="E633" s="42"/>
      <c r="F633" s="42"/>
      <c r="G633" s="42"/>
      <c r="H633" s="42"/>
      <c r="I633" s="42"/>
      <c r="J633" s="83" t="str">
        <f t="shared" si="51"/>
        <v/>
      </c>
      <c r="K633" s="83" t="str">
        <f t="shared" si="52"/>
        <v/>
      </c>
      <c r="L633" s="85" t="str">
        <f t="shared" si="53"/>
        <v/>
      </c>
    </row>
    <row r="634" spans="1:12" x14ac:dyDescent="0.2">
      <c r="A634" s="209"/>
      <c r="B634" s="75" t="str">
        <f t="shared" si="54"/>
        <v/>
      </c>
      <c r="C634" s="75" t="str">
        <f t="shared" si="55"/>
        <v/>
      </c>
      <c r="D634" s="42"/>
      <c r="E634" s="42"/>
      <c r="F634" s="42"/>
      <c r="G634" s="42"/>
      <c r="H634" s="42"/>
      <c r="I634" s="42"/>
      <c r="J634" s="83" t="str">
        <f t="shared" si="51"/>
        <v/>
      </c>
      <c r="K634" s="83" t="str">
        <f t="shared" si="52"/>
        <v/>
      </c>
      <c r="L634" s="85" t="str">
        <f t="shared" si="53"/>
        <v/>
      </c>
    </row>
    <row r="635" spans="1:12" x14ac:dyDescent="0.2">
      <c r="A635" s="209"/>
      <c r="B635" s="75" t="str">
        <f t="shared" si="54"/>
        <v/>
      </c>
      <c r="C635" s="75" t="str">
        <f t="shared" si="55"/>
        <v/>
      </c>
      <c r="D635" s="42"/>
      <c r="E635" s="42"/>
      <c r="F635" s="42"/>
      <c r="G635" s="42"/>
      <c r="H635" s="42"/>
      <c r="I635" s="42"/>
      <c r="J635" s="83" t="str">
        <f t="shared" si="51"/>
        <v/>
      </c>
      <c r="K635" s="83" t="str">
        <f t="shared" si="52"/>
        <v/>
      </c>
      <c r="L635" s="85" t="str">
        <f t="shared" si="53"/>
        <v/>
      </c>
    </row>
    <row r="636" spans="1:12" x14ac:dyDescent="0.2">
      <c r="A636" s="209"/>
      <c r="B636" s="75" t="str">
        <f t="shared" si="54"/>
        <v/>
      </c>
      <c r="C636" s="75" t="str">
        <f t="shared" si="55"/>
        <v/>
      </c>
      <c r="D636" s="42"/>
      <c r="E636" s="42"/>
      <c r="F636" s="42"/>
      <c r="G636" s="42"/>
      <c r="H636" s="42"/>
      <c r="I636" s="42"/>
      <c r="J636" s="83" t="str">
        <f t="shared" si="51"/>
        <v/>
      </c>
      <c r="K636" s="83" t="str">
        <f t="shared" si="52"/>
        <v/>
      </c>
      <c r="L636" s="85" t="str">
        <f t="shared" si="53"/>
        <v/>
      </c>
    </row>
    <row r="637" spans="1:12" x14ac:dyDescent="0.2">
      <c r="A637" s="209"/>
      <c r="B637" s="75" t="str">
        <f t="shared" si="54"/>
        <v/>
      </c>
      <c r="C637" s="75" t="str">
        <f t="shared" si="55"/>
        <v/>
      </c>
      <c r="D637" s="42"/>
      <c r="E637" s="42"/>
      <c r="F637" s="42"/>
      <c r="G637" s="42"/>
      <c r="H637" s="42"/>
      <c r="I637" s="42"/>
      <c r="J637" s="83" t="str">
        <f t="shared" ref="J637:J700" si="56">IF(ISERROR(D637/C637),"",(D637/C637))</f>
        <v/>
      </c>
      <c r="K637" s="83" t="str">
        <f t="shared" ref="K637:K700" si="57">IF(ISERROR(E637/C637),"",(E637/C637))</f>
        <v/>
      </c>
      <c r="L637" s="85" t="str">
        <f t="shared" ref="L637:L700" si="58">IF(ISERROR((D637+E637)/B637),"",(D637+E637)/B637)</f>
        <v/>
      </c>
    </row>
    <row r="638" spans="1:12" x14ac:dyDescent="0.2">
      <c r="A638" s="209"/>
      <c r="B638" s="75" t="str">
        <f t="shared" si="54"/>
        <v/>
      </c>
      <c r="C638" s="75" t="str">
        <f t="shared" si="55"/>
        <v/>
      </c>
      <c r="D638" s="42"/>
      <c r="E638" s="42"/>
      <c r="F638" s="42"/>
      <c r="G638" s="42"/>
      <c r="H638" s="42"/>
      <c r="I638" s="42"/>
      <c r="J638" s="83" t="str">
        <f t="shared" si="56"/>
        <v/>
      </c>
      <c r="K638" s="83" t="str">
        <f t="shared" si="57"/>
        <v/>
      </c>
      <c r="L638" s="85" t="str">
        <f t="shared" si="58"/>
        <v/>
      </c>
    </row>
    <row r="639" spans="1:12" x14ac:dyDescent="0.2">
      <c r="A639" s="209"/>
      <c r="B639" s="75" t="str">
        <f t="shared" si="54"/>
        <v/>
      </c>
      <c r="C639" s="75" t="str">
        <f t="shared" si="55"/>
        <v/>
      </c>
      <c r="D639" s="42"/>
      <c r="E639" s="42"/>
      <c r="F639" s="42"/>
      <c r="G639" s="42"/>
      <c r="H639" s="42"/>
      <c r="I639" s="42"/>
      <c r="J639" s="83" t="str">
        <f t="shared" si="56"/>
        <v/>
      </c>
      <c r="K639" s="83" t="str">
        <f t="shared" si="57"/>
        <v/>
      </c>
      <c r="L639" s="85" t="str">
        <f t="shared" si="58"/>
        <v/>
      </c>
    </row>
    <row r="640" spans="1:12" x14ac:dyDescent="0.2">
      <c r="A640" s="209"/>
      <c r="B640" s="75" t="str">
        <f t="shared" si="54"/>
        <v/>
      </c>
      <c r="C640" s="75" t="str">
        <f t="shared" si="55"/>
        <v/>
      </c>
      <c r="D640" s="42"/>
      <c r="E640" s="42"/>
      <c r="F640" s="42"/>
      <c r="G640" s="42"/>
      <c r="H640" s="42"/>
      <c r="I640" s="42"/>
      <c r="J640" s="83" t="str">
        <f t="shared" si="56"/>
        <v/>
      </c>
      <c r="K640" s="83" t="str">
        <f t="shared" si="57"/>
        <v/>
      </c>
      <c r="L640" s="85" t="str">
        <f t="shared" si="58"/>
        <v/>
      </c>
    </row>
    <row r="641" spans="1:12" x14ac:dyDescent="0.2">
      <c r="A641" s="209"/>
      <c r="B641" s="75" t="str">
        <f t="shared" si="54"/>
        <v/>
      </c>
      <c r="C641" s="75" t="str">
        <f t="shared" si="55"/>
        <v/>
      </c>
      <c r="D641" s="42"/>
      <c r="E641" s="42"/>
      <c r="F641" s="42"/>
      <c r="G641" s="42"/>
      <c r="H641" s="42"/>
      <c r="I641" s="42"/>
      <c r="J641" s="83" t="str">
        <f t="shared" si="56"/>
        <v/>
      </c>
      <c r="K641" s="83" t="str">
        <f t="shared" si="57"/>
        <v/>
      </c>
      <c r="L641" s="85" t="str">
        <f t="shared" si="58"/>
        <v/>
      </c>
    </row>
    <row r="642" spans="1:12" x14ac:dyDescent="0.2">
      <c r="A642" s="209"/>
      <c r="B642" s="75" t="str">
        <f t="shared" si="54"/>
        <v/>
      </c>
      <c r="C642" s="75" t="str">
        <f t="shared" si="55"/>
        <v/>
      </c>
      <c r="D642" s="42"/>
      <c r="E642" s="42"/>
      <c r="F642" s="42"/>
      <c r="G642" s="42"/>
      <c r="H642" s="42"/>
      <c r="I642" s="42"/>
      <c r="J642" s="83" t="str">
        <f t="shared" si="56"/>
        <v/>
      </c>
      <c r="K642" s="83" t="str">
        <f t="shared" si="57"/>
        <v/>
      </c>
      <c r="L642" s="85" t="str">
        <f t="shared" si="58"/>
        <v/>
      </c>
    </row>
    <row r="643" spans="1:12" x14ac:dyDescent="0.2">
      <c r="A643" s="209"/>
      <c r="B643" s="75" t="str">
        <f t="shared" si="54"/>
        <v/>
      </c>
      <c r="C643" s="75" t="str">
        <f t="shared" si="55"/>
        <v/>
      </c>
      <c r="D643" s="42"/>
      <c r="E643" s="42"/>
      <c r="F643" s="42"/>
      <c r="G643" s="42"/>
      <c r="H643" s="42"/>
      <c r="I643" s="42"/>
      <c r="J643" s="83" t="str">
        <f t="shared" si="56"/>
        <v/>
      </c>
      <c r="K643" s="83" t="str">
        <f t="shared" si="57"/>
        <v/>
      </c>
      <c r="L643" s="85" t="str">
        <f t="shared" si="58"/>
        <v/>
      </c>
    </row>
    <row r="644" spans="1:12" x14ac:dyDescent="0.2">
      <c r="A644" s="209"/>
      <c r="B644" s="75" t="str">
        <f t="shared" si="54"/>
        <v/>
      </c>
      <c r="C644" s="75" t="str">
        <f t="shared" si="55"/>
        <v/>
      </c>
      <c r="D644" s="42"/>
      <c r="E644" s="42"/>
      <c r="F644" s="42"/>
      <c r="G644" s="42"/>
      <c r="H644" s="42"/>
      <c r="I644" s="42"/>
      <c r="J644" s="83" t="str">
        <f t="shared" si="56"/>
        <v/>
      </c>
      <c r="K644" s="83" t="str">
        <f t="shared" si="57"/>
        <v/>
      </c>
      <c r="L644" s="85" t="str">
        <f t="shared" si="58"/>
        <v/>
      </c>
    </row>
    <row r="645" spans="1:12" x14ac:dyDescent="0.2">
      <c r="A645" s="209"/>
      <c r="B645" s="75" t="str">
        <f t="shared" si="54"/>
        <v/>
      </c>
      <c r="C645" s="75" t="str">
        <f t="shared" si="55"/>
        <v/>
      </c>
      <c r="D645" s="42"/>
      <c r="E645" s="42"/>
      <c r="F645" s="42"/>
      <c r="G645" s="42"/>
      <c r="H645" s="42"/>
      <c r="I645" s="42"/>
      <c r="J645" s="83" t="str">
        <f t="shared" si="56"/>
        <v/>
      </c>
      <c r="K645" s="83" t="str">
        <f t="shared" si="57"/>
        <v/>
      </c>
      <c r="L645" s="85" t="str">
        <f t="shared" si="58"/>
        <v/>
      </c>
    </row>
    <row r="646" spans="1:12" x14ac:dyDescent="0.2">
      <c r="A646" s="209"/>
      <c r="B646" s="75" t="str">
        <f t="shared" si="54"/>
        <v/>
      </c>
      <c r="C646" s="75" t="str">
        <f t="shared" si="55"/>
        <v/>
      </c>
      <c r="D646" s="42"/>
      <c r="E646" s="42"/>
      <c r="F646" s="42"/>
      <c r="G646" s="42"/>
      <c r="H646" s="42"/>
      <c r="I646" s="42"/>
      <c r="J646" s="83" t="str">
        <f t="shared" si="56"/>
        <v/>
      </c>
      <c r="K646" s="83" t="str">
        <f t="shared" si="57"/>
        <v/>
      </c>
      <c r="L646" s="85" t="str">
        <f t="shared" si="58"/>
        <v/>
      </c>
    </row>
    <row r="647" spans="1:12" x14ac:dyDescent="0.2">
      <c r="A647" s="209"/>
      <c r="B647" s="75" t="str">
        <f t="shared" si="54"/>
        <v/>
      </c>
      <c r="C647" s="75" t="str">
        <f t="shared" si="55"/>
        <v/>
      </c>
      <c r="D647" s="42"/>
      <c r="E647" s="42"/>
      <c r="F647" s="42"/>
      <c r="G647" s="42"/>
      <c r="H647" s="42"/>
      <c r="I647" s="42"/>
      <c r="J647" s="83" t="str">
        <f t="shared" si="56"/>
        <v/>
      </c>
      <c r="K647" s="83" t="str">
        <f t="shared" si="57"/>
        <v/>
      </c>
      <c r="L647" s="85" t="str">
        <f t="shared" si="58"/>
        <v/>
      </c>
    </row>
    <row r="648" spans="1:12" x14ac:dyDescent="0.2">
      <c r="A648" s="209"/>
      <c r="B648" s="75" t="str">
        <f t="shared" si="54"/>
        <v/>
      </c>
      <c r="C648" s="75" t="str">
        <f t="shared" si="55"/>
        <v/>
      </c>
      <c r="D648" s="42"/>
      <c r="E648" s="42"/>
      <c r="F648" s="42"/>
      <c r="G648" s="42"/>
      <c r="H648" s="42"/>
      <c r="I648" s="42"/>
      <c r="J648" s="83" t="str">
        <f t="shared" si="56"/>
        <v/>
      </c>
      <c r="K648" s="83" t="str">
        <f t="shared" si="57"/>
        <v/>
      </c>
      <c r="L648" s="85" t="str">
        <f t="shared" si="58"/>
        <v/>
      </c>
    </row>
    <row r="649" spans="1:12" x14ac:dyDescent="0.2">
      <c r="A649" s="209"/>
      <c r="B649" s="75" t="str">
        <f t="shared" si="54"/>
        <v/>
      </c>
      <c r="C649" s="75" t="str">
        <f t="shared" si="55"/>
        <v/>
      </c>
      <c r="D649" s="42"/>
      <c r="E649" s="42"/>
      <c r="F649" s="42"/>
      <c r="G649" s="42"/>
      <c r="H649" s="42"/>
      <c r="I649" s="42"/>
      <c r="J649" s="83" t="str">
        <f t="shared" si="56"/>
        <v/>
      </c>
      <c r="K649" s="83" t="str">
        <f t="shared" si="57"/>
        <v/>
      </c>
      <c r="L649" s="85" t="str">
        <f t="shared" si="58"/>
        <v/>
      </c>
    </row>
    <row r="650" spans="1:12" x14ac:dyDescent="0.2">
      <c r="A650" s="209"/>
      <c r="B650" s="75" t="str">
        <f t="shared" si="54"/>
        <v/>
      </c>
      <c r="C650" s="75" t="str">
        <f t="shared" si="55"/>
        <v/>
      </c>
      <c r="D650" s="42"/>
      <c r="E650" s="42"/>
      <c r="F650" s="42"/>
      <c r="G650" s="42"/>
      <c r="H650" s="42"/>
      <c r="I650" s="42"/>
      <c r="J650" s="83" t="str">
        <f t="shared" si="56"/>
        <v/>
      </c>
      <c r="K650" s="83" t="str">
        <f t="shared" si="57"/>
        <v/>
      </c>
      <c r="L650" s="85" t="str">
        <f t="shared" si="58"/>
        <v/>
      </c>
    </row>
    <row r="651" spans="1:12" x14ac:dyDescent="0.2">
      <c r="A651" s="209"/>
      <c r="B651" s="75" t="str">
        <f t="shared" si="54"/>
        <v/>
      </c>
      <c r="C651" s="75" t="str">
        <f t="shared" si="55"/>
        <v/>
      </c>
      <c r="D651" s="42"/>
      <c r="E651" s="42"/>
      <c r="F651" s="42"/>
      <c r="G651" s="42"/>
      <c r="H651" s="42"/>
      <c r="I651" s="42"/>
      <c r="J651" s="83" t="str">
        <f t="shared" si="56"/>
        <v/>
      </c>
      <c r="K651" s="83" t="str">
        <f t="shared" si="57"/>
        <v/>
      </c>
      <c r="L651" s="85" t="str">
        <f t="shared" si="58"/>
        <v/>
      </c>
    </row>
    <row r="652" spans="1:12" x14ac:dyDescent="0.2">
      <c r="A652" s="209"/>
      <c r="B652" s="75" t="str">
        <f t="shared" ref="B652:B715" si="59">IF(D652+E652+F652+G652+I652+H652 = 0,"",D652+E652+F652+G652+I652+H652)</f>
        <v/>
      </c>
      <c r="C652" s="75" t="str">
        <f t="shared" ref="C652:C715" si="60">IF(D652+E652+H652=0,"",D652+E652+H652)</f>
        <v/>
      </c>
      <c r="D652" s="42"/>
      <c r="E652" s="42"/>
      <c r="F652" s="42"/>
      <c r="G652" s="42"/>
      <c r="H652" s="42"/>
      <c r="I652" s="42"/>
      <c r="J652" s="83" t="str">
        <f t="shared" si="56"/>
        <v/>
      </c>
      <c r="K652" s="83" t="str">
        <f t="shared" si="57"/>
        <v/>
      </c>
      <c r="L652" s="85" t="str">
        <f t="shared" si="58"/>
        <v/>
      </c>
    </row>
    <row r="653" spans="1:12" x14ac:dyDescent="0.2">
      <c r="A653" s="209"/>
      <c r="B653" s="75" t="str">
        <f t="shared" si="59"/>
        <v/>
      </c>
      <c r="C653" s="75" t="str">
        <f t="shared" si="60"/>
        <v/>
      </c>
      <c r="D653" s="42"/>
      <c r="E653" s="42"/>
      <c r="F653" s="42"/>
      <c r="G653" s="42"/>
      <c r="H653" s="42"/>
      <c r="I653" s="42"/>
      <c r="J653" s="83" t="str">
        <f t="shared" si="56"/>
        <v/>
      </c>
      <c r="K653" s="83" t="str">
        <f t="shared" si="57"/>
        <v/>
      </c>
      <c r="L653" s="85" t="str">
        <f t="shared" si="58"/>
        <v/>
      </c>
    </row>
    <row r="654" spans="1:12" x14ac:dyDescent="0.2">
      <c r="A654" s="209"/>
      <c r="B654" s="75" t="str">
        <f t="shared" si="59"/>
        <v/>
      </c>
      <c r="C654" s="75" t="str">
        <f t="shared" si="60"/>
        <v/>
      </c>
      <c r="D654" s="42"/>
      <c r="E654" s="42"/>
      <c r="F654" s="42"/>
      <c r="G654" s="42"/>
      <c r="H654" s="42"/>
      <c r="I654" s="42"/>
      <c r="J654" s="83" t="str">
        <f t="shared" si="56"/>
        <v/>
      </c>
      <c r="K654" s="83" t="str">
        <f t="shared" si="57"/>
        <v/>
      </c>
      <c r="L654" s="85" t="str">
        <f t="shared" si="58"/>
        <v/>
      </c>
    </row>
    <row r="655" spans="1:12" x14ac:dyDescent="0.2">
      <c r="A655" s="209"/>
      <c r="B655" s="75" t="str">
        <f t="shared" si="59"/>
        <v/>
      </c>
      <c r="C655" s="75" t="str">
        <f t="shared" si="60"/>
        <v/>
      </c>
      <c r="D655" s="42"/>
      <c r="E655" s="42"/>
      <c r="F655" s="42"/>
      <c r="G655" s="42"/>
      <c r="H655" s="42"/>
      <c r="I655" s="42"/>
      <c r="J655" s="83" t="str">
        <f t="shared" si="56"/>
        <v/>
      </c>
      <c r="K655" s="83" t="str">
        <f t="shared" si="57"/>
        <v/>
      </c>
      <c r="L655" s="85" t="str">
        <f t="shared" si="58"/>
        <v/>
      </c>
    </row>
    <row r="656" spans="1:12" x14ac:dyDescent="0.2">
      <c r="A656" s="209"/>
      <c r="B656" s="75" t="str">
        <f t="shared" si="59"/>
        <v/>
      </c>
      <c r="C656" s="75" t="str">
        <f t="shared" si="60"/>
        <v/>
      </c>
      <c r="D656" s="42"/>
      <c r="E656" s="42"/>
      <c r="F656" s="42"/>
      <c r="G656" s="42"/>
      <c r="H656" s="42"/>
      <c r="I656" s="42"/>
      <c r="J656" s="83" t="str">
        <f t="shared" si="56"/>
        <v/>
      </c>
      <c r="K656" s="83" t="str">
        <f t="shared" si="57"/>
        <v/>
      </c>
      <c r="L656" s="85" t="str">
        <f t="shared" si="58"/>
        <v/>
      </c>
    </row>
    <row r="657" spans="1:12" x14ac:dyDescent="0.2">
      <c r="A657" s="209"/>
      <c r="B657" s="75" t="str">
        <f t="shared" si="59"/>
        <v/>
      </c>
      <c r="C657" s="75" t="str">
        <f t="shared" si="60"/>
        <v/>
      </c>
      <c r="D657" s="42"/>
      <c r="E657" s="42"/>
      <c r="F657" s="42"/>
      <c r="G657" s="42"/>
      <c r="H657" s="42"/>
      <c r="I657" s="42"/>
      <c r="J657" s="83" t="str">
        <f t="shared" si="56"/>
        <v/>
      </c>
      <c r="K657" s="83" t="str">
        <f t="shared" si="57"/>
        <v/>
      </c>
      <c r="L657" s="85" t="str">
        <f t="shared" si="58"/>
        <v/>
      </c>
    </row>
    <row r="658" spans="1:12" x14ac:dyDescent="0.2">
      <c r="A658" s="209"/>
      <c r="B658" s="75" t="str">
        <f t="shared" si="59"/>
        <v/>
      </c>
      <c r="C658" s="75" t="str">
        <f t="shared" si="60"/>
        <v/>
      </c>
      <c r="D658" s="42"/>
      <c r="E658" s="42"/>
      <c r="F658" s="42"/>
      <c r="G658" s="42"/>
      <c r="H658" s="42"/>
      <c r="I658" s="42"/>
      <c r="J658" s="83" t="str">
        <f t="shared" si="56"/>
        <v/>
      </c>
      <c r="K658" s="83" t="str">
        <f t="shared" si="57"/>
        <v/>
      </c>
      <c r="L658" s="85" t="str">
        <f t="shared" si="58"/>
        <v/>
      </c>
    </row>
    <row r="659" spans="1:12" x14ac:dyDescent="0.2">
      <c r="A659" s="209"/>
      <c r="B659" s="75" t="str">
        <f t="shared" si="59"/>
        <v/>
      </c>
      <c r="C659" s="75" t="str">
        <f t="shared" si="60"/>
        <v/>
      </c>
      <c r="D659" s="42"/>
      <c r="E659" s="42"/>
      <c r="F659" s="42"/>
      <c r="G659" s="42"/>
      <c r="H659" s="42"/>
      <c r="I659" s="42"/>
      <c r="J659" s="83" t="str">
        <f t="shared" si="56"/>
        <v/>
      </c>
      <c r="K659" s="83" t="str">
        <f t="shared" si="57"/>
        <v/>
      </c>
      <c r="L659" s="85" t="str">
        <f t="shared" si="58"/>
        <v/>
      </c>
    </row>
    <row r="660" spans="1:12" x14ac:dyDescent="0.2">
      <c r="A660" s="209"/>
      <c r="B660" s="75" t="str">
        <f t="shared" si="59"/>
        <v/>
      </c>
      <c r="C660" s="75" t="str">
        <f t="shared" si="60"/>
        <v/>
      </c>
      <c r="D660" s="42"/>
      <c r="E660" s="42"/>
      <c r="F660" s="42"/>
      <c r="G660" s="42"/>
      <c r="H660" s="42"/>
      <c r="I660" s="42"/>
      <c r="J660" s="83" t="str">
        <f t="shared" si="56"/>
        <v/>
      </c>
      <c r="K660" s="83" t="str">
        <f t="shared" si="57"/>
        <v/>
      </c>
      <c r="L660" s="85" t="str">
        <f t="shared" si="58"/>
        <v/>
      </c>
    </row>
    <row r="661" spans="1:12" x14ac:dyDescent="0.2">
      <c r="A661" s="209"/>
      <c r="B661" s="75" t="str">
        <f t="shared" si="59"/>
        <v/>
      </c>
      <c r="C661" s="75" t="str">
        <f t="shared" si="60"/>
        <v/>
      </c>
      <c r="D661" s="42"/>
      <c r="E661" s="42"/>
      <c r="F661" s="42"/>
      <c r="G661" s="42"/>
      <c r="H661" s="42"/>
      <c r="I661" s="42"/>
      <c r="J661" s="83" t="str">
        <f t="shared" si="56"/>
        <v/>
      </c>
      <c r="K661" s="83" t="str">
        <f t="shared" si="57"/>
        <v/>
      </c>
      <c r="L661" s="85" t="str">
        <f t="shared" si="58"/>
        <v/>
      </c>
    </row>
    <row r="662" spans="1:12" x14ac:dyDescent="0.2">
      <c r="A662" s="209"/>
      <c r="B662" s="75" t="str">
        <f t="shared" si="59"/>
        <v/>
      </c>
      <c r="C662" s="75" t="str">
        <f t="shared" si="60"/>
        <v/>
      </c>
      <c r="D662" s="42"/>
      <c r="E662" s="42"/>
      <c r="F662" s="42"/>
      <c r="G662" s="42"/>
      <c r="H662" s="42"/>
      <c r="I662" s="42"/>
      <c r="J662" s="83" t="str">
        <f t="shared" si="56"/>
        <v/>
      </c>
      <c r="K662" s="83" t="str">
        <f t="shared" si="57"/>
        <v/>
      </c>
      <c r="L662" s="85" t="str">
        <f t="shared" si="58"/>
        <v/>
      </c>
    </row>
    <row r="663" spans="1:12" x14ac:dyDescent="0.2">
      <c r="A663" s="209"/>
      <c r="B663" s="75" t="str">
        <f t="shared" si="59"/>
        <v/>
      </c>
      <c r="C663" s="75" t="str">
        <f t="shared" si="60"/>
        <v/>
      </c>
      <c r="D663" s="42"/>
      <c r="E663" s="42"/>
      <c r="F663" s="42"/>
      <c r="G663" s="42"/>
      <c r="H663" s="42"/>
      <c r="I663" s="42"/>
      <c r="J663" s="83" t="str">
        <f t="shared" si="56"/>
        <v/>
      </c>
      <c r="K663" s="83" t="str">
        <f t="shared" si="57"/>
        <v/>
      </c>
      <c r="L663" s="85" t="str">
        <f t="shared" si="58"/>
        <v/>
      </c>
    </row>
    <row r="664" spans="1:12" x14ac:dyDescent="0.2">
      <c r="A664" s="209"/>
      <c r="B664" s="75" t="str">
        <f t="shared" si="59"/>
        <v/>
      </c>
      <c r="C664" s="75" t="str">
        <f t="shared" si="60"/>
        <v/>
      </c>
      <c r="D664" s="42"/>
      <c r="E664" s="42"/>
      <c r="F664" s="42"/>
      <c r="G664" s="42"/>
      <c r="H664" s="42"/>
      <c r="I664" s="42"/>
      <c r="J664" s="83" t="str">
        <f t="shared" si="56"/>
        <v/>
      </c>
      <c r="K664" s="83" t="str">
        <f t="shared" si="57"/>
        <v/>
      </c>
      <c r="L664" s="85" t="str">
        <f t="shared" si="58"/>
        <v/>
      </c>
    </row>
    <row r="665" spans="1:12" x14ac:dyDescent="0.2">
      <c r="A665" s="209"/>
      <c r="B665" s="75" t="str">
        <f t="shared" si="59"/>
        <v/>
      </c>
      <c r="C665" s="75" t="str">
        <f t="shared" si="60"/>
        <v/>
      </c>
      <c r="D665" s="42"/>
      <c r="E665" s="42"/>
      <c r="F665" s="42"/>
      <c r="G665" s="42"/>
      <c r="H665" s="42"/>
      <c r="I665" s="42"/>
      <c r="J665" s="83" t="str">
        <f t="shared" si="56"/>
        <v/>
      </c>
      <c r="K665" s="83" t="str">
        <f t="shared" si="57"/>
        <v/>
      </c>
      <c r="L665" s="85" t="str">
        <f t="shared" si="58"/>
        <v/>
      </c>
    </row>
    <row r="666" spans="1:12" x14ac:dyDescent="0.2">
      <c r="A666" s="209"/>
      <c r="B666" s="75" t="str">
        <f t="shared" si="59"/>
        <v/>
      </c>
      <c r="C666" s="75" t="str">
        <f t="shared" si="60"/>
        <v/>
      </c>
      <c r="D666" s="42"/>
      <c r="E666" s="42"/>
      <c r="F666" s="42"/>
      <c r="G666" s="42"/>
      <c r="H666" s="42"/>
      <c r="I666" s="42"/>
      <c r="J666" s="83" t="str">
        <f t="shared" si="56"/>
        <v/>
      </c>
      <c r="K666" s="83" t="str">
        <f t="shared" si="57"/>
        <v/>
      </c>
      <c r="L666" s="85" t="str">
        <f t="shared" si="58"/>
        <v/>
      </c>
    </row>
    <row r="667" spans="1:12" x14ac:dyDescent="0.2">
      <c r="A667" s="209"/>
      <c r="B667" s="75" t="str">
        <f t="shared" si="59"/>
        <v/>
      </c>
      <c r="C667" s="75" t="str">
        <f t="shared" si="60"/>
        <v/>
      </c>
      <c r="D667" s="42"/>
      <c r="E667" s="42"/>
      <c r="F667" s="42"/>
      <c r="G667" s="42"/>
      <c r="H667" s="42"/>
      <c r="I667" s="42"/>
      <c r="J667" s="83" t="str">
        <f t="shared" si="56"/>
        <v/>
      </c>
      <c r="K667" s="83" t="str">
        <f t="shared" si="57"/>
        <v/>
      </c>
      <c r="L667" s="85" t="str">
        <f t="shared" si="58"/>
        <v/>
      </c>
    </row>
    <row r="668" spans="1:12" x14ac:dyDescent="0.2">
      <c r="A668" s="209"/>
      <c r="B668" s="75" t="str">
        <f t="shared" si="59"/>
        <v/>
      </c>
      <c r="C668" s="75" t="str">
        <f t="shared" si="60"/>
        <v/>
      </c>
      <c r="D668" s="42"/>
      <c r="E668" s="42"/>
      <c r="F668" s="42"/>
      <c r="G668" s="42"/>
      <c r="H668" s="42"/>
      <c r="I668" s="42"/>
      <c r="J668" s="83" t="str">
        <f t="shared" si="56"/>
        <v/>
      </c>
      <c r="K668" s="83" t="str">
        <f t="shared" si="57"/>
        <v/>
      </c>
      <c r="L668" s="85" t="str">
        <f t="shared" si="58"/>
        <v/>
      </c>
    </row>
    <row r="669" spans="1:12" x14ac:dyDescent="0.2">
      <c r="A669" s="209"/>
      <c r="B669" s="75" t="str">
        <f t="shared" si="59"/>
        <v/>
      </c>
      <c r="C669" s="75" t="str">
        <f t="shared" si="60"/>
        <v/>
      </c>
      <c r="D669" s="42"/>
      <c r="E669" s="42"/>
      <c r="F669" s="42"/>
      <c r="G669" s="42"/>
      <c r="H669" s="42"/>
      <c r="I669" s="42"/>
      <c r="J669" s="83" t="str">
        <f t="shared" si="56"/>
        <v/>
      </c>
      <c r="K669" s="83" t="str">
        <f t="shared" si="57"/>
        <v/>
      </c>
      <c r="L669" s="85" t="str">
        <f t="shared" si="58"/>
        <v/>
      </c>
    </row>
    <row r="670" spans="1:12" x14ac:dyDescent="0.2">
      <c r="A670" s="209"/>
      <c r="B670" s="75" t="str">
        <f t="shared" si="59"/>
        <v/>
      </c>
      <c r="C670" s="75" t="str">
        <f t="shared" si="60"/>
        <v/>
      </c>
      <c r="D670" s="42"/>
      <c r="E670" s="42"/>
      <c r="F670" s="42"/>
      <c r="G670" s="42"/>
      <c r="H670" s="42"/>
      <c r="I670" s="42"/>
      <c r="J670" s="83" t="str">
        <f t="shared" si="56"/>
        <v/>
      </c>
      <c r="K670" s="83" t="str">
        <f t="shared" si="57"/>
        <v/>
      </c>
      <c r="L670" s="85" t="str">
        <f t="shared" si="58"/>
        <v/>
      </c>
    </row>
    <row r="671" spans="1:12" x14ac:dyDescent="0.2">
      <c r="A671" s="209"/>
      <c r="B671" s="75" t="str">
        <f t="shared" si="59"/>
        <v/>
      </c>
      <c r="C671" s="75" t="str">
        <f t="shared" si="60"/>
        <v/>
      </c>
      <c r="D671" s="42"/>
      <c r="E671" s="42"/>
      <c r="F671" s="42"/>
      <c r="G671" s="42"/>
      <c r="H671" s="42"/>
      <c r="I671" s="42"/>
      <c r="J671" s="83" t="str">
        <f t="shared" si="56"/>
        <v/>
      </c>
      <c r="K671" s="83" t="str">
        <f t="shared" si="57"/>
        <v/>
      </c>
      <c r="L671" s="85" t="str">
        <f t="shared" si="58"/>
        <v/>
      </c>
    </row>
    <row r="672" spans="1:12" x14ac:dyDescent="0.2">
      <c r="A672" s="209"/>
      <c r="B672" s="75" t="str">
        <f t="shared" si="59"/>
        <v/>
      </c>
      <c r="C672" s="75" t="str">
        <f t="shared" si="60"/>
        <v/>
      </c>
      <c r="D672" s="42"/>
      <c r="E672" s="42"/>
      <c r="F672" s="42"/>
      <c r="G672" s="42"/>
      <c r="H672" s="42"/>
      <c r="I672" s="42"/>
      <c r="J672" s="83" t="str">
        <f t="shared" si="56"/>
        <v/>
      </c>
      <c r="K672" s="83" t="str">
        <f t="shared" si="57"/>
        <v/>
      </c>
      <c r="L672" s="85" t="str">
        <f t="shared" si="58"/>
        <v/>
      </c>
    </row>
    <row r="673" spans="1:12" x14ac:dyDescent="0.2">
      <c r="A673" s="209"/>
      <c r="B673" s="75" t="str">
        <f t="shared" si="59"/>
        <v/>
      </c>
      <c r="C673" s="75" t="str">
        <f t="shared" si="60"/>
        <v/>
      </c>
      <c r="D673" s="42"/>
      <c r="E673" s="42"/>
      <c r="F673" s="42"/>
      <c r="G673" s="42"/>
      <c r="H673" s="42"/>
      <c r="I673" s="42"/>
      <c r="J673" s="83" t="str">
        <f t="shared" si="56"/>
        <v/>
      </c>
      <c r="K673" s="83" t="str">
        <f t="shared" si="57"/>
        <v/>
      </c>
      <c r="L673" s="85" t="str">
        <f t="shared" si="58"/>
        <v/>
      </c>
    </row>
    <row r="674" spans="1:12" x14ac:dyDescent="0.2">
      <c r="A674" s="209"/>
      <c r="B674" s="75" t="str">
        <f t="shared" si="59"/>
        <v/>
      </c>
      <c r="C674" s="75" t="str">
        <f t="shared" si="60"/>
        <v/>
      </c>
      <c r="D674" s="42"/>
      <c r="E674" s="42"/>
      <c r="F674" s="42"/>
      <c r="G674" s="42"/>
      <c r="H674" s="42"/>
      <c r="I674" s="42"/>
      <c r="J674" s="83" t="str">
        <f t="shared" si="56"/>
        <v/>
      </c>
      <c r="K674" s="83" t="str">
        <f t="shared" si="57"/>
        <v/>
      </c>
      <c r="L674" s="85" t="str">
        <f t="shared" si="58"/>
        <v/>
      </c>
    </row>
    <row r="675" spans="1:12" x14ac:dyDescent="0.2">
      <c r="A675" s="209"/>
      <c r="B675" s="75" t="str">
        <f t="shared" si="59"/>
        <v/>
      </c>
      <c r="C675" s="75" t="str">
        <f t="shared" si="60"/>
        <v/>
      </c>
      <c r="D675" s="42"/>
      <c r="E675" s="42"/>
      <c r="F675" s="42"/>
      <c r="G675" s="42"/>
      <c r="H675" s="42"/>
      <c r="I675" s="42"/>
      <c r="J675" s="83" t="str">
        <f t="shared" si="56"/>
        <v/>
      </c>
      <c r="K675" s="83" t="str">
        <f t="shared" si="57"/>
        <v/>
      </c>
      <c r="L675" s="85" t="str">
        <f t="shared" si="58"/>
        <v/>
      </c>
    </row>
    <row r="676" spans="1:12" x14ac:dyDescent="0.2">
      <c r="A676" s="209"/>
      <c r="B676" s="75" t="str">
        <f t="shared" si="59"/>
        <v/>
      </c>
      <c r="C676" s="75" t="str">
        <f t="shared" si="60"/>
        <v/>
      </c>
      <c r="D676" s="42"/>
      <c r="E676" s="42"/>
      <c r="F676" s="42"/>
      <c r="G676" s="42"/>
      <c r="H676" s="42"/>
      <c r="I676" s="42"/>
      <c r="J676" s="83" t="str">
        <f t="shared" si="56"/>
        <v/>
      </c>
      <c r="K676" s="83" t="str">
        <f t="shared" si="57"/>
        <v/>
      </c>
      <c r="L676" s="85" t="str">
        <f t="shared" si="58"/>
        <v/>
      </c>
    </row>
    <row r="677" spans="1:12" x14ac:dyDescent="0.2">
      <c r="A677" s="209"/>
      <c r="B677" s="75" t="str">
        <f t="shared" si="59"/>
        <v/>
      </c>
      <c r="C677" s="75" t="str">
        <f t="shared" si="60"/>
        <v/>
      </c>
      <c r="D677" s="42"/>
      <c r="E677" s="42"/>
      <c r="F677" s="42"/>
      <c r="G677" s="42"/>
      <c r="H677" s="42"/>
      <c r="I677" s="42"/>
      <c r="J677" s="83" t="str">
        <f t="shared" si="56"/>
        <v/>
      </c>
      <c r="K677" s="83" t="str">
        <f t="shared" si="57"/>
        <v/>
      </c>
      <c r="L677" s="85" t="str">
        <f t="shared" si="58"/>
        <v/>
      </c>
    </row>
    <row r="678" spans="1:12" x14ac:dyDescent="0.2">
      <c r="A678" s="209"/>
      <c r="B678" s="75" t="str">
        <f t="shared" si="59"/>
        <v/>
      </c>
      <c r="C678" s="75" t="str">
        <f t="shared" si="60"/>
        <v/>
      </c>
      <c r="D678" s="42"/>
      <c r="E678" s="42"/>
      <c r="F678" s="42"/>
      <c r="G678" s="42"/>
      <c r="H678" s="42"/>
      <c r="I678" s="42"/>
      <c r="J678" s="83" t="str">
        <f t="shared" si="56"/>
        <v/>
      </c>
      <c r="K678" s="83" t="str">
        <f t="shared" si="57"/>
        <v/>
      </c>
      <c r="L678" s="85" t="str">
        <f t="shared" si="58"/>
        <v/>
      </c>
    </row>
    <row r="679" spans="1:12" x14ac:dyDescent="0.2">
      <c r="A679" s="209"/>
      <c r="B679" s="75" t="str">
        <f t="shared" si="59"/>
        <v/>
      </c>
      <c r="C679" s="75" t="str">
        <f t="shared" si="60"/>
        <v/>
      </c>
      <c r="D679" s="42"/>
      <c r="E679" s="42"/>
      <c r="F679" s="42"/>
      <c r="G679" s="42"/>
      <c r="H679" s="42"/>
      <c r="I679" s="42"/>
      <c r="J679" s="83" t="str">
        <f t="shared" si="56"/>
        <v/>
      </c>
      <c r="K679" s="83" t="str">
        <f t="shared" si="57"/>
        <v/>
      </c>
      <c r="L679" s="85" t="str">
        <f t="shared" si="58"/>
        <v/>
      </c>
    </row>
    <row r="680" spans="1:12" x14ac:dyDescent="0.2">
      <c r="A680" s="209"/>
      <c r="B680" s="75" t="str">
        <f t="shared" si="59"/>
        <v/>
      </c>
      <c r="C680" s="75" t="str">
        <f t="shared" si="60"/>
        <v/>
      </c>
      <c r="D680" s="42"/>
      <c r="E680" s="42"/>
      <c r="F680" s="42"/>
      <c r="G680" s="42"/>
      <c r="H680" s="42"/>
      <c r="I680" s="42"/>
      <c r="J680" s="83" t="str">
        <f t="shared" si="56"/>
        <v/>
      </c>
      <c r="K680" s="83" t="str">
        <f t="shared" si="57"/>
        <v/>
      </c>
      <c r="L680" s="85" t="str">
        <f t="shared" si="58"/>
        <v/>
      </c>
    </row>
    <row r="681" spans="1:12" x14ac:dyDescent="0.2">
      <c r="A681" s="209"/>
      <c r="B681" s="75" t="str">
        <f t="shared" si="59"/>
        <v/>
      </c>
      <c r="C681" s="75" t="str">
        <f t="shared" si="60"/>
        <v/>
      </c>
      <c r="D681" s="42"/>
      <c r="E681" s="42"/>
      <c r="F681" s="42"/>
      <c r="G681" s="42"/>
      <c r="H681" s="42"/>
      <c r="I681" s="42"/>
      <c r="J681" s="83" t="str">
        <f t="shared" si="56"/>
        <v/>
      </c>
      <c r="K681" s="83" t="str">
        <f t="shared" si="57"/>
        <v/>
      </c>
      <c r="L681" s="85" t="str">
        <f t="shared" si="58"/>
        <v/>
      </c>
    </row>
    <row r="682" spans="1:12" x14ac:dyDescent="0.2">
      <c r="A682" s="209"/>
      <c r="B682" s="75" t="str">
        <f t="shared" si="59"/>
        <v/>
      </c>
      <c r="C682" s="75" t="str">
        <f t="shared" si="60"/>
        <v/>
      </c>
      <c r="D682" s="42"/>
      <c r="E682" s="42"/>
      <c r="F682" s="42"/>
      <c r="G682" s="42"/>
      <c r="H682" s="42"/>
      <c r="I682" s="42"/>
      <c r="J682" s="83" t="str">
        <f t="shared" si="56"/>
        <v/>
      </c>
      <c r="K682" s="83" t="str">
        <f t="shared" si="57"/>
        <v/>
      </c>
      <c r="L682" s="85" t="str">
        <f t="shared" si="58"/>
        <v/>
      </c>
    </row>
    <row r="683" spans="1:12" x14ac:dyDescent="0.2">
      <c r="A683" s="209"/>
      <c r="B683" s="75" t="str">
        <f t="shared" si="59"/>
        <v/>
      </c>
      <c r="C683" s="75" t="str">
        <f t="shared" si="60"/>
        <v/>
      </c>
      <c r="D683" s="42"/>
      <c r="E683" s="42"/>
      <c r="F683" s="42"/>
      <c r="G683" s="42"/>
      <c r="H683" s="42"/>
      <c r="I683" s="42"/>
      <c r="J683" s="83" t="str">
        <f t="shared" si="56"/>
        <v/>
      </c>
      <c r="K683" s="83" t="str">
        <f t="shared" si="57"/>
        <v/>
      </c>
      <c r="L683" s="85" t="str">
        <f t="shared" si="58"/>
        <v/>
      </c>
    </row>
    <row r="684" spans="1:12" x14ac:dyDescent="0.2">
      <c r="A684" s="209"/>
      <c r="B684" s="75" t="str">
        <f t="shared" si="59"/>
        <v/>
      </c>
      <c r="C684" s="75" t="str">
        <f t="shared" si="60"/>
        <v/>
      </c>
      <c r="D684" s="42"/>
      <c r="E684" s="42"/>
      <c r="F684" s="42"/>
      <c r="G684" s="42"/>
      <c r="H684" s="42"/>
      <c r="I684" s="42"/>
      <c r="J684" s="83" t="str">
        <f t="shared" si="56"/>
        <v/>
      </c>
      <c r="K684" s="83" t="str">
        <f t="shared" si="57"/>
        <v/>
      </c>
      <c r="L684" s="85" t="str">
        <f t="shared" si="58"/>
        <v/>
      </c>
    </row>
    <row r="685" spans="1:12" x14ac:dyDescent="0.2">
      <c r="A685" s="209"/>
      <c r="B685" s="75" t="str">
        <f t="shared" si="59"/>
        <v/>
      </c>
      <c r="C685" s="75" t="str">
        <f t="shared" si="60"/>
        <v/>
      </c>
      <c r="D685" s="42"/>
      <c r="E685" s="42"/>
      <c r="F685" s="42"/>
      <c r="G685" s="42"/>
      <c r="H685" s="42"/>
      <c r="I685" s="42"/>
      <c r="J685" s="83" t="str">
        <f t="shared" si="56"/>
        <v/>
      </c>
      <c r="K685" s="83" t="str">
        <f t="shared" si="57"/>
        <v/>
      </c>
      <c r="L685" s="85" t="str">
        <f t="shared" si="58"/>
        <v/>
      </c>
    </row>
    <row r="686" spans="1:12" x14ac:dyDescent="0.2">
      <c r="A686" s="209"/>
      <c r="B686" s="75" t="str">
        <f t="shared" si="59"/>
        <v/>
      </c>
      <c r="C686" s="75" t="str">
        <f t="shared" si="60"/>
        <v/>
      </c>
      <c r="D686" s="42"/>
      <c r="E686" s="42"/>
      <c r="F686" s="42"/>
      <c r="G686" s="42"/>
      <c r="H686" s="42"/>
      <c r="I686" s="42"/>
      <c r="J686" s="83" t="str">
        <f t="shared" si="56"/>
        <v/>
      </c>
      <c r="K686" s="83" t="str">
        <f t="shared" si="57"/>
        <v/>
      </c>
      <c r="L686" s="85" t="str">
        <f t="shared" si="58"/>
        <v/>
      </c>
    </row>
    <row r="687" spans="1:12" x14ac:dyDescent="0.2">
      <c r="A687" s="209"/>
      <c r="B687" s="75" t="str">
        <f t="shared" si="59"/>
        <v/>
      </c>
      <c r="C687" s="75" t="str">
        <f t="shared" si="60"/>
        <v/>
      </c>
      <c r="D687" s="42"/>
      <c r="E687" s="42"/>
      <c r="F687" s="42"/>
      <c r="G687" s="42"/>
      <c r="H687" s="42"/>
      <c r="I687" s="42"/>
      <c r="J687" s="83" t="str">
        <f t="shared" si="56"/>
        <v/>
      </c>
      <c r="K687" s="83" t="str">
        <f t="shared" si="57"/>
        <v/>
      </c>
      <c r="L687" s="85" t="str">
        <f t="shared" si="58"/>
        <v/>
      </c>
    </row>
    <row r="688" spans="1:12" x14ac:dyDescent="0.2">
      <c r="A688" s="209"/>
      <c r="B688" s="75" t="str">
        <f t="shared" si="59"/>
        <v/>
      </c>
      <c r="C688" s="75" t="str">
        <f t="shared" si="60"/>
        <v/>
      </c>
      <c r="D688" s="42"/>
      <c r="E688" s="42"/>
      <c r="F688" s="42"/>
      <c r="G688" s="42"/>
      <c r="H688" s="42"/>
      <c r="I688" s="42"/>
      <c r="J688" s="83" t="str">
        <f t="shared" si="56"/>
        <v/>
      </c>
      <c r="K688" s="83" t="str">
        <f t="shared" si="57"/>
        <v/>
      </c>
      <c r="L688" s="85" t="str">
        <f t="shared" si="58"/>
        <v/>
      </c>
    </row>
    <row r="689" spans="1:12" x14ac:dyDescent="0.2">
      <c r="A689" s="209"/>
      <c r="B689" s="75" t="str">
        <f t="shared" si="59"/>
        <v/>
      </c>
      <c r="C689" s="75" t="str">
        <f t="shared" si="60"/>
        <v/>
      </c>
      <c r="D689" s="42"/>
      <c r="E689" s="42"/>
      <c r="F689" s="42"/>
      <c r="G689" s="42"/>
      <c r="H689" s="42"/>
      <c r="I689" s="42"/>
      <c r="J689" s="83" t="str">
        <f t="shared" si="56"/>
        <v/>
      </c>
      <c r="K689" s="83" t="str">
        <f t="shared" si="57"/>
        <v/>
      </c>
      <c r="L689" s="85" t="str">
        <f t="shared" si="58"/>
        <v/>
      </c>
    </row>
    <row r="690" spans="1:12" x14ac:dyDescent="0.2">
      <c r="A690" s="209"/>
      <c r="B690" s="75" t="str">
        <f t="shared" si="59"/>
        <v/>
      </c>
      <c r="C690" s="75" t="str">
        <f t="shared" si="60"/>
        <v/>
      </c>
      <c r="D690" s="42"/>
      <c r="E690" s="42"/>
      <c r="F690" s="42"/>
      <c r="G690" s="42"/>
      <c r="H690" s="42"/>
      <c r="I690" s="42"/>
      <c r="J690" s="83" t="str">
        <f t="shared" si="56"/>
        <v/>
      </c>
      <c r="K690" s="83" t="str">
        <f t="shared" si="57"/>
        <v/>
      </c>
      <c r="L690" s="85" t="str">
        <f t="shared" si="58"/>
        <v/>
      </c>
    </row>
    <row r="691" spans="1:12" x14ac:dyDescent="0.2">
      <c r="A691" s="209"/>
      <c r="B691" s="75" t="str">
        <f t="shared" si="59"/>
        <v/>
      </c>
      <c r="C691" s="75" t="str">
        <f t="shared" si="60"/>
        <v/>
      </c>
      <c r="D691" s="42"/>
      <c r="E691" s="42"/>
      <c r="F691" s="42"/>
      <c r="G691" s="42"/>
      <c r="H691" s="42"/>
      <c r="I691" s="42"/>
      <c r="J691" s="83" t="str">
        <f t="shared" si="56"/>
        <v/>
      </c>
      <c r="K691" s="83" t="str">
        <f t="shared" si="57"/>
        <v/>
      </c>
      <c r="L691" s="85" t="str">
        <f t="shared" si="58"/>
        <v/>
      </c>
    </row>
    <row r="692" spans="1:12" x14ac:dyDescent="0.2">
      <c r="A692" s="209"/>
      <c r="B692" s="75" t="str">
        <f t="shared" si="59"/>
        <v/>
      </c>
      <c r="C692" s="75" t="str">
        <f t="shared" si="60"/>
        <v/>
      </c>
      <c r="D692" s="42"/>
      <c r="E692" s="42"/>
      <c r="F692" s="42"/>
      <c r="G692" s="42"/>
      <c r="H692" s="42"/>
      <c r="I692" s="42"/>
      <c r="J692" s="83" t="str">
        <f t="shared" si="56"/>
        <v/>
      </c>
      <c r="K692" s="83" t="str">
        <f t="shared" si="57"/>
        <v/>
      </c>
      <c r="L692" s="85" t="str">
        <f t="shared" si="58"/>
        <v/>
      </c>
    </row>
    <row r="693" spans="1:12" x14ac:dyDescent="0.2">
      <c r="A693" s="209"/>
      <c r="B693" s="75" t="str">
        <f t="shared" si="59"/>
        <v/>
      </c>
      <c r="C693" s="75" t="str">
        <f t="shared" si="60"/>
        <v/>
      </c>
      <c r="D693" s="42"/>
      <c r="E693" s="42"/>
      <c r="F693" s="42"/>
      <c r="G693" s="42"/>
      <c r="H693" s="42"/>
      <c r="I693" s="42"/>
      <c r="J693" s="83" t="str">
        <f t="shared" si="56"/>
        <v/>
      </c>
      <c r="K693" s="83" t="str">
        <f t="shared" si="57"/>
        <v/>
      </c>
      <c r="L693" s="85" t="str">
        <f t="shared" si="58"/>
        <v/>
      </c>
    </row>
    <row r="694" spans="1:12" x14ac:dyDescent="0.2">
      <c r="A694" s="209"/>
      <c r="B694" s="75" t="str">
        <f t="shared" si="59"/>
        <v/>
      </c>
      <c r="C694" s="75" t="str">
        <f t="shared" si="60"/>
        <v/>
      </c>
      <c r="D694" s="42"/>
      <c r="E694" s="42"/>
      <c r="F694" s="42"/>
      <c r="G694" s="42"/>
      <c r="H694" s="42"/>
      <c r="I694" s="42"/>
      <c r="J694" s="83" t="str">
        <f t="shared" si="56"/>
        <v/>
      </c>
      <c r="K694" s="83" t="str">
        <f t="shared" si="57"/>
        <v/>
      </c>
      <c r="L694" s="85" t="str">
        <f t="shared" si="58"/>
        <v/>
      </c>
    </row>
    <row r="695" spans="1:12" x14ac:dyDescent="0.2">
      <c r="A695" s="209"/>
      <c r="B695" s="75" t="str">
        <f t="shared" si="59"/>
        <v/>
      </c>
      <c r="C695" s="75" t="str">
        <f t="shared" si="60"/>
        <v/>
      </c>
      <c r="D695" s="42"/>
      <c r="E695" s="42"/>
      <c r="F695" s="42"/>
      <c r="G695" s="42"/>
      <c r="H695" s="42"/>
      <c r="I695" s="42"/>
      <c r="J695" s="83" t="str">
        <f t="shared" si="56"/>
        <v/>
      </c>
      <c r="K695" s="83" t="str">
        <f t="shared" si="57"/>
        <v/>
      </c>
      <c r="L695" s="85" t="str">
        <f t="shared" si="58"/>
        <v/>
      </c>
    </row>
    <row r="696" spans="1:12" x14ac:dyDescent="0.2">
      <c r="A696" s="209"/>
      <c r="B696" s="75" t="str">
        <f t="shared" si="59"/>
        <v/>
      </c>
      <c r="C696" s="75" t="str">
        <f t="shared" si="60"/>
        <v/>
      </c>
      <c r="D696" s="42"/>
      <c r="E696" s="42"/>
      <c r="F696" s="42"/>
      <c r="G696" s="42"/>
      <c r="H696" s="42"/>
      <c r="I696" s="42"/>
      <c r="J696" s="83" t="str">
        <f t="shared" si="56"/>
        <v/>
      </c>
      <c r="K696" s="83" t="str">
        <f t="shared" si="57"/>
        <v/>
      </c>
      <c r="L696" s="85" t="str">
        <f t="shared" si="58"/>
        <v/>
      </c>
    </row>
    <row r="697" spans="1:12" x14ac:dyDescent="0.2">
      <c r="A697" s="209"/>
      <c r="B697" s="75" t="str">
        <f t="shared" si="59"/>
        <v/>
      </c>
      <c r="C697" s="75" t="str">
        <f t="shared" si="60"/>
        <v/>
      </c>
      <c r="D697" s="42"/>
      <c r="E697" s="42"/>
      <c r="F697" s="42"/>
      <c r="G697" s="42"/>
      <c r="H697" s="42"/>
      <c r="I697" s="42"/>
      <c r="J697" s="83" t="str">
        <f t="shared" si="56"/>
        <v/>
      </c>
      <c r="K697" s="83" t="str">
        <f t="shared" si="57"/>
        <v/>
      </c>
      <c r="L697" s="85" t="str">
        <f t="shared" si="58"/>
        <v/>
      </c>
    </row>
    <row r="698" spans="1:12" x14ac:dyDescent="0.2">
      <c r="A698" s="209"/>
      <c r="B698" s="75" t="str">
        <f t="shared" si="59"/>
        <v/>
      </c>
      <c r="C698" s="75" t="str">
        <f t="shared" si="60"/>
        <v/>
      </c>
      <c r="D698" s="42"/>
      <c r="E698" s="42"/>
      <c r="F698" s="42"/>
      <c r="G698" s="42"/>
      <c r="H698" s="42"/>
      <c r="I698" s="42"/>
      <c r="J698" s="83" t="str">
        <f t="shared" si="56"/>
        <v/>
      </c>
      <c r="K698" s="83" t="str">
        <f t="shared" si="57"/>
        <v/>
      </c>
      <c r="L698" s="85" t="str">
        <f t="shared" si="58"/>
        <v/>
      </c>
    </row>
    <row r="699" spans="1:12" x14ac:dyDescent="0.2">
      <c r="A699" s="209"/>
      <c r="B699" s="75" t="str">
        <f t="shared" si="59"/>
        <v/>
      </c>
      <c r="C699" s="75" t="str">
        <f t="shared" si="60"/>
        <v/>
      </c>
      <c r="D699" s="42"/>
      <c r="E699" s="42"/>
      <c r="F699" s="42"/>
      <c r="G699" s="42"/>
      <c r="H699" s="42"/>
      <c r="I699" s="42"/>
      <c r="J699" s="83" t="str">
        <f t="shared" si="56"/>
        <v/>
      </c>
      <c r="K699" s="83" t="str">
        <f t="shared" si="57"/>
        <v/>
      </c>
      <c r="L699" s="85" t="str">
        <f t="shared" si="58"/>
        <v/>
      </c>
    </row>
    <row r="700" spans="1:12" x14ac:dyDescent="0.2">
      <c r="A700" s="209"/>
      <c r="B700" s="75" t="str">
        <f t="shared" si="59"/>
        <v/>
      </c>
      <c r="C700" s="75" t="str">
        <f t="shared" si="60"/>
        <v/>
      </c>
      <c r="D700" s="42"/>
      <c r="E700" s="42"/>
      <c r="F700" s="42"/>
      <c r="G700" s="42"/>
      <c r="H700" s="42"/>
      <c r="I700" s="42"/>
      <c r="J700" s="83" t="str">
        <f t="shared" si="56"/>
        <v/>
      </c>
      <c r="K700" s="83" t="str">
        <f t="shared" si="57"/>
        <v/>
      </c>
      <c r="L700" s="85" t="str">
        <f t="shared" si="58"/>
        <v/>
      </c>
    </row>
    <row r="701" spans="1:12" x14ac:dyDescent="0.2">
      <c r="A701" s="209"/>
      <c r="B701" s="75" t="str">
        <f t="shared" si="59"/>
        <v/>
      </c>
      <c r="C701" s="75" t="str">
        <f t="shared" si="60"/>
        <v/>
      </c>
      <c r="D701" s="42"/>
      <c r="E701" s="42"/>
      <c r="F701" s="42"/>
      <c r="G701" s="42"/>
      <c r="H701" s="42"/>
      <c r="I701" s="42"/>
      <c r="J701" s="83" t="str">
        <f t="shared" ref="J701:J764" si="61">IF(ISERROR(D701/C701),"",(D701/C701))</f>
        <v/>
      </c>
      <c r="K701" s="83" t="str">
        <f t="shared" ref="K701:K764" si="62">IF(ISERROR(E701/C701),"",(E701/C701))</f>
        <v/>
      </c>
      <c r="L701" s="85" t="str">
        <f t="shared" ref="L701:L764" si="63">IF(ISERROR((D701+E701)/B701),"",(D701+E701)/B701)</f>
        <v/>
      </c>
    </row>
    <row r="702" spans="1:12" x14ac:dyDescent="0.2">
      <c r="A702" s="209"/>
      <c r="B702" s="75" t="str">
        <f t="shared" si="59"/>
        <v/>
      </c>
      <c r="C702" s="75" t="str">
        <f t="shared" si="60"/>
        <v/>
      </c>
      <c r="D702" s="42"/>
      <c r="E702" s="42"/>
      <c r="F702" s="42"/>
      <c r="G702" s="42"/>
      <c r="H702" s="42"/>
      <c r="I702" s="42"/>
      <c r="J702" s="83" t="str">
        <f t="shared" si="61"/>
        <v/>
      </c>
      <c r="K702" s="83" t="str">
        <f t="shared" si="62"/>
        <v/>
      </c>
      <c r="L702" s="85" t="str">
        <f t="shared" si="63"/>
        <v/>
      </c>
    </row>
    <row r="703" spans="1:12" x14ac:dyDescent="0.2">
      <c r="A703" s="209"/>
      <c r="B703" s="75" t="str">
        <f t="shared" si="59"/>
        <v/>
      </c>
      <c r="C703" s="75" t="str">
        <f t="shared" si="60"/>
        <v/>
      </c>
      <c r="D703" s="42"/>
      <c r="E703" s="42"/>
      <c r="F703" s="42"/>
      <c r="G703" s="42"/>
      <c r="H703" s="42"/>
      <c r="I703" s="42"/>
      <c r="J703" s="83" t="str">
        <f t="shared" si="61"/>
        <v/>
      </c>
      <c r="K703" s="83" t="str">
        <f t="shared" si="62"/>
        <v/>
      </c>
      <c r="L703" s="85" t="str">
        <f t="shared" si="63"/>
        <v/>
      </c>
    </row>
    <row r="704" spans="1:12" x14ac:dyDescent="0.2">
      <c r="A704" s="209"/>
      <c r="B704" s="75" t="str">
        <f t="shared" si="59"/>
        <v/>
      </c>
      <c r="C704" s="75" t="str">
        <f t="shared" si="60"/>
        <v/>
      </c>
      <c r="D704" s="42"/>
      <c r="E704" s="42"/>
      <c r="F704" s="42"/>
      <c r="G704" s="42"/>
      <c r="H704" s="42"/>
      <c r="I704" s="42"/>
      <c r="J704" s="83" t="str">
        <f t="shared" si="61"/>
        <v/>
      </c>
      <c r="K704" s="83" t="str">
        <f t="shared" si="62"/>
        <v/>
      </c>
      <c r="L704" s="85" t="str">
        <f t="shared" si="63"/>
        <v/>
      </c>
    </row>
    <row r="705" spans="1:12" x14ac:dyDescent="0.2">
      <c r="A705" s="209"/>
      <c r="B705" s="75" t="str">
        <f t="shared" si="59"/>
        <v/>
      </c>
      <c r="C705" s="75" t="str">
        <f t="shared" si="60"/>
        <v/>
      </c>
      <c r="D705" s="42"/>
      <c r="E705" s="42"/>
      <c r="F705" s="42"/>
      <c r="G705" s="42"/>
      <c r="H705" s="42"/>
      <c r="I705" s="42"/>
      <c r="J705" s="83" t="str">
        <f t="shared" si="61"/>
        <v/>
      </c>
      <c r="K705" s="83" t="str">
        <f t="shared" si="62"/>
        <v/>
      </c>
      <c r="L705" s="85" t="str">
        <f t="shared" si="63"/>
        <v/>
      </c>
    </row>
    <row r="706" spans="1:12" x14ac:dyDescent="0.2">
      <c r="A706" s="209"/>
      <c r="B706" s="75" t="str">
        <f t="shared" si="59"/>
        <v/>
      </c>
      <c r="C706" s="75" t="str">
        <f t="shared" si="60"/>
        <v/>
      </c>
      <c r="D706" s="42"/>
      <c r="E706" s="42"/>
      <c r="F706" s="42"/>
      <c r="G706" s="42"/>
      <c r="H706" s="42"/>
      <c r="I706" s="42"/>
      <c r="J706" s="83" t="str">
        <f t="shared" si="61"/>
        <v/>
      </c>
      <c r="K706" s="83" t="str">
        <f t="shared" si="62"/>
        <v/>
      </c>
      <c r="L706" s="85" t="str">
        <f t="shared" si="63"/>
        <v/>
      </c>
    </row>
    <row r="707" spans="1:12" x14ac:dyDescent="0.2">
      <c r="A707" s="209"/>
      <c r="B707" s="75" t="str">
        <f t="shared" si="59"/>
        <v/>
      </c>
      <c r="C707" s="75" t="str">
        <f t="shared" si="60"/>
        <v/>
      </c>
      <c r="D707" s="42"/>
      <c r="E707" s="42"/>
      <c r="F707" s="42"/>
      <c r="G707" s="42"/>
      <c r="H707" s="42"/>
      <c r="I707" s="42"/>
      <c r="J707" s="83" t="str">
        <f t="shared" si="61"/>
        <v/>
      </c>
      <c r="K707" s="83" t="str">
        <f t="shared" si="62"/>
        <v/>
      </c>
      <c r="L707" s="85" t="str">
        <f t="shared" si="63"/>
        <v/>
      </c>
    </row>
    <row r="708" spans="1:12" x14ac:dyDescent="0.2">
      <c r="A708" s="209"/>
      <c r="B708" s="75" t="str">
        <f t="shared" si="59"/>
        <v/>
      </c>
      <c r="C708" s="75" t="str">
        <f t="shared" si="60"/>
        <v/>
      </c>
      <c r="D708" s="42"/>
      <c r="E708" s="42"/>
      <c r="F708" s="42"/>
      <c r="G708" s="42"/>
      <c r="H708" s="42"/>
      <c r="I708" s="42"/>
      <c r="J708" s="83" t="str">
        <f t="shared" si="61"/>
        <v/>
      </c>
      <c r="K708" s="83" t="str">
        <f t="shared" si="62"/>
        <v/>
      </c>
      <c r="L708" s="85" t="str">
        <f t="shared" si="63"/>
        <v/>
      </c>
    </row>
    <row r="709" spans="1:12" x14ac:dyDescent="0.2">
      <c r="A709" s="209"/>
      <c r="B709" s="75" t="str">
        <f t="shared" si="59"/>
        <v/>
      </c>
      <c r="C709" s="75" t="str">
        <f t="shared" si="60"/>
        <v/>
      </c>
      <c r="D709" s="42"/>
      <c r="E709" s="42"/>
      <c r="F709" s="42"/>
      <c r="G709" s="42"/>
      <c r="H709" s="42"/>
      <c r="I709" s="42"/>
      <c r="J709" s="83" t="str">
        <f t="shared" si="61"/>
        <v/>
      </c>
      <c r="K709" s="83" t="str">
        <f t="shared" si="62"/>
        <v/>
      </c>
      <c r="L709" s="85" t="str">
        <f t="shared" si="63"/>
        <v/>
      </c>
    </row>
    <row r="710" spans="1:12" x14ac:dyDescent="0.2">
      <c r="A710" s="209"/>
      <c r="B710" s="75" t="str">
        <f t="shared" si="59"/>
        <v/>
      </c>
      <c r="C710" s="75" t="str">
        <f t="shared" si="60"/>
        <v/>
      </c>
      <c r="D710" s="42"/>
      <c r="E710" s="42"/>
      <c r="F710" s="42"/>
      <c r="G710" s="42"/>
      <c r="H710" s="42"/>
      <c r="I710" s="42"/>
      <c r="J710" s="83" t="str">
        <f t="shared" si="61"/>
        <v/>
      </c>
      <c r="K710" s="83" t="str">
        <f t="shared" si="62"/>
        <v/>
      </c>
      <c r="L710" s="85" t="str">
        <f t="shared" si="63"/>
        <v/>
      </c>
    </row>
    <row r="711" spans="1:12" x14ac:dyDescent="0.2">
      <c r="A711" s="209"/>
      <c r="B711" s="75" t="str">
        <f t="shared" si="59"/>
        <v/>
      </c>
      <c r="C711" s="75" t="str">
        <f t="shared" si="60"/>
        <v/>
      </c>
      <c r="D711" s="42"/>
      <c r="E711" s="42"/>
      <c r="F711" s="42"/>
      <c r="G711" s="42"/>
      <c r="H711" s="42"/>
      <c r="I711" s="42"/>
      <c r="J711" s="83" t="str">
        <f t="shared" si="61"/>
        <v/>
      </c>
      <c r="K711" s="83" t="str">
        <f t="shared" si="62"/>
        <v/>
      </c>
      <c r="L711" s="85" t="str">
        <f t="shared" si="63"/>
        <v/>
      </c>
    </row>
    <row r="712" spans="1:12" x14ac:dyDescent="0.2">
      <c r="A712" s="209"/>
      <c r="B712" s="75" t="str">
        <f t="shared" si="59"/>
        <v/>
      </c>
      <c r="C712" s="75" t="str">
        <f t="shared" si="60"/>
        <v/>
      </c>
      <c r="D712" s="42"/>
      <c r="E712" s="42"/>
      <c r="F712" s="42"/>
      <c r="G712" s="42"/>
      <c r="H712" s="42"/>
      <c r="I712" s="42"/>
      <c r="J712" s="83" t="str">
        <f t="shared" si="61"/>
        <v/>
      </c>
      <c r="K712" s="83" t="str">
        <f t="shared" si="62"/>
        <v/>
      </c>
      <c r="L712" s="85" t="str">
        <f t="shared" si="63"/>
        <v/>
      </c>
    </row>
    <row r="713" spans="1:12" x14ac:dyDescent="0.2">
      <c r="A713" s="209"/>
      <c r="B713" s="75" t="str">
        <f t="shared" si="59"/>
        <v/>
      </c>
      <c r="C713" s="75" t="str">
        <f t="shared" si="60"/>
        <v/>
      </c>
      <c r="D713" s="42"/>
      <c r="E713" s="42"/>
      <c r="F713" s="42"/>
      <c r="G713" s="42"/>
      <c r="H713" s="42"/>
      <c r="I713" s="42"/>
      <c r="J713" s="83" t="str">
        <f t="shared" si="61"/>
        <v/>
      </c>
      <c r="K713" s="83" t="str">
        <f t="shared" si="62"/>
        <v/>
      </c>
      <c r="L713" s="85" t="str">
        <f t="shared" si="63"/>
        <v/>
      </c>
    </row>
    <row r="714" spans="1:12" x14ac:dyDescent="0.2">
      <c r="A714" s="209"/>
      <c r="B714" s="75" t="str">
        <f t="shared" si="59"/>
        <v/>
      </c>
      <c r="C714" s="75" t="str">
        <f t="shared" si="60"/>
        <v/>
      </c>
      <c r="D714" s="42"/>
      <c r="E714" s="42"/>
      <c r="F714" s="42"/>
      <c r="G714" s="42"/>
      <c r="H714" s="42"/>
      <c r="I714" s="42"/>
      <c r="J714" s="83" t="str">
        <f t="shared" si="61"/>
        <v/>
      </c>
      <c r="K714" s="83" t="str">
        <f t="shared" si="62"/>
        <v/>
      </c>
      <c r="L714" s="85" t="str">
        <f t="shared" si="63"/>
        <v/>
      </c>
    </row>
    <row r="715" spans="1:12" x14ac:dyDescent="0.2">
      <c r="A715" s="209"/>
      <c r="B715" s="75" t="str">
        <f t="shared" si="59"/>
        <v/>
      </c>
      <c r="C715" s="75" t="str">
        <f t="shared" si="60"/>
        <v/>
      </c>
      <c r="D715" s="42"/>
      <c r="E715" s="42"/>
      <c r="F715" s="42"/>
      <c r="G715" s="42"/>
      <c r="H715" s="42"/>
      <c r="I715" s="42"/>
      <c r="J715" s="83" t="str">
        <f t="shared" si="61"/>
        <v/>
      </c>
      <c r="K715" s="83" t="str">
        <f t="shared" si="62"/>
        <v/>
      </c>
      <c r="L715" s="85" t="str">
        <f t="shared" si="63"/>
        <v/>
      </c>
    </row>
    <row r="716" spans="1:12" x14ac:dyDescent="0.2">
      <c r="A716" s="209"/>
      <c r="B716" s="75" t="str">
        <f t="shared" ref="B716:B779" si="64">IF(D716+E716+F716+G716+I716+H716 = 0,"",D716+E716+F716+G716+I716+H716)</f>
        <v/>
      </c>
      <c r="C716" s="75" t="str">
        <f t="shared" ref="C716:C779" si="65">IF(D716+E716+H716=0,"",D716+E716+H716)</f>
        <v/>
      </c>
      <c r="D716" s="42"/>
      <c r="E716" s="42"/>
      <c r="F716" s="42"/>
      <c r="G716" s="42"/>
      <c r="H716" s="42"/>
      <c r="I716" s="42"/>
      <c r="J716" s="83" t="str">
        <f t="shared" si="61"/>
        <v/>
      </c>
      <c r="K716" s="83" t="str">
        <f t="shared" si="62"/>
        <v/>
      </c>
      <c r="L716" s="85" t="str">
        <f t="shared" si="63"/>
        <v/>
      </c>
    </row>
    <row r="717" spans="1:12" x14ac:dyDescent="0.2">
      <c r="A717" s="209"/>
      <c r="B717" s="75" t="str">
        <f t="shared" si="64"/>
        <v/>
      </c>
      <c r="C717" s="75" t="str">
        <f t="shared" si="65"/>
        <v/>
      </c>
      <c r="D717" s="42"/>
      <c r="E717" s="42"/>
      <c r="F717" s="42"/>
      <c r="G717" s="42"/>
      <c r="H717" s="42"/>
      <c r="I717" s="42"/>
      <c r="J717" s="83" t="str">
        <f t="shared" si="61"/>
        <v/>
      </c>
      <c r="K717" s="83" t="str">
        <f t="shared" si="62"/>
        <v/>
      </c>
      <c r="L717" s="85" t="str">
        <f t="shared" si="63"/>
        <v/>
      </c>
    </row>
    <row r="718" spans="1:12" x14ac:dyDescent="0.2">
      <c r="A718" s="209"/>
      <c r="B718" s="75" t="str">
        <f t="shared" si="64"/>
        <v/>
      </c>
      <c r="C718" s="75" t="str">
        <f t="shared" si="65"/>
        <v/>
      </c>
      <c r="D718" s="42"/>
      <c r="E718" s="42"/>
      <c r="F718" s="42"/>
      <c r="G718" s="42"/>
      <c r="H718" s="42"/>
      <c r="I718" s="42"/>
      <c r="J718" s="83" t="str">
        <f t="shared" si="61"/>
        <v/>
      </c>
      <c r="K718" s="83" t="str">
        <f t="shared" si="62"/>
        <v/>
      </c>
      <c r="L718" s="85" t="str">
        <f t="shared" si="63"/>
        <v/>
      </c>
    </row>
    <row r="719" spans="1:12" x14ac:dyDescent="0.2">
      <c r="A719" s="209"/>
      <c r="B719" s="75" t="str">
        <f t="shared" si="64"/>
        <v/>
      </c>
      <c r="C719" s="75" t="str">
        <f t="shared" si="65"/>
        <v/>
      </c>
      <c r="D719" s="42"/>
      <c r="E719" s="42"/>
      <c r="F719" s="42"/>
      <c r="G719" s="42"/>
      <c r="H719" s="42"/>
      <c r="I719" s="42"/>
      <c r="J719" s="83" t="str">
        <f t="shared" si="61"/>
        <v/>
      </c>
      <c r="K719" s="83" t="str">
        <f t="shared" si="62"/>
        <v/>
      </c>
      <c r="L719" s="85" t="str">
        <f t="shared" si="63"/>
        <v/>
      </c>
    </row>
    <row r="720" spans="1:12" x14ac:dyDescent="0.2">
      <c r="A720" s="209"/>
      <c r="B720" s="75" t="str">
        <f t="shared" si="64"/>
        <v/>
      </c>
      <c r="C720" s="75" t="str">
        <f t="shared" si="65"/>
        <v/>
      </c>
      <c r="D720" s="42"/>
      <c r="E720" s="42"/>
      <c r="F720" s="42"/>
      <c r="G720" s="42"/>
      <c r="H720" s="42"/>
      <c r="I720" s="42"/>
      <c r="J720" s="83" t="str">
        <f t="shared" si="61"/>
        <v/>
      </c>
      <c r="K720" s="83" t="str">
        <f t="shared" si="62"/>
        <v/>
      </c>
      <c r="L720" s="85" t="str">
        <f t="shared" si="63"/>
        <v/>
      </c>
    </row>
    <row r="721" spans="1:12" x14ac:dyDescent="0.2">
      <c r="A721" s="209"/>
      <c r="B721" s="75" t="str">
        <f t="shared" si="64"/>
        <v/>
      </c>
      <c r="C721" s="75" t="str">
        <f t="shared" si="65"/>
        <v/>
      </c>
      <c r="D721" s="42"/>
      <c r="E721" s="42"/>
      <c r="F721" s="42"/>
      <c r="G721" s="42"/>
      <c r="H721" s="42"/>
      <c r="I721" s="42"/>
      <c r="J721" s="83" t="str">
        <f t="shared" si="61"/>
        <v/>
      </c>
      <c r="K721" s="83" t="str">
        <f t="shared" si="62"/>
        <v/>
      </c>
      <c r="L721" s="85" t="str">
        <f t="shared" si="63"/>
        <v/>
      </c>
    </row>
    <row r="722" spans="1:12" x14ac:dyDescent="0.2">
      <c r="A722" s="209"/>
      <c r="B722" s="75" t="str">
        <f t="shared" si="64"/>
        <v/>
      </c>
      <c r="C722" s="75" t="str">
        <f t="shared" si="65"/>
        <v/>
      </c>
      <c r="D722" s="42"/>
      <c r="E722" s="42"/>
      <c r="F722" s="42"/>
      <c r="G722" s="42"/>
      <c r="H722" s="42"/>
      <c r="I722" s="42"/>
      <c r="J722" s="83" t="str">
        <f t="shared" si="61"/>
        <v/>
      </c>
      <c r="K722" s="83" t="str">
        <f t="shared" si="62"/>
        <v/>
      </c>
      <c r="L722" s="85" t="str">
        <f t="shared" si="63"/>
        <v/>
      </c>
    </row>
    <row r="723" spans="1:12" x14ac:dyDescent="0.2">
      <c r="A723" s="209"/>
      <c r="B723" s="75" t="str">
        <f t="shared" si="64"/>
        <v/>
      </c>
      <c r="C723" s="75" t="str">
        <f t="shared" si="65"/>
        <v/>
      </c>
      <c r="D723" s="42"/>
      <c r="E723" s="42"/>
      <c r="F723" s="42"/>
      <c r="G723" s="42"/>
      <c r="H723" s="42"/>
      <c r="I723" s="42"/>
      <c r="J723" s="83" t="str">
        <f t="shared" si="61"/>
        <v/>
      </c>
      <c r="K723" s="83" t="str">
        <f t="shared" si="62"/>
        <v/>
      </c>
      <c r="L723" s="85" t="str">
        <f t="shared" si="63"/>
        <v/>
      </c>
    </row>
    <row r="724" spans="1:12" x14ac:dyDescent="0.2">
      <c r="A724" s="209"/>
      <c r="B724" s="75" t="str">
        <f t="shared" si="64"/>
        <v/>
      </c>
      <c r="C724" s="75" t="str">
        <f t="shared" si="65"/>
        <v/>
      </c>
      <c r="D724" s="42"/>
      <c r="E724" s="42"/>
      <c r="F724" s="42"/>
      <c r="G724" s="42"/>
      <c r="H724" s="42"/>
      <c r="I724" s="42"/>
      <c r="J724" s="83" t="str">
        <f t="shared" si="61"/>
        <v/>
      </c>
      <c r="K724" s="83" t="str">
        <f t="shared" si="62"/>
        <v/>
      </c>
      <c r="L724" s="85" t="str">
        <f t="shared" si="63"/>
        <v/>
      </c>
    </row>
    <row r="725" spans="1:12" x14ac:dyDescent="0.2">
      <c r="A725" s="209"/>
      <c r="B725" s="75" t="str">
        <f t="shared" si="64"/>
        <v/>
      </c>
      <c r="C725" s="75" t="str">
        <f t="shared" si="65"/>
        <v/>
      </c>
      <c r="D725" s="42"/>
      <c r="E725" s="42"/>
      <c r="F725" s="42"/>
      <c r="G725" s="42"/>
      <c r="H725" s="42"/>
      <c r="I725" s="42"/>
      <c r="J725" s="83" t="str">
        <f t="shared" si="61"/>
        <v/>
      </c>
      <c r="K725" s="83" t="str">
        <f t="shared" si="62"/>
        <v/>
      </c>
      <c r="L725" s="85" t="str">
        <f t="shared" si="63"/>
        <v/>
      </c>
    </row>
    <row r="726" spans="1:12" x14ac:dyDescent="0.2">
      <c r="A726" s="209"/>
      <c r="B726" s="75" t="str">
        <f t="shared" si="64"/>
        <v/>
      </c>
      <c r="C726" s="75" t="str">
        <f t="shared" si="65"/>
        <v/>
      </c>
      <c r="D726" s="42"/>
      <c r="E726" s="42"/>
      <c r="F726" s="42"/>
      <c r="G726" s="42"/>
      <c r="H726" s="42"/>
      <c r="I726" s="42"/>
      <c r="J726" s="83" t="str">
        <f t="shared" si="61"/>
        <v/>
      </c>
      <c r="K726" s="83" t="str">
        <f t="shared" si="62"/>
        <v/>
      </c>
      <c r="L726" s="85" t="str">
        <f t="shared" si="63"/>
        <v/>
      </c>
    </row>
    <row r="727" spans="1:12" x14ac:dyDescent="0.2">
      <c r="A727" s="209"/>
      <c r="B727" s="75" t="str">
        <f t="shared" si="64"/>
        <v/>
      </c>
      <c r="C727" s="75" t="str">
        <f t="shared" si="65"/>
        <v/>
      </c>
      <c r="D727" s="42"/>
      <c r="E727" s="42"/>
      <c r="F727" s="42"/>
      <c r="G727" s="42"/>
      <c r="H727" s="42"/>
      <c r="I727" s="42"/>
      <c r="J727" s="83" t="str">
        <f t="shared" si="61"/>
        <v/>
      </c>
      <c r="K727" s="83" t="str">
        <f t="shared" si="62"/>
        <v/>
      </c>
      <c r="L727" s="85" t="str">
        <f t="shared" si="63"/>
        <v/>
      </c>
    </row>
    <row r="728" spans="1:12" x14ac:dyDescent="0.2">
      <c r="A728" s="209"/>
      <c r="B728" s="75" t="str">
        <f t="shared" si="64"/>
        <v/>
      </c>
      <c r="C728" s="75" t="str">
        <f t="shared" si="65"/>
        <v/>
      </c>
      <c r="D728" s="42"/>
      <c r="E728" s="42"/>
      <c r="F728" s="42"/>
      <c r="G728" s="42"/>
      <c r="H728" s="42"/>
      <c r="I728" s="42"/>
      <c r="J728" s="83" t="str">
        <f t="shared" si="61"/>
        <v/>
      </c>
      <c r="K728" s="83" t="str">
        <f t="shared" si="62"/>
        <v/>
      </c>
      <c r="L728" s="85" t="str">
        <f t="shared" si="63"/>
        <v/>
      </c>
    </row>
    <row r="729" spans="1:12" x14ac:dyDescent="0.2">
      <c r="A729" s="209"/>
      <c r="B729" s="75" t="str">
        <f t="shared" si="64"/>
        <v/>
      </c>
      <c r="C729" s="75" t="str">
        <f t="shared" si="65"/>
        <v/>
      </c>
      <c r="D729" s="42"/>
      <c r="E729" s="42"/>
      <c r="F729" s="42"/>
      <c r="G729" s="42"/>
      <c r="H729" s="42"/>
      <c r="I729" s="42"/>
      <c r="J729" s="83" t="str">
        <f t="shared" si="61"/>
        <v/>
      </c>
      <c r="K729" s="83" t="str">
        <f t="shared" si="62"/>
        <v/>
      </c>
      <c r="L729" s="85" t="str">
        <f t="shared" si="63"/>
        <v/>
      </c>
    </row>
    <row r="730" spans="1:12" x14ac:dyDescent="0.2">
      <c r="A730" s="209"/>
      <c r="B730" s="75" t="str">
        <f t="shared" si="64"/>
        <v/>
      </c>
      <c r="C730" s="75" t="str">
        <f t="shared" si="65"/>
        <v/>
      </c>
      <c r="D730" s="42"/>
      <c r="E730" s="42"/>
      <c r="F730" s="42"/>
      <c r="G730" s="42"/>
      <c r="H730" s="42"/>
      <c r="I730" s="42"/>
      <c r="J730" s="83" t="str">
        <f t="shared" si="61"/>
        <v/>
      </c>
      <c r="K730" s="83" t="str">
        <f t="shared" si="62"/>
        <v/>
      </c>
      <c r="L730" s="85" t="str">
        <f t="shared" si="63"/>
        <v/>
      </c>
    </row>
    <row r="731" spans="1:12" x14ac:dyDescent="0.2">
      <c r="A731" s="209"/>
      <c r="B731" s="75" t="str">
        <f t="shared" si="64"/>
        <v/>
      </c>
      <c r="C731" s="75" t="str">
        <f t="shared" si="65"/>
        <v/>
      </c>
      <c r="D731" s="42"/>
      <c r="E731" s="42"/>
      <c r="F731" s="42"/>
      <c r="G731" s="42"/>
      <c r="H731" s="42"/>
      <c r="I731" s="42"/>
      <c r="J731" s="83" t="str">
        <f t="shared" si="61"/>
        <v/>
      </c>
      <c r="K731" s="83" t="str">
        <f t="shared" si="62"/>
        <v/>
      </c>
      <c r="L731" s="85" t="str">
        <f t="shared" si="63"/>
        <v/>
      </c>
    </row>
    <row r="732" spans="1:12" x14ac:dyDescent="0.2">
      <c r="A732" s="209"/>
      <c r="B732" s="75" t="str">
        <f t="shared" si="64"/>
        <v/>
      </c>
      <c r="C732" s="75" t="str">
        <f t="shared" si="65"/>
        <v/>
      </c>
      <c r="D732" s="42"/>
      <c r="E732" s="42"/>
      <c r="F732" s="42"/>
      <c r="G732" s="42"/>
      <c r="H732" s="42"/>
      <c r="I732" s="42"/>
      <c r="J732" s="83" t="str">
        <f t="shared" si="61"/>
        <v/>
      </c>
      <c r="K732" s="83" t="str">
        <f t="shared" si="62"/>
        <v/>
      </c>
      <c r="L732" s="85" t="str">
        <f t="shared" si="63"/>
        <v/>
      </c>
    </row>
    <row r="733" spans="1:12" x14ac:dyDescent="0.2">
      <c r="A733" s="209"/>
      <c r="B733" s="75" t="str">
        <f t="shared" si="64"/>
        <v/>
      </c>
      <c r="C733" s="75" t="str">
        <f t="shared" si="65"/>
        <v/>
      </c>
      <c r="D733" s="42"/>
      <c r="E733" s="42"/>
      <c r="F733" s="42"/>
      <c r="G733" s="42"/>
      <c r="H733" s="42"/>
      <c r="I733" s="42"/>
      <c r="J733" s="83" t="str">
        <f t="shared" si="61"/>
        <v/>
      </c>
      <c r="K733" s="83" t="str">
        <f t="shared" si="62"/>
        <v/>
      </c>
      <c r="L733" s="85" t="str">
        <f t="shared" si="63"/>
        <v/>
      </c>
    </row>
    <row r="734" spans="1:12" x14ac:dyDescent="0.2">
      <c r="A734" s="209"/>
      <c r="B734" s="75" t="str">
        <f t="shared" si="64"/>
        <v/>
      </c>
      <c r="C734" s="75" t="str">
        <f t="shared" si="65"/>
        <v/>
      </c>
      <c r="D734" s="42"/>
      <c r="E734" s="42"/>
      <c r="F734" s="42"/>
      <c r="G734" s="42"/>
      <c r="H734" s="42"/>
      <c r="I734" s="42"/>
      <c r="J734" s="83" t="str">
        <f t="shared" si="61"/>
        <v/>
      </c>
      <c r="K734" s="83" t="str">
        <f t="shared" si="62"/>
        <v/>
      </c>
      <c r="L734" s="85" t="str">
        <f t="shared" si="63"/>
        <v/>
      </c>
    </row>
    <row r="735" spans="1:12" x14ac:dyDescent="0.2">
      <c r="A735" s="209"/>
      <c r="B735" s="75" t="str">
        <f t="shared" si="64"/>
        <v/>
      </c>
      <c r="C735" s="75" t="str">
        <f t="shared" si="65"/>
        <v/>
      </c>
      <c r="D735" s="42"/>
      <c r="E735" s="42"/>
      <c r="F735" s="42"/>
      <c r="G735" s="42"/>
      <c r="H735" s="42"/>
      <c r="I735" s="42"/>
      <c r="J735" s="83" t="str">
        <f t="shared" si="61"/>
        <v/>
      </c>
      <c r="K735" s="83" t="str">
        <f t="shared" si="62"/>
        <v/>
      </c>
      <c r="L735" s="85" t="str">
        <f t="shared" si="63"/>
        <v/>
      </c>
    </row>
    <row r="736" spans="1:12" x14ac:dyDescent="0.2">
      <c r="A736" s="209"/>
      <c r="B736" s="75" t="str">
        <f t="shared" si="64"/>
        <v/>
      </c>
      <c r="C736" s="75" t="str">
        <f t="shared" si="65"/>
        <v/>
      </c>
      <c r="D736" s="42"/>
      <c r="E736" s="42"/>
      <c r="F736" s="42"/>
      <c r="G736" s="42"/>
      <c r="H736" s="42"/>
      <c r="I736" s="42"/>
      <c r="J736" s="83" t="str">
        <f t="shared" si="61"/>
        <v/>
      </c>
      <c r="K736" s="83" t="str">
        <f t="shared" si="62"/>
        <v/>
      </c>
      <c r="L736" s="85" t="str">
        <f t="shared" si="63"/>
        <v/>
      </c>
    </row>
    <row r="737" spans="1:12" x14ac:dyDescent="0.2">
      <c r="A737" s="209"/>
      <c r="B737" s="75" t="str">
        <f t="shared" si="64"/>
        <v/>
      </c>
      <c r="C737" s="75" t="str">
        <f t="shared" si="65"/>
        <v/>
      </c>
      <c r="D737" s="42"/>
      <c r="E737" s="42"/>
      <c r="F737" s="42"/>
      <c r="G737" s="42"/>
      <c r="H737" s="42"/>
      <c r="I737" s="42"/>
      <c r="J737" s="83" t="str">
        <f t="shared" si="61"/>
        <v/>
      </c>
      <c r="K737" s="83" t="str">
        <f t="shared" si="62"/>
        <v/>
      </c>
      <c r="L737" s="85" t="str">
        <f t="shared" si="63"/>
        <v/>
      </c>
    </row>
    <row r="738" spans="1:12" x14ac:dyDescent="0.2">
      <c r="A738" s="209"/>
      <c r="B738" s="75" t="str">
        <f t="shared" si="64"/>
        <v/>
      </c>
      <c r="C738" s="75" t="str">
        <f t="shared" si="65"/>
        <v/>
      </c>
      <c r="D738" s="42"/>
      <c r="E738" s="42"/>
      <c r="F738" s="42"/>
      <c r="G738" s="42"/>
      <c r="H738" s="42"/>
      <c r="I738" s="42"/>
      <c r="J738" s="83" t="str">
        <f t="shared" si="61"/>
        <v/>
      </c>
      <c r="K738" s="83" t="str">
        <f t="shared" si="62"/>
        <v/>
      </c>
      <c r="L738" s="85" t="str">
        <f t="shared" si="63"/>
        <v/>
      </c>
    </row>
    <row r="739" spans="1:12" x14ac:dyDescent="0.2">
      <c r="A739" s="209"/>
      <c r="B739" s="75" t="str">
        <f t="shared" si="64"/>
        <v/>
      </c>
      <c r="C739" s="75" t="str">
        <f t="shared" si="65"/>
        <v/>
      </c>
      <c r="D739" s="42"/>
      <c r="E739" s="42"/>
      <c r="F739" s="42"/>
      <c r="G739" s="42"/>
      <c r="H739" s="42"/>
      <c r="I739" s="42"/>
      <c r="J739" s="83" t="str">
        <f t="shared" si="61"/>
        <v/>
      </c>
      <c r="K739" s="83" t="str">
        <f t="shared" si="62"/>
        <v/>
      </c>
      <c r="L739" s="85" t="str">
        <f t="shared" si="63"/>
        <v/>
      </c>
    </row>
    <row r="740" spans="1:12" x14ac:dyDescent="0.2">
      <c r="A740" s="209"/>
      <c r="B740" s="75" t="str">
        <f t="shared" si="64"/>
        <v/>
      </c>
      <c r="C740" s="75" t="str">
        <f t="shared" si="65"/>
        <v/>
      </c>
      <c r="D740" s="42"/>
      <c r="E740" s="42"/>
      <c r="F740" s="42"/>
      <c r="G740" s="42"/>
      <c r="H740" s="42"/>
      <c r="I740" s="42"/>
      <c r="J740" s="83" t="str">
        <f t="shared" si="61"/>
        <v/>
      </c>
      <c r="K740" s="83" t="str">
        <f t="shared" si="62"/>
        <v/>
      </c>
      <c r="L740" s="85" t="str">
        <f t="shared" si="63"/>
        <v/>
      </c>
    </row>
    <row r="741" spans="1:12" x14ac:dyDescent="0.2">
      <c r="A741" s="209"/>
      <c r="B741" s="75" t="str">
        <f t="shared" si="64"/>
        <v/>
      </c>
      <c r="C741" s="75" t="str">
        <f t="shared" si="65"/>
        <v/>
      </c>
      <c r="D741" s="42"/>
      <c r="E741" s="42"/>
      <c r="F741" s="42"/>
      <c r="G741" s="42"/>
      <c r="H741" s="42"/>
      <c r="I741" s="42"/>
      <c r="J741" s="83" t="str">
        <f t="shared" si="61"/>
        <v/>
      </c>
      <c r="K741" s="83" t="str">
        <f t="shared" si="62"/>
        <v/>
      </c>
      <c r="L741" s="85" t="str">
        <f t="shared" si="63"/>
        <v/>
      </c>
    </row>
    <row r="742" spans="1:12" x14ac:dyDescent="0.2">
      <c r="A742" s="209"/>
      <c r="B742" s="75" t="str">
        <f t="shared" si="64"/>
        <v/>
      </c>
      <c r="C742" s="75" t="str">
        <f t="shared" si="65"/>
        <v/>
      </c>
      <c r="D742" s="42"/>
      <c r="E742" s="42"/>
      <c r="F742" s="42"/>
      <c r="G742" s="42"/>
      <c r="H742" s="42"/>
      <c r="I742" s="42"/>
      <c r="J742" s="83" t="str">
        <f t="shared" si="61"/>
        <v/>
      </c>
      <c r="K742" s="83" t="str">
        <f t="shared" si="62"/>
        <v/>
      </c>
      <c r="L742" s="85" t="str">
        <f t="shared" si="63"/>
        <v/>
      </c>
    </row>
    <row r="743" spans="1:12" x14ac:dyDescent="0.2">
      <c r="A743" s="209"/>
      <c r="B743" s="75" t="str">
        <f t="shared" si="64"/>
        <v/>
      </c>
      <c r="C743" s="75" t="str">
        <f t="shared" si="65"/>
        <v/>
      </c>
      <c r="D743" s="42"/>
      <c r="E743" s="42"/>
      <c r="F743" s="42"/>
      <c r="G743" s="42"/>
      <c r="H743" s="42"/>
      <c r="I743" s="42"/>
      <c r="J743" s="83" t="str">
        <f t="shared" si="61"/>
        <v/>
      </c>
      <c r="K743" s="83" t="str">
        <f t="shared" si="62"/>
        <v/>
      </c>
      <c r="L743" s="85" t="str">
        <f t="shared" si="63"/>
        <v/>
      </c>
    </row>
    <row r="744" spans="1:12" x14ac:dyDescent="0.2">
      <c r="A744" s="209"/>
      <c r="B744" s="75" t="str">
        <f t="shared" si="64"/>
        <v/>
      </c>
      <c r="C744" s="75" t="str">
        <f t="shared" si="65"/>
        <v/>
      </c>
      <c r="D744" s="42"/>
      <c r="E744" s="42"/>
      <c r="F744" s="42"/>
      <c r="G744" s="42"/>
      <c r="H744" s="42"/>
      <c r="I744" s="42"/>
      <c r="J744" s="83" t="str">
        <f t="shared" si="61"/>
        <v/>
      </c>
      <c r="K744" s="83" t="str">
        <f t="shared" si="62"/>
        <v/>
      </c>
      <c r="L744" s="85" t="str">
        <f t="shared" si="63"/>
        <v/>
      </c>
    </row>
    <row r="745" spans="1:12" x14ac:dyDescent="0.2">
      <c r="A745" s="209"/>
      <c r="B745" s="75" t="str">
        <f t="shared" si="64"/>
        <v/>
      </c>
      <c r="C745" s="75" t="str">
        <f t="shared" si="65"/>
        <v/>
      </c>
      <c r="D745" s="42"/>
      <c r="E745" s="42"/>
      <c r="F745" s="42"/>
      <c r="G745" s="42"/>
      <c r="H745" s="42"/>
      <c r="I745" s="42"/>
      <c r="J745" s="83" t="str">
        <f t="shared" si="61"/>
        <v/>
      </c>
      <c r="K745" s="83" t="str">
        <f t="shared" si="62"/>
        <v/>
      </c>
      <c r="L745" s="85" t="str">
        <f t="shared" si="63"/>
        <v/>
      </c>
    </row>
    <row r="746" spans="1:12" x14ac:dyDescent="0.2">
      <c r="A746" s="209"/>
      <c r="B746" s="75" t="str">
        <f t="shared" si="64"/>
        <v/>
      </c>
      <c r="C746" s="75" t="str">
        <f t="shared" si="65"/>
        <v/>
      </c>
      <c r="D746" s="42"/>
      <c r="E746" s="42"/>
      <c r="F746" s="42"/>
      <c r="G746" s="42"/>
      <c r="H746" s="42"/>
      <c r="I746" s="42"/>
      <c r="J746" s="83" t="str">
        <f t="shared" si="61"/>
        <v/>
      </c>
      <c r="K746" s="83" t="str">
        <f t="shared" si="62"/>
        <v/>
      </c>
      <c r="L746" s="85" t="str">
        <f t="shared" si="63"/>
        <v/>
      </c>
    </row>
    <row r="747" spans="1:12" x14ac:dyDescent="0.2">
      <c r="A747" s="209"/>
      <c r="B747" s="75" t="str">
        <f t="shared" si="64"/>
        <v/>
      </c>
      <c r="C747" s="75" t="str">
        <f t="shared" si="65"/>
        <v/>
      </c>
      <c r="D747" s="42"/>
      <c r="E747" s="42"/>
      <c r="F747" s="42"/>
      <c r="G747" s="42"/>
      <c r="H747" s="42"/>
      <c r="I747" s="42"/>
      <c r="J747" s="83" t="str">
        <f t="shared" si="61"/>
        <v/>
      </c>
      <c r="K747" s="83" t="str">
        <f t="shared" si="62"/>
        <v/>
      </c>
      <c r="L747" s="85" t="str">
        <f t="shared" si="63"/>
        <v/>
      </c>
    </row>
    <row r="748" spans="1:12" x14ac:dyDescent="0.2">
      <c r="A748" s="209"/>
      <c r="B748" s="75" t="str">
        <f t="shared" si="64"/>
        <v/>
      </c>
      <c r="C748" s="75" t="str">
        <f t="shared" si="65"/>
        <v/>
      </c>
      <c r="D748" s="42"/>
      <c r="E748" s="42"/>
      <c r="F748" s="42"/>
      <c r="G748" s="42"/>
      <c r="H748" s="42"/>
      <c r="I748" s="42"/>
      <c r="J748" s="83" t="str">
        <f t="shared" si="61"/>
        <v/>
      </c>
      <c r="K748" s="83" t="str">
        <f t="shared" si="62"/>
        <v/>
      </c>
      <c r="L748" s="85" t="str">
        <f t="shared" si="63"/>
        <v/>
      </c>
    </row>
    <row r="749" spans="1:12" x14ac:dyDescent="0.2">
      <c r="A749" s="209"/>
      <c r="B749" s="75" t="str">
        <f t="shared" si="64"/>
        <v/>
      </c>
      <c r="C749" s="75" t="str">
        <f t="shared" si="65"/>
        <v/>
      </c>
      <c r="D749" s="42"/>
      <c r="E749" s="42"/>
      <c r="F749" s="42"/>
      <c r="G749" s="42"/>
      <c r="H749" s="42"/>
      <c r="I749" s="42"/>
      <c r="J749" s="83" t="str">
        <f t="shared" si="61"/>
        <v/>
      </c>
      <c r="K749" s="83" t="str">
        <f t="shared" si="62"/>
        <v/>
      </c>
      <c r="L749" s="85" t="str">
        <f t="shared" si="63"/>
        <v/>
      </c>
    </row>
    <row r="750" spans="1:12" x14ac:dyDescent="0.2">
      <c r="A750" s="209"/>
      <c r="B750" s="75" t="str">
        <f t="shared" si="64"/>
        <v/>
      </c>
      <c r="C750" s="75" t="str">
        <f t="shared" si="65"/>
        <v/>
      </c>
      <c r="D750" s="42"/>
      <c r="E750" s="42"/>
      <c r="F750" s="42"/>
      <c r="G750" s="42"/>
      <c r="H750" s="42"/>
      <c r="I750" s="42"/>
      <c r="J750" s="83" t="str">
        <f t="shared" si="61"/>
        <v/>
      </c>
      <c r="K750" s="83" t="str">
        <f t="shared" si="62"/>
        <v/>
      </c>
      <c r="L750" s="85" t="str">
        <f t="shared" si="63"/>
        <v/>
      </c>
    </row>
    <row r="751" spans="1:12" x14ac:dyDescent="0.2">
      <c r="A751" s="209"/>
      <c r="B751" s="75" t="str">
        <f t="shared" si="64"/>
        <v/>
      </c>
      <c r="C751" s="75" t="str">
        <f t="shared" si="65"/>
        <v/>
      </c>
      <c r="D751" s="42"/>
      <c r="E751" s="42"/>
      <c r="F751" s="42"/>
      <c r="G751" s="42"/>
      <c r="H751" s="42"/>
      <c r="I751" s="42"/>
      <c r="J751" s="83" t="str">
        <f t="shared" si="61"/>
        <v/>
      </c>
      <c r="K751" s="83" t="str">
        <f t="shared" si="62"/>
        <v/>
      </c>
      <c r="L751" s="85" t="str">
        <f t="shared" si="63"/>
        <v/>
      </c>
    </row>
    <row r="752" spans="1:12" x14ac:dyDescent="0.2">
      <c r="A752" s="209"/>
      <c r="B752" s="75" t="str">
        <f t="shared" si="64"/>
        <v/>
      </c>
      <c r="C752" s="75" t="str">
        <f t="shared" si="65"/>
        <v/>
      </c>
      <c r="D752" s="42"/>
      <c r="E752" s="42"/>
      <c r="F752" s="42"/>
      <c r="G752" s="42"/>
      <c r="H752" s="42"/>
      <c r="I752" s="42"/>
      <c r="J752" s="83" t="str">
        <f t="shared" si="61"/>
        <v/>
      </c>
      <c r="K752" s="83" t="str">
        <f t="shared" si="62"/>
        <v/>
      </c>
      <c r="L752" s="85" t="str">
        <f t="shared" si="63"/>
        <v/>
      </c>
    </row>
    <row r="753" spans="1:12" x14ac:dyDescent="0.2">
      <c r="A753" s="209"/>
      <c r="B753" s="75" t="str">
        <f t="shared" si="64"/>
        <v/>
      </c>
      <c r="C753" s="75" t="str">
        <f t="shared" si="65"/>
        <v/>
      </c>
      <c r="D753" s="42"/>
      <c r="E753" s="42"/>
      <c r="F753" s="42"/>
      <c r="G753" s="42"/>
      <c r="H753" s="42"/>
      <c r="I753" s="42"/>
      <c r="J753" s="83" t="str">
        <f t="shared" si="61"/>
        <v/>
      </c>
      <c r="K753" s="83" t="str">
        <f t="shared" si="62"/>
        <v/>
      </c>
      <c r="L753" s="85" t="str">
        <f t="shared" si="63"/>
        <v/>
      </c>
    </row>
    <row r="754" spans="1:12" x14ac:dyDescent="0.2">
      <c r="A754" s="209"/>
      <c r="B754" s="75" t="str">
        <f t="shared" si="64"/>
        <v/>
      </c>
      <c r="C754" s="75" t="str">
        <f t="shared" si="65"/>
        <v/>
      </c>
      <c r="D754" s="42"/>
      <c r="E754" s="42"/>
      <c r="F754" s="42"/>
      <c r="G754" s="42"/>
      <c r="H754" s="42"/>
      <c r="I754" s="42"/>
      <c r="J754" s="83" t="str">
        <f t="shared" si="61"/>
        <v/>
      </c>
      <c r="K754" s="83" t="str">
        <f t="shared" si="62"/>
        <v/>
      </c>
      <c r="L754" s="85" t="str">
        <f t="shared" si="63"/>
        <v/>
      </c>
    </row>
    <row r="755" spans="1:12" x14ac:dyDescent="0.2">
      <c r="A755" s="209"/>
      <c r="B755" s="75" t="str">
        <f t="shared" si="64"/>
        <v/>
      </c>
      <c r="C755" s="75" t="str">
        <f t="shared" si="65"/>
        <v/>
      </c>
      <c r="D755" s="42"/>
      <c r="E755" s="42"/>
      <c r="F755" s="42"/>
      <c r="G755" s="42"/>
      <c r="H755" s="42"/>
      <c r="I755" s="42"/>
      <c r="J755" s="83" t="str">
        <f t="shared" si="61"/>
        <v/>
      </c>
      <c r="K755" s="83" t="str">
        <f t="shared" si="62"/>
        <v/>
      </c>
      <c r="L755" s="85" t="str">
        <f t="shared" si="63"/>
        <v/>
      </c>
    </row>
    <row r="756" spans="1:12" x14ac:dyDescent="0.2">
      <c r="A756" s="209"/>
      <c r="B756" s="75" t="str">
        <f t="shared" si="64"/>
        <v/>
      </c>
      <c r="C756" s="75" t="str">
        <f t="shared" si="65"/>
        <v/>
      </c>
      <c r="D756" s="42"/>
      <c r="E756" s="42"/>
      <c r="F756" s="42"/>
      <c r="G756" s="42"/>
      <c r="H756" s="42"/>
      <c r="I756" s="42"/>
      <c r="J756" s="83" t="str">
        <f t="shared" si="61"/>
        <v/>
      </c>
      <c r="K756" s="83" t="str">
        <f t="shared" si="62"/>
        <v/>
      </c>
      <c r="L756" s="85" t="str">
        <f t="shared" si="63"/>
        <v/>
      </c>
    </row>
    <row r="757" spans="1:12" x14ac:dyDescent="0.2">
      <c r="A757" s="209"/>
      <c r="B757" s="75" t="str">
        <f t="shared" si="64"/>
        <v/>
      </c>
      <c r="C757" s="75" t="str">
        <f t="shared" si="65"/>
        <v/>
      </c>
      <c r="D757" s="42"/>
      <c r="E757" s="42"/>
      <c r="F757" s="42"/>
      <c r="G757" s="42"/>
      <c r="H757" s="42"/>
      <c r="I757" s="42"/>
      <c r="J757" s="83" t="str">
        <f t="shared" si="61"/>
        <v/>
      </c>
      <c r="K757" s="83" t="str">
        <f t="shared" si="62"/>
        <v/>
      </c>
      <c r="L757" s="85" t="str">
        <f t="shared" si="63"/>
        <v/>
      </c>
    </row>
    <row r="758" spans="1:12" x14ac:dyDescent="0.2">
      <c r="A758" s="209"/>
      <c r="B758" s="75" t="str">
        <f t="shared" si="64"/>
        <v/>
      </c>
      <c r="C758" s="75" t="str">
        <f t="shared" si="65"/>
        <v/>
      </c>
      <c r="D758" s="42"/>
      <c r="E758" s="42"/>
      <c r="F758" s="42"/>
      <c r="G758" s="42"/>
      <c r="H758" s="42"/>
      <c r="I758" s="42"/>
      <c r="J758" s="83" t="str">
        <f t="shared" si="61"/>
        <v/>
      </c>
      <c r="K758" s="83" t="str">
        <f t="shared" si="62"/>
        <v/>
      </c>
      <c r="L758" s="85" t="str">
        <f t="shared" si="63"/>
        <v/>
      </c>
    </row>
    <row r="759" spans="1:12" x14ac:dyDescent="0.2">
      <c r="A759" s="209"/>
      <c r="B759" s="75" t="str">
        <f t="shared" si="64"/>
        <v/>
      </c>
      <c r="C759" s="75" t="str">
        <f t="shared" si="65"/>
        <v/>
      </c>
      <c r="D759" s="42"/>
      <c r="E759" s="42"/>
      <c r="F759" s="42"/>
      <c r="G759" s="42"/>
      <c r="H759" s="42"/>
      <c r="I759" s="42"/>
      <c r="J759" s="83" t="str">
        <f t="shared" si="61"/>
        <v/>
      </c>
      <c r="K759" s="83" t="str">
        <f t="shared" si="62"/>
        <v/>
      </c>
      <c r="L759" s="85" t="str">
        <f t="shared" si="63"/>
        <v/>
      </c>
    </row>
    <row r="760" spans="1:12" x14ac:dyDescent="0.2">
      <c r="A760" s="209"/>
      <c r="B760" s="75" t="str">
        <f t="shared" si="64"/>
        <v/>
      </c>
      <c r="C760" s="75" t="str">
        <f t="shared" si="65"/>
        <v/>
      </c>
      <c r="D760" s="42"/>
      <c r="E760" s="42"/>
      <c r="F760" s="42"/>
      <c r="G760" s="42"/>
      <c r="H760" s="42"/>
      <c r="I760" s="42"/>
      <c r="J760" s="83" t="str">
        <f t="shared" si="61"/>
        <v/>
      </c>
      <c r="K760" s="83" t="str">
        <f t="shared" si="62"/>
        <v/>
      </c>
      <c r="L760" s="85" t="str">
        <f t="shared" si="63"/>
        <v/>
      </c>
    </row>
    <row r="761" spans="1:12" x14ac:dyDescent="0.2">
      <c r="A761" s="209"/>
      <c r="B761" s="75" t="str">
        <f t="shared" si="64"/>
        <v/>
      </c>
      <c r="C761" s="75" t="str">
        <f t="shared" si="65"/>
        <v/>
      </c>
      <c r="D761" s="42"/>
      <c r="E761" s="42"/>
      <c r="F761" s="42"/>
      <c r="G761" s="42"/>
      <c r="H761" s="42"/>
      <c r="I761" s="42"/>
      <c r="J761" s="83" t="str">
        <f t="shared" si="61"/>
        <v/>
      </c>
      <c r="K761" s="83" t="str">
        <f t="shared" si="62"/>
        <v/>
      </c>
      <c r="L761" s="85" t="str">
        <f t="shared" si="63"/>
        <v/>
      </c>
    </row>
    <row r="762" spans="1:12" x14ac:dyDescent="0.2">
      <c r="A762" s="209"/>
      <c r="B762" s="75" t="str">
        <f t="shared" si="64"/>
        <v/>
      </c>
      <c r="C762" s="75" t="str">
        <f t="shared" si="65"/>
        <v/>
      </c>
      <c r="D762" s="42"/>
      <c r="E762" s="42"/>
      <c r="F762" s="42"/>
      <c r="G762" s="42"/>
      <c r="H762" s="42"/>
      <c r="I762" s="42"/>
      <c r="J762" s="83" t="str">
        <f t="shared" si="61"/>
        <v/>
      </c>
      <c r="K762" s="83" t="str">
        <f t="shared" si="62"/>
        <v/>
      </c>
      <c r="L762" s="85" t="str">
        <f t="shared" si="63"/>
        <v/>
      </c>
    </row>
    <row r="763" spans="1:12" x14ac:dyDescent="0.2">
      <c r="A763" s="209"/>
      <c r="B763" s="75" t="str">
        <f t="shared" si="64"/>
        <v/>
      </c>
      <c r="C763" s="75" t="str">
        <f t="shared" si="65"/>
        <v/>
      </c>
      <c r="D763" s="42"/>
      <c r="E763" s="42"/>
      <c r="F763" s="42"/>
      <c r="G763" s="42"/>
      <c r="H763" s="42"/>
      <c r="I763" s="42"/>
      <c r="J763" s="83" t="str">
        <f t="shared" si="61"/>
        <v/>
      </c>
      <c r="K763" s="83" t="str">
        <f t="shared" si="62"/>
        <v/>
      </c>
      <c r="L763" s="85" t="str">
        <f t="shared" si="63"/>
        <v/>
      </c>
    </row>
    <row r="764" spans="1:12" x14ac:dyDescent="0.2">
      <c r="A764" s="209"/>
      <c r="B764" s="75" t="str">
        <f t="shared" si="64"/>
        <v/>
      </c>
      <c r="C764" s="75" t="str">
        <f t="shared" si="65"/>
        <v/>
      </c>
      <c r="D764" s="42"/>
      <c r="E764" s="42"/>
      <c r="F764" s="42"/>
      <c r="G764" s="42"/>
      <c r="H764" s="42"/>
      <c r="I764" s="42"/>
      <c r="J764" s="83" t="str">
        <f t="shared" si="61"/>
        <v/>
      </c>
      <c r="K764" s="83" t="str">
        <f t="shared" si="62"/>
        <v/>
      </c>
      <c r="L764" s="85" t="str">
        <f t="shared" si="63"/>
        <v/>
      </c>
    </row>
    <row r="765" spans="1:12" x14ac:dyDescent="0.2">
      <c r="A765" s="209"/>
      <c r="B765" s="75" t="str">
        <f t="shared" si="64"/>
        <v/>
      </c>
      <c r="C765" s="75" t="str">
        <f t="shared" si="65"/>
        <v/>
      </c>
      <c r="D765" s="42"/>
      <c r="E765" s="42"/>
      <c r="F765" s="42"/>
      <c r="G765" s="42"/>
      <c r="H765" s="42"/>
      <c r="I765" s="42"/>
      <c r="J765" s="83" t="str">
        <f t="shared" ref="J765:J828" si="66">IF(ISERROR(D765/C765),"",(D765/C765))</f>
        <v/>
      </c>
      <c r="K765" s="83" t="str">
        <f t="shared" ref="K765:K828" si="67">IF(ISERROR(E765/C765),"",(E765/C765))</f>
        <v/>
      </c>
      <c r="L765" s="85" t="str">
        <f t="shared" ref="L765:L828" si="68">IF(ISERROR((D765+E765)/B765),"",(D765+E765)/B765)</f>
        <v/>
      </c>
    </row>
    <row r="766" spans="1:12" x14ac:dyDescent="0.2">
      <c r="A766" s="209"/>
      <c r="B766" s="75" t="str">
        <f t="shared" si="64"/>
        <v/>
      </c>
      <c r="C766" s="75" t="str">
        <f t="shared" si="65"/>
        <v/>
      </c>
      <c r="D766" s="42"/>
      <c r="E766" s="42"/>
      <c r="F766" s="42"/>
      <c r="G766" s="42"/>
      <c r="H766" s="42"/>
      <c r="I766" s="42"/>
      <c r="J766" s="83" t="str">
        <f t="shared" si="66"/>
        <v/>
      </c>
      <c r="K766" s="83" t="str">
        <f t="shared" si="67"/>
        <v/>
      </c>
      <c r="L766" s="85" t="str">
        <f t="shared" si="68"/>
        <v/>
      </c>
    </row>
    <row r="767" spans="1:12" x14ac:dyDescent="0.2">
      <c r="A767" s="209"/>
      <c r="B767" s="75" t="str">
        <f t="shared" si="64"/>
        <v/>
      </c>
      <c r="C767" s="75" t="str">
        <f t="shared" si="65"/>
        <v/>
      </c>
      <c r="D767" s="42"/>
      <c r="E767" s="42"/>
      <c r="F767" s="42"/>
      <c r="G767" s="42"/>
      <c r="H767" s="42"/>
      <c r="I767" s="42"/>
      <c r="J767" s="83" t="str">
        <f t="shared" si="66"/>
        <v/>
      </c>
      <c r="K767" s="83" t="str">
        <f t="shared" si="67"/>
        <v/>
      </c>
      <c r="L767" s="85" t="str">
        <f t="shared" si="68"/>
        <v/>
      </c>
    </row>
    <row r="768" spans="1:12" x14ac:dyDescent="0.2">
      <c r="A768" s="209"/>
      <c r="B768" s="75" t="str">
        <f t="shared" si="64"/>
        <v/>
      </c>
      <c r="C768" s="75" t="str">
        <f t="shared" si="65"/>
        <v/>
      </c>
      <c r="D768" s="42"/>
      <c r="E768" s="42"/>
      <c r="F768" s="42"/>
      <c r="G768" s="42"/>
      <c r="H768" s="42"/>
      <c r="I768" s="42"/>
      <c r="J768" s="83" t="str">
        <f t="shared" si="66"/>
        <v/>
      </c>
      <c r="K768" s="83" t="str">
        <f t="shared" si="67"/>
        <v/>
      </c>
      <c r="L768" s="85" t="str">
        <f t="shared" si="68"/>
        <v/>
      </c>
    </row>
    <row r="769" spans="1:12" x14ac:dyDescent="0.2">
      <c r="A769" s="209"/>
      <c r="B769" s="75" t="str">
        <f t="shared" si="64"/>
        <v/>
      </c>
      <c r="C769" s="75" t="str">
        <f t="shared" si="65"/>
        <v/>
      </c>
      <c r="D769" s="42"/>
      <c r="E769" s="42"/>
      <c r="F769" s="42"/>
      <c r="G769" s="42"/>
      <c r="H769" s="42"/>
      <c r="I769" s="42"/>
      <c r="J769" s="83" t="str">
        <f t="shared" si="66"/>
        <v/>
      </c>
      <c r="K769" s="83" t="str">
        <f t="shared" si="67"/>
        <v/>
      </c>
      <c r="L769" s="85" t="str">
        <f t="shared" si="68"/>
        <v/>
      </c>
    </row>
    <row r="770" spans="1:12" x14ac:dyDescent="0.2">
      <c r="A770" s="209"/>
      <c r="B770" s="75" t="str">
        <f t="shared" si="64"/>
        <v/>
      </c>
      <c r="C770" s="75" t="str">
        <f t="shared" si="65"/>
        <v/>
      </c>
      <c r="D770" s="42"/>
      <c r="E770" s="42"/>
      <c r="F770" s="42"/>
      <c r="G770" s="42"/>
      <c r="H770" s="42"/>
      <c r="I770" s="42"/>
      <c r="J770" s="83" t="str">
        <f t="shared" si="66"/>
        <v/>
      </c>
      <c r="K770" s="83" t="str">
        <f t="shared" si="67"/>
        <v/>
      </c>
      <c r="L770" s="85" t="str">
        <f t="shared" si="68"/>
        <v/>
      </c>
    </row>
    <row r="771" spans="1:12" x14ac:dyDescent="0.2">
      <c r="A771" s="209"/>
      <c r="B771" s="75" t="str">
        <f t="shared" si="64"/>
        <v/>
      </c>
      <c r="C771" s="75" t="str">
        <f t="shared" si="65"/>
        <v/>
      </c>
      <c r="D771" s="42"/>
      <c r="E771" s="42"/>
      <c r="F771" s="42"/>
      <c r="G771" s="42"/>
      <c r="H771" s="42"/>
      <c r="I771" s="42"/>
      <c r="J771" s="83" t="str">
        <f t="shared" si="66"/>
        <v/>
      </c>
      <c r="K771" s="83" t="str">
        <f t="shared" si="67"/>
        <v/>
      </c>
      <c r="L771" s="85" t="str">
        <f t="shared" si="68"/>
        <v/>
      </c>
    </row>
    <row r="772" spans="1:12" x14ac:dyDescent="0.2">
      <c r="A772" s="209"/>
      <c r="B772" s="75" t="str">
        <f t="shared" si="64"/>
        <v/>
      </c>
      <c r="C772" s="75" t="str">
        <f t="shared" si="65"/>
        <v/>
      </c>
      <c r="D772" s="42"/>
      <c r="E772" s="42"/>
      <c r="F772" s="42"/>
      <c r="G772" s="42"/>
      <c r="H772" s="42"/>
      <c r="I772" s="42"/>
      <c r="J772" s="83" t="str">
        <f t="shared" si="66"/>
        <v/>
      </c>
      <c r="K772" s="83" t="str">
        <f t="shared" si="67"/>
        <v/>
      </c>
      <c r="L772" s="85" t="str">
        <f t="shared" si="68"/>
        <v/>
      </c>
    </row>
    <row r="773" spans="1:12" x14ac:dyDescent="0.2">
      <c r="A773" s="209"/>
      <c r="B773" s="75" t="str">
        <f t="shared" si="64"/>
        <v/>
      </c>
      <c r="C773" s="75" t="str">
        <f t="shared" si="65"/>
        <v/>
      </c>
      <c r="D773" s="42"/>
      <c r="E773" s="42"/>
      <c r="F773" s="42"/>
      <c r="G773" s="42"/>
      <c r="H773" s="42"/>
      <c r="I773" s="42"/>
      <c r="J773" s="83" t="str">
        <f t="shared" si="66"/>
        <v/>
      </c>
      <c r="K773" s="83" t="str">
        <f t="shared" si="67"/>
        <v/>
      </c>
      <c r="L773" s="85" t="str">
        <f t="shared" si="68"/>
        <v/>
      </c>
    </row>
    <row r="774" spans="1:12" x14ac:dyDescent="0.2">
      <c r="A774" s="209"/>
      <c r="B774" s="75" t="str">
        <f t="shared" si="64"/>
        <v/>
      </c>
      <c r="C774" s="75" t="str">
        <f t="shared" si="65"/>
        <v/>
      </c>
      <c r="D774" s="42"/>
      <c r="E774" s="42"/>
      <c r="F774" s="42"/>
      <c r="G774" s="42"/>
      <c r="H774" s="42"/>
      <c r="I774" s="42"/>
      <c r="J774" s="83" t="str">
        <f t="shared" si="66"/>
        <v/>
      </c>
      <c r="K774" s="83" t="str">
        <f t="shared" si="67"/>
        <v/>
      </c>
      <c r="L774" s="85" t="str">
        <f t="shared" si="68"/>
        <v/>
      </c>
    </row>
    <row r="775" spans="1:12" x14ac:dyDescent="0.2">
      <c r="A775" s="209"/>
      <c r="B775" s="75" t="str">
        <f t="shared" si="64"/>
        <v/>
      </c>
      <c r="C775" s="75" t="str">
        <f t="shared" si="65"/>
        <v/>
      </c>
      <c r="D775" s="42"/>
      <c r="E775" s="42"/>
      <c r="F775" s="42"/>
      <c r="G775" s="42"/>
      <c r="H775" s="42"/>
      <c r="I775" s="42"/>
      <c r="J775" s="83" t="str">
        <f t="shared" si="66"/>
        <v/>
      </c>
      <c r="K775" s="83" t="str">
        <f t="shared" si="67"/>
        <v/>
      </c>
      <c r="L775" s="85" t="str">
        <f t="shared" si="68"/>
        <v/>
      </c>
    </row>
    <row r="776" spans="1:12" x14ac:dyDescent="0.2">
      <c r="A776" s="209"/>
      <c r="B776" s="75" t="str">
        <f t="shared" si="64"/>
        <v/>
      </c>
      <c r="C776" s="75" t="str">
        <f t="shared" si="65"/>
        <v/>
      </c>
      <c r="D776" s="42"/>
      <c r="E776" s="42"/>
      <c r="F776" s="42"/>
      <c r="G776" s="42"/>
      <c r="H776" s="42"/>
      <c r="I776" s="42"/>
      <c r="J776" s="83" t="str">
        <f t="shared" si="66"/>
        <v/>
      </c>
      <c r="K776" s="83" t="str">
        <f t="shared" si="67"/>
        <v/>
      </c>
      <c r="L776" s="85" t="str">
        <f t="shared" si="68"/>
        <v/>
      </c>
    </row>
    <row r="777" spans="1:12" x14ac:dyDescent="0.2">
      <c r="A777" s="209"/>
      <c r="B777" s="75" t="str">
        <f t="shared" si="64"/>
        <v/>
      </c>
      <c r="C777" s="75" t="str">
        <f t="shared" si="65"/>
        <v/>
      </c>
      <c r="D777" s="42"/>
      <c r="E777" s="42"/>
      <c r="F777" s="42"/>
      <c r="G777" s="42"/>
      <c r="H777" s="42"/>
      <c r="I777" s="42"/>
      <c r="J777" s="83" t="str">
        <f t="shared" si="66"/>
        <v/>
      </c>
      <c r="K777" s="83" t="str">
        <f t="shared" si="67"/>
        <v/>
      </c>
      <c r="L777" s="85" t="str">
        <f t="shared" si="68"/>
        <v/>
      </c>
    </row>
    <row r="778" spans="1:12" x14ac:dyDescent="0.2">
      <c r="A778" s="209"/>
      <c r="B778" s="75" t="str">
        <f t="shared" si="64"/>
        <v/>
      </c>
      <c r="C778" s="75" t="str">
        <f t="shared" si="65"/>
        <v/>
      </c>
      <c r="D778" s="42"/>
      <c r="E778" s="42"/>
      <c r="F778" s="42"/>
      <c r="G778" s="42"/>
      <c r="H778" s="42"/>
      <c r="I778" s="42"/>
      <c r="J778" s="83" t="str">
        <f t="shared" si="66"/>
        <v/>
      </c>
      <c r="K778" s="83" t="str">
        <f t="shared" si="67"/>
        <v/>
      </c>
      <c r="L778" s="85" t="str">
        <f t="shared" si="68"/>
        <v/>
      </c>
    </row>
    <row r="779" spans="1:12" x14ac:dyDescent="0.2">
      <c r="A779" s="209"/>
      <c r="B779" s="75" t="str">
        <f t="shared" si="64"/>
        <v/>
      </c>
      <c r="C779" s="75" t="str">
        <f t="shared" si="65"/>
        <v/>
      </c>
      <c r="D779" s="42"/>
      <c r="E779" s="42"/>
      <c r="F779" s="42"/>
      <c r="G779" s="42"/>
      <c r="H779" s="42"/>
      <c r="I779" s="42"/>
      <c r="J779" s="83" t="str">
        <f t="shared" si="66"/>
        <v/>
      </c>
      <c r="K779" s="83" t="str">
        <f t="shared" si="67"/>
        <v/>
      </c>
      <c r="L779" s="85" t="str">
        <f t="shared" si="68"/>
        <v/>
      </c>
    </row>
    <row r="780" spans="1:12" x14ac:dyDescent="0.2">
      <c r="A780" s="209"/>
      <c r="B780" s="75" t="str">
        <f t="shared" ref="B780:B843" si="69">IF(D780+E780+F780+G780+I780+H780 = 0,"",D780+E780+F780+G780+I780+H780)</f>
        <v/>
      </c>
      <c r="C780" s="75" t="str">
        <f t="shared" ref="C780:C843" si="70">IF(D780+E780+H780=0,"",D780+E780+H780)</f>
        <v/>
      </c>
      <c r="D780" s="42"/>
      <c r="E780" s="42"/>
      <c r="F780" s="42"/>
      <c r="G780" s="42"/>
      <c r="H780" s="42"/>
      <c r="I780" s="42"/>
      <c r="J780" s="83" t="str">
        <f t="shared" si="66"/>
        <v/>
      </c>
      <c r="K780" s="83" t="str">
        <f t="shared" si="67"/>
        <v/>
      </c>
      <c r="L780" s="85" t="str">
        <f t="shared" si="68"/>
        <v/>
      </c>
    </row>
    <row r="781" spans="1:12" x14ac:dyDescent="0.2">
      <c r="A781" s="209"/>
      <c r="B781" s="75" t="str">
        <f t="shared" si="69"/>
        <v/>
      </c>
      <c r="C781" s="75" t="str">
        <f t="shared" si="70"/>
        <v/>
      </c>
      <c r="D781" s="42"/>
      <c r="E781" s="42"/>
      <c r="F781" s="42"/>
      <c r="G781" s="42"/>
      <c r="H781" s="42"/>
      <c r="I781" s="42"/>
      <c r="J781" s="83" t="str">
        <f t="shared" si="66"/>
        <v/>
      </c>
      <c r="K781" s="83" t="str">
        <f t="shared" si="67"/>
        <v/>
      </c>
      <c r="L781" s="85" t="str">
        <f t="shared" si="68"/>
        <v/>
      </c>
    </row>
    <row r="782" spans="1:12" x14ac:dyDescent="0.2">
      <c r="A782" s="209"/>
      <c r="B782" s="75" t="str">
        <f t="shared" si="69"/>
        <v/>
      </c>
      <c r="C782" s="75" t="str">
        <f t="shared" si="70"/>
        <v/>
      </c>
      <c r="D782" s="42"/>
      <c r="E782" s="42"/>
      <c r="F782" s="42"/>
      <c r="G782" s="42"/>
      <c r="H782" s="42"/>
      <c r="I782" s="42"/>
      <c r="J782" s="83" t="str">
        <f t="shared" si="66"/>
        <v/>
      </c>
      <c r="K782" s="83" t="str">
        <f t="shared" si="67"/>
        <v/>
      </c>
      <c r="L782" s="85" t="str">
        <f t="shared" si="68"/>
        <v/>
      </c>
    </row>
    <row r="783" spans="1:12" x14ac:dyDescent="0.2">
      <c r="A783" s="209"/>
      <c r="B783" s="75" t="str">
        <f t="shared" si="69"/>
        <v/>
      </c>
      <c r="C783" s="75" t="str">
        <f t="shared" si="70"/>
        <v/>
      </c>
      <c r="D783" s="42"/>
      <c r="E783" s="42"/>
      <c r="F783" s="42"/>
      <c r="G783" s="42"/>
      <c r="H783" s="42"/>
      <c r="I783" s="42"/>
      <c r="J783" s="83" t="str">
        <f t="shared" si="66"/>
        <v/>
      </c>
      <c r="K783" s="83" t="str">
        <f t="shared" si="67"/>
        <v/>
      </c>
      <c r="L783" s="85" t="str">
        <f t="shared" si="68"/>
        <v/>
      </c>
    </row>
    <row r="784" spans="1:12" x14ac:dyDescent="0.2">
      <c r="A784" s="209"/>
      <c r="B784" s="75" t="str">
        <f t="shared" si="69"/>
        <v/>
      </c>
      <c r="C784" s="75" t="str">
        <f t="shared" si="70"/>
        <v/>
      </c>
      <c r="D784" s="42"/>
      <c r="E784" s="42"/>
      <c r="F784" s="42"/>
      <c r="G784" s="42"/>
      <c r="H784" s="42"/>
      <c r="I784" s="42"/>
      <c r="J784" s="83" t="str">
        <f t="shared" si="66"/>
        <v/>
      </c>
      <c r="K784" s="83" t="str">
        <f t="shared" si="67"/>
        <v/>
      </c>
      <c r="L784" s="85" t="str">
        <f t="shared" si="68"/>
        <v/>
      </c>
    </row>
    <row r="785" spans="1:12" x14ac:dyDescent="0.2">
      <c r="A785" s="209"/>
      <c r="B785" s="75" t="str">
        <f t="shared" si="69"/>
        <v/>
      </c>
      <c r="C785" s="75" t="str">
        <f t="shared" si="70"/>
        <v/>
      </c>
      <c r="D785" s="42"/>
      <c r="E785" s="42"/>
      <c r="F785" s="42"/>
      <c r="G785" s="42"/>
      <c r="H785" s="42"/>
      <c r="I785" s="42"/>
      <c r="J785" s="83" t="str">
        <f t="shared" si="66"/>
        <v/>
      </c>
      <c r="K785" s="83" t="str">
        <f t="shared" si="67"/>
        <v/>
      </c>
      <c r="L785" s="85" t="str">
        <f t="shared" si="68"/>
        <v/>
      </c>
    </row>
    <row r="786" spans="1:12" x14ac:dyDescent="0.2">
      <c r="A786" s="209"/>
      <c r="B786" s="75" t="str">
        <f t="shared" si="69"/>
        <v/>
      </c>
      <c r="C786" s="75" t="str">
        <f t="shared" si="70"/>
        <v/>
      </c>
      <c r="D786" s="42"/>
      <c r="E786" s="42"/>
      <c r="F786" s="42"/>
      <c r="G786" s="42"/>
      <c r="H786" s="42"/>
      <c r="I786" s="42"/>
      <c r="J786" s="83" t="str">
        <f t="shared" si="66"/>
        <v/>
      </c>
      <c r="K786" s="83" t="str">
        <f t="shared" si="67"/>
        <v/>
      </c>
      <c r="L786" s="85" t="str">
        <f t="shared" si="68"/>
        <v/>
      </c>
    </row>
    <row r="787" spans="1:12" x14ac:dyDescent="0.2">
      <c r="A787" s="209"/>
      <c r="B787" s="75" t="str">
        <f t="shared" si="69"/>
        <v/>
      </c>
      <c r="C787" s="75" t="str">
        <f t="shared" si="70"/>
        <v/>
      </c>
      <c r="D787" s="42"/>
      <c r="E787" s="42"/>
      <c r="F787" s="42"/>
      <c r="G787" s="42"/>
      <c r="H787" s="42"/>
      <c r="I787" s="42"/>
      <c r="J787" s="83" t="str">
        <f t="shared" si="66"/>
        <v/>
      </c>
      <c r="K787" s="83" t="str">
        <f t="shared" si="67"/>
        <v/>
      </c>
      <c r="L787" s="85" t="str">
        <f t="shared" si="68"/>
        <v/>
      </c>
    </row>
    <row r="788" spans="1:12" x14ac:dyDescent="0.2">
      <c r="A788" s="209"/>
      <c r="B788" s="75" t="str">
        <f t="shared" si="69"/>
        <v/>
      </c>
      <c r="C788" s="75" t="str">
        <f t="shared" si="70"/>
        <v/>
      </c>
      <c r="D788" s="42"/>
      <c r="E788" s="42"/>
      <c r="F788" s="42"/>
      <c r="G788" s="42"/>
      <c r="H788" s="42"/>
      <c r="I788" s="42"/>
      <c r="J788" s="83" t="str">
        <f t="shared" si="66"/>
        <v/>
      </c>
      <c r="K788" s="83" t="str">
        <f t="shared" si="67"/>
        <v/>
      </c>
      <c r="L788" s="85" t="str">
        <f t="shared" si="68"/>
        <v/>
      </c>
    </row>
    <row r="789" spans="1:12" x14ac:dyDescent="0.2">
      <c r="A789" s="209"/>
      <c r="B789" s="75" t="str">
        <f t="shared" si="69"/>
        <v/>
      </c>
      <c r="C789" s="75" t="str">
        <f t="shared" si="70"/>
        <v/>
      </c>
      <c r="D789" s="42"/>
      <c r="E789" s="42"/>
      <c r="F789" s="42"/>
      <c r="G789" s="42"/>
      <c r="H789" s="42"/>
      <c r="I789" s="42"/>
      <c r="J789" s="83" t="str">
        <f t="shared" si="66"/>
        <v/>
      </c>
      <c r="K789" s="83" t="str">
        <f t="shared" si="67"/>
        <v/>
      </c>
      <c r="L789" s="85" t="str">
        <f t="shared" si="68"/>
        <v/>
      </c>
    </row>
    <row r="790" spans="1:12" x14ac:dyDescent="0.2">
      <c r="A790" s="209"/>
      <c r="B790" s="75" t="str">
        <f t="shared" si="69"/>
        <v/>
      </c>
      <c r="C790" s="75" t="str">
        <f t="shared" si="70"/>
        <v/>
      </c>
      <c r="D790" s="42"/>
      <c r="E790" s="42"/>
      <c r="F790" s="42"/>
      <c r="G790" s="42"/>
      <c r="H790" s="42"/>
      <c r="I790" s="42"/>
      <c r="J790" s="83" t="str">
        <f t="shared" si="66"/>
        <v/>
      </c>
      <c r="K790" s="83" t="str">
        <f t="shared" si="67"/>
        <v/>
      </c>
      <c r="L790" s="85" t="str">
        <f t="shared" si="68"/>
        <v/>
      </c>
    </row>
    <row r="791" spans="1:12" x14ac:dyDescent="0.2">
      <c r="A791" s="209"/>
      <c r="B791" s="75" t="str">
        <f t="shared" si="69"/>
        <v/>
      </c>
      <c r="C791" s="75" t="str">
        <f t="shared" si="70"/>
        <v/>
      </c>
      <c r="D791" s="42"/>
      <c r="E791" s="42"/>
      <c r="F791" s="42"/>
      <c r="G791" s="42"/>
      <c r="H791" s="42"/>
      <c r="I791" s="42"/>
      <c r="J791" s="83" t="str">
        <f t="shared" si="66"/>
        <v/>
      </c>
      <c r="K791" s="83" t="str">
        <f t="shared" si="67"/>
        <v/>
      </c>
      <c r="L791" s="85" t="str">
        <f t="shared" si="68"/>
        <v/>
      </c>
    </row>
    <row r="792" spans="1:12" x14ac:dyDescent="0.2">
      <c r="A792" s="209"/>
      <c r="B792" s="75" t="str">
        <f t="shared" si="69"/>
        <v/>
      </c>
      <c r="C792" s="75" t="str">
        <f t="shared" si="70"/>
        <v/>
      </c>
      <c r="D792" s="42"/>
      <c r="E792" s="42"/>
      <c r="F792" s="42"/>
      <c r="G792" s="42"/>
      <c r="H792" s="42"/>
      <c r="I792" s="42"/>
      <c r="J792" s="83" t="str">
        <f t="shared" si="66"/>
        <v/>
      </c>
      <c r="K792" s="83" t="str">
        <f t="shared" si="67"/>
        <v/>
      </c>
      <c r="L792" s="85" t="str">
        <f t="shared" si="68"/>
        <v/>
      </c>
    </row>
    <row r="793" spans="1:12" x14ac:dyDescent="0.2">
      <c r="A793" s="209"/>
      <c r="B793" s="75" t="str">
        <f t="shared" si="69"/>
        <v/>
      </c>
      <c r="C793" s="75" t="str">
        <f t="shared" si="70"/>
        <v/>
      </c>
      <c r="D793" s="42"/>
      <c r="E793" s="42"/>
      <c r="F793" s="42"/>
      <c r="G793" s="42"/>
      <c r="H793" s="42"/>
      <c r="I793" s="42"/>
      <c r="J793" s="83" t="str">
        <f t="shared" si="66"/>
        <v/>
      </c>
      <c r="K793" s="83" t="str">
        <f t="shared" si="67"/>
        <v/>
      </c>
      <c r="L793" s="85" t="str">
        <f t="shared" si="68"/>
        <v/>
      </c>
    </row>
    <row r="794" spans="1:12" x14ac:dyDescent="0.2">
      <c r="A794" s="209"/>
      <c r="B794" s="75" t="str">
        <f t="shared" si="69"/>
        <v/>
      </c>
      <c r="C794" s="75" t="str">
        <f t="shared" si="70"/>
        <v/>
      </c>
      <c r="D794" s="42"/>
      <c r="E794" s="42"/>
      <c r="F794" s="42"/>
      <c r="G794" s="42"/>
      <c r="H794" s="42"/>
      <c r="I794" s="42"/>
      <c r="J794" s="83" t="str">
        <f t="shared" si="66"/>
        <v/>
      </c>
      <c r="K794" s="83" t="str">
        <f t="shared" si="67"/>
        <v/>
      </c>
      <c r="L794" s="85" t="str">
        <f t="shared" si="68"/>
        <v/>
      </c>
    </row>
    <row r="795" spans="1:12" x14ac:dyDescent="0.2">
      <c r="A795" s="209"/>
      <c r="B795" s="75" t="str">
        <f t="shared" si="69"/>
        <v/>
      </c>
      <c r="C795" s="75" t="str">
        <f t="shared" si="70"/>
        <v/>
      </c>
      <c r="D795" s="42"/>
      <c r="E795" s="42"/>
      <c r="F795" s="42"/>
      <c r="G795" s="42"/>
      <c r="H795" s="42"/>
      <c r="I795" s="42"/>
      <c r="J795" s="83" t="str">
        <f t="shared" si="66"/>
        <v/>
      </c>
      <c r="K795" s="83" t="str">
        <f t="shared" si="67"/>
        <v/>
      </c>
      <c r="L795" s="85" t="str">
        <f t="shared" si="68"/>
        <v/>
      </c>
    </row>
    <row r="796" spans="1:12" x14ac:dyDescent="0.2">
      <c r="A796" s="209"/>
      <c r="B796" s="75" t="str">
        <f t="shared" si="69"/>
        <v/>
      </c>
      <c r="C796" s="75" t="str">
        <f t="shared" si="70"/>
        <v/>
      </c>
      <c r="D796" s="42"/>
      <c r="E796" s="42"/>
      <c r="F796" s="42"/>
      <c r="G796" s="42"/>
      <c r="H796" s="42"/>
      <c r="I796" s="42"/>
      <c r="J796" s="83" t="str">
        <f t="shared" si="66"/>
        <v/>
      </c>
      <c r="K796" s="83" t="str">
        <f t="shared" si="67"/>
        <v/>
      </c>
      <c r="L796" s="85" t="str">
        <f t="shared" si="68"/>
        <v/>
      </c>
    </row>
    <row r="797" spans="1:12" x14ac:dyDescent="0.2">
      <c r="A797" s="209"/>
      <c r="B797" s="75" t="str">
        <f t="shared" si="69"/>
        <v/>
      </c>
      <c r="C797" s="75" t="str">
        <f t="shared" si="70"/>
        <v/>
      </c>
      <c r="D797" s="42"/>
      <c r="E797" s="42"/>
      <c r="F797" s="42"/>
      <c r="G797" s="42"/>
      <c r="H797" s="42"/>
      <c r="I797" s="42"/>
      <c r="J797" s="83" t="str">
        <f t="shared" si="66"/>
        <v/>
      </c>
      <c r="K797" s="83" t="str">
        <f t="shared" si="67"/>
        <v/>
      </c>
      <c r="L797" s="85" t="str">
        <f t="shared" si="68"/>
        <v/>
      </c>
    </row>
    <row r="798" spans="1:12" x14ac:dyDescent="0.2">
      <c r="A798" s="209"/>
      <c r="B798" s="75" t="str">
        <f t="shared" si="69"/>
        <v/>
      </c>
      <c r="C798" s="75" t="str">
        <f t="shared" si="70"/>
        <v/>
      </c>
      <c r="D798" s="42"/>
      <c r="E798" s="42"/>
      <c r="F798" s="42"/>
      <c r="G798" s="42"/>
      <c r="H798" s="42"/>
      <c r="I798" s="42"/>
      <c r="J798" s="83" t="str">
        <f t="shared" si="66"/>
        <v/>
      </c>
      <c r="K798" s="83" t="str">
        <f t="shared" si="67"/>
        <v/>
      </c>
      <c r="L798" s="85" t="str">
        <f t="shared" si="68"/>
        <v/>
      </c>
    </row>
    <row r="799" spans="1:12" x14ac:dyDescent="0.2">
      <c r="A799" s="209"/>
      <c r="B799" s="75" t="str">
        <f t="shared" si="69"/>
        <v/>
      </c>
      <c r="C799" s="75" t="str">
        <f t="shared" si="70"/>
        <v/>
      </c>
      <c r="D799" s="42"/>
      <c r="E799" s="42"/>
      <c r="F799" s="42"/>
      <c r="G799" s="42"/>
      <c r="H799" s="42"/>
      <c r="I799" s="42"/>
      <c r="J799" s="83" t="str">
        <f t="shared" si="66"/>
        <v/>
      </c>
      <c r="K799" s="83" t="str">
        <f t="shared" si="67"/>
        <v/>
      </c>
      <c r="L799" s="85" t="str">
        <f t="shared" si="68"/>
        <v/>
      </c>
    </row>
    <row r="800" spans="1:12" x14ac:dyDescent="0.2">
      <c r="A800" s="209"/>
      <c r="B800" s="75" t="str">
        <f t="shared" si="69"/>
        <v/>
      </c>
      <c r="C800" s="75" t="str">
        <f t="shared" si="70"/>
        <v/>
      </c>
      <c r="D800" s="42"/>
      <c r="E800" s="42"/>
      <c r="F800" s="42"/>
      <c r="G800" s="42"/>
      <c r="H800" s="42"/>
      <c r="I800" s="42"/>
      <c r="J800" s="83" t="str">
        <f t="shared" si="66"/>
        <v/>
      </c>
      <c r="K800" s="83" t="str">
        <f t="shared" si="67"/>
        <v/>
      </c>
      <c r="L800" s="85" t="str">
        <f t="shared" si="68"/>
        <v/>
      </c>
    </row>
    <row r="801" spans="1:12" x14ac:dyDescent="0.2">
      <c r="A801" s="209"/>
      <c r="B801" s="75" t="str">
        <f t="shared" si="69"/>
        <v/>
      </c>
      <c r="C801" s="75" t="str">
        <f t="shared" si="70"/>
        <v/>
      </c>
      <c r="D801" s="42"/>
      <c r="E801" s="42"/>
      <c r="F801" s="42"/>
      <c r="G801" s="42"/>
      <c r="H801" s="42"/>
      <c r="I801" s="42"/>
      <c r="J801" s="83" t="str">
        <f t="shared" si="66"/>
        <v/>
      </c>
      <c r="K801" s="83" t="str">
        <f t="shared" si="67"/>
        <v/>
      </c>
      <c r="L801" s="85" t="str">
        <f t="shared" si="68"/>
        <v/>
      </c>
    </row>
    <row r="802" spans="1:12" x14ac:dyDescent="0.2">
      <c r="A802" s="209"/>
      <c r="B802" s="75" t="str">
        <f t="shared" si="69"/>
        <v/>
      </c>
      <c r="C802" s="75" t="str">
        <f t="shared" si="70"/>
        <v/>
      </c>
      <c r="D802" s="42"/>
      <c r="E802" s="42"/>
      <c r="F802" s="42"/>
      <c r="G802" s="42"/>
      <c r="H802" s="42"/>
      <c r="I802" s="42"/>
      <c r="J802" s="83" t="str">
        <f t="shared" si="66"/>
        <v/>
      </c>
      <c r="K802" s="83" t="str">
        <f t="shared" si="67"/>
        <v/>
      </c>
      <c r="L802" s="85" t="str">
        <f t="shared" si="68"/>
        <v/>
      </c>
    </row>
    <row r="803" spans="1:12" x14ac:dyDescent="0.2">
      <c r="A803" s="209"/>
      <c r="B803" s="75" t="str">
        <f t="shared" si="69"/>
        <v/>
      </c>
      <c r="C803" s="75" t="str">
        <f t="shared" si="70"/>
        <v/>
      </c>
      <c r="D803" s="42"/>
      <c r="E803" s="42"/>
      <c r="F803" s="42"/>
      <c r="G803" s="42"/>
      <c r="H803" s="42"/>
      <c r="I803" s="42"/>
      <c r="J803" s="83" t="str">
        <f t="shared" si="66"/>
        <v/>
      </c>
      <c r="K803" s="83" t="str">
        <f t="shared" si="67"/>
        <v/>
      </c>
      <c r="L803" s="85" t="str">
        <f t="shared" si="68"/>
        <v/>
      </c>
    </row>
    <row r="804" spans="1:12" x14ac:dyDescent="0.2">
      <c r="A804" s="209"/>
      <c r="B804" s="75" t="str">
        <f t="shared" si="69"/>
        <v/>
      </c>
      <c r="C804" s="75" t="str">
        <f t="shared" si="70"/>
        <v/>
      </c>
      <c r="D804" s="42"/>
      <c r="E804" s="42"/>
      <c r="F804" s="42"/>
      <c r="G804" s="42"/>
      <c r="H804" s="42"/>
      <c r="I804" s="42"/>
      <c r="J804" s="83" t="str">
        <f t="shared" si="66"/>
        <v/>
      </c>
      <c r="K804" s="83" t="str">
        <f t="shared" si="67"/>
        <v/>
      </c>
      <c r="L804" s="85" t="str">
        <f t="shared" si="68"/>
        <v/>
      </c>
    </row>
    <row r="805" spans="1:12" x14ac:dyDescent="0.2">
      <c r="A805" s="209"/>
      <c r="B805" s="75" t="str">
        <f t="shared" si="69"/>
        <v/>
      </c>
      <c r="C805" s="75" t="str">
        <f t="shared" si="70"/>
        <v/>
      </c>
      <c r="D805" s="42"/>
      <c r="E805" s="42"/>
      <c r="F805" s="42"/>
      <c r="G805" s="42"/>
      <c r="H805" s="42"/>
      <c r="I805" s="42"/>
      <c r="J805" s="83" t="str">
        <f t="shared" si="66"/>
        <v/>
      </c>
      <c r="K805" s="83" t="str">
        <f t="shared" si="67"/>
        <v/>
      </c>
      <c r="L805" s="85" t="str">
        <f t="shared" si="68"/>
        <v/>
      </c>
    </row>
    <row r="806" spans="1:12" x14ac:dyDescent="0.2">
      <c r="A806" s="209"/>
      <c r="B806" s="75" t="str">
        <f t="shared" si="69"/>
        <v/>
      </c>
      <c r="C806" s="75" t="str">
        <f t="shared" si="70"/>
        <v/>
      </c>
      <c r="D806" s="42"/>
      <c r="E806" s="42"/>
      <c r="F806" s="42"/>
      <c r="G806" s="42"/>
      <c r="H806" s="42"/>
      <c r="I806" s="42"/>
      <c r="J806" s="83" t="str">
        <f t="shared" si="66"/>
        <v/>
      </c>
      <c r="K806" s="83" t="str">
        <f t="shared" si="67"/>
        <v/>
      </c>
      <c r="L806" s="85" t="str">
        <f t="shared" si="68"/>
        <v/>
      </c>
    </row>
    <row r="807" spans="1:12" x14ac:dyDescent="0.2">
      <c r="A807" s="209"/>
      <c r="B807" s="75" t="str">
        <f t="shared" si="69"/>
        <v/>
      </c>
      <c r="C807" s="75" t="str">
        <f t="shared" si="70"/>
        <v/>
      </c>
      <c r="D807" s="42"/>
      <c r="E807" s="42"/>
      <c r="F807" s="42"/>
      <c r="G807" s="42"/>
      <c r="H807" s="42"/>
      <c r="I807" s="42"/>
      <c r="J807" s="83" t="str">
        <f t="shared" si="66"/>
        <v/>
      </c>
      <c r="K807" s="83" t="str">
        <f t="shared" si="67"/>
        <v/>
      </c>
      <c r="L807" s="85" t="str">
        <f t="shared" si="68"/>
        <v/>
      </c>
    </row>
    <row r="808" spans="1:12" x14ac:dyDescent="0.2">
      <c r="A808" s="209"/>
      <c r="B808" s="75" t="str">
        <f t="shared" si="69"/>
        <v/>
      </c>
      <c r="C808" s="75" t="str">
        <f t="shared" si="70"/>
        <v/>
      </c>
      <c r="D808" s="42"/>
      <c r="E808" s="42"/>
      <c r="F808" s="42"/>
      <c r="G808" s="42"/>
      <c r="H808" s="42"/>
      <c r="I808" s="42"/>
      <c r="J808" s="83" t="str">
        <f t="shared" si="66"/>
        <v/>
      </c>
      <c r="K808" s="83" t="str">
        <f t="shared" si="67"/>
        <v/>
      </c>
      <c r="L808" s="85" t="str">
        <f t="shared" si="68"/>
        <v/>
      </c>
    </row>
    <row r="809" spans="1:12" x14ac:dyDescent="0.2">
      <c r="A809" s="209"/>
      <c r="B809" s="75" t="str">
        <f t="shared" si="69"/>
        <v/>
      </c>
      <c r="C809" s="75" t="str">
        <f t="shared" si="70"/>
        <v/>
      </c>
      <c r="D809" s="42"/>
      <c r="E809" s="42"/>
      <c r="F809" s="42"/>
      <c r="G809" s="42"/>
      <c r="H809" s="42"/>
      <c r="I809" s="42"/>
      <c r="J809" s="83" t="str">
        <f t="shared" si="66"/>
        <v/>
      </c>
      <c r="K809" s="83" t="str">
        <f t="shared" si="67"/>
        <v/>
      </c>
      <c r="L809" s="85" t="str">
        <f t="shared" si="68"/>
        <v/>
      </c>
    </row>
    <row r="810" spans="1:12" x14ac:dyDescent="0.2">
      <c r="A810" s="209"/>
      <c r="B810" s="75" t="str">
        <f t="shared" si="69"/>
        <v/>
      </c>
      <c r="C810" s="75" t="str">
        <f t="shared" si="70"/>
        <v/>
      </c>
      <c r="D810" s="42"/>
      <c r="E810" s="42"/>
      <c r="F810" s="42"/>
      <c r="G810" s="42"/>
      <c r="H810" s="42"/>
      <c r="I810" s="42"/>
      <c r="J810" s="83" t="str">
        <f t="shared" si="66"/>
        <v/>
      </c>
      <c r="K810" s="83" t="str">
        <f t="shared" si="67"/>
        <v/>
      </c>
      <c r="L810" s="85" t="str">
        <f t="shared" si="68"/>
        <v/>
      </c>
    </row>
    <row r="811" spans="1:12" x14ac:dyDescent="0.2">
      <c r="A811" s="209"/>
      <c r="B811" s="75" t="str">
        <f t="shared" si="69"/>
        <v/>
      </c>
      <c r="C811" s="75" t="str">
        <f t="shared" si="70"/>
        <v/>
      </c>
      <c r="D811" s="42"/>
      <c r="E811" s="42"/>
      <c r="F811" s="42"/>
      <c r="G811" s="42"/>
      <c r="H811" s="42"/>
      <c r="I811" s="42"/>
      <c r="J811" s="83" t="str">
        <f t="shared" si="66"/>
        <v/>
      </c>
      <c r="K811" s="83" t="str">
        <f t="shared" si="67"/>
        <v/>
      </c>
      <c r="L811" s="85" t="str">
        <f t="shared" si="68"/>
        <v/>
      </c>
    </row>
    <row r="812" spans="1:12" x14ac:dyDescent="0.2">
      <c r="A812" s="209"/>
      <c r="B812" s="75" t="str">
        <f t="shared" si="69"/>
        <v/>
      </c>
      <c r="C812" s="75" t="str">
        <f t="shared" si="70"/>
        <v/>
      </c>
      <c r="D812" s="42"/>
      <c r="E812" s="42"/>
      <c r="F812" s="42"/>
      <c r="G812" s="42"/>
      <c r="H812" s="42"/>
      <c r="I812" s="42"/>
      <c r="J812" s="83" t="str">
        <f t="shared" si="66"/>
        <v/>
      </c>
      <c r="K812" s="83" t="str">
        <f t="shared" si="67"/>
        <v/>
      </c>
      <c r="L812" s="85" t="str">
        <f t="shared" si="68"/>
        <v/>
      </c>
    </row>
    <row r="813" spans="1:12" x14ac:dyDescent="0.2">
      <c r="A813" s="209"/>
      <c r="B813" s="75" t="str">
        <f t="shared" si="69"/>
        <v/>
      </c>
      <c r="C813" s="75" t="str">
        <f t="shared" si="70"/>
        <v/>
      </c>
      <c r="D813" s="42"/>
      <c r="E813" s="42"/>
      <c r="F813" s="42"/>
      <c r="G813" s="42"/>
      <c r="H813" s="42"/>
      <c r="I813" s="42"/>
      <c r="J813" s="83" t="str">
        <f t="shared" si="66"/>
        <v/>
      </c>
      <c r="K813" s="83" t="str">
        <f t="shared" si="67"/>
        <v/>
      </c>
      <c r="L813" s="85" t="str">
        <f t="shared" si="68"/>
        <v/>
      </c>
    </row>
    <row r="814" spans="1:12" x14ac:dyDescent="0.2">
      <c r="A814" s="209"/>
      <c r="B814" s="75" t="str">
        <f t="shared" si="69"/>
        <v/>
      </c>
      <c r="C814" s="75" t="str">
        <f t="shared" si="70"/>
        <v/>
      </c>
      <c r="D814" s="42"/>
      <c r="E814" s="42"/>
      <c r="F814" s="42"/>
      <c r="G814" s="42"/>
      <c r="H814" s="42"/>
      <c r="I814" s="42"/>
      <c r="J814" s="83" t="str">
        <f t="shared" si="66"/>
        <v/>
      </c>
      <c r="K814" s="83" t="str">
        <f t="shared" si="67"/>
        <v/>
      </c>
      <c r="L814" s="85" t="str">
        <f t="shared" si="68"/>
        <v/>
      </c>
    </row>
    <row r="815" spans="1:12" x14ac:dyDescent="0.2">
      <c r="A815" s="209"/>
      <c r="B815" s="75" t="str">
        <f t="shared" si="69"/>
        <v/>
      </c>
      <c r="C815" s="75" t="str">
        <f t="shared" si="70"/>
        <v/>
      </c>
      <c r="D815" s="42"/>
      <c r="E815" s="42"/>
      <c r="F815" s="42"/>
      <c r="G815" s="42"/>
      <c r="H815" s="42"/>
      <c r="I815" s="42"/>
      <c r="J815" s="83" t="str">
        <f t="shared" si="66"/>
        <v/>
      </c>
      <c r="K815" s="83" t="str">
        <f t="shared" si="67"/>
        <v/>
      </c>
      <c r="L815" s="85" t="str">
        <f t="shared" si="68"/>
        <v/>
      </c>
    </row>
    <row r="816" spans="1:12" x14ac:dyDescent="0.2">
      <c r="A816" s="209"/>
      <c r="B816" s="75" t="str">
        <f t="shared" si="69"/>
        <v/>
      </c>
      <c r="C816" s="75" t="str">
        <f t="shared" si="70"/>
        <v/>
      </c>
      <c r="D816" s="42"/>
      <c r="E816" s="42"/>
      <c r="F816" s="42"/>
      <c r="G816" s="42"/>
      <c r="H816" s="42"/>
      <c r="I816" s="42"/>
      <c r="J816" s="83" t="str">
        <f t="shared" si="66"/>
        <v/>
      </c>
      <c r="K816" s="83" t="str">
        <f t="shared" si="67"/>
        <v/>
      </c>
      <c r="L816" s="85" t="str">
        <f t="shared" si="68"/>
        <v/>
      </c>
    </row>
    <row r="817" spans="1:12" x14ac:dyDescent="0.2">
      <c r="A817" s="209"/>
      <c r="B817" s="75" t="str">
        <f t="shared" si="69"/>
        <v/>
      </c>
      <c r="C817" s="75" t="str">
        <f t="shared" si="70"/>
        <v/>
      </c>
      <c r="D817" s="42"/>
      <c r="E817" s="42"/>
      <c r="F817" s="42"/>
      <c r="G817" s="42"/>
      <c r="H817" s="42"/>
      <c r="I817" s="42"/>
      <c r="J817" s="83" t="str">
        <f t="shared" si="66"/>
        <v/>
      </c>
      <c r="K817" s="83" t="str">
        <f t="shared" si="67"/>
        <v/>
      </c>
      <c r="L817" s="85" t="str">
        <f t="shared" si="68"/>
        <v/>
      </c>
    </row>
    <row r="818" spans="1:12" x14ac:dyDescent="0.2">
      <c r="A818" s="209"/>
      <c r="B818" s="75" t="str">
        <f t="shared" si="69"/>
        <v/>
      </c>
      <c r="C818" s="75" t="str">
        <f t="shared" si="70"/>
        <v/>
      </c>
      <c r="D818" s="42"/>
      <c r="E818" s="42"/>
      <c r="F818" s="42"/>
      <c r="G818" s="42"/>
      <c r="H818" s="42"/>
      <c r="I818" s="42"/>
      <c r="J818" s="83" t="str">
        <f t="shared" si="66"/>
        <v/>
      </c>
      <c r="K818" s="83" t="str">
        <f t="shared" si="67"/>
        <v/>
      </c>
      <c r="L818" s="85" t="str">
        <f t="shared" si="68"/>
        <v/>
      </c>
    </row>
    <row r="819" spans="1:12" x14ac:dyDescent="0.2">
      <c r="A819" s="209"/>
      <c r="B819" s="75" t="str">
        <f t="shared" si="69"/>
        <v/>
      </c>
      <c r="C819" s="75" t="str">
        <f t="shared" si="70"/>
        <v/>
      </c>
      <c r="D819" s="42"/>
      <c r="E819" s="42"/>
      <c r="F819" s="42"/>
      <c r="G819" s="42"/>
      <c r="H819" s="42"/>
      <c r="I819" s="42"/>
      <c r="J819" s="83" t="str">
        <f t="shared" si="66"/>
        <v/>
      </c>
      <c r="K819" s="83" t="str">
        <f t="shared" si="67"/>
        <v/>
      </c>
      <c r="L819" s="85" t="str">
        <f t="shared" si="68"/>
        <v/>
      </c>
    </row>
    <row r="820" spans="1:12" x14ac:dyDescent="0.2">
      <c r="A820" s="209"/>
      <c r="B820" s="75" t="str">
        <f t="shared" si="69"/>
        <v/>
      </c>
      <c r="C820" s="75" t="str">
        <f t="shared" si="70"/>
        <v/>
      </c>
      <c r="D820" s="42"/>
      <c r="E820" s="42"/>
      <c r="F820" s="42"/>
      <c r="G820" s="42"/>
      <c r="H820" s="42"/>
      <c r="I820" s="42"/>
      <c r="J820" s="83" t="str">
        <f t="shared" si="66"/>
        <v/>
      </c>
      <c r="K820" s="83" t="str">
        <f t="shared" si="67"/>
        <v/>
      </c>
      <c r="L820" s="85" t="str">
        <f t="shared" si="68"/>
        <v/>
      </c>
    </row>
    <row r="821" spans="1:12" x14ac:dyDescent="0.2">
      <c r="A821" s="209"/>
      <c r="B821" s="75" t="str">
        <f t="shared" si="69"/>
        <v/>
      </c>
      <c r="C821" s="75" t="str">
        <f t="shared" si="70"/>
        <v/>
      </c>
      <c r="D821" s="42"/>
      <c r="E821" s="42"/>
      <c r="F821" s="42"/>
      <c r="G821" s="42"/>
      <c r="H821" s="42"/>
      <c r="I821" s="42"/>
      <c r="J821" s="83" t="str">
        <f t="shared" si="66"/>
        <v/>
      </c>
      <c r="K821" s="83" t="str">
        <f t="shared" si="67"/>
        <v/>
      </c>
      <c r="L821" s="85" t="str">
        <f t="shared" si="68"/>
        <v/>
      </c>
    </row>
    <row r="822" spans="1:12" x14ac:dyDescent="0.2">
      <c r="A822" s="209"/>
      <c r="B822" s="75" t="str">
        <f t="shared" si="69"/>
        <v/>
      </c>
      <c r="C822" s="75" t="str">
        <f t="shared" si="70"/>
        <v/>
      </c>
      <c r="D822" s="42"/>
      <c r="E822" s="42"/>
      <c r="F822" s="42"/>
      <c r="G822" s="42"/>
      <c r="H822" s="42"/>
      <c r="I822" s="42"/>
      <c r="J822" s="83" t="str">
        <f t="shared" si="66"/>
        <v/>
      </c>
      <c r="K822" s="83" t="str">
        <f t="shared" si="67"/>
        <v/>
      </c>
      <c r="L822" s="85" t="str">
        <f t="shared" si="68"/>
        <v/>
      </c>
    </row>
    <row r="823" spans="1:12" x14ac:dyDescent="0.2">
      <c r="A823" s="209"/>
      <c r="B823" s="75" t="str">
        <f t="shared" si="69"/>
        <v/>
      </c>
      <c r="C823" s="75" t="str">
        <f t="shared" si="70"/>
        <v/>
      </c>
      <c r="D823" s="42"/>
      <c r="E823" s="42"/>
      <c r="F823" s="42"/>
      <c r="G823" s="42"/>
      <c r="H823" s="42"/>
      <c r="I823" s="42"/>
      <c r="J823" s="83" t="str">
        <f t="shared" si="66"/>
        <v/>
      </c>
      <c r="K823" s="83" t="str">
        <f t="shared" si="67"/>
        <v/>
      </c>
      <c r="L823" s="85" t="str">
        <f t="shared" si="68"/>
        <v/>
      </c>
    </row>
    <row r="824" spans="1:12" x14ac:dyDescent="0.2">
      <c r="A824" s="209"/>
      <c r="B824" s="75" t="str">
        <f t="shared" si="69"/>
        <v/>
      </c>
      <c r="C824" s="75" t="str">
        <f t="shared" si="70"/>
        <v/>
      </c>
      <c r="D824" s="42"/>
      <c r="E824" s="42"/>
      <c r="F824" s="42"/>
      <c r="G824" s="42"/>
      <c r="H824" s="42"/>
      <c r="I824" s="42"/>
      <c r="J824" s="83" t="str">
        <f t="shared" si="66"/>
        <v/>
      </c>
      <c r="K824" s="83" t="str">
        <f t="shared" si="67"/>
        <v/>
      </c>
      <c r="L824" s="85" t="str">
        <f t="shared" si="68"/>
        <v/>
      </c>
    </row>
    <row r="825" spans="1:12" x14ac:dyDescent="0.2">
      <c r="A825" s="209"/>
      <c r="B825" s="75" t="str">
        <f t="shared" si="69"/>
        <v/>
      </c>
      <c r="C825" s="75" t="str">
        <f t="shared" si="70"/>
        <v/>
      </c>
      <c r="D825" s="42"/>
      <c r="E825" s="42"/>
      <c r="F825" s="42"/>
      <c r="G825" s="42"/>
      <c r="H825" s="42"/>
      <c r="I825" s="42"/>
      <c r="J825" s="83" t="str">
        <f t="shared" si="66"/>
        <v/>
      </c>
      <c r="K825" s="83" t="str">
        <f t="shared" si="67"/>
        <v/>
      </c>
      <c r="L825" s="85" t="str">
        <f t="shared" si="68"/>
        <v/>
      </c>
    </row>
    <row r="826" spans="1:12" x14ac:dyDescent="0.2">
      <c r="A826" s="209"/>
      <c r="B826" s="75" t="str">
        <f t="shared" si="69"/>
        <v/>
      </c>
      <c r="C826" s="75" t="str">
        <f t="shared" si="70"/>
        <v/>
      </c>
      <c r="D826" s="42"/>
      <c r="E826" s="42"/>
      <c r="F826" s="42"/>
      <c r="G826" s="42"/>
      <c r="H826" s="42"/>
      <c r="I826" s="42"/>
      <c r="J826" s="83" t="str">
        <f t="shared" si="66"/>
        <v/>
      </c>
      <c r="K826" s="83" t="str">
        <f t="shared" si="67"/>
        <v/>
      </c>
      <c r="L826" s="85" t="str">
        <f t="shared" si="68"/>
        <v/>
      </c>
    </row>
    <row r="827" spans="1:12" x14ac:dyDescent="0.2">
      <c r="A827" s="209"/>
      <c r="B827" s="75" t="str">
        <f t="shared" si="69"/>
        <v/>
      </c>
      <c r="C827" s="75" t="str">
        <f t="shared" si="70"/>
        <v/>
      </c>
      <c r="D827" s="42"/>
      <c r="E827" s="42"/>
      <c r="F827" s="42"/>
      <c r="G827" s="42"/>
      <c r="H827" s="42"/>
      <c r="I827" s="42"/>
      <c r="J827" s="83" t="str">
        <f t="shared" si="66"/>
        <v/>
      </c>
      <c r="K827" s="83" t="str">
        <f t="shared" si="67"/>
        <v/>
      </c>
      <c r="L827" s="85" t="str">
        <f t="shared" si="68"/>
        <v/>
      </c>
    </row>
    <row r="828" spans="1:12" x14ac:dyDescent="0.2">
      <c r="A828" s="209"/>
      <c r="B828" s="75" t="str">
        <f t="shared" si="69"/>
        <v/>
      </c>
      <c r="C828" s="75" t="str">
        <f t="shared" si="70"/>
        <v/>
      </c>
      <c r="D828" s="42"/>
      <c r="E828" s="42"/>
      <c r="F828" s="42"/>
      <c r="G828" s="42"/>
      <c r="H828" s="42"/>
      <c r="I828" s="42"/>
      <c r="J828" s="83" t="str">
        <f t="shared" si="66"/>
        <v/>
      </c>
      <c r="K828" s="83" t="str">
        <f t="shared" si="67"/>
        <v/>
      </c>
      <c r="L828" s="85" t="str">
        <f t="shared" si="68"/>
        <v/>
      </c>
    </row>
    <row r="829" spans="1:12" x14ac:dyDescent="0.2">
      <c r="A829" s="209"/>
      <c r="B829" s="75" t="str">
        <f t="shared" si="69"/>
        <v/>
      </c>
      <c r="C829" s="75" t="str">
        <f t="shared" si="70"/>
        <v/>
      </c>
      <c r="D829" s="42"/>
      <c r="E829" s="42"/>
      <c r="F829" s="42"/>
      <c r="G829" s="42"/>
      <c r="H829" s="42"/>
      <c r="I829" s="42"/>
      <c r="J829" s="83" t="str">
        <f t="shared" ref="J829:J892" si="71">IF(ISERROR(D829/C829),"",(D829/C829))</f>
        <v/>
      </c>
      <c r="K829" s="83" t="str">
        <f t="shared" ref="K829:K892" si="72">IF(ISERROR(E829/C829),"",(E829/C829))</f>
        <v/>
      </c>
      <c r="L829" s="85" t="str">
        <f t="shared" ref="L829:L892" si="73">IF(ISERROR((D829+E829)/B829),"",(D829+E829)/B829)</f>
        <v/>
      </c>
    </row>
    <row r="830" spans="1:12" x14ac:dyDescent="0.2">
      <c r="A830" s="209"/>
      <c r="B830" s="75" t="str">
        <f t="shared" si="69"/>
        <v/>
      </c>
      <c r="C830" s="75" t="str">
        <f t="shared" si="70"/>
        <v/>
      </c>
      <c r="D830" s="42"/>
      <c r="E830" s="42"/>
      <c r="F830" s="42"/>
      <c r="G830" s="42"/>
      <c r="H830" s="42"/>
      <c r="I830" s="42"/>
      <c r="J830" s="83" t="str">
        <f t="shared" si="71"/>
        <v/>
      </c>
      <c r="K830" s="83" t="str">
        <f t="shared" si="72"/>
        <v/>
      </c>
      <c r="L830" s="85" t="str">
        <f t="shared" si="73"/>
        <v/>
      </c>
    </row>
    <row r="831" spans="1:12" x14ac:dyDescent="0.2">
      <c r="A831" s="209"/>
      <c r="B831" s="75" t="str">
        <f t="shared" si="69"/>
        <v/>
      </c>
      <c r="C831" s="75" t="str">
        <f t="shared" si="70"/>
        <v/>
      </c>
      <c r="D831" s="42"/>
      <c r="E831" s="42"/>
      <c r="F831" s="42"/>
      <c r="G831" s="42"/>
      <c r="H831" s="42"/>
      <c r="I831" s="42"/>
      <c r="J831" s="83" t="str">
        <f t="shared" si="71"/>
        <v/>
      </c>
      <c r="K831" s="83" t="str">
        <f t="shared" si="72"/>
        <v/>
      </c>
      <c r="L831" s="85" t="str">
        <f t="shared" si="73"/>
        <v/>
      </c>
    </row>
    <row r="832" spans="1:12" x14ac:dyDescent="0.2">
      <c r="A832" s="209"/>
      <c r="B832" s="75" t="str">
        <f t="shared" si="69"/>
        <v/>
      </c>
      <c r="C832" s="75" t="str">
        <f t="shared" si="70"/>
        <v/>
      </c>
      <c r="D832" s="42"/>
      <c r="E832" s="42"/>
      <c r="F832" s="42"/>
      <c r="G832" s="42"/>
      <c r="H832" s="42"/>
      <c r="I832" s="42"/>
      <c r="J832" s="83" t="str">
        <f t="shared" si="71"/>
        <v/>
      </c>
      <c r="K832" s="83" t="str">
        <f t="shared" si="72"/>
        <v/>
      </c>
      <c r="L832" s="85" t="str">
        <f t="shared" si="73"/>
        <v/>
      </c>
    </row>
    <row r="833" spans="1:12" x14ac:dyDescent="0.2">
      <c r="A833" s="209"/>
      <c r="B833" s="75" t="str">
        <f t="shared" si="69"/>
        <v/>
      </c>
      <c r="C833" s="75" t="str">
        <f t="shared" si="70"/>
        <v/>
      </c>
      <c r="D833" s="42"/>
      <c r="E833" s="42"/>
      <c r="F833" s="42"/>
      <c r="G833" s="42"/>
      <c r="H833" s="42"/>
      <c r="I833" s="42"/>
      <c r="J833" s="83" t="str">
        <f t="shared" si="71"/>
        <v/>
      </c>
      <c r="K833" s="83" t="str">
        <f t="shared" si="72"/>
        <v/>
      </c>
      <c r="L833" s="85" t="str">
        <f t="shared" si="73"/>
        <v/>
      </c>
    </row>
    <row r="834" spans="1:12" x14ac:dyDescent="0.2">
      <c r="A834" s="209"/>
      <c r="B834" s="75" t="str">
        <f t="shared" si="69"/>
        <v/>
      </c>
      <c r="C834" s="75" t="str">
        <f t="shared" si="70"/>
        <v/>
      </c>
      <c r="D834" s="42"/>
      <c r="E834" s="42"/>
      <c r="F834" s="42"/>
      <c r="G834" s="42"/>
      <c r="H834" s="42"/>
      <c r="I834" s="42"/>
      <c r="J834" s="83" t="str">
        <f t="shared" si="71"/>
        <v/>
      </c>
      <c r="K834" s="83" t="str">
        <f t="shared" si="72"/>
        <v/>
      </c>
      <c r="L834" s="85" t="str">
        <f t="shared" si="73"/>
        <v/>
      </c>
    </row>
    <row r="835" spans="1:12" x14ac:dyDescent="0.2">
      <c r="A835" s="209"/>
      <c r="B835" s="75" t="str">
        <f t="shared" si="69"/>
        <v/>
      </c>
      <c r="C835" s="75" t="str">
        <f t="shared" si="70"/>
        <v/>
      </c>
      <c r="D835" s="42"/>
      <c r="E835" s="42"/>
      <c r="F835" s="42"/>
      <c r="G835" s="42"/>
      <c r="H835" s="42"/>
      <c r="I835" s="42"/>
      <c r="J835" s="83" t="str">
        <f t="shared" si="71"/>
        <v/>
      </c>
      <c r="K835" s="83" t="str">
        <f t="shared" si="72"/>
        <v/>
      </c>
      <c r="L835" s="85" t="str">
        <f t="shared" si="73"/>
        <v/>
      </c>
    </row>
    <row r="836" spans="1:12" x14ac:dyDescent="0.2">
      <c r="A836" s="209"/>
      <c r="B836" s="75" t="str">
        <f t="shared" si="69"/>
        <v/>
      </c>
      <c r="C836" s="75" t="str">
        <f t="shared" si="70"/>
        <v/>
      </c>
      <c r="D836" s="42"/>
      <c r="E836" s="42"/>
      <c r="F836" s="42"/>
      <c r="G836" s="42"/>
      <c r="H836" s="42"/>
      <c r="I836" s="42"/>
      <c r="J836" s="83" t="str">
        <f t="shared" si="71"/>
        <v/>
      </c>
      <c r="K836" s="83" t="str">
        <f t="shared" si="72"/>
        <v/>
      </c>
      <c r="L836" s="85" t="str">
        <f t="shared" si="73"/>
        <v/>
      </c>
    </row>
    <row r="837" spans="1:12" x14ac:dyDescent="0.2">
      <c r="A837" s="209"/>
      <c r="B837" s="75" t="str">
        <f t="shared" si="69"/>
        <v/>
      </c>
      <c r="C837" s="75" t="str">
        <f t="shared" si="70"/>
        <v/>
      </c>
      <c r="D837" s="42"/>
      <c r="E837" s="42"/>
      <c r="F837" s="42"/>
      <c r="G837" s="42"/>
      <c r="H837" s="42"/>
      <c r="I837" s="42"/>
      <c r="J837" s="83" t="str">
        <f t="shared" si="71"/>
        <v/>
      </c>
      <c r="K837" s="83" t="str">
        <f t="shared" si="72"/>
        <v/>
      </c>
      <c r="L837" s="85" t="str">
        <f t="shared" si="73"/>
        <v/>
      </c>
    </row>
    <row r="838" spans="1:12" x14ac:dyDescent="0.2">
      <c r="A838" s="209"/>
      <c r="B838" s="75" t="str">
        <f t="shared" si="69"/>
        <v/>
      </c>
      <c r="C838" s="75" t="str">
        <f t="shared" si="70"/>
        <v/>
      </c>
      <c r="D838" s="42"/>
      <c r="E838" s="42"/>
      <c r="F838" s="42"/>
      <c r="G838" s="42"/>
      <c r="H838" s="42"/>
      <c r="I838" s="42"/>
      <c r="J838" s="83" t="str">
        <f t="shared" si="71"/>
        <v/>
      </c>
      <c r="K838" s="83" t="str">
        <f t="shared" si="72"/>
        <v/>
      </c>
      <c r="L838" s="85" t="str">
        <f t="shared" si="73"/>
        <v/>
      </c>
    </row>
    <row r="839" spans="1:12" x14ac:dyDescent="0.2">
      <c r="A839" s="209"/>
      <c r="B839" s="75" t="str">
        <f t="shared" si="69"/>
        <v/>
      </c>
      <c r="C839" s="75" t="str">
        <f t="shared" si="70"/>
        <v/>
      </c>
      <c r="D839" s="42"/>
      <c r="E839" s="42"/>
      <c r="F839" s="42"/>
      <c r="G839" s="42"/>
      <c r="H839" s="42"/>
      <c r="I839" s="42"/>
      <c r="J839" s="83" t="str">
        <f t="shared" si="71"/>
        <v/>
      </c>
      <c r="K839" s="83" t="str">
        <f t="shared" si="72"/>
        <v/>
      </c>
      <c r="L839" s="85" t="str">
        <f t="shared" si="73"/>
        <v/>
      </c>
    </row>
    <row r="840" spans="1:12" x14ac:dyDescent="0.2">
      <c r="A840" s="209"/>
      <c r="B840" s="75" t="str">
        <f t="shared" si="69"/>
        <v/>
      </c>
      <c r="C840" s="75" t="str">
        <f t="shared" si="70"/>
        <v/>
      </c>
      <c r="D840" s="42"/>
      <c r="E840" s="42"/>
      <c r="F840" s="42"/>
      <c r="G840" s="42"/>
      <c r="H840" s="42"/>
      <c r="I840" s="42"/>
      <c r="J840" s="83" t="str">
        <f t="shared" si="71"/>
        <v/>
      </c>
      <c r="K840" s="83" t="str">
        <f t="shared" si="72"/>
        <v/>
      </c>
      <c r="L840" s="85" t="str">
        <f t="shared" si="73"/>
        <v/>
      </c>
    </row>
    <row r="841" spans="1:12" x14ac:dyDescent="0.2">
      <c r="A841" s="209"/>
      <c r="B841" s="75" t="str">
        <f t="shared" si="69"/>
        <v/>
      </c>
      <c r="C841" s="75" t="str">
        <f t="shared" si="70"/>
        <v/>
      </c>
      <c r="D841" s="42"/>
      <c r="E841" s="42"/>
      <c r="F841" s="42"/>
      <c r="G841" s="42"/>
      <c r="H841" s="42"/>
      <c r="I841" s="42"/>
      <c r="J841" s="83" t="str">
        <f t="shared" si="71"/>
        <v/>
      </c>
      <c r="K841" s="83" t="str">
        <f t="shared" si="72"/>
        <v/>
      </c>
      <c r="L841" s="85" t="str">
        <f t="shared" si="73"/>
        <v/>
      </c>
    </row>
    <row r="842" spans="1:12" x14ac:dyDescent="0.2">
      <c r="A842" s="209"/>
      <c r="B842" s="75" t="str">
        <f t="shared" si="69"/>
        <v/>
      </c>
      <c r="C842" s="75" t="str">
        <f t="shared" si="70"/>
        <v/>
      </c>
      <c r="D842" s="42"/>
      <c r="E842" s="42"/>
      <c r="F842" s="42"/>
      <c r="G842" s="42"/>
      <c r="H842" s="42"/>
      <c r="I842" s="42"/>
      <c r="J842" s="83" t="str">
        <f t="shared" si="71"/>
        <v/>
      </c>
      <c r="K842" s="83" t="str">
        <f t="shared" si="72"/>
        <v/>
      </c>
      <c r="L842" s="85" t="str">
        <f t="shared" si="73"/>
        <v/>
      </c>
    </row>
    <row r="843" spans="1:12" x14ac:dyDescent="0.2">
      <c r="A843" s="209"/>
      <c r="B843" s="75" t="str">
        <f t="shared" si="69"/>
        <v/>
      </c>
      <c r="C843" s="75" t="str">
        <f t="shared" si="70"/>
        <v/>
      </c>
      <c r="D843" s="42"/>
      <c r="E843" s="42"/>
      <c r="F843" s="42"/>
      <c r="G843" s="42"/>
      <c r="H843" s="42"/>
      <c r="I843" s="42"/>
      <c r="J843" s="83" t="str">
        <f t="shared" si="71"/>
        <v/>
      </c>
      <c r="K843" s="83" t="str">
        <f t="shared" si="72"/>
        <v/>
      </c>
      <c r="L843" s="85" t="str">
        <f t="shared" si="73"/>
        <v/>
      </c>
    </row>
    <row r="844" spans="1:12" x14ac:dyDescent="0.2">
      <c r="A844" s="209"/>
      <c r="B844" s="75" t="str">
        <f t="shared" ref="B844:B907" si="74">IF(D844+E844+F844+G844+I844+H844 = 0,"",D844+E844+F844+G844+I844+H844)</f>
        <v/>
      </c>
      <c r="C844" s="75" t="str">
        <f t="shared" ref="C844:C907" si="75">IF(D844+E844+H844=0,"",D844+E844+H844)</f>
        <v/>
      </c>
      <c r="D844" s="42"/>
      <c r="E844" s="42"/>
      <c r="F844" s="42"/>
      <c r="G844" s="42"/>
      <c r="H844" s="42"/>
      <c r="I844" s="42"/>
      <c r="J844" s="83" t="str">
        <f t="shared" si="71"/>
        <v/>
      </c>
      <c r="K844" s="83" t="str">
        <f t="shared" si="72"/>
        <v/>
      </c>
      <c r="L844" s="85" t="str">
        <f t="shared" si="73"/>
        <v/>
      </c>
    </row>
    <row r="845" spans="1:12" x14ac:dyDescent="0.2">
      <c r="A845" s="209"/>
      <c r="B845" s="75" t="str">
        <f t="shared" si="74"/>
        <v/>
      </c>
      <c r="C845" s="75" t="str">
        <f t="shared" si="75"/>
        <v/>
      </c>
      <c r="D845" s="42"/>
      <c r="E845" s="42"/>
      <c r="F845" s="42"/>
      <c r="G845" s="42"/>
      <c r="H845" s="42"/>
      <c r="I845" s="42"/>
      <c r="J845" s="83" t="str">
        <f t="shared" si="71"/>
        <v/>
      </c>
      <c r="K845" s="83" t="str">
        <f t="shared" si="72"/>
        <v/>
      </c>
      <c r="L845" s="85" t="str">
        <f t="shared" si="73"/>
        <v/>
      </c>
    </row>
    <row r="846" spans="1:12" x14ac:dyDescent="0.2">
      <c r="A846" s="209"/>
      <c r="B846" s="75" t="str">
        <f t="shared" si="74"/>
        <v/>
      </c>
      <c r="C846" s="75" t="str">
        <f t="shared" si="75"/>
        <v/>
      </c>
      <c r="D846" s="42"/>
      <c r="E846" s="42"/>
      <c r="F846" s="42"/>
      <c r="G846" s="42"/>
      <c r="H846" s="42"/>
      <c r="I846" s="42"/>
      <c r="J846" s="83" t="str">
        <f t="shared" si="71"/>
        <v/>
      </c>
      <c r="K846" s="83" t="str">
        <f t="shared" si="72"/>
        <v/>
      </c>
      <c r="L846" s="85" t="str">
        <f t="shared" si="73"/>
        <v/>
      </c>
    </row>
    <row r="847" spans="1:12" x14ac:dyDescent="0.2">
      <c r="A847" s="209"/>
      <c r="B847" s="75" t="str">
        <f t="shared" si="74"/>
        <v/>
      </c>
      <c r="C847" s="75" t="str">
        <f t="shared" si="75"/>
        <v/>
      </c>
      <c r="D847" s="42"/>
      <c r="E847" s="42"/>
      <c r="F847" s="42"/>
      <c r="G847" s="42"/>
      <c r="H847" s="42"/>
      <c r="I847" s="42"/>
      <c r="J847" s="83" t="str">
        <f t="shared" si="71"/>
        <v/>
      </c>
      <c r="K847" s="83" t="str">
        <f t="shared" si="72"/>
        <v/>
      </c>
      <c r="L847" s="85" t="str">
        <f t="shared" si="73"/>
        <v/>
      </c>
    </row>
    <row r="848" spans="1:12" x14ac:dyDescent="0.2">
      <c r="A848" s="209"/>
      <c r="B848" s="75" t="str">
        <f t="shared" si="74"/>
        <v/>
      </c>
      <c r="C848" s="75" t="str">
        <f t="shared" si="75"/>
        <v/>
      </c>
      <c r="D848" s="42"/>
      <c r="E848" s="42"/>
      <c r="F848" s="42"/>
      <c r="G848" s="42"/>
      <c r="H848" s="42"/>
      <c r="I848" s="42"/>
      <c r="J848" s="83" t="str">
        <f t="shared" si="71"/>
        <v/>
      </c>
      <c r="K848" s="83" t="str">
        <f t="shared" si="72"/>
        <v/>
      </c>
      <c r="L848" s="85" t="str">
        <f t="shared" si="73"/>
        <v/>
      </c>
    </row>
    <row r="849" spans="1:12" x14ac:dyDescent="0.2">
      <c r="A849" s="209"/>
      <c r="B849" s="75" t="str">
        <f t="shared" si="74"/>
        <v/>
      </c>
      <c r="C849" s="75" t="str">
        <f t="shared" si="75"/>
        <v/>
      </c>
      <c r="D849" s="42"/>
      <c r="E849" s="42"/>
      <c r="F849" s="42"/>
      <c r="G849" s="42"/>
      <c r="H849" s="42"/>
      <c r="I849" s="42"/>
      <c r="J849" s="83" t="str">
        <f t="shared" si="71"/>
        <v/>
      </c>
      <c r="K849" s="83" t="str">
        <f t="shared" si="72"/>
        <v/>
      </c>
      <c r="L849" s="85" t="str">
        <f t="shared" si="73"/>
        <v/>
      </c>
    </row>
    <row r="850" spans="1:12" x14ac:dyDescent="0.2">
      <c r="A850" s="209"/>
      <c r="B850" s="75" t="str">
        <f t="shared" si="74"/>
        <v/>
      </c>
      <c r="C850" s="75" t="str">
        <f t="shared" si="75"/>
        <v/>
      </c>
      <c r="D850" s="42"/>
      <c r="E850" s="42"/>
      <c r="F850" s="42"/>
      <c r="G850" s="42"/>
      <c r="H850" s="42"/>
      <c r="I850" s="42"/>
      <c r="J850" s="83" t="str">
        <f t="shared" si="71"/>
        <v/>
      </c>
      <c r="K850" s="83" t="str">
        <f t="shared" si="72"/>
        <v/>
      </c>
      <c r="L850" s="85" t="str">
        <f t="shared" si="73"/>
        <v/>
      </c>
    </row>
    <row r="851" spans="1:12" x14ac:dyDescent="0.2">
      <c r="A851" s="209"/>
      <c r="B851" s="75" t="str">
        <f t="shared" si="74"/>
        <v/>
      </c>
      <c r="C851" s="75" t="str">
        <f t="shared" si="75"/>
        <v/>
      </c>
      <c r="D851" s="42"/>
      <c r="E851" s="42"/>
      <c r="F851" s="42"/>
      <c r="G851" s="42"/>
      <c r="H851" s="42"/>
      <c r="I851" s="42"/>
      <c r="J851" s="83" t="str">
        <f t="shared" si="71"/>
        <v/>
      </c>
      <c r="K851" s="83" t="str">
        <f t="shared" si="72"/>
        <v/>
      </c>
      <c r="L851" s="85" t="str">
        <f t="shared" si="73"/>
        <v/>
      </c>
    </row>
    <row r="852" spans="1:12" x14ac:dyDescent="0.2">
      <c r="A852" s="209"/>
      <c r="B852" s="75" t="str">
        <f t="shared" si="74"/>
        <v/>
      </c>
      <c r="C852" s="75" t="str">
        <f t="shared" si="75"/>
        <v/>
      </c>
      <c r="D852" s="42"/>
      <c r="E852" s="42"/>
      <c r="F852" s="42"/>
      <c r="G852" s="42"/>
      <c r="H852" s="42"/>
      <c r="I852" s="42"/>
      <c r="J852" s="83" t="str">
        <f t="shared" si="71"/>
        <v/>
      </c>
      <c r="K852" s="83" t="str">
        <f t="shared" si="72"/>
        <v/>
      </c>
      <c r="L852" s="85" t="str">
        <f t="shared" si="73"/>
        <v/>
      </c>
    </row>
    <row r="853" spans="1:12" x14ac:dyDescent="0.2">
      <c r="A853" s="209"/>
      <c r="B853" s="75" t="str">
        <f t="shared" si="74"/>
        <v/>
      </c>
      <c r="C853" s="75" t="str">
        <f t="shared" si="75"/>
        <v/>
      </c>
      <c r="D853" s="42"/>
      <c r="E853" s="42"/>
      <c r="F853" s="42"/>
      <c r="G853" s="42"/>
      <c r="H853" s="42"/>
      <c r="I853" s="42"/>
      <c r="J853" s="83" t="str">
        <f t="shared" si="71"/>
        <v/>
      </c>
      <c r="K853" s="83" t="str">
        <f t="shared" si="72"/>
        <v/>
      </c>
      <c r="L853" s="85" t="str">
        <f t="shared" si="73"/>
        <v/>
      </c>
    </row>
    <row r="854" spans="1:12" x14ac:dyDescent="0.2">
      <c r="A854" s="209"/>
      <c r="B854" s="75" t="str">
        <f t="shared" si="74"/>
        <v/>
      </c>
      <c r="C854" s="75" t="str">
        <f t="shared" si="75"/>
        <v/>
      </c>
      <c r="D854" s="42"/>
      <c r="E854" s="42"/>
      <c r="F854" s="42"/>
      <c r="G854" s="42"/>
      <c r="H854" s="42"/>
      <c r="I854" s="42"/>
      <c r="J854" s="83" t="str">
        <f t="shared" si="71"/>
        <v/>
      </c>
      <c r="K854" s="83" t="str">
        <f t="shared" si="72"/>
        <v/>
      </c>
      <c r="L854" s="85" t="str">
        <f t="shared" si="73"/>
        <v/>
      </c>
    </row>
    <row r="855" spans="1:12" x14ac:dyDescent="0.2">
      <c r="A855" s="209"/>
      <c r="B855" s="75" t="str">
        <f t="shared" si="74"/>
        <v/>
      </c>
      <c r="C855" s="75" t="str">
        <f t="shared" si="75"/>
        <v/>
      </c>
      <c r="D855" s="42"/>
      <c r="E855" s="42"/>
      <c r="F855" s="42"/>
      <c r="G855" s="42"/>
      <c r="H855" s="42"/>
      <c r="I855" s="42"/>
      <c r="J855" s="83" t="str">
        <f t="shared" si="71"/>
        <v/>
      </c>
      <c r="K855" s="83" t="str">
        <f t="shared" si="72"/>
        <v/>
      </c>
      <c r="L855" s="85" t="str">
        <f t="shared" si="73"/>
        <v/>
      </c>
    </row>
    <row r="856" spans="1:12" x14ac:dyDescent="0.2">
      <c r="A856" s="209"/>
      <c r="B856" s="75" t="str">
        <f t="shared" si="74"/>
        <v/>
      </c>
      <c r="C856" s="75" t="str">
        <f t="shared" si="75"/>
        <v/>
      </c>
      <c r="D856" s="42"/>
      <c r="E856" s="42"/>
      <c r="F856" s="42"/>
      <c r="G856" s="42"/>
      <c r="H856" s="42"/>
      <c r="I856" s="42"/>
      <c r="J856" s="83" t="str">
        <f t="shared" si="71"/>
        <v/>
      </c>
      <c r="K856" s="83" t="str">
        <f t="shared" si="72"/>
        <v/>
      </c>
      <c r="L856" s="85" t="str">
        <f t="shared" si="73"/>
        <v/>
      </c>
    </row>
    <row r="857" spans="1:12" x14ac:dyDescent="0.2">
      <c r="A857" s="209"/>
      <c r="B857" s="75" t="str">
        <f t="shared" si="74"/>
        <v/>
      </c>
      <c r="C857" s="75" t="str">
        <f t="shared" si="75"/>
        <v/>
      </c>
      <c r="D857" s="42"/>
      <c r="E857" s="42"/>
      <c r="F857" s="42"/>
      <c r="G857" s="42"/>
      <c r="H857" s="42"/>
      <c r="I857" s="42"/>
      <c r="J857" s="83" t="str">
        <f t="shared" si="71"/>
        <v/>
      </c>
      <c r="K857" s="83" t="str">
        <f t="shared" si="72"/>
        <v/>
      </c>
      <c r="L857" s="85" t="str">
        <f t="shared" si="73"/>
        <v/>
      </c>
    </row>
    <row r="858" spans="1:12" x14ac:dyDescent="0.2">
      <c r="A858" s="209"/>
      <c r="B858" s="75" t="str">
        <f t="shared" si="74"/>
        <v/>
      </c>
      <c r="C858" s="75" t="str">
        <f t="shared" si="75"/>
        <v/>
      </c>
      <c r="D858" s="42"/>
      <c r="E858" s="42"/>
      <c r="F858" s="42"/>
      <c r="G858" s="42"/>
      <c r="H858" s="42"/>
      <c r="I858" s="42"/>
      <c r="J858" s="83" t="str">
        <f t="shared" si="71"/>
        <v/>
      </c>
      <c r="K858" s="83" t="str">
        <f t="shared" si="72"/>
        <v/>
      </c>
      <c r="L858" s="85" t="str">
        <f t="shared" si="73"/>
        <v/>
      </c>
    </row>
    <row r="859" spans="1:12" x14ac:dyDescent="0.2">
      <c r="A859" s="209"/>
      <c r="B859" s="75" t="str">
        <f t="shared" si="74"/>
        <v/>
      </c>
      <c r="C859" s="75" t="str">
        <f t="shared" si="75"/>
        <v/>
      </c>
      <c r="D859" s="42"/>
      <c r="E859" s="42"/>
      <c r="F859" s="42"/>
      <c r="G859" s="42"/>
      <c r="H859" s="42"/>
      <c r="I859" s="42"/>
      <c r="J859" s="83" t="str">
        <f t="shared" si="71"/>
        <v/>
      </c>
      <c r="K859" s="83" t="str">
        <f t="shared" si="72"/>
        <v/>
      </c>
      <c r="L859" s="85" t="str">
        <f t="shared" si="73"/>
        <v/>
      </c>
    </row>
    <row r="860" spans="1:12" x14ac:dyDescent="0.2">
      <c r="A860" s="209"/>
      <c r="B860" s="75" t="str">
        <f t="shared" si="74"/>
        <v/>
      </c>
      <c r="C860" s="75" t="str">
        <f t="shared" si="75"/>
        <v/>
      </c>
      <c r="D860" s="42"/>
      <c r="E860" s="42"/>
      <c r="F860" s="42"/>
      <c r="G860" s="42"/>
      <c r="H860" s="42"/>
      <c r="I860" s="42"/>
      <c r="J860" s="83" t="str">
        <f t="shared" si="71"/>
        <v/>
      </c>
      <c r="K860" s="83" t="str">
        <f t="shared" si="72"/>
        <v/>
      </c>
      <c r="L860" s="85" t="str">
        <f t="shared" si="73"/>
        <v/>
      </c>
    </row>
    <row r="861" spans="1:12" x14ac:dyDescent="0.2">
      <c r="A861" s="209"/>
      <c r="B861" s="75" t="str">
        <f t="shared" si="74"/>
        <v/>
      </c>
      <c r="C861" s="75" t="str">
        <f t="shared" si="75"/>
        <v/>
      </c>
      <c r="D861" s="42"/>
      <c r="E861" s="42"/>
      <c r="F861" s="42"/>
      <c r="G861" s="42"/>
      <c r="H861" s="42"/>
      <c r="I861" s="42"/>
      <c r="J861" s="83" t="str">
        <f t="shared" si="71"/>
        <v/>
      </c>
      <c r="K861" s="83" t="str">
        <f t="shared" si="72"/>
        <v/>
      </c>
      <c r="L861" s="85" t="str">
        <f t="shared" si="73"/>
        <v/>
      </c>
    </row>
    <row r="862" spans="1:12" x14ac:dyDescent="0.2">
      <c r="A862" s="209"/>
      <c r="B862" s="75" t="str">
        <f t="shared" si="74"/>
        <v/>
      </c>
      <c r="C862" s="75" t="str">
        <f t="shared" si="75"/>
        <v/>
      </c>
      <c r="D862" s="42"/>
      <c r="E862" s="42"/>
      <c r="F862" s="42"/>
      <c r="G862" s="42"/>
      <c r="H862" s="42"/>
      <c r="I862" s="42"/>
      <c r="J862" s="83" t="str">
        <f t="shared" si="71"/>
        <v/>
      </c>
      <c r="K862" s="83" t="str">
        <f t="shared" si="72"/>
        <v/>
      </c>
      <c r="L862" s="85" t="str">
        <f t="shared" si="73"/>
        <v/>
      </c>
    </row>
    <row r="863" spans="1:12" x14ac:dyDescent="0.2">
      <c r="A863" s="209"/>
      <c r="B863" s="75" t="str">
        <f t="shared" si="74"/>
        <v/>
      </c>
      <c r="C863" s="75" t="str">
        <f t="shared" si="75"/>
        <v/>
      </c>
      <c r="D863" s="42"/>
      <c r="E863" s="42"/>
      <c r="F863" s="42"/>
      <c r="G863" s="42"/>
      <c r="H863" s="42"/>
      <c r="I863" s="42"/>
      <c r="J863" s="83" t="str">
        <f t="shared" si="71"/>
        <v/>
      </c>
      <c r="K863" s="83" t="str">
        <f t="shared" si="72"/>
        <v/>
      </c>
      <c r="L863" s="85" t="str">
        <f t="shared" si="73"/>
        <v/>
      </c>
    </row>
    <row r="864" spans="1:12" x14ac:dyDescent="0.2">
      <c r="A864" s="209"/>
      <c r="B864" s="75" t="str">
        <f t="shared" si="74"/>
        <v/>
      </c>
      <c r="C864" s="75" t="str">
        <f t="shared" si="75"/>
        <v/>
      </c>
      <c r="D864" s="42"/>
      <c r="E864" s="42"/>
      <c r="F864" s="42"/>
      <c r="G864" s="42"/>
      <c r="H864" s="42"/>
      <c r="I864" s="42"/>
      <c r="J864" s="83" t="str">
        <f t="shared" si="71"/>
        <v/>
      </c>
      <c r="K864" s="83" t="str">
        <f t="shared" si="72"/>
        <v/>
      </c>
      <c r="L864" s="85" t="str">
        <f t="shared" si="73"/>
        <v/>
      </c>
    </row>
    <row r="865" spans="1:12" x14ac:dyDescent="0.2">
      <c r="A865" s="209"/>
      <c r="B865" s="75" t="str">
        <f t="shared" si="74"/>
        <v/>
      </c>
      <c r="C865" s="75" t="str">
        <f t="shared" si="75"/>
        <v/>
      </c>
      <c r="D865" s="42"/>
      <c r="E865" s="42"/>
      <c r="F865" s="42"/>
      <c r="G865" s="42"/>
      <c r="H865" s="42"/>
      <c r="I865" s="42"/>
      <c r="J865" s="83" t="str">
        <f t="shared" si="71"/>
        <v/>
      </c>
      <c r="K865" s="83" t="str">
        <f t="shared" si="72"/>
        <v/>
      </c>
      <c r="L865" s="85" t="str">
        <f t="shared" si="73"/>
        <v/>
      </c>
    </row>
    <row r="866" spans="1:12" x14ac:dyDescent="0.2">
      <c r="A866" s="209"/>
      <c r="B866" s="75" t="str">
        <f t="shared" si="74"/>
        <v/>
      </c>
      <c r="C866" s="75" t="str">
        <f t="shared" si="75"/>
        <v/>
      </c>
      <c r="D866" s="42"/>
      <c r="E866" s="42"/>
      <c r="F866" s="42"/>
      <c r="G866" s="42"/>
      <c r="H866" s="42"/>
      <c r="I866" s="42"/>
      <c r="J866" s="83" t="str">
        <f t="shared" si="71"/>
        <v/>
      </c>
      <c r="K866" s="83" t="str">
        <f t="shared" si="72"/>
        <v/>
      </c>
      <c r="L866" s="85" t="str">
        <f t="shared" si="73"/>
        <v/>
      </c>
    </row>
    <row r="867" spans="1:12" x14ac:dyDescent="0.2">
      <c r="A867" s="209"/>
      <c r="B867" s="75" t="str">
        <f t="shared" si="74"/>
        <v/>
      </c>
      <c r="C867" s="75" t="str">
        <f t="shared" si="75"/>
        <v/>
      </c>
      <c r="D867" s="42"/>
      <c r="E867" s="42"/>
      <c r="F867" s="42"/>
      <c r="G867" s="42"/>
      <c r="H867" s="42"/>
      <c r="I867" s="42"/>
      <c r="J867" s="83" t="str">
        <f t="shared" si="71"/>
        <v/>
      </c>
      <c r="K867" s="83" t="str">
        <f t="shared" si="72"/>
        <v/>
      </c>
      <c r="L867" s="85" t="str">
        <f t="shared" si="73"/>
        <v/>
      </c>
    </row>
    <row r="868" spans="1:12" x14ac:dyDescent="0.2">
      <c r="A868" s="209"/>
      <c r="B868" s="75" t="str">
        <f t="shared" si="74"/>
        <v/>
      </c>
      <c r="C868" s="75" t="str">
        <f t="shared" si="75"/>
        <v/>
      </c>
      <c r="D868" s="42"/>
      <c r="E868" s="42"/>
      <c r="F868" s="42"/>
      <c r="G868" s="42"/>
      <c r="H868" s="42"/>
      <c r="I868" s="42"/>
      <c r="J868" s="83" t="str">
        <f t="shared" si="71"/>
        <v/>
      </c>
      <c r="K868" s="83" t="str">
        <f t="shared" si="72"/>
        <v/>
      </c>
      <c r="L868" s="85" t="str">
        <f t="shared" si="73"/>
        <v/>
      </c>
    </row>
    <row r="869" spans="1:12" x14ac:dyDescent="0.2">
      <c r="A869" s="209"/>
      <c r="B869" s="75" t="str">
        <f t="shared" si="74"/>
        <v/>
      </c>
      <c r="C869" s="75" t="str">
        <f t="shared" si="75"/>
        <v/>
      </c>
      <c r="D869" s="42"/>
      <c r="E869" s="42"/>
      <c r="F869" s="42"/>
      <c r="G869" s="42"/>
      <c r="H869" s="42"/>
      <c r="I869" s="42"/>
      <c r="J869" s="83" t="str">
        <f t="shared" si="71"/>
        <v/>
      </c>
      <c r="K869" s="83" t="str">
        <f t="shared" si="72"/>
        <v/>
      </c>
      <c r="L869" s="85" t="str">
        <f t="shared" si="73"/>
        <v/>
      </c>
    </row>
    <row r="870" spans="1:12" x14ac:dyDescent="0.2">
      <c r="A870" s="209"/>
      <c r="B870" s="75" t="str">
        <f t="shared" si="74"/>
        <v/>
      </c>
      <c r="C870" s="75" t="str">
        <f t="shared" si="75"/>
        <v/>
      </c>
      <c r="D870" s="42"/>
      <c r="E870" s="42"/>
      <c r="F870" s="42"/>
      <c r="G870" s="42"/>
      <c r="H870" s="42"/>
      <c r="I870" s="42"/>
      <c r="J870" s="83" t="str">
        <f t="shared" si="71"/>
        <v/>
      </c>
      <c r="K870" s="83" t="str">
        <f t="shared" si="72"/>
        <v/>
      </c>
      <c r="L870" s="85" t="str">
        <f t="shared" si="73"/>
        <v/>
      </c>
    </row>
    <row r="871" spans="1:12" x14ac:dyDescent="0.2">
      <c r="A871" s="209"/>
      <c r="B871" s="75" t="str">
        <f t="shared" si="74"/>
        <v/>
      </c>
      <c r="C871" s="75" t="str">
        <f t="shared" si="75"/>
        <v/>
      </c>
      <c r="D871" s="42"/>
      <c r="E871" s="42"/>
      <c r="F871" s="42"/>
      <c r="G871" s="42"/>
      <c r="H871" s="42"/>
      <c r="I871" s="42"/>
      <c r="J871" s="83" t="str">
        <f t="shared" si="71"/>
        <v/>
      </c>
      <c r="K871" s="83" t="str">
        <f t="shared" si="72"/>
        <v/>
      </c>
      <c r="L871" s="85" t="str">
        <f t="shared" si="73"/>
        <v/>
      </c>
    </row>
    <row r="872" spans="1:12" x14ac:dyDescent="0.2">
      <c r="A872" s="209"/>
      <c r="B872" s="75" t="str">
        <f t="shared" si="74"/>
        <v/>
      </c>
      <c r="C872" s="75" t="str">
        <f t="shared" si="75"/>
        <v/>
      </c>
      <c r="D872" s="42"/>
      <c r="E872" s="42"/>
      <c r="F872" s="42"/>
      <c r="G872" s="42"/>
      <c r="H872" s="42"/>
      <c r="I872" s="42"/>
      <c r="J872" s="83" t="str">
        <f t="shared" si="71"/>
        <v/>
      </c>
      <c r="K872" s="83" t="str">
        <f t="shared" si="72"/>
        <v/>
      </c>
      <c r="L872" s="85" t="str">
        <f t="shared" si="73"/>
        <v/>
      </c>
    </row>
    <row r="873" spans="1:12" x14ac:dyDescent="0.2">
      <c r="A873" s="209"/>
      <c r="B873" s="75" t="str">
        <f t="shared" si="74"/>
        <v/>
      </c>
      <c r="C873" s="75" t="str">
        <f t="shared" si="75"/>
        <v/>
      </c>
      <c r="D873" s="42"/>
      <c r="E873" s="42"/>
      <c r="F873" s="42"/>
      <c r="G873" s="42"/>
      <c r="H873" s="42"/>
      <c r="I873" s="42"/>
      <c r="J873" s="83" t="str">
        <f t="shared" si="71"/>
        <v/>
      </c>
      <c r="K873" s="83" t="str">
        <f t="shared" si="72"/>
        <v/>
      </c>
      <c r="L873" s="85" t="str">
        <f t="shared" si="73"/>
        <v/>
      </c>
    </row>
    <row r="874" spans="1:12" x14ac:dyDescent="0.2">
      <c r="A874" s="209"/>
      <c r="B874" s="75" t="str">
        <f t="shared" si="74"/>
        <v/>
      </c>
      <c r="C874" s="75" t="str">
        <f t="shared" si="75"/>
        <v/>
      </c>
      <c r="D874" s="42"/>
      <c r="E874" s="42"/>
      <c r="F874" s="42"/>
      <c r="G874" s="42"/>
      <c r="H874" s="42"/>
      <c r="I874" s="42"/>
      <c r="J874" s="83" t="str">
        <f t="shared" si="71"/>
        <v/>
      </c>
      <c r="K874" s="83" t="str">
        <f t="shared" si="72"/>
        <v/>
      </c>
      <c r="L874" s="85" t="str">
        <f t="shared" si="73"/>
        <v/>
      </c>
    </row>
    <row r="875" spans="1:12" x14ac:dyDescent="0.2">
      <c r="A875" s="209"/>
      <c r="B875" s="75" t="str">
        <f t="shared" si="74"/>
        <v/>
      </c>
      <c r="C875" s="75" t="str">
        <f t="shared" si="75"/>
        <v/>
      </c>
      <c r="D875" s="42"/>
      <c r="E875" s="42"/>
      <c r="F875" s="42"/>
      <c r="G875" s="42"/>
      <c r="H875" s="42"/>
      <c r="I875" s="42"/>
      <c r="J875" s="83" t="str">
        <f t="shared" si="71"/>
        <v/>
      </c>
      <c r="K875" s="83" t="str">
        <f t="shared" si="72"/>
        <v/>
      </c>
      <c r="L875" s="85" t="str">
        <f t="shared" si="73"/>
        <v/>
      </c>
    </row>
    <row r="876" spans="1:12" x14ac:dyDescent="0.2">
      <c r="A876" s="209"/>
      <c r="B876" s="75" t="str">
        <f t="shared" si="74"/>
        <v/>
      </c>
      <c r="C876" s="75" t="str">
        <f t="shared" si="75"/>
        <v/>
      </c>
      <c r="D876" s="42"/>
      <c r="E876" s="42"/>
      <c r="F876" s="42"/>
      <c r="G876" s="42"/>
      <c r="H876" s="42"/>
      <c r="I876" s="42"/>
      <c r="J876" s="83" t="str">
        <f t="shared" si="71"/>
        <v/>
      </c>
      <c r="K876" s="83" t="str">
        <f t="shared" si="72"/>
        <v/>
      </c>
      <c r="L876" s="85" t="str">
        <f t="shared" si="73"/>
        <v/>
      </c>
    </row>
    <row r="877" spans="1:12" x14ac:dyDescent="0.2">
      <c r="A877" s="209"/>
      <c r="B877" s="75" t="str">
        <f t="shared" si="74"/>
        <v/>
      </c>
      <c r="C877" s="75" t="str">
        <f t="shared" si="75"/>
        <v/>
      </c>
      <c r="D877" s="42"/>
      <c r="E877" s="42"/>
      <c r="F877" s="42"/>
      <c r="G877" s="42"/>
      <c r="H877" s="42"/>
      <c r="I877" s="42"/>
      <c r="J877" s="83" t="str">
        <f t="shared" si="71"/>
        <v/>
      </c>
      <c r="K877" s="83" t="str">
        <f t="shared" si="72"/>
        <v/>
      </c>
      <c r="L877" s="85" t="str">
        <f t="shared" si="73"/>
        <v/>
      </c>
    </row>
    <row r="878" spans="1:12" x14ac:dyDescent="0.2">
      <c r="A878" s="209"/>
      <c r="B878" s="75" t="str">
        <f t="shared" si="74"/>
        <v/>
      </c>
      <c r="C878" s="75" t="str">
        <f t="shared" si="75"/>
        <v/>
      </c>
      <c r="D878" s="42"/>
      <c r="E878" s="42"/>
      <c r="F878" s="42"/>
      <c r="G878" s="42"/>
      <c r="H878" s="42"/>
      <c r="I878" s="42"/>
      <c r="J878" s="83" t="str">
        <f t="shared" si="71"/>
        <v/>
      </c>
      <c r="K878" s="83" t="str">
        <f t="shared" si="72"/>
        <v/>
      </c>
      <c r="L878" s="85" t="str">
        <f t="shared" si="73"/>
        <v/>
      </c>
    </row>
    <row r="879" spans="1:12" x14ac:dyDescent="0.2">
      <c r="A879" s="209"/>
      <c r="B879" s="75" t="str">
        <f t="shared" si="74"/>
        <v/>
      </c>
      <c r="C879" s="75" t="str">
        <f t="shared" si="75"/>
        <v/>
      </c>
      <c r="D879" s="42"/>
      <c r="E879" s="42"/>
      <c r="F879" s="42"/>
      <c r="G879" s="42"/>
      <c r="H879" s="42"/>
      <c r="I879" s="42"/>
      <c r="J879" s="83" t="str">
        <f t="shared" si="71"/>
        <v/>
      </c>
      <c r="K879" s="83" t="str">
        <f t="shared" si="72"/>
        <v/>
      </c>
      <c r="L879" s="85" t="str">
        <f t="shared" si="73"/>
        <v/>
      </c>
    </row>
    <row r="880" spans="1:12" x14ac:dyDescent="0.2">
      <c r="A880" s="209"/>
      <c r="B880" s="75" t="str">
        <f t="shared" si="74"/>
        <v/>
      </c>
      <c r="C880" s="75" t="str">
        <f t="shared" si="75"/>
        <v/>
      </c>
      <c r="D880" s="42"/>
      <c r="E880" s="42"/>
      <c r="F880" s="42"/>
      <c r="G880" s="42"/>
      <c r="H880" s="42"/>
      <c r="I880" s="42"/>
      <c r="J880" s="83" t="str">
        <f t="shared" si="71"/>
        <v/>
      </c>
      <c r="K880" s="83" t="str">
        <f t="shared" si="72"/>
        <v/>
      </c>
      <c r="L880" s="85" t="str">
        <f t="shared" si="73"/>
        <v/>
      </c>
    </row>
    <row r="881" spans="1:12" x14ac:dyDescent="0.2">
      <c r="A881" s="209"/>
      <c r="B881" s="75" t="str">
        <f t="shared" si="74"/>
        <v/>
      </c>
      <c r="C881" s="75" t="str">
        <f t="shared" si="75"/>
        <v/>
      </c>
      <c r="D881" s="42"/>
      <c r="E881" s="42"/>
      <c r="F881" s="42"/>
      <c r="G881" s="42"/>
      <c r="H881" s="42"/>
      <c r="I881" s="42"/>
      <c r="J881" s="83" t="str">
        <f t="shared" si="71"/>
        <v/>
      </c>
      <c r="K881" s="83" t="str">
        <f t="shared" si="72"/>
        <v/>
      </c>
      <c r="L881" s="85" t="str">
        <f t="shared" si="73"/>
        <v/>
      </c>
    </row>
    <row r="882" spans="1:12" x14ac:dyDescent="0.2">
      <c r="A882" s="209"/>
      <c r="B882" s="75" t="str">
        <f t="shared" si="74"/>
        <v/>
      </c>
      <c r="C882" s="75" t="str">
        <f t="shared" si="75"/>
        <v/>
      </c>
      <c r="D882" s="42"/>
      <c r="E882" s="42"/>
      <c r="F882" s="42"/>
      <c r="G882" s="42"/>
      <c r="H882" s="42"/>
      <c r="I882" s="42"/>
      <c r="J882" s="83" t="str">
        <f t="shared" si="71"/>
        <v/>
      </c>
      <c r="K882" s="83" t="str">
        <f t="shared" si="72"/>
        <v/>
      </c>
      <c r="L882" s="85" t="str">
        <f t="shared" si="73"/>
        <v/>
      </c>
    </row>
    <row r="883" spans="1:12" x14ac:dyDescent="0.2">
      <c r="A883" s="209"/>
      <c r="B883" s="75" t="str">
        <f t="shared" si="74"/>
        <v/>
      </c>
      <c r="C883" s="75" t="str">
        <f t="shared" si="75"/>
        <v/>
      </c>
      <c r="D883" s="42"/>
      <c r="E883" s="42"/>
      <c r="F883" s="42"/>
      <c r="G883" s="42"/>
      <c r="H883" s="42"/>
      <c r="I883" s="42"/>
      <c r="J883" s="83" t="str">
        <f t="shared" si="71"/>
        <v/>
      </c>
      <c r="K883" s="83" t="str">
        <f t="shared" si="72"/>
        <v/>
      </c>
      <c r="L883" s="85" t="str">
        <f t="shared" si="73"/>
        <v/>
      </c>
    </row>
    <row r="884" spans="1:12" x14ac:dyDescent="0.2">
      <c r="A884" s="209"/>
      <c r="B884" s="75" t="str">
        <f t="shared" si="74"/>
        <v/>
      </c>
      <c r="C884" s="75" t="str">
        <f t="shared" si="75"/>
        <v/>
      </c>
      <c r="D884" s="42"/>
      <c r="E884" s="42"/>
      <c r="F884" s="42"/>
      <c r="G884" s="42"/>
      <c r="H884" s="42"/>
      <c r="I884" s="42"/>
      <c r="J884" s="83" t="str">
        <f t="shared" si="71"/>
        <v/>
      </c>
      <c r="K884" s="83" t="str">
        <f t="shared" si="72"/>
        <v/>
      </c>
      <c r="L884" s="85" t="str">
        <f t="shared" si="73"/>
        <v/>
      </c>
    </row>
    <row r="885" spans="1:12" x14ac:dyDescent="0.2">
      <c r="A885" s="209"/>
      <c r="B885" s="75" t="str">
        <f t="shared" si="74"/>
        <v/>
      </c>
      <c r="C885" s="75" t="str">
        <f t="shared" si="75"/>
        <v/>
      </c>
      <c r="D885" s="42"/>
      <c r="E885" s="42"/>
      <c r="F885" s="42"/>
      <c r="G885" s="42"/>
      <c r="H885" s="42"/>
      <c r="I885" s="42"/>
      <c r="J885" s="83" t="str">
        <f t="shared" si="71"/>
        <v/>
      </c>
      <c r="K885" s="83" t="str">
        <f t="shared" si="72"/>
        <v/>
      </c>
      <c r="L885" s="85" t="str">
        <f t="shared" si="73"/>
        <v/>
      </c>
    </row>
    <row r="886" spans="1:12" x14ac:dyDescent="0.2">
      <c r="A886" s="209"/>
      <c r="B886" s="75" t="str">
        <f t="shared" si="74"/>
        <v/>
      </c>
      <c r="C886" s="75" t="str">
        <f t="shared" si="75"/>
        <v/>
      </c>
      <c r="D886" s="42"/>
      <c r="E886" s="42"/>
      <c r="F886" s="42"/>
      <c r="G886" s="42"/>
      <c r="H886" s="42"/>
      <c r="I886" s="42"/>
      <c r="J886" s="83" t="str">
        <f t="shared" si="71"/>
        <v/>
      </c>
      <c r="K886" s="83" t="str">
        <f t="shared" si="72"/>
        <v/>
      </c>
      <c r="L886" s="85" t="str">
        <f t="shared" si="73"/>
        <v/>
      </c>
    </row>
    <row r="887" spans="1:12" x14ac:dyDescent="0.2">
      <c r="A887" s="209"/>
      <c r="B887" s="75" t="str">
        <f t="shared" si="74"/>
        <v/>
      </c>
      <c r="C887" s="75" t="str">
        <f t="shared" si="75"/>
        <v/>
      </c>
      <c r="D887" s="42"/>
      <c r="E887" s="42"/>
      <c r="F887" s="42"/>
      <c r="G887" s="42"/>
      <c r="H887" s="42"/>
      <c r="I887" s="42"/>
      <c r="J887" s="83" t="str">
        <f t="shared" si="71"/>
        <v/>
      </c>
      <c r="K887" s="83" t="str">
        <f t="shared" si="72"/>
        <v/>
      </c>
      <c r="L887" s="85" t="str">
        <f t="shared" si="73"/>
        <v/>
      </c>
    </row>
    <row r="888" spans="1:12" x14ac:dyDescent="0.2">
      <c r="A888" s="209"/>
      <c r="B888" s="75" t="str">
        <f t="shared" si="74"/>
        <v/>
      </c>
      <c r="C888" s="75" t="str">
        <f t="shared" si="75"/>
        <v/>
      </c>
      <c r="D888" s="42"/>
      <c r="E888" s="42"/>
      <c r="F888" s="42"/>
      <c r="G888" s="42"/>
      <c r="H888" s="42"/>
      <c r="I888" s="42"/>
      <c r="J888" s="83" t="str">
        <f t="shared" si="71"/>
        <v/>
      </c>
      <c r="K888" s="83" t="str">
        <f t="shared" si="72"/>
        <v/>
      </c>
      <c r="L888" s="85" t="str">
        <f t="shared" si="73"/>
        <v/>
      </c>
    </row>
    <row r="889" spans="1:12" x14ac:dyDescent="0.2">
      <c r="A889" s="209"/>
      <c r="B889" s="75" t="str">
        <f t="shared" si="74"/>
        <v/>
      </c>
      <c r="C889" s="75" t="str">
        <f t="shared" si="75"/>
        <v/>
      </c>
      <c r="D889" s="42"/>
      <c r="E889" s="42"/>
      <c r="F889" s="42"/>
      <c r="G889" s="42"/>
      <c r="H889" s="42"/>
      <c r="I889" s="42"/>
      <c r="J889" s="83" t="str">
        <f t="shared" si="71"/>
        <v/>
      </c>
      <c r="K889" s="83" t="str">
        <f t="shared" si="72"/>
        <v/>
      </c>
      <c r="L889" s="85" t="str">
        <f t="shared" si="73"/>
        <v/>
      </c>
    </row>
    <row r="890" spans="1:12" x14ac:dyDescent="0.2">
      <c r="A890" s="209"/>
      <c r="B890" s="75" t="str">
        <f t="shared" si="74"/>
        <v/>
      </c>
      <c r="C890" s="75" t="str">
        <f t="shared" si="75"/>
        <v/>
      </c>
      <c r="D890" s="42"/>
      <c r="E890" s="42"/>
      <c r="F890" s="42"/>
      <c r="G890" s="42"/>
      <c r="H890" s="42"/>
      <c r="I890" s="42"/>
      <c r="J890" s="83" t="str">
        <f t="shared" si="71"/>
        <v/>
      </c>
      <c r="K890" s="83" t="str">
        <f t="shared" si="72"/>
        <v/>
      </c>
      <c r="L890" s="85" t="str">
        <f t="shared" si="73"/>
        <v/>
      </c>
    </row>
    <row r="891" spans="1:12" x14ac:dyDescent="0.2">
      <c r="A891" s="209"/>
      <c r="B891" s="75" t="str">
        <f t="shared" si="74"/>
        <v/>
      </c>
      <c r="C891" s="75" t="str">
        <f t="shared" si="75"/>
        <v/>
      </c>
      <c r="D891" s="42"/>
      <c r="E891" s="42"/>
      <c r="F891" s="42"/>
      <c r="G891" s="42"/>
      <c r="H891" s="42"/>
      <c r="I891" s="42"/>
      <c r="J891" s="83" t="str">
        <f t="shared" si="71"/>
        <v/>
      </c>
      <c r="K891" s="83" t="str">
        <f t="shared" si="72"/>
        <v/>
      </c>
      <c r="L891" s="85" t="str">
        <f t="shared" si="73"/>
        <v/>
      </c>
    </row>
    <row r="892" spans="1:12" x14ac:dyDescent="0.2">
      <c r="A892" s="209"/>
      <c r="B892" s="75" t="str">
        <f t="shared" si="74"/>
        <v/>
      </c>
      <c r="C892" s="75" t="str">
        <f t="shared" si="75"/>
        <v/>
      </c>
      <c r="D892" s="42"/>
      <c r="E892" s="42"/>
      <c r="F892" s="42"/>
      <c r="G892" s="42"/>
      <c r="H892" s="42"/>
      <c r="I892" s="42"/>
      <c r="J892" s="83" t="str">
        <f t="shared" si="71"/>
        <v/>
      </c>
      <c r="K892" s="83" t="str">
        <f t="shared" si="72"/>
        <v/>
      </c>
      <c r="L892" s="85" t="str">
        <f t="shared" si="73"/>
        <v/>
      </c>
    </row>
    <row r="893" spans="1:12" x14ac:dyDescent="0.2">
      <c r="A893" s="209"/>
      <c r="B893" s="75" t="str">
        <f t="shared" si="74"/>
        <v/>
      </c>
      <c r="C893" s="75" t="str">
        <f t="shared" si="75"/>
        <v/>
      </c>
      <c r="D893" s="42"/>
      <c r="E893" s="42"/>
      <c r="F893" s="42"/>
      <c r="G893" s="42"/>
      <c r="H893" s="42"/>
      <c r="I893" s="42"/>
      <c r="J893" s="83" t="str">
        <f t="shared" ref="J893:J956" si="76">IF(ISERROR(D893/C893),"",(D893/C893))</f>
        <v/>
      </c>
      <c r="K893" s="83" t="str">
        <f t="shared" ref="K893:K956" si="77">IF(ISERROR(E893/C893),"",(E893/C893))</f>
        <v/>
      </c>
      <c r="L893" s="85" t="str">
        <f t="shared" ref="L893:L956" si="78">IF(ISERROR((D893+E893)/B893),"",(D893+E893)/B893)</f>
        <v/>
      </c>
    </row>
    <row r="894" spans="1:12" x14ac:dyDescent="0.2">
      <c r="A894" s="209"/>
      <c r="B894" s="75" t="str">
        <f t="shared" si="74"/>
        <v/>
      </c>
      <c r="C894" s="75" t="str">
        <f t="shared" si="75"/>
        <v/>
      </c>
      <c r="D894" s="42"/>
      <c r="E894" s="42"/>
      <c r="F894" s="42"/>
      <c r="G894" s="42"/>
      <c r="H894" s="42"/>
      <c r="I894" s="42"/>
      <c r="J894" s="83" t="str">
        <f t="shared" si="76"/>
        <v/>
      </c>
      <c r="K894" s="83" t="str">
        <f t="shared" si="77"/>
        <v/>
      </c>
      <c r="L894" s="85" t="str">
        <f t="shared" si="78"/>
        <v/>
      </c>
    </row>
    <row r="895" spans="1:12" x14ac:dyDescent="0.2">
      <c r="A895" s="209"/>
      <c r="B895" s="75" t="str">
        <f t="shared" si="74"/>
        <v/>
      </c>
      <c r="C895" s="75" t="str">
        <f t="shared" si="75"/>
        <v/>
      </c>
      <c r="D895" s="42"/>
      <c r="E895" s="42"/>
      <c r="F895" s="42"/>
      <c r="G895" s="42"/>
      <c r="H895" s="42"/>
      <c r="I895" s="42"/>
      <c r="J895" s="83" t="str">
        <f t="shared" si="76"/>
        <v/>
      </c>
      <c r="K895" s="83" t="str">
        <f t="shared" si="77"/>
        <v/>
      </c>
      <c r="L895" s="85" t="str">
        <f t="shared" si="78"/>
        <v/>
      </c>
    </row>
    <row r="896" spans="1:12" x14ac:dyDescent="0.2">
      <c r="A896" s="209"/>
      <c r="B896" s="75" t="str">
        <f t="shared" si="74"/>
        <v/>
      </c>
      <c r="C896" s="75" t="str">
        <f t="shared" si="75"/>
        <v/>
      </c>
      <c r="D896" s="42"/>
      <c r="E896" s="42"/>
      <c r="F896" s="42"/>
      <c r="G896" s="42"/>
      <c r="H896" s="42"/>
      <c r="I896" s="42"/>
      <c r="J896" s="83" t="str">
        <f t="shared" si="76"/>
        <v/>
      </c>
      <c r="K896" s="83" t="str">
        <f t="shared" si="77"/>
        <v/>
      </c>
      <c r="L896" s="85" t="str">
        <f t="shared" si="78"/>
        <v/>
      </c>
    </row>
    <row r="897" spans="1:12" x14ac:dyDescent="0.2">
      <c r="A897" s="209"/>
      <c r="B897" s="75" t="str">
        <f t="shared" si="74"/>
        <v/>
      </c>
      <c r="C897" s="75" t="str">
        <f t="shared" si="75"/>
        <v/>
      </c>
      <c r="D897" s="42"/>
      <c r="E897" s="42"/>
      <c r="F897" s="42"/>
      <c r="G897" s="42"/>
      <c r="H897" s="42"/>
      <c r="I897" s="42"/>
      <c r="J897" s="83" t="str">
        <f t="shared" si="76"/>
        <v/>
      </c>
      <c r="K897" s="83" t="str">
        <f t="shared" si="77"/>
        <v/>
      </c>
      <c r="L897" s="85" t="str">
        <f t="shared" si="78"/>
        <v/>
      </c>
    </row>
    <row r="898" spans="1:12" x14ac:dyDescent="0.2">
      <c r="A898" s="209"/>
      <c r="B898" s="75" t="str">
        <f t="shared" si="74"/>
        <v/>
      </c>
      <c r="C898" s="75" t="str">
        <f t="shared" si="75"/>
        <v/>
      </c>
      <c r="D898" s="42"/>
      <c r="E898" s="42"/>
      <c r="F898" s="42"/>
      <c r="G898" s="42"/>
      <c r="H898" s="42"/>
      <c r="I898" s="42"/>
      <c r="J898" s="83" t="str">
        <f t="shared" si="76"/>
        <v/>
      </c>
      <c r="K898" s="83" t="str">
        <f t="shared" si="77"/>
        <v/>
      </c>
      <c r="L898" s="85" t="str">
        <f t="shared" si="78"/>
        <v/>
      </c>
    </row>
    <row r="899" spans="1:12" x14ac:dyDescent="0.2">
      <c r="A899" s="209"/>
      <c r="B899" s="75" t="str">
        <f t="shared" si="74"/>
        <v/>
      </c>
      <c r="C899" s="75" t="str">
        <f t="shared" si="75"/>
        <v/>
      </c>
      <c r="D899" s="42"/>
      <c r="E899" s="42"/>
      <c r="F899" s="42"/>
      <c r="G899" s="42"/>
      <c r="H899" s="42"/>
      <c r="I899" s="42"/>
      <c r="J899" s="83" t="str">
        <f t="shared" si="76"/>
        <v/>
      </c>
      <c r="K899" s="83" t="str">
        <f t="shared" si="77"/>
        <v/>
      </c>
      <c r="L899" s="85" t="str">
        <f t="shared" si="78"/>
        <v/>
      </c>
    </row>
    <row r="900" spans="1:12" x14ac:dyDescent="0.2">
      <c r="A900" s="209"/>
      <c r="B900" s="75" t="str">
        <f t="shared" si="74"/>
        <v/>
      </c>
      <c r="C900" s="75" t="str">
        <f t="shared" si="75"/>
        <v/>
      </c>
      <c r="D900" s="42"/>
      <c r="E900" s="42"/>
      <c r="F900" s="42"/>
      <c r="G900" s="42"/>
      <c r="H900" s="42"/>
      <c r="I900" s="42"/>
      <c r="J900" s="83" t="str">
        <f t="shared" si="76"/>
        <v/>
      </c>
      <c r="K900" s="83" t="str">
        <f t="shared" si="77"/>
        <v/>
      </c>
      <c r="L900" s="85" t="str">
        <f t="shared" si="78"/>
        <v/>
      </c>
    </row>
    <row r="901" spans="1:12" x14ac:dyDescent="0.2">
      <c r="A901" s="209"/>
      <c r="B901" s="75" t="str">
        <f t="shared" si="74"/>
        <v/>
      </c>
      <c r="C901" s="75" t="str">
        <f t="shared" si="75"/>
        <v/>
      </c>
      <c r="D901" s="42"/>
      <c r="E901" s="42"/>
      <c r="F901" s="42"/>
      <c r="G901" s="42"/>
      <c r="H901" s="42"/>
      <c r="I901" s="42"/>
      <c r="J901" s="83" t="str">
        <f t="shared" si="76"/>
        <v/>
      </c>
      <c r="K901" s="83" t="str">
        <f t="shared" si="77"/>
        <v/>
      </c>
      <c r="L901" s="85" t="str">
        <f t="shared" si="78"/>
        <v/>
      </c>
    </row>
    <row r="902" spans="1:12" x14ac:dyDescent="0.2">
      <c r="A902" s="209"/>
      <c r="B902" s="75" t="str">
        <f t="shared" si="74"/>
        <v/>
      </c>
      <c r="C902" s="75" t="str">
        <f t="shared" si="75"/>
        <v/>
      </c>
      <c r="D902" s="42"/>
      <c r="E902" s="42"/>
      <c r="F902" s="42"/>
      <c r="G902" s="42"/>
      <c r="H902" s="42"/>
      <c r="I902" s="42"/>
      <c r="J902" s="83" t="str">
        <f t="shared" si="76"/>
        <v/>
      </c>
      <c r="K902" s="83" t="str">
        <f t="shared" si="77"/>
        <v/>
      </c>
      <c r="L902" s="85" t="str">
        <f t="shared" si="78"/>
        <v/>
      </c>
    </row>
    <row r="903" spans="1:12" x14ac:dyDescent="0.2">
      <c r="A903" s="209"/>
      <c r="B903" s="75" t="str">
        <f t="shared" si="74"/>
        <v/>
      </c>
      <c r="C903" s="75" t="str">
        <f t="shared" si="75"/>
        <v/>
      </c>
      <c r="D903" s="42"/>
      <c r="E903" s="42"/>
      <c r="F903" s="42"/>
      <c r="G903" s="42"/>
      <c r="H903" s="42"/>
      <c r="I903" s="42"/>
      <c r="J903" s="83" t="str">
        <f t="shared" si="76"/>
        <v/>
      </c>
      <c r="K903" s="83" t="str">
        <f t="shared" si="77"/>
        <v/>
      </c>
      <c r="L903" s="85" t="str">
        <f t="shared" si="78"/>
        <v/>
      </c>
    </row>
    <row r="904" spans="1:12" x14ac:dyDescent="0.2">
      <c r="A904" s="209"/>
      <c r="B904" s="75" t="str">
        <f t="shared" si="74"/>
        <v/>
      </c>
      <c r="C904" s="75" t="str">
        <f t="shared" si="75"/>
        <v/>
      </c>
      <c r="D904" s="42"/>
      <c r="E904" s="42"/>
      <c r="F904" s="42"/>
      <c r="G904" s="42"/>
      <c r="H904" s="42"/>
      <c r="I904" s="42"/>
      <c r="J904" s="83" t="str">
        <f t="shared" si="76"/>
        <v/>
      </c>
      <c r="K904" s="83" t="str">
        <f t="shared" si="77"/>
        <v/>
      </c>
      <c r="L904" s="85" t="str">
        <f t="shared" si="78"/>
        <v/>
      </c>
    </row>
    <row r="905" spans="1:12" x14ac:dyDescent="0.2">
      <c r="A905" s="209"/>
      <c r="B905" s="75" t="str">
        <f t="shared" si="74"/>
        <v/>
      </c>
      <c r="C905" s="75" t="str">
        <f t="shared" si="75"/>
        <v/>
      </c>
      <c r="D905" s="42"/>
      <c r="E905" s="42"/>
      <c r="F905" s="42"/>
      <c r="G905" s="42"/>
      <c r="H905" s="42"/>
      <c r="I905" s="42"/>
      <c r="J905" s="83" t="str">
        <f t="shared" si="76"/>
        <v/>
      </c>
      <c r="K905" s="83" t="str">
        <f t="shared" si="77"/>
        <v/>
      </c>
      <c r="L905" s="85" t="str">
        <f t="shared" si="78"/>
        <v/>
      </c>
    </row>
    <row r="906" spans="1:12" x14ac:dyDescent="0.2">
      <c r="A906" s="209"/>
      <c r="B906" s="75" t="str">
        <f t="shared" si="74"/>
        <v/>
      </c>
      <c r="C906" s="75" t="str">
        <f t="shared" si="75"/>
        <v/>
      </c>
      <c r="D906" s="42"/>
      <c r="E906" s="42"/>
      <c r="F906" s="42"/>
      <c r="G906" s="42"/>
      <c r="H906" s="42"/>
      <c r="I906" s="42"/>
      <c r="J906" s="83" t="str">
        <f t="shared" si="76"/>
        <v/>
      </c>
      <c r="K906" s="83" t="str">
        <f t="shared" si="77"/>
        <v/>
      </c>
      <c r="L906" s="85" t="str">
        <f t="shared" si="78"/>
        <v/>
      </c>
    </row>
    <row r="907" spans="1:12" x14ac:dyDescent="0.2">
      <c r="A907" s="209"/>
      <c r="B907" s="75" t="str">
        <f t="shared" si="74"/>
        <v/>
      </c>
      <c r="C907" s="75" t="str">
        <f t="shared" si="75"/>
        <v/>
      </c>
      <c r="D907" s="42"/>
      <c r="E907" s="42"/>
      <c r="F907" s="42"/>
      <c r="G907" s="42"/>
      <c r="H907" s="42"/>
      <c r="I907" s="42"/>
      <c r="J907" s="83" t="str">
        <f t="shared" si="76"/>
        <v/>
      </c>
      <c r="K907" s="83" t="str">
        <f t="shared" si="77"/>
        <v/>
      </c>
      <c r="L907" s="85" t="str">
        <f t="shared" si="78"/>
        <v/>
      </c>
    </row>
    <row r="908" spans="1:12" x14ac:dyDescent="0.2">
      <c r="A908" s="209"/>
      <c r="B908" s="75" t="str">
        <f t="shared" ref="B908:B971" si="79">IF(D908+E908+F908+G908+I908+H908 = 0,"",D908+E908+F908+G908+I908+H908)</f>
        <v/>
      </c>
      <c r="C908" s="75" t="str">
        <f t="shared" ref="C908:C971" si="80">IF(D908+E908+H908=0,"",D908+E908+H908)</f>
        <v/>
      </c>
      <c r="D908" s="42"/>
      <c r="E908" s="42"/>
      <c r="F908" s="42"/>
      <c r="G908" s="42"/>
      <c r="H908" s="42"/>
      <c r="I908" s="42"/>
      <c r="J908" s="83" t="str">
        <f t="shared" si="76"/>
        <v/>
      </c>
      <c r="K908" s="83" t="str">
        <f t="shared" si="77"/>
        <v/>
      </c>
      <c r="L908" s="85" t="str">
        <f t="shared" si="78"/>
        <v/>
      </c>
    </row>
    <row r="909" spans="1:12" x14ac:dyDescent="0.2">
      <c r="A909" s="209"/>
      <c r="B909" s="75" t="str">
        <f t="shared" si="79"/>
        <v/>
      </c>
      <c r="C909" s="75" t="str">
        <f t="shared" si="80"/>
        <v/>
      </c>
      <c r="D909" s="42"/>
      <c r="E909" s="42"/>
      <c r="F909" s="42"/>
      <c r="G909" s="42"/>
      <c r="H909" s="42"/>
      <c r="I909" s="42"/>
      <c r="J909" s="83" t="str">
        <f t="shared" si="76"/>
        <v/>
      </c>
      <c r="K909" s="83" t="str">
        <f t="shared" si="77"/>
        <v/>
      </c>
      <c r="L909" s="85" t="str">
        <f t="shared" si="78"/>
        <v/>
      </c>
    </row>
    <row r="910" spans="1:12" x14ac:dyDescent="0.2">
      <c r="A910" s="209"/>
      <c r="B910" s="75" t="str">
        <f t="shared" si="79"/>
        <v/>
      </c>
      <c r="C910" s="75" t="str">
        <f t="shared" si="80"/>
        <v/>
      </c>
      <c r="D910" s="42"/>
      <c r="E910" s="42"/>
      <c r="F910" s="42"/>
      <c r="G910" s="42"/>
      <c r="H910" s="42"/>
      <c r="I910" s="42"/>
      <c r="J910" s="83" t="str">
        <f t="shared" si="76"/>
        <v/>
      </c>
      <c r="K910" s="83" t="str">
        <f t="shared" si="77"/>
        <v/>
      </c>
      <c r="L910" s="85" t="str">
        <f t="shared" si="78"/>
        <v/>
      </c>
    </row>
    <row r="911" spans="1:12" x14ac:dyDescent="0.2">
      <c r="A911" s="209"/>
      <c r="B911" s="75" t="str">
        <f t="shared" si="79"/>
        <v/>
      </c>
      <c r="C911" s="75" t="str">
        <f t="shared" si="80"/>
        <v/>
      </c>
      <c r="D911" s="42"/>
      <c r="E911" s="42"/>
      <c r="F911" s="42"/>
      <c r="G911" s="42"/>
      <c r="H911" s="42"/>
      <c r="I911" s="42"/>
      <c r="J911" s="83" t="str">
        <f t="shared" si="76"/>
        <v/>
      </c>
      <c r="K911" s="83" t="str">
        <f t="shared" si="77"/>
        <v/>
      </c>
      <c r="L911" s="85" t="str">
        <f t="shared" si="78"/>
        <v/>
      </c>
    </row>
    <row r="912" spans="1:12" x14ac:dyDescent="0.2">
      <c r="A912" s="209"/>
      <c r="B912" s="75" t="str">
        <f t="shared" si="79"/>
        <v/>
      </c>
      <c r="C912" s="75" t="str">
        <f t="shared" si="80"/>
        <v/>
      </c>
      <c r="D912" s="42"/>
      <c r="E912" s="42"/>
      <c r="F912" s="42"/>
      <c r="G912" s="42"/>
      <c r="H912" s="42"/>
      <c r="I912" s="42"/>
      <c r="J912" s="83" t="str">
        <f t="shared" si="76"/>
        <v/>
      </c>
      <c r="K912" s="83" t="str">
        <f t="shared" si="77"/>
        <v/>
      </c>
      <c r="L912" s="85" t="str">
        <f t="shared" si="78"/>
        <v/>
      </c>
    </row>
    <row r="913" spans="1:12" x14ac:dyDescent="0.2">
      <c r="A913" s="209"/>
      <c r="B913" s="75" t="str">
        <f t="shared" si="79"/>
        <v/>
      </c>
      <c r="C913" s="75" t="str">
        <f t="shared" si="80"/>
        <v/>
      </c>
      <c r="D913" s="42"/>
      <c r="E913" s="42"/>
      <c r="F913" s="42"/>
      <c r="G913" s="42"/>
      <c r="H913" s="42"/>
      <c r="I913" s="42"/>
      <c r="J913" s="83" t="str">
        <f t="shared" si="76"/>
        <v/>
      </c>
      <c r="K913" s="83" t="str">
        <f t="shared" si="77"/>
        <v/>
      </c>
      <c r="L913" s="85" t="str">
        <f t="shared" si="78"/>
        <v/>
      </c>
    </row>
    <row r="914" spans="1:12" x14ac:dyDescent="0.2">
      <c r="A914" s="209"/>
      <c r="B914" s="75" t="str">
        <f t="shared" si="79"/>
        <v/>
      </c>
      <c r="C914" s="75" t="str">
        <f t="shared" si="80"/>
        <v/>
      </c>
      <c r="D914" s="42"/>
      <c r="E914" s="42"/>
      <c r="F914" s="42"/>
      <c r="G914" s="42"/>
      <c r="H914" s="42"/>
      <c r="I914" s="42"/>
      <c r="J914" s="83" t="str">
        <f t="shared" si="76"/>
        <v/>
      </c>
      <c r="K914" s="83" t="str">
        <f t="shared" si="77"/>
        <v/>
      </c>
      <c r="L914" s="85" t="str">
        <f t="shared" si="78"/>
        <v/>
      </c>
    </row>
    <row r="915" spans="1:12" x14ac:dyDescent="0.2">
      <c r="A915" s="209"/>
      <c r="B915" s="75" t="str">
        <f t="shared" si="79"/>
        <v/>
      </c>
      <c r="C915" s="75" t="str">
        <f t="shared" si="80"/>
        <v/>
      </c>
      <c r="D915" s="42"/>
      <c r="E915" s="42"/>
      <c r="F915" s="42"/>
      <c r="G915" s="42"/>
      <c r="H915" s="42"/>
      <c r="I915" s="42"/>
      <c r="J915" s="83" t="str">
        <f t="shared" si="76"/>
        <v/>
      </c>
      <c r="K915" s="83" t="str">
        <f t="shared" si="77"/>
        <v/>
      </c>
      <c r="L915" s="85" t="str">
        <f t="shared" si="78"/>
        <v/>
      </c>
    </row>
    <row r="916" spans="1:12" x14ac:dyDescent="0.2">
      <c r="A916" s="209"/>
      <c r="B916" s="75" t="str">
        <f t="shared" si="79"/>
        <v/>
      </c>
      <c r="C916" s="75" t="str">
        <f t="shared" si="80"/>
        <v/>
      </c>
      <c r="D916" s="42"/>
      <c r="E916" s="42"/>
      <c r="F916" s="42"/>
      <c r="G916" s="42"/>
      <c r="H916" s="42"/>
      <c r="I916" s="42"/>
      <c r="J916" s="83" t="str">
        <f t="shared" si="76"/>
        <v/>
      </c>
      <c r="K916" s="83" t="str">
        <f t="shared" si="77"/>
        <v/>
      </c>
      <c r="L916" s="85" t="str">
        <f t="shared" si="78"/>
        <v/>
      </c>
    </row>
    <row r="917" spans="1:12" x14ac:dyDescent="0.2">
      <c r="A917" s="209"/>
      <c r="B917" s="75" t="str">
        <f t="shared" si="79"/>
        <v/>
      </c>
      <c r="C917" s="75" t="str">
        <f t="shared" si="80"/>
        <v/>
      </c>
      <c r="D917" s="42"/>
      <c r="E917" s="42"/>
      <c r="F917" s="42"/>
      <c r="G917" s="42"/>
      <c r="H917" s="42"/>
      <c r="I917" s="42"/>
      <c r="J917" s="83" t="str">
        <f t="shared" si="76"/>
        <v/>
      </c>
      <c r="K917" s="83" t="str">
        <f t="shared" si="77"/>
        <v/>
      </c>
      <c r="L917" s="85" t="str">
        <f t="shared" si="78"/>
        <v/>
      </c>
    </row>
    <row r="918" spans="1:12" x14ac:dyDescent="0.2">
      <c r="A918" s="209"/>
      <c r="B918" s="75" t="str">
        <f t="shared" si="79"/>
        <v/>
      </c>
      <c r="C918" s="75" t="str">
        <f t="shared" si="80"/>
        <v/>
      </c>
      <c r="D918" s="42"/>
      <c r="E918" s="42"/>
      <c r="F918" s="42"/>
      <c r="G918" s="42"/>
      <c r="H918" s="42"/>
      <c r="I918" s="42"/>
      <c r="J918" s="83" t="str">
        <f t="shared" si="76"/>
        <v/>
      </c>
      <c r="K918" s="83" t="str">
        <f t="shared" si="77"/>
        <v/>
      </c>
      <c r="L918" s="85" t="str">
        <f t="shared" si="78"/>
        <v/>
      </c>
    </row>
    <row r="919" spans="1:12" x14ac:dyDescent="0.2">
      <c r="A919" s="209"/>
      <c r="B919" s="75" t="str">
        <f t="shared" si="79"/>
        <v/>
      </c>
      <c r="C919" s="75" t="str">
        <f t="shared" si="80"/>
        <v/>
      </c>
      <c r="D919" s="42"/>
      <c r="E919" s="42"/>
      <c r="F919" s="42"/>
      <c r="G919" s="42"/>
      <c r="H919" s="42"/>
      <c r="I919" s="42"/>
      <c r="J919" s="83" t="str">
        <f t="shared" si="76"/>
        <v/>
      </c>
      <c r="K919" s="83" t="str">
        <f t="shared" si="77"/>
        <v/>
      </c>
      <c r="L919" s="85" t="str">
        <f t="shared" si="78"/>
        <v/>
      </c>
    </row>
    <row r="920" spans="1:12" x14ac:dyDescent="0.2">
      <c r="A920" s="209"/>
      <c r="B920" s="75" t="str">
        <f t="shared" si="79"/>
        <v/>
      </c>
      <c r="C920" s="75" t="str">
        <f t="shared" si="80"/>
        <v/>
      </c>
      <c r="D920" s="42"/>
      <c r="E920" s="42"/>
      <c r="F920" s="42"/>
      <c r="G920" s="42"/>
      <c r="H920" s="42"/>
      <c r="I920" s="42"/>
      <c r="J920" s="83" t="str">
        <f t="shared" si="76"/>
        <v/>
      </c>
      <c r="K920" s="83" t="str">
        <f t="shared" si="77"/>
        <v/>
      </c>
      <c r="L920" s="85" t="str">
        <f t="shared" si="78"/>
        <v/>
      </c>
    </row>
    <row r="921" spans="1:12" x14ac:dyDescent="0.2">
      <c r="A921" s="209"/>
      <c r="B921" s="75" t="str">
        <f t="shared" si="79"/>
        <v/>
      </c>
      <c r="C921" s="75" t="str">
        <f t="shared" si="80"/>
        <v/>
      </c>
      <c r="D921" s="42"/>
      <c r="E921" s="42"/>
      <c r="F921" s="42"/>
      <c r="G921" s="42"/>
      <c r="H921" s="42"/>
      <c r="I921" s="42"/>
      <c r="J921" s="83" t="str">
        <f t="shared" si="76"/>
        <v/>
      </c>
      <c r="K921" s="83" t="str">
        <f t="shared" si="77"/>
        <v/>
      </c>
      <c r="L921" s="85" t="str">
        <f t="shared" si="78"/>
        <v/>
      </c>
    </row>
    <row r="922" spans="1:12" x14ac:dyDescent="0.2">
      <c r="A922" s="209"/>
      <c r="B922" s="75" t="str">
        <f t="shared" si="79"/>
        <v/>
      </c>
      <c r="C922" s="75" t="str">
        <f t="shared" si="80"/>
        <v/>
      </c>
      <c r="D922" s="42"/>
      <c r="E922" s="42"/>
      <c r="F922" s="42"/>
      <c r="G922" s="42"/>
      <c r="H922" s="42"/>
      <c r="I922" s="42"/>
      <c r="J922" s="83" t="str">
        <f t="shared" si="76"/>
        <v/>
      </c>
      <c r="K922" s="83" t="str">
        <f t="shared" si="77"/>
        <v/>
      </c>
      <c r="L922" s="85" t="str">
        <f t="shared" si="78"/>
        <v/>
      </c>
    </row>
    <row r="923" spans="1:12" x14ac:dyDescent="0.2">
      <c r="A923" s="209"/>
      <c r="B923" s="75" t="str">
        <f t="shared" si="79"/>
        <v/>
      </c>
      <c r="C923" s="75" t="str">
        <f t="shared" si="80"/>
        <v/>
      </c>
      <c r="D923" s="42"/>
      <c r="E923" s="42"/>
      <c r="F923" s="42"/>
      <c r="G923" s="42"/>
      <c r="H923" s="42"/>
      <c r="I923" s="42"/>
      <c r="J923" s="83" t="str">
        <f t="shared" si="76"/>
        <v/>
      </c>
      <c r="K923" s="83" t="str">
        <f t="shared" si="77"/>
        <v/>
      </c>
      <c r="L923" s="85" t="str">
        <f t="shared" si="78"/>
        <v/>
      </c>
    </row>
    <row r="924" spans="1:12" x14ac:dyDescent="0.2">
      <c r="A924" s="209"/>
      <c r="B924" s="75" t="str">
        <f t="shared" si="79"/>
        <v/>
      </c>
      <c r="C924" s="75" t="str">
        <f t="shared" si="80"/>
        <v/>
      </c>
      <c r="D924" s="42"/>
      <c r="E924" s="42"/>
      <c r="F924" s="42"/>
      <c r="G924" s="42"/>
      <c r="H924" s="42"/>
      <c r="I924" s="42"/>
      <c r="J924" s="83" t="str">
        <f t="shared" si="76"/>
        <v/>
      </c>
      <c r="K924" s="83" t="str">
        <f t="shared" si="77"/>
        <v/>
      </c>
      <c r="L924" s="85" t="str">
        <f t="shared" si="78"/>
        <v/>
      </c>
    </row>
    <row r="925" spans="1:12" x14ac:dyDescent="0.2">
      <c r="A925" s="209"/>
      <c r="B925" s="75" t="str">
        <f t="shared" si="79"/>
        <v/>
      </c>
      <c r="C925" s="75" t="str">
        <f t="shared" si="80"/>
        <v/>
      </c>
      <c r="D925" s="42"/>
      <c r="E925" s="42"/>
      <c r="F925" s="42"/>
      <c r="G925" s="42"/>
      <c r="H925" s="42"/>
      <c r="I925" s="42"/>
      <c r="J925" s="83" t="str">
        <f t="shared" si="76"/>
        <v/>
      </c>
      <c r="K925" s="83" t="str">
        <f t="shared" si="77"/>
        <v/>
      </c>
      <c r="L925" s="85" t="str">
        <f t="shared" si="78"/>
        <v/>
      </c>
    </row>
    <row r="926" spans="1:12" x14ac:dyDescent="0.2">
      <c r="A926" s="209"/>
      <c r="B926" s="75" t="str">
        <f t="shared" si="79"/>
        <v/>
      </c>
      <c r="C926" s="75" t="str">
        <f t="shared" si="80"/>
        <v/>
      </c>
      <c r="D926" s="42"/>
      <c r="E926" s="42"/>
      <c r="F926" s="42"/>
      <c r="G926" s="42"/>
      <c r="H926" s="42"/>
      <c r="I926" s="42"/>
      <c r="J926" s="83" t="str">
        <f t="shared" si="76"/>
        <v/>
      </c>
      <c r="K926" s="83" t="str">
        <f t="shared" si="77"/>
        <v/>
      </c>
      <c r="L926" s="85" t="str">
        <f t="shared" si="78"/>
        <v/>
      </c>
    </row>
    <row r="927" spans="1:12" x14ac:dyDescent="0.2">
      <c r="A927" s="209"/>
      <c r="B927" s="75" t="str">
        <f t="shared" si="79"/>
        <v/>
      </c>
      <c r="C927" s="75" t="str">
        <f t="shared" si="80"/>
        <v/>
      </c>
      <c r="D927" s="42"/>
      <c r="E927" s="42"/>
      <c r="F927" s="42"/>
      <c r="G927" s="42"/>
      <c r="H927" s="42"/>
      <c r="I927" s="42"/>
      <c r="J927" s="83" t="str">
        <f t="shared" si="76"/>
        <v/>
      </c>
      <c r="K927" s="83" t="str">
        <f t="shared" si="77"/>
        <v/>
      </c>
      <c r="L927" s="85" t="str">
        <f t="shared" si="78"/>
        <v/>
      </c>
    </row>
    <row r="928" spans="1:12" x14ac:dyDescent="0.2">
      <c r="A928" s="209"/>
      <c r="B928" s="75" t="str">
        <f t="shared" si="79"/>
        <v/>
      </c>
      <c r="C928" s="75" t="str">
        <f t="shared" si="80"/>
        <v/>
      </c>
      <c r="D928" s="42"/>
      <c r="E928" s="42"/>
      <c r="F928" s="42"/>
      <c r="G928" s="42"/>
      <c r="H928" s="42"/>
      <c r="I928" s="42"/>
      <c r="J928" s="83" t="str">
        <f t="shared" si="76"/>
        <v/>
      </c>
      <c r="K928" s="83" t="str">
        <f t="shared" si="77"/>
        <v/>
      </c>
      <c r="L928" s="85" t="str">
        <f t="shared" si="78"/>
        <v/>
      </c>
    </row>
    <row r="929" spans="1:12" x14ac:dyDescent="0.2">
      <c r="A929" s="209"/>
      <c r="B929" s="75" t="str">
        <f t="shared" si="79"/>
        <v/>
      </c>
      <c r="C929" s="75" t="str">
        <f t="shared" si="80"/>
        <v/>
      </c>
      <c r="D929" s="42"/>
      <c r="E929" s="42"/>
      <c r="F929" s="42"/>
      <c r="G929" s="42"/>
      <c r="H929" s="42"/>
      <c r="I929" s="42"/>
      <c r="J929" s="83" t="str">
        <f t="shared" si="76"/>
        <v/>
      </c>
      <c r="K929" s="83" t="str">
        <f t="shared" si="77"/>
        <v/>
      </c>
      <c r="L929" s="85" t="str">
        <f t="shared" si="78"/>
        <v/>
      </c>
    </row>
    <row r="930" spans="1:12" x14ac:dyDescent="0.2">
      <c r="A930" s="209"/>
      <c r="B930" s="75" t="str">
        <f t="shared" si="79"/>
        <v/>
      </c>
      <c r="C930" s="75" t="str">
        <f t="shared" si="80"/>
        <v/>
      </c>
      <c r="D930" s="42"/>
      <c r="E930" s="42"/>
      <c r="F930" s="42"/>
      <c r="G930" s="42"/>
      <c r="H930" s="42"/>
      <c r="I930" s="42"/>
      <c r="J930" s="83" t="str">
        <f t="shared" si="76"/>
        <v/>
      </c>
      <c r="K930" s="83" t="str">
        <f t="shared" si="77"/>
        <v/>
      </c>
      <c r="L930" s="85" t="str">
        <f t="shared" si="78"/>
        <v/>
      </c>
    </row>
    <row r="931" spans="1:12" x14ac:dyDescent="0.2">
      <c r="A931" s="209"/>
      <c r="B931" s="75" t="str">
        <f t="shared" si="79"/>
        <v/>
      </c>
      <c r="C931" s="75" t="str">
        <f t="shared" si="80"/>
        <v/>
      </c>
      <c r="D931" s="42"/>
      <c r="E931" s="42"/>
      <c r="F931" s="42"/>
      <c r="G931" s="42"/>
      <c r="H931" s="42"/>
      <c r="I931" s="42"/>
      <c r="J931" s="83" t="str">
        <f t="shared" si="76"/>
        <v/>
      </c>
      <c r="K931" s="83" t="str">
        <f t="shared" si="77"/>
        <v/>
      </c>
      <c r="L931" s="85" t="str">
        <f t="shared" si="78"/>
        <v/>
      </c>
    </row>
    <row r="932" spans="1:12" x14ac:dyDescent="0.2">
      <c r="A932" s="209"/>
      <c r="B932" s="75" t="str">
        <f t="shared" si="79"/>
        <v/>
      </c>
      <c r="C932" s="75" t="str">
        <f t="shared" si="80"/>
        <v/>
      </c>
      <c r="D932" s="42"/>
      <c r="E932" s="42"/>
      <c r="F932" s="42"/>
      <c r="G932" s="42"/>
      <c r="H932" s="42"/>
      <c r="I932" s="42"/>
      <c r="J932" s="83" t="str">
        <f t="shared" si="76"/>
        <v/>
      </c>
      <c r="K932" s="83" t="str">
        <f t="shared" si="77"/>
        <v/>
      </c>
      <c r="L932" s="85" t="str">
        <f t="shared" si="78"/>
        <v/>
      </c>
    </row>
    <row r="933" spans="1:12" x14ac:dyDescent="0.2">
      <c r="A933" s="209"/>
      <c r="B933" s="75" t="str">
        <f t="shared" si="79"/>
        <v/>
      </c>
      <c r="C933" s="75" t="str">
        <f t="shared" si="80"/>
        <v/>
      </c>
      <c r="D933" s="42"/>
      <c r="E933" s="42"/>
      <c r="F933" s="42"/>
      <c r="G933" s="42"/>
      <c r="H933" s="42"/>
      <c r="I933" s="42"/>
      <c r="J933" s="83" t="str">
        <f t="shared" si="76"/>
        <v/>
      </c>
      <c r="K933" s="83" t="str">
        <f t="shared" si="77"/>
        <v/>
      </c>
      <c r="L933" s="85" t="str">
        <f t="shared" si="78"/>
        <v/>
      </c>
    </row>
    <row r="934" spans="1:12" x14ac:dyDescent="0.2">
      <c r="A934" s="209"/>
      <c r="B934" s="75" t="str">
        <f t="shared" si="79"/>
        <v/>
      </c>
      <c r="C934" s="75" t="str">
        <f t="shared" si="80"/>
        <v/>
      </c>
      <c r="D934" s="42"/>
      <c r="E934" s="42"/>
      <c r="F934" s="42"/>
      <c r="G934" s="42"/>
      <c r="H934" s="42"/>
      <c r="I934" s="42"/>
      <c r="J934" s="83" t="str">
        <f t="shared" si="76"/>
        <v/>
      </c>
      <c r="K934" s="83" t="str">
        <f t="shared" si="77"/>
        <v/>
      </c>
      <c r="L934" s="85" t="str">
        <f t="shared" si="78"/>
        <v/>
      </c>
    </row>
    <row r="935" spans="1:12" x14ac:dyDescent="0.2">
      <c r="A935" s="209"/>
      <c r="B935" s="75" t="str">
        <f t="shared" si="79"/>
        <v/>
      </c>
      <c r="C935" s="75" t="str">
        <f t="shared" si="80"/>
        <v/>
      </c>
      <c r="D935" s="42"/>
      <c r="E935" s="42"/>
      <c r="F935" s="42"/>
      <c r="G935" s="42"/>
      <c r="H935" s="42"/>
      <c r="I935" s="42"/>
      <c r="J935" s="83" t="str">
        <f t="shared" si="76"/>
        <v/>
      </c>
      <c r="K935" s="83" t="str">
        <f t="shared" si="77"/>
        <v/>
      </c>
      <c r="L935" s="85" t="str">
        <f t="shared" si="78"/>
        <v/>
      </c>
    </row>
    <row r="936" spans="1:12" x14ac:dyDescent="0.2">
      <c r="A936" s="209"/>
      <c r="B936" s="75" t="str">
        <f t="shared" si="79"/>
        <v/>
      </c>
      <c r="C936" s="75" t="str">
        <f t="shared" si="80"/>
        <v/>
      </c>
      <c r="D936" s="42"/>
      <c r="E936" s="42"/>
      <c r="F936" s="42"/>
      <c r="G936" s="42"/>
      <c r="H936" s="42"/>
      <c r="I936" s="42"/>
      <c r="J936" s="83" t="str">
        <f t="shared" si="76"/>
        <v/>
      </c>
      <c r="K936" s="83" t="str">
        <f t="shared" si="77"/>
        <v/>
      </c>
      <c r="L936" s="85" t="str">
        <f t="shared" si="78"/>
        <v/>
      </c>
    </row>
    <row r="937" spans="1:12" x14ac:dyDescent="0.2">
      <c r="A937" s="209"/>
      <c r="B937" s="75" t="str">
        <f t="shared" si="79"/>
        <v/>
      </c>
      <c r="C937" s="75" t="str">
        <f t="shared" si="80"/>
        <v/>
      </c>
      <c r="D937" s="42"/>
      <c r="E937" s="42"/>
      <c r="F937" s="42"/>
      <c r="G937" s="42"/>
      <c r="H937" s="42"/>
      <c r="I937" s="42"/>
      <c r="J937" s="83" t="str">
        <f t="shared" si="76"/>
        <v/>
      </c>
      <c r="K937" s="83" t="str">
        <f t="shared" si="77"/>
        <v/>
      </c>
      <c r="L937" s="85" t="str">
        <f t="shared" si="78"/>
        <v/>
      </c>
    </row>
    <row r="938" spans="1:12" x14ac:dyDescent="0.2">
      <c r="A938" s="209"/>
      <c r="B938" s="75" t="str">
        <f t="shared" si="79"/>
        <v/>
      </c>
      <c r="C938" s="75" t="str">
        <f t="shared" si="80"/>
        <v/>
      </c>
      <c r="D938" s="42"/>
      <c r="E938" s="42"/>
      <c r="F938" s="42"/>
      <c r="G938" s="42"/>
      <c r="H938" s="42"/>
      <c r="I938" s="42"/>
      <c r="J938" s="83" t="str">
        <f t="shared" si="76"/>
        <v/>
      </c>
      <c r="K938" s="83" t="str">
        <f t="shared" si="77"/>
        <v/>
      </c>
      <c r="L938" s="85" t="str">
        <f t="shared" si="78"/>
        <v/>
      </c>
    </row>
    <row r="939" spans="1:12" x14ac:dyDescent="0.2">
      <c r="A939" s="209"/>
      <c r="B939" s="75" t="str">
        <f t="shared" si="79"/>
        <v/>
      </c>
      <c r="C939" s="75" t="str">
        <f t="shared" si="80"/>
        <v/>
      </c>
      <c r="D939" s="42"/>
      <c r="E939" s="42"/>
      <c r="F939" s="42"/>
      <c r="G939" s="42"/>
      <c r="H939" s="42"/>
      <c r="I939" s="42"/>
      <c r="J939" s="83" t="str">
        <f t="shared" si="76"/>
        <v/>
      </c>
      <c r="K939" s="83" t="str">
        <f t="shared" si="77"/>
        <v/>
      </c>
      <c r="L939" s="85" t="str">
        <f t="shared" si="78"/>
        <v/>
      </c>
    </row>
    <row r="940" spans="1:12" x14ac:dyDescent="0.2">
      <c r="A940" s="209"/>
      <c r="B940" s="75" t="str">
        <f t="shared" si="79"/>
        <v/>
      </c>
      <c r="C940" s="75" t="str">
        <f t="shared" si="80"/>
        <v/>
      </c>
      <c r="D940" s="42"/>
      <c r="E940" s="42"/>
      <c r="F940" s="42"/>
      <c r="G940" s="42"/>
      <c r="H940" s="42"/>
      <c r="I940" s="42"/>
      <c r="J940" s="83" t="str">
        <f t="shared" si="76"/>
        <v/>
      </c>
      <c r="K940" s="83" t="str">
        <f t="shared" si="77"/>
        <v/>
      </c>
      <c r="L940" s="85" t="str">
        <f t="shared" si="78"/>
        <v/>
      </c>
    </row>
    <row r="941" spans="1:12" x14ac:dyDescent="0.2">
      <c r="A941" s="209"/>
      <c r="B941" s="75" t="str">
        <f t="shared" si="79"/>
        <v/>
      </c>
      <c r="C941" s="75" t="str">
        <f t="shared" si="80"/>
        <v/>
      </c>
      <c r="D941" s="42"/>
      <c r="E941" s="42"/>
      <c r="F941" s="42"/>
      <c r="G941" s="42"/>
      <c r="H941" s="42"/>
      <c r="I941" s="42"/>
      <c r="J941" s="83" t="str">
        <f t="shared" si="76"/>
        <v/>
      </c>
      <c r="K941" s="83" t="str">
        <f t="shared" si="77"/>
        <v/>
      </c>
      <c r="L941" s="85" t="str">
        <f t="shared" si="78"/>
        <v/>
      </c>
    </row>
    <row r="942" spans="1:12" x14ac:dyDescent="0.2">
      <c r="A942" s="209"/>
      <c r="B942" s="75" t="str">
        <f t="shared" si="79"/>
        <v/>
      </c>
      <c r="C942" s="75" t="str">
        <f t="shared" si="80"/>
        <v/>
      </c>
      <c r="D942" s="42"/>
      <c r="E942" s="42"/>
      <c r="F942" s="42"/>
      <c r="G942" s="42"/>
      <c r="H942" s="42"/>
      <c r="I942" s="42"/>
      <c r="J942" s="83" t="str">
        <f t="shared" si="76"/>
        <v/>
      </c>
      <c r="K942" s="83" t="str">
        <f t="shared" si="77"/>
        <v/>
      </c>
      <c r="L942" s="85" t="str">
        <f t="shared" si="78"/>
        <v/>
      </c>
    </row>
    <row r="943" spans="1:12" x14ac:dyDescent="0.2">
      <c r="A943" s="209"/>
      <c r="B943" s="75" t="str">
        <f t="shared" si="79"/>
        <v/>
      </c>
      <c r="C943" s="75" t="str">
        <f t="shared" si="80"/>
        <v/>
      </c>
      <c r="D943" s="42"/>
      <c r="E943" s="42"/>
      <c r="F943" s="42"/>
      <c r="G943" s="42"/>
      <c r="H943" s="42"/>
      <c r="I943" s="42"/>
      <c r="J943" s="83" t="str">
        <f t="shared" si="76"/>
        <v/>
      </c>
      <c r="K943" s="83" t="str">
        <f t="shared" si="77"/>
        <v/>
      </c>
      <c r="L943" s="85" t="str">
        <f t="shared" si="78"/>
        <v/>
      </c>
    </row>
    <row r="944" spans="1:12" x14ac:dyDescent="0.2">
      <c r="A944" s="209"/>
      <c r="B944" s="75" t="str">
        <f t="shared" si="79"/>
        <v/>
      </c>
      <c r="C944" s="75" t="str">
        <f t="shared" si="80"/>
        <v/>
      </c>
      <c r="D944" s="42"/>
      <c r="E944" s="42"/>
      <c r="F944" s="42"/>
      <c r="G944" s="42"/>
      <c r="H944" s="42"/>
      <c r="I944" s="42"/>
      <c r="J944" s="83" t="str">
        <f t="shared" si="76"/>
        <v/>
      </c>
      <c r="K944" s="83" t="str">
        <f t="shared" si="77"/>
        <v/>
      </c>
      <c r="L944" s="85" t="str">
        <f t="shared" si="78"/>
        <v/>
      </c>
    </row>
    <row r="945" spans="1:12" x14ac:dyDescent="0.2">
      <c r="A945" s="209"/>
      <c r="B945" s="75" t="str">
        <f t="shared" si="79"/>
        <v/>
      </c>
      <c r="C945" s="75" t="str">
        <f t="shared" si="80"/>
        <v/>
      </c>
      <c r="D945" s="42"/>
      <c r="E945" s="42"/>
      <c r="F945" s="42"/>
      <c r="G945" s="42"/>
      <c r="H945" s="42"/>
      <c r="I945" s="42"/>
      <c r="J945" s="83" t="str">
        <f t="shared" si="76"/>
        <v/>
      </c>
      <c r="K945" s="83" t="str">
        <f t="shared" si="77"/>
        <v/>
      </c>
      <c r="L945" s="85" t="str">
        <f t="shared" si="78"/>
        <v/>
      </c>
    </row>
    <row r="946" spans="1:12" x14ac:dyDescent="0.2">
      <c r="A946" s="209"/>
      <c r="B946" s="75" t="str">
        <f t="shared" si="79"/>
        <v/>
      </c>
      <c r="C946" s="75" t="str">
        <f t="shared" si="80"/>
        <v/>
      </c>
      <c r="D946" s="42"/>
      <c r="E946" s="42"/>
      <c r="F946" s="42"/>
      <c r="G946" s="42"/>
      <c r="H946" s="42"/>
      <c r="I946" s="42"/>
      <c r="J946" s="83" t="str">
        <f t="shared" si="76"/>
        <v/>
      </c>
      <c r="K946" s="83" t="str">
        <f t="shared" si="77"/>
        <v/>
      </c>
      <c r="L946" s="85" t="str">
        <f t="shared" si="78"/>
        <v/>
      </c>
    </row>
    <row r="947" spans="1:12" x14ac:dyDescent="0.2">
      <c r="A947" s="209"/>
      <c r="B947" s="75" t="str">
        <f t="shared" si="79"/>
        <v/>
      </c>
      <c r="C947" s="75" t="str">
        <f t="shared" si="80"/>
        <v/>
      </c>
      <c r="D947" s="42"/>
      <c r="E947" s="42"/>
      <c r="F947" s="42"/>
      <c r="G947" s="42"/>
      <c r="H947" s="42"/>
      <c r="I947" s="42"/>
      <c r="J947" s="83" t="str">
        <f t="shared" si="76"/>
        <v/>
      </c>
      <c r="K947" s="83" t="str">
        <f t="shared" si="77"/>
        <v/>
      </c>
      <c r="L947" s="85" t="str">
        <f t="shared" si="78"/>
        <v/>
      </c>
    </row>
    <row r="948" spans="1:12" x14ac:dyDescent="0.2">
      <c r="A948" s="209"/>
      <c r="B948" s="75" t="str">
        <f t="shared" si="79"/>
        <v/>
      </c>
      <c r="C948" s="75" t="str">
        <f t="shared" si="80"/>
        <v/>
      </c>
      <c r="D948" s="42"/>
      <c r="E948" s="42"/>
      <c r="F948" s="42"/>
      <c r="G948" s="42"/>
      <c r="H948" s="42"/>
      <c r="I948" s="42"/>
      <c r="J948" s="83" t="str">
        <f t="shared" si="76"/>
        <v/>
      </c>
      <c r="K948" s="83" t="str">
        <f t="shared" si="77"/>
        <v/>
      </c>
      <c r="L948" s="85" t="str">
        <f t="shared" si="78"/>
        <v/>
      </c>
    </row>
    <row r="949" spans="1:12" x14ac:dyDescent="0.2">
      <c r="A949" s="209"/>
      <c r="B949" s="75" t="str">
        <f t="shared" si="79"/>
        <v/>
      </c>
      <c r="C949" s="75" t="str">
        <f t="shared" si="80"/>
        <v/>
      </c>
      <c r="D949" s="42"/>
      <c r="E949" s="42"/>
      <c r="F949" s="42"/>
      <c r="G949" s="42"/>
      <c r="H949" s="42"/>
      <c r="I949" s="42"/>
      <c r="J949" s="83" t="str">
        <f t="shared" si="76"/>
        <v/>
      </c>
      <c r="K949" s="83" t="str">
        <f t="shared" si="77"/>
        <v/>
      </c>
      <c r="L949" s="85" t="str">
        <f t="shared" si="78"/>
        <v/>
      </c>
    </row>
    <row r="950" spans="1:12" x14ac:dyDescent="0.2">
      <c r="A950" s="209"/>
      <c r="B950" s="75" t="str">
        <f t="shared" si="79"/>
        <v/>
      </c>
      <c r="C950" s="75" t="str">
        <f t="shared" si="80"/>
        <v/>
      </c>
      <c r="D950" s="42"/>
      <c r="E950" s="42"/>
      <c r="F950" s="42"/>
      <c r="G950" s="42"/>
      <c r="H950" s="42"/>
      <c r="I950" s="42"/>
      <c r="J950" s="83" t="str">
        <f t="shared" si="76"/>
        <v/>
      </c>
      <c r="K950" s="83" t="str">
        <f t="shared" si="77"/>
        <v/>
      </c>
      <c r="L950" s="85" t="str">
        <f t="shared" si="78"/>
        <v/>
      </c>
    </row>
    <row r="951" spans="1:12" x14ac:dyDescent="0.2">
      <c r="A951" s="209"/>
      <c r="B951" s="75" t="str">
        <f t="shared" si="79"/>
        <v/>
      </c>
      <c r="C951" s="75" t="str">
        <f t="shared" si="80"/>
        <v/>
      </c>
      <c r="D951" s="42"/>
      <c r="E951" s="42"/>
      <c r="F951" s="42"/>
      <c r="G951" s="42"/>
      <c r="H951" s="42"/>
      <c r="I951" s="42"/>
      <c r="J951" s="83" t="str">
        <f t="shared" si="76"/>
        <v/>
      </c>
      <c r="K951" s="83" t="str">
        <f t="shared" si="77"/>
        <v/>
      </c>
      <c r="L951" s="85" t="str">
        <f t="shared" si="78"/>
        <v/>
      </c>
    </row>
    <row r="952" spans="1:12" x14ac:dyDescent="0.2">
      <c r="A952" s="209"/>
      <c r="B952" s="75" t="str">
        <f t="shared" si="79"/>
        <v/>
      </c>
      <c r="C952" s="75" t="str">
        <f t="shared" si="80"/>
        <v/>
      </c>
      <c r="D952" s="42"/>
      <c r="E952" s="42"/>
      <c r="F952" s="42"/>
      <c r="G952" s="42"/>
      <c r="H952" s="42"/>
      <c r="I952" s="42"/>
      <c r="J952" s="83" t="str">
        <f t="shared" si="76"/>
        <v/>
      </c>
      <c r="K952" s="83" t="str">
        <f t="shared" si="77"/>
        <v/>
      </c>
      <c r="L952" s="85" t="str">
        <f t="shared" si="78"/>
        <v/>
      </c>
    </row>
    <row r="953" spans="1:12" x14ac:dyDescent="0.2">
      <c r="A953" s="209"/>
      <c r="B953" s="75" t="str">
        <f t="shared" si="79"/>
        <v/>
      </c>
      <c r="C953" s="75" t="str">
        <f t="shared" si="80"/>
        <v/>
      </c>
      <c r="D953" s="42"/>
      <c r="E953" s="42"/>
      <c r="F953" s="42"/>
      <c r="G953" s="42"/>
      <c r="H953" s="42"/>
      <c r="I953" s="42"/>
      <c r="J953" s="83" t="str">
        <f t="shared" si="76"/>
        <v/>
      </c>
      <c r="K953" s="83" t="str">
        <f t="shared" si="77"/>
        <v/>
      </c>
      <c r="L953" s="85" t="str">
        <f t="shared" si="78"/>
        <v/>
      </c>
    </row>
    <row r="954" spans="1:12" x14ac:dyDescent="0.2">
      <c r="A954" s="209"/>
      <c r="B954" s="75" t="str">
        <f t="shared" si="79"/>
        <v/>
      </c>
      <c r="C954" s="75" t="str">
        <f t="shared" si="80"/>
        <v/>
      </c>
      <c r="D954" s="42"/>
      <c r="E954" s="42"/>
      <c r="F954" s="42"/>
      <c r="G954" s="42"/>
      <c r="H954" s="42"/>
      <c r="I954" s="42"/>
      <c r="J954" s="83" t="str">
        <f t="shared" si="76"/>
        <v/>
      </c>
      <c r="K954" s="83" t="str">
        <f t="shared" si="77"/>
        <v/>
      </c>
      <c r="L954" s="85" t="str">
        <f t="shared" si="78"/>
        <v/>
      </c>
    </row>
    <row r="955" spans="1:12" x14ac:dyDescent="0.2">
      <c r="A955" s="209"/>
      <c r="B955" s="75" t="str">
        <f t="shared" si="79"/>
        <v/>
      </c>
      <c r="C955" s="75" t="str">
        <f t="shared" si="80"/>
        <v/>
      </c>
      <c r="D955" s="42"/>
      <c r="E955" s="42"/>
      <c r="F955" s="42"/>
      <c r="G955" s="42"/>
      <c r="H955" s="42"/>
      <c r="I955" s="42"/>
      <c r="J955" s="83" t="str">
        <f t="shared" si="76"/>
        <v/>
      </c>
      <c r="K955" s="83" t="str">
        <f t="shared" si="77"/>
        <v/>
      </c>
      <c r="L955" s="85" t="str">
        <f t="shared" si="78"/>
        <v/>
      </c>
    </row>
    <row r="956" spans="1:12" x14ac:dyDescent="0.2">
      <c r="A956" s="209"/>
      <c r="B956" s="75" t="str">
        <f t="shared" si="79"/>
        <v/>
      </c>
      <c r="C956" s="75" t="str">
        <f t="shared" si="80"/>
        <v/>
      </c>
      <c r="D956" s="42"/>
      <c r="E956" s="42"/>
      <c r="F956" s="42"/>
      <c r="G956" s="42"/>
      <c r="H956" s="42"/>
      <c r="I956" s="42"/>
      <c r="J956" s="83" t="str">
        <f t="shared" si="76"/>
        <v/>
      </c>
      <c r="K956" s="83" t="str">
        <f t="shared" si="77"/>
        <v/>
      </c>
      <c r="L956" s="85" t="str">
        <f t="shared" si="78"/>
        <v/>
      </c>
    </row>
    <row r="957" spans="1:12" x14ac:dyDescent="0.2">
      <c r="A957" s="209"/>
      <c r="B957" s="75" t="str">
        <f t="shared" si="79"/>
        <v/>
      </c>
      <c r="C957" s="75" t="str">
        <f t="shared" si="80"/>
        <v/>
      </c>
      <c r="D957" s="42"/>
      <c r="E957" s="42"/>
      <c r="F957" s="42"/>
      <c r="G957" s="42"/>
      <c r="H957" s="42"/>
      <c r="I957" s="42"/>
      <c r="J957" s="83" t="str">
        <f t="shared" ref="J957:J1020" si="81">IF(ISERROR(D957/C957),"",(D957/C957))</f>
        <v/>
      </c>
      <c r="K957" s="83" t="str">
        <f t="shared" ref="K957:K1020" si="82">IF(ISERROR(E957/C957),"",(E957/C957))</f>
        <v/>
      </c>
      <c r="L957" s="85" t="str">
        <f t="shared" ref="L957:L1020" si="83">IF(ISERROR((D957+E957)/B957),"",(D957+E957)/B957)</f>
        <v/>
      </c>
    </row>
    <row r="958" spans="1:12" x14ac:dyDescent="0.2">
      <c r="A958" s="209"/>
      <c r="B958" s="75" t="str">
        <f t="shared" si="79"/>
        <v/>
      </c>
      <c r="C958" s="75" t="str">
        <f t="shared" si="80"/>
        <v/>
      </c>
      <c r="D958" s="42"/>
      <c r="E958" s="42"/>
      <c r="F958" s="42"/>
      <c r="G958" s="42"/>
      <c r="H958" s="42"/>
      <c r="I958" s="42"/>
      <c r="J958" s="83" t="str">
        <f t="shared" si="81"/>
        <v/>
      </c>
      <c r="K958" s="83" t="str">
        <f t="shared" si="82"/>
        <v/>
      </c>
      <c r="L958" s="85" t="str">
        <f t="shared" si="83"/>
        <v/>
      </c>
    </row>
    <row r="959" spans="1:12" x14ac:dyDescent="0.2">
      <c r="A959" s="209"/>
      <c r="B959" s="75" t="str">
        <f t="shared" si="79"/>
        <v/>
      </c>
      <c r="C959" s="75" t="str">
        <f t="shared" si="80"/>
        <v/>
      </c>
      <c r="D959" s="42"/>
      <c r="E959" s="42"/>
      <c r="F959" s="42"/>
      <c r="G959" s="42"/>
      <c r="H959" s="42"/>
      <c r="I959" s="42"/>
      <c r="J959" s="83" t="str">
        <f t="shared" si="81"/>
        <v/>
      </c>
      <c r="K959" s="83" t="str">
        <f t="shared" si="82"/>
        <v/>
      </c>
      <c r="L959" s="85" t="str">
        <f t="shared" si="83"/>
        <v/>
      </c>
    </row>
    <row r="960" spans="1:12" x14ac:dyDescent="0.2">
      <c r="A960" s="209"/>
      <c r="B960" s="75" t="str">
        <f t="shared" si="79"/>
        <v/>
      </c>
      <c r="C960" s="75" t="str">
        <f t="shared" si="80"/>
        <v/>
      </c>
      <c r="D960" s="42"/>
      <c r="E960" s="42"/>
      <c r="F960" s="42"/>
      <c r="G960" s="42"/>
      <c r="H960" s="42"/>
      <c r="I960" s="42"/>
      <c r="J960" s="83" t="str">
        <f t="shared" si="81"/>
        <v/>
      </c>
      <c r="K960" s="83" t="str">
        <f t="shared" si="82"/>
        <v/>
      </c>
      <c r="L960" s="85" t="str">
        <f t="shared" si="83"/>
        <v/>
      </c>
    </row>
    <row r="961" spans="1:12" x14ac:dyDescent="0.2">
      <c r="A961" s="209"/>
      <c r="B961" s="75" t="str">
        <f t="shared" si="79"/>
        <v/>
      </c>
      <c r="C961" s="75" t="str">
        <f t="shared" si="80"/>
        <v/>
      </c>
      <c r="D961" s="42"/>
      <c r="E961" s="42"/>
      <c r="F961" s="42"/>
      <c r="G961" s="42"/>
      <c r="H961" s="42"/>
      <c r="I961" s="42"/>
      <c r="J961" s="83" t="str">
        <f t="shared" si="81"/>
        <v/>
      </c>
      <c r="K961" s="83" t="str">
        <f t="shared" si="82"/>
        <v/>
      </c>
      <c r="L961" s="85" t="str">
        <f t="shared" si="83"/>
        <v/>
      </c>
    </row>
    <row r="962" spans="1:12" x14ac:dyDescent="0.2">
      <c r="A962" s="209"/>
      <c r="B962" s="75" t="str">
        <f t="shared" si="79"/>
        <v/>
      </c>
      <c r="C962" s="75" t="str">
        <f t="shared" si="80"/>
        <v/>
      </c>
      <c r="D962" s="42"/>
      <c r="E962" s="42"/>
      <c r="F962" s="42"/>
      <c r="G962" s="42"/>
      <c r="H962" s="42"/>
      <c r="I962" s="42"/>
      <c r="J962" s="83" t="str">
        <f t="shared" si="81"/>
        <v/>
      </c>
      <c r="K962" s="83" t="str">
        <f t="shared" si="82"/>
        <v/>
      </c>
      <c r="L962" s="85" t="str">
        <f t="shared" si="83"/>
        <v/>
      </c>
    </row>
    <row r="963" spans="1:12" x14ac:dyDescent="0.2">
      <c r="A963" s="209"/>
      <c r="B963" s="75" t="str">
        <f t="shared" si="79"/>
        <v/>
      </c>
      <c r="C963" s="75" t="str">
        <f t="shared" si="80"/>
        <v/>
      </c>
      <c r="D963" s="42"/>
      <c r="E963" s="42"/>
      <c r="F963" s="42"/>
      <c r="G963" s="42"/>
      <c r="H963" s="42"/>
      <c r="I963" s="42"/>
      <c r="J963" s="83" t="str">
        <f t="shared" si="81"/>
        <v/>
      </c>
      <c r="K963" s="83" t="str">
        <f t="shared" si="82"/>
        <v/>
      </c>
      <c r="L963" s="85" t="str">
        <f t="shared" si="83"/>
        <v/>
      </c>
    </row>
    <row r="964" spans="1:12" x14ac:dyDescent="0.2">
      <c r="A964" s="209"/>
      <c r="B964" s="75" t="str">
        <f t="shared" si="79"/>
        <v/>
      </c>
      <c r="C964" s="75" t="str">
        <f t="shared" si="80"/>
        <v/>
      </c>
      <c r="D964" s="42"/>
      <c r="E964" s="42"/>
      <c r="F964" s="42"/>
      <c r="G964" s="42"/>
      <c r="H964" s="42"/>
      <c r="I964" s="42"/>
      <c r="J964" s="83" t="str">
        <f t="shared" si="81"/>
        <v/>
      </c>
      <c r="K964" s="83" t="str">
        <f t="shared" si="82"/>
        <v/>
      </c>
      <c r="L964" s="85" t="str">
        <f t="shared" si="83"/>
        <v/>
      </c>
    </row>
    <row r="965" spans="1:12" x14ac:dyDescent="0.2">
      <c r="A965" s="209"/>
      <c r="B965" s="75" t="str">
        <f t="shared" si="79"/>
        <v/>
      </c>
      <c r="C965" s="75" t="str">
        <f t="shared" si="80"/>
        <v/>
      </c>
      <c r="D965" s="42"/>
      <c r="E965" s="42"/>
      <c r="F965" s="42"/>
      <c r="G965" s="42"/>
      <c r="H965" s="42"/>
      <c r="I965" s="42"/>
      <c r="J965" s="83" t="str">
        <f t="shared" si="81"/>
        <v/>
      </c>
      <c r="K965" s="83" t="str">
        <f t="shared" si="82"/>
        <v/>
      </c>
      <c r="L965" s="85" t="str">
        <f t="shared" si="83"/>
        <v/>
      </c>
    </row>
    <row r="966" spans="1:12" x14ac:dyDescent="0.2">
      <c r="A966" s="209"/>
      <c r="B966" s="75" t="str">
        <f t="shared" si="79"/>
        <v/>
      </c>
      <c r="C966" s="75" t="str">
        <f t="shared" si="80"/>
        <v/>
      </c>
      <c r="D966" s="42"/>
      <c r="E966" s="42"/>
      <c r="F966" s="42"/>
      <c r="G966" s="42"/>
      <c r="H966" s="42"/>
      <c r="I966" s="42"/>
      <c r="J966" s="83" t="str">
        <f t="shared" si="81"/>
        <v/>
      </c>
      <c r="K966" s="83" t="str">
        <f t="shared" si="82"/>
        <v/>
      </c>
      <c r="L966" s="85" t="str">
        <f t="shared" si="83"/>
        <v/>
      </c>
    </row>
    <row r="967" spans="1:12" x14ac:dyDescent="0.2">
      <c r="A967" s="209"/>
      <c r="B967" s="75" t="str">
        <f t="shared" si="79"/>
        <v/>
      </c>
      <c r="C967" s="75" t="str">
        <f t="shared" si="80"/>
        <v/>
      </c>
      <c r="D967" s="42"/>
      <c r="E967" s="42"/>
      <c r="F967" s="42"/>
      <c r="G967" s="42"/>
      <c r="H967" s="42"/>
      <c r="I967" s="42"/>
      <c r="J967" s="83" t="str">
        <f t="shared" si="81"/>
        <v/>
      </c>
      <c r="K967" s="83" t="str">
        <f t="shared" si="82"/>
        <v/>
      </c>
      <c r="L967" s="85" t="str">
        <f t="shared" si="83"/>
        <v/>
      </c>
    </row>
    <row r="968" spans="1:12" x14ac:dyDescent="0.2">
      <c r="A968" s="209"/>
      <c r="B968" s="75" t="str">
        <f t="shared" si="79"/>
        <v/>
      </c>
      <c r="C968" s="75" t="str">
        <f t="shared" si="80"/>
        <v/>
      </c>
      <c r="D968" s="42"/>
      <c r="E968" s="42"/>
      <c r="F968" s="42"/>
      <c r="G968" s="42"/>
      <c r="H968" s="42"/>
      <c r="I968" s="42"/>
      <c r="J968" s="83" t="str">
        <f t="shared" si="81"/>
        <v/>
      </c>
      <c r="K968" s="83" t="str">
        <f t="shared" si="82"/>
        <v/>
      </c>
      <c r="L968" s="85" t="str">
        <f t="shared" si="83"/>
        <v/>
      </c>
    </row>
    <row r="969" spans="1:12" x14ac:dyDescent="0.2">
      <c r="A969" s="209"/>
      <c r="B969" s="75" t="str">
        <f t="shared" si="79"/>
        <v/>
      </c>
      <c r="C969" s="75" t="str">
        <f t="shared" si="80"/>
        <v/>
      </c>
      <c r="D969" s="42"/>
      <c r="E969" s="42"/>
      <c r="F969" s="42"/>
      <c r="G969" s="42"/>
      <c r="H969" s="42"/>
      <c r="I969" s="42"/>
      <c r="J969" s="83" t="str">
        <f t="shared" si="81"/>
        <v/>
      </c>
      <c r="K969" s="83" t="str">
        <f t="shared" si="82"/>
        <v/>
      </c>
      <c r="L969" s="85" t="str">
        <f t="shared" si="83"/>
        <v/>
      </c>
    </row>
    <row r="970" spans="1:12" x14ac:dyDescent="0.2">
      <c r="A970" s="209"/>
      <c r="B970" s="75" t="str">
        <f t="shared" si="79"/>
        <v/>
      </c>
      <c r="C970" s="75" t="str">
        <f t="shared" si="80"/>
        <v/>
      </c>
      <c r="D970" s="42"/>
      <c r="E970" s="42"/>
      <c r="F970" s="42"/>
      <c r="G970" s="42"/>
      <c r="H970" s="42"/>
      <c r="I970" s="42"/>
      <c r="J970" s="83" t="str">
        <f t="shared" si="81"/>
        <v/>
      </c>
      <c r="K970" s="83" t="str">
        <f t="shared" si="82"/>
        <v/>
      </c>
      <c r="L970" s="85" t="str">
        <f t="shared" si="83"/>
        <v/>
      </c>
    </row>
    <row r="971" spans="1:12" x14ac:dyDescent="0.2">
      <c r="A971" s="209"/>
      <c r="B971" s="75" t="str">
        <f t="shared" si="79"/>
        <v/>
      </c>
      <c r="C971" s="75" t="str">
        <f t="shared" si="80"/>
        <v/>
      </c>
      <c r="D971" s="42"/>
      <c r="E971" s="42"/>
      <c r="F971" s="42"/>
      <c r="G971" s="42"/>
      <c r="H971" s="42"/>
      <c r="I971" s="42"/>
      <c r="J971" s="83" t="str">
        <f t="shared" si="81"/>
        <v/>
      </c>
      <c r="K971" s="83" t="str">
        <f t="shared" si="82"/>
        <v/>
      </c>
      <c r="L971" s="85" t="str">
        <f t="shared" si="83"/>
        <v/>
      </c>
    </row>
    <row r="972" spans="1:12" x14ac:dyDescent="0.2">
      <c r="A972" s="209"/>
      <c r="B972" s="75" t="str">
        <f t="shared" ref="B972:B1035" si="84">IF(D972+E972+F972+G972+I972+H972 = 0,"",D972+E972+F972+G972+I972+H972)</f>
        <v/>
      </c>
      <c r="C972" s="75" t="str">
        <f t="shared" ref="C972:C1035" si="85">IF(D972+E972+H972=0,"",D972+E972+H972)</f>
        <v/>
      </c>
      <c r="D972" s="42"/>
      <c r="E972" s="42"/>
      <c r="F972" s="42"/>
      <c r="G972" s="42"/>
      <c r="H972" s="42"/>
      <c r="I972" s="42"/>
      <c r="J972" s="83" t="str">
        <f t="shared" si="81"/>
        <v/>
      </c>
      <c r="K972" s="83" t="str">
        <f t="shared" si="82"/>
        <v/>
      </c>
      <c r="L972" s="85" t="str">
        <f t="shared" si="83"/>
        <v/>
      </c>
    </row>
    <row r="973" spans="1:12" x14ac:dyDescent="0.2">
      <c r="A973" s="209"/>
      <c r="B973" s="75" t="str">
        <f t="shared" si="84"/>
        <v/>
      </c>
      <c r="C973" s="75" t="str">
        <f t="shared" si="85"/>
        <v/>
      </c>
      <c r="D973" s="42"/>
      <c r="E973" s="42"/>
      <c r="F973" s="42"/>
      <c r="G973" s="42"/>
      <c r="H973" s="42"/>
      <c r="I973" s="42"/>
      <c r="J973" s="83" t="str">
        <f t="shared" si="81"/>
        <v/>
      </c>
      <c r="K973" s="83" t="str">
        <f t="shared" si="82"/>
        <v/>
      </c>
      <c r="L973" s="85" t="str">
        <f t="shared" si="83"/>
        <v/>
      </c>
    </row>
    <row r="974" spans="1:12" x14ac:dyDescent="0.2">
      <c r="A974" s="209"/>
      <c r="B974" s="75" t="str">
        <f t="shared" si="84"/>
        <v/>
      </c>
      <c r="C974" s="75" t="str">
        <f t="shared" si="85"/>
        <v/>
      </c>
      <c r="D974" s="42"/>
      <c r="E974" s="42"/>
      <c r="F974" s="42"/>
      <c r="G974" s="42"/>
      <c r="H974" s="42"/>
      <c r="I974" s="42"/>
      <c r="J974" s="83" t="str">
        <f t="shared" si="81"/>
        <v/>
      </c>
      <c r="K974" s="83" t="str">
        <f t="shared" si="82"/>
        <v/>
      </c>
      <c r="L974" s="85" t="str">
        <f t="shared" si="83"/>
        <v/>
      </c>
    </row>
    <row r="975" spans="1:12" x14ac:dyDescent="0.2">
      <c r="A975" s="209"/>
      <c r="B975" s="75" t="str">
        <f t="shared" si="84"/>
        <v/>
      </c>
      <c r="C975" s="75" t="str">
        <f t="shared" si="85"/>
        <v/>
      </c>
      <c r="D975" s="42"/>
      <c r="E975" s="42"/>
      <c r="F975" s="42"/>
      <c r="G975" s="42"/>
      <c r="H975" s="42"/>
      <c r="I975" s="42"/>
      <c r="J975" s="83" t="str">
        <f t="shared" si="81"/>
        <v/>
      </c>
      <c r="K975" s="83" t="str">
        <f t="shared" si="82"/>
        <v/>
      </c>
      <c r="L975" s="85" t="str">
        <f t="shared" si="83"/>
        <v/>
      </c>
    </row>
    <row r="976" spans="1:12" x14ac:dyDescent="0.2">
      <c r="A976" s="209"/>
      <c r="B976" s="75" t="str">
        <f t="shared" si="84"/>
        <v/>
      </c>
      <c r="C976" s="75" t="str">
        <f t="shared" si="85"/>
        <v/>
      </c>
      <c r="D976" s="42"/>
      <c r="E976" s="42"/>
      <c r="F976" s="42"/>
      <c r="G976" s="42"/>
      <c r="H976" s="42"/>
      <c r="I976" s="42"/>
      <c r="J976" s="83" t="str">
        <f t="shared" si="81"/>
        <v/>
      </c>
      <c r="K976" s="83" t="str">
        <f t="shared" si="82"/>
        <v/>
      </c>
      <c r="L976" s="85" t="str">
        <f t="shared" si="83"/>
        <v/>
      </c>
    </row>
    <row r="977" spans="1:12" x14ac:dyDescent="0.2">
      <c r="A977" s="209"/>
      <c r="B977" s="75" t="str">
        <f t="shared" si="84"/>
        <v/>
      </c>
      <c r="C977" s="75" t="str">
        <f t="shared" si="85"/>
        <v/>
      </c>
      <c r="D977" s="42"/>
      <c r="E977" s="42"/>
      <c r="F977" s="42"/>
      <c r="G977" s="42"/>
      <c r="H977" s="42"/>
      <c r="I977" s="42"/>
      <c r="J977" s="83" t="str">
        <f t="shared" si="81"/>
        <v/>
      </c>
      <c r="K977" s="83" t="str">
        <f t="shared" si="82"/>
        <v/>
      </c>
      <c r="L977" s="85" t="str">
        <f t="shared" si="83"/>
        <v/>
      </c>
    </row>
    <row r="978" spans="1:12" x14ac:dyDescent="0.2">
      <c r="A978" s="209"/>
      <c r="B978" s="75" t="str">
        <f t="shared" si="84"/>
        <v/>
      </c>
      <c r="C978" s="75" t="str">
        <f t="shared" si="85"/>
        <v/>
      </c>
      <c r="D978" s="42"/>
      <c r="E978" s="42"/>
      <c r="F978" s="42"/>
      <c r="G978" s="42"/>
      <c r="H978" s="42"/>
      <c r="I978" s="42"/>
      <c r="J978" s="83" t="str">
        <f t="shared" si="81"/>
        <v/>
      </c>
      <c r="K978" s="83" t="str">
        <f t="shared" si="82"/>
        <v/>
      </c>
      <c r="L978" s="85" t="str">
        <f t="shared" si="83"/>
        <v/>
      </c>
    </row>
    <row r="979" spans="1:12" x14ac:dyDescent="0.2">
      <c r="A979" s="209"/>
      <c r="B979" s="75" t="str">
        <f t="shared" si="84"/>
        <v/>
      </c>
      <c r="C979" s="75" t="str">
        <f t="shared" si="85"/>
        <v/>
      </c>
      <c r="D979" s="42"/>
      <c r="E979" s="42"/>
      <c r="F979" s="42"/>
      <c r="G979" s="42"/>
      <c r="H979" s="42"/>
      <c r="I979" s="42"/>
      <c r="J979" s="83" t="str">
        <f t="shared" si="81"/>
        <v/>
      </c>
      <c r="K979" s="83" t="str">
        <f t="shared" si="82"/>
        <v/>
      </c>
      <c r="L979" s="85" t="str">
        <f t="shared" si="83"/>
        <v/>
      </c>
    </row>
    <row r="980" spans="1:12" x14ac:dyDescent="0.2">
      <c r="A980" s="209"/>
      <c r="B980" s="75" t="str">
        <f t="shared" si="84"/>
        <v/>
      </c>
      <c r="C980" s="75" t="str">
        <f t="shared" si="85"/>
        <v/>
      </c>
      <c r="D980" s="42"/>
      <c r="E980" s="42"/>
      <c r="F980" s="42"/>
      <c r="G980" s="42"/>
      <c r="H980" s="42"/>
      <c r="I980" s="42"/>
      <c r="J980" s="83" t="str">
        <f t="shared" si="81"/>
        <v/>
      </c>
      <c r="K980" s="83" t="str">
        <f t="shared" si="82"/>
        <v/>
      </c>
      <c r="L980" s="85" t="str">
        <f t="shared" si="83"/>
        <v/>
      </c>
    </row>
    <row r="981" spans="1:12" x14ac:dyDescent="0.2">
      <c r="A981" s="209"/>
      <c r="B981" s="75" t="str">
        <f t="shared" si="84"/>
        <v/>
      </c>
      <c r="C981" s="75" t="str">
        <f t="shared" si="85"/>
        <v/>
      </c>
      <c r="D981" s="42"/>
      <c r="E981" s="42"/>
      <c r="F981" s="42"/>
      <c r="G981" s="42"/>
      <c r="H981" s="42"/>
      <c r="I981" s="42"/>
      <c r="J981" s="83" t="str">
        <f t="shared" si="81"/>
        <v/>
      </c>
      <c r="K981" s="83" t="str">
        <f t="shared" si="82"/>
        <v/>
      </c>
      <c r="L981" s="85" t="str">
        <f t="shared" si="83"/>
        <v/>
      </c>
    </row>
    <row r="982" spans="1:12" x14ac:dyDescent="0.2">
      <c r="A982" s="209"/>
      <c r="B982" s="75" t="str">
        <f t="shared" si="84"/>
        <v/>
      </c>
      <c r="C982" s="75" t="str">
        <f t="shared" si="85"/>
        <v/>
      </c>
      <c r="D982" s="42"/>
      <c r="E982" s="42"/>
      <c r="F982" s="42"/>
      <c r="G982" s="42"/>
      <c r="H982" s="42"/>
      <c r="I982" s="42"/>
      <c r="J982" s="83" t="str">
        <f t="shared" si="81"/>
        <v/>
      </c>
      <c r="K982" s="83" t="str">
        <f t="shared" si="82"/>
        <v/>
      </c>
      <c r="L982" s="85" t="str">
        <f t="shared" si="83"/>
        <v/>
      </c>
    </row>
    <row r="983" spans="1:12" x14ac:dyDescent="0.2">
      <c r="A983" s="209"/>
      <c r="B983" s="75" t="str">
        <f t="shared" si="84"/>
        <v/>
      </c>
      <c r="C983" s="75" t="str">
        <f t="shared" si="85"/>
        <v/>
      </c>
      <c r="D983" s="42"/>
      <c r="E983" s="42"/>
      <c r="F983" s="42"/>
      <c r="G983" s="42"/>
      <c r="H983" s="42"/>
      <c r="I983" s="42"/>
      <c r="J983" s="83" t="str">
        <f t="shared" si="81"/>
        <v/>
      </c>
      <c r="K983" s="83" t="str">
        <f t="shared" si="82"/>
        <v/>
      </c>
      <c r="L983" s="85" t="str">
        <f t="shared" si="83"/>
        <v/>
      </c>
    </row>
    <row r="984" spans="1:12" x14ac:dyDescent="0.2">
      <c r="A984" s="209"/>
      <c r="B984" s="75" t="str">
        <f t="shared" si="84"/>
        <v/>
      </c>
      <c r="C984" s="75" t="str">
        <f t="shared" si="85"/>
        <v/>
      </c>
      <c r="D984" s="42"/>
      <c r="E984" s="42"/>
      <c r="F984" s="42"/>
      <c r="G984" s="42"/>
      <c r="H984" s="42"/>
      <c r="I984" s="42"/>
      <c r="J984" s="83" t="str">
        <f t="shared" si="81"/>
        <v/>
      </c>
      <c r="K984" s="83" t="str">
        <f t="shared" si="82"/>
        <v/>
      </c>
      <c r="L984" s="85" t="str">
        <f t="shared" si="83"/>
        <v/>
      </c>
    </row>
    <row r="985" spans="1:12" x14ac:dyDescent="0.2">
      <c r="A985" s="209"/>
      <c r="B985" s="75" t="str">
        <f t="shared" si="84"/>
        <v/>
      </c>
      <c r="C985" s="75" t="str">
        <f t="shared" si="85"/>
        <v/>
      </c>
      <c r="D985" s="42"/>
      <c r="E985" s="42"/>
      <c r="F985" s="42"/>
      <c r="G985" s="42"/>
      <c r="H985" s="42"/>
      <c r="I985" s="42"/>
      <c r="J985" s="83" t="str">
        <f t="shared" si="81"/>
        <v/>
      </c>
      <c r="K985" s="83" t="str">
        <f t="shared" si="82"/>
        <v/>
      </c>
      <c r="L985" s="85" t="str">
        <f t="shared" si="83"/>
        <v/>
      </c>
    </row>
    <row r="986" spans="1:12" x14ac:dyDescent="0.2">
      <c r="A986" s="209"/>
      <c r="B986" s="75" t="str">
        <f t="shared" si="84"/>
        <v/>
      </c>
      <c r="C986" s="75" t="str">
        <f t="shared" si="85"/>
        <v/>
      </c>
      <c r="D986" s="42"/>
      <c r="E986" s="42"/>
      <c r="F986" s="42"/>
      <c r="G986" s="42"/>
      <c r="H986" s="42"/>
      <c r="I986" s="42"/>
      <c r="J986" s="83" t="str">
        <f t="shared" si="81"/>
        <v/>
      </c>
      <c r="K986" s="83" t="str">
        <f t="shared" si="82"/>
        <v/>
      </c>
      <c r="L986" s="85" t="str">
        <f t="shared" si="83"/>
        <v/>
      </c>
    </row>
    <row r="987" spans="1:12" x14ac:dyDescent="0.2">
      <c r="A987" s="209"/>
      <c r="B987" s="75" t="str">
        <f t="shared" si="84"/>
        <v/>
      </c>
      <c r="C987" s="75" t="str">
        <f t="shared" si="85"/>
        <v/>
      </c>
      <c r="D987" s="42"/>
      <c r="E987" s="42"/>
      <c r="F987" s="42"/>
      <c r="G987" s="42"/>
      <c r="H987" s="42"/>
      <c r="I987" s="42"/>
      <c r="J987" s="83" t="str">
        <f t="shared" si="81"/>
        <v/>
      </c>
      <c r="K987" s="83" t="str">
        <f t="shared" si="82"/>
        <v/>
      </c>
      <c r="L987" s="85" t="str">
        <f t="shared" si="83"/>
        <v/>
      </c>
    </row>
    <row r="988" spans="1:12" x14ac:dyDescent="0.2">
      <c r="A988" s="209"/>
      <c r="B988" s="75" t="str">
        <f t="shared" si="84"/>
        <v/>
      </c>
      <c r="C988" s="75" t="str">
        <f t="shared" si="85"/>
        <v/>
      </c>
      <c r="D988" s="42"/>
      <c r="E988" s="42"/>
      <c r="F988" s="42"/>
      <c r="G988" s="42"/>
      <c r="H988" s="42"/>
      <c r="I988" s="42"/>
      <c r="J988" s="83" t="str">
        <f t="shared" si="81"/>
        <v/>
      </c>
      <c r="K988" s="83" t="str">
        <f t="shared" si="82"/>
        <v/>
      </c>
      <c r="L988" s="85" t="str">
        <f t="shared" si="83"/>
        <v/>
      </c>
    </row>
    <row r="989" spans="1:12" x14ac:dyDescent="0.2">
      <c r="A989" s="209"/>
      <c r="B989" s="75" t="str">
        <f t="shared" si="84"/>
        <v/>
      </c>
      <c r="C989" s="75" t="str">
        <f t="shared" si="85"/>
        <v/>
      </c>
      <c r="D989" s="42"/>
      <c r="E989" s="42"/>
      <c r="F989" s="42"/>
      <c r="G989" s="42"/>
      <c r="H989" s="42"/>
      <c r="I989" s="42"/>
      <c r="J989" s="83" t="str">
        <f t="shared" si="81"/>
        <v/>
      </c>
      <c r="K989" s="83" t="str">
        <f t="shared" si="82"/>
        <v/>
      </c>
      <c r="L989" s="85" t="str">
        <f t="shared" si="83"/>
        <v/>
      </c>
    </row>
    <row r="990" spans="1:12" x14ac:dyDescent="0.2">
      <c r="A990" s="209"/>
      <c r="B990" s="75" t="str">
        <f t="shared" si="84"/>
        <v/>
      </c>
      <c r="C990" s="75" t="str">
        <f t="shared" si="85"/>
        <v/>
      </c>
      <c r="D990" s="42"/>
      <c r="E990" s="42"/>
      <c r="F990" s="42"/>
      <c r="G990" s="42"/>
      <c r="H990" s="42"/>
      <c r="I990" s="42"/>
      <c r="J990" s="83" t="str">
        <f t="shared" si="81"/>
        <v/>
      </c>
      <c r="K990" s="83" t="str">
        <f t="shared" si="82"/>
        <v/>
      </c>
      <c r="L990" s="85" t="str">
        <f t="shared" si="83"/>
        <v/>
      </c>
    </row>
    <row r="991" spans="1:12" x14ac:dyDescent="0.2">
      <c r="A991" s="209"/>
      <c r="B991" s="75" t="str">
        <f t="shared" si="84"/>
        <v/>
      </c>
      <c r="C991" s="75" t="str">
        <f t="shared" si="85"/>
        <v/>
      </c>
      <c r="D991" s="42"/>
      <c r="E991" s="42"/>
      <c r="F991" s="42"/>
      <c r="G991" s="42"/>
      <c r="H991" s="42"/>
      <c r="I991" s="42"/>
      <c r="J991" s="83" t="str">
        <f t="shared" si="81"/>
        <v/>
      </c>
      <c r="K991" s="83" t="str">
        <f t="shared" si="82"/>
        <v/>
      </c>
      <c r="L991" s="85" t="str">
        <f t="shared" si="83"/>
        <v/>
      </c>
    </row>
    <row r="992" spans="1:12" x14ac:dyDescent="0.2">
      <c r="A992" s="209"/>
      <c r="B992" s="75" t="str">
        <f t="shared" si="84"/>
        <v/>
      </c>
      <c r="C992" s="75" t="str">
        <f t="shared" si="85"/>
        <v/>
      </c>
      <c r="D992" s="42"/>
      <c r="E992" s="42"/>
      <c r="F992" s="42"/>
      <c r="G992" s="42"/>
      <c r="H992" s="42"/>
      <c r="I992" s="42"/>
      <c r="J992" s="83" t="str">
        <f t="shared" si="81"/>
        <v/>
      </c>
      <c r="K992" s="83" t="str">
        <f t="shared" si="82"/>
        <v/>
      </c>
      <c r="L992" s="85" t="str">
        <f t="shared" si="83"/>
        <v/>
      </c>
    </row>
    <row r="993" spans="1:12" x14ac:dyDescent="0.2">
      <c r="A993" s="209"/>
      <c r="B993" s="75" t="str">
        <f t="shared" si="84"/>
        <v/>
      </c>
      <c r="C993" s="75" t="str">
        <f t="shared" si="85"/>
        <v/>
      </c>
      <c r="D993" s="42"/>
      <c r="E993" s="42"/>
      <c r="F993" s="42"/>
      <c r="G993" s="42"/>
      <c r="H993" s="42"/>
      <c r="I993" s="42"/>
      <c r="J993" s="83" t="str">
        <f t="shared" si="81"/>
        <v/>
      </c>
      <c r="K993" s="83" t="str">
        <f t="shared" si="82"/>
        <v/>
      </c>
      <c r="L993" s="85" t="str">
        <f t="shared" si="83"/>
        <v/>
      </c>
    </row>
    <row r="994" spans="1:12" x14ac:dyDescent="0.2">
      <c r="A994" s="209"/>
      <c r="B994" s="75" t="str">
        <f t="shared" si="84"/>
        <v/>
      </c>
      <c r="C994" s="75" t="str">
        <f t="shared" si="85"/>
        <v/>
      </c>
      <c r="D994" s="42"/>
      <c r="E994" s="42"/>
      <c r="F994" s="42"/>
      <c r="G994" s="42"/>
      <c r="H994" s="42"/>
      <c r="I994" s="42"/>
      <c r="J994" s="83" t="str">
        <f t="shared" si="81"/>
        <v/>
      </c>
      <c r="K994" s="83" t="str">
        <f t="shared" si="82"/>
        <v/>
      </c>
      <c r="L994" s="85" t="str">
        <f t="shared" si="83"/>
        <v/>
      </c>
    </row>
    <row r="995" spans="1:12" x14ac:dyDescent="0.2">
      <c r="A995" s="209"/>
      <c r="B995" s="75" t="str">
        <f t="shared" si="84"/>
        <v/>
      </c>
      <c r="C995" s="75" t="str">
        <f t="shared" si="85"/>
        <v/>
      </c>
      <c r="D995" s="42"/>
      <c r="E995" s="42"/>
      <c r="F995" s="42"/>
      <c r="G995" s="42"/>
      <c r="H995" s="42"/>
      <c r="I995" s="42"/>
      <c r="J995" s="83" t="str">
        <f t="shared" si="81"/>
        <v/>
      </c>
      <c r="K995" s="83" t="str">
        <f t="shared" si="82"/>
        <v/>
      </c>
      <c r="L995" s="85" t="str">
        <f t="shared" si="83"/>
        <v/>
      </c>
    </row>
    <row r="996" spans="1:12" x14ac:dyDescent="0.2">
      <c r="A996" s="209"/>
      <c r="B996" s="75" t="str">
        <f t="shared" si="84"/>
        <v/>
      </c>
      <c r="C996" s="75" t="str">
        <f t="shared" si="85"/>
        <v/>
      </c>
      <c r="D996" s="42"/>
      <c r="E996" s="42"/>
      <c r="F996" s="42"/>
      <c r="G996" s="42"/>
      <c r="H996" s="42"/>
      <c r="I996" s="42"/>
      <c r="J996" s="83" t="str">
        <f t="shared" si="81"/>
        <v/>
      </c>
      <c r="K996" s="83" t="str">
        <f t="shared" si="82"/>
        <v/>
      </c>
      <c r="L996" s="85" t="str">
        <f t="shared" si="83"/>
        <v/>
      </c>
    </row>
    <row r="997" spans="1:12" x14ac:dyDescent="0.2">
      <c r="A997" s="209"/>
      <c r="B997" s="75" t="str">
        <f t="shared" si="84"/>
        <v/>
      </c>
      <c r="C997" s="75" t="str">
        <f t="shared" si="85"/>
        <v/>
      </c>
      <c r="D997" s="42"/>
      <c r="E997" s="42"/>
      <c r="F997" s="42"/>
      <c r="G997" s="42"/>
      <c r="H997" s="42"/>
      <c r="I997" s="42"/>
      <c r="J997" s="83" t="str">
        <f t="shared" si="81"/>
        <v/>
      </c>
      <c r="K997" s="83" t="str">
        <f t="shared" si="82"/>
        <v/>
      </c>
      <c r="L997" s="85" t="str">
        <f t="shared" si="83"/>
        <v/>
      </c>
    </row>
    <row r="998" spans="1:12" x14ac:dyDescent="0.2">
      <c r="A998" s="209"/>
      <c r="B998" s="75" t="str">
        <f t="shared" si="84"/>
        <v/>
      </c>
      <c r="C998" s="75" t="str">
        <f t="shared" si="85"/>
        <v/>
      </c>
      <c r="D998" s="42"/>
      <c r="E998" s="42"/>
      <c r="F998" s="42"/>
      <c r="G998" s="42"/>
      <c r="H998" s="42"/>
      <c r="I998" s="42"/>
      <c r="J998" s="83" t="str">
        <f t="shared" si="81"/>
        <v/>
      </c>
      <c r="K998" s="83" t="str">
        <f t="shared" si="82"/>
        <v/>
      </c>
      <c r="L998" s="85" t="str">
        <f t="shared" si="83"/>
        <v/>
      </c>
    </row>
    <row r="999" spans="1:12" x14ac:dyDescent="0.2">
      <c r="A999" s="209"/>
      <c r="B999" s="75" t="str">
        <f t="shared" si="84"/>
        <v/>
      </c>
      <c r="C999" s="75" t="str">
        <f t="shared" si="85"/>
        <v/>
      </c>
      <c r="D999" s="42"/>
      <c r="E999" s="42"/>
      <c r="F999" s="42"/>
      <c r="G999" s="42"/>
      <c r="H999" s="42"/>
      <c r="I999" s="42"/>
      <c r="J999" s="83" t="str">
        <f t="shared" si="81"/>
        <v/>
      </c>
      <c r="K999" s="83" t="str">
        <f t="shared" si="82"/>
        <v/>
      </c>
      <c r="L999" s="85" t="str">
        <f t="shared" si="83"/>
        <v/>
      </c>
    </row>
    <row r="1000" spans="1:12" x14ac:dyDescent="0.2">
      <c r="A1000" s="209"/>
      <c r="B1000" s="75" t="str">
        <f t="shared" si="84"/>
        <v/>
      </c>
      <c r="C1000" s="75" t="str">
        <f t="shared" si="85"/>
        <v/>
      </c>
      <c r="D1000" s="42"/>
      <c r="E1000" s="42"/>
      <c r="F1000" s="42"/>
      <c r="G1000" s="42"/>
      <c r="H1000" s="42"/>
      <c r="I1000" s="42"/>
      <c r="J1000" s="83" t="str">
        <f t="shared" si="81"/>
        <v/>
      </c>
      <c r="K1000" s="83" t="str">
        <f t="shared" si="82"/>
        <v/>
      </c>
      <c r="L1000" s="85" t="str">
        <f t="shared" si="83"/>
        <v/>
      </c>
    </row>
    <row r="1001" spans="1:12" x14ac:dyDescent="0.2">
      <c r="A1001" s="209"/>
      <c r="B1001" s="75" t="str">
        <f t="shared" si="84"/>
        <v/>
      </c>
      <c r="C1001" s="75" t="str">
        <f t="shared" si="85"/>
        <v/>
      </c>
      <c r="D1001" s="42"/>
      <c r="E1001" s="42"/>
      <c r="F1001" s="42"/>
      <c r="G1001" s="42"/>
      <c r="H1001" s="42"/>
      <c r="I1001" s="42"/>
      <c r="J1001" s="83" t="str">
        <f t="shared" si="81"/>
        <v/>
      </c>
      <c r="K1001" s="83" t="str">
        <f t="shared" si="82"/>
        <v/>
      </c>
      <c r="L1001" s="85" t="str">
        <f t="shared" si="83"/>
        <v/>
      </c>
    </row>
    <row r="1002" spans="1:12" x14ac:dyDescent="0.2">
      <c r="A1002" s="209"/>
      <c r="B1002" s="75" t="str">
        <f t="shared" si="84"/>
        <v/>
      </c>
      <c r="C1002" s="75" t="str">
        <f t="shared" si="85"/>
        <v/>
      </c>
      <c r="D1002" s="42"/>
      <c r="E1002" s="42"/>
      <c r="F1002" s="42"/>
      <c r="G1002" s="42"/>
      <c r="H1002" s="42"/>
      <c r="I1002" s="42"/>
      <c r="J1002" s="83" t="str">
        <f t="shared" si="81"/>
        <v/>
      </c>
      <c r="K1002" s="83" t="str">
        <f t="shared" si="82"/>
        <v/>
      </c>
      <c r="L1002" s="85" t="str">
        <f t="shared" si="83"/>
        <v/>
      </c>
    </row>
    <row r="1003" spans="1:12" x14ac:dyDescent="0.2">
      <c r="A1003" s="209"/>
      <c r="B1003" s="75" t="str">
        <f t="shared" si="84"/>
        <v/>
      </c>
      <c r="C1003" s="75" t="str">
        <f t="shared" si="85"/>
        <v/>
      </c>
      <c r="D1003" s="42"/>
      <c r="E1003" s="42"/>
      <c r="F1003" s="42"/>
      <c r="G1003" s="42"/>
      <c r="H1003" s="42"/>
      <c r="I1003" s="42"/>
      <c r="J1003" s="83" t="str">
        <f t="shared" si="81"/>
        <v/>
      </c>
      <c r="K1003" s="83" t="str">
        <f t="shared" si="82"/>
        <v/>
      </c>
      <c r="L1003" s="85" t="str">
        <f t="shared" si="83"/>
        <v/>
      </c>
    </row>
    <row r="1004" spans="1:12" x14ac:dyDescent="0.2">
      <c r="A1004" s="209"/>
      <c r="B1004" s="75" t="str">
        <f t="shared" si="84"/>
        <v/>
      </c>
      <c r="C1004" s="75" t="str">
        <f t="shared" si="85"/>
        <v/>
      </c>
      <c r="D1004" s="42"/>
      <c r="E1004" s="42"/>
      <c r="F1004" s="42"/>
      <c r="G1004" s="42"/>
      <c r="H1004" s="42"/>
      <c r="I1004" s="42"/>
      <c r="J1004" s="83" t="str">
        <f t="shared" si="81"/>
        <v/>
      </c>
      <c r="K1004" s="83" t="str">
        <f t="shared" si="82"/>
        <v/>
      </c>
      <c r="L1004" s="85" t="str">
        <f t="shared" si="83"/>
        <v/>
      </c>
    </row>
    <row r="1005" spans="1:12" x14ac:dyDescent="0.2">
      <c r="A1005" s="209"/>
      <c r="B1005" s="75" t="str">
        <f t="shared" si="84"/>
        <v/>
      </c>
      <c r="C1005" s="75" t="str">
        <f t="shared" si="85"/>
        <v/>
      </c>
      <c r="D1005" s="42"/>
      <c r="E1005" s="42"/>
      <c r="F1005" s="42"/>
      <c r="G1005" s="42"/>
      <c r="H1005" s="42"/>
      <c r="I1005" s="42"/>
      <c r="J1005" s="83" t="str">
        <f t="shared" si="81"/>
        <v/>
      </c>
      <c r="K1005" s="83" t="str">
        <f t="shared" si="82"/>
        <v/>
      </c>
      <c r="L1005" s="85" t="str">
        <f t="shared" si="83"/>
        <v/>
      </c>
    </row>
    <row r="1006" spans="1:12" x14ac:dyDescent="0.2">
      <c r="A1006" s="209"/>
      <c r="B1006" s="75" t="str">
        <f t="shared" si="84"/>
        <v/>
      </c>
      <c r="C1006" s="75" t="str">
        <f t="shared" si="85"/>
        <v/>
      </c>
      <c r="D1006" s="42"/>
      <c r="E1006" s="42"/>
      <c r="F1006" s="42"/>
      <c r="G1006" s="42"/>
      <c r="H1006" s="42"/>
      <c r="I1006" s="42"/>
      <c r="J1006" s="83" t="str">
        <f t="shared" si="81"/>
        <v/>
      </c>
      <c r="K1006" s="83" t="str">
        <f t="shared" si="82"/>
        <v/>
      </c>
      <c r="L1006" s="85" t="str">
        <f t="shared" si="83"/>
        <v/>
      </c>
    </row>
    <row r="1007" spans="1:12" x14ac:dyDescent="0.2">
      <c r="A1007" s="209"/>
      <c r="B1007" s="75" t="str">
        <f t="shared" si="84"/>
        <v/>
      </c>
      <c r="C1007" s="75" t="str">
        <f t="shared" si="85"/>
        <v/>
      </c>
      <c r="D1007" s="42"/>
      <c r="E1007" s="42"/>
      <c r="F1007" s="42"/>
      <c r="G1007" s="42"/>
      <c r="H1007" s="42"/>
      <c r="I1007" s="42"/>
      <c r="J1007" s="83" t="str">
        <f t="shared" si="81"/>
        <v/>
      </c>
      <c r="K1007" s="83" t="str">
        <f t="shared" si="82"/>
        <v/>
      </c>
      <c r="L1007" s="85" t="str">
        <f t="shared" si="83"/>
        <v/>
      </c>
    </row>
    <row r="1008" spans="1:12" x14ac:dyDescent="0.2">
      <c r="A1008" s="209"/>
      <c r="B1008" s="75" t="str">
        <f t="shared" si="84"/>
        <v/>
      </c>
      <c r="C1008" s="75" t="str">
        <f t="shared" si="85"/>
        <v/>
      </c>
      <c r="D1008" s="42"/>
      <c r="E1008" s="42"/>
      <c r="F1008" s="42"/>
      <c r="G1008" s="42"/>
      <c r="H1008" s="42"/>
      <c r="I1008" s="42"/>
      <c r="J1008" s="83" t="str">
        <f t="shared" si="81"/>
        <v/>
      </c>
      <c r="K1008" s="83" t="str">
        <f t="shared" si="82"/>
        <v/>
      </c>
      <c r="L1008" s="85" t="str">
        <f t="shared" si="83"/>
        <v/>
      </c>
    </row>
    <row r="1009" spans="1:12" x14ac:dyDescent="0.2">
      <c r="A1009" s="209"/>
      <c r="B1009" s="75" t="str">
        <f t="shared" si="84"/>
        <v/>
      </c>
      <c r="C1009" s="75" t="str">
        <f t="shared" si="85"/>
        <v/>
      </c>
      <c r="D1009" s="42"/>
      <c r="E1009" s="42"/>
      <c r="F1009" s="42"/>
      <c r="G1009" s="42"/>
      <c r="H1009" s="42"/>
      <c r="I1009" s="42"/>
      <c r="J1009" s="83" t="str">
        <f t="shared" si="81"/>
        <v/>
      </c>
      <c r="K1009" s="83" t="str">
        <f t="shared" si="82"/>
        <v/>
      </c>
      <c r="L1009" s="85" t="str">
        <f t="shared" si="83"/>
        <v/>
      </c>
    </row>
    <row r="1010" spans="1:12" x14ac:dyDescent="0.2">
      <c r="A1010" s="209"/>
      <c r="B1010" s="75" t="str">
        <f t="shared" si="84"/>
        <v/>
      </c>
      <c r="C1010" s="75" t="str">
        <f t="shared" si="85"/>
        <v/>
      </c>
      <c r="D1010" s="42"/>
      <c r="E1010" s="42"/>
      <c r="F1010" s="42"/>
      <c r="G1010" s="42"/>
      <c r="H1010" s="42"/>
      <c r="I1010" s="42"/>
      <c r="J1010" s="83" t="str">
        <f t="shared" si="81"/>
        <v/>
      </c>
      <c r="K1010" s="83" t="str">
        <f t="shared" si="82"/>
        <v/>
      </c>
      <c r="L1010" s="85" t="str">
        <f t="shared" si="83"/>
        <v/>
      </c>
    </row>
    <row r="1011" spans="1:12" x14ac:dyDescent="0.2">
      <c r="A1011" s="209"/>
      <c r="B1011" s="75" t="str">
        <f t="shared" si="84"/>
        <v/>
      </c>
      <c r="C1011" s="75" t="str">
        <f t="shared" si="85"/>
        <v/>
      </c>
      <c r="D1011" s="42"/>
      <c r="E1011" s="42"/>
      <c r="F1011" s="42"/>
      <c r="G1011" s="42"/>
      <c r="H1011" s="42"/>
      <c r="I1011" s="42"/>
      <c r="J1011" s="83" t="str">
        <f t="shared" si="81"/>
        <v/>
      </c>
      <c r="K1011" s="83" t="str">
        <f t="shared" si="82"/>
        <v/>
      </c>
      <c r="L1011" s="85" t="str">
        <f t="shared" si="83"/>
        <v/>
      </c>
    </row>
    <row r="1012" spans="1:12" x14ac:dyDescent="0.2">
      <c r="A1012" s="209"/>
      <c r="B1012" s="75" t="str">
        <f t="shared" si="84"/>
        <v/>
      </c>
      <c r="C1012" s="75" t="str">
        <f t="shared" si="85"/>
        <v/>
      </c>
      <c r="D1012" s="42"/>
      <c r="E1012" s="42"/>
      <c r="F1012" s="42"/>
      <c r="G1012" s="42"/>
      <c r="H1012" s="42"/>
      <c r="I1012" s="42"/>
      <c r="J1012" s="83" t="str">
        <f t="shared" si="81"/>
        <v/>
      </c>
      <c r="K1012" s="83" t="str">
        <f t="shared" si="82"/>
        <v/>
      </c>
      <c r="L1012" s="85" t="str">
        <f t="shared" si="83"/>
        <v/>
      </c>
    </row>
    <row r="1013" spans="1:12" x14ac:dyDescent="0.2">
      <c r="A1013" s="209"/>
      <c r="B1013" s="75" t="str">
        <f t="shared" si="84"/>
        <v/>
      </c>
      <c r="C1013" s="75" t="str">
        <f t="shared" si="85"/>
        <v/>
      </c>
      <c r="D1013" s="42"/>
      <c r="E1013" s="42"/>
      <c r="F1013" s="42"/>
      <c r="G1013" s="42"/>
      <c r="H1013" s="42"/>
      <c r="I1013" s="42"/>
      <c r="J1013" s="83" t="str">
        <f t="shared" si="81"/>
        <v/>
      </c>
      <c r="K1013" s="83" t="str">
        <f t="shared" si="82"/>
        <v/>
      </c>
      <c r="L1013" s="85" t="str">
        <f t="shared" si="83"/>
        <v/>
      </c>
    </row>
    <row r="1014" spans="1:12" x14ac:dyDescent="0.2">
      <c r="A1014" s="209"/>
      <c r="B1014" s="75" t="str">
        <f t="shared" si="84"/>
        <v/>
      </c>
      <c r="C1014" s="75" t="str">
        <f t="shared" si="85"/>
        <v/>
      </c>
      <c r="D1014" s="42"/>
      <c r="E1014" s="42"/>
      <c r="F1014" s="42"/>
      <c r="G1014" s="42"/>
      <c r="H1014" s="42"/>
      <c r="I1014" s="42"/>
      <c r="J1014" s="83" t="str">
        <f t="shared" si="81"/>
        <v/>
      </c>
      <c r="K1014" s="83" t="str">
        <f t="shared" si="82"/>
        <v/>
      </c>
      <c r="L1014" s="85" t="str">
        <f t="shared" si="83"/>
        <v/>
      </c>
    </row>
    <row r="1015" spans="1:12" x14ac:dyDescent="0.2">
      <c r="A1015" s="209"/>
      <c r="B1015" s="75" t="str">
        <f t="shared" si="84"/>
        <v/>
      </c>
      <c r="C1015" s="75" t="str">
        <f t="shared" si="85"/>
        <v/>
      </c>
      <c r="D1015" s="42"/>
      <c r="E1015" s="42"/>
      <c r="F1015" s="42"/>
      <c r="G1015" s="42"/>
      <c r="H1015" s="42"/>
      <c r="I1015" s="42"/>
      <c r="J1015" s="83" t="str">
        <f t="shared" si="81"/>
        <v/>
      </c>
      <c r="K1015" s="83" t="str">
        <f t="shared" si="82"/>
        <v/>
      </c>
      <c r="L1015" s="85" t="str">
        <f t="shared" si="83"/>
        <v/>
      </c>
    </row>
    <row r="1016" spans="1:12" x14ac:dyDescent="0.2">
      <c r="A1016" s="209"/>
      <c r="B1016" s="75" t="str">
        <f t="shared" si="84"/>
        <v/>
      </c>
      <c r="C1016" s="75" t="str">
        <f t="shared" si="85"/>
        <v/>
      </c>
      <c r="D1016" s="42"/>
      <c r="E1016" s="42"/>
      <c r="F1016" s="42"/>
      <c r="G1016" s="42"/>
      <c r="H1016" s="42"/>
      <c r="I1016" s="42"/>
      <c r="J1016" s="83" t="str">
        <f t="shared" si="81"/>
        <v/>
      </c>
      <c r="K1016" s="83" t="str">
        <f t="shared" si="82"/>
        <v/>
      </c>
      <c r="L1016" s="85" t="str">
        <f t="shared" si="83"/>
        <v/>
      </c>
    </row>
    <row r="1017" spans="1:12" x14ac:dyDescent="0.2">
      <c r="A1017" s="209"/>
      <c r="B1017" s="75" t="str">
        <f t="shared" si="84"/>
        <v/>
      </c>
      <c r="C1017" s="75" t="str">
        <f t="shared" si="85"/>
        <v/>
      </c>
      <c r="D1017" s="42"/>
      <c r="E1017" s="42"/>
      <c r="F1017" s="42"/>
      <c r="G1017" s="42"/>
      <c r="H1017" s="42"/>
      <c r="I1017" s="42"/>
      <c r="J1017" s="83" t="str">
        <f t="shared" si="81"/>
        <v/>
      </c>
      <c r="K1017" s="83" t="str">
        <f t="shared" si="82"/>
        <v/>
      </c>
      <c r="L1017" s="85" t="str">
        <f t="shared" si="83"/>
        <v/>
      </c>
    </row>
    <row r="1018" spans="1:12" x14ac:dyDescent="0.2">
      <c r="A1018" s="209"/>
      <c r="B1018" s="75" t="str">
        <f t="shared" si="84"/>
        <v/>
      </c>
      <c r="C1018" s="75" t="str">
        <f t="shared" si="85"/>
        <v/>
      </c>
      <c r="D1018" s="42"/>
      <c r="E1018" s="42"/>
      <c r="F1018" s="42"/>
      <c r="G1018" s="42"/>
      <c r="H1018" s="42"/>
      <c r="I1018" s="42"/>
      <c r="J1018" s="83" t="str">
        <f t="shared" si="81"/>
        <v/>
      </c>
      <c r="K1018" s="83" t="str">
        <f t="shared" si="82"/>
        <v/>
      </c>
      <c r="L1018" s="85" t="str">
        <f t="shared" si="83"/>
        <v/>
      </c>
    </row>
    <row r="1019" spans="1:12" x14ac:dyDescent="0.2">
      <c r="A1019" s="209"/>
      <c r="B1019" s="75" t="str">
        <f t="shared" si="84"/>
        <v/>
      </c>
      <c r="C1019" s="75" t="str">
        <f t="shared" si="85"/>
        <v/>
      </c>
      <c r="D1019" s="42"/>
      <c r="E1019" s="42"/>
      <c r="F1019" s="42"/>
      <c r="G1019" s="42"/>
      <c r="H1019" s="42"/>
      <c r="I1019" s="42"/>
      <c r="J1019" s="83" t="str">
        <f t="shared" si="81"/>
        <v/>
      </c>
      <c r="K1019" s="83" t="str">
        <f t="shared" si="82"/>
        <v/>
      </c>
      <c r="L1019" s="85" t="str">
        <f t="shared" si="83"/>
        <v/>
      </c>
    </row>
    <row r="1020" spans="1:12" x14ac:dyDescent="0.2">
      <c r="A1020" s="209"/>
      <c r="B1020" s="75" t="str">
        <f t="shared" si="84"/>
        <v/>
      </c>
      <c r="C1020" s="75" t="str">
        <f t="shared" si="85"/>
        <v/>
      </c>
      <c r="D1020" s="42"/>
      <c r="E1020" s="42"/>
      <c r="F1020" s="42"/>
      <c r="G1020" s="42"/>
      <c r="H1020" s="42"/>
      <c r="I1020" s="42"/>
      <c r="J1020" s="83" t="str">
        <f t="shared" si="81"/>
        <v/>
      </c>
      <c r="K1020" s="83" t="str">
        <f t="shared" si="82"/>
        <v/>
      </c>
      <c r="L1020" s="85" t="str">
        <f t="shared" si="83"/>
        <v/>
      </c>
    </row>
    <row r="1021" spans="1:12" x14ac:dyDescent="0.2">
      <c r="A1021" s="209"/>
      <c r="B1021" s="75" t="str">
        <f t="shared" si="84"/>
        <v/>
      </c>
      <c r="C1021" s="75" t="str">
        <f t="shared" si="85"/>
        <v/>
      </c>
      <c r="D1021" s="42"/>
      <c r="E1021" s="42"/>
      <c r="F1021" s="42"/>
      <c r="G1021" s="42"/>
      <c r="H1021" s="42"/>
      <c r="I1021" s="42"/>
      <c r="J1021" s="83" t="str">
        <f t="shared" ref="J1021:J1084" si="86">IF(ISERROR(D1021/C1021),"",(D1021/C1021))</f>
        <v/>
      </c>
      <c r="K1021" s="83" t="str">
        <f t="shared" ref="K1021:K1084" si="87">IF(ISERROR(E1021/C1021),"",(E1021/C1021))</f>
        <v/>
      </c>
      <c r="L1021" s="85" t="str">
        <f t="shared" ref="L1021:L1084" si="88">IF(ISERROR((D1021+E1021)/B1021),"",(D1021+E1021)/B1021)</f>
        <v/>
      </c>
    </row>
    <row r="1022" spans="1:12" x14ac:dyDescent="0.2">
      <c r="A1022" s="209"/>
      <c r="B1022" s="75" t="str">
        <f t="shared" si="84"/>
        <v/>
      </c>
      <c r="C1022" s="75" t="str">
        <f t="shared" si="85"/>
        <v/>
      </c>
      <c r="D1022" s="42"/>
      <c r="E1022" s="42"/>
      <c r="F1022" s="42"/>
      <c r="G1022" s="42"/>
      <c r="H1022" s="42"/>
      <c r="I1022" s="42"/>
      <c r="J1022" s="83" t="str">
        <f t="shared" si="86"/>
        <v/>
      </c>
      <c r="K1022" s="83" t="str">
        <f t="shared" si="87"/>
        <v/>
      </c>
      <c r="L1022" s="85" t="str">
        <f t="shared" si="88"/>
        <v/>
      </c>
    </row>
    <row r="1023" spans="1:12" x14ac:dyDescent="0.2">
      <c r="A1023" s="209"/>
      <c r="B1023" s="75" t="str">
        <f t="shared" si="84"/>
        <v/>
      </c>
      <c r="C1023" s="75" t="str">
        <f t="shared" si="85"/>
        <v/>
      </c>
      <c r="D1023" s="42"/>
      <c r="E1023" s="42"/>
      <c r="F1023" s="42"/>
      <c r="G1023" s="42"/>
      <c r="H1023" s="42"/>
      <c r="I1023" s="42"/>
      <c r="J1023" s="83" t="str">
        <f t="shared" si="86"/>
        <v/>
      </c>
      <c r="K1023" s="83" t="str">
        <f t="shared" si="87"/>
        <v/>
      </c>
      <c r="L1023" s="85" t="str">
        <f t="shared" si="88"/>
        <v/>
      </c>
    </row>
    <row r="1024" spans="1:12" x14ac:dyDescent="0.2">
      <c r="A1024" s="209"/>
      <c r="B1024" s="75" t="str">
        <f t="shared" si="84"/>
        <v/>
      </c>
      <c r="C1024" s="75" t="str">
        <f t="shared" si="85"/>
        <v/>
      </c>
      <c r="D1024" s="42"/>
      <c r="E1024" s="42"/>
      <c r="F1024" s="42"/>
      <c r="G1024" s="42"/>
      <c r="H1024" s="42"/>
      <c r="I1024" s="42"/>
      <c r="J1024" s="83" t="str">
        <f t="shared" si="86"/>
        <v/>
      </c>
      <c r="K1024" s="83" t="str">
        <f t="shared" si="87"/>
        <v/>
      </c>
      <c r="L1024" s="85" t="str">
        <f t="shared" si="88"/>
        <v/>
      </c>
    </row>
    <row r="1025" spans="1:12" x14ac:dyDescent="0.2">
      <c r="A1025" s="209"/>
      <c r="B1025" s="75" t="str">
        <f t="shared" si="84"/>
        <v/>
      </c>
      <c r="C1025" s="75" t="str">
        <f t="shared" si="85"/>
        <v/>
      </c>
      <c r="D1025" s="42"/>
      <c r="E1025" s="42"/>
      <c r="F1025" s="42"/>
      <c r="G1025" s="42"/>
      <c r="H1025" s="42"/>
      <c r="I1025" s="42"/>
      <c r="J1025" s="83" t="str">
        <f t="shared" si="86"/>
        <v/>
      </c>
      <c r="K1025" s="83" t="str">
        <f t="shared" si="87"/>
        <v/>
      </c>
      <c r="L1025" s="85" t="str">
        <f t="shared" si="88"/>
        <v/>
      </c>
    </row>
    <row r="1026" spans="1:12" x14ac:dyDescent="0.2">
      <c r="A1026" s="209"/>
      <c r="B1026" s="75" t="str">
        <f t="shared" si="84"/>
        <v/>
      </c>
      <c r="C1026" s="75" t="str">
        <f t="shared" si="85"/>
        <v/>
      </c>
      <c r="D1026" s="42"/>
      <c r="E1026" s="42"/>
      <c r="F1026" s="42"/>
      <c r="G1026" s="42"/>
      <c r="H1026" s="42"/>
      <c r="I1026" s="42"/>
      <c r="J1026" s="83" t="str">
        <f t="shared" si="86"/>
        <v/>
      </c>
      <c r="K1026" s="83" t="str">
        <f t="shared" si="87"/>
        <v/>
      </c>
      <c r="L1026" s="85" t="str">
        <f t="shared" si="88"/>
        <v/>
      </c>
    </row>
    <row r="1027" spans="1:12" x14ac:dyDescent="0.2">
      <c r="A1027" s="209"/>
      <c r="B1027" s="75" t="str">
        <f t="shared" si="84"/>
        <v/>
      </c>
      <c r="C1027" s="75" t="str">
        <f t="shared" si="85"/>
        <v/>
      </c>
      <c r="D1027" s="42"/>
      <c r="E1027" s="42"/>
      <c r="F1027" s="42"/>
      <c r="G1027" s="42"/>
      <c r="H1027" s="42"/>
      <c r="I1027" s="42"/>
      <c r="J1027" s="83" t="str">
        <f t="shared" si="86"/>
        <v/>
      </c>
      <c r="K1027" s="83" t="str">
        <f t="shared" si="87"/>
        <v/>
      </c>
      <c r="L1027" s="85" t="str">
        <f t="shared" si="88"/>
        <v/>
      </c>
    </row>
    <row r="1028" spans="1:12" x14ac:dyDescent="0.2">
      <c r="A1028" s="209"/>
      <c r="B1028" s="75" t="str">
        <f t="shared" si="84"/>
        <v/>
      </c>
      <c r="C1028" s="75" t="str">
        <f t="shared" si="85"/>
        <v/>
      </c>
      <c r="D1028" s="42"/>
      <c r="E1028" s="42"/>
      <c r="F1028" s="42"/>
      <c r="G1028" s="42"/>
      <c r="H1028" s="42"/>
      <c r="I1028" s="42"/>
      <c r="J1028" s="83" t="str">
        <f t="shared" si="86"/>
        <v/>
      </c>
      <c r="K1028" s="83" t="str">
        <f t="shared" si="87"/>
        <v/>
      </c>
      <c r="L1028" s="85" t="str">
        <f t="shared" si="88"/>
        <v/>
      </c>
    </row>
    <row r="1029" spans="1:12" x14ac:dyDescent="0.2">
      <c r="A1029" s="209"/>
      <c r="B1029" s="75" t="str">
        <f t="shared" si="84"/>
        <v/>
      </c>
      <c r="C1029" s="75" t="str">
        <f t="shared" si="85"/>
        <v/>
      </c>
      <c r="D1029" s="42"/>
      <c r="E1029" s="42"/>
      <c r="F1029" s="42"/>
      <c r="G1029" s="42"/>
      <c r="H1029" s="42"/>
      <c r="I1029" s="42"/>
      <c r="J1029" s="83" t="str">
        <f t="shared" si="86"/>
        <v/>
      </c>
      <c r="K1029" s="83" t="str">
        <f t="shared" si="87"/>
        <v/>
      </c>
      <c r="L1029" s="85" t="str">
        <f t="shared" si="88"/>
        <v/>
      </c>
    </row>
    <row r="1030" spans="1:12" x14ac:dyDescent="0.2">
      <c r="A1030" s="209"/>
      <c r="B1030" s="75" t="str">
        <f t="shared" si="84"/>
        <v/>
      </c>
      <c r="C1030" s="75" t="str">
        <f t="shared" si="85"/>
        <v/>
      </c>
      <c r="D1030" s="42"/>
      <c r="E1030" s="42"/>
      <c r="F1030" s="42"/>
      <c r="G1030" s="42"/>
      <c r="H1030" s="42"/>
      <c r="I1030" s="42"/>
      <c r="J1030" s="83" t="str">
        <f t="shared" si="86"/>
        <v/>
      </c>
      <c r="K1030" s="83" t="str">
        <f t="shared" si="87"/>
        <v/>
      </c>
      <c r="L1030" s="85" t="str">
        <f t="shared" si="88"/>
        <v/>
      </c>
    </row>
    <row r="1031" spans="1:12" x14ac:dyDescent="0.2">
      <c r="A1031" s="209"/>
      <c r="B1031" s="75" t="str">
        <f t="shared" si="84"/>
        <v/>
      </c>
      <c r="C1031" s="75" t="str">
        <f t="shared" si="85"/>
        <v/>
      </c>
      <c r="D1031" s="42"/>
      <c r="E1031" s="42"/>
      <c r="F1031" s="42"/>
      <c r="G1031" s="42"/>
      <c r="H1031" s="42"/>
      <c r="I1031" s="42"/>
      <c r="J1031" s="83" t="str">
        <f t="shared" si="86"/>
        <v/>
      </c>
      <c r="K1031" s="83" t="str">
        <f t="shared" si="87"/>
        <v/>
      </c>
      <c r="L1031" s="85" t="str">
        <f t="shared" si="88"/>
        <v/>
      </c>
    </row>
    <row r="1032" spans="1:12" x14ac:dyDescent="0.2">
      <c r="A1032" s="209"/>
      <c r="B1032" s="75" t="str">
        <f t="shared" si="84"/>
        <v/>
      </c>
      <c r="C1032" s="75" t="str">
        <f t="shared" si="85"/>
        <v/>
      </c>
      <c r="D1032" s="42"/>
      <c r="E1032" s="42"/>
      <c r="F1032" s="42"/>
      <c r="G1032" s="42"/>
      <c r="H1032" s="42"/>
      <c r="I1032" s="42"/>
      <c r="J1032" s="83" t="str">
        <f t="shared" si="86"/>
        <v/>
      </c>
      <c r="K1032" s="83" t="str">
        <f t="shared" si="87"/>
        <v/>
      </c>
      <c r="L1032" s="85" t="str">
        <f t="shared" si="88"/>
        <v/>
      </c>
    </row>
    <row r="1033" spans="1:12" x14ac:dyDescent="0.2">
      <c r="A1033" s="209"/>
      <c r="B1033" s="75" t="str">
        <f t="shared" si="84"/>
        <v/>
      </c>
      <c r="C1033" s="75" t="str">
        <f t="shared" si="85"/>
        <v/>
      </c>
      <c r="D1033" s="42"/>
      <c r="E1033" s="42"/>
      <c r="F1033" s="42"/>
      <c r="G1033" s="42"/>
      <c r="H1033" s="42"/>
      <c r="I1033" s="42"/>
      <c r="J1033" s="83" t="str">
        <f t="shared" si="86"/>
        <v/>
      </c>
      <c r="K1033" s="83" t="str">
        <f t="shared" si="87"/>
        <v/>
      </c>
      <c r="L1033" s="85" t="str">
        <f t="shared" si="88"/>
        <v/>
      </c>
    </row>
    <row r="1034" spans="1:12" x14ac:dyDescent="0.2">
      <c r="A1034" s="209"/>
      <c r="B1034" s="75" t="str">
        <f t="shared" si="84"/>
        <v/>
      </c>
      <c r="C1034" s="75" t="str">
        <f t="shared" si="85"/>
        <v/>
      </c>
      <c r="D1034" s="42"/>
      <c r="E1034" s="42"/>
      <c r="F1034" s="42"/>
      <c r="G1034" s="42"/>
      <c r="H1034" s="42"/>
      <c r="I1034" s="42"/>
      <c r="J1034" s="83" t="str">
        <f t="shared" si="86"/>
        <v/>
      </c>
      <c r="K1034" s="83" t="str">
        <f t="shared" si="87"/>
        <v/>
      </c>
      <c r="L1034" s="85" t="str">
        <f t="shared" si="88"/>
        <v/>
      </c>
    </row>
    <row r="1035" spans="1:12" x14ac:dyDescent="0.2">
      <c r="A1035" s="209"/>
      <c r="B1035" s="75" t="str">
        <f t="shared" si="84"/>
        <v/>
      </c>
      <c r="C1035" s="75" t="str">
        <f t="shared" si="85"/>
        <v/>
      </c>
      <c r="D1035" s="42"/>
      <c r="E1035" s="42"/>
      <c r="F1035" s="42"/>
      <c r="G1035" s="42"/>
      <c r="H1035" s="42"/>
      <c r="I1035" s="42"/>
      <c r="J1035" s="83" t="str">
        <f t="shared" si="86"/>
        <v/>
      </c>
      <c r="K1035" s="83" t="str">
        <f t="shared" si="87"/>
        <v/>
      </c>
      <c r="L1035" s="85" t="str">
        <f t="shared" si="88"/>
        <v/>
      </c>
    </row>
    <row r="1036" spans="1:12" x14ac:dyDescent="0.2">
      <c r="A1036" s="209"/>
      <c r="B1036" s="75" t="str">
        <f t="shared" ref="B1036:B1099" si="89">IF(D1036+E1036+F1036+G1036+I1036+H1036 = 0,"",D1036+E1036+F1036+G1036+I1036+H1036)</f>
        <v/>
      </c>
      <c r="C1036" s="75" t="str">
        <f t="shared" ref="C1036:C1099" si="90">IF(D1036+E1036+H1036=0,"",D1036+E1036+H1036)</f>
        <v/>
      </c>
      <c r="D1036" s="42"/>
      <c r="E1036" s="42"/>
      <c r="F1036" s="42"/>
      <c r="G1036" s="42"/>
      <c r="H1036" s="42"/>
      <c r="I1036" s="42"/>
      <c r="J1036" s="83" t="str">
        <f t="shared" si="86"/>
        <v/>
      </c>
      <c r="K1036" s="83" t="str">
        <f t="shared" si="87"/>
        <v/>
      </c>
      <c r="L1036" s="85" t="str">
        <f t="shared" si="88"/>
        <v/>
      </c>
    </row>
    <row r="1037" spans="1:12" x14ac:dyDescent="0.2">
      <c r="A1037" s="209"/>
      <c r="B1037" s="75" t="str">
        <f t="shared" si="89"/>
        <v/>
      </c>
      <c r="C1037" s="75" t="str">
        <f t="shared" si="90"/>
        <v/>
      </c>
      <c r="D1037" s="42"/>
      <c r="E1037" s="42"/>
      <c r="F1037" s="42"/>
      <c r="G1037" s="42"/>
      <c r="H1037" s="42"/>
      <c r="I1037" s="42"/>
      <c r="J1037" s="83" t="str">
        <f t="shared" si="86"/>
        <v/>
      </c>
      <c r="K1037" s="83" t="str">
        <f t="shared" si="87"/>
        <v/>
      </c>
      <c r="L1037" s="85" t="str">
        <f t="shared" si="88"/>
        <v/>
      </c>
    </row>
    <row r="1038" spans="1:12" x14ac:dyDescent="0.2">
      <c r="A1038" s="209"/>
      <c r="B1038" s="75" t="str">
        <f t="shared" si="89"/>
        <v/>
      </c>
      <c r="C1038" s="75" t="str">
        <f t="shared" si="90"/>
        <v/>
      </c>
      <c r="D1038" s="42"/>
      <c r="E1038" s="42"/>
      <c r="F1038" s="42"/>
      <c r="G1038" s="42"/>
      <c r="H1038" s="42"/>
      <c r="I1038" s="42"/>
      <c r="J1038" s="83" t="str">
        <f t="shared" si="86"/>
        <v/>
      </c>
      <c r="K1038" s="83" t="str">
        <f t="shared" si="87"/>
        <v/>
      </c>
      <c r="L1038" s="85" t="str">
        <f t="shared" si="88"/>
        <v/>
      </c>
    </row>
    <row r="1039" spans="1:12" x14ac:dyDescent="0.2">
      <c r="A1039" s="209"/>
      <c r="B1039" s="75" t="str">
        <f t="shared" si="89"/>
        <v/>
      </c>
      <c r="C1039" s="75" t="str">
        <f t="shared" si="90"/>
        <v/>
      </c>
      <c r="D1039" s="42"/>
      <c r="E1039" s="42"/>
      <c r="F1039" s="42"/>
      <c r="G1039" s="42"/>
      <c r="H1039" s="42"/>
      <c r="I1039" s="42"/>
      <c r="J1039" s="83" t="str">
        <f t="shared" si="86"/>
        <v/>
      </c>
      <c r="K1039" s="83" t="str">
        <f t="shared" si="87"/>
        <v/>
      </c>
      <c r="L1039" s="85" t="str">
        <f t="shared" si="88"/>
        <v/>
      </c>
    </row>
    <row r="1040" spans="1:12" x14ac:dyDescent="0.2">
      <c r="A1040" s="209"/>
      <c r="B1040" s="75" t="str">
        <f t="shared" si="89"/>
        <v/>
      </c>
      <c r="C1040" s="75" t="str">
        <f t="shared" si="90"/>
        <v/>
      </c>
      <c r="D1040" s="42"/>
      <c r="E1040" s="42"/>
      <c r="F1040" s="42"/>
      <c r="G1040" s="42"/>
      <c r="H1040" s="42"/>
      <c r="I1040" s="42"/>
      <c r="J1040" s="83" t="str">
        <f t="shared" si="86"/>
        <v/>
      </c>
      <c r="K1040" s="83" t="str">
        <f t="shared" si="87"/>
        <v/>
      </c>
      <c r="L1040" s="85" t="str">
        <f t="shared" si="88"/>
        <v/>
      </c>
    </row>
    <row r="1041" spans="1:12" x14ac:dyDescent="0.2">
      <c r="A1041" s="209"/>
      <c r="B1041" s="75" t="str">
        <f t="shared" si="89"/>
        <v/>
      </c>
      <c r="C1041" s="75" t="str">
        <f t="shared" si="90"/>
        <v/>
      </c>
      <c r="D1041" s="42"/>
      <c r="E1041" s="42"/>
      <c r="F1041" s="42"/>
      <c r="G1041" s="42"/>
      <c r="H1041" s="42"/>
      <c r="I1041" s="42"/>
      <c r="J1041" s="83" t="str">
        <f t="shared" si="86"/>
        <v/>
      </c>
      <c r="K1041" s="83" t="str">
        <f t="shared" si="87"/>
        <v/>
      </c>
      <c r="L1041" s="85" t="str">
        <f t="shared" si="88"/>
        <v/>
      </c>
    </row>
    <row r="1042" spans="1:12" x14ac:dyDescent="0.2">
      <c r="A1042" s="209"/>
      <c r="B1042" s="75" t="str">
        <f t="shared" si="89"/>
        <v/>
      </c>
      <c r="C1042" s="75" t="str">
        <f t="shared" si="90"/>
        <v/>
      </c>
      <c r="D1042" s="42"/>
      <c r="E1042" s="42"/>
      <c r="F1042" s="42"/>
      <c r="G1042" s="42"/>
      <c r="H1042" s="42"/>
      <c r="I1042" s="42"/>
      <c r="J1042" s="83" t="str">
        <f t="shared" si="86"/>
        <v/>
      </c>
      <c r="K1042" s="83" t="str">
        <f t="shared" si="87"/>
        <v/>
      </c>
      <c r="L1042" s="85" t="str">
        <f t="shared" si="88"/>
        <v/>
      </c>
    </row>
    <row r="1043" spans="1:12" x14ac:dyDescent="0.2">
      <c r="A1043" s="209"/>
      <c r="B1043" s="75" t="str">
        <f t="shared" si="89"/>
        <v/>
      </c>
      <c r="C1043" s="75" t="str">
        <f t="shared" si="90"/>
        <v/>
      </c>
      <c r="D1043" s="42"/>
      <c r="E1043" s="42"/>
      <c r="F1043" s="42"/>
      <c r="G1043" s="42"/>
      <c r="H1043" s="42"/>
      <c r="I1043" s="42"/>
      <c r="J1043" s="83" t="str">
        <f t="shared" si="86"/>
        <v/>
      </c>
      <c r="K1043" s="83" t="str">
        <f t="shared" si="87"/>
        <v/>
      </c>
      <c r="L1043" s="85" t="str">
        <f t="shared" si="88"/>
        <v/>
      </c>
    </row>
    <row r="1044" spans="1:12" x14ac:dyDescent="0.2">
      <c r="A1044" s="209"/>
      <c r="B1044" s="75" t="str">
        <f t="shared" si="89"/>
        <v/>
      </c>
      <c r="C1044" s="75" t="str">
        <f t="shared" si="90"/>
        <v/>
      </c>
      <c r="D1044" s="42"/>
      <c r="E1044" s="42"/>
      <c r="F1044" s="42"/>
      <c r="G1044" s="42"/>
      <c r="H1044" s="42"/>
      <c r="I1044" s="42"/>
      <c r="J1044" s="83" t="str">
        <f t="shared" si="86"/>
        <v/>
      </c>
      <c r="K1044" s="83" t="str">
        <f t="shared" si="87"/>
        <v/>
      </c>
      <c r="L1044" s="85" t="str">
        <f t="shared" si="88"/>
        <v/>
      </c>
    </row>
    <row r="1045" spans="1:12" x14ac:dyDescent="0.2">
      <c r="A1045" s="209"/>
      <c r="B1045" s="75" t="str">
        <f t="shared" si="89"/>
        <v/>
      </c>
      <c r="C1045" s="75" t="str">
        <f t="shared" si="90"/>
        <v/>
      </c>
      <c r="D1045" s="42"/>
      <c r="E1045" s="42"/>
      <c r="F1045" s="42"/>
      <c r="G1045" s="42"/>
      <c r="H1045" s="42"/>
      <c r="I1045" s="42"/>
      <c r="J1045" s="83" t="str">
        <f t="shared" si="86"/>
        <v/>
      </c>
      <c r="K1045" s="83" t="str">
        <f t="shared" si="87"/>
        <v/>
      </c>
      <c r="L1045" s="85" t="str">
        <f t="shared" si="88"/>
        <v/>
      </c>
    </row>
    <row r="1046" spans="1:12" x14ac:dyDescent="0.2">
      <c r="A1046" s="209"/>
      <c r="B1046" s="75" t="str">
        <f t="shared" si="89"/>
        <v/>
      </c>
      <c r="C1046" s="75" t="str">
        <f t="shared" si="90"/>
        <v/>
      </c>
      <c r="D1046" s="42"/>
      <c r="E1046" s="42"/>
      <c r="F1046" s="42"/>
      <c r="G1046" s="42"/>
      <c r="H1046" s="42"/>
      <c r="I1046" s="42"/>
      <c r="J1046" s="83" t="str">
        <f t="shared" si="86"/>
        <v/>
      </c>
      <c r="K1046" s="83" t="str">
        <f t="shared" si="87"/>
        <v/>
      </c>
      <c r="L1046" s="85" t="str">
        <f t="shared" si="88"/>
        <v/>
      </c>
    </row>
    <row r="1047" spans="1:12" x14ac:dyDescent="0.2">
      <c r="A1047" s="209"/>
      <c r="B1047" s="75" t="str">
        <f t="shared" si="89"/>
        <v/>
      </c>
      <c r="C1047" s="75" t="str">
        <f t="shared" si="90"/>
        <v/>
      </c>
      <c r="D1047" s="42"/>
      <c r="E1047" s="42"/>
      <c r="F1047" s="42"/>
      <c r="G1047" s="42"/>
      <c r="H1047" s="42"/>
      <c r="I1047" s="42"/>
      <c r="J1047" s="83" t="str">
        <f t="shared" si="86"/>
        <v/>
      </c>
      <c r="K1047" s="83" t="str">
        <f t="shared" si="87"/>
        <v/>
      </c>
      <c r="L1047" s="85" t="str">
        <f t="shared" si="88"/>
        <v/>
      </c>
    </row>
    <row r="1048" spans="1:12" x14ac:dyDescent="0.2">
      <c r="A1048" s="209"/>
      <c r="B1048" s="75" t="str">
        <f t="shared" si="89"/>
        <v/>
      </c>
      <c r="C1048" s="75" t="str">
        <f t="shared" si="90"/>
        <v/>
      </c>
      <c r="D1048" s="42"/>
      <c r="E1048" s="42"/>
      <c r="F1048" s="42"/>
      <c r="G1048" s="42"/>
      <c r="H1048" s="42"/>
      <c r="I1048" s="42"/>
      <c r="J1048" s="83" t="str">
        <f t="shared" si="86"/>
        <v/>
      </c>
      <c r="K1048" s="83" t="str">
        <f t="shared" si="87"/>
        <v/>
      </c>
      <c r="L1048" s="85" t="str">
        <f t="shared" si="88"/>
        <v/>
      </c>
    </row>
    <row r="1049" spans="1:12" x14ac:dyDescent="0.2">
      <c r="A1049" s="209"/>
      <c r="B1049" s="75" t="str">
        <f t="shared" si="89"/>
        <v/>
      </c>
      <c r="C1049" s="75" t="str">
        <f t="shared" si="90"/>
        <v/>
      </c>
      <c r="D1049" s="42"/>
      <c r="E1049" s="42"/>
      <c r="F1049" s="42"/>
      <c r="G1049" s="42"/>
      <c r="H1049" s="42"/>
      <c r="I1049" s="42"/>
      <c r="J1049" s="83" t="str">
        <f t="shared" si="86"/>
        <v/>
      </c>
      <c r="K1049" s="83" t="str">
        <f t="shared" si="87"/>
        <v/>
      </c>
      <c r="L1049" s="85" t="str">
        <f t="shared" si="88"/>
        <v/>
      </c>
    </row>
    <row r="1050" spans="1:12" x14ac:dyDescent="0.2">
      <c r="A1050" s="209"/>
      <c r="B1050" s="75" t="str">
        <f t="shared" si="89"/>
        <v/>
      </c>
      <c r="C1050" s="75" t="str">
        <f t="shared" si="90"/>
        <v/>
      </c>
      <c r="D1050" s="42"/>
      <c r="E1050" s="42"/>
      <c r="F1050" s="42"/>
      <c r="G1050" s="42"/>
      <c r="H1050" s="42"/>
      <c r="I1050" s="42"/>
      <c r="J1050" s="83" t="str">
        <f t="shared" si="86"/>
        <v/>
      </c>
      <c r="K1050" s="83" t="str">
        <f t="shared" si="87"/>
        <v/>
      </c>
      <c r="L1050" s="85" t="str">
        <f t="shared" si="88"/>
        <v/>
      </c>
    </row>
    <row r="1051" spans="1:12" x14ac:dyDescent="0.2">
      <c r="A1051" s="209"/>
      <c r="B1051" s="75" t="str">
        <f t="shared" si="89"/>
        <v/>
      </c>
      <c r="C1051" s="75" t="str">
        <f t="shared" si="90"/>
        <v/>
      </c>
      <c r="D1051" s="42"/>
      <c r="E1051" s="42"/>
      <c r="F1051" s="42"/>
      <c r="G1051" s="42"/>
      <c r="H1051" s="42"/>
      <c r="I1051" s="42"/>
      <c r="J1051" s="83" t="str">
        <f t="shared" si="86"/>
        <v/>
      </c>
      <c r="K1051" s="83" t="str">
        <f t="shared" si="87"/>
        <v/>
      </c>
      <c r="L1051" s="85" t="str">
        <f t="shared" si="88"/>
        <v/>
      </c>
    </row>
    <row r="1052" spans="1:12" x14ac:dyDescent="0.2">
      <c r="A1052" s="209"/>
      <c r="B1052" s="75" t="str">
        <f t="shared" si="89"/>
        <v/>
      </c>
      <c r="C1052" s="75" t="str">
        <f t="shared" si="90"/>
        <v/>
      </c>
      <c r="D1052" s="42"/>
      <c r="E1052" s="42"/>
      <c r="F1052" s="42"/>
      <c r="G1052" s="42"/>
      <c r="H1052" s="42"/>
      <c r="I1052" s="42"/>
      <c r="J1052" s="83" t="str">
        <f t="shared" si="86"/>
        <v/>
      </c>
      <c r="K1052" s="83" t="str">
        <f t="shared" si="87"/>
        <v/>
      </c>
      <c r="L1052" s="85" t="str">
        <f t="shared" si="88"/>
        <v/>
      </c>
    </row>
    <row r="1053" spans="1:12" x14ac:dyDescent="0.2">
      <c r="A1053" s="209"/>
      <c r="B1053" s="75" t="str">
        <f t="shared" si="89"/>
        <v/>
      </c>
      <c r="C1053" s="75" t="str">
        <f t="shared" si="90"/>
        <v/>
      </c>
      <c r="D1053" s="42"/>
      <c r="E1053" s="42"/>
      <c r="F1053" s="42"/>
      <c r="G1053" s="42"/>
      <c r="H1053" s="42"/>
      <c r="I1053" s="42"/>
      <c r="J1053" s="83" t="str">
        <f t="shared" si="86"/>
        <v/>
      </c>
      <c r="K1053" s="83" t="str">
        <f t="shared" si="87"/>
        <v/>
      </c>
      <c r="L1053" s="85" t="str">
        <f t="shared" si="88"/>
        <v/>
      </c>
    </row>
    <row r="1054" spans="1:12" x14ac:dyDescent="0.2">
      <c r="A1054" s="209"/>
      <c r="B1054" s="75" t="str">
        <f t="shared" si="89"/>
        <v/>
      </c>
      <c r="C1054" s="75" t="str">
        <f t="shared" si="90"/>
        <v/>
      </c>
      <c r="D1054" s="42"/>
      <c r="E1054" s="42"/>
      <c r="F1054" s="42"/>
      <c r="G1054" s="42"/>
      <c r="H1054" s="42"/>
      <c r="I1054" s="42"/>
      <c r="J1054" s="83" t="str">
        <f t="shared" si="86"/>
        <v/>
      </c>
      <c r="K1054" s="83" t="str">
        <f t="shared" si="87"/>
        <v/>
      </c>
      <c r="L1054" s="85" t="str">
        <f t="shared" si="88"/>
        <v/>
      </c>
    </row>
    <row r="1055" spans="1:12" x14ac:dyDescent="0.2">
      <c r="A1055" s="209"/>
      <c r="B1055" s="75" t="str">
        <f t="shared" si="89"/>
        <v/>
      </c>
      <c r="C1055" s="75" t="str">
        <f t="shared" si="90"/>
        <v/>
      </c>
      <c r="D1055" s="42"/>
      <c r="E1055" s="42"/>
      <c r="F1055" s="42"/>
      <c r="G1055" s="42"/>
      <c r="H1055" s="42"/>
      <c r="I1055" s="42"/>
      <c r="J1055" s="83" t="str">
        <f t="shared" si="86"/>
        <v/>
      </c>
      <c r="K1055" s="83" t="str">
        <f t="shared" si="87"/>
        <v/>
      </c>
      <c r="L1055" s="85" t="str">
        <f t="shared" si="88"/>
        <v/>
      </c>
    </row>
    <row r="1056" spans="1:12" x14ac:dyDescent="0.2">
      <c r="A1056" s="209"/>
      <c r="B1056" s="75" t="str">
        <f t="shared" si="89"/>
        <v/>
      </c>
      <c r="C1056" s="75" t="str">
        <f t="shared" si="90"/>
        <v/>
      </c>
      <c r="D1056" s="42"/>
      <c r="E1056" s="42"/>
      <c r="F1056" s="42"/>
      <c r="G1056" s="42"/>
      <c r="H1056" s="42"/>
      <c r="I1056" s="42"/>
      <c r="J1056" s="83" t="str">
        <f t="shared" si="86"/>
        <v/>
      </c>
      <c r="K1056" s="83" t="str">
        <f t="shared" si="87"/>
        <v/>
      </c>
      <c r="L1056" s="85" t="str">
        <f t="shared" si="88"/>
        <v/>
      </c>
    </row>
    <row r="1057" spans="1:12" x14ac:dyDescent="0.2">
      <c r="A1057" s="209"/>
      <c r="B1057" s="75" t="str">
        <f t="shared" si="89"/>
        <v/>
      </c>
      <c r="C1057" s="75" t="str">
        <f t="shared" si="90"/>
        <v/>
      </c>
      <c r="D1057" s="42"/>
      <c r="E1057" s="42"/>
      <c r="F1057" s="42"/>
      <c r="G1057" s="42"/>
      <c r="H1057" s="42"/>
      <c r="I1057" s="42"/>
      <c r="J1057" s="83" t="str">
        <f t="shared" si="86"/>
        <v/>
      </c>
      <c r="K1057" s="83" t="str">
        <f t="shared" si="87"/>
        <v/>
      </c>
      <c r="L1057" s="85" t="str">
        <f t="shared" si="88"/>
        <v/>
      </c>
    </row>
    <row r="1058" spans="1:12" x14ac:dyDescent="0.2">
      <c r="A1058" s="209"/>
      <c r="B1058" s="75" t="str">
        <f t="shared" si="89"/>
        <v/>
      </c>
      <c r="C1058" s="75" t="str">
        <f t="shared" si="90"/>
        <v/>
      </c>
      <c r="D1058" s="42"/>
      <c r="E1058" s="42"/>
      <c r="F1058" s="42"/>
      <c r="G1058" s="42"/>
      <c r="H1058" s="42"/>
      <c r="I1058" s="42"/>
      <c r="J1058" s="83" t="str">
        <f t="shared" si="86"/>
        <v/>
      </c>
      <c r="K1058" s="83" t="str">
        <f t="shared" si="87"/>
        <v/>
      </c>
      <c r="L1058" s="85" t="str">
        <f t="shared" si="88"/>
        <v/>
      </c>
    </row>
    <row r="1059" spans="1:12" x14ac:dyDescent="0.2">
      <c r="A1059" s="209"/>
      <c r="B1059" s="75" t="str">
        <f t="shared" si="89"/>
        <v/>
      </c>
      <c r="C1059" s="75" t="str">
        <f t="shared" si="90"/>
        <v/>
      </c>
      <c r="D1059" s="42"/>
      <c r="E1059" s="42"/>
      <c r="F1059" s="42"/>
      <c r="G1059" s="42"/>
      <c r="H1059" s="42"/>
      <c r="I1059" s="42"/>
      <c r="J1059" s="83" t="str">
        <f t="shared" si="86"/>
        <v/>
      </c>
      <c r="K1059" s="83" t="str">
        <f t="shared" si="87"/>
        <v/>
      </c>
      <c r="L1059" s="85" t="str">
        <f t="shared" si="88"/>
        <v/>
      </c>
    </row>
    <row r="1060" spans="1:12" x14ac:dyDescent="0.2">
      <c r="A1060" s="209"/>
      <c r="B1060" s="75" t="str">
        <f t="shared" si="89"/>
        <v/>
      </c>
      <c r="C1060" s="75" t="str">
        <f t="shared" si="90"/>
        <v/>
      </c>
      <c r="D1060" s="42"/>
      <c r="E1060" s="42"/>
      <c r="F1060" s="42"/>
      <c r="G1060" s="42"/>
      <c r="H1060" s="42"/>
      <c r="I1060" s="42"/>
      <c r="J1060" s="83" t="str">
        <f t="shared" si="86"/>
        <v/>
      </c>
      <c r="K1060" s="83" t="str">
        <f t="shared" si="87"/>
        <v/>
      </c>
      <c r="L1060" s="85" t="str">
        <f t="shared" si="88"/>
        <v/>
      </c>
    </row>
    <row r="1061" spans="1:12" x14ac:dyDescent="0.2">
      <c r="A1061" s="209"/>
      <c r="B1061" s="75" t="str">
        <f t="shared" si="89"/>
        <v/>
      </c>
      <c r="C1061" s="75" t="str">
        <f t="shared" si="90"/>
        <v/>
      </c>
      <c r="D1061" s="42"/>
      <c r="E1061" s="42"/>
      <c r="F1061" s="42"/>
      <c r="G1061" s="42"/>
      <c r="H1061" s="42"/>
      <c r="I1061" s="42"/>
      <c r="J1061" s="83" t="str">
        <f t="shared" si="86"/>
        <v/>
      </c>
      <c r="K1061" s="83" t="str">
        <f t="shared" si="87"/>
        <v/>
      </c>
      <c r="L1061" s="85" t="str">
        <f t="shared" si="88"/>
        <v/>
      </c>
    </row>
    <row r="1062" spans="1:12" x14ac:dyDescent="0.2">
      <c r="A1062" s="209"/>
      <c r="B1062" s="75" t="str">
        <f t="shared" si="89"/>
        <v/>
      </c>
      <c r="C1062" s="75" t="str">
        <f t="shared" si="90"/>
        <v/>
      </c>
      <c r="D1062" s="42"/>
      <c r="E1062" s="42"/>
      <c r="F1062" s="42"/>
      <c r="G1062" s="42"/>
      <c r="H1062" s="42"/>
      <c r="I1062" s="42"/>
      <c r="J1062" s="83" t="str">
        <f t="shared" si="86"/>
        <v/>
      </c>
      <c r="K1062" s="83" t="str">
        <f t="shared" si="87"/>
        <v/>
      </c>
      <c r="L1062" s="85" t="str">
        <f t="shared" si="88"/>
        <v/>
      </c>
    </row>
    <row r="1063" spans="1:12" x14ac:dyDescent="0.2">
      <c r="A1063" s="209"/>
      <c r="B1063" s="75" t="str">
        <f t="shared" si="89"/>
        <v/>
      </c>
      <c r="C1063" s="75" t="str">
        <f t="shared" si="90"/>
        <v/>
      </c>
      <c r="D1063" s="42"/>
      <c r="E1063" s="42"/>
      <c r="F1063" s="42"/>
      <c r="G1063" s="42"/>
      <c r="H1063" s="42"/>
      <c r="I1063" s="42"/>
      <c r="J1063" s="83" t="str">
        <f t="shared" si="86"/>
        <v/>
      </c>
      <c r="K1063" s="83" t="str">
        <f t="shared" si="87"/>
        <v/>
      </c>
      <c r="L1063" s="85" t="str">
        <f t="shared" si="88"/>
        <v/>
      </c>
    </row>
    <row r="1064" spans="1:12" x14ac:dyDescent="0.2">
      <c r="A1064" s="209"/>
      <c r="B1064" s="75" t="str">
        <f t="shared" si="89"/>
        <v/>
      </c>
      <c r="C1064" s="75" t="str">
        <f t="shared" si="90"/>
        <v/>
      </c>
      <c r="D1064" s="42"/>
      <c r="E1064" s="42"/>
      <c r="F1064" s="42"/>
      <c r="G1064" s="42"/>
      <c r="H1064" s="42"/>
      <c r="I1064" s="42"/>
      <c r="J1064" s="83" t="str">
        <f t="shared" si="86"/>
        <v/>
      </c>
      <c r="K1064" s="83" t="str">
        <f t="shared" si="87"/>
        <v/>
      </c>
      <c r="L1064" s="85" t="str">
        <f t="shared" si="88"/>
        <v/>
      </c>
    </row>
    <row r="1065" spans="1:12" x14ac:dyDescent="0.2">
      <c r="A1065" s="209"/>
      <c r="B1065" s="75" t="str">
        <f t="shared" si="89"/>
        <v/>
      </c>
      <c r="C1065" s="75" t="str">
        <f t="shared" si="90"/>
        <v/>
      </c>
      <c r="D1065" s="42"/>
      <c r="E1065" s="42"/>
      <c r="F1065" s="42"/>
      <c r="G1065" s="42"/>
      <c r="H1065" s="42"/>
      <c r="I1065" s="42"/>
      <c r="J1065" s="83" t="str">
        <f t="shared" si="86"/>
        <v/>
      </c>
      <c r="K1065" s="83" t="str">
        <f t="shared" si="87"/>
        <v/>
      </c>
      <c r="L1065" s="85" t="str">
        <f t="shared" si="88"/>
        <v/>
      </c>
    </row>
    <row r="1066" spans="1:12" x14ac:dyDescent="0.2">
      <c r="A1066" s="209"/>
      <c r="B1066" s="75" t="str">
        <f t="shared" si="89"/>
        <v/>
      </c>
      <c r="C1066" s="75" t="str">
        <f t="shared" si="90"/>
        <v/>
      </c>
      <c r="D1066" s="42"/>
      <c r="E1066" s="42"/>
      <c r="F1066" s="42"/>
      <c r="G1066" s="42"/>
      <c r="H1066" s="42"/>
      <c r="I1066" s="42"/>
      <c r="J1066" s="83" t="str">
        <f t="shared" si="86"/>
        <v/>
      </c>
      <c r="K1066" s="83" t="str">
        <f t="shared" si="87"/>
        <v/>
      </c>
      <c r="L1066" s="85" t="str">
        <f t="shared" si="88"/>
        <v/>
      </c>
    </row>
    <row r="1067" spans="1:12" x14ac:dyDescent="0.2">
      <c r="A1067" s="209"/>
      <c r="B1067" s="75" t="str">
        <f t="shared" si="89"/>
        <v/>
      </c>
      <c r="C1067" s="75" t="str">
        <f t="shared" si="90"/>
        <v/>
      </c>
      <c r="D1067" s="42"/>
      <c r="E1067" s="42"/>
      <c r="F1067" s="42"/>
      <c r="G1067" s="42"/>
      <c r="H1067" s="42"/>
      <c r="I1067" s="42"/>
      <c r="J1067" s="83" t="str">
        <f t="shared" si="86"/>
        <v/>
      </c>
      <c r="K1067" s="83" t="str">
        <f t="shared" si="87"/>
        <v/>
      </c>
      <c r="L1067" s="85" t="str">
        <f t="shared" si="88"/>
        <v/>
      </c>
    </row>
    <row r="1068" spans="1:12" x14ac:dyDescent="0.2">
      <c r="A1068" s="209"/>
      <c r="B1068" s="75" t="str">
        <f t="shared" si="89"/>
        <v/>
      </c>
      <c r="C1068" s="75" t="str">
        <f t="shared" si="90"/>
        <v/>
      </c>
      <c r="D1068" s="42"/>
      <c r="E1068" s="42"/>
      <c r="F1068" s="42"/>
      <c r="G1068" s="42"/>
      <c r="H1068" s="42"/>
      <c r="I1068" s="42"/>
      <c r="J1068" s="83" t="str">
        <f t="shared" si="86"/>
        <v/>
      </c>
      <c r="K1068" s="83" t="str">
        <f t="shared" si="87"/>
        <v/>
      </c>
      <c r="L1068" s="85" t="str">
        <f t="shared" si="88"/>
        <v/>
      </c>
    </row>
    <row r="1069" spans="1:12" x14ac:dyDescent="0.2">
      <c r="A1069" s="209"/>
      <c r="B1069" s="75" t="str">
        <f t="shared" si="89"/>
        <v/>
      </c>
      <c r="C1069" s="75" t="str">
        <f t="shared" si="90"/>
        <v/>
      </c>
      <c r="D1069" s="42"/>
      <c r="E1069" s="42"/>
      <c r="F1069" s="42"/>
      <c r="G1069" s="42"/>
      <c r="H1069" s="42"/>
      <c r="I1069" s="42"/>
      <c r="J1069" s="83" t="str">
        <f t="shared" si="86"/>
        <v/>
      </c>
      <c r="K1069" s="83" t="str">
        <f t="shared" si="87"/>
        <v/>
      </c>
      <c r="L1069" s="85" t="str">
        <f t="shared" si="88"/>
        <v/>
      </c>
    </row>
    <row r="1070" spans="1:12" x14ac:dyDescent="0.2">
      <c r="A1070" s="209"/>
      <c r="B1070" s="75" t="str">
        <f t="shared" si="89"/>
        <v/>
      </c>
      <c r="C1070" s="75" t="str">
        <f t="shared" si="90"/>
        <v/>
      </c>
      <c r="D1070" s="42"/>
      <c r="E1070" s="42"/>
      <c r="F1070" s="42"/>
      <c r="G1070" s="42"/>
      <c r="H1070" s="42"/>
      <c r="I1070" s="42"/>
      <c r="J1070" s="83" t="str">
        <f t="shared" si="86"/>
        <v/>
      </c>
      <c r="K1070" s="83" t="str">
        <f t="shared" si="87"/>
        <v/>
      </c>
      <c r="L1070" s="85" t="str">
        <f t="shared" si="88"/>
        <v/>
      </c>
    </row>
    <row r="1071" spans="1:12" x14ac:dyDescent="0.2">
      <c r="A1071" s="209"/>
      <c r="B1071" s="75" t="str">
        <f t="shared" si="89"/>
        <v/>
      </c>
      <c r="C1071" s="75" t="str">
        <f t="shared" si="90"/>
        <v/>
      </c>
      <c r="D1071" s="42"/>
      <c r="E1071" s="42"/>
      <c r="F1071" s="42"/>
      <c r="G1071" s="42"/>
      <c r="H1071" s="42"/>
      <c r="I1071" s="42"/>
      <c r="J1071" s="83" t="str">
        <f t="shared" si="86"/>
        <v/>
      </c>
      <c r="K1071" s="83" t="str">
        <f t="shared" si="87"/>
        <v/>
      </c>
      <c r="L1071" s="85" t="str">
        <f t="shared" si="88"/>
        <v/>
      </c>
    </row>
    <row r="1072" spans="1:12" x14ac:dyDescent="0.2">
      <c r="A1072" s="209"/>
      <c r="B1072" s="75" t="str">
        <f t="shared" si="89"/>
        <v/>
      </c>
      <c r="C1072" s="75" t="str">
        <f t="shared" si="90"/>
        <v/>
      </c>
      <c r="D1072" s="42"/>
      <c r="E1072" s="42"/>
      <c r="F1072" s="42"/>
      <c r="G1072" s="42"/>
      <c r="H1072" s="42"/>
      <c r="I1072" s="42"/>
      <c r="J1072" s="83" t="str">
        <f t="shared" si="86"/>
        <v/>
      </c>
      <c r="K1072" s="83" t="str">
        <f t="shared" si="87"/>
        <v/>
      </c>
      <c r="L1072" s="85" t="str">
        <f t="shared" si="88"/>
        <v/>
      </c>
    </row>
    <row r="1073" spans="1:12" x14ac:dyDescent="0.2">
      <c r="A1073" s="209"/>
      <c r="B1073" s="75" t="str">
        <f t="shared" si="89"/>
        <v/>
      </c>
      <c r="C1073" s="75" t="str">
        <f t="shared" si="90"/>
        <v/>
      </c>
      <c r="D1073" s="42"/>
      <c r="E1073" s="42"/>
      <c r="F1073" s="42"/>
      <c r="G1073" s="42"/>
      <c r="H1073" s="42"/>
      <c r="I1073" s="42"/>
      <c r="J1073" s="83" t="str">
        <f t="shared" si="86"/>
        <v/>
      </c>
      <c r="K1073" s="83" t="str">
        <f t="shared" si="87"/>
        <v/>
      </c>
      <c r="L1073" s="85" t="str">
        <f t="shared" si="88"/>
        <v/>
      </c>
    </row>
    <row r="1074" spans="1:12" x14ac:dyDescent="0.2">
      <c r="A1074" s="209"/>
      <c r="B1074" s="75" t="str">
        <f t="shared" si="89"/>
        <v/>
      </c>
      <c r="C1074" s="75" t="str">
        <f t="shared" si="90"/>
        <v/>
      </c>
      <c r="D1074" s="42"/>
      <c r="E1074" s="42"/>
      <c r="F1074" s="42"/>
      <c r="G1074" s="42"/>
      <c r="H1074" s="42"/>
      <c r="I1074" s="42"/>
      <c r="J1074" s="83" t="str">
        <f t="shared" si="86"/>
        <v/>
      </c>
      <c r="K1074" s="83" t="str">
        <f t="shared" si="87"/>
        <v/>
      </c>
      <c r="L1074" s="85" t="str">
        <f t="shared" si="88"/>
        <v/>
      </c>
    </row>
    <row r="1075" spans="1:12" x14ac:dyDescent="0.2">
      <c r="A1075" s="209"/>
      <c r="B1075" s="75" t="str">
        <f t="shared" si="89"/>
        <v/>
      </c>
      <c r="C1075" s="75" t="str">
        <f t="shared" si="90"/>
        <v/>
      </c>
      <c r="D1075" s="42"/>
      <c r="E1075" s="42"/>
      <c r="F1075" s="42"/>
      <c r="G1075" s="42"/>
      <c r="H1075" s="42"/>
      <c r="I1075" s="42"/>
      <c r="J1075" s="83" t="str">
        <f t="shared" si="86"/>
        <v/>
      </c>
      <c r="K1075" s="83" t="str">
        <f t="shared" si="87"/>
        <v/>
      </c>
      <c r="L1075" s="85" t="str">
        <f t="shared" si="88"/>
        <v/>
      </c>
    </row>
    <row r="1076" spans="1:12" x14ac:dyDescent="0.2">
      <c r="A1076" s="209"/>
      <c r="B1076" s="75" t="str">
        <f t="shared" si="89"/>
        <v/>
      </c>
      <c r="C1076" s="75" t="str">
        <f t="shared" si="90"/>
        <v/>
      </c>
      <c r="D1076" s="42"/>
      <c r="E1076" s="42"/>
      <c r="F1076" s="42"/>
      <c r="G1076" s="42"/>
      <c r="H1076" s="42"/>
      <c r="I1076" s="42"/>
      <c r="J1076" s="83" t="str">
        <f t="shared" si="86"/>
        <v/>
      </c>
      <c r="K1076" s="83" t="str">
        <f t="shared" si="87"/>
        <v/>
      </c>
      <c r="L1076" s="85" t="str">
        <f t="shared" si="88"/>
        <v/>
      </c>
    </row>
    <row r="1077" spans="1:12" x14ac:dyDescent="0.2">
      <c r="A1077" s="209"/>
      <c r="B1077" s="75" t="str">
        <f t="shared" si="89"/>
        <v/>
      </c>
      <c r="C1077" s="75" t="str">
        <f t="shared" si="90"/>
        <v/>
      </c>
      <c r="D1077" s="42"/>
      <c r="E1077" s="42"/>
      <c r="F1077" s="42"/>
      <c r="G1077" s="42"/>
      <c r="H1077" s="42"/>
      <c r="I1077" s="42"/>
      <c r="J1077" s="83" t="str">
        <f t="shared" si="86"/>
        <v/>
      </c>
      <c r="K1077" s="83" t="str">
        <f t="shared" si="87"/>
        <v/>
      </c>
      <c r="L1077" s="85" t="str">
        <f t="shared" si="88"/>
        <v/>
      </c>
    </row>
    <row r="1078" spans="1:12" x14ac:dyDescent="0.2">
      <c r="A1078" s="209"/>
      <c r="B1078" s="75" t="str">
        <f t="shared" si="89"/>
        <v/>
      </c>
      <c r="C1078" s="75" t="str">
        <f t="shared" si="90"/>
        <v/>
      </c>
      <c r="D1078" s="42"/>
      <c r="E1078" s="42"/>
      <c r="F1078" s="42"/>
      <c r="G1078" s="42"/>
      <c r="H1078" s="42"/>
      <c r="I1078" s="42"/>
      <c r="J1078" s="83" t="str">
        <f t="shared" si="86"/>
        <v/>
      </c>
      <c r="K1078" s="83" t="str">
        <f t="shared" si="87"/>
        <v/>
      </c>
      <c r="L1078" s="85" t="str">
        <f t="shared" si="88"/>
        <v/>
      </c>
    </row>
    <row r="1079" spans="1:12" x14ac:dyDescent="0.2">
      <c r="A1079" s="209"/>
      <c r="B1079" s="75" t="str">
        <f t="shared" si="89"/>
        <v/>
      </c>
      <c r="C1079" s="75" t="str">
        <f t="shared" si="90"/>
        <v/>
      </c>
      <c r="D1079" s="42"/>
      <c r="E1079" s="42"/>
      <c r="F1079" s="42"/>
      <c r="G1079" s="42"/>
      <c r="H1079" s="42"/>
      <c r="I1079" s="42"/>
      <c r="J1079" s="83" t="str">
        <f t="shared" si="86"/>
        <v/>
      </c>
      <c r="K1079" s="83" t="str">
        <f t="shared" si="87"/>
        <v/>
      </c>
      <c r="L1079" s="85" t="str">
        <f t="shared" si="88"/>
        <v/>
      </c>
    </row>
    <row r="1080" spans="1:12" x14ac:dyDescent="0.2">
      <c r="A1080" s="209"/>
      <c r="B1080" s="75" t="str">
        <f t="shared" si="89"/>
        <v/>
      </c>
      <c r="C1080" s="75" t="str">
        <f t="shared" si="90"/>
        <v/>
      </c>
      <c r="D1080" s="42"/>
      <c r="E1080" s="42"/>
      <c r="F1080" s="42"/>
      <c r="G1080" s="42"/>
      <c r="H1080" s="42"/>
      <c r="I1080" s="42"/>
      <c r="J1080" s="83" t="str">
        <f t="shared" si="86"/>
        <v/>
      </c>
      <c r="K1080" s="83" t="str">
        <f t="shared" si="87"/>
        <v/>
      </c>
      <c r="L1080" s="85" t="str">
        <f t="shared" si="88"/>
        <v/>
      </c>
    </row>
    <row r="1081" spans="1:12" x14ac:dyDescent="0.2">
      <c r="A1081" s="209"/>
      <c r="B1081" s="75" t="str">
        <f t="shared" si="89"/>
        <v/>
      </c>
      <c r="C1081" s="75" t="str">
        <f t="shared" si="90"/>
        <v/>
      </c>
      <c r="D1081" s="42"/>
      <c r="E1081" s="42"/>
      <c r="F1081" s="42"/>
      <c r="G1081" s="42"/>
      <c r="H1081" s="42"/>
      <c r="I1081" s="42"/>
      <c r="J1081" s="83" t="str">
        <f t="shared" si="86"/>
        <v/>
      </c>
      <c r="K1081" s="83" t="str">
        <f t="shared" si="87"/>
        <v/>
      </c>
      <c r="L1081" s="85" t="str">
        <f t="shared" si="88"/>
        <v/>
      </c>
    </row>
    <row r="1082" spans="1:12" x14ac:dyDescent="0.2">
      <c r="A1082" s="209"/>
      <c r="B1082" s="75" t="str">
        <f t="shared" si="89"/>
        <v/>
      </c>
      <c r="C1082" s="75" t="str">
        <f t="shared" si="90"/>
        <v/>
      </c>
      <c r="D1082" s="42"/>
      <c r="E1082" s="42"/>
      <c r="F1082" s="42"/>
      <c r="G1082" s="42"/>
      <c r="H1082" s="42"/>
      <c r="I1082" s="42"/>
      <c r="J1082" s="83" t="str">
        <f t="shared" si="86"/>
        <v/>
      </c>
      <c r="K1082" s="83" t="str">
        <f t="shared" si="87"/>
        <v/>
      </c>
      <c r="L1082" s="85" t="str">
        <f t="shared" si="88"/>
        <v/>
      </c>
    </row>
    <row r="1083" spans="1:12" x14ac:dyDescent="0.2">
      <c r="A1083" s="209"/>
      <c r="B1083" s="75" t="str">
        <f t="shared" si="89"/>
        <v/>
      </c>
      <c r="C1083" s="75" t="str">
        <f t="shared" si="90"/>
        <v/>
      </c>
      <c r="D1083" s="42"/>
      <c r="E1083" s="42"/>
      <c r="F1083" s="42"/>
      <c r="G1083" s="42"/>
      <c r="H1083" s="42"/>
      <c r="I1083" s="42"/>
      <c r="J1083" s="83" t="str">
        <f t="shared" si="86"/>
        <v/>
      </c>
      <c r="K1083" s="83" t="str">
        <f t="shared" si="87"/>
        <v/>
      </c>
      <c r="L1083" s="85" t="str">
        <f t="shared" si="88"/>
        <v/>
      </c>
    </row>
    <row r="1084" spans="1:12" x14ac:dyDescent="0.2">
      <c r="A1084" s="209"/>
      <c r="B1084" s="75" t="str">
        <f t="shared" si="89"/>
        <v/>
      </c>
      <c r="C1084" s="75" t="str">
        <f t="shared" si="90"/>
        <v/>
      </c>
      <c r="D1084" s="42"/>
      <c r="E1084" s="42"/>
      <c r="F1084" s="42"/>
      <c r="G1084" s="42"/>
      <c r="H1084" s="42"/>
      <c r="I1084" s="42"/>
      <c r="J1084" s="83" t="str">
        <f t="shared" si="86"/>
        <v/>
      </c>
      <c r="K1084" s="83" t="str">
        <f t="shared" si="87"/>
        <v/>
      </c>
      <c r="L1084" s="85" t="str">
        <f t="shared" si="88"/>
        <v/>
      </c>
    </row>
    <row r="1085" spans="1:12" x14ac:dyDescent="0.2">
      <c r="A1085" s="209"/>
      <c r="B1085" s="75" t="str">
        <f t="shared" si="89"/>
        <v/>
      </c>
      <c r="C1085" s="75" t="str">
        <f t="shared" si="90"/>
        <v/>
      </c>
      <c r="D1085" s="42"/>
      <c r="E1085" s="42"/>
      <c r="F1085" s="42"/>
      <c r="G1085" s="42"/>
      <c r="H1085" s="42"/>
      <c r="I1085" s="42"/>
      <c r="J1085" s="83" t="str">
        <f t="shared" ref="J1085:J1148" si="91">IF(ISERROR(D1085/C1085),"",(D1085/C1085))</f>
        <v/>
      </c>
      <c r="K1085" s="83" t="str">
        <f t="shared" ref="K1085:K1148" si="92">IF(ISERROR(E1085/C1085),"",(E1085/C1085))</f>
        <v/>
      </c>
      <c r="L1085" s="85" t="str">
        <f t="shared" ref="L1085:L1148" si="93">IF(ISERROR((D1085+E1085)/B1085),"",(D1085+E1085)/B1085)</f>
        <v/>
      </c>
    </row>
    <row r="1086" spans="1:12" x14ac:dyDescent="0.2">
      <c r="A1086" s="209"/>
      <c r="B1086" s="75" t="str">
        <f t="shared" si="89"/>
        <v/>
      </c>
      <c r="C1086" s="75" t="str">
        <f t="shared" si="90"/>
        <v/>
      </c>
      <c r="D1086" s="42"/>
      <c r="E1086" s="42"/>
      <c r="F1086" s="42"/>
      <c r="G1086" s="42"/>
      <c r="H1086" s="42"/>
      <c r="I1086" s="42"/>
      <c r="J1086" s="83" t="str">
        <f t="shared" si="91"/>
        <v/>
      </c>
      <c r="K1086" s="83" t="str">
        <f t="shared" si="92"/>
        <v/>
      </c>
      <c r="L1086" s="85" t="str">
        <f t="shared" si="93"/>
        <v/>
      </c>
    </row>
    <row r="1087" spans="1:12" x14ac:dyDescent="0.2">
      <c r="A1087" s="209"/>
      <c r="B1087" s="75" t="str">
        <f t="shared" si="89"/>
        <v/>
      </c>
      <c r="C1087" s="75" t="str">
        <f t="shared" si="90"/>
        <v/>
      </c>
      <c r="D1087" s="42"/>
      <c r="E1087" s="42"/>
      <c r="F1087" s="42"/>
      <c r="G1087" s="42"/>
      <c r="H1087" s="42"/>
      <c r="I1087" s="42"/>
      <c r="J1087" s="83" t="str">
        <f t="shared" si="91"/>
        <v/>
      </c>
      <c r="K1087" s="83" t="str">
        <f t="shared" si="92"/>
        <v/>
      </c>
      <c r="L1087" s="85" t="str">
        <f t="shared" si="93"/>
        <v/>
      </c>
    </row>
    <row r="1088" spans="1:12" x14ac:dyDescent="0.2">
      <c r="A1088" s="209"/>
      <c r="B1088" s="75" t="str">
        <f t="shared" si="89"/>
        <v/>
      </c>
      <c r="C1088" s="75" t="str">
        <f t="shared" si="90"/>
        <v/>
      </c>
      <c r="D1088" s="42"/>
      <c r="E1088" s="42"/>
      <c r="F1088" s="42"/>
      <c r="G1088" s="42"/>
      <c r="H1088" s="42"/>
      <c r="I1088" s="42"/>
      <c r="J1088" s="83" t="str">
        <f t="shared" si="91"/>
        <v/>
      </c>
      <c r="K1088" s="83" t="str">
        <f t="shared" si="92"/>
        <v/>
      </c>
      <c r="L1088" s="85" t="str">
        <f t="shared" si="93"/>
        <v/>
      </c>
    </row>
    <row r="1089" spans="1:12" x14ac:dyDescent="0.2">
      <c r="A1089" s="209"/>
      <c r="B1089" s="75" t="str">
        <f t="shared" si="89"/>
        <v/>
      </c>
      <c r="C1089" s="75" t="str">
        <f t="shared" si="90"/>
        <v/>
      </c>
      <c r="D1089" s="42"/>
      <c r="E1089" s="42"/>
      <c r="F1089" s="42"/>
      <c r="G1089" s="42"/>
      <c r="H1089" s="42"/>
      <c r="I1089" s="42"/>
      <c r="J1089" s="83" t="str">
        <f t="shared" si="91"/>
        <v/>
      </c>
      <c r="K1089" s="83" t="str">
        <f t="shared" si="92"/>
        <v/>
      </c>
      <c r="L1089" s="85" t="str">
        <f t="shared" si="93"/>
        <v/>
      </c>
    </row>
    <row r="1090" spans="1:12" x14ac:dyDescent="0.2">
      <c r="A1090" s="209"/>
      <c r="B1090" s="75" t="str">
        <f t="shared" si="89"/>
        <v/>
      </c>
      <c r="C1090" s="75" t="str">
        <f t="shared" si="90"/>
        <v/>
      </c>
      <c r="D1090" s="42"/>
      <c r="E1090" s="42"/>
      <c r="F1090" s="42"/>
      <c r="G1090" s="42"/>
      <c r="H1090" s="42"/>
      <c r="I1090" s="42"/>
      <c r="J1090" s="83" t="str">
        <f t="shared" si="91"/>
        <v/>
      </c>
      <c r="K1090" s="83" t="str">
        <f t="shared" si="92"/>
        <v/>
      </c>
      <c r="L1090" s="85" t="str">
        <f t="shared" si="93"/>
        <v/>
      </c>
    </row>
    <row r="1091" spans="1:12" x14ac:dyDescent="0.2">
      <c r="A1091" s="209"/>
      <c r="B1091" s="75" t="str">
        <f t="shared" si="89"/>
        <v/>
      </c>
      <c r="C1091" s="75" t="str">
        <f t="shared" si="90"/>
        <v/>
      </c>
      <c r="D1091" s="42"/>
      <c r="E1091" s="42"/>
      <c r="F1091" s="42"/>
      <c r="G1091" s="42"/>
      <c r="H1091" s="42"/>
      <c r="I1091" s="42"/>
      <c r="J1091" s="83" t="str">
        <f t="shared" si="91"/>
        <v/>
      </c>
      <c r="K1091" s="83" t="str">
        <f t="shared" si="92"/>
        <v/>
      </c>
      <c r="L1091" s="85" t="str">
        <f t="shared" si="93"/>
        <v/>
      </c>
    </row>
    <row r="1092" spans="1:12" x14ac:dyDescent="0.2">
      <c r="A1092" s="209"/>
      <c r="B1092" s="75" t="str">
        <f t="shared" si="89"/>
        <v/>
      </c>
      <c r="C1092" s="75" t="str">
        <f t="shared" si="90"/>
        <v/>
      </c>
      <c r="D1092" s="42"/>
      <c r="E1092" s="42"/>
      <c r="F1092" s="42"/>
      <c r="G1092" s="42"/>
      <c r="H1092" s="42"/>
      <c r="I1092" s="42"/>
      <c r="J1092" s="83" t="str">
        <f t="shared" si="91"/>
        <v/>
      </c>
      <c r="K1092" s="83" t="str">
        <f t="shared" si="92"/>
        <v/>
      </c>
      <c r="L1092" s="85" t="str">
        <f t="shared" si="93"/>
        <v/>
      </c>
    </row>
    <row r="1093" spans="1:12" x14ac:dyDescent="0.2">
      <c r="A1093" s="209"/>
      <c r="B1093" s="75" t="str">
        <f t="shared" si="89"/>
        <v/>
      </c>
      <c r="C1093" s="75" t="str">
        <f t="shared" si="90"/>
        <v/>
      </c>
      <c r="D1093" s="42"/>
      <c r="E1093" s="42"/>
      <c r="F1093" s="42"/>
      <c r="G1093" s="42"/>
      <c r="H1093" s="42"/>
      <c r="I1093" s="42"/>
      <c r="J1093" s="83" t="str">
        <f t="shared" si="91"/>
        <v/>
      </c>
      <c r="K1093" s="83" t="str">
        <f t="shared" si="92"/>
        <v/>
      </c>
      <c r="L1093" s="85" t="str">
        <f t="shared" si="93"/>
        <v/>
      </c>
    </row>
    <row r="1094" spans="1:12" x14ac:dyDescent="0.2">
      <c r="A1094" s="209"/>
      <c r="B1094" s="75" t="str">
        <f t="shared" si="89"/>
        <v/>
      </c>
      <c r="C1094" s="75" t="str">
        <f t="shared" si="90"/>
        <v/>
      </c>
      <c r="D1094" s="42"/>
      <c r="E1094" s="42"/>
      <c r="F1094" s="42"/>
      <c r="G1094" s="42"/>
      <c r="H1094" s="42"/>
      <c r="I1094" s="42"/>
      <c r="J1094" s="83" t="str">
        <f t="shared" si="91"/>
        <v/>
      </c>
      <c r="K1094" s="83" t="str">
        <f t="shared" si="92"/>
        <v/>
      </c>
      <c r="L1094" s="85" t="str">
        <f t="shared" si="93"/>
        <v/>
      </c>
    </row>
    <row r="1095" spans="1:12" x14ac:dyDescent="0.2">
      <c r="A1095" s="209"/>
      <c r="B1095" s="75" t="str">
        <f t="shared" si="89"/>
        <v/>
      </c>
      <c r="C1095" s="75" t="str">
        <f t="shared" si="90"/>
        <v/>
      </c>
      <c r="D1095" s="42"/>
      <c r="E1095" s="42"/>
      <c r="F1095" s="42"/>
      <c r="G1095" s="42"/>
      <c r="H1095" s="42"/>
      <c r="I1095" s="42"/>
      <c r="J1095" s="83" t="str">
        <f t="shared" si="91"/>
        <v/>
      </c>
      <c r="K1095" s="83" t="str">
        <f t="shared" si="92"/>
        <v/>
      </c>
      <c r="L1095" s="85" t="str">
        <f t="shared" si="93"/>
        <v/>
      </c>
    </row>
    <row r="1096" spans="1:12" x14ac:dyDescent="0.2">
      <c r="A1096" s="209"/>
      <c r="B1096" s="75" t="str">
        <f t="shared" si="89"/>
        <v/>
      </c>
      <c r="C1096" s="75" t="str">
        <f t="shared" si="90"/>
        <v/>
      </c>
      <c r="D1096" s="42"/>
      <c r="E1096" s="42"/>
      <c r="F1096" s="42"/>
      <c r="G1096" s="42"/>
      <c r="H1096" s="42"/>
      <c r="I1096" s="42"/>
      <c r="J1096" s="83" t="str">
        <f t="shared" si="91"/>
        <v/>
      </c>
      <c r="K1096" s="83" t="str">
        <f t="shared" si="92"/>
        <v/>
      </c>
      <c r="L1096" s="85" t="str">
        <f t="shared" si="93"/>
        <v/>
      </c>
    </row>
    <row r="1097" spans="1:12" x14ac:dyDescent="0.2">
      <c r="A1097" s="209"/>
      <c r="B1097" s="75" t="str">
        <f t="shared" si="89"/>
        <v/>
      </c>
      <c r="C1097" s="75" t="str">
        <f t="shared" si="90"/>
        <v/>
      </c>
      <c r="D1097" s="42"/>
      <c r="E1097" s="42"/>
      <c r="F1097" s="42"/>
      <c r="G1097" s="42"/>
      <c r="H1097" s="42"/>
      <c r="I1097" s="42"/>
      <c r="J1097" s="83" t="str">
        <f t="shared" si="91"/>
        <v/>
      </c>
      <c r="K1097" s="83" t="str">
        <f t="shared" si="92"/>
        <v/>
      </c>
      <c r="L1097" s="85" t="str">
        <f t="shared" si="93"/>
        <v/>
      </c>
    </row>
    <row r="1098" spans="1:12" x14ac:dyDescent="0.2">
      <c r="A1098" s="209"/>
      <c r="B1098" s="75" t="str">
        <f t="shared" si="89"/>
        <v/>
      </c>
      <c r="C1098" s="75" t="str">
        <f t="shared" si="90"/>
        <v/>
      </c>
      <c r="D1098" s="42"/>
      <c r="E1098" s="42"/>
      <c r="F1098" s="42"/>
      <c r="G1098" s="42"/>
      <c r="H1098" s="42"/>
      <c r="I1098" s="42"/>
      <c r="J1098" s="83" t="str">
        <f t="shared" si="91"/>
        <v/>
      </c>
      <c r="K1098" s="83" t="str">
        <f t="shared" si="92"/>
        <v/>
      </c>
      <c r="L1098" s="85" t="str">
        <f t="shared" si="93"/>
        <v/>
      </c>
    </row>
    <row r="1099" spans="1:12" x14ac:dyDescent="0.2">
      <c r="A1099" s="209"/>
      <c r="B1099" s="75" t="str">
        <f t="shared" si="89"/>
        <v/>
      </c>
      <c r="C1099" s="75" t="str">
        <f t="shared" si="90"/>
        <v/>
      </c>
      <c r="D1099" s="42"/>
      <c r="E1099" s="42"/>
      <c r="F1099" s="42"/>
      <c r="G1099" s="42"/>
      <c r="H1099" s="42"/>
      <c r="I1099" s="42"/>
      <c r="J1099" s="83" t="str">
        <f t="shared" si="91"/>
        <v/>
      </c>
      <c r="K1099" s="83" t="str">
        <f t="shared" si="92"/>
        <v/>
      </c>
      <c r="L1099" s="85" t="str">
        <f t="shared" si="93"/>
        <v/>
      </c>
    </row>
    <row r="1100" spans="1:12" x14ac:dyDescent="0.2">
      <c r="A1100" s="209"/>
      <c r="B1100" s="75" t="str">
        <f t="shared" ref="B1100:B1163" si="94">IF(D1100+E1100+F1100+G1100+I1100+H1100 = 0,"",D1100+E1100+F1100+G1100+I1100+H1100)</f>
        <v/>
      </c>
      <c r="C1100" s="75" t="str">
        <f t="shared" ref="C1100:C1163" si="95">IF(D1100+E1100+H1100=0,"",D1100+E1100+H1100)</f>
        <v/>
      </c>
      <c r="D1100" s="42"/>
      <c r="E1100" s="42"/>
      <c r="F1100" s="42"/>
      <c r="G1100" s="42"/>
      <c r="H1100" s="42"/>
      <c r="I1100" s="42"/>
      <c r="J1100" s="83" t="str">
        <f t="shared" si="91"/>
        <v/>
      </c>
      <c r="K1100" s="83" t="str">
        <f t="shared" si="92"/>
        <v/>
      </c>
      <c r="L1100" s="85" t="str">
        <f t="shared" si="93"/>
        <v/>
      </c>
    </row>
    <row r="1101" spans="1:12" x14ac:dyDescent="0.2">
      <c r="A1101" s="209"/>
      <c r="B1101" s="75" t="str">
        <f t="shared" si="94"/>
        <v/>
      </c>
      <c r="C1101" s="75" t="str">
        <f t="shared" si="95"/>
        <v/>
      </c>
      <c r="D1101" s="42"/>
      <c r="E1101" s="42"/>
      <c r="F1101" s="42"/>
      <c r="G1101" s="42"/>
      <c r="H1101" s="42"/>
      <c r="I1101" s="42"/>
      <c r="J1101" s="83" t="str">
        <f t="shared" si="91"/>
        <v/>
      </c>
      <c r="K1101" s="83" t="str">
        <f t="shared" si="92"/>
        <v/>
      </c>
      <c r="L1101" s="85" t="str">
        <f t="shared" si="93"/>
        <v/>
      </c>
    </row>
    <row r="1102" spans="1:12" x14ac:dyDescent="0.2">
      <c r="A1102" s="209"/>
      <c r="B1102" s="75" t="str">
        <f t="shared" si="94"/>
        <v/>
      </c>
      <c r="C1102" s="75" t="str">
        <f t="shared" si="95"/>
        <v/>
      </c>
      <c r="D1102" s="42"/>
      <c r="E1102" s="42"/>
      <c r="F1102" s="42"/>
      <c r="G1102" s="42"/>
      <c r="H1102" s="42"/>
      <c r="I1102" s="42"/>
      <c r="J1102" s="83" t="str">
        <f t="shared" si="91"/>
        <v/>
      </c>
      <c r="K1102" s="83" t="str">
        <f t="shared" si="92"/>
        <v/>
      </c>
      <c r="L1102" s="85" t="str">
        <f t="shared" si="93"/>
        <v/>
      </c>
    </row>
    <row r="1103" spans="1:12" x14ac:dyDescent="0.2">
      <c r="A1103" s="209"/>
      <c r="B1103" s="75" t="str">
        <f t="shared" si="94"/>
        <v/>
      </c>
      <c r="C1103" s="75" t="str">
        <f t="shared" si="95"/>
        <v/>
      </c>
      <c r="D1103" s="42"/>
      <c r="E1103" s="42"/>
      <c r="F1103" s="42"/>
      <c r="G1103" s="42"/>
      <c r="H1103" s="42"/>
      <c r="I1103" s="42"/>
      <c r="J1103" s="83" t="str">
        <f t="shared" si="91"/>
        <v/>
      </c>
      <c r="K1103" s="83" t="str">
        <f t="shared" si="92"/>
        <v/>
      </c>
      <c r="L1103" s="85" t="str">
        <f t="shared" si="93"/>
        <v/>
      </c>
    </row>
    <row r="1104" spans="1:12" x14ac:dyDescent="0.2">
      <c r="A1104" s="209"/>
      <c r="B1104" s="75" t="str">
        <f t="shared" si="94"/>
        <v/>
      </c>
      <c r="C1104" s="75" t="str">
        <f t="shared" si="95"/>
        <v/>
      </c>
      <c r="D1104" s="42"/>
      <c r="E1104" s="42"/>
      <c r="F1104" s="42"/>
      <c r="G1104" s="42"/>
      <c r="H1104" s="42"/>
      <c r="I1104" s="42"/>
      <c r="J1104" s="83" t="str">
        <f t="shared" si="91"/>
        <v/>
      </c>
      <c r="K1104" s="83" t="str">
        <f t="shared" si="92"/>
        <v/>
      </c>
      <c r="L1104" s="85" t="str">
        <f t="shared" si="93"/>
        <v/>
      </c>
    </row>
    <row r="1105" spans="1:12" x14ac:dyDescent="0.2">
      <c r="A1105" s="209"/>
      <c r="B1105" s="75" t="str">
        <f t="shared" si="94"/>
        <v/>
      </c>
      <c r="C1105" s="75" t="str">
        <f t="shared" si="95"/>
        <v/>
      </c>
      <c r="D1105" s="42"/>
      <c r="E1105" s="42"/>
      <c r="F1105" s="42"/>
      <c r="G1105" s="42"/>
      <c r="H1105" s="42"/>
      <c r="I1105" s="42"/>
      <c r="J1105" s="83" t="str">
        <f t="shared" si="91"/>
        <v/>
      </c>
      <c r="K1105" s="83" t="str">
        <f t="shared" si="92"/>
        <v/>
      </c>
      <c r="L1105" s="85" t="str">
        <f t="shared" si="93"/>
        <v/>
      </c>
    </row>
    <row r="1106" spans="1:12" x14ac:dyDescent="0.2">
      <c r="A1106" s="209"/>
      <c r="B1106" s="75" t="str">
        <f t="shared" si="94"/>
        <v/>
      </c>
      <c r="C1106" s="75" t="str">
        <f t="shared" si="95"/>
        <v/>
      </c>
      <c r="D1106" s="42"/>
      <c r="E1106" s="42"/>
      <c r="F1106" s="42"/>
      <c r="G1106" s="42"/>
      <c r="H1106" s="42"/>
      <c r="I1106" s="42"/>
      <c r="J1106" s="83" t="str">
        <f t="shared" si="91"/>
        <v/>
      </c>
      <c r="K1106" s="83" t="str">
        <f t="shared" si="92"/>
        <v/>
      </c>
      <c r="L1106" s="85" t="str">
        <f t="shared" si="93"/>
        <v/>
      </c>
    </row>
    <row r="1107" spans="1:12" x14ac:dyDescent="0.2">
      <c r="A1107" s="209"/>
      <c r="B1107" s="75" t="str">
        <f t="shared" si="94"/>
        <v/>
      </c>
      <c r="C1107" s="75" t="str">
        <f t="shared" si="95"/>
        <v/>
      </c>
      <c r="D1107" s="42"/>
      <c r="E1107" s="42"/>
      <c r="F1107" s="42"/>
      <c r="G1107" s="42"/>
      <c r="H1107" s="42"/>
      <c r="I1107" s="42"/>
      <c r="J1107" s="83" t="str">
        <f t="shared" si="91"/>
        <v/>
      </c>
      <c r="K1107" s="83" t="str">
        <f t="shared" si="92"/>
        <v/>
      </c>
      <c r="L1107" s="85" t="str">
        <f t="shared" si="93"/>
        <v/>
      </c>
    </row>
    <row r="1108" spans="1:12" x14ac:dyDescent="0.2">
      <c r="A1108" s="209"/>
      <c r="B1108" s="75" t="str">
        <f t="shared" si="94"/>
        <v/>
      </c>
      <c r="C1108" s="75" t="str">
        <f t="shared" si="95"/>
        <v/>
      </c>
      <c r="D1108" s="42"/>
      <c r="E1108" s="42"/>
      <c r="F1108" s="42"/>
      <c r="G1108" s="42"/>
      <c r="H1108" s="42"/>
      <c r="I1108" s="42"/>
      <c r="J1108" s="83" t="str">
        <f t="shared" si="91"/>
        <v/>
      </c>
      <c r="K1108" s="83" t="str">
        <f t="shared" si="92"/>
        <v/>
      </c>
      <c r="L1108" s="85" t="str">
        <f t="shared" si="93"/>
        <v/>
      </c>
    </row>
    <row r="1109" spans="1:12" x14ac:dyDescent="0.2">
      <c r="A1109" s="209"/>
      <c r="B1109" s="75" t="str">
        <f t="shared" si="94"/>
        <v/>
      </c>
      <c r="C1109" s="75" t="str">
        <f t="shared" si="95"/>
        <v/>
      </c>
      <c r="D1109" s="42"/>
      <c r="E1109" s="42"/>
      <c r="F1109" s="42"/>
      <c r="G1109" s="42"/>
      <c r="H1109" s="42"/>
      <c r="I1109" s="42"/>
      <c r="J1109" s="83" t="str">
        <f t="shared" si="91"/>
        <v/>
      </c>
      <c r="K1109" s="83" t="str">
        <f t="shared" si="92"/>
        <v/>
      </c>
      <c r="L1109" s="85" t="str">
        <f t="shared" si="93"/>
        <v/>
      </c>
    </row>
    <row r="1110" spans="1:12" x14ac:dyDescent="0.2">
      <c r="A1110" s="209"/>
      <c r="B1110" s="75" t="str">
        <f t="shared" si="94"/>
        <v/>
      </c>
      <c r="C1110" s="75" t="str">
        <f t="shared" si="95"/>
        <v/>
      </c>
      <c r="D1110" s="42"/>
      <c r="E1110" s="42"/>
      <c r="F1110" s="42"/>
      <c r="G1110" s="42"/>
      <c r="H1110" s="42"/>
      <c r="I1110" s="42"/>
      <c r="J1110" s="83" t="str">
        <f t="shared" si="91"/>
        <v/>
      </c>
      <c r="K1110" s="83" t="str">
        <f t="shared" si="92"/>
        <v/>
      </c>
      <c r="L1110" s="85" t="str">
        <f t="shared" si="93"/>
        <v/>
      </c>
    </row>
    <row r="1111" spans="1:12" x14ac:dyDescent="0.2">
      <c r="A1111" s="209"/>
      <c r="B1111" s="75" t="str">
        <f t="shared" si="94"/>
        <v/>
      </c>
      <c r="C1111" s="75" t="str">
        <f t="shared" si="95"/>
        <v/>
      </c>
      <c r="D1111" s="42"/>
      <c r="E1111" s="42"/>
      <c r="F1111" s="42"/>
      <c r="G1111" s="42"/>
      <c r="H1111" s="42"/>
      <c r="I1111" s="42"/>
      <c r="J1111" s="83" t="str">
        <f t="shared" si="91"/>
        <v/>
      </c>
      <c r="K1111" s="83" t="str">
        <f t="shared" si="92"/>
        <v/>
      </c>
      <c r="L1111" s="85" t="str">
        <f t="shared" si="93"/>
        <v/>
      </c>
    </row>
    <row r="1112" spans="1:12" x14ac:dyDescent="0.2">
      <c r="A1112" s="209"/>
      <c r="B1112" s="75" t="str">
        <f t="shared" si="94"/>
        <v/>
      </c>
      <c r="C1112" s="75" t="str">
        <f t="shared" si="95"/>
        <v/>
      </c>
      <c r="D1112" s="42"/>
      <c r="E1112" s="42"/>
      <c r="F1112" s="42"/>
      <c r="G1112" s="42"/>
      <c r="H1112" s="42"/>
      <c r="I1112" s="42"/>
      <c r="J1112" s="83" t="str">
        <f t="shared" si="91"/>
        <v/>
      </c>
      <c r="K1112" s="83" t="str">
        <f t="shared" si="92"/>
        <v/>
      </c>
      <c r="L1112" s="85" t="str">
        <f t="shared" si="93"/>
        <v/>
      </c>
    </row>
    <row r="1113" spans="1:12" x14ac:dyDescent="0.2">
      <c r="A1113" s="209"/>
      <c r="B1113" s="75" t="str">
        <f t="shared" si="94"/>
        <v/>
      </c>
      <c r="C1113" s="75" t="str">
        <f t="shared" si="95"/>
        <v/>
      </c>
      <c r="D1113" s="42"/>
      <c r="E1113" s="42"/>
      <c r="F1113" s="42"/>
      <c r="G1113" s="42"/>
      <c r="H1113" s="42"/>
      <c r="I1113" s="42"/>
      <c r="J1113" s="83" t="str">
        <f t="shared" si="91"/>
        <v/>
      </c>
      <c r="K1113" s="83" t="str">
        <f t="shared" si="92"/>
        <v/>
      </c>
      <c r="L1113" s="85" t="str">
        <f t="shared" si="93"/>
        <v/>
      </c>
    </row>
    <row r="1114" spans="1:12" x14ac:dyDescent="0.2">
      <c r="A1114" s="209"/>
      <c r="B1114" s="75" t="str">
        <f t="shared" si="94"/>
        <v/>
      </c>
      <c r="C1114" s="75" t="str">
        <f t="shared" si="95"/>
        <v/>
      </c>
      <c r="D1114" s="42"/>
      <c r="E1114" s="42"/>
      <c r="F1114" s="42"/>
      <c r="G1114" s="42"/>
      <c r="H1114" s="42"/>
      <c r="I1114" s="42"/>
      <c r="J1114" s="83" t="str">
        <f t="shared" si="91"/>
        <v/>
      </c>
      <c r="K1114" s="83" t="str">
        <f t="shared" si="92"/>
        <v/>
      </c>
      <c r="L1114" s="85" t="str">
        <f t="shared" si="93"/>
        <v/>
      </c>
    </row>
    <row r="1115" spans="1:12" x14ac:dyDescent="0.2">
      <c r="A1115" s="209"/>
      <c r="B1115" s="75" t="str">
        <f t="shared" si="94"/>
        <v/>
      </c>
      <c r="C1115" s="75" t="str">
        <f t="shared" si="95"/>
        <v/>
      </c>
      <c r="D1115" s="42"/>
      <c r="E1115" s="42"/>
      <c r="F1115" s="42"/>
      <c r="G1115" s="42"/>
      <c r="H1115" s="42"/>
      <c r="I1115" s="42"/>
      <c r="J1115" s="83" t="str">
        <f t="shared" si="91"/>
        <v/>
      </c>
      <c r="K1115" s="83" t="str">
        <f t="shared" si="92"/>
        <v/>
      </c>
      <c r="L1115" s="85" t="str">
        <f t="shared" si="93"/>
        <v/>
      </c>
    </row>
    <row r="1116" spans="1:12" x14ac:dyDescent="0.2">
      <c r="A1116" s="209"/>
      <c r="B1116" s="75" t="str">
        <f t="shared" si="94"/>
        <v/>
      </c>
      <c r="C1116" s="75" t="str">
        <f t="shared" si="95"/>
        <v/>
      </c>
      <c r="D1116" s="42"/>
      <c r="E1116" s="42"/>
      <c r="F1116" s="42"/>
      <c r="G1116" s="42"/>
      <c r="H1116" s="42"/>
      <c r="I1116" s="42"/>
      <c r="J1116" s="83" t="str">
        <f t="shared" si="91"/>
        <v/>
      </c>
      <c r="K1116" s="83" t="str">
        <f t="shared" si="92"/>
        <v/>
      </c>
      <c r="L1116" s="85" t="str">
        <f t="shared" si="93"/>
        <v/>
      </c>
    </row>
    <row r="1117" spans="1:12" x14ac:dyDescent="0.2">
      <c r="A1117" s="209"/>
      <c r="B1117" s="75" t="str">
        <f t="shared" si="94"/>
        <v/>
      </c>
      <c r="C1117" s="75" t="str">
        <f t="shared" si="95"/>
        <v/>
      </c>
      <c r="D1117" s="42"/>
      <c r="E1117" s="42"/>
      <c r="F1117" s="42"/>
      <c r="G1117" s="42"/>
      <c r="H1117" s="42"/>
      <c r="I1117" s="42"/>
      <c r="J1117" s="83" t="str">
        <f t="shared" si="91"/>
        <v/>
      </c>
      <c r="K1117" s="83" t="str">
        <f t="shared" si="92"/>
        <v/>
      </c>
      <c r="L1117" s="85" t="str">
        <f t="shared" si="93"/>
        <v/>
      </c>
    </row>
    <row r="1118" spans="1:12" x14ac:dyDescent="0.2">
      <c r="A1118" s="209"/>
      <c r="B1118" s="75" t="str">
        <f t="shared" si="94"/>
        <v/>
      </c>
      <c r="C1118" s="75" t="str">
        <f t="shared" si="95"/>
        <v/>
      </c>
      <c r="D1118" s="42"/>
      <c r="E1118" s="42"/>
      <c r="F1118" s="42"/>
      <c r="G1118" s="42"/>
      <c r="H1118" s="42"/>
      <c r="I1118" s="42"/>
      <c r="J1118" s="83" t="str">
        <f t="shared" si="91"/>
        <v/>
      </c>
      <c r="K1118" s="83" t="str">
        <f t="shared" si="92"/>
        <v/>
      </c>
      <c r="L1118" s="85" t="str">
        <f t="shared" si="93"/>
        <v/>
      </c>
    </row>
    <row r="1119" spans="1:12" x14ac:dyDescent="0.2">
      <c r="A1119" s="209"/>
      <c r="B1119" s="75" t="str">
        <f t="shared" si="94"/>
        <v/>
      </c>
      <c r="C1119" s="75" t="str">
        <f t="shared" si="95"/>
        <v/>
      </c>
      <c r="D1119" s="42"/>
      <c r="E1119" s="42"/>
      <c r="F1119" s="42"/>
      <c r="G1119" s="42"/>
      <c r="H1119" s="42"/>
      <c r="I1119" s="42"/>
      <c r="J1119" s="83" t="str">
        <f t="shared" si="91"/>
        <v/>
      </c>
      <c r="K1119" s="83" t="str">
        <f t="shared" si="92"/>
        <v/>
      </c>
      <c r="L1119" s="85" t="str">
        <f t="shared" si="93"/>
        <v/>
      </c>
    </row>
    <row r="1120" spans="1:12" x14ac:dyDescent="0.2">
      <c r="A1120" s="209"/>
      <c r="B1120" s="75" t="str">
        <f t="shared" si="94"/>
        <v/>
      </c>
      <c r="C1120" s="75" t="str">
        <f t="shared" si="95"/>
        <v/>
      </c>
      <c r="D1120" s="42"/>
      <c r="E1120" s="42"/>
      <c r="F1120" s="42"/>
      <c r="G1120" s="42"/>
      <c r="H1120" s="42"/>
      <c r="I1120" s="42"/>
      <c r="J1120" s="83" t="str">
        <f t="shared" si="91"/>
        <v/>
      </c>
      <c r="K1120" s="83" t="str">
        <f t="shared" si="92"/>
        <v/>
      </c>
      <c r="L1120" s="85" t="str">
        <f t="shared" si="93"/>
        <v/>
      </c>
    </row>
    <row r="1121" spans="1:12" x14ac:dyDescent="0.2">
      <c r="A1121" s="209"/>
      <c r="B1121" s="75" t="str">
        <f t="shared" si="94"/>
        <v/>
      </c>
      <c r="C1121" s="75" t="str">
        <f t="shared" si="95"/>
        <v/>
      </c>
      <c r="D1121" s="42"/>
      <c r="E1121" s="42"/>
      <c r="F1121" s="42"/>
      <c r="G1121" s="42"/>
      <c r="H1121" s="42"/>
      <c r="I1121" s="42"/>
      <c r="J1121" s="83" t="str">
        <f t="shared" si="91"/>
        <v/>
      </c>
      <c r="K1121" s="83" t="str">
        <f t="shared" si="92"/>
        <v/>
      </c>
      <c r="L1121" s="85" t="str">
        <f t="shared" si="93"/>
        <v/>
      </c>
    </row>
    <row r="1122" spans="1:12" x14ac:dyDescent="0.2">
      <c r="A1122" s="209"/>
      <c r="B1122" s="75" t="str">
        <f t="shared" si="94"/>
        <v/>
      </c>
      <c r="C1122" s="75" t="str">
        <f t="shared" si="95"/>
        <v/>
      </c>
      <c r="D1122" s="42"/>
      <c r="E1122" s="42"/>
      <c r="F1122" s="42"/>
      <c r="G1122" s="42"/>
      <c r="H1122" s="42"/>
      <c r="I1122" s="42"/>
      <c r="J1122" s="83" t="str">
        <f t="shared" si="91"/>
        <v/>
      </c>
      <c r="K1122" s="83" t="str">
        <f t="shared" si="92"/>
        <v/>
      </c>
      <c r="L1122" s="85" t="str">
        <f t="shared" si="93"/>
        <v/>
      </c>
    </row>
    <row r="1123" spans="1:12" x14ac:dyDescent="0.2">
      <c r="A1123" s="209"/>
      <c r="B1123" s="75" t="str">
        <f t="shared" si="94"/>
        <v/>
      </c>
      <c r="C1123" s="75" t="str">
        <f t="shared" si="95"/>
        <v/>
      </c>
      <c r="D1123" s="42"/>
      <c r="E1123" s="42"/>
      <c r="F1123" s="42"/>
      <c r="G1123" s="42"/>
      <c r="H1123" s="42"/>
      <c r="I1123" s="42"/>
      <c r="J1123" s="83" t="str">
        <f t="shared" si="91"/>
        <v/>
      </c>
      <c r="K1123" s="83" t="str">
        <f t="shared" si="92"/>
        <v/>
      </c>
      <c r="L1123" s="85" t="str">
        <f t="shared" si="93"/>
        <v/>
      </c>
    </row>
    <row r="1124" spans="1:12" x14ac:dyDescent="0.2">
      <c r="A1124" s="209"/>
      <c r="B1124" s="75" t="str">
        <f t="shared" si="94"/>
        <v/>
      </c>
      <c r="C1124" s="75" t="str">
        <f t="shared" si="95"/>
        <v/>
      </c>
      <c r="D1124" s="42"/>
      <c r="E1124" s="42"/>
      <c r="F1124" s="42"/>
      <c r="G1124" s="42"/>
      <c r="H1124" s="42"/>
      <c r="I1124" s="42"/>
      <c r="J1124" s="83" t="str">
        <f t="shared" si="91"/>
        <v/>
      </c>
      <c r="K1124" s="83" t="str">
        <f t="shared" si="92"/>
        <v/>
      </c>
      <c r="L1124" s="85" t="str">
        <f t="shared" si="93"/>
        <v/>
      </c>
    </row>
    <row r="1125" spans="1:12" x14ac:dyDescent="0.2">
      <c r="A1125" s="209"/>
      <c r="B1125" s="75" t="str">
        <f t="shared" si="94"/>
        <v/>
      </c>
      <c r="C1125" s="75" t="str">
        <f t="shared" si="95"/>
        <v/>
      </c>
      <c r="D1125" s="42"/>
      <c r="E1125" s="42"/>
      <c r="F1125" s="42"/>
      <c r="G1125" s="42"/>
      <c r="H1125" s="42"/>
      <c r="I1125" s="42"/>
      <c r="J1125" s="83" t="str">
        <f t="shared" si="91"/>
        <v/>
      </c>
      <c r="K1125" s="83" t="str">
        <f t="shared" si="92"/>
        <v/>
      </c>
      <c r="L1125" s="85" t="str">
        <f t="shared" si="93"/>
        <v/>
      </c>
    </row>
    <row r="1126" spans="1:12" x14ac:dyDescent="0.2">
      <c r="A1126" s="209"/>
      <c r="B1126" s="75" t="str">
        <f t="shared" si="94"/>
        <v/>
      </c>
      <c r="C1126" s="75" t="str">
        <f t="shared" si="95"/>
        <v/>
      </c>
      <c r="D1126" s="42"/>
      <c r="E1126" s="42"/>
      <c r="F1126" s="42"/>
      <c r="G1126" s="42"/>
      <c r="H1126" s="42"/>
      <c r="I1126" s="42"/>
      <c r="J1126" s="83" t="str">
        <f t="shared" si="91"/>
        <v/>
      </c>
      <c r="K1126" s="83" t="str">
        <f t="shared" si="92"/>
        <v/>
      </c>
      <c r="L1126" s="85" t="str">
        <f t="shared" si="93"/>
        <v/>
      </c>
    </row>
    <row r="1127" spans="1:12" x14ac:dyDescent="0.2">
      <c r="A1127" s="209"/>
      <c r="B1127" s="75" t="str">
        <f t="shared" si="94"/>
        <v/>
      </c>
      <c r="C1127" s="75" t="str">
        <f t="shared" si="95"/>
        <v/>
      </c>
      <c r="D1127" s="42"/>
      <c r="E1127" s="42"/>
      <c r="F1127" s="42"/>
      <c r="G1127" s="42"/>
      <c r="H1127" s="42"/>
      <c r="I1127" s="42"/>
      <c r="J1127" s="83" t="str">
        <f t="shared" si="91"/>
        <v/>
      </c>
      <c r="K1127" s="83" t="str">
        <f t="shared" si="92"/>
        <v/>
      </c>
      <c r="L1127" s="85" t="str">
        <f t="shared" si="93"/>
        <v/>
      </c>
    </row>
    <row r="1128" spans="1:12" x14ac:dyDescent="0.2">
      <c r="A1128" s="209"/>
      <c r="B1128" s="75" t="str">
        <f t="shared" si="94"/>
        <v/>
      </c>
      <c r="C1128" s="75" t="str">
        <f t="shared" si="95"/>
        <v/>
      </c>
      <c r="D1128" s="42"/>
      <c r="E1128" s="42"/>
      <c r="F1128" s="42"/>
      <c r="G1128" s="42"/>
      <c r="H1128" s="42"/>
      <c r="I1128" s="42"/>
      <c r="J1128" s="83" t="str">
        <f t="shared" si="91"/>
        <v/>
      </c>
      <c r="K1128" s="83" t="str">
        <f t="shared" si="92"/>
        <v/>
      </c>
      <c r="L1128" s="85" t="str">
        <f t="shared" si="93"/>
        <v/>
      </c>
    </row>
    <row r="1129" spans="1:12" x14ac:dyDescent="0.2">
      <c r="A1129" s="209"/>
      <c r="B1129" s="75" t="str">
        <f t="shared" si="94"/>
        <v/>
      </c>
      <c r="C1129" s="75" t="str">
        <f t="shared" si="95"/>
        <v/>
      </c>
      <c r="D1129" s="42"/>
      <c r="E1129" s="42"/>
      <c r="F1129" s="42"/>
      <c r="G1129" s="42"/>
      <c r="H1129" s="42"/>
      <c r="I1129" s="42"/>
      <c r="J1129" s="83" t="str">
        <f t="shared" si="91"/>
        <v/>
      </c>
      <c r="K1129" s="83" t="str">
        <f t="shared" si="92"/>
        <v/>
      </c>
      <c r="L1129" s="85" t="str">
        <f t="shared" si="93"/>
        <v/>
      </c>
    </row>
    <row r="1130" spans="1:12" x14ac:dyDescent="0.2">
      <c r="A1130" s="209"/>
      <c r="B1130" s="75" t="str">
        <f t="shared" si="94"/>
        <v/>
      </c>
      <c r="C1130" s="75" t="str">
        <f t="shared" si="95"/>
        <v/>
      </c>
      <c r="D1130" s="42"/>
      <c r="E1130" s="42"/>
      <c r="F1130" s="42"/>
      <c r="G1130" s="42"/>
      <c r="H1130" s="42"/>
      <c r="I1130" s="42"/>
      <c r="J1130" s="83" t="str">
        <f t="shared" si="91"/>
        <v/>
      </c>
      <c r="K1130" s="83" t="str">
        <f t="shared" si="92"/>
        <v/>
      </c>
      <c r="L1130" s="85" t="str">
        <f t="shared" si="93"/>
        <v/>
      </c>
    </row>
    <row r="1131" spans="1:12" x14ac:dyDescent="0.2">
      <c r="A1131" s="209"/>
      <c r="B1131" s="75" t="str">
        <f t="shared" si="94"/>
        <v/>
      </c>
      <c r="C1131" s="75" t="str">
        <f t="shared" si="95"/>
        <v/>
      </c>
      <c r="D1131" s="42"/>
      <c r="E1131" s="42"/>
      <c r="F1131" s="42"/>
      <c r="G1131" s="42"/>
      <c r="H1131" s="42"/>
      <c r="I1131" s="42"/>
      <c r="J1131" s="83" t="str">
        <f t="shared" si="91"/>
        <v/>
      </c>
      <c r="K1131" s="83" t="str">
        <f t="shared" si="92"/>
        <v/>
      </c>
      <c r="L1131" s="85" t="str">
        <f t="shared" si="93"/>
        <v/>
      </c>
    </row>
    <row r="1132" spans="1:12" x14ac:dyDescent="0.2">
      <c r="A1132" s="209"/>
      <c r="B1132" s="75" t="str">
        <f t="shared" si="94"/>
        <v/>
      </c>
      <c r="C1132" s="75" t="str">
        <f t="shared" si="95"/>
        <v/>
      </c>
      <c r="D1132" s="42"/>
      <c r="E1132" s="42"/>
      <c r="F1132" s="42"/>
      <c r="G1132" s="42"/>
      <c r="H1132" s="42"/>
      <c r="I1132" s="42"/>
      <c r="J1132" s="83" t="str">
        <f t="shared" si="91"/>
        <v/>
      </c>
      <c r="K1132" s="83" t="str">
        <f t="shared" si="92"/>
        <v/>
      </c>
      <c r="L1132" s="85" t="str">
        <f t="shared" si="93"/>
        <v/>
      </c>
    </row>
    <row r="1133" spans="1:12" x14ac:dyDescent="0.2">
      <c r="A1133" s="209"/>
      <c r="B1133" s="75" t="str">
        <f t="shared" si="94"/>
        <v/>
      </c>
      <c r="C1133" s="75" t="str">
        <f t="shared" si="95"/>
        <v/>
      </c>
      <c r="D1133" s="42"/>
      <c r="E1133" s="42"/>
      <c r="F1133" s="42"/>
      <c r="G1133" s="42"/>
      <c r="H1133" s="42"/>
      <c r="I1133" s="42"/>
      <c r="J1133" s="83" t="str">
        <f t="shared" si="91"/>
        <v/>
      </c>
      <c r="K1133" s="83" t="str">
        <f t="shared" si="92"/>
        <v/>
      </c>
      <c r="L1133" s="85" t="str">
        <f t="shared" si="93"/>
        <v/>
      </c>
    </row>
    <row r="1134" spans="1:12" x14ac:dyDescent="0.2">
      <c r="A1134" s="209"/>
      <c r="B1134" s="75" t="str">
        <f t="shared" si="94"/>
        <v/>
      </c>
      <c r="C1134" s="75" t="str">
        <f t="shared" si="95"/>
        <v/>
      </c>
      <c r="D1134" s="42"/>
      <c r="E1134" s="42"/>
      <c r="F1134" s="42"/>
      <c r="G1134" s="42"/>
      <c r="H1134" s="42"/>
      <c r="I1134" s="42"/>
      <c r="J1134" s="83" t="str">
        <f t="shared" si="91"/>
        <v/>
      </c>
      <c r="K1134" s="83" t="str">
        <f t="shared" si="92"/>
        <v/>
      </c>
      <c r="L1134" s="85" t="str">
        <f t="shared" si="93"/>
        <v/>
      </c>
    </row>
    <row r="1135" spans="1:12" x14ac:dyDescent="0.2">
      <c r="A1135" s="209"/>
      <c r="B1135" s="75" t="str">
        <f t="shared" si="94"/>
        <v/>
      </c>
      <c r="C1135" s="75" t="str">
        <f t="shared" si="95"/>
        <v/>
      </c>
      <c r="D1135" s="42"/>
      <c r="E1135" s="42"/>
      <c r="F1135" s="42"/>
      <c r="G1135" s="42"/>
      <c r="H1135" s="42"/>
      <c r="I1135" s="42"/>
      <c r="J1135" s="83" t="str">
        <f t="shared" si="91"/>
        <v/>
      </c>
      <c r="K1135" s="83" t="str">
        <f t="shared" si="92"/>
        <v/>
      </c>
      <c r="L1135" s="85" t="str">
        <f t="shared" si="93"/>
        <v/>
      </c>
    </row>
    <row r="1136" spans="1:12" x14ac:dyDescent="0.2">
      <c r="A1136" s="209"/>
      <c r="B1136" s="75" t="str">
        <f t="shared" si="94"/>
        <v/>
      </c>
      <c r="C1136" s="75" t="str">
        <f t="shared" si="95"/>
        <v/>
      </c>
      <c r="D1136" s="42"/>
      <c r="E1136" s="42"/>
      <c r="F1136" s="42"/>
      <c r="G1136" s="42"/>
      <c r="H1136" s="42"/>
      <c r="I1136" s="42"/>
      <c r="J1136" s="83" t="str">
        <f t="shared" si="91"/>
        <v/>
      </c>
      <c r="K1136" s="83" t="str">
        <f t="shared" si="92"/>
        <v/>
      </c>
      <c r="L1136" s="85" t="str">
        <f t="shared" si="93"/>
        <v/>
      </c>
    </row>
    <row r="1137" spans="1:12" x14ac:dyDescent="0.2">
      <c r="A1137" s="209"/>
      <c r="B1137" s="75" t="str">
        <f t="shared" si="94"/>
        <v/>
      </c>
      <c r="C1137" s="75" t="str">
        <f t="shared" si="95"/>
        <v/>
      </c>
      <c r="D1137" s="42"/>
      <c r="E1137" s="42"/>
      <c r="F1137" s="42"/>
      <c r="G1137" s="42"/>
      <c r="H1137" s="42"/>
      <c r="I1137" s="42"/>
      <c r="J1137" s="83" t="str">
        <f t="shared" si="91"/>
        <v/>
      </c>
      <c r="K1137" s="83" t="str">
        <f t="shared" si="92"/>
        <v/>
      </c>
      <c r="L1137" s="85" t="str">
        <f t="shared" si="93"/>
        <v/>
      </c>
    </row>
    <row r="1138" spans="1:12" x14ac:dyDescent="0.2">
      <c r="A1138" s="209"/>
      <c r="B1138" s="75" t="str">
        <f t="shared" si="94"/>
        <v/>
      </c>
      <c r="C1138" s="75" t="str">
        <f t="shared" si="95"/>
        <v/>
      </c>
      <c r="D1138" s="42"/>
      <c r="E1138" s="42"/>
      <c r="F1138" s="42"/>
      <c r="G1138" s="42"/>
      <c r="H1138" s="42"/>
      <c r="I1138" s="42"/>
      <c r="J1138" s="83" t="str">
        <f t="shared" si="91"/>
        <v/>
      </c>
      <c r="K1138" s="83" t="str">
        <f t="shared" si="92"/>
        <v/>
      </c>
      <c r="L1138" s="85" t="str">
        <f t="shared" si="93"/>
        <v/>
      </c>
    </row>
    <row r="1139" spans="1:12" x14ac:dyDescent="0.2">
      <c r="A1139" s="209"/>
      <c r="B1139" s="75" t="str">
        <f t="shared" si="94"/>
        <v/>
      </c>
      <c r="C1139" s="75" t="str">
        <f t="shared" si="95"/>
        <v/>
      </c>
      <c r="D1139" s="42"/>
      <c r="E1139" s="42"/>
      <c r="F1139" s="42"/>
      <c r="G1139" s="42"/>
      <c r="H1139" s="42"/>
      <c r="I1139" s="42"/>
      <c r="J1139" s="83" t="str">
        <f t="shared" si="91"/>
        <v/>
      </c>
      <c r="K1139" s="83" t="str">
        <f t="shared" si="92"/>
        <v/>
      </c>
      <c r="L1139" s="85" t="str">
        <f t="shared" si="93"/>
        <v/>
      </c>
    </row>
    <row r="1140" spans="1:12" x14ac:dyDescent="0.2">
      <c r="A1140" s="209"/>
      <c r="B1140" s="75" t="str">
        <f t="shared" si="94"/>
        <v/>
      </c>
      <c r="C1140" s="75" t="str">
        <f t="shared" si="95"/>
        <v/>
      </c>
      <c r="D1140" s="42"/>
      <c r="E1140" s="42"/>
      <c r="F1140" s="42"/>
      <c r="G1140" s="42"/>
      <c r="H1140" s="42"/>
      <c r="I1140" s="42"/>
      <c r="J1140" s="83" t="str">
        <f t="shared" si="91"/>
        <v/>
      </c>
      <c r="K1140" s="83" t="str">
        <f t="shared" si="92"/>
        <v/>
      </c>
      <c r="L1140" s="85" t="str">
        <f t="shared" si="93"/>
        <v/>
      </c>
    </row>
    <row r="1141" spans="1:12" x14ac:dyDescent="0.2">
      <c r="A1141" s="209"/>
      <c r="B1141" s="75" t="str">
        <f t="shared" si="94"/>
        <v/>
      </c>
      <c r="C1141" s="75" t="str">
        <f t="shared" si="95"/>
        <v/>
      </c>
      <c r="D1141" s="42"/>
      <c r="E1141" s="42"/>
      <c r="F1141" s="42"/>
      <c r="G1141" s="42"/>
      <c r="H1141" s="42"/>
      <c r="I1141" s="42"/>
      <c r="J1141" s="83" t="str">
        <f t="shared" si="91"/>
        <v/>
      </c>
      <c r="K1141" s="83" t="str">
        <f t="shared" si="92"/>
        <v/>
      </c>
      <c r="L1141" s="85" t="str">
        <f t="shared" si="93"/>
        <v/>
      </c>
    </row>
    <row r="1142" spans="1:12" x14ac:dyDescent="0.2">
      <c r="A1142" s="209"/>
      <c r="B1142" s="75" t="str">
        <f t="shared" si="94"/>
        <v/>
      </c>
      <c r="C1142" s="75" t="str">
        <f t="shared" si="95"/>
        <v/>
      </c>
      <c r="D1142" s="42"/>
      <c r="E1142" s="42"/>
      <c r="F1142" s="42"/>
      <c r="G1142" s="42"/>
      <c r="H1142" s="42"/>
      <c r="I1142" s="42"/>
      <c r="J1142" s="83" t="str">
        <f t="shared" si="91"/>
        <v/>
      </c>
      <c r="K1142" s="83" t="str">
        <f t="shared" si="92"/>
        <v/>
      </c>
      <c r="L1142" s="85" t="str">
        <f t="shared" si="93"/>
        <v/>
      </c>
    </row>
    <row r="1143" spans="1:12" x14ac:dyDescent="0.2">
      <c r="A1143" s="209"/>
      <c r="B1143" s="75" t="str">
        <f t="shared" si="94"/>
        <v/>
      </c>
      <c r="C1143" s="75" t="str">
        <f t="shared" si="95"/>
        <v/>
      </c>
      <c r="D1143" s="42"/>
      <c r="E1143" s="42"/>
      <c r="F1143" s="42"/>
      <c r="G1143" s="42"/>
      <c r="H1143" s="42"/>
      <c r="I1143" s="42"/>
      <c r="J1143" s="83" t="str">
        <f t="shared" si="91"/>
        <v/>
      </c>
      <c r="K1143" s="83" t="str">
        <f t="shared" si="92"/>
        <v/>
      </c>
      <c r="L1143" s="85" t="str">
        <f t="shared" si="93"/>
        <v/>
      </c>
    </row>
    <row r="1144" spans="1:12" x14ac:dyDescent="0.2">
      <c r="A1144" s="209"/>
      <c r="B1144" s="75" t="str">
        <f t="shared" si="94"/>
        <v/>
      </c>
      <c r="C1144" s="75" t="str">
        <f t="shared" si="95"/>
        <v/>
      </c>
      <c r="D1144" s="42"/>
      <c r="E1144" s="42"/>
      <c r="F1144" s="42"/>
      <c r="G1144" s="42"/>
      <c r="H1144" s="42"/>
      <c r="I1144" s="42"/>
      <c r="J1144" s="83" t="str">
        <f t="shared" si="91"/>
        <v/>
      </c>
      <c r="K1144" s="83" t="str">
        <f t="shared" si="92"/>
        <v/>
      </c>
      <c r="L1144" s="85" t="str">
        <f t="shared" si="93"/>
        <v/>
      </c>
    </row>
    <row r="1145" spans="1:12" x14ac:dyDescent="0.2">
      <c r="A1145" s="209"/>
      <c r="B1145" s="75" t="str">
        <f t="shared" si="94"/>
        <v/>
      </c>
      <c r="C1145" s="75" t="str">
        <f t="shared" si="95"/>
        <v/>
      </c>
      <c r="D1145" s="42"/>
      <c r="E1145" s="42"/>
      <c r="F1145" s="42"/>
      <c r="G1145" s="42"/>
      <c r="H1145" s="42"/>
      <c r="I1145" s="42"/>
      <c r="J1145" s="83" t="str">
        <f t="shared" si="91"/>
        <v/>
      </c>
      <c r="K1145" s="83" t="str">
        <f t="shared" si="92"/>
        <v/>
      </c>
      <c r="L1145" s="85" t="str">
        <f t="shared" si="93"/>
        <v/>
      </c>
    </row>
    <row r="1146" spans="1:12" x14ac:dyDescent="0.2">
      <c r="A1146" s="209"/>
      <c r="B1146" s="75" t="str">
        <f t="shared" si="94"/>
        <v/>
      </c>
      <c r="C1146" s="75" t="str">
        <f t="shared" si="95"/>
        <v/>
      </c>
      <c r="D1146" s="42"/>
      <c r="E1146" s="42"/>
      <c r="F1146" s="42"/>
      <c r="G1146" s="42"/>
      <c r="H1146" s="42"/>
      <c r="I1146" s="42"/>
      <c r="J1146" s="83" t="str">
        <f t="shared" si="91"/>
        <v/>
      </c>
      <c r="K1146" s="83" t="str">
        <f t="shared" si="92"/>
        <v/>
      </c>
      <c r="L1146" s="85" t="str">
        <f t="shared" si="93"/>
        <v/>
      </c>
    </row>
    <row r="1147" spans="1:12" x14ac:dyDescent="0.2">
      <c r="A1147" s="209"/>
      <c r="B1147" s="75" t="str">
        <f t="shared" si="94"/>
        <v/>
      </c>
      <c r="C1147" s="75" t="str">
        <f t="shared" si="95"/>
        <v/>
      </c>
      <c r="D1147" s="42"/>
      <c r="E1147" s="42"/>
      <c r="F1147" s="42"/>
      <c r="G1147" s="42"/>
      <c r="H1147" s="42"/>
      <c r="I1147" s="42"/>
      <c r="J1147" s="83" t="str">
        <f t="shared" si="91"/>
        <v/>
      </c>
      <c r="K1147" s="83" t="str">
        <f t="shared" si="92"/>
        <v/>
      </c>
      <c r="L1147" s="85" t="str">
        <f t="shared" si="93"/>
        <v/>
      </c>
    </row>
    <row r="1148" spans="1:12" x14ac:dyDescent="0.2">
      <c r="A1148" s="209"/>
      <c r="B1148" s="75" t="str">
        <f t="shared" si="94"/>
        <v/>
      </c>
      <c r="C1148" s="75" t="str">
        <f t="shared" si="95"/>
        <v/>
      </c>
      <c r="D1148" s="42"/>
      <c r="E1148" s="42"/>
      <c r="F1148" s="42"/>
      <c r="G1148" s="42"/>
      <c r="H1148" s="42"/>
      <c r="I1148" s="42"/>
      <c r="J1148" s="83" t="str">
        <f t="shared" si="91"/>
        <v/>
      </c>
      <c r="K1148" s="83" t="str">
        <f t="shared" si="92"/>
        <v/>
      </c>
      <c r="L1148" s="85" t="str">
        <f t="shared" si="93"/>
        <v/>
      </c>
    </row>
    <row r="1149" spans="1:12" x14ac:dyDescent="0.2">
      <c r="A1149" s="209"/>
      <c r="B1149" s="75" t="str">
        <f t="shared" si="94"/>
        <v/>
      </c>
      <c r="C1149" s="75" t="str">
        <f t="shared" si="95"/>
        <v/>
      </c>
      <c r="D1149" s="42"/>
      <c r="E1149" s="42"/>
      <c r="F1149" s="42"/>
      <c r="G1149" s="42"/>
      <c r="H1149" s="42"/>
      <c r="I1149" s="42"/>
      <c r="J1149" s="83" t="str">
        <f t="shared" ref="J1149:J1212" si="96">IF(ISERROR(D1149/C1149),"",(D1149/C1149))</f>
        <v/>
      </c>
      <c r="K1149" s="83" t="str">
        <f t="shared" ref="K1149:K1212" si="97">IF(ISERROR(E1149/C1149),"",(E1149/C1149))</f>
        <v/>
      </c>
      <c r="L1149" s="85" t="str">
        <f t="shared" ref="L1149:L1212" si="98">IF(ISERROR((D1149+E1149)/B1149),"",(D1149+E1149)/B1149)</f>
        <v/>
      </c>
    </row>
    <row r="1150" spans="1:12" x14ac:dyDescent="0.2">
      <c r="A1150" s="209"/>
      <c r="B1150" s="75" t="str">
        <f t="shared" si="94"/>
        <v/>
      </c>
      <c r="C1150" s="75" t="str">
        <f t="shared" si="95"/>
        <v/>
      </c>
      <c r="D1150" s="42"/>
      <c r="E1150" s="42"/>
      <c r="F1150" s="42"/>
      <c r="G1150" s="42"/>
      <c r="H1150" s="42"/>
      <c r="I1150" s="42"/>
      <c r="J1150" s="83" t="str">
        <f t="shared" si="96"/>
        <v/>
      </c>
      <c r="K1150" s="83" t="str">
        <f t="shared" si="97"/>
        <v/>
      </c>
      <c r="L1150" s="85" t="str">
        <f t="shared" si="98"/>
        <v/>
      </c>
    </row>
    <row r="1151" spans="1:12" x14ac:dyDescent="0.2">
      <c r="A1151" s="209"/>
      <c r="B1151" s="75" t="str">
        <f t="shared" si="94"/>
        <v/>
      </c>
      <c r="C1151" s="75" t="str">
        <f t="shared" si="95"/>
        <v/>
      </c>
      <c r="D1151" s="42"/>
      <c r="E1151" s="42"/>
      <c r="F1151" s="42"/>
      <c r="G1151" s="42"/>
      <c r="H1151" s="42"/>
      <c r="I1151" s="42"/>
      <c r="J1151" s="83" t="str">
        <f t="shared" si="96"/>
        <v/>
      </c>
      <c r="K1151" s="83" t="str">
        <f t="shared" si="97"/>
        <v/>
      </c>
      <c r="L1151" s="85" t="str">
        <f t="shared" si="98"/>
        <v/>
      </c>
    </row>
    <row r="1152" spans="1:12" x14ac:dyDescent="0.2">
      <c r="A1152" s="209"/>
      <c r="B1152" s="75" t="str">
        <f t="shared" si="94"/>
        <v/>
      </c>
      <c r="C1152" s="75" t="str">
        <f t="shared" si="95"/>
        <v/>
      </c>
      <c r="D1152" s="42"/>
      <c r="E1152" s="42"/>
      <c r="F1152" s="42"/>
      <c r="G1152" s="42"/>
      <c r="H1152" s="42"/>
      <c r="I1152" s="42"/>
      <c r="J1152" s="83" t="str">
        <f t="shared" si="96"/>
        <v/>
      </c>
      <c r="K1152" s="83" t="str">
        <f t="shared" si="97"/>
        <v/>
      </c>
      <c r="L1152" s="85" t="str">
        <f t="shared" si="98"/>
        <v/>
      </c>
    </row>
    <row r="1153" spans="1:12" x14ac:dyDescent="0.2">
      <c r="A1153" s="209"/>
      <c r="B1153" s="75" t="str">
        <f t="shared" si="94"/>
        <v/>
      </c>
      <c r="C1153" s="75" t="str">
        <f t="shared" si="95"/>
        <v/>
      </c>
      <c r="D1153" s="42"/>
      <c r="E1153" s="42"/>
      <c r="F1153" s="42"/>
      <c r="G1153" s="42"/>
      <c r="H1153" s="42"/>
      <c r="I1153" s="42"/>
      <c r="J1153" s="83" t="str">
        <f t="shared" si="96"/>
        <v/>
      </c>
      <c r="K1153" s="83" t="str">
        <f t="shared" si="97"/>
        <v/>
      </c>
      <c r="L1153" s="85" t="str">
        <f t="shared" si="98"/>
        <v/>
      </c>
    </row>
    <row r="1154" spans="1:12" x14ac:dyDescent="0.2">
      <c r="A1154" s="209"/>
      <c r="B1154" s="75" t="str">
        <f t="shared" si="94"/>
        <v/>
      </c>
      <c r="C1154" s="75" t="str">
        <f t="shared" si="95"/>
        <v/>
      </c>
      <c r="D1154" s="42"/>
      <c r="E1154" s="42"/>
      <c r="F1154" s="42"/>
      <c r="G1154" s="42"/>
      <c r="H1154" s="42"/>
      <c r="I1154" s="42"/>
      <c r="J1154" s="83" t="str">
        <f t="shared" si="96"/>
        <v/>
      </c>
      <c r="K1154" s="83" t="str">
        <f t="shared" si="97"/>
        <v/>
      </c>
      <c r="L1154" s="85" t="str">
        <f t="shared" si="98"/>
        <v/>
      </c>
    </row>
    <row r="1155" spans="1:12" x14ac:dyDescent="0.2">
      <c r="A1155" s="209"/>
      <c r="B1155" s="75" t="str">
        <f t="shared" si="94"/>
        <v/>
      </c>
      <c r="C1155" s="75" t="str">
        <f t="shared" si="95"/>
        <v/>
      </c>
      <c r="D1155" s="42"/>
      <c r="E1155" s="42"/>
      <c r="F1155" s="42"/>
      <c r="G1155" s="42"/>
      <c r="H1155" s="42"/>
      <c r="I1155" s="42"/>
      <c r="J1155" s="83" t="str">
        <f t="shared" si="96"/>
        <v/>
      </c>
      <c r="K1155" s="83" t="str">
        <f t="shared" si="97"/>
        <v/>
      </c>
      <c r="L1155" s="85" t="str">
        <f t="shared" si="98"/>
        <v/>
      </c>
    </row>
    <row r="1156" spans="1:12" x14ac:dyDescent="0.2">
      <c r="A1156" s="209"/>
      <c r="B1156" s="75" t="str">
        <f t="shared" si="94"/>
        <v/>
      </c>
      <c r="C1156" s="75" t="str">
        <f t="shared" si="95"/>
        <v/>
      </c>
      <c r="D1156" s="42"/>
      <c r="E1156" s="42"/>
      <c r="F1156" s="42"/>
      <c r="G1156" s="42"/>
      <c r="H1156" s="42"/>
      <c r="I1156" s="42"/>
      <c r="J1156" s="83" t="str">
        <f t="shared" si="96"/>
        <v/>
      </c>
      <c r="K1156" s="83" t="str">
        <f t="shared" si="97"/>
        <v/>
      </c>
      <c r="L1156" s="85" t="str">
        <f t="shared" si="98"/>
        <v/>
      </c>
    </row>
    <row r="1157" spans="1:12" x14ac:dyDescent="0.2">
      <c r="A1157" s="209"/>
      <c r="B1157" s="75" t="str">
        <f t="shared" si="94"/>
        <v/>
      </c>
      <c r="C1157" s="75" t="str">
        <f t="shared" si="95"/>
        <v/>
      </c>
      <c r="D1157" s="42"/>
      <c r="E1157" s="42"/>
      <c r="F1157" s="42"/>
      <c r="G1157" s="42"/>
      <c r="H1157" s="42"/>
      <c r="I1157" s="42"/>
      <c r="J1157" s="83" t="str">
        <f t="shared" si="96"/>
        <v/>
      </c>
      <c r="K1157" s="83" t="str">
        <f t="shared" si="97"/>
        <v/>
      </c>
      <c r="L1157" s="85" t="str">
        <f t="shared" si="98"/>
        <v/>
      </c>
    </row>
    <row r="1158" spans="1:12" x14ac:dyDescent="0.2">
      <c r="A1158" s="209"/>
      <c r="B1158" s="75" t="str">
        <f t="shared" si="94"/>
        <v/>
      </c>
      <c r="C1158" s="75" t="str">
        <f t="shared" si="95"/>
        <v/>
      </c>
      <c r="D1158" s="42"/>
      <c r="E1158" s="42"/>
      <c r="F1158" s="42"/>
      <c r="G1158" s="42"/>
      <c r="H1158" s="42"/>
      <c r="I1158" s="42"/>
      <c r="J1158" s="83" t="str">
        <f t="shared" si="96"/>
        <v/>
      </c>
      <c r="K1158" s="83" t="str">
        <f t="shared" si="97"/>
        <v/>
      </c>
      <c r="L1158" s="85" t="str">
        <f t="shared" si="98"/>
        <v/>
      </c>
    </row>
    <row r="1159" spans="1:12" x14ac:dyDescent="0.2">
      <c r="A1159" s="209"/>
      <c r="B1159" s="75" t="str">
        <f t="shared" si="94"/>
        <v/>
      </c>
      <c r="C1159" s="75" t="str">
        <f t="shared" si="95"/>
        <v/>
      </c>
      <c r="D1159" s="42"/>
      <c r="E1159" s="42"/>
      <c r="F1159" s="42"/>
      <c r="G1159" s="42"/>
      <c r="H1159" s="42"/>
      <c r="I1159" s="42"/>
      <c r="J1159" s="83" t="str">
        <f t="shared" si="96"/>
        <v/>
      </c>
      <c r="K1159" s="83" t="str">
        <f t="shared" si="97"/>
        <v/>
      </c>
      <c r="L1159" s="85" t="str">
        <f t="shared" si="98"/>
        <v/>
      </c>
    </row>
    <row r="1160" spans="1:12" x14ac:dyDescent="0.2">
      <c r="A1160" s="209"/>
      <c r="B1160" s="75" t="str">
        <f t="shared" si="94"/>
        <v/>
      </c>
      <c r="C1160" s="75" t="str">
        <f t="shared" si="95"/>
        <v/>
      </c>
      <c r="D1160" s="42"/>
      <c r="E1160" s="42"/>
      <c r="F1160" s="42"/>
      <c r="G1160" s="42"/>
      <c r="H1160" s="42"/>
      <c r="I1160" s="42"/>
      <c r="J1160" s="83" t="str">
        <f t="shared" si="96"/>
        <v/>
      </c>
      <c r="K1160" s="83" t="str">
        <f t="shared" si="97"/>
        <v/>
      </c>
      <c r="L1160" s="85" t="str">
        <f t="shared" si="98"/>
        <v/>
      </c>
    </row>
    <row r="1161" spans="1:12" x14ac:dyDescent="0.2">
      <c r="A1161" s="209"/>
      <c r="B1161" s="75" t="str">
        <f t="shared" si="94"/>
        <v/>
      </c>
      <c r="C1161" s="75" t="str">
        <f t="shared" si="95"/>
        <v/>
      </c>
      <c r="D1161" s="42"/>
      <c r="E1161" s="42"/>
      <c r="F1161" s="42"/>
      <c r="G1161" s="42"/>
      <c r="H1161" s="42"/>
      <c r="I1161" s="42"/>
      <c r="J1161" s="83" t="str">
        <f t="shared" si="96"/>
        <v/>
      </c>
      <c r="K1161" s="83" t="str">
        <f t="shared" si="97"/>
        <v/>
      </c>
      <c r="L1161" s="85" t="str">
        <f t="shared" si="98"/>
        <v/>
      </c>
    </row>
    <row r="1162" spans="1:12" x14ac:dyDescent="0.2">
      <c r="A1162" s="209"/>
      <c r="B1162" s="75" t="str">
        <f t="shared" si="94"/>
        <v/>
      </c>
      <c r="C1162" s="75" t="str">
        <f t="shared" si="95"/>
        <v/>
      </c>
      <c r="D1162" s="42"/>
      <c r="E1162" s="42"/>
      <c r="F1162" s="42"/>
      <c r="G1162" s="42"/>
      <c r="H1162" s="42"/>
      <c r="I1162" s="42"/>
      <c r="J1162" s="83" t="str">
        <f t="shared" si="96"/>
        <v/>
      </c>
      <c r="K1162" s="83" t="str">
        <f t="shared" si="97"/>
        <v/>
      </c>
      <c r="L1162" s="85" t="str">
        <f t="shared" si="98"/>
        <v/>
      </c>
    </row>
    <row r="1163" spans="1:12" x14ac:dyDescent="0.2">
      <c r="A1163" s="209"/>
      <c r="B1163" s="75" t="str">
        <f t="shared" si="94"/>
        <v/>
      </c>
      <c r="C1163" s="75" t="str">
        <f t="shared" si="95"/>
        <v/>
      </c>
      <c r="D1163" s="42"/>
      <c r="E1163" s="42"/>
      <c r="F1163" s="42"/>
      <c r="G1163" s="42"/>
      <c r="H1163" s="42"/>
      <c r="I1163" s="42"/>
      <c r="J1163" s="83" t="str">
        <f t="shared" si="96"/>
        <v/>
      </c>
      <c r="K1163" s="83" t="str">
        <f t="shared" si="97"/>
        <v/>
      </c>
      <c r="L1163" s="85" t="str">
        <f t="shared" si="98"/>
        <v/>
      </c>
    </row>
    <row r="1164" spans="1:12" x14ac:dyDescent="0.2">
      <c r="A1164" s="209"/>
      <c r="B1164" s="75" t="str">
        <f t="shared" ref="B1164:B1227" si="99">IF(D1164+E1164+F1164+G1164+I1164+H1164 = 0,"",D1164+E1164+F1164+G1164+I1164+H1164)</f>
        <v/>
      </c>
      <c r="C1164" s="75" t="str">
        <f t="shared" ref="C1164:C1227" si="100">IF(D1164+E1164+H1164=0,"",D1164+E1164+H1164)</f>
        <v/>
      </c>
      <c r="D1164" s="42"/>
      <c r="E1164" s="42"/>
      <c r="F1164" s="42"/>
      <c r="G1164" s="42"/>
      <c r="H1164" s="42"/>
      <c r="I1164" s="42"/>
      <c r="J1164" s="83" t="str">
        <f t="shared" si="96"/>
        <v/>
      </c>
      <c r="K1164" s="83" t="str">
        <f t="shared" si="97"/>
        <v/>
      </c>
      <c r="L1164" s="85" t="str">
        <f t="shared" si="98"/>
        <v/>
      </c>
    </row>
    <row r="1165" spans="1:12" x14ac:dyDescent="0.2">
      <c r="A1165" s="209"/>
      <c r="B1165" s="75" t="str">
        <f t="shared" si="99"/>
        <v/>
      </c>
      <c r="C1165" s="75" t="str">
        <f t="shared" si="100"/>
        <v/>
      </c>
      <c r="D1165" s="42"/>
      <c r="E1165" s="42"/>
      <c r="F1165" s="42"/>
      <c r="G1165" s="42"/>
      <c r="H1165" s="42"/>
      <c r="I1165" s="42"/>
      <c r="J1165" s="83" t="str">
        <f t="shared" si="96"/>
        <v/>
      </c>
      <c r="K1165" s="83" t="str">
        <f t="shared" si="97"/>
        <v/>
      </c>
      <c r="L1165" s="85" t="str">
        <f t="shared" si="98"/>
        <v/>
      </c>
    </row>
    <row r="1166" spans="1:12" x14ac:dyDescent="0.2">
      <c r="A1166" s="209"/>
      <c r="B1166" s="75" t="str">
        <f t="shared" si="99"/>
        <v/>
      </c>
      <c r="C1166" s="75" t="str">
        <f t="shared" si="100"/>
        <v/>
      </c>
      <c r="D1166" s="42"/>
      <c r="E1166" s="42"/>
      <c r="F1166" s="42"/>
      <c r="G1166" s="42"/>
      <c r="H1166" s="42"/>
      <c r="I1166" s="42"/>
      <c r="J1166" s="83" t="str">
        <f t="shared" si="96"/>
        <v/>
      </c>
      <c r="K1166" s="83" t="str">
        <f t="shared" si="97"/>
        <v/>
      </c>
      <c r="L1166" s="85" t="str">
        <f t="shared" si="98"/>
        <v/>
      </c>
    </row>
    <row r="1167" spans="1:12" x14ac:dyDescent="0.2">
      <c r="A1167" s="209"/>
      <c r="B1167" s="75" t="str">
        <f t="shared" si="99"/>
        <v/>
      </c>
      <c r="C1167" s="75" t="str">
        <f t="shared" si="100"/>
        <v/>
      </c>
      <c r="D1167" s="42"/>
      <c r="E1167" s="42"/>
      <c r="F1167" s="42"/>
      <c r="G1167" s="42"/>
      <c r="H1167" s="42"/>
      <c r="I1167" s="42"/>
      <c r="J1167" s="83" t="str">
        <f t="shared" si="96"/>
        <v/>
      </c>
      <c r="K1167" s="83" t="str">
        <f t="shared" si="97"/>
        <v/>
      </c>
      <c r="L1167" s="85" t="str">
        <f t="shared" si="98"/>
        <v/>
      </c>
    </row>
    <row r="1168" spans="1:12" x14ac:dyDescent="0.2">
      <c r="A1168" s="209"/>
      <c r="B1168" s="75" t="str">
        <f t="shared" si="99"/>
        <v/>
      </c>
      <c r="C1168" s="75" t="str">
        <f t="shared" si="100"/>
        <v/>
      </c>
      <c r="D1168" s="42"/>
      <c r="E1168" s="42"/>
      <c r="F1168" s="42"/>
      <c r="G1168" s="42"/>
      <c r="H1168" s="42"/>
      <c r="I1168" s="42"/>
      <c r="J1168" s="83" t="str">
        <f t="shared" si="96"/>
        <v/>
      </c>
      <c r="K1168" s="83" t="str">
        <f t="shared" si="97"/>
        <v/>
      </c>
      <c r="L1168" s="85" t="str">
        <f t="shared" si="98"/>
        <v/>
      </c>
    </row>
    <row r="1169" spans="1:12" x14ac:dyDescent="0.2">
      <c r="A1169" s="209"/>
      <c r="B1169" s="75" t="str">
        <f t="shared" si="99"/>
        <v/>
      </c>
      <c r="C1169" s="75" t="str">
        <f t="shared" si="100"/>
        <v/>
      </c>
      <c r="D1169" s="42"/>
      <c r="E1169" s="42"/>
      <c r="F1169" s="42"/>
      <c r="G1169" s="42"/>
      <c r="H1169" s="42"/>
      <c r="I1169" s="42"/>
      <c r="J1169" s="83" t="str">
        <f t="shared" si="96"/>
        <v/>
      </c>
      <c r="K1169" s="83" t="str">
        <f t="shared" si="97"/>
        <v/>
      </c>
      <c r="L1169" s="85" t="str">
        <f t="shared" si="98"/>
        <v/>
      </c>
    </row>
    <row r="1170" spans="1:12" x14ac:dyDescent="0.2">
      <c r="A1170" s="209"/>
      <c r="B1170" s="75" t="str">
        <f t="shared" si="99"/>
        <v/>
      </c>
      <c r="C1170" s="75" t="str">
        <f t="shared" si="100"/>
        <v/>
      </c>
      <c r="D1170" s="42"/>
      <c r="E1170" s="42"/>
      <c r="F1170" s="42"/>
      <c r="G1170" s="42"/>
      <c r="H1170" s="42"/>
      <c r="I1170" s="42"/>
      <c r="J1170" s="83" t="str">
        <f t="shared" si="96"/>
        <v/>
      </c>
      <c r="K1170" s="83" t="str">
        <f t="shared" si="97"/>
        <v/>
      </c>
      <c r="L1170" s="85" t="str">
        <f t="shared" si="98"/>
        <v/>
      </c>
    </row>
    <row r="1171" spans="1:12" x14ac:dyDescent="0.2">
      <c r="A1171" s="209"/>
      <c r="B1171" s="75" t="str">
        <f t="shared" si="99"/>
        <v/>
      </c>
      <c r="C1171" s="75" t="str">
        <f t="shared" si="100"/>
        <v/>
      </c>
      <c r="D1171" s="42"/>
      <c r="E1171" s="42"/>
      <c r="F1171" s="42"/>
      <c r="G1171" s="42"/>
      <c r="H1171" s="42"/>
      <c r="I1171" s="42"/>
      <c r="J1171" s="83" t="str">
        <f t="shared" si="96"/>
        <v/>
      </c>
      <c r="K1171" s="83" t="str">
        <f t="shared" si="97"/>
        <v/>
      </c>
      <c r="L1171" s="85" t="str">
        <f t="shared" si="98"/>
        <v/>
      </c>
    </row>
    <row r="1172" spans="1:12" x14ac:dyDescent="0.2">
      <c r="A1172" s="209"/>
      <c r="B1172" s="75" t="str">
        <f t="shared" si="99"/>
        <v/>
      </c>
      <c r="C1172" s="75" t="str">
        <f t="shared" si="100"/>
        <v/>
      </c>
      <c r="D1172" s="42"/>
      <c r="E1172" s="42"/>
      <c r="F1172" s="42"/>
      <c r="G1172" s="42"/>
      <c r="H1172" s="42"/>
      <c r="I1172" s="42"/>
      <c r="J1172" s="83" t="str">
        <f t="shared" si="96"/>
        <v/>
      </c>
      <c r="K1172" s="83" t="str">
        <f t="shared" si="97"/>
        <v/>
      </c>
      <c r="L1172" s="85" t="str">
        <f t="shared" si="98"/>
        <v/>
      </c>
    </row>
    <row r="1173" spans="1:12" x14ac:dyDescent="0.2">
      <c r="A1173" s="209"/>
      <c r="B1173" s="75" t="str">
        <f t="shared" si="99"/>
        <v/>
      </c>
      <c r="C1173" s="75" t="str">
        <f t="shared" si="100"/>
        <v/>
      </c>
      <c r="D1173" s="42"/>
      <c r="E1173" s="42"/>
      <c r="F1173" s="42"/>
      <c r="G1173" s="42"/>
      <c r="H1173" s="42"/>
      <c r="I1173" s="42"/>
      <c r="J1173" s="83" t="str">
        <f t="shared" si="96"/>
        <v/>
      </c>
      <c r="K1173" s="83" t="str">
        <f t="shared" si="97"/>
        <v/>
      </c>
      <c r="L1173" s="85" t="str">
        <f t="shared" si="98"/>
        <v/>
      </c>
    </row>
    <row r="1174" spans="1:12" x14ac:dyDescent="0.2">
      <c r="A1174" s="209"/>
      <c r="B1174" s="75" t="str">
        <f t="shared" si="99"/>
        <v/>
      </c>
      <c r="C1174" s="75" t="str">
        <f t="shared" si="100"/>
        <v/>
      </c>
      <c r="D1174" s="42"/>
      <c r="E1174" s="42"/>
      <c r="F1174" s="42"/>
      <c r="G1174" s="42"/>
      <c r="H1174" s="42"/>
      <c r="I1174" s="42"/>
      <c r="J1174" s="83" t="str">
        <f t="shared" si="96"/>
        <v/>
      </c>
      <c r="K1174" s="83" t="str">
        <f t="shared" si="97"/>
        <v/>
      </c>
      <c r="L1174" s="85" t="str">
        <f t="shared" si="98"/>
        <v/>
      </c>
    </row>
    <row r="1175" spans="1:12" x14ac:dyDescent="0.2">
      <c r="A1175" s="209"/>
      <c r="B1175" s="75" t="str">
        <f t="shared" si="99"/>
        <v/>
      </c>
      <c r="C1175" s="75" t="str">
        <f t="shared" si="100"/>
        <v/>
      </c>
      <c r="D1175" s="42"/>
      <c r="E1175" s="42"/>
      <c r="F1175" s="42"/>
      <c r="G1175" s="42"/>
      <c r="H1175" s="42"/>
      <c r="I1175" s="42"/>
      <c r="J1175" s="83" t="str">
        <f t="shared" si="96"/>
        <v/>
      </c>
      <c r="K1175" s="83" t="str">
        <f t="shared" si="97"/>
        <v/>
      </c>
      <c r="L1175" s="85" t="str">
        <f t="shared" si="98"/>
        <v/>
      </c>
    </row>
    <row r="1176" spans="1:12" x14ac:dyDescent="0.2">
      <c r="A1176" s="209"/>
      <c r="B1176" s="75" t="str">
        <f t="shared" si="99"/>
        <v/>
      </c>
      <c r="C1176" s="75" t="str">
        <f t="shared" si="100"/>
        <v/>
      </c>
      <c r="D1176" s="42"/>
      <c r="E1176" s="42"/>
      <c r="F1176" s="42"/>
      <c r="G1176" s="42"/>
      <c r="H1176" s="42"/>
      <c r="I1176" s="42"/>
      <c r="J1176" s="83" t="str">
        <f t="shared" si="96"/>
        <v/>
      </c>
      <c r="K1176" s="83" t="str">
        <f t="shared" si="97"/>
        <v/>
      </c>
      <c r="L1176" s="85" t="str">
        <f t="shared" si="98"/>
        <v/>
      </c>
    </row>
    <row r="1177" spans="1:12" x14ac:dyDescent="0.2">
      <c r="A1177" s="209"/>
      <c r="B1177" s="75" t="str">
        <f t="shared" si="99"/>
        <v/>
      </c>
      <c r="C1177" s="75" t="str">
        <f t="shared" si="100"/>
        <v/>
      </c>
      <c r="D1177" s="42"/>
      <c r="E1177" s="42"/>
      <c r="F1177" s="42"/>
      <c r="G1177" s="42"/>
      <c r="H1177" s="42"/>
      <c r="I1177" s="42"/>
      <c r="J1177" s="83" t="str">
        <f t="shared" si="96"/>
        <v/>
      </c>
      <c r="K1177" s="83" t="str">
        <f t="shared" si="97"/>
        <v/>
      </c>
      <c r="L1177" s="85" t="str">
        <f t="shared" si="98"/>
        <v/>
      </c>
    </row>
    <row r="1178" spans="1:12" x14ac:dyDescent="0.2">
      <c r="A1178" s="209"/>
      <c r="B1178" s="75" t="str">
        <f t="shared" si="99"/>
        <v/>
      </c>
      <c r="C1178" s="75" t="str">
        <f t="shared" si="100"/>
        <v/>
      </c>
      <c r="D1178" s="42"/>
      <c r="E1178" s="42"/>
      <c r="F1178" s="42"/>
      <c r="G1178" s="42"/>
      <c r="H1178" s="42"/>
      <c r="I1178" s="42"/>
      <c r="J1178" s="83" t="str">
        <f t="shared" si="96"/>
        <v/>
      </c>
      <c r="K1178" s="83" t="str">
        <f t="shared" si="97"/>
        <v/>
      </c>
      <c r="L1178" s="85" t="str">
        <f t="shared" si="98"/>
        <v/>
      </c>
    </row>
    <row r="1179" spans="1:12" x14ac:dyDescent="0.2">
      <c r="A1179" s="209"/>
      <c r="B1179" s="75" t="str">
        <f t="shared" si="99"/>
        <v/>
      </c>
      <c r="C1179" s="75" t="str">
        <f t="shared" si="100"/>
        <v/>
      </c>
      <c r="D1179" s="42"/>
      <c r="E1179" s="42"/>
      <c r="F1179" s="42"/>
      <c r="G1179" s="42"/>
      <c r="H1179" s="42"/>
      <c r="I1179" s="42"/>
      <c r="J1179" s="83" t="str">
        <f t="shared" si="96"/>
        <v/>
      </c>
      <c r="K1179" s="83" t="str">
        <f t="shared" si="97"/>
        <v/>
      </c>
      <c r="L1179" s="85" t="str">
        <f t="shared" si="98"/>
        <v/>
      </c>
    </row>
    <row r="1180" spans="1:12" x14ac:dyDescent="0.2">
      <c r="A1180" s="209"/>
      <c r="B1180" s="75" t="str">
        <f t="shared" si="99"/>
        <v/>
      </c>
      <c r="C1180" s="75" t="str">
        <f t="shared" si="100"/>
        <v/>
      </c>
      <c r="D1180" s="42"/>
      <c r="E1180" s="42"/>
      <c r="F1180" s="42"/>
      <c r="G1180" s="42"/>
      <c r="H1180" s="42"/>
      <c r="I1180" s="42"/>
      <c r="J1180" s="83" t="str">
        <f t="shared" si="96"/>
        <v/>
      </c>
      <c r="K1180" s="83" t="str">
        <f t="shared" si="97"/>
        <v/>
      </c>
      <c r="L1180" s="85" t="str">
        <f t="shared" si="98"/>
        <v/>
      </c>
    </row>
    <row r="1181" spans="1:12" x14ac:dyDescent="0.2">
      <c r="A1181" s="209"/>
      <c r="B1181" s="75" t="str">
        <f t="shared" si="99"/>
        <v/>
      </c>
      <c r="C1181" s="75" t="str">
        <f t="shared" si="100"/>
        <v/>
      </c>
      <c r="D1181" s="42"/>
      <c r="E1181" s="42"/>
      <c r="F1181" s="42"/>
      <c r="G1181" s="42"/>
      <c r="H1181" s="42"/>
      <c r="I1181" s="42"/>
      <c r="J1181" s="83" t="str">
        <f t="shared" si="96"/>
        <v/>
      </c>
      <c r="K1181" s="83" t="str">
        <f t="shared" si="97"/>
        <v/>
      </c>
      <c r="L1181" s="85" t="str">
        <f t="shared" si="98"/>
        <v/>
      </c>
    </row>
    <row r="1182" spans="1:12" x14ac:dyDescent="0.2">
      <c r="A1182" s="209"/>
      <c r="B1182" s="75" t="str">
        <f t="shared" si="99"/>
        <v/>
      </c>
      <c r="C1182" s="75" t="str">
        <f t="shared" si="100"/>
        <v/>
      </c>
      <c r="D1182" s="42"/>
      <c r="E1182" s="42"/>
      <c r="F1182" s="42"/>
      <c r="G1182" s="42"/>
      <c r="H1182" s="42"/>
      <c r="I1182" s="42"/>
      <c r="J1182" s="83" t="str">
        <f t="shared" si="96"/>
        <v/>
      </c>
      <c r="K1182" s="83" t="str">
        <f t="shared" si="97"/>
        <v/>
      </c>
      <c r="L1182" s="85" t="str">
        <f t="shared" si="98"/>
        <v/>
      </c>
    </row>
    <row r="1183" spans="1:12" x14ac:dyDescent="0.2">
      <c r="A1183" s="209"/>
      <c r="B1183" s="75" t="str">
        <f t="shared" si="99"/>
        <v/>
      </c>
      <c r="C1183" s="75" t="str">
        <f t="shared" si="100"/>
        <v/>
      </c>
      <c r="D1183" s="42"/>
      <c r="E1183" s="42"/>
      <c r="F1183" s="42"/>
      <c r="G1183" s="42"/>
      <c r="H1183" s="42"/>
      <c r="I1183" s="42"/>
      <c r="J1183" s="83" t="str">
        <f t="shared" si="96"/>
        <v/>
      </c>
      <c r="K1183" s="83" t="str">
        <f t="shared" si="97"/>
        <v/>
      </c>
      <c r="L1183" s="85" t="str">
        <f t="shared" si="98"/>
        <v/>
      </c>
    </row>
    <row r="1184" spans="1:12" x14ac:dyDescent="0.2">
      <c r="A1184" s="209"/>
      <c r="B1184" s="75" t="str">
        <f t="shared" si="99"/>
        <v/>
      </c>
      <c r="C1184" s="75" t="str">
        <f t="shared" si="100"/>
        <v/>
      </c>
      <c r="D1184" s="42"/>
      <c r="E1184" s="42"/>
      <c r="F1184" s="42"/>
      <c r="G1184" s="42"/>
      <c r="H1184" s="42"/>
      <c r="I1184" s="42"/>
      <c r="J1184" s="83" t="str">
        <f t="shared" si="96"/>
        <v/>
      </c>
      <c r="K1184" s="83" t="str">
        <f t="shared" si="97"/>
        <v/>
      </c>
      <c r="L1184" s="85" t="str">
        <f t="shared" si="98"/>
        <v/>
      </c>
    </row>
    <row r="1185" spans="1:12" x14ac:dyDescent="0.2">
      <c r="A1185" s="209"/>
      <c r="B1185" s="75" t="str">
        <f t="shared" si="99"/>
        <v/>
      </c>
      <c r="C1185" s="75" t="str">
        <f t="shared" si="100"/>
        <v/>
      </c>
      <c r="D1185" s="42"/>
      <c r="E1185" s="42"/>
      <c r="F1185" s="42"/>
      <c r="G1185" s="42"/>
      <c r="H1185" s="42"/>
      <c r="I1185" s="42"/>
      <c r="J1185" s="83" t="str">
        <f t="shared" si="96"/>
        <v/>
      </c>
      <c r="K1185" s="83" t="str">
        <f t="shared" si="97"/>
        <v/>
      </c>
      <c r="L1185" s="85" t="str">
        <f t="shared" si="98"/>
        <v/>
      </c>
    </row>
    <row r="1186" spans="1:12" x14ac:dyDescent="0.2">
      <c r="A1186" s="209"/>
      <c r="B1186" s="75" t="str">
        <f t="shared" si="99"/>
        <v/>
      </c>
      <c r="C1186" s="75" t="str">
        <f t="shared" si="100"/>
        <v/>
      </c>
      <c r="D1186" s="42"/>
      <c r="E1186" s="42"/>
      <c r="F1186" s="42"/>
      <c r="G1186" s="42"/>
      <c r="H1186" s="42"/>
      <c r="I1186" s="42"/>
      <c r="J1186" s="83" t="str">
        <f t="shared" si="96"/>
        <v/>
      </c>
      <c r="K1186" s="83" t="str">
        <f t="shared" si="97"/>
        <v/>
      </c>
      <c r="L1186" s="85" t="str">
        <f t="shared" si="98"/>
        <v/>
      </c>
    </row>
    <row r="1187" spans="1:12" x14ac:dyDescent="0.2">
      <c r="A1187" s="209"/>
      <c r="B1187" s="75" t="str">
        <f t="shared" si="99"/>
        <v/>
      </c>
      <c r="C1187" s="75" t="str">
        <f t="shared" si="100"/>
        <v/>
      </c>
      <c r="D1187" s="42"/>
      <c r="E1187" s="42"/>
      <c r="F1187" s="42"/>
      <c r="G1187" s="42"/>
      <c r="H1187" s="42"/>
      <c r="I1187" s="42"/>
      <c r="J1187" s="83" t="str">
        <f t="shared" si="96"/>
        <v/>
      </c>
      <c r="K1187" s="83" t="str">
        <f t="shared" si="97"/>
        <v/>
      </c>
      <c r="L1187" s="85" t="str">
        <f t="shared" si="98"/>
        <v/>
      </c>
    </row>
    <row r="1188" spans="1:12" x14ac:dyDescent="0.2">
      <c r="A1188" s="209"/>
      <c r="B1188" s="75" t="str">
        <f t="shared" si="99"/>
        <v/>
      </c>
      <c r="C1188" s="75" t="str">
        <f t="shared" si="100"/>
        <v/>
      </c>
      <c r="D1188" s="42"/>
      <c r="E1188" s="42"/>
      <c r="F1188" s="42"/>
      <c r="G1188" s="42"/>
      <c r="H1188" s="42"/>
      <c r="I1188" s="42"/>
      <c r="J1188" s="83" t="str">
        <f t="shared" si="96"/>
        <v/>
      </c>
      <c r="K1188" s="83" t="str">
        <f t="shared" si="97"/>
        <v/>
      </c>
      <c r="L1188" s="85" t="str">
        <f t="shared" si="98"/>
        <v/>
      </c>
    </row>
    <row r="1189" spans="1:12" x14ac:dyDescent="0.2">
      <c r="A1189" s="209"/>
      <c r="B1189" s="75" t="str">
        <f t="shared" si="99"/>
        <v/>
      </c>
      <c r="C1189" s="75" t="str">
        <f t="shared" si="100"/>
        <v/>
      </c>
      <c r="D1189" s="42"/>
      <c r="E1189" s="42"/>
      <c r="F1189" s="42"/>
      <c r="G1189" s="42"/>
      <c r="H1189" s="42"/>
      <c r="I1189" s="42"/>
      <c r="J1189" s="83" t="str">
        <f t="shared" si="96"/>
        <v/>
      </c>
      <c r="K1189" s="83" t="str">
        <f t="shared" si="97"/>
        <v/>
      </c>
      <c r="L1189" s="85" t="str">
        <f t="shared" si="98"/>
        <v/>
      </c>
    </row>
    <row r="1190" spans="1:12" x14ac:dyDescent="0.2">
      <c r="A1190" s="209"/>
      <c r="B1190" s="75" t="str">
        <f t="shared" si="99"/>
        <v/>
      </c>
      <c r="C1190" s="75" t="str">
        <f t="shared" si="100"/>
        <v/>
      </c>
      <c r="D1190" s="42"/>
      <c r="E1190" s="42"/>
      <c r="F1190" s="42"/>
      <c r="G1190" s="42"/>
      <c r="H1190" s="42"/>
      <c r="I1190" s="42"/>
      <c r="J1190" s="83" t="str">
        <f t="shared" si="96"/>
        <v/>
      </c>
      <c r="K1190" s="83" t="str">
        <f t="shared" si="97"/>
        <v/>
      </c>
      <c r="L1190" s="85" t="str">
        <f t="shared" si="98"/>
        <v/>
      </c>
    </row>
    <row r="1191" spans="1:12" x14ac:dyDescent="0.2">
      <c r="A1191" s="209"/>
      <c r="B1191" s="75" t="str">
        <f t="shared" si="99"/>
        <v/>
      </c>
      <c r="C1191" s="75" t="str">
        <f t="shared" si="100"/>
        <v/>
      </c>
      <c r="D1191" s="42"/>
      <c r="E1191" s="42"/>
      <c r="F1191" s="42"/>
      <c r="G1191" s="42"/>
      <c r="H1191" s="42"/>
      <c r="I1191" s="42"/>
      <c r="J1191" s="83" t="str">
        <f t="shared" si="96"/>
        <v/>
      </c>
      <c r="K1191" s="83" t="str">
        <f t="shared" si="97"/>
        <v/>
      </c>
      <c r="L1191" s="85" t="str">
        <f t="shared" si="98"/>
        <v/>
      </c>
    </row>
    <row r="1192" spans="1:12" x14ac:dyDescent="0.2">
      <c r="A1192" s="209"/>
      <c r="B1192" s="75" t="str">
        <f t="shared" si="99"/>
        <v/>
      </c>
      <c r="C1192" s="75" t="str">
        <f t="shared" si="100"/>
        <v/>
      </c>
      <c r="D1192" s="42"/>
      <c r="E1192" s="42"/>
      <c r="F1192" s="42"/>
      <c r="G1192" s="42"/>
      <c r="H1192" s="42"/>
      <c r="I1192" s="42"/>
      <c r="J1192" s="83" t="str">
        <f t="shared" si="96"/>
        <v/>
      </c>
      <c r="K1192" s="83" t="str">
        <f t="shared" si="97"/>
        <v/>
      </c>
      <c r="L1192" s="85" t="str">
        <f t="shared" si="98"/>
        <v/>
      </c>
    </row>
    <row r="1193" spans="1:12" x14ac:dyDescent="0.2">
      <c r="A1193" s="209"/>
      <c r="B1193" s="75" t="str">
        <f t="shared" si="99"/>
        <v/>
      </c>
      <c r="C1193" s="75" t="str">
        <f t="shared" si="100"/>
        <v/>
      </c>
      <c r="D1193" s="42"/>
      <c r="E1193" s="42"/>
      <c r="F1193" s="42"/>
      <c r="G1193" s="42"/>
      <c r="H1193" s="42"/>
      <c r="I1193" s="42"/>
      <c r="J1193" s="83" t="str">
        <f t="shared" si="96"/>
        <v/>
      </c>
      <c r="K1193" s="83" t="str">
        <f t="shared" si="97"/>
        <v/>
      </c>
      <c r="L1193" s="85" t="str">
        <f t="shared" si="98"/>
        <v/>
      </c>
    </row>
    <row r="1194" spans="1:12" x14ac:dyDescent="0.2">
      <c r="A1194" s="209"/>
      <c r="B1194" s="75" t="str">
        <f t="shared" si="99"/>
        <v/>
      </c>
      <c r="C1194" s="75" t="str">
        <f t="shared" si="100"/>
        <v/>
      </c>
      <c r="D1194" s="42"/>
      <c r="E1194" s="42"/>
      <c r="F1194" s="42"/>
      <c r="G1194" s="42"/>
      <c r="H1194" s="42"/>
      <c r="I1194" s="42"/>
      <c r="J1194" s="83" t="str">
        <f t="shared" si="96"/>
        <v/>
      </c>
      <c r="K1194" s="83" t="str">
        <f t="shared" si="97"/>
        <v/>
      </c>
      <c r="L1194" s="85" t="str">
        <f t="shared" si="98"/>
        <v/>
      </c>
    </row>
    <row r="1195" spans="1:12" x14ac:dyDescent="0.2">
      <c r="A1195" s="209"/>
      <c r="B1195" s="75" t="str">
        <f t="shared" si="99"/>
        <v/>
      </c>
      <c r="C1195" s="75" t="str">
        <f t="shared" si="100"/>
        <v/>
      </c>
      <c r="D1195" s="42"/>
      <c r="E1195" s="42"/>
      <c r="F1195" s="42"/>
      <c r="G1195" s="42"/>
      <c r="H1195" s="42"/>
      <c r="I1195" s="42"/>
      <c r="J1195" s="83" t="str">
        <f t="shared" si="96"/>
        <v/>
      </c>
      <c r="K1195" s="83" t="str">
        <f t="shared" si="97"/>
        <v/>
      </c>
      <c r="L1195" s="85" t="str">
        <f t="shared" si="98"/>
        <v/>
      </c>
    </row>
    <row r="1196" spans="1:12" x14ac:dyDescent="0.2">
      <c r="A1196" s="209"/>
      <c r="B1196" s="75" t="str">
        <f t="shared" si="99"/>
        <v/>
      </c>
      <c r="C1196" s="75" t="str">
        <f t="shared" si="100"/>
        <v/>
      </c>
      <c r="D1196" s="42"/>
      <c r="E1196" s="42"/>
      <c r="F1196" s="42"/>
      <c r="G1196" s="42"/>
      <c r="H1196" s="42"/>
      <c r="I1196" s="42"/>
      <c r="J1196" s="83" t="str">
        <f t="shared" si="96"/>
        <v/>
      </c>
      <c r="K1196" s="83" t="str">
        <f t="shared" si="97"/>
        <v/>
      </c>
      <c r="L1196" s="85" t="str">
        <f t="shared" si="98"/>
        <v/>
      </c>
    </row>
    <row r="1197" spans="1:12" x14ac:dyDescent="0.2">
      <c r="A1197" s="209"/>
      <c r="B1197" s="75" t="str">
        <f t="shared" si="99"/>
        <v/>
      </c>
      <c r="C1197" s="75" t="str">
        <f t="shared" si="100"/>
        <v/>
      </c>
      <c r="D1197" s="42"/>
      <c r="E1197" s="42"/>
      <c r="F1197" s="42"/>
      <c r="G1197" s="42"/>
      <c r="H1197" s="42"/>
      <c r="I1197" s="42"/>
      <c r="J1197" s="83" t="str">
        <f t="shared" si="96"/>
        <v/>
      </c>
      <c r="K1197" s="83" t="str">
        <f t="shared" si="97"/>
        <v/>
      </c>
      <c r="L1197" s="85" t="str">
        <f t="shared" si="98"/>
        <v/>
      </c>
    </row>
    <row r="1198" spans="1:12" x14ac:dyDescent="0.2">
      <c r="A1198" s="209"/>
      <c r="B1198" s="75" t="str">
        <f t="shared" si="99"/>
        <v/>
      </c>
      <c r="C1198" s="75" t="str">
        <f t="shared" si="100"/>
        <v/>
      </c>
      <c r="D1198" s="42"/>
      <c r="E1198" s="42"/>
      <c r="F1198" s="42"/>
      <c r="G1198" s="42"/>
      <c r="H1198" s="42"/>
      <c r="I1198" s="42"/>
      <c r="J1198" s="83" t="str">
        <f t="shared" si="96"/>
        <v/>
      </c>
      <c r="K1198" s="83" t="str">
        <f t="shared" si="97"/>
        <v/>
      </c>
      <c r="L1198" s="85" t="str">
        <f t="shared" si="98"/>
        <v/>
      </c>
    </row>
    <row r="1199" spans="1:12" x14ac:dyDescent="0.2">
      <c r="A1199" s="209"/>
      <c r="B1199" s="75" t="str">
        <f t="shared" si="99"/>
        <v/>
      </c>
      <c r="C1199" s="75" t="str">
        <f t="shared" si="100"/>
        <v/>
      </c>
      <c r="D1199" s="42"/>
      <c r="E1199" s="42"/>
      <c r="F1199" s="42"/>
      <c r="G1199" s="42"/>
      <c r="H1199" s="42"/>
      <c r="I1199" s="42"/>
      <c r="J1199" s="83" t="str">
        <f t="shared" si="96"/>
        <v/>
      </c>
      <c r="K1199" s="83" t="str">
        <f t="shared" si="97"/>
        <v/>
      </c>
      <c r="L1199" s="85" t="str">
        <f t="shared" si="98"/>
        <v/>
      </c>
    </row>
    <row r="1200" spans="1:12" x14ac:dyDescent="0.2">
      <c r="A1200" s="209"/>
      <c r="B1200" s="75" t="str">
        <f t="shared" si="99"/>
        <v/>
      </c>
      <c r="C1200" s="75" t="str">
        <f t="shared" si="100"/>
        <v/>
      </c>
      <c r="D1200" s="42"/>
      <c r="E1200" s="42"/>
      <c r="F1200" s="42"/>
      <c r="G1200" s="42"/>
      <c r="H1200" s="42"/>
      <c r="I1200" s="42"/>
      <c r="J1200" s="83" t="str">
        <f t="shared" si="96"/>
        <v/>
      </c>
      <c r="K1200" s="83" t="str">
        <f t="shared" si="97"/>
        <v/>
      </c>
      <c r="L1200" s="85" t="str">
        <f t="shared" si="98"/>
        <v/>
      </c>
    </row>
    <row r="1201" spans="1:12" x14ac:dyDescent="0.2">
      <c r="A1201" s="209"/>
      <c r="B1201" s="75" t="str">
        <f t="shared" si="99"/>
        <v/>
      </c>
      <c r="C1201" s="75" t="str">
        <f t="shared" si="100"/>
        <v/>
      </c>
      <c r="D1201" s="42"/>
      <c r="E1201" s="42"/>
      <c r="F1201" s="42"/>
      <c r="G1201" s="42"/>
      <c r="H1201" s="42"/>
      <c r="I1201" s="42"/>
      <c r="J1201" s="83" t="str">
        <f t="shared" si="96"/>
        <v/>
      </c>
      <c r="K1201" s="83" t="str">
        <f t="shared" si="97"/>
        <v/>
      </c>
      <c r="L1201" s="85" t="str">
        <f t="shared" si="98"/>
        <v/>
      </c>
    </row>
    <row r="1202" spans="1:12" x14ac:dyDescent="0.2">
      <c r="A1202" s="209"/>
      <c r="B1202" s="75" t="str">
        <f t="shared" si="99"/>
        <v/>
      </c>
      <c r="C1202" s="75" t="str">
        <f t="shared" si="100"/>
        <v/>
      </c>
      <c r="D1202" s="42"/>
      <c r="E1202" s="42"/>
      <c r="F1202" s="42"/>
      <c r="G1202" s="42"/>
      <c r="H1202" s="42"/>
      <c r="I1202" s="42"/>
      <c r="J1202" s="83" t="str">
        <f t="shared" si="96"/>
        <v/>
      </c>
      <c r="K1202" s="83" t="str">
        <f t="shared" si="97"/>
        <v/>
      </c>
      <c r="L1202" s="85" t="str">
        <f t="shared" si="98"/>
        <v/>
      </c>
    </row>
    <row r="1203" spans="1:12" x14ac:dyDescent="0.2">
      <c r="A1203" s="209"/>
      <c r="B1203" s="75" t="str">
        <f t="shared" si="99"/>
        <v/>
      </c>
      <c r="C1203" s="75" t="str">
        <f t="shared" si="100"/>
        <v/>
      </c>
      <c r="D1203" s="42"/>
      <c r="E1203" s="42"/>
      <c r="F1203" s="42"/>
      <c r="G1203" s="42"/>
      <c r="H1203" s="42"/>
      <c r="I1203" s="42"/>
      <c r="J1203" s="83" t="str">
        <f t="shared" si="96"/>
        <v/>
      </c>
      <c r="K1203" s="83" t="str">
        <f t="shared" si="97"/>
        <v/>
      </c>
      <c r="L1203" s="85" t="str">
        <f t="shared" si="98"/>
        <v/>
      </c>
    </row>
    <row r="1204" spans="1:12" x14ac:dyDescent="0.2">
      <c r="A1204" s="209"/>
      <c r="B1204" s="75" t="str">
        <f t="shared" si="99"/>
        <v/>
      </c>
      <c r="C1204" s="75" t="str">
        <f t="shared" si="100"/>
        <v/>
      </c>
      <c r="D1204" s="42"/>
      <c r="E1204" s="42"/>
      <c r="F1204" s="42"/>
      <c r="G1204" s="42"/>
      <c r="H1204" s="42"/>
      <c r="I1204" s="42"/>
      <c r="J1204" s="83" t="str">
        <f t="shared" si="96"/>
        <v/>
      </c>
      <c r="K1204" s="83" t="str">
        <f t="shared" si="97"/>
        <v/>
      </c>
      <c r="L1204" s="85" t="str">
        <f t="shared" si="98"/>
        <v/>
      </c>
    </row>
    <row r="1205" spans="1:12" x14ac:dyDescent="0.2">
      <c r="A1205" s="209"/>
      <c r="B1205" s="75" t="str">
        <f t="shared" si="99"/>
        <v/>
      </c>
      <c r="C1205" s="75" t="str">
        <f t="shared" si="100"/>
        <v/>
      </c>
      <c r="D1205" s="42"/>
      <c r="E1205" s="42"/>
      <c r="F1205" s="42"/>
      <c r="G1205" s="42"/>
      <c r="H1205" s="42"/>
      <c r="I1205" s="42"/>
      <c r="J1205" s="83" t="str">
        <f t="shared" si="96"/>
        <v/>
      </c>
      <c r="K1205" s="83" t="str">
        <f t="shared" si="97"/>
        <v/>
      </c>
      <c r="L1205" s="85" t="str">
        <f t="shared" si="98"/>
        <v/>
      </c>
    </row>
    <row r="1206" spans="1:12" x14ac:dyDescent="0.2">
      <c r="A1206" s="209"/>
      <c r="B1206" s="75" t="str">
        <f t="shared" si="99"/>
        <v/>
      </c>
      <c r="C1206" s="75" t="str">
        <f t="shared" si="100"/>
        <v/>
      </c>
      <c r="D1206" s="42"/>
      <c r="E1206" s="42"/>
      <c r="F1206" s="42"/>
      <c r="G1206" s="42"/>
      <c r="H1206" s="42"/>
      <c r="I1206" s="42"/>
      <c r="J1206" s="83" t="str">
        <f t="shared" si="96"/>
        <v/>
      </c>
      <c r="K1206" s="83" t="str">
        <f t="shared" si="97"/>
        <v/>
      </c>
      <c r="L1206" s="85" t="str">
        <f t="shared" si="98"/>
        <v/>
      </c>
    </row>
    <row r="1207" spans="1:12" x14ac:dyDescent="0.2">
      <c r="A1207" s="209"/>
      <c r="B1207" s="75" t="str">
        <f t="shared" si="99"/>
        <v/>
      </c>
      <c r="C1207" s="75" t="str">
        <f t="shared" si="100"/>
        <v/>
      </c>
      <c r="D1207" s="42"/>
      <c r="E1207" s="42"/>
      <c r="F1207" s="42"/>
      <c r="G1207" s="42"/>
      <c r="H1207" s="42"/>
      <c r="I1207" s="42"/>
      <c r="J1207" s="83" t="str">
        <f t="shared" si="96"/>
        <v/>
      </c>
      <c r="K1207" s="83" t="str">
        <f t="shared" si="97"/>
        <v/>
      </c>
      <c r="L1207" s="85" t="str">
        <f t="shared" si="98"/>
        <v/>
      </c>
    </row>
    <row r="1208" spans="1:12" x14ac:dyDescent="0.2">
      <c r="A1208" s="209"/>
      <c r="B1208" s="75" t="str">
        <f t="shared" si="99"/>
        <v/>
      </c>
      <c r="C1208" s="75" t="str">
        <f t="shared" si="100"/>
        <v/>
      </c>
      <c r="D1208" s="42"/>
      <c r="E1208" s="42"/>
      <c r="F1208" s="42"/>
      <c r="G1208" s="42"/>
      <c r="H1208" s="42"/>
      <c r="I1208" s="42"/>
      <c r="J1208" s="83" t="str">
        <f t="shared" si="96"/>
        <v/>
      </c>
      <c r="K1208" s="83" t="str">
        <f t="shared" si="97"/>
        <v/>
      </c>
      <c r="L1208" s="85" t="str">
        <f t="shared" si="98"/>
        <v/>
      </c>
    </row>
    <row r="1209" spans="1:12" x14ac:dyDescent="0.2">
      <c r="A1209" s="209"/>
      <c r="B1209" s="75" t="str">
        <f t="shared" si="99"/>
        <v/>
      </c>
      <c r="C1209" s="75" t="str">
        <f t="shared" si="100"/>
        <v/>
      </c>
      <c r="D1209" s="42"/>
      <c r="E1209" s="42"/>
      <c r="F1209" s="42"/>
      <c r="G1209" s="42"/>
      <c r="H1209" s="42"/>
      <c r="I1209" s="42"/>
      <c r="J1209" s="83" t="str">
        <f t="shared" si="96"/>
        <v/>
      </c>
      <c r="K1209" s="83" t="str">
        <f t="shared" si="97"/>
        <v/>
      </c>
      <c r="L1209" s="85" t="str">
        <f t="shared" si="98"/>
        <v/>
      </c>
    </row>
    <row r="1210" spans="1:12" x14ac:dyDescent="0.2">
      <c r="A1210" s="209"/>
      <c r="B1210" s="75" t="str">
        <f t="shared" si="99"/>
        <v/>
      </c>
      <c r="C1210" s="75" t="str">
        <f t="shared" si="100"/>
        <v/>
      </c>
      <c r="D1210" s="42"/>
      <c r="E1210" s="42"/>
      <c r="F1210" s="42"/>
      <c r="G1210" s="42"/>
      <c r="H1210" s="42"/>
      <c r="I1210" s="42"/>
      <c r="J1210" s="83" t="str">
        <f t="shared" si="96"/>
        <v/>
      </c>
      <c r="K1210" s="83" t="str">
        <f t="shared" si="97"/>
        <v/>
      </c>
      <c r="L1210" s="85" t="str">
        <f t="shared" si="98"/>
        <v/>
      </c>
    </row>
    <row r="1211" spans="1:12" x14ac:dyDescent="0.2">
      <c r="A1211" s="209"/>
      <c r="B1211" s="75" t="str">
        <f t="shared" si="99"/>
        <v/>
      </c>
      <c r="C1211" s="75" t="str">
        <f t="shared" si="100"/>
        <v/>
      </c>
      <c r="D1211" s="42"/>
      <c r="E1211" s="42"/>
      <c r="F1211" s="42"/>
      <c r="G1211" s="42"/>
      <c r="H1211" s="42"/>
      <c r="I1211" s="42"/>
      <c r="J1211" s="83" t="str">
        <f t="shared" si="96"/>
        <v/>
      </c>
      <c r="K1211" s="83" t="str">
        <f t="shared" si="97"/>
        <v/>
      </c>
      <c r="L1211" s="85" t="str">
        <f t="shared" si="98"/>
        <v/>
      </c>
    </row>
    <row r="1212" spans="1:12" x14ac:dyDescent="0.2">
      <c r="A1212" s="209"/>
      <c r="B1212" s="75" t="str">
        <f t="shared" si="99"/>
        <v/>
      </c>
      <c r="C1212" s="75" t="str">
        <f t="shared" si="100"/>
        <v/>
      </c>
      <c r="D1212" s="42"/>
      <c r="E1212" s="42"/>
      <c r="F1212" s="42"/>
      <c r="G1212" s="42"/>
      <c r="H1212" s="42"/>
      <c r="I1212" s="42"/>
      <c r="J1212" s="83" t="str">
        <f t="shared" si="96"/>
        <v/>
      </c>
      <c r="K1212" s="83" t="str">
        <f t="shared" si="97"/>
        <v/>
      </c>
      <c r="L1212" s="85" t="str">
        <f t="shared" si="98"/>
        <v/>
      </c>
    </row>
    <row r="1213" spans="1:12" x14ac:dyDescent="0.2">
      <c r="A1213" s="209"/>
      <c r="B1213" s="75" t="str">
        <f t="shared" si="99"/>
        <v/>
      </c>
      <c r="C1213" s="75" t="str">
        <f t="shared" si="100"/>
        <v/>
      </c>
      <c r="D1213" s="42"/>
      <c r="E1213" s="42"/>
      <c r="F1213" s="42"/>
      <c r="G1213" s="42"/>
      <c r="H1213" s="42"/>
      <c r="I1213" s="42"/>
      <c r="J1213" s="83" t="str">
        <f t="shared" ref="J1213:J1276" si="101">IF(ISERROR(D1213/C1213),"",(D1213/C1213))</f>
        <v/>
      </c>
      <c r="K1213" s="83" t="str">
        <f t="shared" ref="K1213:K1276" si="102">IF(ISERROR(E1213/C1213),"",(E1213/C1213))</f>
        <v/>
      </c>
      <c r="L1213" s="85" t="str">
        <f t="shared" ref="L1213:L1276" si="103">IF(ISERROR((D1213+E1213)/B1213),"",(D1213+E1213)/B1213)</f>
        <v/>
      </c>
    </row>
    <row r="1214" spans="1:12" x14ac:dyDescent="0.2">
      <c r="A1214" s="209"/>
      <c r="B1214" s="75" t="str">
        <f t="shared" si="99"/>
        <v/>
      </c>
      <c r="C1214" s="75" t="str">
        <f t="shared" si="100"/>
        <v/>
      </c>
      <c r="D1214" s="42"/>
      <c r="E1214" s="42"/>
      <c r="F1214" s="42"/>
      <c r="G1214" s="42"/>
      <c r="H1214" s="42"/>
      <c r="I1214" s="42"/>
      <c r="J1214" s="83" t="str">
        <f t="shared" si="101"/>
        <v/>
      </c>
      <c r="K1214" s="83" t="str">
        <f t="shared" si="102"/>
        <v/>
      </c>
      <c r="L1214" s="85" t="str">
        <f t="shared" si="103"/>
        <v/>
      </c>
    </row>
    <row r="1215" spans="1:12" x14ac:dyDescent="0.2">
      <c r="A1215" s="209"/>
      <c r="B1215" s="75" t="str">
        <f t="shared" si="99"/>
        <v/>
      </c>
      <c r="C1215" s="75" t="str">
        <f t="shared" si="100"/>
        <v/>
      </c>
      <c r="D1215" s="42"/>
      <c r="E1215" s="42"/>
      <c r="F1215" s="42"/>
      <c r="G1215" s="42"/>
      <c r="H1215" s="42"/>
      <c r="I1215" s="42"/>
      <c r="J1215" s="83" t="str">
        <f t="shared" si="101"/>
        <v/>
      </c>
      <c r="K1215" s="83" t="str">
        <f t="shared" si="102"/>
        <v/>
      </c>
      <c r="L1215" s="85" t="str">
        <f t="shared" si="103"/>
        <v/>
      </c>
    </row>
    <row r="1216" spans="1:12" x14ac:dyDescent="0.2">
      <c r="A1216" s="209"/>
      <c r="B1216" s="75" t="str">
        <f t="shared" si="99"/>
        <v/>
      </c>
      <c r="C1216" s="75" t="str">
        <f t="shared" si="100"/>
        <v/>
      </c>
      <c r="D1216" s="42"/>
      <c r="E1216" s="42"/>
      <c r="F1216" s="42"/>
      <c r="G1216" s="42"/>
      <c r="H1216" s="42"/>
      <c r="I1216" s="42"/>
      <c r="J1216" s="83" t="str">
        <f t="shared" si="101"/>
        <v/>
      </c>
      <c r="K1216" s="83" t="str">
        <f t="shared" si="102"/>
        <v/>
      </c>
      <c r="L1216" s="85" t="str">
        <f t="shared" si="103"/>
        <v/>
      </c>
    </row>
    <row r="1217" spans="1:12" x14ac:dyDescent="0.2">
      <c r="A1217" s="209"/>
      <c r="B1217" s="75" t="str">
        <f t="shared" si="99"/>
        <v/>
      </c>
      <c r="C1217" s="75" t="str">
        <f t="shared" si="100"/>
        <v/>
      </c>
      <c r="D1217" s="42"/>
      <c r="E1217" s="42"/>
      <c r="F1217" s="42"/>
      <c r="G1217" s="42"/>
      <c r="H1217" s="42"/>
      <c r="I1217" s="42"/>
      <c r="J1217" s="83" t="str">
        <f t="shared" si="101"/>
        <v/>
      </c>
      <c r="K1217" s="83" t="str">
        <f t="shared" si="102"/>
        <v/>
      </c>
      <c r="L1217" s="85" t="str">
        <f t="shared" si="103"/>
        <v/>
      </c>
    </row>
    <row r="1218" spans="1:12" x14ac:dyDescent="0.2">
      <c r="A1218" s="209"/>
      <c r="B1218" s="75" t="str">
        <f t="shared" si="99"/>
        <v/>
      </c>
      <c r="C1218" s="75" t="str">
        <f t="shared" si="100"/>
        <v/>
      </c>
      <c r="D1218" s="42"/>
      <c r="E1218" s="42"/>
      <c r="F1218" s="42"/>
      <c r="G1218" s="42"/>
      <c r="H1218" s="42"/>
      <c r="I1218" s="42"/>
      <c r="J1218" s="83" t="str">
        <f t="shared" si="101"/>
        <v/>
      </c>
      <c r="K1218" s="83" t="str">
        <f t="shared" si="102"/>
        <v/>
      </c>
      <c r="L1218" s="85" t="str">
        <f t="shared" si="103"/>
        <v/>
      </c>
    </row>
    <row r="1219" spans="1:12" x14ac:dyDescent="0.2">
      <c r="A1219" s="209"/>
      <c r="B1219" s="75" t="str">
        <f t="shared" si="99"/>
        <v/>
      </c>
      <c r="C1219" s="75" t="str">
        <f t="shared" si="100"/>
        <v/>
      </c>
      <c r="D1219" s="42"/>
      <c r="E1219" s="42"/>
      <c r="F1219" s="42"/>
      <c r="G1219" s="42"/>
      <c r="H1219" s="42"/>
      <c r="I1219" s="42"/>
      <c r="J1219" s="83" t="str">
        <f t="shared" si="101"/>
        <v/>
      </c>
      <c r="K1219" s="83" t="str">
        <f t="shared" si="102"/>
        <v/>
      </c>
      <c r="L1219" s="85" t="str">
        <f t="shared" si="103"/>
        <v/>
      </c>
    </row>
    <row r="1220" spans="1:12" x14ac:dyDescent="0.2">
      <c r="A1220" s="209"/>
      <c r="B1220" s="75" t="str">
        <f t="shared" si="99"/>
        <v/>
      </c>
      <c r="C1220" s="75" t="str">
        <f t="shared" si="100"/>
        <v/>
      </c>
      <c r="D1220" s="42"/>
      <c r="E1220" s="42"/>
      <c r="F1220" s="42"/>
      <c r="G1220" s="42"/>
      <c r="H1220" s="42"/>
      <c r="I1220" s="42"/>
      <c r="J1220" s="83" t="str">
        <f t="shared" si="101"/>
        <v/>
      </c>
      <c r="K1220" s="83" t="str">
        <f t="shared" si="102"/>
        <v/>
      </c>
      <c r="L1220" s="85" t="str">
        <f t="shared" si="103"/>
        <v/>
      </c>
    </row>
    <row r="1221" spans="1:12" x14ac:dyDescent="0.2">
      <c r="A1221" s="209"/>
      <c r="B1221" s="75" t="str">
        <f t="shared" si="99"/>
        <v/>
      </c>
      <c r="C1221" s="75" t="str">
        <f t="shared" si="100"/>
        <v/>
      </c>
      <c r="D1221" s="42"/>
      <c r="E1221" s="42"/>
      <c r="F1221" s="42"/>
      <c r="G1221" s="42"/>
      <c r="H1221" s="42"/>
      <c r="I1221" s="42"/>
      <c r="J1221" s="83" t="str">
        <f t="shared" si="101"/>
        <v/>
      </c>
      <c r="K1221" s="83" t="str">
        <f t="shared" si="102"/>
        <v/>
      </c>
      <c r="L1221" s="85" t="str">
        <f t="shared" si="103"/>
        <v/>
      </c>
    </row>
    <row r="1222" spans="1:12" x14ac:dyDescent="0.2">
      <c r="A1222" s="209"/>
      <c r="B1222" s="75" t="str">
        <f t="shared" si="99"/>
        <v/>
      </c>
      <c r="C1222" s="75" t="str">
        <f t="shared" si="100"/>
        <v/>
      </c>
      <c r="D1222" s="42"/>
      <c r="E1222" s="42"/>
      <c r="F1222" s="42"/>
      <c r="G1222" s="42"/>
      <c r="H1222" s="42"/>
      <c r="I1222" s="42"/>
      <c r="J1222" s="83" t="str">
        <f t="shared" si="101"/>
        <v/>
      </c>
      <c r="K1222" s="83" t="str">
        <f t="shared" si="102"/>
        <v/>
      </c>
      <c r="L1222" s="85" t="str">
        <f t="shared" si="103"/>
        <v/>
      </c>
    </row>
    <row r="1223" spans="1:12" x14ac:dyDescent="0.2">
      <c r="A1223" s="209"/>
      <c r="B1223" s="75" t="str">
        <f t="shared" si="99"/>
        <v/>
      </c>
      <c r="C1223" s="75" t="str">
        <f t="shared" si="100"/>
        <v/>
      </c>
      <c r="D1223" s="42"/>
      <c r="E1223" s="42"/>
      <c r="F1223" s="42"/>
      <c r="G1223" s="42"/>
      <c r="H1223" s="42"/>
      <c r="I1223" s="42"/>
      <c r="J1223" s="83" t="str">
        <f t="shared" si="101"/>
        <v/>
      </c>
      <c r="K1223" s="83" t="str">
        <f t="shared" si="102"/>
        <v/>
      </c>
      <c r="L1223" s="85" t="str">
        <f t="shared" si="103"/>
        <v/>
      </c>
    </row>
    <row r="1224" spans="1:12" x14ac:dyDescent="0.2">
      <c r="A1224" s="209"/>
      <c r="B1224" s="75" t="str">
        <f t="shared" si="99"/>
        <v/>
      </c>
      <c r="C1224" s="75" t="str">
        <f t="shared" si="100"/>
        <v/>
      </c>
      <c r="D1224" s="42"/>
      <c r="E1224" s="42"/>
      <c r="F1224" s="42"/>
      <c r="G1224" s="42"/>
      <c r="H1224" s="42"/>
      <c r="I1224" s="42"/>
      <c r="J1224" s="83" t="str">
        <f t="shared" si="101"/>
        <v/>
      </c>
      <c r="K1224" s="83" t="str">
        <f t="shared" si="102"/>
        <v/>
      </c>
      <c r="L1224" s="85" t="str">
        <f t="shared" si="103"/>
        <v/>
      </c>
    </row>
    <row r="1225" spans="1:12" x14ac:dyDescent="0.2">
      <c r="A1225" s="209"/>
      <c r="B1225" s="75" t="str">
        <f t="shared" si="99"/>
        <v/>
      </c>
      <c r="C1225" s="75" t="str">
        <f t="shared" si="100"/>
        <v/>
      </c>
      <c r="D1225" s="42"/>
      <c r="E1225" s="42"/>
      <c r="F1225" s="42"/>
      <c r="G1225" s="42"/>
      <c r="H1225" s="42"/>
      <c r="I1225" s="42"/>
      <c r="J1225" s="83" t="str">
        <f t="shared" si="101"/>
        <v/>
      </c>
      <c r="K1225" s="83" t="str">
        <f t="shared" si="102"/>
        <v/>
      </c>
      <c r="L1225" s="85" t="str">
        <f t="shared" si="103"/>
        <v/>
      </c>
    </row>
    <row r="1226" spans="1:12" x14ac:dyDescent="0.2">
      <c r="A1226" s="209"/>
      <c r="B1226" s="75" t="str">
        <f t="shared" si="99"/>
        <v/>
      </c>
      <c r="C1226" s="75" t="str">
        <f t="shared" si="100"/>
        <v/>
      </c>
      <c r="D1226" s="42"/>
      <c r="E1226" s="42"/>
      <c r="F1226" s="42"/>
      <c r="G1226" s="42"/>
      <c r="H1226" s="42"/>
      <c r="I1226" s="42"/>
      <c r="J1226" s="83" t="str">
        <f t="shared" si="101"/>
        <v/>
      </c>
      <c r="K1226" s="83" t="str">
        <f t="shared" si="102"/>
        <v/>
      </c>
      <c r="L1226" s="85" t="str">
        <f t="shared" si="103"/>
        <v/>
      </c>
    </row>
    <row r="1227" spans="1:12" x14ac:dyDescent="0.2">
      <c r="A1227" s="209"/>
      <c r="B1227" s="75" t="str">
        <f t="shared" si="99"/>
        <v/>
      </c>
      <c r="C1227" s="75" t="str">
        <f t="shared" si="100"/>
        <v/>
      </c>
      <c r="D1227" s="42"/>
      <c r="E1227" s="42"/>
      <c r="F1227" s="42"/>
      <c r="G1227" s="42"/>
      <c r="H1227" s="42"/>
      <c r="I1227" s="42"/>
      <c r="J1227" s="83" t="str">
        <f t="shared" si="101"/>
        <v/>
      </c>
      <c r="K1227" s="83" t="str">
        <f t="shared" si="102"/>
        <v/>
      </c>
      <c r="L1227" s="85" t="str">
        <f t="shared" si="103"/>
        <v/>
      </c>
    </row>
    <row r="1228" spans="1:12" x14ac:dyDescent="0.2">
      <c r="A1228" s="209"/>
      <c r="B1228" s="75" t="str">
        <f t="shared" ref="B1228:B1291" si="104">IF(D1228+E1228+F1228+G1228+I1228+H1228 = 0,"",D1228+E1228+F1228+G1228+I1228+H1228)</f>
        <v/>
      </c>
      <c r="C1228" s="75" t="str">
        <f t="shared" ref="C1228:C1291" si="105">IF(D1228+E1228+H1228=0,"",D1228+E1228+H1228)</f>
        <v/>
      </c>
      <c r="D1228" s="42"/>
      <c r="E1228" s="42"/>
      <c r="F1228" s="42"/>
      <c r="G1228" s="42"/>
      <c r="H1228" s="42"/>
      <c r="I1228" s="42"/>
      <c r="J1228" s="83" t="str">
        <f t="shared" si="101"/>
        <v/>
      </c>
      <c r="K1228" s="83" t="str">
        <f t="shared" si="102"/>
        <v/>
      </c>
      <c r="L1228" s="85" t="str">
        <f t="shared" si="103"/>
        <v/>
      </c>
    </row>
    <row r="1229" spans="1:12" x14ac:dyDescent="0.2">
      <c r="A1229" s="209"/>
      <c r="B1229" s="75" t="str">
        <f t="shared" si="104"/>
        <v/>
      </c>
      <c r="C1229" s="75" t="str">
        <f t="shared" si="105"/>
        <v/>
      </c>
      <c r="D1229" s="42"/>
      <c r="E1229" s="42"/>
      <c r="F1229" s="42"/>
      <c r="G1229" s="42"/>
      <c r="H1229" s="42"/>
      <c r="I1229" s="42"/>
      <c r="J1229" s="83" t="str">
        <f t="shared" si="101"/>
        <v/>
      </c>
      <c r="K1229" s="83" t="str">
        <f t="shared" si="102"/>
        <v/>
      </c>
      <c r="L1229" s="85" t="str">
        <f t="shared" si="103"/>
        <v/>
      </c>
    </row>
    <row r="1230" spans="1:12" x14ac:dyDescent="0.2">
      <c r="A1230" s="209"/>
      <c r="B1230" s="75" t="str">
        <f t="shared" si="104"/>
        <v/>
      </c>
      <c r="C1230" s="75" t="str">
        <f t="shared" si="105"/>
        <v/>
      </c>
      <c r="D1230" s="42"/>
      <c r="E1230" s="42"/>
      <c r="F1230" s="42"/>
      <c r="G1230" s="42"/>
      <c r="H1230" s="42"/>
      <c r="I1230" s="42"/>
      <c r="J1230" s="83" t="str">
        <f t="shared" si="101"/>
        <v/>
      </c>
      <c r="K1230" s="83" t="str">
        <f t="shared" si="102"/>
        <v/>
      </c>
      <c r="L1230" s="85" t="str">
        <f t="shared" si="103"/>
        <v/>
      </c>
    </row>
    <row r="1231" spans="1:12" x14ac:dyDescent="0.2">
      <c r="A1231" s="209"/>
      <c r="B1231" s="75" t="str">
        <f t="shared" si="104"/>
        <v/>
      </c>
      <c r="C1231" s="75" t="str">
        <f t="shared" si="105"/>
        <v/>
      </c>
      <c r="D1231" s="42"/>
      <c r="E1231" s="42"/>
      <c r="F1231" s="42"/>
      <c r="G1231" s="42"/>
      <c r="H1231" s="42"/>
      <c r="I1231" s="42"/>
      <c r="J1231" s="83" t="str">
        <f t="shared" si="101"/>
        <v/>
      </c>
      <c r="K1231" s="83" t="str">
        <f t="shared" si="102"/>
        <v/>
      </c>
      <c r="L1231" s="85" t="str">
        <f t="shared" si="103"/>
        <v/>
      </c>
    </row>
    <row r="1232" spans="1:12" x14ac:dyDescent="0.2">
      <c r="A1232" s="209"/>
      <c r="B1232" s="75" t="str">
        <f t="shared" si="104"/>
        <v/>
      </c>
      <c r="C1232" s="75" t="str">
        <f t="shared" si="105"/>
        <v/>
      </c>
      <c r="D1232" s="42"/>
      <c r="E1232" s="42"/>
      <c r="F1232" s="42"/>
      <c r="G1232" s="42"/>
      <c r="H1232" s="42"/>
      <c r="I1232" s="42"/>
      <c r="J1232" s="83" t="str">
        <f t="shared" si="101"/>
        <v/>
      </c>
      <c r="K1232" s="83" t="str">
        <f t="shared" si="102"/>
        <v/>
      </c>
      <c r="L1232" s="85" t="str">
        <f t="shared" si="103"/>
        <v/>
      </c>
    </row>
    <row r="1233" spans="1:12" x14ac:dyDescent="0.2">
      <c r="A1233" s="209"/>
      <c r="B1233" s="75" t="str">
        <f t="shared" si="104"/>
        <v/>
      </c>
      <c r="C1233" s="75" t="str">
        <f t="shared" si="105"/>
        <v/>
      </c>
      <c r="D1233" s="42"/>
      <c r="E1233" s="42"/>
      <c r="F1233" s="42"/>
      <c r="G1233" s="42"/>
      <c r="H1233" s="42"/>
      <c r="I1233" s="42"/>
      <c r="J1233" s="83" t="str">
        <f t="shared" si="101"/>
        <v/>
      </c>
      <c r="K1233" s="83" t="str">
        <f t="shared" si="102"/>
        <v/>
      </c>
      <c r="L1233" s="85" t="str">
        <f t="shared" si="103"/>
        <v/>
      </c>
    </row>
    <row r="1234" spans="1:12" x14ac:dyDescent="0.2">
      <c r="A1234" s="209"/>
      <c r="B1234" s="75" t="str">
        <f t="shared" si="104"/>
        <v/>
      </c>
      <c r="C1234" s="75" t="str">
        <f t="shared" si="105"/>
        <v/>
      </c>
      <c r="D1234" s="42"/>
      <c r="E1234" s="42"/>
      <c r="F1234" s="42"/>
      <c r="G1234" s="42"/>
      <c r="H1234" s="42"/>
      <c r="I1234" s="42"/>
      <c r="J1234" s="83" t="str">
        <f t="shared" si="101"/>
        <v/>
      </c>
      <c r="K1234" s="83" t="str">
        <f t="shared" si="102"/>
        <v/>
      </c>
      <c r="L1234" s="85" t="str">
        <f t="shared" si="103"/>
        <v/>
      </c>
    </row>
    <row r="1235" spans="1:12" x14ac:dyDescent="0.2">
      <c r="A1235" s="209"/>
      <c r="B1235" s="75" t="str">
        <f t="shared" si="104"/>
        <v/>
      </c>
      <c r="C1235" s="75" t="str">
        <f t="shared" si="105"/>
        <v/>
      </c>
      <c r="D1235" s="42"/>
      <c r="E1235" s="42"/>
      <c r="F1235" s="42"/>
      <c r="G1235" s="42"/>
      <c r="H1235" s="42"/>
      <c r="I1235" s="42"/>
      <c r="J1235" s="83" t="str">
        <f t="shared" si="101"/>
        <v/>
      </c>
      <c r="K1235" s="83" t="str">
        <f t="shared" si="102"/>
        <v/>
      </c>
      <c r="L1235" s="85" t="str">
        <f t="shared" si="103"/>
        <v/>
      </c>
    </row>
    <row r="1236" spans="1:12" x14ac:dyDescent="0.2">
      <c r="A1236" s="209"/>
      <c r="B1236" s="75" t="str">
        <f t="shared" si="104"/>
        <v/>
      </c>
      <c r="C1236" s="75" t="str">
        <f t="shared" si="105"/>
        <v/>
      </c>
      <c r="D1236" s="42"/>
      <c r="E1236" s="42"/>
      <c r="F1236" s="42"/>
      <c r="G1236" s="42"/>
      <c r="H1236" s="42"/>
      <c r="I1236" s="42"/>
      <c r="J1236" s="83" t="str">
        <f t="shared" si="101"/>
        <v/>
      </c>
      <c r="K1236" s="83" t="str">
        <f t="shared" si="102"/>
        <v/>
      </c>
      <c r="L1236" s="85" t="str">
        <f t="shared" si="103"/>
        <v/>
      </c>
    </row>
    <row r="1237" spans="1:12" x14ac:dyDescent="0.2">
      <c r="A1237" s="209"/>
      <c r="B1237" s="75" t="str">
        <f t="shared" si="104"/>
        <v/>
      </c>
      <c r="C1237" s="75" t="str">
        <f t="shared" si="105"/>
        <v/>
      </c>
      <c r="D1237" s="42"/>
      <c r="E1237" s="42"/>
      <c r="F1237" s="42"/>
      <c r="G1237" s="42"/>
      <c r="H1237" s="42"/>
      <c r="I1237" s="42"/>
      <c r="J1237" s="83" t="str">
        <f t="shared" si="101"/>
        <v/>
      </c>
      <c r="K1237" s="83" t="str">
        <f t="shared" si="102"/>
        <v/>
      </c>
      <c r="L1237" s="85" t="str">
        <f t="shared" si="103"/>
        <v/>
      </c>
    </row>
    <row r="1238" spans="1:12" x14ac:dyDescent="0.2">
      <c r="A1238" s="209"/>
      <c r="B1238" s="75" t="str">
        <f t="shared" si="104"/>
        <v/>
      </c>
      <c r="C1238" s="75" t="str">
        <f t="shared" si="105"/>
        <v/>
      </c>
      <c r="D1238" s="42"/>
      <c r="E1238" s="42"/>
      <c r="F1238" s="42"/>
      <c r="G1238" s="42"/>
      <c r="H1238" s="42"/>
      <c r="I1238" s="42"/>
      <c r="J1238" s="83" t="str">
        <f t="shared" si="101"/>
        <v/>
      </c>
      <c r="K1238" s="83" t="str">
        <f t="shared" si="102"/>
        <v/>
      </c>
      <c r="L1238" s="85" t="str">
        <f t="shared" si="103"/>
        <v/>
      </c>
    </row>
    <row r="1239" spans="1:12" x14ac:dyDescent="0.2">
      <c r="A1239" s="209"/>
      <c r="B1239" s="75" t="str">
        <f t="shared" si="104"/>
        <v/>
      </c>
      <c r="C1239" s="75" t="str">
        <f t="shared" si="105"/>
        <v/>
      </c>
      <c r="D1239" s="42"/>
      <c r="E1239" s="42"/>
      <c r="F1239" s="42"/>
      <c r="G1239" s="42"/>
      <c r="H1239" s="42"/>
      <c r="I1239" s="42"/>
      <c r="J1239" s="83" t="str">
        <f t="shared" si="101"/>
        <v/>
      </c>
      <c r="K1239" s="83" t="str">
        <f t="shared" si="102"/>
        <v/>
      </c>
      <c r="L1239" s="85" t="str">
        <f t="shared" si="103"/>
        <v/>
      </c>
    </row>
    <row r="1240" spans="1:12" x14ac:dyDescent="0.2">
      <c r="A1240" s="209"/>
      <c r="B1240" s="75" t="str">
        <f t="shared" si="104"/>
        <v/>
      </c>
      <c r="C1240" s="75" t="str">
        <f t="shared" si="105"/>
        <v/>
      </c>
      <c r="D1240" s="42"/>
      <c r="E1240" s="42"/>
      <c r="F1240" s="42"/>
      <c r="G1240" s="42"/>
      <c r="H1240" s="42"/>
      <c r="I1240" s="42"/>
      <c r="J1240" s="83" t="str">
        <f t="shared" si="101"/>
        <v/>
      </c>
      <c r="K1240" s="83" t="str">
        <f t="shared" si="102"/>
        <v/>
      </c>
      <c r="L1240" s="85" t="str">
        <f t="shared" si="103"/>
        <v/>
      </c>
    </row>
    <row r="1241" spans="1:12" x14ac:dyDescent="0.2">
      <c r="A1241" s="209"/>
      <c r="B1241" s="75" t="str">
        <f t="shared" si="104"/>
        <v/>
      </c>
      <c r="C1241" s="75" t="str">
        <f t="shared" si="105"/>
        <v/>
      </c>
      <c r="D1241" s="42"/>
      <c r="E1241" s="42"/>
      <c r="F1241" s="42"/>
      <c r="G1241" s="42"/>
      <c r="H1241" s="42"/>
      <c r="I1241" s="42"/>
      <c r="J1241" s="83" t="str">
        <f t="shared" si="101"/>
        <v/>
      </c>
      <c r="K1241" s="83" t="str">
        <f t="shared" si="102"/>
        <v/>
      </c>
      <c r="L1241" s="85" t="str">
        <f t="shared" si="103"/>
        <v/>
      </c>
    </row>
    <row r="1242" spans="1:12" x14ac:dyDescent="0.2">
      <c r="A1242" s="209"/>
      <c r="B1242" s="75" t="str">
        <f t="shared" si="104"/>
        <v/>
      </c>
      <c r="C1242" s="75" t="str">
        <f t="shared" si="105"/>
        <v/>
      </c>
      <c r="D1242" s="42"/>
      <c r="E1242" s="42"/>
      <c r="F1242" s="42"/>
      <c r="G1242" s="42"/>
      <c r="H1242" s="42"/>
      <c r="I1242" s="42"/>
      <c r="J1242" s="83" t="str">
        <f t="shared" si="101"/>
        <v/>
      </c>
      <c r="K1242" s="83" t="str">
        <f t="shared" si="102"/>
        <v/>
      </c>
      <c r="L1242" s="85" t="str">
        <f t="shared" si="103"/>
        <v/>
      </c>
    </row>
    <row r="1243" spans="1:12" x14ac:dyDescent="0.2">
      <c r="A1243" s="209"/>
      <c r="B1243" s="75" t="str">
        <f t="shared" si="104"/>
        <v/>
      </c>
      <c r="C1243" s="75" t="str">
        <f t="shared" si="105"/>
        <v/>
      </c>
      <c r="D1243" s="42"/>
      <c r="E1243" s="42"/>
      <c r="F1243" s="42"/>
      <c r="G1243" s="42"/>
      <c r="H1243" s="42"/>
      <c r="I1243" s="42"/>
      <c r="J1243" s="83" t="str">
        <f t="shared" si="101"/>
        <v/>
      </c>
      <c r="K1243" s="83" t="str">
        <f t="shared" si="102"/>
        <v/>
      </c>
      <c r="L1243" s="85" t="str">
        <f t="shared" si="103"/>
        <v/>
      </c>
    </row>
    <row r="1244" spans="1:12" x14ac:dyDescent="0.2">
      <c r="A1244" s="209"/>
      <c r="B1244" s="75" t="str">
        <f t="shared" si="104"/>
        <v/>
      </c>
      <c r="C1244" s="75" t="str">
        <f t="shared" si="105"/>
        <v/>
      </c>
      <c r="D1244" s="42"/>
      <c r="E1244" s="42"/>
      <c r="F1244" s="42"/>
      <c r="G1244" s="42"/>
      <c r="H1244" s="42"/>
      <c r="I1244" s="42"/>
      <c r="J1244" s="83" t="str">
        <f t="shared" si="101"/>
        <v/>
      </c>
      <c r="K1244" s="83" t="str">
        <f t="shared" si="102"/>
        <v/>
      </c>
      <c r="L1244" s="85" t="str">
        <f t="shared" si="103"/>
        <v/>
      </c>
    </row>
    <row r="1245" spans="1:12" x14ac:dyDescent="0.2">
      <c r="A1245" s="209"/>
      <c r="B1245" s="75" t="str">
        <f t="shared" si="104"/>
        <v/>
      </c>
      <c r="C1245" s="75" t="str">
        <f t="shared" si="105"/>
        <v/>
      </c>
      <c r="D1245" s="42"/>
      <c r="E1245" s="42"/>
      <c r="F1245" s="42"/>
      <c r="G1245" s="42"/>
      <c r="H1245" s="42"/>
      <c r="I1245" s="42"/>
      <c r="J1245" s="83" t="str">
        <f t="shared" si="101"/>
        <v/>
      </c>
      <c r="K1245" s="83" t="str">
        <f t="shared" si="102"/>
        <v/>
      </c>
      <c r="L1245" s="85" t="str">
        <f t="shared" si="103"/>
        <v/>
      </c>
    </row>
    <row r="1246" spans="1:12" x14ac:dyDescent="0.2">
      <c r="A1246" s="209"/>
      <c r="B1246" s="75" t="str">
        <f t="shared" si="104"/>
        <v/>
      </c>
      <c r="C1246" s="75" t="str">
        <f t="shared" si="105"/>
        <v/>
      </c>
      <c r="D1246" s="42"/>
      <c r="E1246" s="42"/>
      <c r="F1246" s="42"/>
      <c r="G1246" s="42"/>
      <c r="H1246" s="42"/>
      <c r="I1246" s="42"/>
      <c r="J1246" s="83" t="str">
        <f t="shared" si="101"/>
        <v/>
      </c>
      <c r="K1246" s="83" t="str">
        <f t="shared" si="102"/>
        <v/>
      </c>
      <c r="L1246" s="85" t="str">
        <f t="shared" si="103"/>
        <v/>
      </c>
    </row>
    <row r="1247" spans="1:12" x14ac:dyDescent="0.2">
      <c r="A1247" s="209"/>
      <c r="B1247" s="75" t="str">
        <f t="shared" si="104"/>
        <v/>
      </c>
      <c r="C1247" s="75" t="str">
        <f t="shared" si="105"/>
        <v/>
      </c>
      <c r="D1247" s="42"/>
      <c r="E1247" s="42"/>
      <c r="F1247" s="42"/>
      <c r="G1247" s="42"/>
      <c r="H1247" s="42"/>
      <c r="I1247" s="42"/>
      <c r="J1247" s="83" t="str">
        <f t="shared" si="101"/>
        <v/>
      </c>
      <c r="K1247" s="83" t="str">
        <f t="shared" si="102"/>
        <v/>
      </c>
      <c r="L1247" s="85" t="str">
        <f t="shared" si="103"/>
        <v/>
      </c>
    </row>
    <row r="1248" spans="1:12" x14ac:dyDescent="0.2">
      <c r="A1248" s="209"/>
      <c r="B1248" s="75" t="str">
        <f t="shared" si="104"/>
        <v/>
      </c>
      <c r="C1248" s="75" t="str">
        <f t="shared" si="105"/>
        <v/>
      </c>
      <c r="D1248" s="42"/>
      <c r="E1248" s="42"/>
      <c r="F1248" s="42"/>
      <c r="G1248" s="42"/>
      <c r="H1248" s="42"/>
      <c r="I1248" s="42"/>
      <c r="J1248" s="83" t="str">
        <f t="shared" si="101"/>
        <v/>
      </c>
      <c r="K1248" s="83" t="str">
        <f t="shared" si="102"/>
        <v/>
      </c>
      <c r="L1248" s="85" t="str">
        <f t="shared" si="103"/>
        <v/>
      </c>
    </row>
    <row r="1249" spans="1:12" x14ac:dyDescent="0.2">
      <c r="A1249" s="209"/>
      <c r="B1249" s="75" t="str">
        <f t="shared" si="104"/>
        <v/>
      </c>
      <c r="C1249" s="75" t="str">
        <f t="shared" si="105"/>
        <v/>
      </c>
      <c r="D1249" s="42"/>
      <c r="E1249" s="42"/>
      <c r="F1249" s="42"/>
      <c r="G1249" s="42"/>
      <c r="H1249" s="42"/>
      <c r="I1249" s="42"/>
      <c r="J1249" s="83" t="str">
        <f t="shared" si="101"/>
        <v/>
      </c>
      <c r="K1249" s="83" t="str">
        <f t="shared" si="102"/>
        <v/>
      </c>
      <c r="L1249" s="85" t="str">
        <f t="shared" si="103"/>
        <v/>
      </c>
    </row>
    <row r="1250" spans="1:12" x14ac:dyDescent="0.2">
      <c r="A1250" s="209"/>
      <c r="B1250" s="75" t="str">
        <f t="shared" si="104"/>
        <v/>
      </c>
      <c r="C1250" s="75" t="str">
        <f t="shared" si="105"/>
        <v/>
      </c>
      <c r="D1250" s="42"/>
      <c r="E1250" s="42"/>
      <c r="F1250" s="42"/>
      <c r="G1250" s="42"/>
      <c r="H1250" s="42"/>
      <c r="I1250" s="42"/>
      <c r="J1250" s="83" t="str">
        <f t="shared" si="101"/>
        <v/>
      </c>
      <c r="K1250" s="83" t="str">
        <f t="shared" si="102"/>
        <v/>
      </c>
      <c r="L1250" s="85" t="str">
        <f t="shared" si="103"/>
        <v/>
      </c>
    </row>
    <row r="1251" spans="1:12" x14ac:dyDescent="0.2">
      <c r="A1251" s="209"/>
      <c r="B1251" s="75" t="str">
        <f t="shared" si="104"/>
        <v/>
      </c>
      <c r="C1251" s="75" t="str">
        <f t="shared" si="105"/>
        <v/>
      </c>
      <c r="D1251" s="42"/>
      <c r="E1251" s="42"/>
      <c r="F1251" s="42"/>
      <c r="G1251" s="42"/>
      <c r="H1251" s="42"/>
      <c r="I1251" s="42"/>
      <c r="J1251" s="83" t="str">
        <f t="shared" si="101"/>
        <v/>
      </c>
      <c r="K1251" s="83" t="str">
        <f t="shared" si="102"/>
        <v/>
      </c>
      <c r="L1251" s="85" t="str">
        <f t="shared" si="103"/>
        <v/>
      </c>
    </row>
    <row r="1252" spans="1:12" x14ac:dyDescent="0.2">
      <c r="A1252" s="209"/>
      <c r="B1252" s="75" t="str">
        <f t="shared" si="104"/>
        <v/>
      </c>
      <c r="C1252" s="75" t="str">
        <f t="shared" si="105"/>
        <v/>
      </c>
      <c r="D1252" s="42"/>
      <c r="E1252" s="42"/>
      <c r="F1252" s="42"/>
      <c r="G1252" s="42"/>
      <c r="H1252" s="42"/>
      <c r="I1252" s="42"/>
      <c r="J1252" s="83" t="str">
        <f t="shared" si="101"/>
        <v/>
      </c>
      <c r="K1252" s="83" t="str">
        <f t="shared" si="102"/>
        <v/>
      </c>
      <c r="L1252" s="85" t="str">
        <f t="shared" si="103"/>
        <v/>
      </c>
    </row>
    <row r="1253" spans="1:12" x14ac:dyDescent="0.2">
      <c r="A1253" s="209"/>
      <c r="B1253" s="75" t="str">
        <f t="shared" si="104"/>
        <v/>
      </c>
      <c r="C1253" s="75" t="str">
        <f t="shared" si="105"/>
        <v/>
      </c>
      <c r="D1253" s="42"/>
      <c r="E1253" s="42"/>
      <c r="F1253" s="42"/>
      <c r="G1253" s="42"/>
      <c r="H1253" s="42"/>
      <c r="I1253" s="42"/>
      <c r="J1253" s="83" t="str">
        <f t="shared" si="101"/>
        <v/>
      </c>
      <c r="K1253" s="83" t="str">
        <f t="shared" si="102"/>
        <v/>
      </c>
      <c r="L1253" s="85" t="str">
        <f t="shared" si="103"/>
        <v/>
      </c>
    </row>
    <row r="1254" spans="1:12" x14ac:dyDescent="0.2">
      <c r="A1254" s="209"/>
      <c r="B1254" s="75" t="str">
        <f t="shared" si="104"/>
        <v/>
      </c>
      <c r="C1254" s="75" t="str">
        <f t="shared" si="105"/>
        <v/>
      </c>
      <c r="D1254" s="42"/>
      <c r="E1254" s="42"/>
      <c r="F1254" s="42"/>
      <c r="G1254" s="42"/>
      <c r="H1254" s="42"/>
      <c r="I1254" s="42"/>
      <c r="J1254" s="83" t="str">
        <f t="shared" si="101"/>
        <v/>
      </c>
      <c r="K1254" s="83" t="str">
        <f t="shared" si="102"/>
        <v/>
      </c>
      <c r="L1254" s="85" t="str">
        <f t="shared" si="103"/>
        <v/>
      </c>
    </row>
    <row r="1255" spans="1:12" x14ac:dyDescent="0.2">
      <c r="A1255" s="209"/>
      <c r="B1255" s="75" t="str">
        <f t="shared" si="104"/>
        <v/>
      </c>
      <c r="C1255" s="75" t="str">
        <f t="shared" si="105"/>
        <v/>
      </c>
      <c r="D1255" s="42"/>
      <c r="E1255" s="42"/>
      <c r="F1255" s="42"/>
      <c r="G1255" s="42"/>
      <c r="H1255" s="42"/>
      <c r="I1255" s="42"/>
      <c r="J1255" s="83" t="str">
        <f t="shared" si="101"/>
        <v/>
      </c>
      <c r="K1255" s="83" t="str">
        <f t="shared" si="102"/>
        <v/>
      </c>
      <c r="L1255" s="85" t="str">
        <f t="shared" si="103"/>
        <v/>
      </c>
    </row>
    <row r="1256" spans="1:12" x14ac:dyDescent="0.2">
      <c r="A1256" s="209"/>
      <c r="B1256" s="75" t="str">
        <f t="shared" si="104"/>
        <v/>
      </c>
      <c r="C1256" s="75" t="str">
        <f t="shared" si="105"/>
        <v/>
      </c>
      <c r="D1256" s="42"/>
      <c r="E1256" s="42"/>
      <c r="F1256" s="42"/>
      <c r="G1256" s="42"/>
      <c r="H1256" s="42"/>
      <c r="I1256" s="42"/>
      <c r="J1256" s="83" t="str">
        <f t="shared" si="101"/>
        <v/>
      </c>
      <c r="K1256" s="83" t="str">
        <f t="shared" si="102"/>
        <v/>
      </c>
      <c r="L1256" s="85" t="str">
        <f t="shared" si="103"/>
        <v/>
      </c>
    </row>
    <row r="1257" spans="1:12" x14ac:dyDescent="0.2">
      <c r="A1257" s="209"/>
      <c r="B1257" s="75" t="str">
        <f t="shared" si="104"/>
        <v/>
      </c>
      <c r="C1257" s="75" t="str">
        <f t="shared" si="105"/>
        <v/>
      </c>
      <c r="D1257" s="42"/>
      <c r="E1257" s="42"/>
      <c r="F1257" s="42"/>
      <c r="G1257" s="42"/>
      <c r="H1257" s="42"/>
      <c r="I1257" s="42"/>
      <c r="J1257" s="83" t="str">
        <f t="shared" si="101"/>
        <v/>
      </c>
      <c r="K1257" s="83" t="str">
        <f t="shared" si="102"/>
        <v/>
      </c>
      <c r="L1257" s="85" t="str">
        <f t="shared" si="103"/>
        <v/>
      </c>
    </row>
    <row r="1258" spans="1:12" x14ac:dyDescent="0.2">
      <c r="A1258" s="209"/>
      <c r="B1258" s="75" t="str">
        <f t="shared" si="104"/>
        <v/>
      </c>
      <c r="C1258" s="75" t="str">
        <f t="shared" si="105"/>
        <v/>
      </c>
      <c r="D1258" s="42"/>
      <c r="E1258" s="42"/>
      <c r="F1258" s="42"/>
      <c r="G1258" s="42"/>
      <c r="H1258" s="42"/>
      <c r="I1258" s="42"/>
      <c r="J1258" s="83" t="str">
        <f t="shared" si="101"/>
        <v/>
      </c>
      <c r="K1258" s="83" t="str">
        <f t="shared" si="102"/>
        <v/>
      </c>
      <c r="L1258" s="85" t="str">
        <f t="shared" si="103"/>
        <v/>
      </c>
    </row>
    <row r="1259" spans="1:12" x14ac:dyDescent="0.2">
      <c r="A1259" s="209"/>
      <c r="B1259" s="75" t="str">
        <f t="shared" si="104"/>
        <v/>
      </c>
      <c r="C1259" s="75" t="str">
        <f t="shared" si="105"/>
        <v/>
      </c>
      <c r="D1259" s="42"/>
      <c r="E1259" s="42"/>
      <c r="F1259" s="42"/>
      <c r="G1259" s="42"/>
      <c r="H1259" s="42"/>
      <c r="I1259" s="42"/>
      <c r="J1259" s="83" t="str">
        <f t="shared" si="101"/>
        <v/>
      </c>
      <c r="K1259" s="83" t="str">
        <f t="shared" si="102"/>
        <v/>
      </c>
      <c r="L1259" s="85" t="str">
        <f t="shared" si="103"/>
        <v/>
      </c>
    </row>
    <row r="1260" spans="1:12" x14ac:dyDescent="0.2">
      <c r="A1260" s="209"/>
      <c r="B1260" s="75" t="str">
        <f t="shared" si="104"/>
        <v/>
      </c>
      <c r="C1260" s="75" t="str">
        <f t="shared" si="105"/>
        <v/>
      </c>
      <c r="D1260" s="42"/>
      <c r="E1260" s="42"/>
      <c r="F1260" s="42"/>
      <c r="G1260" s="42"/>
      <c r="H1260" s="42"/>
      <c r="I1260" s="42"/>
      <c r="J1260" s="83" t="str">
        <f t="shared" si="101"/>
        <v/>
      </c>
      <c r="K1260" s="83" t="str">
        <f t="shared" si="102"/>
        <v/>
      </c>
      <c r="L1260" s="85" t="str">
        <f t="shared" si="103"/>
        <v/>
      </c>
    </row>
    <row r="1261" spans="1:12" x14ac:dyDescent="0.2">
      <c r="A1261" s="209"/>
      <c r="B1261" s="75" t="str">
        <f t="shared" si="104"/>
        <v/>
      </c>
      <c r="C1261" s="75" t="str">
        <f t="shared" si="105"/>
        <v/>
      </c>
      <c r="D1261" s="42"/>
      <c r="E1261" s="42"/>
      <c r="F1261" s="42"/>
      <c r="G1261" s="42"/>
      <c r="H1261" s="42"/>
      <c r="I1261" s="42"/>
      <c r="J1261" s="83" t="str">
        <f t="shared" si="101"/>
        <v/>
      </c>
      <c r="K1261" s="83" t="str">
        <f t="shared" si="102"/>
        <v/>
      </c>
      <c r="L1261" s="85" t="str">
        <f t="shared" si="103"/>
        <v/>
      </c>
    </row>
    <row r="1262" spans="1:12" x14ac:dyDescent="0.2">
      <c r="A1262" s="209"/>
      <c r="B1262" s="75" t="str">
        <f t="shared" si="104"/>
        <v/>
      </c>
      <c r="C1262" s="75" t="str">
        <f t="shared" si="105"/>
        <v/>
      </c>
      <c r="D1262" s="42"/>
      <c r="E1262" s="42"/>
      <c r="F1262" s="42"/>
      <c r="G1262" s="42"/>
      <c r="H1262" s="42"/>
      <c r="I1262" s="42"/>
      <c r="J1262" s="83" t="str">
        <f t="shared" si="101"/>
        <v/>
      </c>
      <c r="K1262" s="83" t="str">
        <f t="shared" si="102"/>
        <v/>
      </c>
      <c r="L1262" s="85" t="str">
        <f t="shared" si="103"/>
        <v/>
      </c>
    </row>
    <row r="1263" spans="1:12" x14ac:dyDescent="0.2">
      <c r="A1263" s="209"/>
      <c r="B1263" s="75" t="str">
        <f t="shared" si="104"/>
        <v/>
      </c>
      <c r="C1263" s="75" t="str">
        <f t="shared" si="105"/>
        <v/>
      </c>
      <c r="D1263" s="42"/>
      <c r="E1263" s="42"/>
      <c r="F1263" s="42"/>
      <c r="G1263" s="42"/>
      <c r="H1263" s="42"/>
      <c r="I1263" s="42"/>
      <c r="J1263" s="83" t="str">
        <f t="shared" si="101"/>
        <v/>
      </c>
      <c r="K1263" s="83" t="str">
        <f t="shared" si="102"/>
        <v/>
      </c>
      <c r="L1263" s="85" t="str">
        <f t="shared" si="103"/>
        <v/>
      </c>
    </row>
    <row r="1264" spans="1:12" x14ac:dyDescent="0.2">
      <c r="A1264" s="209"/>
      <c r="B1264" s="75" t="str">
        <f t="shared" si="104"/>
        <v/>
      </c>
      <c r="C1264" s="75" t="str">
        <f t="shared" si="105"/>
        <v/>
      </c>
      <c r="D1264" s="42"/>
      <c r="E1264" s="42"/>
      <c r="F1264" s="42"/>
      <c r="G1264" s="42"/>
      <c r="H1264" s="42"/>
      <c r="I1264" s="42"/>
      <c r="J1264" s="83" t="str">
        <f t="shared" si="101"/>
        <v/>
      </c>
      <c r="K1264" s="83" t="str">
        <f t="shared" si="102"/>
        <v/>
      </c>
      <c r="L1264" s="85" t="str">
        <f t="shared" si="103"/>
        <v/>
      </c>
    </row>
    <row r="1265" spans="1:12" x14ac:dyDescent="0.2">
      <c r="A1265" s="209"/>
      <c r="B1265" s="75" t="str">
        <f t="shared" si="104"/>
        <v/>
      </c>
      <c r="C1265" s="75" t="str">
        <f t="shared" si="105"/>
        <v/>
      </c>
      <c r="D1265" s="42"/>
      <c r="E1265" s="42"/>
      <c r="F1265" s="42"/>
      <c r="G1265" s="42"/>
      <c r="H1265" s="42"/>
      <c r="I1265" s="42"/>
      <c r="J1265" s="83" t="str">
        <f t="shared" si="101"/>
        <v/>
      </c>
      <c r="K1265" s="83" t="str">
        <f t="shared" si="102"/>
        <v/>
      </c>
      <c r="L1265" s="85" t="str">
        <f t="shared" si="103"/>
        <v/>
      </c>
    </row>
    <row r="1266" spans="1:12" x14ac:dyDescent="0.2">
      <c r="A1266" s="209"/>
      <c r="B1266" s="75" t="str">
        <f t="shared" si="104"/>
        <v/>
      </c>
      <c r="C1266" s="75" t="str">
        <f t="shared" si="105"/>
        <v/>
      </c>
      <c r="D1266" s="42"/>
      <c r="E1266" s="42"/>
      <c r="F1266" s="42"/>
      <c r="G1266" s="42"/>
      <c r="H1266" s="42"/>
      <c r="I1266" s="42"/>
      <c r="J1266" s="83" t="str">
        <f t="shared" si="101"/>
        <v/>
      </c>
      <c r="K1266" s="83" t="str">
        <f t="shared" si="102"/>
        <v/>
      </c>
      <c r="L1266" s="85" t="str">
        <f t="shared" si="103"/>
        <v/>
      </c>
    </row>
    <row r="1267" spans="1:12" x14ac:dyDescent="0.2">
      <c r="A1267" s="209"/>
      <c r="B1267" s="75" t="str">
        <f t="shared" si="104"/>
        <v/>
      </c>
      <c r="C1267" s="75" t="str">
        <f t="shared" si="105"/>
        <v/>
      </c>
      <c r="D1267" s="42"/>
      <c r="E1267" s="42"/>
      <c r="F1267" s="42"/>
      <c r="G1267" s="42"/>
      <c r="H1267" s="42"/>
      <c r="I1267" s="42"/>
      <c r="J1267" s="83" t="str">
        <f t="shared" si="101"/>
        <v/>
      </c>
      <c r="K1267" s="83" t="str">
        <f t="shared" si="102"/>
        <v/>
      </c>
      <c r="L1267" s="85" t="str">
        <f t="shared" si="103"/>
        <v/>
      </c>
    </row>
    <row r="1268" spans="1:12" x14ac:dyDescent="0.2">
      <c r="A1268" s="209"/>
      <c r="B1268" s="75" t="str">
        <f t="shared" si="104"/>
        <v/>
      </c>
      <c r="C1268" s="75" t="str">
        <f t="shared" si="105"/>
        <v/>
      </c>
      <c r="D1268" s="42"/>
      <c r="E1268" s="42"/>
      <c r="F1268" s="42"/>
      <c r="G1268" s="42"/>
      <c r="H1268" s="42"/>
      <c r="I1268" s="42"/>
      <c r="J1268" s="83" t="str">
        <f t="shared" si="101"/>
        <v/>
      </c>
      <c r="K1268" s="83" t="str">
        <f t="shared" si="102"/>
        <v/>
      </c>
      <c r="L1268" s="85" t="str">
        <f t="shared" si="103"/>
        <v/>
      </c>
    </row>
    <row r="1269" spans="1:12" x14ac:dyDescent="0.2">
      <c r="A1269" s="209"/>
      <c r="B1269" s="75" t="str">
        <f t="shared" si="104"/>
        <v/>
      </c>
      <c r="C1269" s="75" t="str">
        <f t="shared" si="105"/>
        <v/>
      </c>
      <c r="D1269" s="42"/>
      <c r="E1269" s="42"/>
      <c r="F1269" s="42"/>
      <c r="G1269" s="42"/>
      <c r="H1269" s="42"/>
      <c r="I1269" s="42"/>
      <c r="J1269" s="83" t="str">
        <f t="shared" si="101"/>
        <v/>
      </c>
      <c r="K1269" s="83" t="str">
        <f t="shared" si="102"/>
        <v/>
      </c>
      <c r="L1269" s="85" t="str">
        <f t="shared" si="103"/>
        <v/>
      </c>
    </row>
    <row r="1270" spans="1:12" x14ac:dyDescent="0.2">
      <c r="A1270" s="209"/>
      <c r="B1270" s="75" t="str">
        <f t="shared" si="104"/>
        <v/>
      </c>
      <c r="C1270" s="75" t="str">
        <f t="shared" si="105"/>
        <v/>
      </c>
      <c r="D1270" s="42"/>
      <c r="E1270" s="42"/>
      <c r="F1270" s="42"/>
      <c r="G1270" s="42"/>
      <c r="H1270" s="42"/>
      <c r="I1270" s="42"/>
      <c r="J1270" s="83" t="str">
        <f t="shared" si="101"/>
        <v/>
      </c>
      <c r="K1270" s="83" t="str">
        <f t="shared" si="102"/>
        <v/>
      </c>
      <c r="L1270" s="85" t="str">
        <f t="shared" si="103"/>
        <v/>
      </c>
    </row>
    <row r="1271" spans="1:12" x14ac:dyDescent="0.2">
      <c r="A1271" s="209"/>
      <c r="B1271" s="75" t="str">
        <f t="shared" si="104"/>
        <v/>
      </c>
      <c r="C1271" s="75" t="str">
        <f t="shared" si="105"/>
        <v/>
      </c>
      <c r="D1271" s="42"/>
      <c r="E1271" s="42"/>
      <c r="F1271" s="42"/>
      <c r="G1271" s="42"/>
      <c r="H1271" s="42"/>
      <c r="I1271" s="42"/>
      <c r="J1271" s="83" t="str">
        <f t="shared" si="101"/>
        <v/>
      </c>
      <c r="K1271" s="83" t="str">
        <f t="shared" si="102"/>
        <v/>
      </c>
      <c r="L1271" s="85" t="str">
        <f t="shared" si="103"/>
        <v/>
      </c>
    </row>
    <row r="1272" spans="1:12" x14ac:dyDescent="0.2">
      <c r="A1272" s="209"/>
      <c r="B1272" s="75" t="str">
        <f t="shared" si="104"/>
        <v/>
      </c>
      <c r="C1272" s="75" t="str">
        <f t="shared" si="105"/>
        <v/>
      </c>
      <c r="D1272" s="42"/>
      <c r="E1272" s="42"/>
      <c r="F1272" s="42"/>
      <c r="G1272" s="42"/>
      <c r="H1272" s="42"/>
      <c r="I1272" s="42"/>
      <c r="J1272" s="83" t="str">
        <f t="shared" si="101"/>
        <v/>
      </c>
      <c r="K1272" s="83" t="str">
        <f t="shared" si="102"/>
        <v/>
      </c>
      <c r="L1272" s="85" t="str">
        <f t="shared" si="103"/>
        <v/>
      </c>
    </row>
    <row r="1273" spans="1:12" x14ac:dyDescent="0.2">
      <c r="A1273" s="209"/>
      <c r="B1273" s="75" t="str">
        <f t="shared" si="104"/>
        <v/>
      </c>
      <c r="C1273" s="75" t="str">
        <f t="shared" si="105"/>
        <v/>
      </c>
      <c r="D1273" s="42"/>
      <c r="E1273" s="42"/>
      <c r="F1273" s="42"/>
      <c r="G1273" s="42"/>
      <c r="H1273" s="42"/>
      <c r="I1273" s="42"/>
      <c r="J1273" s="83" t="str">
        <f t="shared" si="101"/>
        <v/>
      </c>
      <c r="K1273" s="83" t="str">
        <f t="shared" si="102"/>
        <v/>
      </c>
      <c r="L1273" s="85" t="str">
        <f t="shared" si="103"/>
        <v/>
      </c>
    </row>
    <row r="1274" spans="1:12" x14ac:dyDescent="0.2">
      <c r="A1274" s="209"/>
      <c r="B1274" s="75" t="str">
        <f t="shared" si="104"/>
        <v/>
      </c>
      <c r="C1274" s="75" t="str">
        <f t="shared" si="105"/>
        <v/>
      </c>
      <c r="D1274" s="42"/>
      <c r="E1274" s="42"/>
      <c r="F1274" s="42"/>
      <c r="G1274" s="42"/>
      <c r="H1274" s="42"/>
      <c r="I1274" s="42"/>
      <c r="J1274" s="83" t="str">
        <f t="shared" si="101"/>
        <v/>
      </c>
      <c r="K1274" s="83" t="str">
        <f t="shared" si="102"/>
        <v/>
      </c>
      <c r="L1274" s="85" t="str">
        <f t="shared" si="103"/>
        <v/>
      </c>
    </row>
    <row r="1275" spans="1:12" x14ac:dyDescent="0.2">
      <c r="A1275" s="209"/>
      <c r="B1275" s="75" t="str">
        <f t="shared" si="104"/>
        <v/>
      </c>
      <c r="C1275" s="75" t="str">
        <f t="shared" si="105"/>
        <v/>
      </c>
      <c r="D1275" s="42"/>
      <c r="E1275" s="42"/>
      <c r="F1275" s="42"/>
      <c r="G1275" s="42"/>
      <c r="H1275" s="42"/>
      <c r="I1275" s="42"/>
      <c r="J1275" s="83" t="str">
        <f t="shared" si="101"/>
        <v/>
      </c>
      <c r="K1275" s="83" t="str">
        <f t="shared" si="102"/>
        <v/>
      </c>
      <c r="L1275" s="85" t="str">
        <f t="shared" si="103"/>
        <v/>
      </c>
    </row>
    <row r="1276" spans="1:12" x14ac:dyDescent="0.2">
      <c r="A1276" s="209"/>
      <c r="B1276" s="75" t="str">
        <f t="shared" si="104"/>
        <v/>
      </c>
      <c r="C1276" s="75" t="str">
        <f t="shared" si="105"/>
        <v/>
      </c>
      <c r="D1276" s="42"/>
      <c r="E1276" s="42"/>
      <c r="F1276" s="42"/>
      <c r="G1276" s="42"/>
      <c r="H1276" s="42"/>
      <c r="I1276" s="42"/>
      <c r="J1276" s="83" t="str">
        <f t="shared" si="101"/>
        <v/>
      </c>
      <c r="K1276" s="83" t="str">
        <f t="shared" si="102"/>
        <v/>
      </c>
      <c r="L1276" s="85" t="str">
        <f t="shared" si="103"/>
        <v/>
      </c>
    </row>
    <row r="1277" spans="1:12" x14ac:dyDescent="0.2">
      <c r="A1277" s="209"/>
      <c r="B1277" s="75" t="str">
        <f t="shared" si="104"/>
        <v/>
      </c>
      <c r="C1277" s="75" t="str">
        <f t="shared" si="105"/>
        <v/>
      </c>
      <c r="D1277" s="42"/>
      <c r="E1277" s="42"/>
      <c r="F1277" s="42"/>
      <c r="G1277" s="42"/>
      <c r="H1277" s="42"/>
      <c r="I1277" s="42"/>
      <c r="J1277" s="83" t="str">
        <f t="shared" ref="J1277:J1340" si="106">IF(ISERROR(D1277/C1277),"",(D1277/C1277))</f>
        <v/>
      </c>
      <c r="K1277" s="83" t="str">
        <f t="shared" ref="K1277:K1340" si="107">IF(ISERROR(E1277/C1277),"",(E1277/C1277))</f>
        <v/>
      </c>
      <c r="L1277" s="85" t="str">
        <f t="shared" ref="L1277:L1340" si="108">IF(ISERROR((D1277+E1277)/B1277),"",(D1277+E1277)/B1277)</f>
        <v/>
      </c>
    </row>
    <row r="1278" spans="1:12" x14ac:dyDescent="0.2">
      <c r="A1278" s="209"/>
      <c r="B1278" s="75" t="str">
        <f t="shared" si="104"/>
        <v/>
      </c>
      <c r="C1278" s="75" t="str">
        <f t="shared" si="105"/>
        <v/>
      </c>
      <c r="D1278" s="42"/>
      <c r="E1278" s="42"/>
      <c r="F1278" s="42"/>
      <c r="G1278" s="42"/>
      <c r="H1278" s="42"/>
      <c r="I1278" s="42"/>
      <c r="J1278" s="83" t="str">
        <f t="shared" si="106"/>
        <v/>
      </c>
      <c r="K1278" s="83" t="str">
        <f t="shared" si="107"/>
        <v/>
      </c>
      <c r="L1278" s="85" t="str">
        <f t="shared" si="108"/>
        <v/>
      </c>
    </row>
    <row r="1279" spans="1:12" x14ac:dyDescent="0.2">
      <c r="A1279" s="209"/>
      <c r="B1279" s="75" t="str">
        <f t="shared" si="104"/>
        <v/>
      </c>
      <c r="C1279" s="75" t="str">
        <f t="shared" si="105"/>
        <v/>
      </c>
      <c r="D1279" s="42"/>
      <c r="E1279" s="42"/>
      <c r="F1279" s="42"/>
      <c r="G1279" s="42"/>
      <c r="H1279" s="42"/>
      <c r="I1279" s="42"/>
      <c r="J1279" s="83" t="str">
        <f t="shared" si="106"/>
        <v/>
      </c>
      <c r="K1279" s="83" t="str">
        <f t="shared" si="107"/>
        <v/>
      </c>
      <c r="L1279" s="85" t="str">
        <f t="shared" si="108"/>
        <v/>
      </c>
    </row>
    <row r="1280" spans="1:12" x14ac:dyDescent="0.2">
      <c r="A1280" s="209"/>
      <c r="B1280" s="75" t="str">
        <f t="shared" si="104"/>
        <v/>
      </c>
      <c r="C1280" s="75" t="str">
        <f t="shared" si="105"/>
        <v/>
      </c>
      <c r="D1280" s="42"/>
      <c r="E1280" s="42"/>
      <c r="F1280" s="42"/>
      <c r="G1280" s="42"/>
      <c r="H1280" s="42"/>
      <c r="I1280" s="42"/>
      <c r="J1280" s="83" t="str">
        <f t="shared" si="106"/>
        <v/>
      </c>
      <c r="K1280" s="83" t="str">
        <f t="shared" si="107"/>
        <v/>
      </c>
      <c r="L1280" s="85" t="str">
        <f t="shared" si="108"/>
        <v/>
      </c>
    </row>
    <row r="1281" spans="1:12" x14ac:dyDescent="0.2">
      <c r="A1281" s="209"/>
      <c r="B1281" s="75" t="str">
        <f t="shared" si="104"/>
        <v/>
      </c>
      <c r="C1281" s="75" t="str">
        <f t="shared" si="105"/>
        <v/>
      </c>
      <c r="D1281" s="42"/>
      <c r="E1281" s="42"/>
      <c r="F1281" s="42"/>
      <c r="G1281" s="42"/>
      <c r="H1281" s="42"/>
      <c r="I1281" s="42"/>
      <c r="J1281" s="83" t="str">
        <f t="shared" si="106"/>
        <v/>
      </c>
      <c r="K1281" s="83" t="str">
        <f t="shared" si="107"/>
        <v/>
      </c>
      <c r="L1281" s="85" t="str">
        <f t="shared" si="108"/>
        <v/>
      </c>
    </row>
    <row r="1282" spans="1:12" x14ac:dyDescent="0.2">
      <c r="A1282" s="209"/>
      <c r="B1282" s="75" t="str">
        <f t="shared" si="104"/>
        <v/>
      </c>
      <c r="C1282" s="75" t="str">
        <f t="shared" si="105"/>
        <v/>
      </c>
      <c r="D1282" s="42"/>
      <c r="E1282" s="42"/>
      <c r="F1282" s="42"/>
      <c r="G1282" s="42"/>
      <c r="H1282" s="42"/>
      <c r="I1282" s="42"/>
      <c r="J1282" s="83" t="str">
        <f t="shared" si="106"/>
        <v/>
      </c>
      <c r="K1282" s="83" t="str">
        <f t="shared" si="107"/>
        <v/>
      </c>
      <c r="L1282" s="85" t="str">
        <f t="shared" si="108"/>
        <v/>
      </c>
    </row>
    <row r="1283" spans="1:12" x14ac:dyDescent="0.2">
      <c r="A1283" s="209"/>
      <c r="B1283" s="75" t="str">
        <f t="shared" si="104"/>
        <v/>
      </c>
      <c r="C1283" s="75" t="str">
        <f t="shared" si="105"/>
        <v/>
      </c>
      <c r="D1283" s="42"/>
      <c r="E1283" s="42"/>
      <c r="F1283" s="42"/>
      <c r="G1283" s="42"/>
      <c r="H1283" s="42"/>
      <c r="I1283" s="42"/>
      <c r="J1283" s="83" t="str">
        <f t="shared" si="106"/>
        <v/>
      </c>
      <c r="K1283" s="83" t="str">
        <f t="shared" si="107"/>
        <v/>
      </c>
      <c r="L1283" s="85" t="str">
        <f t="shared" si="108"/>
        <v/>
      </c>
    </row>
    <row r="1284" spans="1:12" x14ac:dyDescent="0.2">
      <c r="A1284" s="209"/>
      <c r="B1284" s="75" t="str">
        <f t="shared" si="104"/>
        <v/>
      </c>
      <c r="C1284" s="75" t="str">
        <f t="shared" si="105"/>
        <v/>
      </c>
      <c r="D1284" s="42"/>
      <c r="E1284" s="42"/>
      <c r="F1284" s="42"/>
      <c r="G1284" s="42"/>
      <c r="H1284" s="42"/>
      <c r="I1284" s="42"/>
      <c r="J1284" s="83" t="str">
        <f t="shared" si="106"/>
        <v/>
      </c>
      <c r="K1284" s="83" t="str">
        <f t="shared" si="107"/>
        <v/>
      </c>
      <c r="L1284" s="85" t="str">
        <f t="shared" si="108"/>
        <v/>
      </c>
    </row>
    <row r="1285" spans="1:12" x14ac:dyDescent="0.2">
      <c r="A1285" s="209"/>
      <c r="B1285" s="75" t="str">
        <f t="shared" si="104"/>
        <v/>
      </c>
      <c r="C1285" s="75" t="str">
        <f t="shared" si="105"/>
        <v/>
      </c>
      <c r="D1285" s="42"/>
      <c r="E1285" s="42"/>
      <c r="F1285" s="42"/>
      <c r="G1285" s="42"/>
      <c r="H1285" s="42"/>
      <c r="I1285" s="42"/>
      <c r="J1285" s="83" t="str">
        <f t="shared" si="106"/>
        <v/>
      </c>
      <c r="K1285" s="83" t="str">
        <f t="shared" si="107"/>
        <v/>
      </c>
      <c r="L1285" s="85" t="str">
        <f t="shared" si="108"/>
        <v/>
      </c>
    </row>
    <row r="1286" spans="1:12" x14ac:dyDescent="0.2">
      <c r="A1286" s="209"/>
      <c r="B1286" s="75" t="str">
        <f t="shared" si="104"/>
        <v/>
      </c>
      <c r="C1286" s="75" t="str">
        <f t="shared" si="105"/>
        <v/>
      </c>
      <c r="D1286" s="42"/>
      <c r="E1286" s="42"/>
      <c r="F1286" s="42"/>
      <c r="G1286" s="42"/>
      <c r="H1286" s="42"/>
      <c r="I1286" s="42"/>
      <c r="J1286" s="83" t="str">
        <f t="shared" si="106"/>
        <v/>
      </c>
      <c r="K1286" s="83" t="str">
        <f t="shared" si="107"/>
        <v/>
      </c>
      <c r="L1286" s="85" t="str">
        <f t="shared" si="108"/>
        <v/>
      </c>
    </row>
    <row r="1287" spans="1:12" x14ac:dyDescent="0.2">
      <c r="A1287" s="209"/>
      <c r="B1287" s="75" t="str">
        <f t="shared" si="104"/>
        <v/>
      </c>
      <c r="C1287" s="75" t="str">
        <f t="shared" si="105"/>
        <v/>
      </c>
      <c r="D1287" s="42"/>
      <c r="E1287" s="42"/>
      <c r="F1287" s="42"/>
      <c r="G1287" s="42"/>
      <c r="H1287" s="42"/>
      <c r="I1287" s="42"/>
      <c r="J1287" s="83" t="str">
        <f t="shared" si="106"/>
        <v/>
      </c>
      <c r="K1287" s="83" t="str">
        <f t="shared" si="107"/>
        <v/>
      </c>
      <c r="L1287" s="85" t="str">
        <f t="shared" si="108"/>
        <v/>
      </c>
    </row>
    <row r="1288" spans="1:12" x14ac:dyDescent="0.2">
      <c r="A1288" s="209"/>
      <c r="B1288" s="75" t="str">
        <f t="shared" si="104"/>
        <v/>
      </c>
      <c r="C1288" s="75" t="str">
        <f t="shared" si="105"/>
        <v/>
      </c>
      <c r="D1288" s="42"/>
      <c r="E1288" s="42"/>
      <c r="F1288" s="42"/>
      <c r="G1288" s="42"/>
      <c r="H1288" s="42"/>
      <c r="I1288" s="42"/>
      <c r="J1288" s="83" t="str">
        <f t="shared" si="106"/>
        <v/>
      </c>
      <c r="K1288" s="83" t="str">
        <f t="shared" si="107"/>
        <v/>
      </c>
      <c r="L1288" s="85" t="str">
        <f t="shared" si="108"/>
        <v/>
      </c>
    </row>
    <row r="1289" spans="1:12" x14ac:dyDescent="0.2">
      <c r="A1289" s="209"/>
      <c r="B1289" s="75" t="str">
        <f t="shared" si="104"/>
        <v/>
      </c>
      <c r="C1289" s="75" t="str">
        <f t="shared" si="105"/>
        <v/>
      </c>
      <c r="D1289" s="42"/>
      <c r="E1289" s="42"/>
      <c r="F1289" s="42"/>
      <c r="G1289" s="42"/>
      <c r="H1289" s="42"/>
      <c r="I1289" s="42"/>
      <c r="J1289" s="83" t="str">
        <f t="shared" si="106"/>
        <v/>
      </c>
      <c r="K1289" s="83" t="str">
        <f t="shared" si="107"/>
        <v/>
      </c>
      <c r="L1289" s="85" t="str">
        <f t="shared" si="108"/>
        <v/>
      </c>
    </row>
    <row r="1290" spans="1:12" x14ac:dyDescent="0.2">
      <c r="A1290" s="209"/>
      <c r="B1290" s="75" t="str">
        <f t="shared" si="104"/>
        <v/>
      </c>
      <c r="C1290" s="75" t="str">
        <f t="shared" si="105"/>
        <v/>
      </c>
      <c r="D1290" s="42"/>
      <c r="E1290" s="42"/>
      <c r="F1290" s="42"/>
      <c r="G1290" s="42"/>
      <c r="H1290" s="42"/>
      <c r="I1290" s="42"/>
      <c r="J1290" s="83" t="str">
        <f t="shared" si="106"/>
        <v/>
      </c>
      <c r="K1290" s="83" t="str">
        <f t="shared" si="107"/>
        <v/>
      </c>
      <c r="L1290" s="85" t="str">
        <f t="shared" si="108"/>
        <v/>
      </c>
    </row>
    <row r="1291" spans="1:12" x14ac:dyDescent="0.2">
      <c r="A1291" s="209"/>
      <c r="B1291" s="75" t="str">
        <f t="shared" si="104"/>
        <v/>
      </c>
      <c r="C1291" s="75" t="str">
        <f t="shared" si="105"/>
        <v/>
      </c>
      <c r="D1291" s="42"/>
      <c r="E1291" s="42"/>
      <c r="F1291" s="42"/>
      <c r="G1291" s="42"/>
      <c r="H1291" s="42"/>
      <c r="I1291" s="42"/>
      <c r="J1291" s="83" t="str">
        <f t="shared" si="106"/>
        <v/>
      </c>
      <c r="K1291" s="83" t="str">
        <f t="shared" si="107"/>
        <v/>
      </c>
      <c r="L1291" s="85" t="str">
        <f t="shared" si="108"/>
        <v/>
      </c>
    </row>
    <row r="1292" spans="1:12" x14ac:dyDescent="0.2">
      <c r="A1292" s="209"/>
      <c r="B1292" s="75" t="str">
        <f t="shared" ref="B1292:B1355" si="109">IF(D1292+E1292+F1292+G1292+I1292+H1292 = 0,"",D1292+E1292+F1292+G1292+I1292+H1292)</f>
        <v/>
      </c>
      <c r="C1292" s="75" t="str">
        <f t="shared" ref="C1292:C1355" si="110">IF(D1292+E1292+H1292=0,"",D1292+E1292+H1292)</f>
        <v/>
      </c>
      <c r="D1292" s="42"/>
      <c r="E1292" s="42"/>
      <c r="F1292" s="42"/>
      <c r="G1292" s="42"/>
      <c r="H1292" s="42"/>
      <c r="I1292" s="42"/>
      <c r="J1292" s="83" t="str">
        <f t="shared" si="106"/>
        <v/>
      </c>
      <c r="K1292" s="83" t="str">
        <f t="shared" si="107"/>
        <v/>
      </c>
      <c r="L1292" s="85" t="str">
        <f t="shared" si="108"/>
        <v/>
      </c>
    </row>
    <row r="1293" spans="1:12" x14ac:dyDescent="0.2">
      <c r="A1293" s="209"/>
      <c r="B1293" s="75" t="str">
        <f t="shared" si="109"/>
        <v/>
      </c>
      <c r="C1293" s="75" t="str">
        <f t="shared" si="110"/>
        <v/>
      </c>
      <c r="D1293" s="42"/>
      <c r="E1293" s="42"/>
      <c r="F1293" s="42"/>
      <c r="G1293" s="42"/>
      <c r="H1293" s="42"/>
      <c r="I1293" s="42"/>
      <c r="J1293" s="83" t="str">
        <f t="shared" si="106"/>
        <v/>
      </c>
      <c r="K1293" s="83" t="str">
        <f t="shared" si="107"/>
        <v/>
      </c>
      <c r="L1293" s="85" t="str">
        <f t="shared" si="108"/>
        <v/>
      </c>
    </row>
    <row r="1294" spans="1:12" x14ac:dyDescent="0.2">
      <c r="A1294" s="209"/>
      <c r="B1294" s="75" t="str">
        <f t="shared" si="109"/>
        <v/>
      </c>
      <c r="C1294" s="75" t="str">
        <f t="shared" si="110"/>
        <v/>
      </c>
      <c r="D1294" s="42"/>
      <c r="E1294" s="42"/>
      <c r="F1294" s="42"/>
      <c r="G1294" s="42"/>
      <c r="H1294" s="42"/>
      <c r="I1294" s="42"/>
      <c r="J1294" s="83" t="str">
        <f t="shared" si="106"/>
        <v/>
      </c>
      <c r="K1294" s="83" t="str">
        <f t="shared" si="107"/>
        <v/>
      </c>
      <c r="L1294" s="85" t="str">
        <f t="shared" si="108"/>
        <v/>
      </c>
    </row>
    <row r="1295" spans="1:12" x14ac:dyDescent="0.2">
      <c r="A1295" s="209"/>
      <c r="B1295" s="75" t="str">
        <f t="shared" si="109"/>
        <v/>
      </c>
      <c r="C1295" s="75" t="str">
        <f t="shared" si="110"/>
        <v/>
      </c>
      <c r="D1295" s="42"/>
      <c r="E1295" s="42"/>
      <c r="F1295" s="42"/>
      <c r="G1295" s="42"/>
      <c r="H1295" s="42"/>
      <c r="I1295" s="42"/>
      <c r="J1295" s="83" t="str">
        <f t="shared" si="106"/>
        <v/>
      </c>
      <c r="K1295" s="83" t="str">
        <f t="shared" si="107"/>
        <v/>
      </c>
      <c r="L1295" s="85" t="str">
        <f t="shared" si="108"/>
        <v/>
      </c>
    </row>
    <row r="1296" spans="1:12" x14ac:dyDescent="0.2">
      <c r="A1296" s="209"/>
      <c r="B1296" s="75" t="str">
        <f t="shared" si="109"/>
        <v/>
      </c>
      <c r="C1296" s="75" t="str">
        <f t="shared" si="110"/>
        <v/>
      </c>
      <c r="D1296" s="42"/>
      <c r="E1296" s="42"/>
      <c r="F1296" s="42"/>
      <c r="G1296" s="42"/>
      <c r="H1296" s="42"/>
      <c r="I1296" s="42"/>
      <c r="J1296" s="83" t="str">
        <f t="shared" si="106"/>
        <v/>
      </c>
      <c r="K1296" s="83" t="str">
        <f t="shared" si="107"/>
        <v/>
      </c>
      <c r="L1296" s="85" t="str">
        <f t="shared" si="108"/>
        <v/>
      </c>
    </row>
    <row r="1297" spans="1:12" x14ac:dyDescent="0.2">
      <c r="A1297" s="209"/>
      <c r="B1297" s="75" t="str">
        <f t="shared" si="109"/>
        <v/>
      </c>
      <c r="C1297" s="75" t="str">
        <f t="shared" si="110"/>
        <v/>
      </c>
      <c r="D1297" s="42"/>
      <c r="E1297" s="42"/>
      <c r="F1297" s="42"/>
      <c r="G1297" s="42"/>
      <c r="H1297" s="42"/>
      <c r="I1297" s="42"/>
      <c r="J1297" s="83" t="str">
        <f t="shared" si="106"/>
        <v/>
      </c>
      <c r="K1297" s="83" t="str">
        <f t="shared" si="107"/>
        <v/>
      </c>
      <c r="L1297" s="85" t="str">
        <f t="shared" si="108"/>
        <v/>
      </c>
    </row>
    <row r="1298" spans="1:12" x14ac:dyDescent="0.2">
      <c r="A1298" s="209"/>
      <c r="B1298" s="75" t="str">
        <f t="shared" si="109"/>
        <v/>
      </c>
      <c r="C1298" s="75" t="str">
        <f t="shared" si="110"/>
        <v/>
      </c>
      <c r="D1298" s="42"/>
      <c r="E1298" s="42"/>
      <c r="F1298" s="42"/>
      <c r="G1298" s="42"/>
      <c r="H1298" s="42"/>
      <c r="I1298" s="42"/>
      <c r="J1298" s="83" t="str">
        <f t="shared" si="106"/>
        <v/>
      </c>
      <c r="K1298" s="83" t="str">
        <f t="shared" si="107"/>
        <v/>
      </c>
      <c r="L1298" s="85" t="str">
        <f t="shared" si="108"/>
        <v/>
      </c>
    </row>
    <row r="1299" spans="1:12" x14ac:dyDescent="0.2">
      <c r="A1299" s="209"/>
      <c r="B1299" s="75" t="str">
        <f t="shared" si="109"/>
        <v/>
      </c>
      <c r="C1299" s="75" t="str">
        <f t="shared" si="110"/>
        <v/>
      </c>
      <c r="D1299" s="42"/>
      <c r="E1299" s="42"/>
      <c r="F1299" s="42"/>
      <c r="G1299" s="42"/>
      <c r="H1299" s="42"/>
      <c r="I1299" s="42"/>
      <c r="J1299" s="83" t="str">
        <f t="shared" si="106"/>
        <v/>
      </c>
      <c r="K1299" s="83" t="str">
        <f t="shared" si="107"/>
        <v/>
      </c>
      <c r="L1299" s="85" t="str">
        <f t="shared" si="108"/>
        <v/>
      </c>
    </row>
    <row r="1300" spans="1:12" x14ac:dyDescent="0.2">
      <c r="A1300" s="209"/>
      <c r="B1300" s="75" t="str">
        <f t="shared" si="109"/>
        <v/>
      </c>
      <c r="C1300" s="75" t="str">
        <f t="shared" si="110"/>
        <v/>
      </c>
      <c r="D1300" s="42"/>
      <c r="E1300" s="42"/>
      <c r="F1300" s="42"/>
      <c r="G1300" s="42"/>
      <c r="H1300" s="42"/>
      <c r="I1300" s="42"/>
      <c r="J1300" s="83" t="str">
        <f t="shared" si="106"/>
        <v/>
      </c>
      <c r="K1300" s="83" t="str">
        <f t="shared" si="107"/>
        <v/>
      </c>
      <c r="L1300" s="85" t="str">
        <f t="shared" si="108"/>
        <v/>
      </c>
    </row>
    <row r="1301" spans="1:12" x14ac:dyDescent="0.2">
      <c r="A1301" s="209"/>
      <c r="B1301" s="75" t="str">
        <f t="shared" si="109"/>
        <v/>
      </c>
      <c r="C1301" s="75" t="str">
        <f t="shared" si="110"/>
        <v/>
      </c>
      <c r="D1301" s="42"/>
      <c r="E1301" s="42"/>
      <c r="F1301" s="42"/>
      <c r="G1301" s="42"/>
      <c r="H1301" s="42"/>
      <c r="I1301" s="42"/>
      <c r="J1301" s="83" t="str">
        <f t="shared" si="106"/>
        <v/>
      </c>
      <c r="K1301" s="83" t="str">
        <f t="shared" si="107"/>
        <v/>
      </c>
      <c r="L1301" s="85" t="str">
        <f t="shared" si="108"/>
        <v/>
      </c>
    </row>
    <row r="1302" spans="1:12" x14ac:dyDescent="0.2">
      <c r="A1302" s="209"/>
      <c r="B1302" s="75" t="str">
        <f t="shared" si="109"/>
        <v/>
      </c>
      <c r="C1302" s="75" t="str">
        <f t="shared" si="110"/>
        <v/>
      </c>
      <c r="D1302" s="42"/>
      <c r="E1302" s="42"/>
      <c r="F1302" s="42"/>
      <c r="G1302" s="42"/>
      <c r="H1302" s="42"/>
      <c r="I1302" s="42"/>
      <c r="J1302" s="83" t="str">
        <f t="shared" si="106"/>
        <v/>
      </c>
      <c r="K1302" s="83" t="str">
        <f t="shared" si="107"/>
        <v/>
      </c>
      <c r="L1302" s="85" t="str">
        <f t="shared" si="108"/>
        <v/>
      </c>
    </row>
    <row r="1303" spans="1:12" x14ac:dyDescent="0.2">
      <c r="A1303" s="209"/>
      <c r="B1303" s="75" t="str">
        <f t="shared" si="109"/>
        <v/>
      </c>
      <c r="C1303" s="75" t="str">
        <f t="shared" si="110"/>
        <v/>
      </c>
      <c r="D1303" s="42"/>
      <c r="E1303" s="42"/>
      <c r="F1303" s="42"/>
      <c r="G1303" s="42"/>
      <c r="H1303" s="42"/>
      <c r="I1303" s="42"/>
      <c r="J1303" s="83" t="str">
        <f t="shared" si="106"/>
        <v/>
      </c>
      <c r="K1303" s="83" t="str">
        <f t="shared" si="107"/>
        <v/>
      </c>
      <c r="L1303" s="85" t="str">
        <f t="shared" si="108"/>
        <v/>
      </c>
    </row>
    <row r="1304" spans="1:12" x14ac:dyDescent="0.2">
      <c r="A1304" s="209"/>
      <c r="B1304" s="75" t="str">
        <f t="shared" si="109"/>
        <v/>
      </c>
      <c r="C1304" s="75" t="str">
        <f t="shared" si="110"/>
        <v/>
      </c>
      <c r="D1304" s="42"/>
      <c r="E1304" s="42"/>
      <c r="F1304" s="42"/>
      <c r="G1304" s="42"/>
      <c r="H1304" s="42"/>
      <c r="I1304" s="42"/>
      <c r="J1304" s="83" t="str">
        <f t="shared" si="106"/>
        <v/>
      </c>
      <c r="K1304" s="83" t="str">
        <f t="shared" si="107"/>
        <v/>
      </c>
      <c r="L1304" s="85" t="str">
        <f t="shared" si="108"/>
        <v/>
      </c>
    </row>
    <row r="1305" spans="1:12" x14ac:dyDescent="0.2">
      <c r="A1305" s="209"/>
      <c r="B1305" s="75" t="str">
        <f t="shared" si="109"/>
        <v/>
      </c>
      <c r="C1305" s="75" t="str">
        <f t="shared" si="110"/>
        <v/>
      </c>
      <c r="D1305" s="42"/>
      <c r="E1305" s="42"/>
      <c r="F1305" s="42"/>
      <c r="G1305" s="42"/>
      <c r="H1305" s="42"/>
      <c r="I1305" s="42"/>
      <c r="J1305" s="83" t="str">
        <f t="shared" si="106"/>
        <v/>
      </c>
      <c r="K1305" s="83" t="str">
        <f t="shared" si="107"/>
        <v/>
      </c>
      <c r="L1305" s="85" t="str">
        <f t="shared" si="108"/>
        <v/>
      </c>
    </row>
    <row r="1306" spans="1:12" x14ac:dyDescent="0.2">
      <c r="A1306" s="209"/>
      <c r="B1306" s="75" t="str">
        <f t="shared" si="109"/>
        <v/>
      </c>
      <c r="C1306" s="75" t="str">
        <f t="shared" si="110"/>
        <v/>
      </c>
      <c r="D1306" s="42"/>
      <c r="E1306" s="42"/>
      <c r="F1306" s="42"/>
      <c r="G1306" s="42"/>
      <c r="H1306" s="42"/>
      <c r="I1306" s="42"/>
      <c r="J1306" s="83" t="str">
        <f t="shared" si="106"/>
        <v/>
      </c>
      <c r="K1306" s="83" t="str">
        <f t="shared" si="107"/>
        <v/>
      </c>
      <c r="L1306" s="85" t="str">
        <f t="shared" si="108"/>
        <v/>
      </c>
    </row>
    <row r="1307" spans="1:12" x14ac:dyDescent="0.2">
      <c r="A1307" s="209"/>
      <c r="B1307" s="75" t="str">
        <f t="shared" si="109"/>
        <v/>
      </c>
      <c r="C1307" s="75" t="str">
        <f t="shared" si="110"/>
        <v/>
      </c>
      <c r="D1307" s="42"/>
      <c r="E1307" s="42"/>
      <c r="F1307" s="42"/>
      <c r="G1307" s="42"/>
      <c r="H1307" s="42"/>
      <c r="I1307" s="42"/>
      <c r="J1307" s="83" t="str">
        <f t="shared" si="106"/>
        <v/>
      </c>
      <c r="K1307" s="83" t="str">
        <f t="shared" si="107"/>
        <v/>
      </c>
      <c r="L1307" s="85" t="str">
        <f t="shared" si="108"/>
        <v/>
      </c>
    </row>
    <row r="1308" spans="1:12" x14ac:dyDescent="0.2">
      <c r="A1308" s="209"/>
      <c r="B1308" s="75" t="str">
        <f t="shared" si="109"/>
        <v/>
      </c>
      <c r="C1308" s="75" t="str">
        <f t="shared" si="110"/>
        <v/>
      </c>
      <c r="D1308" s="42"/>
      <c r="E1308" s="42"/>
      <c r="F1308" s="42"/>
      <c r="G1308" s="42"/>
      <c r="H1308" s="42"/>
      <c r="I1308" s="42"/>
      <c r="J1308" s="83" t="str">
        <f t="shared" si="106"/>
        <v/>
      </c>
      <c r="K1308" s="83" t="str">
        <f t="shared" si="107"/>
        <v/>
      </c>
      <c r="L1308" s="85" t="str">
        <f t="shared" si="108"/>
        <v/>
      </c>
    </row>
    <row r="1309" spans="1:12" x14ac:dyDescent="0.2">
      <c r="A1309" s="209"/>
      <c r="B1309" s="75" t="str">
        <f t="shared" si="109"/>
        <v/>
      </c>
      <c r="C1309" s="75" t="str">
        <f t="shared" si="110"/>
        <v/>
      </c>
      <c r="D1309" s="42"/>
      <c r="E1309" s="42"/>
      <c r="F1309" s="42"/>
      <c r="G1309" s="42"/>
      <c r="H1309" s="42"/>
      <c r="I1309" s="42"/>
      <c r="J1309" s="83" t="str">
        <f t="shared" si="106"/>
        <v/>
      </c>
      <c r="K1309" s="83" t="str">
        <f t="shared" si="107"/>
        <v/>
      </c>
      <c r="L1309" s="85" t="str">
        <f t="shared" si="108"/>
        <v/>
      </c>
    </row>
    <row r="1310" spans="1:12" x14ac:dyDescent="0.2">
      <c r="A1310" s="209"/>
      <c r="B1310" s="75" t="str">
        <f t="shared" si="109"/>
        <v/>
      </c>
      <c r="C1310" s="75" t="str">
        <f t="shared" si="110"/>
        <v/>
      </c>
      <c r="D1310" s="42"/>
      <c r="E1310" s="42"/>
      <c r="F1310" s="42"/>
      <c r="G1310" s="42"/>
      <c r="H1310" s="42"/>
      <c r="I1310" s="42"/>
      <c r="J1310" s="83" t="str">
        <f t="shared" si="106"/>
        <v/>
      </c>
      <c r="K1310" s="83" t="str">
        <f t="shared" si="107"/>
        <v/>
      </c>
      <c r="L1310" s="85" t="str">
        <f t="shared" si="108"/>
        <v/>
      </c>
    </row>
    <row r="1311" spans="1:12" x14ac:dyDescent="0.2">
      <c r="A1311" s="209"/>
      <c r="B1311" s="75" t="str">
        <f t="shared" si="109"/>
        <v/>
      </c>
      <c r="C1311" s="75" t="str">
        <f t="shared" si="110"/>
        <v/>
      </c>
      <c r="D1311" s="42"/>
      <c r="E1311" s="42"/>
      <c r="F1311" s="42"/>
      <c r="G1311" s="42"/>
      <c r="H1311" s="42"/>
      <c r="I1311" s="42"/>
      <c r="J1311" s="83" t="str">
        <f t="shared" si="106"/>
        <v/>
      </c>
      <c r="K1311" s="83" t="str">
        <f t="shared" si="107"/>
        <v/>
      </c>
      <c r="L1311" s="85" t="str">
        <f t="shared" si="108"/>
        <v/>
      </c>
    </row>
    <row r="1312" spans="1:12" x14ac:dyDescent="0.2">
      <c r="A1312" s="209"/>
      <c r="B1312" s="75" t="str">
        <f t="shared" si="109"/>
        <v/>
      </c>
      <c r="C1312" s="75" t="str">
        <f t="shared" si="110"/>
        <v/>
      </c>
      <c r="D1312" s="42"/>
      <c r="E1312" s="42"/>
      <c r="F1312" s="42"/>
      <c r="G1312" s="42"/>
      <c r="H1312" s="42"/>
      <c r="I1312" s="42"/>
      <c r="J1312" s="83" t="str">
        <f t="shared" si="106"/>
        <v/>
      </c>
      <c r="K1312" s="83" t="str">
        <f t="shared" si="107"/>
        <v/>
      </c>
      <c r="L1312" s="85" t="str">
        <f t="shared" si="108"/>
        <v/>
      </c>
    </row>
    <row r="1313" spans="1:12" x14ac:dyDescent="0.2">
      <c r="A1313" s="209"/>
      <c r="B1313" s="75" t="str">
        <f t="shared" si="109"/>
        <v/>
      </c>
      <c r="C1313" s="75" t="str">
        <f t="shared" si="110"/>
        <v/>
      </c>
      <c r="D1313" s="42"/>
      <c r="E1313" s="42"/>
      <c r="F1313" s="42"/>
      <c r="G1313" s="42"/>
      <c r="H1313" s="42"/>
      <c r="I1313" s="42"/>
      <c r="J1313" s="83" t="str">
        <f t="shared" si="106"/>
        <v/>
      </c>
      <c r="K1313" s="83" t="str">
        <f t="shared" si="107"/>
        <v/>
      </c>
      <c r="L1313" s="85" t="str">
        <f t="shared" si="108"/>
        <v/>
      </c>
    </row>
    <row r="1314" spans="1:12" x14ac:dyDescent="0.2">
      <c r="A1314" s="209"/>
      <c r="B1314" s="75" t="str">
        <f t="shared" si="109"/>
        <v/>
      </c>
      <c r="C1314" s="75" t="str">
        <f t="shared" si="110"/>
        <v/>
      </c>
      <c r="D1314" s="42"/>
      <c r="E1314" s="42"/>
      <c r="F1314" s="42"/>
      <c r="G1314" s="42"/>
      <c r="H1314" s="42"/>
      <c r="I1314" s="42"/>
      <c r="J1314" s="83" t="str">
        <f t="shared" si="106"/>
        <v/>
      </c>
      <c r="K1314" s="83" t="str">
        <f t="shared" si="107"/>
        <v/>
      </c>
      <c r="L1314" s="85" t="str">
        <f t="shared" si="108"/>
        <v/>
      </c>
    </row>
    <row r="1315" spans="1:12" x14ac:dyDescent="0.2">
      <c r="A1315" s="209"/>
      <c r="B1315" s="75" t="str">
        <f t="shared" si="109"/>
        <v/>
      </c>
      <c r="C1315" s="75" t="str">
        <f t="shared" si="110"/>
        <v/>
      </c>
      <c r="D1315" s="42"/>
      <c r="E1315" s="42"/>
      <c r="F1315" s="42"/>
      <c r="G1315" s="42"/>
      <c r="H1315" s="42"/>
      <c r="I1315" s="42"/>
      <c r="J1315" s="83" t="str">
        <f t="shared" si="106"/>
        <v/>
      </c>
      <c r="K1315" s="83" t="str">
        <f t="shared" si="107"/>
        <v/>
      </c>
      <c r="L1315" s="85" t="str">
        <f t="shared" si="108"/>
        <v/>
      </c>
    </row>
    <row r="1316" spans="1:12" x14ac:dyDescent="0.2">
      <c r="A1316" s="209"/>
      <c r="B1316" s="75" t="str">
        <f t="shared" si="109"/>
        <v/>
      </c>
      <c r="C1316" s="75" t="str">
        <f t="shared" si="110"/>
        <v/>
      </c>
      <c r="D1316" s="42"/>
      <c r="E1316" s="42"/>
      <c r="F1316" s="42"/>
      <c r="G1316" s="42"/>
      <c r="H1316" s="42"/>
      <c r="I1316" s="42"/>
      <c r="J1316" s="83" t="str">
        <f t="shared" si="106"/>
        <v/>
      </c>
      <c r="K1316" s="83" t="str">
        <f t="shared" si="107"/>
        <v/>
      </c>
      <c r="L1316" s="85" t="str">
        <f t="shared" si="108"/>
        <v/>
      </c>
    </row>
    <row r="1317" spans="1:12" x14ac:dyDescent="0.2">
      <c r="A1317" s="209"/>
      <c r="B1317" s="75" t="str">
        <f t="shared" si="109"/>
        <v/>
      </c>
      <c r="C1317" s="75" t="str">
        <f t="shared" si="110"/>
        <v/>
      </c>
      <c r="D1317" s="42"/>
      <c r="E1317" s="42"/>
      <c r="F1317" s="42"/>
      <c r="G1317" s="42"/>
      <c r="H1317" s="42"/>
      <c r="I1317" s="42"/>
      <c r="J1317" s="83" t="str">
        <f t="shared" si="106"/>
        <v/>
      </c>
      <c r="K1317" s="83" t="str">
        <f t="shared" si="107"/>
        <v/>
      </c>
      <c r="L1317" s="85" t="str">
        <f t="shared" si="108"/>
        <v/>
      </c>
    </row>
    <row r="1318" spans="1:12" x14ac:dyDescent="0.2">
      <c r="A1318" s="209"/>
      <c r="B1318" s="75" t="str">
        <f t="shared" si="109"/>
        <v/>
      </c>
      <c r="C1318" s="75" t="str">
        <f t="shared" si="110"/>
        <v/>
      </c>
      <c r="D1318" s="42"/>
      <c r="E1318" s="42"/>
      <c r="F1318" s="42"/>
      <c r="G1318" s="42"/>
      <c r="H1318" s="42"/>
      <c r="I1318" s="42"/>
      <c r="J1318" s="83" t="str">
        <f t="shared" si="106"/>
        <v/>
      </c>
      <c r="K1318" s="83" t="str">
        <f t="shared" si="107"/>
        <v/>
      </c>
      <c r="L1318" s="85" t="str">
        <f t="shared" si="108"/>
        <v/>
      </c>
    </row>
    <row r="1319" spans="1:12" x14ac:dyDescent="0.2">
      <c r="A1319" s="209"/>
      <c r="B1319" s="75" t="str">
        <f t="shared" si="109"/>
        <v/>
      </c>
      <c r="C1319" s="75" t="str">
        <f t="shared" si="110"/>
        <v/>
      </c>
      <c r="D1319" s="42"/>
      <c r="E1319" s="42"/>
      <c r="F1319" s="42"/>
      <c r="G1319" s="42"/>
      <c r="H1319" s="42"/>
      <c r="I1319" s="42"/>
      <c r="J1319" s="83" t="str">
        <f t="shared" si="106"/>
        <v/>
      </c>
      <c r="K1319" s="83" t="str">
        <f t="shared" si="107"/>
        <v/>
      </c>
      <c r="L1319" s="85" t="str">
        <f t="shared" si="108"/>
        <v/>
      </c>
    </row>
    <row r="1320" spans="1:12" x14ac:dyDescent="0.2">
      <c r="A1320" s="209"/>
      <c r="B1320" s="75" t="str">
        <f t="shared" si="109"/>
        <v/>
      </c>
      <c r="C1320" s="75" t="str">
        <f t="shared" si="110"/>
        <v/>
      </c>
      <c r="D1320" s="42"/>
      <c r="E1320" s="42"/>
      <c r="F1320" s="42"/>
      <c r="G1320" s="42"/>
      <c r="H1320" s="42"/>
      <c r="I1320" s="42"/>
      <c r="J1320" s="83" t="str">
        <f t="shared" si="106"/>
        <v/>
      </c>
      <c r="K1320" s="83" t="str">
        <f t="shared" si="107"/>
        <v/>
      </c>
      <c r="L1320" s="85" t="str">
        <f t="shared" si="108"/>
        <v/>
      </c>
    </row>
    <row r="1321" spans="1:12" x14ac:dyDescent="0.2">
      <c r="A1321" s="209"/>
      <c r="B1321" s="75" t="str">
        <f t="shared" si="109"/>
        <v/>
      </c>
      <c r="C1321" s="75" t="str">
        <f t="shared" si="110"/>
        <v/>
      </c>
      <c r="D1321" s="42"/>
      <c r="E1321" s="42"/>
      <c r="F1321" s="42"/>
      <c r="G1321" s="42"/>
      <c r="H1321" s="42"/>
      <c r="I1321" s="42"/>
      <c r="J1321" s="83" t="str">
        <f t="shared" si="106"/>
        <v/>
      </c>
      <c r="K1321" s="83" t="str">
        <f t="shared" si="107"/>
        <v/>
      </c>
      <c r="L1321" s="85" t="str">
        <f t="shared" si="108"/>
        <v/>
      </c>
    </row>
    <row r="1322" spans="1:12" x14ac:dyDescent="0.2">
      <c r="A1322" s="209"/>
      <c r="B1322" s="75" t="str">
        <f t="shared" si="109"/>
        <v/>
      </c>
      <c r="C1322" s="75" t="str">
        <f t="shared" si="110"/>
        <v/>
      </c>
      <c r="D1322" s="42"/>
      <c r="E1322" s="42"/>
      <c r="F1322" s="42"/>
      <c r="G1322" s="42"/>
      <c r="H1322" s="42"/>
      <c r="I1322" s="42"/>
      <c r="J1322" s="83" t="str">
        <f t="shared" si="106"/>
        <v/>
      </c>
      <c r="K1322" s="83" t="str">
        <f t="shared" si="107"/>
        <v/>
      </c>
      <c r="L1322" s="85" t="str">
        <f t="shared" si="108"/>
        <v/>
      </c>
    </row>
    <row r="1323" spans="1:12" x14ac:dyDescent="0.2">
      <c r="A1323" s="209"/>
      <c r="B1323" s="75" t="str">
        <f t="shared" si="109"/>
        <v/>
      </c>
      <c r="C1323" s="75" t="str">
        <f t="shared" si="110"/>
        <v/>
      </c>
      <c r="D1323" s="42"/>
      <c r="E1323" s="42"/>
      <c r="F1323" s="42"/>
      <c r="G1323" s="42"/>
      <c r="H1323" s="42"/>
      <c r="I1323" s="42"/>
      <c r="J1323" s="83" t="str">
        <f t="shared" si="106"/>
        <v/>
      </c>
      <c r="K1323" s="83" t="str">
        <f t="shared" si="107"/>
        <v/>
      </c>
      <c r="L1323" s="85" t="str">
        <f t="shared" si="108"/>
        <v/>
      </c>
    </row>
    <row r="1324" spans="1:12" x14ac:dyDescent="0.2">
      <c r="A1324" s="209"/>
      <c r="B1324" s="75" t="str">
        <f t="shared" si="109"/>
        <v/>
      </c>
      <c r="C1324" s="75" t="str">
        <f t="shared" si="110"/>
        <v/>
      </c>
      <c r="D1324" s="42"/>
      <c r="E1324" s="42"/>
      <c r="F1324" s="42"/>
      <c r="G1324" s="42"/>
      <c r="H1324" s="42"/>
      <c r="I1324" s="42"/>
      <c r="J1324" s="83" t="str">
        <f t="shared" si="106"/>
        <v/>
      </c>
      <c r="K1324" s="83" t="str">
        <f t="shared" si="107"/>
        <v/>
      </c>
      <c r="L1324" s="85" t="str">
        <f t="shared" si="108"/>
        <v/>
      </c>
    </row>
    <row r="1325" spans="1:12" x14ac:dyDescent="0.2">
      <c r="A1325" s="209"/>
      <c r="B1325" s="75" t="str">
        <f t="shared" si="109"/>
        <v/>
      </c>
      <c r="C1325" s="75" t="str">
        <f t="shared" si="110"/>
        <v/>
      </c>
      <c r="D1325" s="42"/>
      <c r="E1325" s="42"/>
      <c r="F1325" s="42"/>
      <c r="G1325" s="42"/>
      <c r="H1325" s="42"/>
      <c r="I1325" s="42"/>
      <c r="J1325" s="83" t="str">
        <f t="shared" si="106"/>
        <v/>
      </c>
      <c r="K1325" s="83" t="str">
        <f t="shared" si="107"/>
        <v/>
      </c>
      <c r="L1325" s="85" t="str">
        <f t="shared" si="108"/>
        <v/>
      </c>
    </row>
    <row r="1326" spans="1:12" x14ac:dyDescent="0.2">
      <c r="A1326" s="209"/>
      <c r="B1326" s="75" t="str">
        <f t="shared" si="109"/>
        <v/>
      </c>
      <c r="C1326" s="75" t="str">
        <f t="shared" si="110"/>
        <v/>
      </c>
      <c r="D1326" s="42"/>
      <c r="E1326" s="42"/>
      <c r="F1326" s="42"/>
      <c r="G1326" s="42"/>
      <c r="H1326" s="42"/>
      <c r="I1326" s="42"/>
      <c r="J1326" s="83" t="str">
        <f t="shared" si="106"/>
        <v/>
      </c>
      <c r="K1326" s="83" t="str">
        <f t="shared" si="107"/>
        <v/>
      </c>
      <c r="L1326" s="85" t="str">
        <f t="shared" si="108"/>
        <v/>
      </c>
    </row>
    <row r="1327" spans="1:12" x14ac:dyDescent="0.2">
      <c r="A1327" s="209"/>
      <c r="B1327" s="75" t="str">
        <f t="shared" si="109"/>
        <v/>
      </c>
      <c r="C1327" s="75" t="str">
        <f t="shared" si="110"/>
        <v/>
      </c>
      <c r="D1327" s="42"/>
      <c r="E1327" s="42"/>
      <c r="F1327" s="42"/>
      <c r="G1327" s="42"/>
      <c r="H1327" s="42"/>
      <c r="I1327" s="42"/>
      <c r="J1327" s="83" t="str">
        <f t="shared" si="106"/>
        <v/>
      </c>
      <c r="K1327" s="83" t="str">
        <f t="shared" si="107"/>
        <v/>
      </c>
      <c r="L1327" s="85" t="str">
        <f t="shared" si="108"/>
        <v/>
      </c>
    </row>
    <row r="1328" spans="1:12" x14ac:dyDescent="0.2">
      <c r="A1328" s="209"/>
      <c r="B1328" s="75" t="str">
        <f t="shared" si="109"/>
        <v/>
      </c>
      <c r="C1328" s="75" t="str">
        <f t="shared" si="110"/>
        <v/>
      </c>
      <c r="D1328" s="42"/>
      <c r="E1328" s="42"/>
      <c r="F1328" s="42"/>
      <c r="G1328" s="42"/>
      <c r="H1328" s="42"/>
      <c r="I1328" s="42"/>
      <c r="J1328" s="83" t="str">
        <f t="shared" si="106"/>
        <v/>
      </c>
      <c r="K1328" s="83" t="str">
        <f t="shared" si="107"/>
        <v/>
      </c>
      <c r="L1328" s="85" t="str">
        <f t="shared" si="108"/>
        <v/>
      </c>
    </row>
    <row r="1329" spans="1:12" x14ac:dyDescent="0.2">
      <c r="A1329" s="209"/>
      <c r="B1329" s="75" t="str">
        <f t="shared" si="109"/>
        <v/>
      </c>
      <c r="C1329" s="75" t="str">
        <f t="shared" si="110"/>
        <v/>
      </c>
      <c r="D1329" s="42"/>
      <c r="E1329" s="42"/>
      <c r="F1329" s="42"/>
      <c r="G1329" s="42"/>
      <c r="H1329" s="42"/>
      <c r="I1329" s="42"/>
      <c r="J1329" s="83" t="str">
        <f t="shared" si="106"/>
        <v/>
      </c>
      <c r="K1329" s="83" t="str">
        <f t="shared" si="107"/>
        <v/>
      </c>
      <c r="L1329" s="85" t="str">
        <f t="shared" si="108"/>
        <v/>
      </c>
    </row>
    <row r="1330" spans="1:12" x14ac:dyDescent="0.2">
      <c r="A1330" s="209"/>
      <c r="B1330" s="75" t="str">
        <f t="shared" si="109"/>
        <v/>
      </c>
      <c r="C1330" s="75" t="str">
        <f t="shared" si="110"/>
        <v/>
      </c>
      <c r="D1330" s="42"/>
      <c r="E1330" s="42"/>
      <c r="F1330" s="42"/>
      <c r="G1330" s="42"/>
      <c r="H1330" s="42"/>
      <c r="I1330" s="42"/>
      <c r="J1330" s="83" t="str">
        <f t="shared" si="106"/>
        <v/>
      </c>
      <c r="K1330" s="83" t="str">
        <f t="shared" si="107"/>
        <v/>
      </c>
      <c r="L1330" s="85" t="str">
        <f t="shared" si="108"/>
        <v/>
      </c>
    </row>
    <row r="1331" spans="1:12" x14ac:dyDescent="0.2">
      <c r="A1331" s="209"/>
      <c r="B1331" s="75" t="str">
        <f t="shared" si="109"/>
        <v/>
      </c>
      <c r="C1331" s="75" t="str">
        <f t="shared" si="110"/>
        <v/>
      </c>
      <c r="D1331" s="42"/>
      <c r="E1331" s="42"/>
      <c r="F1331" s="42"/>
      <c r="G1331" s="42"/>
      <c r="H1331" s="42"/>
      <c r="I1331" s="42"/>
      <c r="J1331" s="83" t="str">
        <f t="shared" si="106"/>
        <v/>
      </c>
      <c r="K1331" s="83" t="str">
        <f t="shared" si="107"/>
        <v/>
      </c>
      <c r="L1331" s="85" t="str">
        <f t="shared" si="108"/>
        <v/>
      </c>
    </row>
    <row r="1332" spans="1:12" x14ac:dyDescent="0.2">
      <c r="A1332" s="209"/>
      <c r="B1332" s="75" t="str">
        <f t="shared" si="109"/>
        <v/>
      </c>
      <c r="C1332" s="75" t="str">
        <f t="shared" si="110"/>
        <v/>
      </c>
      <c r="D1332" s="42"/>
      <c r="E1332" s="42"/>
      <c r="F1332" s="42"/>
      <c r="G1332" s="42"/>
      <c r="H1332" s="42"/>
      <c r="I1332" s="42"/>
      <c r="J1332" s="83" t="str">
        <f t="shared" si="106"/>
        <v/>
      </c>
      <c r="K1332" s="83" t="str">
        <f t="shared" si="107"/>
        <v/>
      </c>
      <c r="L1332" s="85" t="str">
        <f t="shared" si="108"/>
        <v/>
      </c>
    </row>
    <row r="1333" spans="1:12" x14ac:dyDescent="0.2">
      <c r="A1333" s="209"/>
      <c r="B1333" s="75" t="str">
        <f t="shared" si="109"/>
        <v/>
      </c>
      <c r="C1333" s="75" t="str">
        <f t="shared" si="110"/>
        <v/>
      </c>
      <c r="D1333" s="42"/>
      <c r="E1333" s="42"/>
      <c r="F1333" s="42"/>
      <c r="G1333" s="42"/>
      <c r="H1333" s="42"/>
      <c r="I1333" s="42"/>
      <c r="J1333" s="83" t="str">
        <f t="shared" si="106"/>
        <v/>
      </c>
      <c r="K1333" s="83" t="str">
        <f t="shared" si="107"/>
        <v/>
      </c>
      <c r="L1333" s="85" t="str">
        <f t="shared" si="108"/>
        <v/>
      </c>
    </row>
    <row r="1334" spans="1:12" x14ac:dyDescent="0.2">
      <c r="A1334" s="209"/>
      <c r="B1334" s="75" t="str">
        <f t="shared" si="109"/>
        <v/>
      </c>
      <c r="C1334" s="75" t="str">
        <f t="shared" si="110"/>
        <v/>
      </c>
      <c r="D1334" s="42"/>
      <c r="E1334" s="42"/>
      <c r="F1334" s="42"/>
      <c r="G1334" s="42"/>
      <c r="H1334" s="42"/>
      <c r="I1334" s="42"/>
      <c r="J1334" s="83" t="str">
        <f t="shared" si="106"/>
        <v/>
      </c>
      <c r="K1334" s="83" t="str">
        <f t="shared" si="107"/>
        <v/>
      </c>
      <c r="L1334" s="85" t="str">
        <f t="shared" si="108"/>
        <v/>
      </c>
    </row>
    <row r="1335" spans="1:12" x14ac:dyDescent="0.2">
      <c r="A1335" s="209"/>
      <c r="B1335" s="75" t="str">
        <f t="shared" si="109"/>
        <v/>
      </c>
      <c r="C1335" s="75" t="str">
        <f t="shared" si="110"/>
        <v/>
      </c>
      <c r="D1335" s="42"/>
      <c r="E1335" s="42"/>
      <c r="F1335" s="42"/>
      <c r="G1335" s="42"/>
      <c r="H1335" s="42"/>
      <c r="I1335" s="42"/>
      <c r="J1335" s="83" t="str">
        <f t="shared" si="106"/>
        <v/>
      </c>
      <c r="K1335" s="83" t="str">
        <f t="shared" si="107"/>
        <v/>
      </c>
      <c r="L1335" s="85" t="str">
        <f t="shared" si="108"/>
        <v/>
      </c>
    </row>
    <row r="1336" spans="1:12" x14ac:dyDescent="0.2">
      <c r="A1336" s="209"/>
      <c r="B1336" s="75" t="str">
        <f t="shared" si="109"/>
        <v/>
      </c>
      <c r="C1336" s="75" t="str">
        <f t="shared" si="110"/>
        <v/>
      </c>
      <c r="D1336" s="42"/>
      <c r="E1336" s="42"/>
      <c r="F1336" s="42"/>
      <c r="G1336" s="42"/>
      <c r="H1336" s="42"/>
      <c r="I1336" s="42"/>
      <c r="J1336" s="83" t="str">
        <f t="shared" si="106"/>
        <v/>
      </c>
      <c r="K1336" s="83" t="str">
        <f t="shared" si="107"/>
        <v/>
      </c>
      <c r="L1336" s="85" t="str">
        <f t="shared" si="108"/>
        <v/>
      </c>
    </row>
    <row r="1337" spans="1:12" x14ac:dyDescent="0.2">
      <c r="A1337" s="209"/>
      <c r="B1337" s="75" t="str">
        <f t="shared" si="109"/>
        <v/>
      </c>
      <c r="C1337" s="75" t="str">
        <f t="shared" si="110"/>
        <v/>
      </c>
      <c r="D1337" s="42"/>
      <c r="E1337" s="42"/>
      <c r="F1337" s="42"/>
      <c r="G1337" s="42"/>
      <c r="H1337" s="42"/>
      <c r="I1337" s="42"/>
      <c r="J1337" s="83" t="str">
        <f t="shared" si="106"/>
        <v/>
      </c>
      <c r="K1337" s="83" t="str">
        <f t="shared" si="107"/>
        <v/>
      </c>
      <c r="L1337" s="85" t="str">
        <f t="shared" si="108"/>
        <v/>
      </c>
    </row>
    <row r="1338" spans="1:12" x14ac:dyDescent="0.2">
      <c r="A1338" s="209"/>
      <c r="B1338" s="75" t="str">
        <f t="shared" si="109"/>
        <v/>
      </c>
      <c r="C1338" s="75" t="str">
        <f t="shared" si="110"/>
        <v/>
      </c>
      <c r="D1338" s="42"/>
      <c r="E1338" s="42"/>
      <c r="F1338" s="42"/>
      <c r="G1338" s="42"/>
      <c r="H1338" s="42"/>
      <c r="I1338" s="42"/>
      <c r="J1338" s="83" t="str">
        <f t="shared" si="106"/>
        <v/>
      </c>
      <c r="K1338" s="83" t="str">
        <f t="shared" si="107"/>
        <v/>
      </c>
      <c r="L1338" s="85" t="str">
        <f t="shared" si="108"/>
        <v/>
      </c>
    </row>
    <row r="1339" spans="1:12" x14ac:dyDescent="0.2">
      <c r="A1339" s="209"/>
      <c r="B1339" s="75" t="str">
        <f t="shared" si="109"/>
        <v/>
      </c>
      <c r="C1339" s="75" t="str">
        <f t="shared" si="110"/>
        <v/>
      </c>
      <c r="D1339" s="42"/>
      <c r="E1339" s="42"/>
      <c r="F1339" s="42"/>
      <c r="G1339" s="42"/>
      <c r="H1339" s="42"/>
      <c r="I1339" s="42"/>
      <c r="J1339" s="83" t="str">
        <f t="shared" si="106"/>
        <v/>
      </c>
      <c r="K1339" s="83" t="str">
        <f t="shared" si="107"/>
        <v/>
      </c>
      <c r="L1339" s="85" t="str">
        <f t="shared" si="108"/>
        <v/>
      </c>
    </row>
    <row r="1340" spans="1:12" x14ac:dyDescent="0.2">
      <c r="A1340" s="209"/>
      <c r="B1340" s="75" t="str">
        <f t="shared" si="109"/>
        <v/>
      </c>
      <c r="C1340" s="75" t="str">
        <f t="shared" si="110"/>
        <v/>
      </c>
      <c r="D1340" s="42"/>
      <c r="E1340" s="42"/>
      <c r="F1340" s="42"/>
      <c r="G1340" s="42"/>
      <c r="H1340" s="42"/>
      <c r="I1340" s="42"/>
      <c r="J1340" s="83" t="str">
        <f t="shared" si="106"/>
        <v/>
      </c>
      <c r="K1340" s="83" t="str">
        <f t="shared" si="107"/>
        <v/>
      </c>
      <c r="L1340" s="85" t="str">
        <f t="shared" si="108"/>
        <v/>
      </c>
    </row>
    <row r="1341" spans="1:12" x14ac:dyDescent="0.2">
      <c r="A1341" s="209"/>
      <c r="B1341" s="75" t="str">
        <f t="shared" si="109"/>
        <v/>
      </c>
      <c r="C1341" s="75" t="str">
        <f t="shared" si="110"/>
        <v/>
      </c>
      <c r="D1341" s="42"/>
      <c r="E1341" s="42"/>
      <c r="F1341" s="42"/>
      <c r="G1341" s="42"/>
      <c r="H1341" s="42"/>
      <c r="I1341" s="42"/>
      <c r="J1341" s="83" t="str">
        <f t="shared" ref="J1341:J1404" si="111">IF(ISERROR(D1341/C1341),"",(D1341/C1341))</f>
        <v/>
      </c>
      <c r="K1341" s="83" t="str">
        <f t="shared" ref="K1341:K1404" si="112">IF(ISERROR(E1341/C1341),"",(E1341/C1341))</f>
        <v/>
      </c>
      <c r="L1341" s="85" t="str">
        <f t="shared" ref="L1341:L1404" si="113">IF(ISERROR((D1341+E1341)/B1341),"",(D1341+E1341)/B1341)</f>
        <v/>
      </c>
    </row>
    <row r="1342" spans="1:12" x14ac:dyDescent="0.2">
      <c r="A1342" s="209"/>
      <c r="B1342" s="75" t="str">
        <f t="shared" si="109"/>
        <v/>
      </c>
      <c r="C1342" s="75" t="str">
        <f t="shared" si="110"/>
        <v/>
      </c>
      <c r="D1342" s="42"/>
      <c r="E1342" s="42"/>
      <c r="F1342" s="42"/>
      <c r="G1342" s="42"/>
      <c r="H1342" s="42"/>
      <c r="I1342" s="42"/>
      <c r="J1342" s="83" t="str">
        <f t="shared" si="111"/>
        <v/>
      </c>
      <c r="K1342" s="83" t="str">
        <f t="shared" si="112"/>
        <v/>
      </c>
      <c r="L1342" s="85" t="str">
        <f t="shared" si="113"/>
        <v/>
      </c>
    </row>
    <row r="1343" spans="1:12" x14ac:dyDescent="0.2">
      <c r="A1343" s="209"/>
      <c r="B1343" s="75" t="str">
        <f t="shared" si="109"/>
        <v/>
      </c>
      <c r="C1343" s="75" t="str">
        <f t="shared" si="110"/>
        <v/>
      </c>
      <c r="D1343" s="42"/>
      <c r="E1343" s="42"/>
      <c r="F1343" s="42"/>
      <c r="G1343" s="42"/>
      <c r="H1343" s="42"/>
      <c r="I1343" s="42"/>
      <c r="J1343" s="83" t="str">
        <f t="shared" si="111"/>
        <v/>
      </c>
      <c r="K1343" s="83" t="str">
        <f t="shared" si="112"/>
        <v/>
      </c>
      <c r="L1343" s="85" t="str">
        <f t="shared" si="113"/>
        <v/>
      </c>
    </row>
    <row r="1344" spans="1:12" x14ac:dyDescent="0.2">
      <c r="A1344" s="209"/>
      <c r="B1344" s="75" t="str">
        <f t="shared" si="109"/>
        <v/>
      </c>
      <c r="C1344" s="75" t="str">
        <f t="shared" si="110"/>
        <v/>
      </c>
      <c r="D1344" s="42"/>
      <c r="E1344" s="42"/>
      <c r="F1344" s="42"/>
      <c r="G1344" s="42"/>
      <c r="H1344" s="42"/>
      <c r="I1344" s="42"/>
      <c r="J1344" s="83" t="str">
        <f t="shared" si="111"/>
        <v/>
      </c>
      <c r="K1344" s="83" t="str">
        <f t="shared" si="112"/>
        <v/>
      </c>
      <c r="L1344" s="85" t="str">
        <f t="shared" si="113"/>
        <v/>
      </c>
    </row>
    <row r="1345" spans="1:12" x14ac:dyDescent="0.2">
      <c r="A1345" s="209"/>
      <c r="B1345" s="75" t="str">
        <f t="shared" si="109"/>
        <v/>
      </c>
      <c r="C1345" s="75" t="str">
        <f t="shared" si="110"/>
        <v/>
      </c>
      <c r="D1345" s="42"/>
      <c r="E1345" s="42"/>
      <c r="F1345" s="42"/>
      <c r="G1345" s="42"/>
      <c r="H1345" s="42"/>
      <c r="I1345" s="42"/>
      <c r="J1345" s="83" t="str">
        <f t="shared" si="111"/>
        <v/>
      </c>
      <c r="K1345" s="83" t="str">
        <f t="shared" si="112"/>
        <v/>
      </c>
      <c r="L1345" s="85" t="str">
        <f t="shared" si="113"/>
        <v/>
      </c>
    </row>
    <row r="1346" spans="1:12" x14ac:dyDescent="0.2">
      <c r="A1346" s="209"/>
      <c r="B1346" s="75" t="str">
        <f t="shared" si="109"/>
        <v/>
      </c>
      <c r="C1346" s="75" t="str">
        <f t="shared" si="110"/>
        <v/>
      </c>
      <c r="D1346" s="42"/>
      <c r="E1346" s="42"/>
      <c r="F1346" s="42"/>
      <c r="G1346" s="42"/>
      <c r="H1346" s="42"/>
      <c r="I1346" s="42"/>
      <c r="J1346" s="83" t="str">
        <f t="shared" si="111"/>
        <v/>
      </c>
      <c r="K1346" s="83" t="str">
        <f t="shared" si="112"/>
        <v/>
      </c>
      <c r="L1346" s="85" t="str">
        <f t="shared" si="113"/>
        <v/>
      </c>
    </row>
    <row r="1347" spans="1:12" x14ac:dyDescent="0.2">
      <c r="A1347" s="209"/>
      <c r="B1347" s="75" t="str">
        <f t="shared" si="109"/>
        <v/>
      </c>
      <c r="C1347" s="75" t="str">
        <f t="shared" si="110"/>
        <v/>
      </c>
      <c r="D1347" s="42"/>
      <c r="E1347" s="42"/>
      <c r="F1347" s="42"/>
      <c r="G1347" s="42"/>
      <c r="H1347" s="42"/>
      <c r="I1347" s="42"/>
      <c r="J1347" s="83" t="str">
        <f t="shared" si="111"/>
        <v/>
      </c>
      <c r="K1347" s="83" t="str">
        <f t="shared" si="112"/>
        <v/>
      </c>
      <c r="L1347" s="85" t="str">
        <f t="shared" si="113"/>
        <v/>
      </c>
    </row>
    <row r="1348" spans="1:12" x14ac:dyDescent="0.2">
      <c r="A1348" s="209"/>
      <c r="B1348" s="75" t="str">
        <f t="shared" si="109"/>
        <v/>
      </c>
      <c r="C1348" s="75" t="str">
        <f t="shared" si="110"/>
        <v/>
      </c>
      <c r="D1348" s="42"/>
      <c r="E1348" s="42"/>
      <c r="F1348" s="42"/>
      <c r="G1348" s="42"/>
      <c r="H1348" s="42"/>
      <c r="I1348" s="42"/>
      <c r="J1348" s="83" t="str">
        <f t="shared" si="111"/>
        <v/>
      </c>
      <c r="K1348" s="83" t="str">
        <f t="shared" si="112"/>
        <v/>
      </c>
      <c r="L1348" s="85" t="str">
        <f t="shared" si="113"/>
        <v/>
      </c>
    </row>
    <row r="1349" spans="1:12" x14ac:dyDescent="0.2">
      <c r="A1349" s="209"/>
      <c r="B1349" s="75" t="str">
        <f t="shared" si="109"/>
        <v/>
      </c>
      <c r="C1349" s="75" t="str">
        <f t="shared" si="110"/>
        <v/>
      </c>
      <c r="D1349" s="42"/>
      <c r="E1349" s="42"/>
      <c r="F1349" s="42"/>
      <c r="G1349" s="42"/>
      <c r="H1349" s="42"/>
      <c r="I1349" s="42"/>
      <c r="J1349" s="83" t="str">
        <f t="shared" si="111"/>
        <v/>
      </c>
      <c r="K1349" s="83" t="str">
        <f t="shared" si="112"/>
        <v/>
      </c>
      <c r="L1349" s="85" t="str">
        <f t="shared" si="113"/>
        <v/>
      </c>
    </row>
    <row r="1350" spans="1:12" x14ac:dyDescent="0.2">
      <c r="A1350" s="209"/>
      <c r="B1350" s="75" t="str">
        <f t="shared" si="109"/>
        <v/>
      </c>
      <c r="C1350" s="75" t="str">
        <f t="shared" si="110"/>
        <v/>
      </c>
      <c r="D1350" s="42"/>
      <c r="E1350" s="42"/>
      <c r="F1350" s="42"/>
      <c r="G1350" s="42"/>
      <c r="H1350" s="42"/>
      <c r="I1350" s="42"/>
      <c r="J1350" s="83" t="str">
        <f t="shared" si="111"/>
        <v/>
      </c>
      <c r="K1350" s="83" t="str">
        <f t="shared" si="112"/>
        <v/>
      </c>
      <c r="L1350" s="85" t="str">
        <f t="shared" si="113"/>
        <v/>
      </c>
    </row>
    <row r="1351" spans="1:12" x14ac:dyDescent="0.2">
      <c r="A1351" s="209"/>
      <c r="B1351" s="75" t="str">
        <f t="shared" si="109"/>
        <v/>
      </c>
      <c r="C1351" s="75" t="str">
        <f t="shared" si="110"/>
        <v/>
      </c>
      <c r="D1351" s="42"/>
      <c r="E1351" s="42"/>
      <c r="F1351" s="42"/>
      <c r="G1351" s="42"/>
      <c r="H1351" s="42"/>
      <c r="I1351" s="42"/>
      <c r="J1351" s="83" t="str">
        <f t="shared" si="111"/>
        <v/>
      </c>
      <c r="K1351" s="83" t="str">
        <f t="shared" si="112"/>
        <v/>
      </c>
      <c r="L1351" s="85" t="str">
        <f t="shared" si="113"/>
        <v/>
      </c>
    </row>
    <row r="1352" spans="1:12" x14ac:dyDescent="0.2">
      <c r="A1352" s="209"/>
      <c r="B1352" s="75" t="str">
        <f t="shared" si="109"/>
        <v/>
      </c>
      <c r="C1352" s="75" t="str">
        <f t="shared" si="110"/>
        <v/>
      </c>
      <c r="D1352" s="42"/>
      <c r="E1352" s="42"/>
      <c r="F1352" s="42"/>
      <c r="G1352" s="42"/>
      <c r="H1352" s="42"/>
      <c r="I1352" s="42"/>
      <c r="J1352" s="83" t="str">
        <f t="shared" si="111"/>
        <v/>
      </c>
      <c r="K1352" s="83" t="str">
        <f t="shared" si="112"/>
        <v/>
      </c>
      <c r="L1352" s="85" t="str">
        <f t="shared" si="113"/>
        <v/>
      </c>
    </row>
    <row r="1353" spans="1:12" x14ac:dyDescent="0.2">
      <c r="A1353" s="209"/>
      <c r="B1353" s="75" t="str">
        <f t="shared" si="109"/>
        <v/>
      </c>
      <c r="C1353" s="75" t="str">
        <f t="shared" si="110"/>
        <v/>
      </c>
      <c r="D1353" s="42"/>
      <c r="E1353" s="42"/>
      <c r="F1353" s="42"/>
      <c r="G1353" s="42"/>
      <c r="H1353" s="42"/>
      <c r="I1353" s="42"/>
      <c r="J1353" s="83" t="str">
        <f t="shared" si="111"/>
        <v/>
      </c>
      <c r="K1353" s="83" t="str">
        <f t="shared" si="112"/>
        <v/>
      </c>
      <c r="L1353" s="85" t="str">
        <f t="shared" si="113"/>
        <v/>
      </c>
    </row>
    <row r="1354" spans="1:12" x14ac:dyDescent="0.2">
      <c r="A1354" s="209"/>
      <c r="B1354" s="75" t="str">
        <f t="shared" si="109"/>
        <v/>
      </c>
      <c r="C1354" s="75" t="str">
        <f t="shared" si="110"/>
        <v/>
      </c>
      <c r="D1354" s="42"/>
      <c r="E1354" s="42"/>
      <c r="F1354" s="42"/>
      <c r="G1354" s="42"/>
      <c r="H1354" s="42"/>
      <c r="I1354" s="42"/>
      <c r="J1354" s="83" t="str">
        <f t="shared" si="111"/>
        <v/>
      </c>
      <c r="K1354" s="83" t="str">
        <f t="shared" si="112"/>
        <v/>
      </c>
      <c r="L1354" s="85" t="str">
        <f t="shared" si="113"/>
        <v/>
      </c>
    </row>
    <row r="1355" spans="1:12" x14ac:dyDescent="0.2">
      <c r="A1355" s="209"/>
      <c r="B1355" s="75" t="str">
        <f t="shared" si="109"/>
        <v/>
      </c>
      <c r="C1355" s="75" t="str">
        <f t="shared" si="110"/>
        <v/>
      </c>
      <c r="D1355" s="42"/>
      <c r="E1355" s="42"/>
      <c r="F1355" s="42"/>
      <c r="G1355" s="42"/>
      <c r="H1355" s="42"/>
      <c r="I1355" s="42"/>
      <c r="J1355" s="83" t="str">
        <f t="shared" si="111"/>
        <v/>
      </c>
      <c r="K1355" s="83" t="str">
        <f t="shared" si="112"/>
        <v/>
      </c>
      <c r="L1355" s="85" t="str">
        <f t="shared" si="113"/>
        <v/>
      </c>
    </row>
    <row r="1356" spans="1:12" x14ac:dyDescent="0.2">
      <c r="A1356" s="209"/>
      <c r="B1356" s="75" t="str">
        <f t="shared" ref="B1356:B1419" si="114">IF(D1356+E1356+F1356+G1356+I1356+H1356 = 0,"",D1356+E1356+F1356+G1356+I1356+H1356)</f>
        <v/>
      </c>
      <c r="C1356" s="75" t="str">
        <f t="shared" ref="C1356:C1419" si="115">IF(D1356+E1356+H1356=0,"",D1356+E1356+H1356)</f>
        <v/>
      </c>
      <c r="D1356" s="42"/>
      <c r="E1356" s="42"/>
      <c r="F1356" s="42"/>
      <c r="G1356" s="42"/>
      <c r="H1356" s="42"/>
      <c r="I1356" s="42"/>
      <c r="J1356" s="83" t="str">
        <f t="shared" si="111"/>
        <v/>
      </c>
      <c r="K1356" s="83" t="str">
        <f t="shared" si="112"/>
        <v/>
      </c>
      <c r="L1356" s="85" t="str">
        <f t="shared" si="113"/>
        <v/>
      </c>
    </row>
    <row r="1357" spans="1:12" x14ac:dyDescent="0.2">
      <c r="A1357" s="209"/>
      <c r="B1357" s="75" t="str">
        <f t="shared" si="114"/>
        <v/>
      </c>
      <c r="C1357" s="75" t="str">
        <f t="shared" si="115"/>
        <v/>
      </c>
      <c r="D1357" s="42"/>
      <c r="E1357" s="42"/>
      <c r="F1357" s="42"/>
      <c r="G1357" s="42"/>
      <c r="H1357" s="42"/>
      <c r="I1357" s="42"/>
      <c r="J1357" s="83" t="str">
        <f t="shared" si="111"/>
        <v/>
      </c>
      <c r="K1357" s="83" t="str">
        <f t="shared" si="112"/>
        <v/>
      </c>
      <c r="L1357" s="85" t="str">
        <f t="shared" si="113"/>
        <v/>
      </c>
    </row>
    <row r="1358" spans="1:12" x14ac:dyDescent="0.2">
      <c r="A1358" s="209"/>
      <c r="B1358" s="75" t="str">
        <f t="shared" si="114"/>
        <v/>
      </c>
      <c r="C1358" s="75" t="str">
        <f t="shared" si="115"/>
        <v/>
      </c>
      <c r="D1358" s="42"/>
      <c r="E1358" s="42"/>
      <c r="F1358" s="42"/>
      <c r="G1358" s="42"/>
      <c r="H1358" s="42"/>
      <c r="I1358" s="42"/>
      <c r="J1358" s="83" t="str">
        <f t="shared" si="111"/>
        <v/>
      </c>
      <c r="K1358" s="83" t="str">
        <f t="shared" si="112"/>
        <v/>
      </c>
      <c r="L1358" s="85" t="str">
        <f t="shared" si="113"/>
        <v/>
      </c>
    </row>
    <row r="1359" spans="1:12" x14ac:dyDescent="0.2">
      <c r="A1359" s="209"/>
      <c r="B1359" s="75" t="str">
        <f t="shared" si="114"/>
        <v/>
      </c>
      <c r="C1359" s="75" t="str">
        <f t="shared" si="115"/>
        <v/>
      </c>
      <c r="D1359" s="42"/>
      <c r="E1359" s="42"/>
      <c r="F1359" s="42"/>
      <c r="G1359" s="42"/>
      <c r="H1359" s="42"/>
      <c r="I1359" s="42"/>
      <c r="J1359" s="83" t="str">
        <f t="shared" si="111"/>
        <v/>
      </c>
      <c r="K1359" s="83" t="str">
        <f t="shared" si="112"/>
        <v/>
      </c>
      <c r="L1359" s="85" t="str">
        <f t="shared" si="113"/>
        <v/>
      </c>
    </row>
    <row r="1360" spans="1:12" x14ac:dyDescent="0.2">
      <c r="A1360" s="209"/>
      <c r="B1360" s="75" t="str">
        <f t="shared" si="114"/>
        <v/>
      </c>
      <c r="C1360" s="75" t="str">
        <f t="shared" si="115"/>
        <v/>
      </c>
      <c r="D1360" s="42"/>
      <c r="E1360" s="42"/>
      <c r="F1360" s="42"/>
      <c r="G1360" s="42"/>
      <c r="H1360" s="42"/>
      <c r="I1360" s="42"/>
      <c r="J1360" s="83" t="str">
        <f t="shared" si="111"/>
        <v/>
      </c>
      <c r="K1360" s="83" t="str">
        <f t="shared" si="112"/>
        <v/>
      </c>
      <c r="L1360" s="85" t="str">
        <f t="shared" si="113"/>
        <v/>
      </c>
    </row>
    <row r="1361" spans="1:12" x14ac:dyDescent="0.2">
      <c r="A1361" s="209"/>
      <c r="B1361" s="75" t="str">
        <f t="shared" si="114"/>
        <v/>
      </c>
      <c r="C1361" s="75" t="str">
        <f t="shared" si="115"/>
        <v/>
      </c>
      <c r="D1361" s="42"/>
      <c r="E1361" s="42"/>
      <c r="F1361" s="42"/>
      <c r="G1361" s="42"/>
      <c r="H1361" s="42"/>
      <c r="I1361" s="42"/>
      <c r="J1361" s="83" t="str">
        <f t="shared" si="111"/>
        <v/>
      </c>
      <c r="K1361" s="83" t="str">
        <f t="shared" si="112"/>
        <v/>
      </c>
      <c r="L1361" s="85" t="str">
        <f t="shared" si="113"/>
        <v/>
      </c>
    </row>
    <row r="1362" spans="1:12" x14ac:dyDescent="0.2">
      <c r="A1362" s="209"/>
      <c r="B1362" s="75" t="str">
        <f t="shared" si="114"/>
        <v/>
      </c>
      <c r="C1362" s="75" t="str">
        <f t="shared" si="115"/>
        <v/>
      </c>
      <c r="D1362" s="42"/>
      <c r="E1362" s="42"/>
      <c r="F1362" s="42"/>
      <c r="G1362" s="42"/>
      <c r="H1362" s="42"/>
      <c r="I1362" s="42"/>
      <c r="J1362" s="83" t="str">
        <f t="shared" si="111"/>
        <v/>
      </c>
      <c r="K1362" s="83" t="str">
        <f t="shared" si="112"/>
        <v/>
      </c>
      <c r="L1362" s="85" t="str">
        <f t="shared" si="113"/>
        <v/>
      </c>
    </row>
    <row r="1363" spans="1:12" x14ac:dyDescent="0.2">
      <c r="A1363" s="209"/>
      <c r="B1363" s="75" t="str">
        <f t="shared" si="114"/>
        <v/>
      </c>
      <c r="C1363" s="75" t="str">
        <f t="shared" si="115"/>
        <v/>
      </c>
      <c r="D1363" s="42"/>
      <c r="E1363" s="42"/>
      <c r="F1363" s="42"/>
      <c r="G1363" s="42"/>
      <c r="H1363" s="42"/>
      <c r="I1363" s="42"/>
      <c r="J1363" s="83" t="str">
        <f t="shared" si="111"/>
        <v/>
      </c>
      <c r="K1363" s="83" t="str">
        <f t="shared" si="112"/>
        <v/>
      </c>
      <c r="L1363" s="85" t="str">
        <f t="shared" si="113"/>
        <v/>
      </c>
    </row>
    <row r="1364" spans="1:12" x14ac:dyDescent="0.2">
      <c r="A1364" s="209"/>
      <c r="B1364" s="75" t="str">
        <f t="shared" si="114"/>
        <v/>
      </c>
      <c r="C1364" s="75" t="str">
        <f t="shared" si="115"/>
        <v/>
      </c>
      <c r="D1364" s="42"/>
      <c r="E1364" s="42"/>
      <c r="F1364" s="42"/>
      <c r="G1364" s="42"/>
      <c r="H1364" s="42"/>
      <c r="I1364" s="42"/>
      <c r="J1364" s="83" t="str">
        <f t="shared" si="111"/>
        <v/>
      </c>
      <c r="K1364" s="83" t="str">
        <f t="shared" si="112"/>
        <v/>
      </c>
      <c r="L1364" s="85" t="str">
        <f t="shared" si="113"/>
        <v/>
      </c>
    </row>
    <row r="1365" spans="1:12" x14ac:dyDescent="0.2">
      <c r="A1365" s="209"/>
      <c r="B1365" s="75" t="str">
        <f t="shared" si="114"/>
        <v/>
      </c>
      <c r="C1365" s="75" t="str">
        <f t="shared" si="115"/>
        <v/>
      </c>
      <c r="D1365" s="42"/>
      <c r="E1365" s="42"/>
      <c r="F1365" s="42"/>
      <c r="G1365" s="42"/>
      <c r="H1365" s="42"/>
      <c r="I1365" s="42"/>
      <c r="J1365" s="83" t="str">
        <f t="shared" si="111"/>
        <v/>
      </c>
      <c r="K1365" s="83" t="str">
        <f t="shared" si="112"/>
        <v/>
      </c>
      <c r="L1365" s="85" t="str">
        <f t="shared" si="113"/>
        <v/>
      </c>
    </row>
    <row r="1366" spans="1:12" x14ac:dyDescent="0.2">
      <c r="A1366" s="209"/>
      <c r="B1366" s="75" t="str">
        <f t="shared" si="114"/>
        <v/>
      </c>
      <c r="C1366" s="75" t="str">
        <f t="shared" si="115"/>
        <v/>
      </c>
      <c r="D1366" s="42"/>
      <c r="E1366" s="42"/>
      <c r="F1366" s="42"/>
      <c r="G1366" s="42"/>
      <c r="H1366" s="42"/>
      <c r="I1366" s="42"/>
      <c r="J1366" s="83" t="str">
        <f t="shared" si="111"/>
        <v/>
      </c>
      <c r="K1366" s="83" t="str">
        <f t="shared" si="112"/>
        <v/>
      </c>
      <c r="L1366" s="85" t="str">
        <f t="shared" si="113"/>
        <v/>
      </c>
    </row>
    <row r="1367" spans="1:12" x14ac:dyDescent="0.2">
      <c r="A1367" s="209"/>
      <c r="B1367" s="75" t="str">
        <f t="shared" si="114"/>
        <v/>
      </c>
      <c r="C1367" s="75" t="str">
        <f t="shared" si="115"/>
        <v/>
      </c>
      <c r="D1367" s="42"/>
      <c r="E1367" s="42"/>
      <c r="F1367" s="42"/>
      <c r="G1367" s="42"/>
      <c r="H1367" s="42"/>
      <c r="I1367" s="42"/>
      <c r="J1367" s="83" t="str">
        <f t="shared" si="111"/>
        <v/>
      </c>
      <c r="K1367" s="83" t="str">
        <f t="shared" si="112"/>
        <v/>
      </c>
      <c r="L1367" s="85" t="str">
        <f t="shared" si="113"/>
        <v/>
      </c>
    </row>
    <row r="1368" spans="1:12" x14ac:dyDescent="0.2">
      <c r="A1368" s="209"/>
      <c r="B1368" s="75" t="str">
        <f t="shared" si="114"/>
        <v/>
      </c>
      <c r="C1368" s="75" t="str">
        <f t="shared" si="115"/>
        <v/>
      </c>
      <c r="D1368" s="42"/>
      <c r="E1368" s="42"/>
      <c r="F1368" s="42"/>
      <c r="G1368" s="42"/>
      <c r="H1368" s="42"/>
      <c r="I1368" s="42"/>
      <c r="J1368" s="83" t="str">
        <f t="shared" si="111"/>
        <v/>
      </c>
      <c r="K1368" s="83" t="str">
        <f t="shared" si="112"/>
        <v/>
      </c>
      <c r="L1368" s="85" t="str">
        <f t="shared" si="113"/>
        <v/>
      </c>
    </row>
    <row r="1369" spans="1:12" x14ac:dyDescent="0.2">
      <c r="A1369" s="209"/>
      <c r="B1369" s="75" t="str">
        <f t="shared" si="114"/>
        <v/>
      </c>
      <c r="C1369" s="75" t="str">
        <f t="shared" si="115"/>
        <v/>
      </c>
      <c r="D1369" s="42"/>
      <c r="E1369" s="42"/>
      <c r="F1369" s="42"/>
      <c r="G1369" s="42"/>
      <c r="H1369" s="42"/>
      <c r="I1369" s="42"/>
      <c r="J1369" s="83" t="str">
        <f t="shared" si="111"/>
        <v/>
      </c>
      <c r="K1369" s="83" t="str">
        <f t="shared" si="112"/>
        <v/>
      </c>
      <c r="L1369" s="85" t="str">
        <f t="shared" si="113"/>
        <v/>
      </c>
    </row>
    <row r="1370" spans="1:12" x14ac:dyDescent="0.2">
      <c r="A1370" s="209"/>
      <c r="B1370" s="75" t="str">
        <f t="shared" si="114"/>
        <v/>
      </c>
      <c r="C1370" s="75" t="str">
        <f t="shared" si="115"/>
        <v/>
      </c>
      <c r="D1370" s="42"/>
      <c r="E1370" s="42"/>
      <c r="F1370" s="42"/>
      <c r="G1370" s="42"/>
      <c r="H1370" s="42"/>
      <c r="I1370" s="42"/>
      <c r="J1370" s="83" t="str">
        <f t="shared" si="111"/>
        <v/>
      </c>
      <c r="K1370" s="83" t="str">
        <f t="shared" si="112"/>
        <v/>
      </c>
      <c r="L1370" s="85" t="str">
        <f t="shared" si="113"/>
        <v/>
      </c>
    </row>
    <row r="1371" spans="1:12" x14ac:dyDescent="0.2">
      <c r="A1371" s="209"/>
      <c r="B1371" s="75" t="str">
        <f t="shared" si="114"/>
        <v/>
      </c>
      <c r="C1371" s="75" t="str">
        <f t="shared" si="115"/>
        <v/>
      </c>
      <c r="D1371" s="42"/>
      <c r="E1371" s="42"/>
      <c r="F1371" s="42"/>
      <c r="G1371" s="42"/>
      <c r="H1371" s="42"/>
      <c r="I1371" s="42"/>
      <c r="J1371" s="83" t="str">
        <f t="shared" si="111"/>
        <v/>
      </c>
      <c r="K1371" s="83" t="str">
        <f t="shared" si="112"/>
        <v/>
      </c>
      <c r="L1371" s="85" t="str">
        <f t="shared" si="113"/>
        <v/>
      </c>
    </row>
    <row r="1372" spans="1:12" x14ac:dyDescent="0.2">
      <c r="A1372" s="209"/>
      <c r="B1372" s="75" t="str">
        <f t="shared" si="114"/>
        <v/>
      </c>
      <c r="C1372" s="75" t="str">
        <f t="shared" si="115"/>
        <v/>
      </c>
      <c r="D1372" s="42"/>
      <c r="E1372" s="42"/>
      <c r="F1372" s="42"/>
      <c r="G1372" s="42"/>
      <c r="H1372" s="42"/>
      <c r="I1372" s="42"/>
      <c r="J1372" s="83" t="str">
        <f t="shared" si="111"/>
        <v/>
      </c>
      <c r="K1372" s="83" t="str">
        <f t="shared" si="112"/>
        <v/>
      </c>
      <c r="L1372" s="85" t="str">
        <f t="shared" si="113"/>
        <v/>
      </c>
    </row>
    <row r="1373" spans="1:12" x14ac:dyDescent="0.2">
      <c r="A1373" s="209"/>
      <c r="B1373" s="75" t="str">
        <f t="shared" si="114"/>
        <v/>
      </c>
      <c r="C1373" s="75" t="str">
        <f t="shared" si="115"/>
        <v/>
      </c>
      <c r="D1373" s="42"/>
      <c r="E1373" s="42"/>
      <c r="F1373" s="42"/>
      <c r="G1373" s="42"/>
      <c r="H1373" s="42"/>
      <c r="I1373" s="42"/>
      <c r="J1373" s="83" t="str">
        <f t="shared" si="111"/>
        <v/>
      </c>
      <c r="K1373" s="83" t="str">
        <f t="shared" si="112"/>
        <v/>
      </c>
      <c r="L1373" s="85" t="str">
        <f t="shared" si="113"/>
        <v/>
      </c>
    </row>
    <row r="1374" spans="1:12" x14ac:dyDescent="0.2">
      <c r="A1374" s="209"/>
      <c r="B1374" s="75" t="str">
        <f t="shared" si="114"/>
        <v/>
      </c>
      <c r="C1374" s="75" t="str">
        <f t="shared" si="115"/>
        <v/>
      </c>
      <c r="D1374" s="42"/>
      <c r="E1374" s="42"/>
      <c r="F1374" s="42"/>
      <c r="G1374" s="42"/>
      <c r="H1374" s="42"/>
      <c r="I1374" s="42"/>
      <c r="J1374" s="83" t="str">
        <f t="shared" si="111"/>
        <v/>
      </c>
      <c r="K1374" s="83" t="str">
        <f t="shared" si="112"/>
        <v/>
      </c>
      <c r="L1374" s="85" t="str">
        <f t="shared" si="113"/>
        <v/>
      </c>
    </row>
    <row r="1375" spans="1:12" x14ac:dyDescent="0.2">
      <c r="A1375" s="209"/>
      <c r="B1375" s="75" t="str">
        <f t="shared" si="114"/>
        <v/>
      </c>
      <c r="C1375" s="75" t="str">
        <f t="shared" si="115"/>
        <v/>
      </c>
      <c r="D1375" s="42"/>
      <c r="E1375" s="42"/>
      <c r="F1375" s="42"/>
      <c r="G1375" s="42"/>
      <c r="H1375" s="42"/>
      <c r="I1375" s="42"/>
      <c r="J1375" s="83" t="str">
        <f t="shared" si="111"/>
        <v/>
      </c>
      <c r="K1375" s="83" t="str">
        <f t="shared" si="112"/>
        <v/>
      </c>
      <c r="L1375" s="85" t="str">
        <f t="shared" si="113"/>
        <v/>
      </c>
    </row>
    <row r="1376" spans="1:12" x14ac:dyDescent="0.2">
      <c r="A1376" s="209"/>
      <c r="B1376" s="75" t="str">
        <f t="shared" si="114"/>
        <v/>
      </c>
      <c r="C1376" s="75" t="str">
        <f t="shared" si="115"/>
        <v/>
      </c>
      <c r="D1376" s="42"/>
      <c r="E1376" s="42"/>
      <c r="F1376" s="42"/>
      <c r="G1376" s="42"/>
      <c r="H1376" s="42"/>
      <c r="I1376" s="42"/>
      <c r="J1376" s="83" t="str">
        <f t="shared" si="111"/>
        <v/>
      </c>
      <c r="K1376" s="83" t="str">
        <f t="shared" si="112"/>
        <v/>
      </c>
      <c r="L1376" s="85" t="str">
        <f t="shared" si="113"/>
        <v/>
      </c>
    </row>
    <row r="1377" spans="1:12" x14ac:dyDescent="0.2">
      <c r="A1377" s="209"/>
      <c r="B1377" s="75" t="str">
        <f t="shared" si="114"/>
        <v/>
      </c>
      <c r="C1377" s="75" t="str">
        <f t="shared" si="115"/>
        <v/>
      </c>
      <c r="D1377" s="42"/>
      <c r="E1377" s="42"/>
      <c r="F1377" s="42"/>
      <c r="G1377" s="42"/>
      <c r="H1377" s="42"/>
      <c r="I1377" s="42"/>
      <c r="J1377" s="83" t="str">
        <f t="shared" si="111"/>
        <v/>
      </c>
      <c r="K1377" s="83" t="str">
        <f t="shared" si="112"/>
        <v/>
      </c>
      <c r="L1377" s="85" t="str">
        <f t="shared" si="113"/>
        <v/>
      </c>
    </row>
    <row r="1378" spans="1:12" x14ac:dyDescent="0.2">
      <c r="A1378" s="209"/>
      <c r="B1378" s="75" t="str">
        <f t="shared" si="114"/>
        <v/>
      </c>
      <c r="C1378" s="75" t="str">
        <f t="shared" si="115"/>
        <v/>
      </c>
      <c r="D1378" s="42"/>
      <c r="E1378" s="42"/>
      <c r="F1378" s="42"/>
      <c r="G1378" s="42"/>
      <c r="H1378" s="42"/>
      <c r="I1378" s="42"/>
      <c r="J1378" s="83" t="str">
        <f t="shared" si="111"/>
        <v/>
      </c>
      <c r="K1378" s="83" t="str">
        <f t="shared" si="112"/>
        <v/>
      </c>
      <c r="L1378" s="85" t="str">
        <f t="shared" si="113"/>
        <v/>
      </c>
    </row>
    <row r="1379" spans="1:12" x14ac:dyDescent="0.2">
      <c r="A1379" s="209"/>
      <c r="B1379" s="75" t="str">
        <f t="shared" si="114"/>
        <v/>
      </c>
      <c r="C1379" s="75" t="str">
        <f t="shared" si="115"/>
        <v/>
      </c>
      <c r="D1379" s="42"/>
      <c r="E1379" s="42"/>
      <c r="F1379" s="42"/>
      <c r="G1379" s="42"/>
      <c r="H1379" s="42"/>
      <c r="I1379" s="42"/>
      <c r="J1379" s="83" t="str">
        <f t="shared" si="111"/>
        <v/>
      </c>
      <c r="K1379" s="83" t="str">
        <f t="shared" si="112"/>
        <v/>
      </c>
      <c r="L1379" s="85" t="str">
        <f t="shared" si="113"/>
        <v/>
      </c>
    </row>
    <row r="1380" spans="1:12" x14ac:dyDescent="0.2">
      <c r="A1380" s="209"/>
      <c r="B1380" s="75" t="str">
        <f t="shared" si="114"/>
        <v/>
      </c>
      <c r="C1380" s="75" t="str">
        <f t="shared" si="115"/>
        <v/>
      </c>
      <c r="D1380" s="42"/>
      <c r="E1380" s="42"/>
      <c r="F1380" s="42"/>
      <c r="G1380" s="42"/>
      <c r="H1380" s="42"/>
      <c r="I1380" s="42"/>
      <c r="J1380" s="83" t="str">
        <f t="shared" si="111"/>
        <v/>
      </c>
      <c r="K1380" s="83" t="str">
        <f t="shared" si="112"/>
        <v/>
      </c>
      <c r="L1380" s="85" t="str">
        <f t="shared" si="113"/>
        <v/>
      </c>
    </row>
    <row r="1381" spans="1:12" x14ac:dyDescent="0.2">
      <c r="A1381" s="209"/>
      <c r="B1381" s="75" t="str">
        <f t="shared" si="114"/>
        <v/>
      </c>
      <c r="C1381" s="75" t="str">
        <f t="shared" si="115"/>
        <v/>
      </c>
      <c r="D1381" s="42"/>
      <c r="E1381" s="42"/>
      <c r="F1381" s="42"/>
      <c r="G1381" s="42"/>
      <c r="H1381" s="42"/>
      <c r="I1381" s="42"/>
      <c r="J1381" s="83" t="str">
        <f t="shared" si="111"/>
        <v/>
      </c>
      <c r="K1381" s="83" t="str">
        <f t="shared" si="112"/>
        <v/>
      </c>
      <c r="L1381" s="85" t="str">
        <f t="shared" si="113"/>
        <v/>
      </c>
    </row>
    <row r="1382" spans="1:12" x14ac:dyDescent="0.2">
      <c r="A1382" s="209"/>
      <c r="B1382" s="75" t="str">
        <f t="shared" si="114"/>
        <v/>
      </c>
      <c r="C1382" s="75" t="str">
        <f t="shared" si="115"/>
        <v/>
      </c>
      <c r="D1382" s="42"/>
      <c r="E1382" s="42"/>
      <c r="F1382" s="42"/>
      <c r="G1382" s="42"/>
      <c r="H1382" s="42"/>
      <c r="I1382" s="42"/>
      <c r="J1382" s="83" t="str">
        <f t="shared" si="111"/>
        <v/>
      </c>
      <c r="K1382" s="83" t="str">
        <f t="shared" si="112"/>
        <v/>
      </c>
      <c r="L1382" s="85" t="str">
        <f t="shared" si="113"/>
        <v/>
      </c>
    </row>
    <row r="1383" spans="1:12" x14ac:dyDescent="0.2">
      <c r="A1383" s="209"/>
      <c r="B1383" s="75" t="str">
        <f t="shared" si="114"/>
        <v/>
      </c>
      <c r="C1383" s="75" t="str">
        <f t="shared" si="115"/>
        <v/>
      </c>
      <c r="D1383" s="42"/>
      <c r="E1383" s="42"/>
      <c r="F1383" s="42"/>
      <c r="G1383" s="42"/>
      <c r="H1383" s="42"/>
      <c r="I1383" s="42"/>
      <c r="J1383" s="83" t="str">
        <f t="shared" si="111"/>
        <v/>
      </c>
      <c r="K1383" s="83" t="str">
        <f t="shared" si="112"/>
        <v/>
      </c>
      <c r="L1383" s="85" t="str">
        <f t="shared" si="113"/>
        <v/>
      </c>
    </row>
    <row r="1384" spans="1:12" x14ac:dyDescent="0.2">
      <c r="A1384" s="209"/>
      <c r="B1384" s="75" t="str">
        <f t="shared" si="114"/>
        <v/>
      </c>
      <c r="C1384" s="75" t="str">
        <f t="shared" si="115"/>
        <v/>
      </c>
      <c r="D1384" s="42"/>
      <c r="E1384" s="42"/>
      <c r="F1384" s="42"/>
      <c r="G1384" s="42"/>
      <c r="H1384" s="42"/>
      <c r="I1384" s="42"/>
      <c r="J1384" s="83" t="str">
        <f t="shared" si="111"/>
        <v/>
      </c>
      <c r="K1384" s="83" t="str">
        <f t="shared" si="112"/>
        <v/>
      </c>
      <c r="L1384" s="85" t="str">
        <f t="shared" si="113"/>
        <v/>
      </c>
    </row>
    <row r="1385" spans="1:12" x14ac:dyDescent="0.2">
      <c r="A1385" s="209"/>
      <c r="B1385" s="75" t="str">
        <f t="shared" si="114"/>
        <v/>
      </c>
      <c r="C1385" s="75" t="str">
        <f t="shared" si="115"/>
        <v/>
      </c>
      <c r="D1385" s="42"/>
      <c r="E1385" s="42"/>
      <c r="F1385" s="42"/>
      <c r="G1385" s="42"/>
      <c r="H1385" s="42"/>
      <c r="I1385" s="42"/>
      <c r="J1385" s="83" t="str">
        <f t="shared" si="111"/>
        <v/>
      </c>
      <c r="K1385" s="83" t="str">
        <f t="shared" si="112"/>
        <v/>
      </c>
      <c r="L1385" s="85" t="str">
        <f t="shared" si="113"/>
        <v/>
      </c>
    </row>
    <row r="1386" spans="1:12" x14ac:dyDescent="0.2">
      <c r="A1386" s="209"/>
      <c r="B1386" s="75" t="str">
        <f t="shared" si="114"/>
        <v/>
      </c>
      <c r="C1386" s="75" t="str">
        <f t="shared" si="115"/>
        <v/>
      </c>
      <c r="D1386" s="42"/>
      <c r="E1386" s="42"/>
      <c r="F1386" s="42"/>
      <c r="G1386" s="42"/>
      <c r="H1386" s="42"/>
      <c r="I1386" s="42"/>
      <c r="J1386" s="83" t="str">
        <f t="shared" si="111"/>
        <v/>
      </c>
      <c r="K1386" s="83" t="str">
        <f t="shared" si="112"/>
        <v/>
      </c>
      <c r="L1386" s="85" t="str">
        <f t="shared" si="113"/>
        <v/>
      </c>
    </row>
    <row r="1387" spans="1:12" x14ac:dyDescent="0.2">
      <c r="A1387" s="209"/>
      <c r="B1387" s="75" t="str">
        <f t="shared" si="114"/>
        <v/>
      </c>
      <c r="C1387" s="75" t="str">
        <f t="shared" si="115"/>
        <v/>
      </c>
      <c r="D1387" s="42"/>
      <c r="E1387" s="42"/>
      <c r="F1387" s="42"/>
      <c r="G1387" s="42"/>
      <c r="H1387" s="42"/>
      <c r="I1387" s="42"/>
      <c r="J1387" s="83" t="str">
        <f t="shared" si="111"/>
        <v/>
      </c>
      <c r="K1387" s="83" t="str">
        <f t="shared" si="112"/>
        <v/>
      </c>
      <c r="L1387" s="85" t="str">
        <f t="shared" si="113"/>
        <v/>
      </c>
    </row>
    <row r="1388" spans="1:12" x14ac:dyDescent="0.2">
      <c r="A1388" s="209"/>
      <c r="B1388" s="75" t="str">
        <f t="shared" si="114"/>
        <v/>
      </c>
      <c r="C1388" s="75" t="str">
        <f t="shared" si="115"/>
        <v/>
      </c>
      <c r="D1388" s="42"/>
      <c r="E1388" s="42"/>
      <c r="F1388" s="42"/>
      <c r="G1388" s="42"/>
      <c r="H1388" s="42"/>
      <c r="I1388" s="42"/>
      <c r="J1388" s="83" t="str">
        <f t="shared" si="111"/>
        <v/>
      </c>
      <c r="K1388" s="83" t="str">
        <f t="shared" si="112"/>
        <v/>
      </c>
      <c r="L1388" s="85" t="str">
        <f t="shared" si="113"/>
        <v/>
      </c>
    </row>
    <row r="1389" spans="1:12" x14ac:dyDescent="0.2">
      <c r="A1389" s="209"/>
      <c r="B1389" s="75" t="str">
        <f t="shared" si="114"/>
        <v/>
      </c>
      <c r="C1389" s="75" t="str">
        <f t="shared" si="115"/>
        <v/>
      </c>
      <c r="D1389" s="42"/>
      <c r="E1389" s="42"/>
      <c r="F1389" s="42"/>
      <c r="G1389" s="42"/>
      <c r="H1389" s="42"/>
      <c r="I1389" s="42"/>
      <c r="J1389" s="83" t="str">
        <f t="shared" si="111"/>
        <v/>
      </c>
      <c r="K1389" s="83" t="str">
        <f t="shared" si="112"/>
        <v/>
      </c>
      <c r="L1389" s="85" t="str">
        <f t="shared" si="113"/>
        <v/>
      </c>
    </row>
    <row r="1390" spans="1:12" x14ac:dyDescent="0.2">
      <c r="A1390" s="209"/>
      <c r="B1390" s="75" t="str">
        <f t="shared" si="114"/>
        <v/>
      </c>
      <c r="C1390" s="75" t="str">
        <f t="shared" si="115"/>
        <v/>
      </c>
      <c r="D1390" s="42"/>
      <c r="E1390" s="42"/>
      <c r="F1390" s="42"/>
      <c r="G1390" s="42"/>
      <c r="H1390" s="42"/>
      <c r="I1390" s="42"/>
      <c r="J1390" s="83" t="str">
        <f t="shared" si="111"/>
        <v/>
      </c>
      <c r="K1390" s="83" t="str">
        <f t="shared" si="112"/>
        <v/>
      </c>
      <c r="L1390" s="85" t="str">
        <f t="shared" si="113"/>
        <v/>
      </c>
    </row>
    <row r="1391" spans="1:12" x14ac:dyDescent="0.2">
      <c r="A1391" s="209"/>
      <c r="B1391" s="75" t="str">
        <f t="shared" si="114"/>
        <v/>
      </c>
      <c r="C1391" s="75" t="str">
        <f t="shared" si="115"/>
        <v/>
      </c>
      <c r="D1391" s="42"/>
      <c r="E1391" s="42"/>
      <c r="F1391" s="42"/>
      <c r="G1391" s="42"/>
      <c r="H1391" s="42"/>
      <c r="I1391" s="42"/>
      <c r="J1391" s="83" t="str">
        <f t="shared" si="111"/>
        <v/>
      </c>
      <c r="K1391" s="83" t="str">
        <f t="shared" si="112"/>
        <v/>
      </c>
      <c r="L1391" s="85" t="str">
        <f t="shared" si="113"/>
        <v/>
      </c>
    </row>
    <row r="1392" spans="1:12" x14ac:dyDescent="0.2">
      <c r="A1392" s="209"/>
      <c r="B1392" s="75" t="str">
        <f t="shared" si="114"/>
        <v/>
      </c>
      <c r="C1392" s="75" t="str">
        <f t="shared" si="115"/>
        <v/>
      </c>
      <c r="D1392" s="42"/>
      <c r="E1392" s="42"/>
      <c r="F1392" s="42"/>
      <c r="G1392" s="42"/>
      <c r="H1392" s="42"/>
      <c r="I1392" s="42"/>
      <c r="J1392" s="83" t="str">
        <f t="shared" si="111"/>
        <v/>
      </c>
      <c r="K1392" s="83" t="str">
        <f t="shared" si="112"/>
        <v/>
      </c>
      <c r="L1392" s="85" t="str">
        <f t="shared" si="113"/>
        <v/>
      </c>
    </row>
    <row r="1393" spans="1:12" x14ac:dyDescent="0.2">
      <c r="A1393" s="209"/>
      <c r="B1393" s="75" t="str">
        <f t="shared" si="114"/>
        <v/>
      </c>
      <c r="C1393" s="75" t="str">
        <f t="shared" si="115"/>
        <v/>
      </c>
      <c r="D1393" s="42"/>
      <c r="E1393" s="42"/>
      <c r="F1393" s="42"/>
      <c r="G1393" s="42"/>
      <c r="H1393" s="42"/>
      <c r="I1393" s="42"/>
      <c r="J1393" s="83" t="str">
        <f t="shared" si="111"/>
        <v/>
      </c>
      <c r="K1393" s="83" t="str">
        <f t="shared" si="112"/>
        <v/>
      </c>
      <c r="L1393" s="85" t="str">
        <f t="shared" si="113"/>
        <v/>
      </c>
    </row>
    <row r="1394" spans="1:12" x14ac:dyDescent="0.2">
      <c r="A1394" s="209"/>
      <c r="B1394" s="75" t="str">
        <f t="shared" si="114"/>
        <v/>
      </c>
      <c r="C1394" s="75" t="str">
        <f t="shared" si="115"/>
        <v/>
      </c>
      <c r="D1394" s="42"/>
      <c r="E1394" s="42"/>
      <c r="F1394" s="42"/>
      <c r="G1394" s="42"/>
      <c r="H1394" s="42"/>
      <c r="I1394" s="42"/>
      <c r="J1394" s="83" t="str">
        <f t="shared" si="111"/>
        <v/>
      </c>
      <c r="K1394" s="83" t="str">
        <f t="shared" si="112"/>
        <v/>
      </c>
      <c r="L1394" s="85" t="str">
        <f t="shared" si="113"/>
        <v/>
      </c>
    </row>
    <row r="1395" spans="1:12" x14ac:dyDescent="0.2">
      <c r="A1395" s="209"/>
      <c r="B1395" s="75" t="str">
        <f t="shared" si="114"/>
        <v/>
      </c>
      <c r="C1395" s="75" t="str">
        <f t="shared" si="115"/>
        <v/>
      </c>
      <c r="D1395" s="42"/>
      <c r="E1395" s="42"/>
      <c r="F1395" s="42"/>
      <c r="G1395" s="42"/>
      <c r="H1395" s="42"/>
      <c r="I1395" s="42"/>
      <c r="J1395" s="83" t="str">
        <f t="shared" si="111"/>
        <v/>
      </c>
      <c r="K1395" s="83" t="str">
        <f t="shared" si="112"/>
        <v/>
      </c>
      <c r="L1395" s="85" t="str">
        <f t="shared" si="113"/>
        <v/>
      </c>
    </row>
    <row r="1396" spans="1:12" x14ac:dyDescent="0.2">
      <c r="A1396" s="209"/>
      <c r="B1396" s="75" t="str">
        <f t="shared" si="114"/>
        <v/>
      </c>
      <c r="C1396" s="75" t="str">
        <f t="shared" si="115"/>
        <v/>
      </c>
      <c r="D1396" s="42"/>
      <c r="E1396" s="42"/>
      <c r="F1396" s="42"/>
      <c r="G1396" s="42"/>
      <c r="H1396" s="42"/>
      <c r="I1396" s="42"/>
      <c r="J1396" s="83" t="str">
        <f t="shared" si="111"/>
        <v/>
      </c>
      <c r="K1396" s="83" t="str">
        <f t="shared" si="112"/>
        <v/>
      </c>
      <c r="L1396" s="85" t="str">
        <f t="shared" si="113"/>
        <v/>
      </c>
    </row>
    <row r="1397" spans="1:12" x14ac:dyDescent="0.2">
      <c r="A1397" s="209"/>
      <c r="B1397" s="75" t="str">
        <f t="shared" si="114"/>
        <v/>
      </c>
      <c r="C1397" s="75" t="str">
        <f t="shared" si="115"/>
        <v/>
      </c>
      <c r="D1397" s="42"/>
      <c r="E1397" s="42"/>
      <c r="F1397" s="42"/>
      <c r="G1397" s="42"/>
      <c r="H1397" s="42"/>
      <c r="I1397" s="42"/>
      <c r="J1397" s="83" t="str">
        <f t="shared" si="111"/>
        <v/>
      </c>
      <c r="K1397" s="83" t="str">
        <f t="shared" si="112"/>
        <v/>
      </c>
      <c r="L1397" s="85" t="str">
        <f t="shared" si="113"/>
        <v/>
      </c>
    </row>
    <row r="1398" spans="1:12" x14ac:dyDescent="0.2">
      <c r="A1398" s="209"/>
      <c r="B1398" s="75" t="str">
        <f t="shared" si="114"/>
        <v/>
      </c>
      <c r="C1398" s="75" t="str">
        <f t="shared" si="115"/>
        <v/>
      </c>
      <c r="D1398" s="42"/>
      <c r="E1398" s="42"/>
      <c r="F1398" s="42"/>
      <c r="G1398" s="42"/>
      <c r="H1398" s="42"/>
      <c r="I1398" s="42"/>
      <c r="J1398" s="83" t="str">
        <f t="shared" si="111"/>
        <v/>
      </c>
      <c r="K1398" s="83" t="str">
        <f t="shared" si="112"/>
        <v/>
      </c>
      <c r="L1398" s="85" t="str">
        <f t="shared" si="113"/>
        <v/>
      </c>
    </row>
    <row r="1399" spans="1:12" x14ac:dyDescent="0.2">
      <c r="A1399" s="209"/>
      <c r="B1399" s="75" t="str">
        <f t="shared" si="114"/>
        <v/>
      </c>
      <c r="C1399" s="75" t="str">
        <f t="shared" si="115"/>
        <v/>
      </c>
      <c r="D1399" s="42"/>
      <c r="E1399" s="42"/>
      <c r="F1399" s="42"/>
      <c r="G1399" s="42"/>
      <c r="H1399" s="42"/>
      <c r="I1399" s="42"/>
      <c r="J1399" s="83" t="str">
        <f t="shared" si="111"/>
        <v/>
      </c>
      <c r="K1399" s="83" t="str">
        <f t="shared" si="112"/>
        <v/>
      </c>
      <c r="L1399" s="85" t="str">
        <f t="shared" si="113"/>
        <v/>
      </c>
    </row>
    <row r="1400" spans="1:12" x14ac:dyDescent="0.2">
      <c r="A1400" s="209"/>
      <c r="B1400" s="75" t="str">
        <f t="shared" si="114"/>
        <v/>
      </c>
      <c r="C1400" s="75" t="str">
        <f t="shared" si="115"/>
        <v/>
      </c>
      <c r="D1400" s="42"/>
      <c r="E1400" s="42"/>
      <c r="F1400" s="42"/>
      <c r="G1400" s="42"/>
      <c r="H1400" s="42"/>
      <c r="I1400" s="42"/>
      <c r="J1400" s="83" t="str">
        <f t="shared" si="111"/>
        <v/>
      </c>
      <c r="K1400" s="83" t="str">
        <f t="shared" si="112"/>
        <v/>
      </c>
      <c r="L1400" s="85" t="str">
        <f t="shared" si="113"/>
        <v/>
      </c>
    </row>
    <row r="1401" spans="1:12" x14ac:dyDescent="0.2">
      <c r="A1401" s="209"/>
      <c r="B1401" s="75" t="str">
        <f t="shared" si="114"/>
        <v/>
      </c>
      <c r="C1401" s="75" t="str">
        <f t="shared" si="115"/>
        <v/>
      </c>
      <c r="D1401" s="42"/>
      <c r="E1401" s="42"/>
      <c r="F1401" s="42"/>
      <c r="G1401" s="42"/>
      <c r="H1401" s="42"/>
      <c r="I1401" s="42"/>
      <c r="J1401" s="83" t="str">
        <f t="shared" si="111"/>
        <v/>
      </c>
      <c r="K1401" s="83" t="str">
        <f t="shared" si="112"/>
        <v/>
      </c>
      <c r="L1401" s="85" t="str">
        <f t="shared" si="113"/>
        <v/>
      </c>
    </row>
    <row r="1402" spans="1:12" x14ac:dyDescent="0.2">
      <c r="A1402" s="209"/>
      <c r="B1402" s="75" t="str">
        <f t="shared" si="114"/>
        <v/>
      </c>
      <c r="C1402" s="75" t="str">
        <f t="shared" si="115"/>
        <v/>
      </c>
      <c r="D1402" s="42"/>
      <c r="E1402" s="42"/>
      <c r="F1402" s="42"/>
      <c r="G1402" s="42"/>
      <c r="H1402" s="42"/>
      <c r="I1402" s="42"/>
      <c r="J1402" s="83" t="str">
        <f t="shared" si="111"/>
        <v/>
      </c>
      <c r="K1402" s="83" t="str">
        <f t="shared" si="112"/>
        <v/>
      </c>
      <c r="L1402" s="85" t="str">
        <f t="shared" si="113"/>
        <v/>
      </c>
    </row>
    <row r="1403" spans="1:12" x14ac:dyDescent="0.2">
      <c r="A1403" s="209"/>
      <c r="B1403" s="75" t="str">
        <f t="shared" si="114"/>
        <v/>
      </c>
      <c r="C1403" s="75" t="str">
        <f t="shared" si="115"/>
        <v/>
      </c>
      <c r="D1403" s="42"/>
      <c r="E1403" s="42"/>
      <c r="F1403" s="42"/>
      <c r="G1403" s="42"/>
      <c r="H1403" s="42"/>
      <c r="I1403" s="42"/>
      <c r="J1403" s="83" t="str">
        <f t="shared" si="111"/>
        <v/>
      </c>
      <c r="K1403" s="83" t="str">
        <f t="shared" si="112"/>
        <v/>
      </c>
      <c r="L1403" s="85" t="str">
        <f t="shared" si="113"/>
        <v/>
      </c>
    </row>
    <row r="1404" spans="1:12" x14ac:dyDescent="0.2">
      <c r="A1404" s="209"/>
      <c r="B1404" s="75" t="str">
        <f t="shared" si="114"/>
        <v/>
      </c>
      <c r="C1404" s="75" t="str">
        <f t="shared" si="115"/>
        <v/>
      </c>
      <c r="D1404" s="42"/>
      <c r="E1404" s="42"/>
      <c r="F1404" s="42"/>
      <c r="G1404" s="42"/>
      <c r="H1404" s="42"/>
      <c r="I1404" s="42"/>
      <c r="J1404" s="83" t="str">
        <f t="shared" si="111"/>
        <v/>
      </c>
      <c r="K1404" s="83" t="str">
        <f t="shared" si="112"/>
        <v/>
      </c>
      <c r="L1404" s="85" t="str">
        <f t="shared" si="113"/>
        <v/>
      </c>
    </row>
    <row r="1405" spans="1:12" x14ac:dyDescent="0.2">
      <c r="A1405" s="209"/>
      <c r="B1405" s="75" t="str">
        <f t="shared" si="114"/>
        <v/>
      </c>
      <c r="C1405" s="75" t="str">
        <f t="shared" si="115"/>
        <v/>
      </c>
      <c r="D1405" s="42"/>
      <c r="E1405" s="42"/>
      <c r="F1405" s="42"/>
      <c r="G1405" s="42"/>
      <c r="H1405" s="42"/>
      <c r="I1405" s="42"/>
      <c r="J1405" s="83" t="str">
        <f t="shared" ref="J1405:J1468" si="116">IF(ISERROR(D1405/C1405),"",(D1405/C1405))</f>
        <v/>
      </c>
      <c r="K1405" s="83" t="str">
        <f t="shared" ref="K1405:K1468" si="117">IF(ISERROR(E1405/C1405),"",(E1405/C1405))</f>
        <v/>
      </c>
      <c r="L1405" s="85" t="str">
        <f t="shared" ref="L1405:L1468" si="118">IF(ISERROR((D1405+E1405)/B1405),"",(D1405+E1405)/B1405)</f>
        <v/>
      </c>
    </row>
    <row r="1406" spans="1:12" x14ac:dyDescent="0.2">
      <c r="A1406" s="209"/>
      <c r="B1406" s="75" t="str">
        <f t="shared" si="114"/>
        <v/>
      </c>
      <c r="C1406" s="75" t="str">
        <f t="shared" si="115"/>
        <v/>
      </c>
      <c r="D1406" s="42"/>
      <c r="E1406" s="42"/>
      <c r="F1406" s="42"/>
      <c r="G1406" s="42"/>
      <c r="H1406" s="42"/>
      <c r="I1406" s="42"/>
      <c r="J1406" s="83" t="str">
        <f t="shared" si="116"/>
        <v/>
      </c>
      <c r="K1406" s="83" t="str">
        <f t="shared" si="117"/>
        <v/>
      </c>
      <c r="L1406" s="85" t="str">
        <f t="shared" si="118"/>
        <v/>
      </c>
    </row>
    <row r="1407" spans="1:12" x14ac:dyDescent="0.2">
      <c r="A1407" s="209"/>
      <c r="B1407" s="75" t="str">
        <f t="shared" si="114"/>
        <v/>
      </c>
      <c r="C1407" s="75" t="str">
        <f t="shared" si="115"/>
        <v/>
      </c>
      <c r="D1407" s="42"/>
      <c r="E1407" s="42"/>
      <c r="F1407" s="42"/>
      <c r="G1407" s="42"/>
      <c r="H1407" s="42"/>
      <c r="I1407" s="42"/>
      <c r="J1407" s="83" t="str">
        <f t="shared" si="116"/>
        <v/>
      </c>
      <c r="K1407" s="83" t="str">
        <f t="shared" si="117"/>
        <v/>
      </c>
      <c r="L1407" s="85" t="str">
        <f t="shared" si="118"/>
        <v/>
      </c>
    </row>
    <row r="1408" spans="1:12" x14ac:dyDescent="0.2">
      <c r="A1408" s="209"/>
      <c r="B1408" s="75" t="str">
        <f t="shared" si="114"/>
        <v/>
      </c>
      <c r="C1408" s="75" t="str">
        <f t="shared" si="115"/>
        <v/>
      </c>
      <c r="D1408" s="42"/>
      <c r="E1408" s="42"/>
      <c r="F1408" s="42"/>
      <c r="G1408" s="42"/>
      <c r="H1408" s="42"/>
      <c r="I1408" s="42"/>
      <c r="J1408" s="83" t="str">
        <f t="shared" si="116"/>
        <v/>
      </c>
      <c r="K1408" s="83" t="str">
        <f t="shared" si="117"/>
        <v/>
      </c>
      <c r="L1408" s="85" t="str">
        <f t="shared" si="118"/>
        <v/>
      </c>
    </row>
    <row r="1409" spans="1:12" x14ac:dyDescent="0.2">
      <c r="A1409" s="209"/>
      <c r="B1409" s="75" t="str">
        <f t="shared" si="114"/>
        <v/>
      </c>
      <c r="C1409" s="75" t="str">
        <f t="shared" si="115"/>
        <v/>
      </c>
      <c r="D1409" s="42"/>
      <c r="E1409" s="42"/>
      <c r="F1409" s="42"/>
      <c r="G1409" s="42"/>
      <c r="H1409" s="42"/>
      <c r="I1409" s="42"/>
      <c r="J1409" s="83" t="str">
        <f t="shared" si="116"/>
        <v/>
      </c>
      <c r="K1409" s="83" t="str">
        <f t="shared" si="117"/>
        <v/>
      </c>
      <c r="L1409" s="85" t="str">
        <f t="shared" si="118"/>
        <v/>
      </c>
    </row>
    <row r="1410" spans="1:12" x14ac:dyDescent="0.2">
      <c r="A1410" s="209"/>
      <c r="B1410" s="75" t="str">
        <f t="shared" si="114"/>
        <v/>
      </c>
      <c r="C1410" s="75" t="str">
        <f t="shared" si="115"/>
        <v/>
      </c>
      <c r="D1410" s="42"/>
      <c r="E1410" s="42"/>
      <c r="F1410" s="42"/>
      <c r="G1410" s="42"/>
      <c r="H1410" s="42"/>
      <c r="I1410" s="42"/>
      <c r="J1410" s="83" t="str">
        <f t="shared" si="116"/>
        <v/>
      </c>
      <c r="K1410" s="83" t="str">
        <f t="shared" si="117"/>
        <v/>
      </c>
      <c r="L1410" s="85" t="str">
        <f t="shared" si="118"/>
        <v/>
      </c>
    </row>
    <row r="1411" spans="1:12" x14ac:dyDescent="0.2">
      <c r="A1411" s="209"/>
      <c r="B1411" s="75" t="str">
        <f t="shared" si="114"/>
        <v/>
      </c>
      <c r="C1411" s="75" t="str">
        <f t="shared" si="115"/>
        <v/>
      </c>
      <c r="D1411" s="42"/>
      <c r="E1411" s="42"/>
      <c r="F1411" s="42"/>
      <c r="G1411" s="42"/>
      <c r="H1411" s="42"/>
      <c r="I1411" s="42"/>
      <c r="J1411" s="83" t="str">
        <f t="shared" si="116"/>
        <v/>
      </c>
      <c r="K1411" s="83" t="str">
        <f t="shared" si="117"/>
        <v/>
      </c>
      <c r="L1411" s="85" t="str">
        <f t="shared" si="118"/>
        <v/>
      </c>
    </row>
    <row r="1412" spans="1:12" x14ac:dyDescent="0.2">
      <c r="A1412" s="209"/>
      <c r="B1412" s="75" t="str">
        <f t="shared" si="114"/>
        <v/>
      </c>
      <c r="C1412" s="75" t="str">
        <f t="shared" si="115"/>
        <v/>
      </c>
      <c r="D1412" s="42"/>
      <c r="E1412" s="42"/>
      <c r="F1412" s="42"/>
      <c r="G1412" s="42"/>
      <c r="H1412" s="42"/>
      <c r="I1412" s="42"/>
      <c r="J1412" s="83" t="str">
        <f t="shared" si="116"/>
        <v/>
      </c>
      <c r="K1412" s="83" t="str">
        <f t="shared" si="117"/>
        <v/>
      </c>
      <c r="L1412" s="85" t="str">
        <f t="shared" si="118"/>
        <v/>
      </c>
    </row>
    <row r="1413" spans="1:12" x14ac:dyDescent="0.2">
      <c r="A1413" s="209"/>
      <c r="B1413" s="75" t="str">
        <f t="shared" si="114"/>
        <v/>
      </c>
      <c r="C1413" s="75" t="str">
        <f t="shared" si="115"/>
        <v/>
      </c>
      <c r="D1413" s="42"/>
      <c r="E1413" s="42"/>
      <c r="F1413" s="42"/>
      <c r="G1413" s="42"/>
      <c r="H1413" s="42"/>
      <c r="I1413" s="42"/>
      <c r="J1413" s="83" t="str">
        <f t="shared" si="116"/>
        <v/>
      </c>
      <c r="K1413" s="83" t="str">
        <f t="shared" si="117"/>
        <v/>
      </c>
      <c r="L1413" s="85" t="str">
        <f t="shared" si="118"/>
        <v/>
      </c>
    </row>
    <row r="1414" spans="1:12" x14ac:dyDescent="0.2">
      <c r="A1414" s="209"/>
      <c r="B1414" s="75" t="str">
        <f t="shared" si="114"/>
        <v/>
      </c>
      <c r="C1414" s="75" t="str">
        <f t="shared" si="115"/>
        <v/>
      </c>
      <c r="D1414" s="42"/>
      <c r="E1414" s="42"/>
      <c r="F1414" s="42"/>
      <c r="G1414" s="42"/>
      <c r="H1414" s="42"/>
      <c r="I1414" s="42"/>
      <c r="J1414" s="83" t="str">
        <f t="shared" si="116"/>
        <v/>
      </c>
      <c r="K1414" s="83" t="str">
        <f t="shared" si="117"/>
        <v/>
      </c>
      <c r="L1414" s="85" t="str">
        <f t="shared" si="118"/>
        <v/>
      </c>
    </row>
    <row r="1415" spans="1:12" x14ac:dyDescent="0.2">
      <c r="A1415" s="209"/>
      <c r="B1415" s="75" t="str">
        <f t="shared" si="114"/>
        <v/>
      </c>
      <c r="C1415" s="75" t="str">
        <f t="shared" si="115"/>
        <v/>
      </c>
      <c r="D1415" s="42"/>
      <c r="E1415" s="42"/>
      <c r="F1415" s="42"/>
      <c r="G1415" s="42"/>
      <c r="H1415" s="42"/>
      <c r="I1415" s="42"/>
      <c r="J1415" s="83" t="str">
        <f t="shared" si="116"/>
        <v/>
      </c>
      <c r="K1415" s="83" t="str">
        <f t="shared" si="117"/>
        <v/>
      </c>
      <c r="L1415" s="85" t="str">
        <f t="shared" si="118"/>
        <v/>
      </c>
    </row>
    <row r="1416" spans="1:12" x14ac:dyDescent="0.2">
      <c r="A1416" s="209"/>
      <c r="B1416" s="75" t="str">
        <f t="shared" si="114"/>
        <v/>
      </c>
      <c r="C1416" s="75" t="str">
        <f t="shared" si="115"/>
        <v/>
      </c>
      <c r="D1416" s="42"/>
      <c r="E1416" s="42"/>
      <c r="F1416" s="42"/>
      <c r="G1416" s="42"/>
      <c r="H1416" s="42"/>
      <c r="I1416" s="42"/>
      <c r="J1416" s="83" t="str">
        <f t="shared" si="116"/>
        <v/>
      </c>
      <c r="K1416" s="83" t="str">
        <f t="shared" si="117"/>
        <v/>
      </c>
      <c r="L1416" s="85" t="str">
        <f t="shared" si="118"/>
        <v/>
      </c>
    </row>
    <row r="1417" spans="1:12" x14ac:dyDescent="0.2">
      <c r="A1417" s="209"/>
      <c r="B1417" s="75" t="str">
        <f t="shared" si="114"/>
        <v/>
      </c>
      <c r="C1417" s="75" t="str">
        <f t="shared" si="115"/>
        <v/>
      </c>
      <c r="D1417" s="42"/>
      <c r="E1417" s="42"/>
      <c r="F1417" s="42"/>
      <c r="G1417" s="42"/>
      <c r="H1417" s="42"/>
      <c r="I1417" s="42"/>
      <c r="J1417" s="83" t="str">
        <f t="shared" si="116"/>
        <v/>
      </c>
      <c r="K1417" s="83" t="str">
        <f t="shared" si="117"/>
        <v/>
      </c>
      <c r="L1417" s="85" t="str">
        <f t="shared" si="118"/>
        <v/>
      </c>
    </row>
    <row r="1418" spans="1:12" x14ac:dyDescent="0.2">
      <c r="A1418" s="209"/>
      <c r="B1418" s="75" t="str">
        <f t="shared" si="114"/>
        <v/>
      </c>
      <c r="C1418" s="75" t="str">
        <f t="shared" si="115"/>
        <v/>
      </c>
      <c r="D1418" s="42"/>
      <c r="E1418" s="42"/>
      <c r="F1418" s="42"/>
      <c r="G1418" s="42"/>
      <c r="H1418" s="42"/>
      <c r="I1418" s="42"/>
      <c r="J1418" s="83" t="str">
        <f t="shared" si="116"/>
        <v/>
      </c>
      <c r="K1418" s="83" t="str">
        <f t="shared" si="117"/>
        <v/>
      </c>
      <c r="L1418" s="85" t="str">
        <f t="shared" si="118"/>
        <v/>
      </c>
    </row>
    <row r="1419" spans="1:12" x14ac:dyDescent="0.2">
      <c r="A1419" s="209"/>
      <c r="B1419" s="75" t="str">
        <f t="shared" si="114"/>
        <v/>
      </c>
      <c r="C1419" s="75" t="str">
        <f t="shared" si="115"/>
        <v/>
      </c>
      <c r="D1419" s="42"/>
      <c r="E1419" s="42"/>
      <c r="F1419" s="42"/>
      <c r="G1419" s="42"/>
      <c r="H1419" s="42"/>
      <c r="I1419" s="42"/>
      <c r="J1419" s="83" t="str">
        <f t="shared" si="116"/>
        <v/>
      </c>
      <c r="K1419" s="83" t="str">
        <f t="shared" si="117"/>
        <v/>
      </c>
      <c r="L1419" s="85" t="str">
        <f t="shared" si="118"/>
        <v/>
      </c>
    </row>
    <row r="1420" spans="1:12" x14ac:dyDescent="0.2">
      <c r="A1420" s="209"/>
      <c r="B1420" s="75" t="str">
        <f t="shared" ref="B1420:B1483" si="119">IF(D1420+E1420+F1420+G1420+I1420+H1420 = 0,"",D1420+E1420+F1420+G1420+I1420+H1420)</f>
        <v/>
      </c>
      <c r="C1420" s="75" t="str">
        <f t="shared" ref="C1420:C1483" si="120">IF(D1420+E1420+H1420=0,"",D1420+E1420+H1420)</f>
        <v/>
      </c>
      <c r="D1420" s="42"/>
      <c r="E1420" s="42"/>
      <c r="F1420" s="42"/>
      <c r="G1420" s="42"/>
      <c r="H1420" s="42"/>
      <c r="I1420" s="42"/>
      <c r="J1420" s="83" t="str">
        <f t="shared" si="116"/>
        <v/>
      </c>
      <c r="K1420" s="83" t="str">
        <f t="shared" si="117"/>
        <v/>
      </c>
      <c r="L1420" s="85" t="str">
        <f t="shared" si="118"/>
        <v/>
      </c>
    </row>
    <row r="1421" spans="1:12" x14ac:dyDescent="0.2">
      <c r="A1421" s="209"/>
      <c r="B1421" s="75" t="str">
        <f t="shared" si="119"/>
        <v/>
      </c>
      <c r="C1421" s="75" t="str">
        <f t="shared" si="120"/>
        <v/>
      </c>
      <c r="D1421" s="42"/>
      <c r="E1421" s="42"/>
      <c r="F1421" s="42"/>
      <c r="G1421" s="42"/>
      <c r="H1421" s="42"/>
      <c r="I1421" s="42"/>
      <c r="J1421" s="83" t="str">
        <f t="shared" si="116"/>
        <v/>
      </c>
      <c r="K1421" s="83" t="str">
        <f t="shared" si="117"/>
        <v/>
      </c>
      <c r="L1421" s="85" t="str">
        <f t="shared" si="118"/>
        <v/>
      </c>
    </row>
    <row r="1422" spans="1:12" x14ac:dyDescent="0.2">
      <c r="A1422" s="209"/>
      <c r="B1422" s="75" t="str">
        <f t="shared" si="119"/>
        <v/>
      </c>
      <c r="C1422" s="75" t="str">
        <f t="shared" si="120"/>
        <v/>
      </c>
      <c r="D1422" s="42"/>
      <c r="E1422" s="42"/>
      <c r="F1422" s="42"/>
      <c r="G1422" s="42"/>
      <c r="H1422" s="42"/>
      <c r="I1422" s="42"/>
      <c r="J1422" s="83" t="str">
        <f t="shared" si="116"/>
        <v/>
      </c>
      <c r="K1422" s="83" t="str">
        <f t="shared" si="117"/>
        <v/>
      </c>
      <c r="L1422" s="85" t="str">
        <f t="shared" si="118"/>
        <v/>
      </c>
    </row>
    <row r="1423" spans="1:12" x14ac:dyDescent="0.2">
      <c r="A1423" s="209"/>
      <c r="B1423" s="75" t="str">
        <f t="shared" si="119"/>
        <v/>
      </c>
      <c r="C1423" s="75" t="str">
        <f t="shared" si="120"/>
        <v/>
      </c>
      <c r="D1423" s="42"/>
      <c r="E1423" s="42"/>
      <c r="F1423" s="42"/>
      <c r="G1423" s="42"/>
      <c r="H1423" s="42"/>
      <c r="I1423" s="42"/>
      <c r="J1423" s="83" t="str">
        <f t="shared" si="116"/>
        <v/>
      </c>
      <c r="K1423" s="83" t="str">
        <f t="shared" si="117"/>
        <v/>
      </c>
      <c r="L1423" s="85" t="str">
        <f t="shared" si="118"/>
        <v/>
      </c>
    </row>
    <row r="1424" spans="1:12" x14ac:dyDescent="0.2">
      <c r="A1424" s="209"/>
      <c r="B1424" s="75" t="str">
        <f t="shared" si="119"/>
        <v/>
      </c>
      <c r="C1424" s="75" t="str">
        <f t="shared" si="120"/>
        <v/>
      </c>
      <c r="D1424" s="42"/>
      <c r="E1424" s="42"/>
      <c r="F1424" s="42"/>
      <c r="G1424" s="42"/>
      <c r="H1424" s="42"/>
      <c r="I1424" s="42"/>
      <c r="J1424" s="83" t="str">
        <f t="shared" si="116"/>
        <v/>
      </c>
      <c r="K1424" s="83" t="str">
        <f t="shared" si="117"/>
        <v/>
      </c>
      <c r="L1424" s="85" t="str">
        <f t="shared" si="118"/>
        <v/>
      </c>
    </row>
    <row r="1425" spans="1:12" x14ac:dyDescent="0.2">
      <c r="A1425" s="209"/>
      <c r="B1425" s="75" t="str">
        <f t="shared" si="119"/>
        <v/>
      </c>
      <c r="C1425" s="75" t="str">
        <f t="shared" si="120"/>
        <v/>
      </c>
      <c r="D1425" s="42"/>
      <c r="E1425" s="42"/>
      <c r="F1425" s="42"/>
      <c r="G1425" s="42"/>
      <c r="H1425" s="42"/>
      <c r="I1425" s="42"/>
      <c r="J1425" s="83" t="str">
        <f t="shared" si="116"/>
        <v/>
      </c>
      <c r="K1425" s="83" t="str">
        <f t="shared" si="117"/>
        <v/>
      </c>
      <c r="L1425" s="85" t="str">
        <f t="shared" si="118"/>
        <v/>
      </c>
    </row>
    <row r="1426" spans="1:12" x14ac:dyDescent="0.2">
      <c r="A1426" s="209"/>
      <c r="B1426" s="75" t="str">
        <f t="shared" si="119"/>
        <v/>
      </c>
      <c r="C1426" s="75" t="str">
        <f t="shared" si="120"/>
        <v/>
      </c>
      <c r="D1426" s="42"/>
      <c r="E1426" s="42"/>
      <c r="F1426" s="42"/>
      <c r="G1426" s="42"/>
      <c r="H1426" s="42"/>
      <c r="I1426" s="42"/>
      <c r="J1426" s="83" t="str">
        <f t="shared" si="116"/>
        <v/>
      </c>
      <c r="K1426" s="83" t="str">
        <f t="shared" si="117"/>
        <v/>
      </c>
      <c r="L1426" s="85" t="str">
        <f t="shared" si="118"/>
        <v/>
      </c>
    </row>
    <row r="1427" spans="1:12" x14ac:dyDescent="0.2">
      <c r="A1427" s="209"/>
      <c r="B1427" s="75" t="str">
        <f t="shared" si="119"/>
        <v/>
      </c>
      <c r="C1427" s="75" t="str">
        <f t="shared" si="120"/>
        <v/>
      </c>
      <c r="D1427" s="42"/>
      <c r="E1427" s="42"/>
      <c r="F1427" s="42"/>
      <c r="G1427" s="42"/>
      <c r="H1427" s="42"/>
      <c r="I1427" s="42"/>
      <c r="J1427" s="83" t="str">
        <f t="shared" si="116"/>
        <v/>
      </c>
      <c r="K1427" s="83" t="str">
        <f t="shared" si="117"/>
        <v/>
      </c>
      <c r="L1427" s="85" t="str">
        <f t="shared" si="118"/>
        <v/>
      </c>
    </row>
    <row r="1428" spans="1:12" x14ac:dyDescent="0.2">
      <c r="A1428" s="209"/>
      <c r="B1428" s="75" t="str">
        <f t="shared" si="119"/>
        <v/>
      </c>
      <c r="C1428" s="75" t="str">
        <f t="shared" si="120"/>
        <v/>
      </c>
      <c r="D1428" s="42"/>
      <c r="E1428" s="42"/>
      <c r="F1428" s="42"/>
      <c r="G1428" s="42"/>
      <c r="H1428" s="42"/>
      <c r="I1428" s="42"/>
      <c r="J1428" s="83" t="str">
        <f t="shared" si="116"/>
        <v/>
      </c>
      <c r="K1428" s="83" t="str">
        <f t="shared" si="117"/>
        <v/>
      </c>
      <c r="L1428" s="85" t="str">
        <f t="shared" si="118"/>
        <v/>
      </c>
    </row>
    <row r="1429" spans="1:12" x14ac:dyDescent="0.2">
      <c r="A1429" s="209"/>
      <c r="B1429" s="75" t="str">
        <f t="shared" si="119"/>
        <v/>
      </c>
      <c r="C1429" s="75" t="str">
        <f t="shared" si="120"/>
        <v/>
      </c>
      <c r="D1429" s="42"/>
      <c r="E1429" s="42"/>
      <c r="F1429" s="42"/>
      <c r="G1429" s="42"/>
      <c r="H1429" s="42"/>
      <c r="I1429" s="42"/>
      <c r="J1429" s="83" t="str">
        <f t="shared" si="116"/>
        <v/>
      </c>
      <c r="K1429" s="83" t="str">
        <f t="shared" si="117"/>
        <v/>
      </c>
      <c r="L1429" s="85" t="str">
        <f t="shared" si="118"/>
        <v/>
      </c>
    </row>
    <row r="1430" spans="1:12" x14ac:dyDescent="0.2">
      <c r="A1430" s="209"/>
      <c r="B1430" s="75" t="str">
        <f t="shared" si="119"/>
        <v/>
      </c>
      <c r="C1430" s="75" t="str">
        <f t="shared" si="120"/>
        <v/>
      </c>
      <c r="D1430" s="42"/>
      <c r="E1430" s="42"/>
      <c r="F1430" s="42"/>
      <c r="G1430" s="42"/>
      <c r="H1430" s="42"/>
      <c r="I1430" s="42"/>
      <c r="J1430" s="83" t="str">
        <f t="shared" si="116"/>
        <v/>
      </c>
      <c r="K1430" s="83" t="str">
        <f t="shared" si="117"/>
        <v/>
      </c>
      <c r="L1430" s="85" t="str">
        <f t="shared" si="118"/>
        <v/>
      </c>
    </row>
    <row r="1431" spans="1:12" x14ac:dyDescent="0.2">
      <c r="A1431" s="209"/>
      <c r="B1431" s="75" t="str">
        <f t="shared" si="119"/>
        <v/>
      </c>
      <c r="C1431" s="75" t="str">
        <f t="shared" si="120"/>
        <v/>
      </c>
      <c r="D1431" s="42"/>
      <c r="E1431" s="42"/>
      <c r="F1431" s="42"/>
      <c r="G1431" s="42"/>
      <c r="H1431" s="42"/>
      <c r="I1431" s="42"/>
      <c r="J1431" s="83" t="str">
        <f t="shared" si="116"/>
        <v/>
      </c>
      <c r="K1431" s="83" t="str">
        <f t="shared" si="117"/>
        <v/>
      </c>
      <c r="L1431" s="85" t="str">
        <f t="shared" si="118"/>
        <v/>
      </c>
    </row>
    <row r="1432" spans="1:12" x14ac:dyDescent="0.2">
      <c r="A1432" s="209"/>
      <c r="B1432" s="75" t="str">
        <f t="shared" si="119"/>
        <v/>
      </c>
      <c r="C1432" s="75" t="str">
        <f t="shared" si="120"/>
        <v/>
      </c>
      <c r="D1432" s="42"/>
      <c r="E1432" s="42"/>
      <c r="F1432" s="42"/>
      <c r="G1432" s="42"/>
      <c r="H1432" s="42"/>
      <c r="I1432" s="42"/>
      <c r="J1432" s="83" t="str">
        <f t="shared" si="116"/>
        <v/>
      </c>
      <c r="K1432" s="83" t="str">
        <f t="shared" si="117"/>
        <v/>
      </c>
      <c r="L1432" s="85" t="str">
        <f t="shared" si="118"/>
        <v/>
      </c>
    </row>
    <row r="1433" spans="1:12" x14ac:dyDescent="0.2">
      <c r="A1433" s="209"/>
      <c r="B1433" s="75" t="str">
        <f t="shared" si="119"/>
        <v/>
      </c>
      <c r="C1433" s="75" t="str">
        <f t="shared" si="120"/>
        <v/>
      </c>
      <c r="D1433" s="42"/>
      <c r="E1433" s="42"/>
      <c r="F1433" s="42"/>
      <c r="G1433" s="42"/>
      <c r="H1433" s="42"/>
      <c r="I1433" s="42"/>
      <c r="J1433" s="83" t="str">
        <f t="shared" si="116"/>
        <v/>
      </c>
      <c r="K1433" s="83" t="str">
        <f t="shared" si="117"/>
        <v/>
      </c>
      <c r="L1433" s="85" t="str">
        <f t="shared" si="118"/>
        <v/>
      </c>
    </row>
    <row r="1434" spans="1:12" x14ac:dyDescent="0.2">
      <c r="A1434" s="209"/>
      <c r="B1434" s="75" t="str">
        <f t="shared" si="119"/>
        <v/>
      </c>
      <c r="C1434" s="75" t="str">
        <f t="shared" si="120"/>
        <v/>
      </c>
      <c r="D1434" s="42"/>
      <c r="E1434" s="42"/>
      <c r="F1434" s="42"/>
      <c r="G1434" s="42"/>
      <c r="H1434" s="42"/>
      <c r="I1434" s="42"/>
      <c r="J1434" s="83" t="str">
        <f t="shared" si="116"/>
        <v/>
      </c>
      <c r="K1434" s="83" t="str">
        <f t="shared" si="117"/>
        <v/>
      </c>
      <c r="L1434" s="85" t="str">
        <f t="shared" si="118"/>
        <v/>
      </c>
    </row>
    <row r="1435" spans="1:12" x14ac:dyDescent="0.2">
      <c r="A1435" s="209"/>
      <c r="B1435" s="75" t="str">
        <f t="shared" si="119"/>
        <v/>
      </c>
      <c r="C1435" s="75" t="str">
        <f t="shared" si="120"/>
        <v/>
      </c>
      <c r="D1435" s="42"/>
      <c r="E1435" s="42"/>
      <c r="F1435" s="42"/>
      <c r="G1435" s="42"/>
      <c r="H1435" s="42"/>
      <c r="I1435" s="42"/>
      <c r="J1435" s="83" t="str">
        <f t="shared" si="116"/>
        <v/>
      </c>
      <c r="K1435" s="83" t="str">
        <f t="shared" si="117"/>
        <v/>
      </c>
      <c r="L1435" s="85" t="str">
        <f t="shared" si="118"/>
        <v/>
      </c>
    </row>
    <row r="1436" spans="1:12" x14ac:dyDescent="0.2">
      <c r="A1436" s="209"/>
      <c r="B1436" s="75" t="str">
        <f t="shared" si="119"/>
        <v/>
      </c>
      <c r="C1436" s="75" t="str">
        <f t="shared" si="120"/>
        <v/>
      </c>
      <c r="D1436" s="42"/>
      <c r="E1436" s="42"/>
      <c r="F1436" s="42"/>
      <c r="G1436" s="42"/>
      <c r="H1436" s="42"/>
      <c r="I1436" s="42"/>
      <c r="J1436" s="83" t="str">
        <f t="shared" si="116"/>
        <v/>
      </c>
      <c r="K1436" s="83" t="str">
        <f t="shared" si="117"/>
        <v/>
      </c>
      <c r="L1436" s="85" t="str">
        <f t="shared" si="118"/>
        <v/>
      </c>
    </row>
    <row r="1437" spans="1:12" x14ac:dyDescent="0.2">
      <c r="A1437" s="209"/>
      <c r="B1437" s="75" t="str">
        <f t="shared" si="119"/>
        <v/>
      </c>
      <c r="C1437" s="75" t="str">
        <f t="shared" si="120"/>
        <v/>
      </c>
      <c r="D1437" s="42"/>
      <c r="E1437" s="42"/>
      <c r="F1437" s="42"/>
      <c r="G1437" s="42"/>
      <c r="H1437" s="42"/>
      <c r="I1437" s="42"/>
      <c r="J1437" s="83" t="str">
        <f t="shared" si="116"/>
        <v/>
      </c>
      <c r="K1437" s="83" t="str">
        <f t="shared" si="117"/>
        <v/>
      </c>
      <c r="L1437" s="85" t="str">
        <f t="shared" si="118"/>
        <v/>
      </c>
    </row>
    <row r="1438" spans="1:12" x14ac:dyDescent="0.2">
      <c r="A1438" s="209"/>
      <c r="B1438" s="75" t="str">
        <f t="shared" si="119"/>
        <v/>
      </c>
      <c r="C1438" s="75" t="str">
        <f t="shared" si="120"/>
        <v/>
      </c>
      <c r="D1438" s="42"/>
      <c r="E1438" s="42"/>
      <c r="F1438" s="42"/>
      <c r="G1438" s="42"/>
      <c r="H1438" s="42"/>
      <c r="I1438" s="42"/>
      <c r="J1438" s="83" t="str">
        <f t="shared" si="116"/>
        <v/>
      </c>
      <c r="K1438" s="83" t="str">
        <f t="shared" si="117"/>
        <v/>
      </c>
      <c r="L1438" s="85" t="str">
        <f t="shared" si="118"/>
        <v/>
      </c>
    </row>
    <row r="1439" spans="1:12" x14ac:dyDescent="0.2">
      <c r="A1439" s="209"/>
      <c r="B1439" s="75" t="str">
        <f t="shared" si="119"/>
        <v/>
      </c>
      <c r="C1439" s="75" t="str">
        <f t="shared" si="120"/>
        <v/>
      </c>
      <c r="D1439" s="42"/>
      <c r="E1439" s="42"/>
      <c r="F1439" s="42"/>
      <c r="G1439" s="42"/>
      <c r="H1439" s="42"/>
      <c r="I1439" s="42"/>
      <c r="J1439" s="83" t="str">
        <f t="shared" si="116"/>
        <v/>
      </c>
      <c r="K1439" s="83" t="str">
        <f t="shared" si="117"/>
        <v/>
      </c>
      <c r="L1439" s="85" t="str">
        <f t="shared" si="118"/>
        <v/>
      </c>
    </row>
    <row r="1440" spans="1:12" x14ac:dyDescent="0.2">
      <c r="A1440" s="209"/>
      <c r="B1440" s="75" t="str">
        <f t="shared" si="119"/>
        <v/>
      </c>
      <c r="C1440" s="75" t="str">
        <f t="shared" si="120"/>
        <v/>
      </c>
      <c r="D1440" s="42"/>
      <c r="E1440" s="42"/>
      <c r="F1440" s="42"/>
      <c r="G1440" s="42"/>
      <c r="H1440" s="42"/>
      <c r="I1440" s="42"/>
      <c r="J1440" s="83" t="str">
        <f t="shared" si="116"/>
        <v/>
      </c>
      <c r="K1440" s="83" t="str">
        <f t="shared" si="117"/>
        <v/>
      </c>
      <c r="L1440" s="85" t="str">
        <f t="shared" si="118"/>
        <v/>
      </c>
    </row>
    <row r="1441" spans="1:12" x14ac:dyDescent="0.2">
      <c r="A1441" s="209"/>
      <c r="B1441" s="75" t="str">
        <f t="shared" si="119"/>
        <v/>
      </c>
      <c r="C1441" s="75" t="str">
        <f t="shared" si="120"/>
        <v/>
      </c>
      <c r="D1441" s="42"/>
      <c r="E1441" s="42"/>
      <c r="F1441" s="42"/>
      <c r="G1441" s="42"/>
      <c r="H1441" s="42"/>
      <c r="I1441" s="42"/>
      <c r="J1441" s="83" t="str">
        <f t="shared" si="116"/>
        <v/>
      </c>
      <c r="K1441" s="83" t="str">
        <f t="shared" si="117"/>
        <v/>
      </c>
      <c r="L1441" s="85" t="str">
        <f t="shared" si="118"/>
        <v/>
      </c>
    </row>
    <row r="1442" spans="1:12" x14ac:dyDescent="0.2">
      <c r="A1442" s="209"/>
      <c r="B1442" s="75" t="str">
        <f t="shared" si="119"/>
        <v/>
      </c>
      <c r="C1442" s="75" t="str">
        <f t="shared" si="120"/>
        <v/>
      </c>
      <c r="D1442" s="42"/>
      <c r="E1442" s="42"/>
      <c r="F1442" s="42"/>
      <c r="G1442" s="42"/>
      <c r="H1442" s="42"/>
      <c r="I1442" s="42"/>
      <c r="J1442" s="83" t="str">
        <f t="shared" si="116"/>
        <v/>
      </c>
      <c r="K1442" s="83" t="str">
        <f t="shared" si="117"/>
        <v/>
      </c>
      <c r="L1442" s="85" t="str">
        <f t="shared" si="118"/>
        <v/>
      </c>
    </row>
    <row r="1443" spans="1:12" x14ac:dyDescent="0.2">
      <c r="A1443" s="209"/>
      <c r="B1443" s="75" t="str">
        <f t="shared" si="119"/>
        <v/>
      </c>
      <c r="C1443" s="75" t="str">
        <f t="shared" si="120"/>
        <v/>
      </c>
      <c r="D1443" s="42"/>
      <c r="E1443" s="42"/>
      <c r="F1443" s="42"/>
      <c r="G1443" s="42"/>
      <c r="H1443" s="42"/>
      <c r="I1443" s="42"/>
      <c r="J1443" s="83" t="str">
        <f t="shared" si="116"/>
        <v/>
      </c>
      <c r="K1443" s="83" t="str">
        <f t="shared" si="117"/>
        <v/>
      </c>
      <c r="L1443" s="85" t="str">
        <f t="shared" si="118"/>
        <v/>
      </c>
    </row>
    <row r="1444" spans="1:12" x14ac:dyDescent="0.2">
      <c r="A1444" s="209"/>
      <c r="B1444" s="75" t="str">
        <f t="shared" si="119"/>
        <v/>
      </c>
      <c r="C1444" s="75" t="str">
        <f t="shared" si="120"/>
        <v/>
      </c>
      <c r="D1444" s="42"/>
      <c r="E1444" s="42"/>
      <c r="F1444" s="42"/>
      <c r="G1444" s="42"/>
      <c r="H1444" s="42"/>
      <c r="I1444" s="42"/>
      <c r="J1444" s="83" t="str">
        <f t="shared" si="116"/>
        <v/>
      </c>
      <c r="K1444" s="83" t="str">
        <f t="shared" si="117"/>
        <v/>
      </c>
      <c r="L1444" s="85" t="str">
        <f t="shared" si="118"/>
        <v/>
      </c>
    </row>
    <row r="1445" spans="1:12" x14ac:dyDescent="0.2">
      <c r="A1445" s="209"/>
      <c r="B1445" s="75" t="str">
        <f t="shared" si="119"/>
        <v/>
      </c>
      <c r="C1445" s="75" t="str">
        <f t="shared" si="120"/>
        <v/>
      </c>
      <c r="D1445" s="42"/>
      <c r="E1445" s="42"/>
      <c r="F1445" s="42"/>
      <c r="G1445" s="42"/>
      <c r="H1445" s="42"/>
      <c r="I1445" s="42"/>
      <c r="J1445" s="83" t="str">
        <f t="shared" si="116"/>
        <v/>
      </c>
      <c r="K1445" s="83" t="str">
        <f t="shared" si="117"/>
        <v/>
      </c>
      <c r="L1445" s="85" t="str">
        <f t="shared" si="118"/>
        <v/>
      </c>
    </row>
    <row r="1446" spans="1:12" x14ac:dyDescent="0.2">
      <c r="A1446" s="209"/>
      <c r="B1446" s="75" t="str">
        <f t="shared" si="119"/>
        <v/>
      </c>
      <c r="C1446" s="75" t="str">
        <f t="shared" si="120"/>
        <v/>
      </c>
      <c r="D1446" s="42"/>
      <c r="E1446" s="42"/>
      <c r="F1446" s="42"/>
      <c r="G1446" s="42"/>
      <c r="H1446" s="42"/>
      <c r="I1446" s="42"/>
      <c r="J1446" s="83" t="str">
        <f t="shared" si="116"/>
        <v/>
      </c>
      <c r="K1446" s="83" t="str">
        <f t="shared" si="117"/>
        <v/>
      </c>
      <c r="L1446" s="85" t="str">
        <f t="shared" si="118"/>
        <v/>
      </c>
    </row>
    <row r="1447" spans="1:12" x14ac:dyDescent="0.2">
      <c r="A1447" s="209"/>
      <c r="B1447" s="75" t="str">
        <f t="shared" si="119"/>
        <v/>
      </c>
      <c r="C1447" s="75" t="str">
        <f t="shared" si="120"/>
        <v/>
      </c>
      <c r="D1447" s="42"/>
      <c r="E1447" s="42"/>
      <c r="F1447" s="42"/>
      <c r="G1447" s="42"/>
      <c r="H1447" s="42"/>
      <c r="I1447" s="42"/>
      <c r="J1447" s="83" t="str">
        <f t="shared" si="116"/>
        <v/>
      </c>
      <c r="K1447" s="83" t="str">
        <f t="shared" si="117"/>
        <v/>
      </c>
      <c r="L1447" s="85" t="str">
        <f t="shared" si="118"/>
        <v/>
      </c>
    </row>
    <row r="1448" spans="1:12" x14ac:dyDescent="0.2">
      <c r="A1448" s="209"/>
      <c r="B1448" s="75" t="str">
        <f t="shared" si="119"/>
        <v/>
      </c>
      <c r="C1448" s="75" t="str">
        <f t="shared" si="120"/>
        <v/>
      </c>
      <c r="D1448" s="42"/>
      <c r="E1448" s="42"/>
      <c r="F1448" s="42"/>
      <c r="G1448" s="42"/>
      <c r="H1448" s="42"/>
      <c r="I1448" s="42"/>
      <c r="J1448" s="83" t="str">
        <f t="shared" si="116"/>
        <v/>
      </c>
      <c r="K1448" s="83" t="str">
        <f t="shared" si="117"/>
        <v/>
      </c>
      <c r="L1448" s="85" t="str">
        <f t="shared" si="118"/>
        <v/>
      </c>
    </row>
    <row r="1449" spans="1:12" x14ac:dyDescent="0.2">
      <c r="A1449" s="209"/>
      <c r="B1449" s="75" t="str">
        <f t="shared" si="119"/>
        <v/>
      </c>
      <c r="C1449" s="75" t="str">
        <f t="shared" si="120"/>
        <v/>
      </c>
      <c r="D1449" s="42"/>
      <c r="E1449" s="42"/>
      <c r="F1449" s="42"/>
      <c r="G1449" s="42"/>
      <c r="H1449" s="42"/>
      <c r="I1449" s="42"/>
      <c r="J1449" s="83" t="str">
        <f t="shared" si="116"/>
        <v/>
      </c>
      <c r="K1449" s="83" t="str">
        <f t="shared" si="117"/>
        <v/>
      </c>
      <c r="L1449" s="85" t="str">
        <f t="shared" si="118"/>
        <v/>
      </c>
    </row>
    <row r="1450" spans="1:12" x14ac:dyDescent="0.2">
      <c r="A1450" s="209"/>
      <c r="B1450" s="75" t="str">
        <f t="shared" si="119"/>
        <v/>
      </c>
      <c r="C1450" s="75" t="str">
        <f t="shared" si="120"/>
        <v/>
      </c>
      <c r="D1450" s="42"/>
      <c r="E1450" s="42"/>
      <c r="F1450" s="42"/>
      <c r="G1450" s="42"/>
      <c r="H1450" s="42"/>
      <c r="I1450" s="42"/>
      <c r="J1450" s="83" t="str">
        <f t="shared" si="116"/>
        <v/>
      </c>
      <c r="K1450" s="83" t="str">
        <f t="shared" si="117"/>
        <v/>
      </c>
      <c r="L1450" s="85" t="str">
        <f t="shared" si="118"/>
        <v/>
      </c>
    </row>
    <row r="1451" spans="1:12" x14ac:dyDescent="0.2">
      <c r="A1451" s="209"/>
      <c r="B1451" s="75" t="str">
        <f t="shared" si="119"/>
        <v/>
      </c>
      <c r="C1451" s="75" t="str">
        <f t="shared" si="120"/>
        <v/>
      </c>
      <c r="D1451" s="42"/>
      <c r="E1451" s="42"/>
      <c r="F1451" s="42"/>
      <c r="G1451" s="42"/>
      <c r="H1451" s="42"/>
      <c r="I1451" s="42"/>
      <c r="J1451" s="83" t="str">
        <f t="shared" si="116"/>
        <v/>
      </c>
      <c r="K1451" s="83" t="str">
        <f t="shared" si="117"/>
        <v/>
      </c>
      <c r="L1451" s="85" t="str">
        <f t="shared" si="118"/>
        <v/>
      </c>
    </row>
    <row r="1452" spans="1:12" x14ac:dyDescent="0.2">
      <c r="A1452" s="209"/>
      <c r="B1452" s="75" t="str">
        <f t="shared" si="119"/>
        <v/>
      </c>
      <c r="C1452" s="75" t="str">
        <f t="shared" si="120"/>
        <v/>
      </c>
      <c r="D1452" s="42"/>
      <c r="E1452" s="42"/>
      <c r="F1452" s="42"/>
      <c r="G1452" s="42"/>
      <c r="H1452" s="42"/>
      <c r="I1452" s="42"/>
      <c r="J1452" s="83" t="str">
        <f t="shared" si="116"/>
        <v/>
      </c>
      <c r="K1452" s="83" t="str">
        <f t="shared" si="117"/>
        <v/>
      </c>
      <c r="L1452" s="85" t="str">
        <f t="shared" si="118"/>
        <v/>
      </c>
    </row>
    <row r="1453" spans="1:12" x14ac:dyDescent="0.2">
      <c r="A1453" s="209"/>
      <c r="B1453" s="75" t="str">
        <f t="shared" si="119"/>
        <v/>
      </c>
      <c r="C1453" s="75" t="str">
        <f t="shared" si="120"/>
        <v/>
      </c>
      <c r="D1453" s="42"/>
      <c r="E1453" s="42"/>
      <c r="F1453" s="42"/>
      <c r="G1453" s="42"/>
      <c r="H1453" s="42"/>
      <c r="I1453" s="42"/>
      <c r="J1453" s="83" t="str">
        <f t="shared" si="116"/>
        <v/>
      </c>
      <c r="K1453" s="83" t="str">
        <f t="shared" si="117"/>
        <v/>
      </c>
      <c r="L1453" s="85" t="str">
        <f t="shared" si="118"/>
        <v/>
      </c>
    </row>
    <row r="1454" spans="1:12" x14ac:dyDescent="0.2">
      <c r="A1454" s="209"/>
      <c r="B1454" s="75" t="str">
        <f t="shared" si="119"/>
        <v/>
      </c>
      <c r="C1454" s="75" t="str">
        <f t="shared" si="120"/>
        <v/>
      </c>
      <c r="D1454" s="42"/>
      <c r="E1454" s="42"/>
      <c r="F1454" s="42"/>
      <c r="G1454" s="42"/>
      <c r="H1454" s="42"/>
      <c r="I1454" s="42"/>
      <c r="J1454" s="83" t="str">
        <f t="shared" si="116"/>
        <v/>
      </c>
      <c r="K1454" s="83" t="str">
        <f t="shared" si="117"/>
        <v/>
      </c>
      <c r="L1454" s="85" t="str">
        <f t="shared" si="118"/>
        <v/>
      </c>
    </row>
    <row r="1455" spans="1:12" x14ac:dyDescent="0.2">
      <c r="A1455" s="209"/>
      <c r="B1455" s="75" t="str">
        <f t="shared" si="119"/>
        <v/>
      </c>
      <c r="C1455" s="75" t="str">
        <f t="shared" si="120"/>
        <v/>
      </c>
      <c r="D1455" s="42"/>
      <c r="E1455" s="42"/>
      <c r="F1455" s="42"/>
      <c r="G1455" s="42"/>
      <c r="H1455" s="42"/>
      <c r="I1455" s="42"/>
      <c r="J1455" s="83" t="str">
        <f t="shared" si="116"/>
        <v/>
      </c>
      <c r="K1455" s="83" t="str">
        <f t="shared" si="117"/>
        <v/>
      </c>
      <c r="L1455" s="85" t="str">
        <f t="shared" si="118"/>
        <v/>
      </c>
    </row>
    <row r="1456" spans="1:12" x14ac:dyDescent="0.2">
      <c r="A1456" s="209"/>
      <c r="B1456" s="75" t="str">
        <f t="shared" si="119"/>
        <v/>
      </c>
      <c r="C1456" s="75" t="str">
        <f t="shared" si="120"/>
        <v/>
      </c>
      <c r="D1456" s="42"/>
      <c r="E1456" s="42"/>
      <c r="F1456" s="42"/>
      <c r="G1456" s="42"/>
      <c r="H1456" s="42"/>
      <c r="I1456" s="42"/>
      <c r="J1456" s="83" t="str">
        <f t="shared" si="116"/>
        <v/>
      </c>
      <c r="K1456" s="83" t="str">
        <f t="shared" si="117"/>
        <v/>
      </c>
      <c r="L1456" s="85" t="str">
        <f t="shared" si="118"/>
        <v/>
      </c>
    </row>
    <row r="1457" spans="1:12" x14ac:dyDescent="0.2">
      <c r="A1457" s="209"/>
      <c r="B1457" s="75" t="str">
        <f t="shared" si="119"/>
        <v/>
      </c>
      <c r="C1457" s="75" t="str">
        <f t="shared" si="120"/>
        <v/>
      </c>
      <c r="D1457" s="42"/>
      <c r="E1457" s="42"/>
      <c r="F1457" s="42"/>
      <c r="G1457" s="42"/>
      <c r="H1457" s="42"/>
      <c r="I1457" s="42"/>
      <c r="J1457" s="83" t="str">
        <f t="shared" si="116"/>
        <v/>
      </c>
      <c r="K1457" s="83" t="str">
        <f t="shared" si="117"/>
        <v/>
      </c>
      <c r="L1457" s="85" t="str">
        <f t="shared" si="118"/>
        <v/>
      </c>
    </row>
    <row r="1458" spans="1:12" x14ac:dyDescent="0.2">
      <c r="A1458" s="209"/>
      <c r="B1458" s="75" t="str">
        <f t="shared" si="119"/>
        <v/>
      </c>
      <c r="C1458" s="75" t="str">
        <f t="shared" si="120"/>
        <v/>
      </c>
      <c r="D1458" s="42"/>
      <c r="E1458" s="42"/>
      <c r="F1458" s="42"/>
      <c r="G1458" s="42"/>
      <c r="H1458" s="42"/>
      <c r="I1458" s="42"/>
      <c r="J1458" s="83" t="str">
        <f t="shared" si="116"/>
        <v/>
      </c>
      <c r="K1458" s="83" t="str">
        <f t="shared" si="117"/>
        <v/>
      </c>
      <c r="L1458" s="85" t="str">
        <f t="shared" si="118"/>
        <v/>
      </c>
    </row>
    <row r="1459" spans="1:12" x14ac:dyDescent="0.2">
      <c r="A1459" s="209"/>
      <c r="B1459" s="75" t="str">
        <f t="shared" si="119"/>
        <v/>
      </c>
      <c r="C1459" s="75" t="str">
        <f t="shared" si="120"/>
        <v/>
      </c>
      <c r="D1459" s="42"/>
      <c r="E1459" s="42"/>
      <c r="F1459" s="42"/>
      <c r="G1459" s="42"/>
      <c r="H1459" s="42"/>
      <c r="I1459" s="42"/>
      <c r="J1459" s="83" t="str">
        <f t="shared" si="116"/>
        <v/>
      </c>
      <c r="K1459" s="83" t="str">
        <f t="shared" si="117"/>
        <v/>
      </c>
      <c r="L1459" s="85" t="str">
        <f t="shared" si="118"/>
        <v/>
      </c>
    </row>
    <row r="1460" spans="1:12" x14ac:dyDescent="0.2">
      <c r="A1460" s="209"/>
      <c r="B1460" s="75" t="str">
        <f t="shared" si="119"/>
        <v/>
      </c>
      <c r="C1460" s="75" t="str">
        <f t="shared" si="120"/>
        <v/>
      </c>
      <c r="D1460" s="42"/>
      <c r="E1460" s="42"/>
      <c r="F1460" s="42"/>
      <c r="G1460" s="42"/>
      <c r="H1460" s="42"/>
      <c r="I1460" s="42"/>
      <c r="J1460" s="83" t="str">
        <f t="shared" si="116"/>
        <v/>
      </c>
      <c r="K1460" s="83" t="str">
        <f t="shared" si="117"/>
        <v/>
      </c>
      <c r="L1460" s="85" t="str">
        <f t="shared" si="118"/>
        <v/>
      </c>
    </row>
    <row r="1461" spans="1:12" x14ac:dyDescent="0.2">
      <c r="A1461" s="209"/>
      <c r="B1461" s="75" t="str">
        <f t="shared" si="119"/>
        <v/>
      </c>
      <c r="C1461" s="75" t="str">
        <f t="shared" si="120"/>
        <v/>
      </c>
      <c r="D1461" s="42"/>
      <c r="E1461" s="42"/>
      <c r="F1461" s="42"/>
      <c r="G1461" s="42"/>
      <c r="H1461" s="42"/>
      <c r="I1461" s="42"/>
      <c r="J1461" s="83" t="str">
        <f t="shared" si="116"/>
        <v/>
      </c>
      <c r="K1461" s="83" t="str">
        <f t="shared" si="117"/>
        <v/>
      </c>
      <c r="L1461" s="85" t="str">
        <f t="shared" si="118"/>
        <v/>
      </c>
    </row>
    <row r="1462" spans="1:12" x14ac:dyDescent="0.2">
      <c r="A1462" s="209"/>
      <c r="B1462" s="75" t="str">
        <f t="shared" si="119"/>
        <v/>
      </c>
      <c r="C1462" s="75" t="str">
        <f t="shared" si="120"/>
        <v/>
      </c>
      <c r="D1462" s="42"/>
      <c r="E1462" s="42"/>
      <c r="F1462" s="42"/>
      <c r="G1462" s="42"/>
      <c r="H1462" s="42"/>
      <c r="I1462" s="42"/>
      <c r="J1462" s="83" t="str">
        <f t="shared" si="116"/>
        <v/>
      </c>
      <c r="K1462" s="83" t="str">
        <f t="shared" si="117"/>
        <v/>
      </c>
      <c r="L1462" s="85" t="str">
        <f t="shared" si="118"/>
        <v/>
      </c>
    </row>
    <row r="1463" spans="1:12" x14ac:dyDescent="0.2">
      <c r="A1463" s="209"/>
      <c r="B1463" s="75" t="str">
        <f t="shared" si="119"/>
        <v/>
      </c>
      <c r="C1463" s="75" t="str">
        <f t="shared" si="120"/>
        <v/>
      </c>
      <c r="D1463" s="42"/>
      <c r="E1463" s="42"/>
      <c r="F1463" s="42"/>
      <c r="G1463" s="42"/>
      <c r="H1463" s="42"/>
      <c r="I1463" s="42"/>
      <c r="J1463" s="83" t="str">
        <f t="shared" si="116"/>
        <v/>
      </c>
      <c r="K1463" s="83" t="str">
        <f t="shared" si="117"/>
        <v/>
      </c>
      <c r="L1463" s="85" t="str">
        <f t="shared" si="118"/>
        <v/>
      </c>
    </row>
    <row r="1464" spans="1:12" x14ac:dyDescent="0.2">
      <c r="A1464" s="209"/>
      <c r="B1464" s="75" t="str">
        <f t="shared" si="119"/>
        <v/>
      </c>
      <c r="C1464" s="75" t="str">
        <f t="shared" si="120"/>
        <v/>
      </c>
      <c r="D1464" s="42"/>
      <c r="E1464" s="42"/>
      <c r="F1464" s="42"/>
      <c r="G1464" s="42"/>
      <c r="H1464" s="42"/>
      <c r="I1464" s="42"/>
      <c r="J1464" s="83" t="str">
        <f t="shared" si="116"/>
        <v/>
      </c>
      <c r="K1464" s="83" t="str">
        <f t="shared" si="117"/>
        <v/>
      </c>
      <c r="L1464" s="85" t="str">
        <f t="shared" si="118"/>
        <v/>
      </c>
    </row>
    <row r="1465" spans="1:12" x14ac:dyDescent="0.2">
      <c r="A1465" s="209"/>
      <c r="B1465" s="75" t="str">
        <f t="shared" si="119"/>
        <v/>
      </c>
      <c r="C1465" s="75" t="str">
        <f t="shared" si="120"/>
        <v/>
      </c>
      <c r="D1465" s="42"/>
      <c r="E1465" s="42"/>
      <c r="F1465" s="42"/>
      <c r="G1465" s="42"/>
      <c r="H1465" s="42"/>
      <c r="I1465" s="42"/>
      <c r="J1465" s="83" t="str">
        <f t="shared" si="116"/>
        <v/>
      </c>
      <c r="K1465" s="83" t="str">
        <f t="shared" si="117"/>
        <v/>
      </c>
      <c r="L1465" s="85" t="str">
        <f t="shared" si="118"/>
        <v/>
      </c>
    </row>
    <row r="1466" spans="1:12" x14ac:dyDescent="0.2">
      <c r="A1466" s="209"/>
      <c r="B1466" s="75" t="str">
        <f t="shared" si="119"/>
        <v/>
      </c>
      <c r="C1466" s="75" t="str">
        <f t="shared" si="120"/>
        <v/>
      </c>
      <c r="D1466" s="42"/>
      <c r="E1466" s="42"/>
      <c r="F1466" s="42"/>
      <c r="G1466" s="42"/>
      <c r="H1466" s="42"/>
      <c r="I1466" s="42"/>
      <c r="J1466" s="83" t="str">
        <f t="shared" si="116"/>
        <v/>
      </c>
      <c r="K1466" s="83" t="str">
        <f t="shared" si="117"/>
        <v/>
      </c>
      <c r="L1466" s="85" t="str">
        <f t="shared" si="118"/>
        <v/>
      </c>
    </row>
    <row r="1467" spans="1:12" x14ac:dyDescent="0.2">
      <c r="A1467" s="209"/>
      <c r="B1467" s="75" t="str">
        <f t="shared" si="119"/>
        <v/>
      </c>
      <c r="C1467" s="75" t="str">
        <f t="shared" si="120"/>
        <v/>
      </c>
      <c r="D1467" s="42"/>
      <c r="E1467" s="42"/>
      <c r="F1467" s="42"/>
      <c r="G1467" s="42"/>
      <c r="H1467" s="42"/>
      <c r="I1467" s="42"/>
      <c r="J1467" s="83" t="str">
        <f t="shared" si="116"/>
        <v/>
      </c>
      <c r="K1467" s="83" t="str">
        <f t="shared" si="117"/>
        <v/>
      </c>
      <c r="L1467" s="85" t="str">
        <f t="shared" si="118"/>
        <v/>
      </c>
    </row>
    <row r="1468" spans="1:12" x14ac:dyDescent="0.2">
      <c r="A1468" s="209"/>
      <c r="B1468" s="75" t="str">
        <f t="shared" si="119"/>
        <v/>
      </c>
      <c r="C1468" s="75" t="str">
        <f t="shared" si="120"/>
        <v/>
      </c>
      <c r="D1468" s="42"/>
      <c r="E1468" s="42"/>
      <c r="F1468" s="42"/>
      <c r="G1468" s="42"/>
      <c r="H1468" s="42"/>
      <c r="I1468" s="42"/>
      <c r="J1468" s="83" t="str">
        <f t="shared" si="116"/>
        <v/>
      </c>
      <c r="K1468" s="83" t="str">
        <f t="shared" si="117"/>
        <v/>
      </c>
      <c r="L1468" s="85" t="str">
        <f t="shared" si="118"/>
        <v/>
      </c>
    </row>
    <row r="1469" spans="1:12" x14ac:dyDescent="0.2">
      <c r="A1469" s="209"/>
      <c r="B1469" s="75" t="str">
        <f t="shared" si="119"/>
        <v/>
      </c>
      <c r="C1469" s="75" t="str">
        <f t="shared" si="120"/>
        <v/>
      </c>
      <c r="D1469" s="42"/>
      <c r="E1469" s="42"/>
      <c r="F1469" s="42"/>
      <c r="G1469" s="42"/>
      <c r="H1469" s="42"/>
      <c r="I1469" s="42"/>
      <c r="J1469" s="83" t="str">
        <f t="shared" ref="J1469:J1532" si="121">IF(ISERROR(D1469/C1469),"",(D1469/C1469))</f>
        <v/>
      </c>
      <c r="K1469" s="83" t="str">
        <f t="shared" ref="K1469:K1532" si="122">IF(ISERROR(E1469/C1469),"",(E1469/C1469))</f>
        <v/>
      </c>
      <c r="L1469" s="85" t="str">
        <f t="shared" ref="L1469:L1532" si="123">IF(ISERROR((D1469+E1469)/B1469),"",(D1469+E1469)/B1469)</f>
        <v/>
      </c>
    </row>
    <row r="1470" spans="1:12" x14ac:dyDescent="0.2">
      <c r="A1470" s="209"/>
      <c r="B1470" s="75" t="str">
        <f t="shared" si="119"/>
        <v/>
      </c>
      <c r="C1470" s="75" t="str">
        <f t="shared" si="120"/>
        <v/>
      </c>
      <c r="D1470" s="42"/>
      <c r="E1470" s="42"/>
      <c r="F1470" s="42"/>
      <c r="G1470" s="42"/>
      <c r="H1470" s="42"/>
      <c r="I1470" s="42"/>
      <c r="J1470" s="83" t="str">
        <f t="shared" si="121"/>
        <v/>
      </c>
      <c r="K1470" s="83" t="str">
        <f t="shared" si="122"/>
        <v/>
      </c>
      <c r="L1470" s="85" t="str">
        <f t="shared" si="123"/>
        <v/>
      </c>
    </row>
    <row r="1471" spans="1:12" x14ac:dyDescent="0.2">
      <c r="A1471" s="209"/>
      <c r="B1471" s="75" t="str">
        <f t="shared" si="119"/>
        <v/>
      </c>
      <c r="C1471" s="75" t="str">
        <f t="shared" si="120"/>
        <v/>
      </c>
      <c r="D1471" s="42"/>
      <c r="E1471" s="42"/>
      <c r="F1471" s="42"/>
      <c r="G1471" s="42"/>
      <c r="H1471" s="42"/>
      <c r="I1471" s="42"/>
      <c r="J1471" s="83" t="str">
        <f t="shared" si="121"/>
        <v/>
      </c>
      <c r="K1471" s="83" t="str">
        <f t="shared" si="122"/>
        <v/>
      </c>
      <c r="L1471" s="85" t="str">
        <f t="shared" si="123"/>
        <v/>
      </c>
    </row>
    <row r="1472" spans="1:12" x14ac:dyDescent="0.2">
      <c r="A1472" s="209"/>
      <c r="B1472" s="75" t="str">
        <f t="shared" si="119"/>
        <v/>
      </c>
      <c r="C1472" s="75" t="str">
        <f t="shared" si="120"/>
        <v/>
      </c>
      <c r="D1472" s="42"/>
      <c r="E1472" s="42"/>
      <c r="F1472" s="42"/>
      <c r="G1472" s="42"/>
      <c r="H1472" s="42"/>
      <c r="I1472" s="42"/>
      <c r="J1472" s="83" t="str">
        <f t="shared" si="121"/>
        <v/>
      </c>
      <c r="K1472" s="83" t="str">
        <f t="shared" si="122"/>
        <v/>
      </c>
      <c r="L1472" s="85" t="str">
        <f t="shared" si="123"/>
        <v/>
      </c>
    </row>
    <row r="1473" spans="1:12" x14ac:dyDescent="0.2">
      <c r="A1473" s="209"/>
      <c r="B1473" s="75" t="str">
        <f t="shared" si="119"/>
        <v/>
      </c>
      <c r="C1473" s="75" t="str">
        <f t="shared" si="120"/>
        <v/>
      </c>
      <c r="D1473" s="42"/>
      <c r="E1473" s="42"/>
      <c r="F1473" s="42"/>
      <c r="G1473" s="42"/>
      <c r="H1473" s="42"/>
      <c r="I1473" s="42"/>
      <c r="J1473" s="83" t="str">
        <f t="shared" si="121"/>
        <v/>
      </c>
      <c r="K1473" s="83" t="str">
        <f t="shared" si="122"/>
        <v/>
      </c>
      <c r="L1473" s="85" t="str">
        <f t="shared" si="123"/>
        <v/>
      </c>
    </row>
    <row r="1474" spans="1:12" x14ac:dyDescent="0.2">
      <c r="A1474" s="209"/>
      <c r="B1474" s="75" t="str">
        <f t="shared" si="119"/>
        <v/>
      </c>
      <c r="C1474" s="75" t="str">
        <f t="shared" si="120"/>
        <v/>
      </c>
      <c r="D1474" s="42"/>
      <c r="E1474" s="42"/>
      <c r="F1474" s="42"/>
      <c r="G1474" s="42"/>
      <c r="H1474" s="42"/>
      <c r="I1474" s="42"/>
      <c r="J1474" s="83" t="str">
        <f t="shared" si="121"/>
        <v/>
      </c>
      <c r="K1474" s="83" t="str">
        <f t="shared" si="122"/>
        <v/>
      </c>
      <c r="L1474" s="85" t="str">
        <f t="shared" si="123"/>
        <v/>
      </c>
    </row>
    <row r="1475" spans="1:12" x14ac:dyDescent="0.2">
      <c r="A1475" s="209"/>
      <c r="B1475" s="75" t="str">
        <f t="shared" si="119"/>
        <v/>
      </c>
      <c r="C1475" s="75" t="str">
        <f t="shared" si="120"/>
        <v/>
      </c>
      <c r="D1475" s="42"/>
      <c r="E1475" s="42"/>
      <c r="F1475" s="42"/>
      <c r="G1475" s="42"/>
      <c r="H1475" s="42"/>
      <c r="I1475" s="42"/>
      <c r="J1475" s="83" t="str">
        <f t="shared" si="121"/>
        <v/>
      </c>
      <c r="K1475" s="83" t="str">
        <f t="shared" si="122"/>
        <v/>
      </c>
      <c r="L1475" s="85" t="str">
        <f t="shared" si="123"/>
        <v/>
      </c>
    </row>
    <row r="1476" spans="1:12" x14ac:dyDescent="0.2">
      <c r="A1476" s="209"/>
      <c r="B1476" s="75" t="str">
        <f t="shared" si="119"/>
        <v/>
      </c>
      <c r="C1476" s="75" t="str">
        <f t="shared" si="120"/>
        <v/>
      </c>
      <c r="D1476" s="42"/>
      <c r="E1476" s="42"/>
      <c r="F1476" s="42"/>
      <c r="G1476" s="42"/>
      <c r="H1476" s="42"/>
      <c r="I1476" s="42"/>
      <c r="J1476" s="83" t="str">
        <f t="shared" si="121"/>
        <v/>
      </c>
      <c r="K1476" s="83" t="str">
        <f t="shared" si="122"/>
        <v/>
      </c>
      <c r="L1476" s="85" t="str">
        <f t="shared" si="123"/>
        <v/>
      </c>
    </row>
    <row r="1477" spans="1:12" x14ac:dyDescent="0.2">
      <c r="A1477" s="209"/>
      <c r="B1477" s="75" t="str">
        <f t="shared" si="119"/>
        <v/>
      </c>
      <c r="C1477" s="75" t="str">
        <f t="shared" si="120"/>
        <v/>
      </c>
      <c r="D1477" s="42"/>
      <c r="E1477" s="42"/>
      <c r="F1477" s="42"/>
      <c r="G1477" s="42"/>
      <c r="H1477" s="42"/>
      <c r="I1477" s="42"/>
      <c r="J1477" s="83" t="str">
        <f t="shared" si="121"/>
        <v/>
      </c>
      <c r="K1477" s="83" t="str">
        <f t="shared" si="122"/>
        <v/>
      </c>
      <c r="L1477" s="85" t="str">
        <f t="shared" si="123"/>
        <v/>
      </c>
    </row>
    <row r="1478" spans="1:12" x14ac:dyDescent="0.2">
      <c r="A1478" s="209"/>
      <c r="B1478" s="75" t="str">
        <f t="shared" si="119"/>
        <v/>
      </c>
      <c r="C1478" s="75" t="str">
        <f t="shared" si="120"/>
        <v/>
      </c>
      <c r="D1478" s="42"/>
      <c r="E1478" s="42"/>
      <c r="F1478" s="42"/>
      <c r="G1478" s="42"/>
      <c r="H1478" s="42"/>
      <c r="I1478" s="42"/>
      <c r="J1478" s="83" t="str">
        <f t="shared" si="121"/>
        <v/>
      </c>
      <c r="K1478" s="83" t="str">
        <f t="shared" si="122"/>
        <v/>
      </c>
      <c r="L1478" s="85" t="str">
        <f t="shared" si="123"/>
        <v/>
      </c>
    </row>
    <row r="1479" spans="1:12" x14ac:dyDescent="0.2">
      <c r="A1479" s="209"/>
      <c r="B1479" s="75" t="str">
        <f t="shared" si="119"/>
        <v/>
      </c>
      <c r="C1479" s="75" t="str">
        <f t="shared" si="120"/>
        <v/>
      </c>
      <c r="D1479" s="42"/>
      <c r="E1479" s="42"/>
      <c r="F1479" s="42"/>
      <c r="G1479" s="42"/>
      <c r="H1479" s="42"/>
      <c r="I1479" s="42"/>
      <c r="J1479" s="83" t="str">
        <f t="shared" si="121"/>
        <v/>
      </c>
      <c r="K1479" s="83" t="str">
        <f t="shared" si="122"/>
        <v/>
      </c>
      <c r="L1479" s="85" t="str">
        <f t="shared" si="123"/>
        <v/>
      </c>
    </row>
    <row r="1480" spans="1:12" x14ac:dyDescent="0.2">
      <c r="A1480" s="209"/>
      <c r="B1480" s="75" t="str">
        <f t="shared" si="119"/>
        <v/>
      </c>
      <c r="C1480" s="75" t="str">
        <f t="shared" si="120"/>
        <v/>
      </c>
      <c r="D1480" s="42"/>
      <c r="E1480" s="42"/>
      <c r="F1480" s="42"/>
      <c r="G1480" s="42"/>
      <c r="H1480" s="42"/>
      <c r="I1480" s="42"/>
      <c r="J1480" s="83" t="str">
        <f t="shared" si="121"/>
        <v/>
      </c>
      <c r="K1480" s="83" t="str">
        <f t="shared" si="122"/>
        <v/>
      </c>
      <c r="L1480" s="85" t="str">
        <f t="shared" si="123"/>
        <v/>
      </c>
    </row>
    <row r="1481" spans="1:12" x14ac:dyDescent="0.2">
      <c r="A1481" s="209"/>
      <c r="B1481" s="75" t="str">
        <f t="shared" si="119"/>
        <v/>
      </c>
      <c r="C1481" s="75" t="str">
        <f t="shared" si="120"/>
        <v/>
      </c>
      <c r="D1481" s="42"/>
      <c r="E1481" s="42"/>
      <c r="F1481" s="42"/>
      <c r="G1481" s="42"/>
      <c r="H1481" s="42"/>
      <c r="I1481" s="42"/>
      <c r="J1481" s="83" t="str">
        <f t="shared" si="121"/>
        <v/>
      </c>
      <c r="K1481" s="83" t="str">
        <f t="shared" si="122"/>
        <v/>
      </c>
      <c r="L1481" s="85" t="str">
        <f t="shared" si="123"/>
        <v/>
      </c>
    </row>
    <row r="1482" spans="1:12" x14ac:dyDescent="0.2">
      <c r="A1482" s="209"/>
      <c r="B1482" s="75" t="str">
        <f t="shared" si="119"/>
        <v/>
      </c>
      <c r="C1482" s="75" t="str">
        <f t="shared" si="120"/>
        <v/>
      </c>
      <c r="D1482" s="42"/>
      <c r="E1482" s="42"/>
      <c r="F1482" s="42"/>
      <c r="G1482" s="42"/>
      <c r="H1482" s="42"/>
      <c r="I1482" s="42"/>
      <c r="J1482" s="83" t="str">
        <f t="shared" si="121"/>
        <v/>
      </c>
      <c r="K1482" s="83" t="str">
        <f t="shared" si="122"/>
        <v/>
      </c>
      <c r="L1482" s="85" t="str">
        <f t="shared" si="123"/>
        <v/>
      </c>
    </row>
    <row r="1483" spans="1:12" x14ac:dyDescent="0.2">
      <c r="A1483" s="209"/>
      <c r="B1483" s="75" t="str">
        <f t="shared" si="119"/>
        <v/>
      </c>
      <c r="C1483" s="75" t="str">
        <f t="shared" si="120"/>
        <v/>
      </c>
      <c r="D1483" s="42"/>
      <c r="E1483" s="42"/>
      <c r="F1483" s="42"/>
      <c r="G1483" s="42"/>
      <c r="H1483" s="42"/>
      <c r="I1483" s="42"/>
      <c r="J1483" s="83" t="str">
        <f t="shared" si="121"/>
        <v/>
      </c>
      <c r="K1483" s="83" t="str">
        <f t="shared" si="122"/>
        <v/>
      </c>
      <c r="L1483" s="85" t="str">
        <f t="shared" si="123"/>
        <v/>
      </c>
    </row>
    <row r="1484" spans="1:12" x14ac:dyDescent="0.2">
      <c r="A1484" s="209"/>
      <c r="B1484" s="75" t="str">
        <f t="shared" ref="B1484:B1547" si="124">IF(D1484+E1484+F1484+G1484+I1484+H1484 = 0,"",D1484+E1484+F1484+G1484+I1484+H1484)</f>
        <v/>
      </c>
      <c r="C1484" s="75" t="str">
        <f t="shared" ref="C1484:C1547" si="125">IF(D1484+E1484+H1484=0,"",D1484+E1484+H1484)</f>
        <v/>
      </c>
      <c r="D1484" s="42"/>
      <c r="E1484" s="42"/>
      <c r="F1484" s="42"/>
      <c r="G1484" s="42"/>
      <c r="H1484" s="42"/>
      <c r="I1484" s="42"/>
      <c r="J1484" s="83" t="str">
        <f t="shared" si="121"/>
        <v/>
      </c>
      <c r="K1484" s="83" t="str">
        <f t="shared" si="122"/>
        <v/>
      </c>
      <c r="L1484" s="85" t="str">
        <f t="shared" si="123"/>
        <v/>
      </c>
    </row>
    <row r="1485" spans="1:12" x14ac:dyDescent="0.2">
      <c r="A1485" s="209"/>
      <c r="B1485" s="75" t="str">
        <f t="shared" si="124"/>
        <v/>
      </c>
      <c r="C1485" s="75" t="str">
        <f t="shared" si="125"/>
        <v/>
      </c>
      <c r="D1485" s="42"/>
      <c r="E1485" s="42"/>
      <c r="F1485" s="42"/>
      <c r="G1485" s="42"/>
      <c r="H1485" s="42"/>
      <c r="I1485" s="42"/>
      <c r="J1485" s="83" t="str">
        <f t="shared" si="121"/>
        <v/>
      </c>
      <c r="K1485" s="83" t="str">
        <f t="shared" si="122"/>
        <v/>
      </c>
      <c r="L1485" s="85" t="str">
        <f t="shared" si="123"/>
        <v/>
      </c>
    </row>
    <row r="1486" spans="1:12" x14ac:dyDescent="0.2">
      <c r="A1486" s="209"/>
      <c r="B1486" s="75" t="str">
        <f t="shared" si="124"/>
        <v/>
      </c>
      <c r="C1486" s="75" t="str">
        <f t="shared" si="125"/>
        <v/>
      </c>
      <c r="D1486" s="42"/>
      <c r="E1486" s="42"/>
      <c r="F1486" s="42"/>
      <c r="G1486" s="42"/>
      <c r="H1486" s="42"/>
      <c r="I1486" s="42"/>
      <c r="J1486" s="83" t="str">
        <f t="shared" si="121"/>
        <v/>
      </c>
      <c r="K1486" s="83" t="str">
        <f t="shared" si="122"/>
        <v/>
      </c>
      <c r="L1486" s="85" t="str">
        <f t="shared" si="123"/>
        <v/>
      </c>
    </row>
    <row r="1487" spans="1:12" x14ac:dyDescent="0.2">
      <c r="A1487" s="209"/>
      <c r="B1487" s="75" t="str">
        <f t="shared" si="124"/>
        <v/>
      </c>
      <c r="C1487" s="75" t="str">
        <f t="shared" si="125"/>
        <v/>
      </c>
      <c r="D1487" s="42"/>
      <c r="E1487" s="42"/>
      <c r="F1487" s="42"/>
      <c r="G1487" s="42"/>
      <c r="H1487" s="42"/>
      <c r="I1487" s="42"/>
      <c r="J1487" s="83" t="str">
        <f t="shared" si="121"/>
        <v/>
      </c>
      <c r="K1487" s="83" t="str">
        <f t="shared" si="122"/>
        <v/>
      </c>
      <c r="L1487" s="85" t="str">
        <f t="shared" si="123"/>
        <v/>
      </c>
    </row>
    <row r="1488" spans="1:12" x14ac:dyDescent="0.2">
      <c r="A1488" s="209"/>
      <c r="B1488" s="75" t="str">
        <f t="shared" si="124"/>
        <v/>
      </c>
      <c r="C1488" s="75" t="str">
        <f t="shared" si="125"/>
        <v/>
      </c>
      <c r="D1488" s="42"/>
      <c r="E1488" s="42"/>
      <c r="F1488" s="42"/>
      <c r="G1488" s="42"/>
      <c r="H1488" s="42"/>
      <c r="I1488" s="42"/>
      <c r="J1488" s="83" t="str">
        <f t="shared" si="121"/>
        <v/>
      </c>
      <c r="K1488" s="83" t="str">
        <f t="shared" si="122"/>
        <v/>
      </c>
      <c r="L1488" s="85" t="str">
        <f t="shared" si="123"/>
        <v/>
      </c>
    </row>
    <row r="1489" spans="1:12" x14ac:dyDescent="0.2">
      <c r="A1489" s="209"/>
      <c r="B1489" s="75" t="str">
        <f t="shared" si="124"/>
        <v/>
      </c>
      <c r="C1489" s="75" t="str">
        <f t="shared" si="125"/>
        <v/>
      </c>
      <c r="D1489" s="42"/>
      <c r="E1489" s="42"/>
      <c r="F1489" s="42"/>
      <c r="G1489" s="42"/>
      <c r="H1489" s="42"/>
      <c r="I1489" s="42"/>
      <c r="J1489" s="83" t="str">
        <f t="shared" si="121"/>
        <v/>
      </c>
      <c r="K1489" s="83" t="str">
        <f t="shared" si="122"/>
        <v/>
      </c>
      <c r="L1489" s="85" t="str">
        <f t="shared" si="123"/>
        <v/>
      </c>
    </row>
    <row r="1490" spans="1:12" x14ac:dyDescent="0.2">
      <c r="A1490" s="209"/>
      <c r="B1490" s="75" t="str">
        <f t="shared" si="124"/>
        <v/>
      </c>
      <c r="C1490" s="75" t="str">
        <f t="shared" si="125"/>
        <v/>
      </c>
      <c r="D1490" s="42"/>
      <c r="E1490" s="42"/>
      <c r="F1490" s="42"/>
      <c r="G1490" s="42"/>
      <c r="H1490" s="42"/>
      <c r="I1490" s="42"/>
      <c r="J1490" s="83" t="str">
        <f t="shared" si="121"/>
        <v/>
      </c>
      <c r="K1490" s="83" t="str">
        <f t="shared" si="122"/>
        <v/>
      </c>
      <c r="L1490" s="85" t="str">
        <f t="shared" si="123"/>
        <v/>
      </c>
    </row>
    <row r="1491" spans="1:12" x14ac:dyDescent="0.2">
      <c r="A1491" s="209"/>
      <c r="B1491" s="75" t="str">
        <f t="shared" si="124"/>
        <v/>
      </c>
      <c r="C1491" s="75" t="str">
        <f t="shared" si="125"/>
        <v/>
      </c>
      <c r="D1491" s="42"/>
      <c r="E1491" s="42"/>
      <c r="F1491" s="42"/>
      <c r="G1491" s="42"/>
      <c r="H1491" s="42"/>
      <c r="I1491" s="42"/>
      <c r="J1491" s="83" t="str">
        <f t="shared" si="121"/>
        <v/>
      </c>
      <c r="K1491" s="83" t="str">
        <f t="shared" si="122"/>
        <v/>
      </c>
      <c r="L1491" s="85" t="str">
        <f t="shared" si="123"/>
        <v/>
      </c>
    </row>
    <row r="1492" spans="1:12" x14ac:dyDescent="0.2">
      <c r="A1492" s="209"/>
      <c r="B1492" s="75" t="str">
        <f t="shared" si="124"/>
        <v/>
      </c>
      <c r="C1492" s="75" t="str">
        <f t="shared" si="125"/>
        <v/>
      </c>
      <c r="D1492" s="42"/>
      <c r="E1492" s="42"/>
      <c r="F1492" s="42"/>
      <c r="G1492" s="42"/>
      <c r="H1492" s="42"/>
      <c r="I1492" s="42"/>
      <c r="J1492" s="83" t="str">
        <f t="shared" si="121"/>
        <v/>
      </c>
      <c r="K1492" s="83" t="str">
        <f t="shared" si="122"/>
        <v/>
      </c>
      <c r="L1492" s="85" t="str">
        <f t="shared" si="123"/>
        <v/>
      </c>
    </row>
    <row r="1493" spans="1:12" x14ac:dyDescent="0.2">
      <c r="A1493" s="209"/>
      <c r="B1493" s="75" t="str">
        <f t="shared" si="124"/>
        <v/>
      </c>
      <c r="C1493" s="75" t="str">
        <f t="shared" si="125"/>
        <v/>
      </c>
      <c r="D1493" s="42"/>
      <c r="E1493" s="42"/>
      <c r="F1493" s="42"/>
      <c r="G1493" s="42"/>
      <c r="H1493" s="42"/>
      <c r="I1493" s="42"/>
      <c r="J1493" s="83" t="str">
        <f t="shared" si="121"/>
        <v/>
      </c>
      <c r="K1493" s="83" t="str">
        <f t="shared" si="122"/>
        <v/>
      </c>
      <c r="L1493" s="85" t="str">
        <f t="shared" si="123"/>
        <v/>
      </c>
    </row>
    <row r="1494" spans="1:12" x14ac:dyDescent="0.2">
      <c r="A1494" s="209"/>
      <c r="B1494" s="75" t="str">
        <f t="shared" si="124"/>
        <v/>
      </c>
      <c r="C1494" s="75" t="str">
        <f t="shared" si="125"/>
        <v/>
      </c>
      <c r="D1494" s="42"/>
      <c r="E1494" s="42"/>
      <c r="F1494" s="42"/>
      <c r="G1494" s="42"/>
      <c r="H1494" s="42"/>
      <c r="I1494" s="42"/>
      <c r="J1494" s="83" t="str">
        <f t="shared" si="121"/>
        <v/>
      </c>
      <c r="K1494" s="83" t="str">
        <f t="shared" si="122"/>
        <v/>
      </c>
      <c r="L1494" s="85" t="str">
        <f t="shared" si="123"/>
        <v/>
      </c>
    </row>
    <row r="1495" spans="1:12" x14ac:dyDescent="0.2">
      <c r="A1495" s="209"/>
      <c r="B1495" s="75" t="str">
        <f t="shared" si="124"/>
        <v/>
      </c>
      <c r="C1495" s="75" t="str">
        <f t="shared" si="125"/>
        <v/>
      </c>
      <c r="D1495" s="42"/>
      <c r="E1495" s="42"/>
      <c r="F1495" s="42"/>
      <c r="G1495" s="42"/>
      <c r="H1495" s="42"/>
      <c r="I1495" s="42"/>
      <c r="J1495" s="83" t="str">
        <f t="shared" si="121"/>
        <v/>
      </c>
      <c r="K1495" s="83" t="str">
        <f t="shared" si="122"/>
        <v/>
      </c>
      <c r="L1495" s="85" t="str">
        <f t="shared" si="123"/>
        <v/>
      </c>
    </row>
    <row r="1496" spans="1:12" x14ac:dyDescent="0.2">
      <c r="A1496" s="209"/>
      <c r="B1496" s="75" t="str">
        <f t="shared" si="124"/>
        <v/>
      </c>
      <c r="C1496" s="75" t="str">
        <f t="shared" si="125"/>
        <v/>
      </c>
      <c r="D1496" s="42"/>
      <c r="E1496" s="42"/>
      <c r="F1496" s="42"/>
      <c r="G1496" s="42"/>
      <c r="H1496" s="42"/>
      <c r="I1496" s="42"/>
      <c r="J1496" s="83" t="str">
        <f t="shared" si="121"/>
        <v/>
      </c>
      <c r="K1496" s="83" t="str">
        <f t="shared" si="122"/>
        <v/>
      </c>
      <c r="L1496" s="85" t="str">
        <f t="shared" si="123"/>
        <v/>
      </c>
    </row>
    <row r="1497" spans="1:12" x14ac:dyDescent="0.2">
      <c r="A1497" s="209"/>
      <c r="B1497" s="75" t="str">
        <f t="shared" si="124"/>
        <v/>
      </c>
      <c r="C1497" s="75" t="str">
        <f t="shared" si="125"/>
        <v/>
      </c>
      <c r="D1497" s="42"/>
      <c r="E1497" s="42"/>
      <c r="F1497" s="42"/>
      <c r="G1497" s="42"/>
      <c r="H1497" s="42"/>
      <c r="I1497" s="42"/>
      <c r="J1497" s="83" t="str">
        <f t="shared" si="121"/>
        <v/>
      </c>
      <c r="K1497" s="83" t="str">
        <f t="shared" si="122"/>
        <v/>
      </c>
      <c r="L1497" s="85" t="str">
        <f t="shared" si="123"/>
        <v/>
      </c>
    </row>
    <row r="1498" spans="1:12" x14ac:dyDescent="0.2">
      <c r="A1498" s="209"/>
      <c r="B1498" s="75" t="str">
        <f t="shared" si="124"/>
        <v/>
      </c>
      <c r="C1498" s="75" t="str">
        <f t="shared" si="125"/>
        <v/>
      </c>
      <c r="D1498" s="42"/>
      <c r="E1498" s="42"/>
      <c r="F1498" s="42"/>
      <c r="G1498" s="42"/>
      <c r="H1498" s="42"/>
      <c r="I1498" s="42"/>
      <c r="J1498" s="83" t="str">
        <f t="shared" si="121"/>
        <v/>
      </c>
      <c r="K1498" s="83" t="str">
        <f t="shared" si="122"/>
        <v/>
      </c>
      <c r="L1498" s="85" t="str">
        <f t="shared" si="123"/>
        <v/>
      </c>
    </row>
    <row r="1499" spans="1:12" x14ac:dyDescent="0.2">
      <c r="A1499" s="209"/>
      <c r="B1499" s="75" t="str">
        <f t="shared" si="124"/>
        <v/>
      </c>
      <c r="C1499" s="75" t="str">
        <f t="shared" si="125"/>
        <v/>
      </c>
      <c r="D1499" s="42"/>
      <c r="E1499" s="42"/>
      <c r="F1499" s="42"/>
      <c r="G1499" s="42"/>
      <c r="H1499" s="42"/>
      <c r="I1499" s="42"/>
      <c r="J1499" s="83" t="str">
        <f t="shared" si="121"/>
        <v/>
      </c>
      <c r="K1499" s="83" t="str">
        <f t="shared" si="122"/>
        <v/>
      </c>
      <c r="L1499" s="85" t="str">
        <f t="shared" si="123"/>
        <v/>
      </c>
    </row>
    <row r="1500" spans="1:12" x14ac:dyDescent="0.2">
      <c r="A1500" s="209"/>
      <c r="B1500" s="75" t="str">
        <f t="shared" si="124"/>
        <v/>
      </c>
      <c r="C1500" s="75" t="str">
        <f t="shared" si="125"/>
        <v/>
      </c>
      <c r="D1500" s="42"/>
      <c r="E1500" s="42"/>
      <c r="F1500" s="42"/>
      <c r="G1500" s="42"/>
      <c r="H1500" s="42"/>
      <c r="I1500" s="42"/>
      <c r="J1500" s="83" t="str">
        <f t="shared" si="121"/>
        <v/>
      </c>
      <c r="K1500" s="83" t="str">
        <f t="shared" si="122"/>
        <v/>
      </c>
      <c r="L1500" s="85" t="str">
        <f t="shared" si="123"/>
        <v/>
      </c>
    </row>
    <row r="1501" spans="1:12" x14ac:dyDescent="0.2">
      <c r="A1501" s="209"/>
      <c r="B1501" s="75" t="str">
        <f t="shared" si="124"/>
        <v/>
      </c>
      <c r="C1501" s="75" t="str">
        <f t="shared" si="125"/>
        <v/>
      </c>
      <c r="D1501" s="42"/>
      <c r="E1501" s="42"/>
      <c r="F1501" s="42"/>
      <c r="G1501" s="42"/>
      <c r="H1501" s="42"/>
      <c r="I1501" s="42"/>
      <c r="J1501" s="83" t="str">
        <f t="shared" si="121"/>
        <v/>
      </c>
      <c r="K1501" s="83" t="str">
        <f t="shared" si="122"/>
        <v/>
      </c>
      <c r="L1501" s="85" t="str">
        <f t="shared" si="123"/>
        <v/>
      </c>
    </row>
    <row r="1502" spans="1:12" x14ac:dyDescent="0.2">
      <c r="A1502" s="209"/>
      <c r="B1502" s="75" t="str">
        <f t="shared" si="124"/>
        <v/>
      </c>
      <c r="C1502" s="75" t="str">
        <f t="shared" si="125"/>
        <v/>
      </c>
      <c r="D1502" s="42"/>
      <c r="E1502" s="42"/>
      <c r="F1502" s="42"/>
      <c r="G1502" s="42"/>
      <c r="H1502" s="42"/>
      <c r="I1502" s="42"/>
      <c r="J1502" s="83" t="str">
        <f t="shared" si="121"/>
        <v/>
      </c>
      <c r="K1502" s="83" t="str">
        <f t="shared" si="122"/>
        <v/>
      </c>
      <c r="L1502" s="85" t="str">
        <f t="shared" si="123"/>
        <v/>
      </c>
    </row>
    <row r="1503" spans="1:12" x14ac:dyDescent="0.2">
      <c r="A1503" s="209"/>
      <c r="B1503" s="75" t="str">
        <f t="shared" si="124"/>
        <v/>
      </c>
      <c r="C1503" s="75" t="str">
        <f t="shared" si="125"/>
        <v/>
      </c>
      <c r="D1503" s="42"/>
      <c r="E1503" s="42"/>
      <c r="F1503" s="42"/>
      <c r="G1503" s="42"/>
      <c r="H1503" s="42"/>
      <c r="I1503" s="42"/>
      <c r="J1503" s="83" t="str">
        <f t="shared" si="121"/>
        <v/>
      </c>
      <c r="K1503" s="83" t="str">
        <f t="shared" si="122"/>
        <v/>
      </c>
      <c r="L1503" s="85" t="str">
        <f t="shared" si="123"/>
        <v/>
      </c>
    </row>
    <row r="1504" spans="1:12" x14ac:dyDescent="0.2">
      <c r="A1504" s="209"/>
      <c r="B1504" s="75" t="str">
        <f t="shared" si="124"/>
        <v/>
      </c>
      <c r="C1504" s="75" t="str">
        <f t="shared" si="125"/>
        <v/>
      </c>
      <c r="D1504" s="42"/>
      <c r="E1504" s="42"/>
      <c r="F1504" s="42"/>
      <c r="G1504" s="42"/>
      <c r="H1504" s="42"/>
      <c r="I1504" s="42"/>
      <c r="J1504" s="83" t="str">
        <f t="shared" si="121"/>
        <v/>
      </c>
      <c r="K1504" s="83" t="str">
        <f t="shared" si="122"/>
        <v/>
      </c>
      <c r="L1504" s="85" t="str">
        <f t="shared" si="123"/>
        <v/>
      </c>
    </row>
    <row r="1505" spans="1:12" x14ac:dyDescent="0.2">
      <c r="A1505" s="209"/>
      <c r="B1505" s="75" t="str">
        <f t="shared" si="124"/>
        <v/>
      </c>
      <c r="C1505" s="75" t="str">
        <f t="shared" si="125"/>
        <v/>
      </c>
      <c r="D1505" s="42"/>
      <c r="E1505" s="42"/>
      <c r="F1505" s="42"/>
      <c r="G1505" s="42"/>
      <c r="H1505" s="42"/>
      <c r="I1505" s="42"/>
      <c r="J1505" s="83" t="str">
        <f t="shared" si="121"/>
        <v/>
      </c>
      <c r="K1505" s="83" t="str">
        <f t="shared" si="122"/>
        <v/>
      </c>
      <c r="L1505" s="85" t="str">
        <f t="shared" si="123"/>
        <v/>
      </c>
    </row>
    <row r="1506" spans="1:12" x14ac:dyDescent="0.2">
      <c r="A1506" s="209"/>
      <c r="B1506" s="75" t="str">
        <f t="shared" si="124"/>
        <v/>
      </c>
      <c r="C1506" s="75" t="str">
        <f t="shared" si="125"/>
        <v/>
      </c>
      <c r="D1506" s="42"/>
      <c r="E1506" s="42"/>
      <c r="F1506" s="42"/>
      <c r="G1506" s="42"/>
      <c r="H1506" s="42"/>
      <c r="I1506" s="42"/>
      <c r="J1506" s="83" t="str">
        <f t="shared" si="121"/>
        <v/>
      </c>
      <c r="K1506" s="83" t="str">
        <f t="shared" si="122"/>
        <v/>
      </c>
      <c r="L1506" s="85" t="str">
        <f t="shared" si="123"/>
        <v/>
      </c>
    </row>
    <row r="1507" spans="1:12" x14ac:dyDescent="0.2">
      <c r="A1507" s="209"/>
      <c r="B1507" s="75" t="str">
        <f t="shared" si="124"/>
        <v/>
      </c>
      <c r="C1507" s="75" t="str">
        <f t="shared" si="125"/>
        <v/>
      </c>
      <c r="D1507" s="42"/>
      <c r="E1507" s="42"/>
      <c r="F1507" s="42"/>
      <c r="G1507" s="42"/>
      <c r="H1507" s="42"/>
      <c r="I1507" s="42"/>
      <c r="J1507" s="83" t="str">
        <f t="shared" si="121"/>
        <v/>
      </c>
      <c r="K1507" s="83" t="str">
        <f t="shared" si="122"/>
        <v/>
      </c>
      <c r="L1507" s="85" t="str">
        <f t="shared" si="123"/>
        <v/>
      </c>
    </row>
    <row r="1508" spans="1:12" x14ac:dyDescent="0.2">
      <c r="A1508" s="209"/>
      <c r="B1508" s="75" t="str">
        <f t="shared" si="124"/>
        <v/>
      </c>
      <c r="C1508" s="75" t="str">
        <f t="shared" si="125"/>
        <v/>
      </c>
      <c r="D1508" s="42"/>
      <c r="E1508" s="42"/>
      <c r="F1508" s="42"/>
      <c r="G1508" s="42"/>
      <c r="H1508" s="42"/>
      <c r="I1508" s="42"/>
      <c r="J1508" s="83" t="str">
        <f t="shared" si="121"/>
        <v/>
      </c>
      <c r="K1508" s="83" t="str">
        <f t="shared" si="122"/>
        <v/>
      </c>
      <c r="L1508" s="85" t="str">
        <f t="shared" si="123"/>
        <v/>
      </c>
    </row>
    <row r="1509" spans="1:12" x14ac:dyDescent="0.2">
      <c r="A1509" s="209"/>
      <c r="B1509" s="75" t="str">
        <f t="shared" si="124"/>
        <v/>
      </c>
      <c r="C1509" s="75" t="str">
        <f t="shared" si="125"/>
        <v/>
      </c>
      <c r="D1509" s="42"/>
      <c r="E1509" s="42"/>
      <c r="F1509" s="42"/>
      <c r="G1509" s="42"/>
      <c r="H1509" s="42"/>
      <c r="I1509" s="42"/>
      <c r="J1509" s="83" t="str">
        <f t="shared" si="121"/>
        <v/>
      </c>
      <c r="K1509" s="83" t="str">
        <f t="shared" si="122"/>
        <v/>
      </c>
      <c r="L1509" s="85" t="str">
        <f t="shared" si="123"/>
        <v/>
      </c>
    </row>
    <row r="1510" spans="1:12" x14ac:dyDescent="0.2">
      <c r="A1510" s="209"/>
      <c r="B1510" s="75" t="str">
        <f t="shared" si="124"/>
        <v/>
      </c>
      <c r="C1510" s="75" t="str">
        <f t="shared" si="125"/>
        <v/>
      </c>
      <c r="D1510" s="42"/>
      <c r="E1510" s="42"/>
      <c r="F1510" s="42"/>
      <c r="G1510" s="42"/>
      <c r="H1510" s="42"/>
      <c r="I1510" s="42"/>
      <c r="J1510" s="83" t="str">
        <f t="shared" si="121"/>
        <v/>
      </c>
      <c r="K1510" s="83" t="str">
        <f t="shared" si="122"/>
        <v/>
      </c>
      <c r="L1510" s="85" t="str">
        <f t="shared" si="123"/>
        <v/>
      </c>
    </row>
    <row r="1511" spans="1:12" x14ac:dyDescent="0.2">
      <c r="A1511" s="209"/>
      <c r="B1511" s="75" t="str">
        <f t="shared" si="124"/>
        <v/>
      </c>
      <c r="C1511" s="75" t="str">
        <f t="shared" si="125"/>
        <v/>
      </c>
      <c r="D1511" s="42"/>
      <c r="E1511" s="42"/>
      <c r="F1511" s="42"/>
      <c r="G1511" s="42"/>
      <c r="H1511" s="42"/>
      <c r="I1511" s="42"/>
      <c r="J1511" s="83" t="str">
        <f t="shared" si="121"/>
        <v/>
      </c>
      <c r="K1511" s="83" t="str">
        <f t="shared" si="122"/>
        <v/>
      </c>
      <c r="L1511" s="85" t="str">
        <f t="shared" si="123"/>
        <v/>
      </c>
    </row>
    <row r="1512" spans="1:12" x14ac:dyDescent="0.2">
      <c r="A1512" s="209"/>
      <c r="B1512" s="75" t="str">
        <f t="shared" si="124"/>
        <v/>
      </c>
      <c r="C1512" s="75" t="str">
        <f t="shared" si="125"/>
        <v/>
      </c>
      <c r="D1512" s="42"/>
      <c r="E1512" s="42"/>
      <c r="F1512" s="42"/>
      <c r="G1512" s="42"/>
      <c r="H1512" s="42"/>
      <c r="I1512" s="42"/>
      <c r="J1512" s="83" t="str">
        <f t="shared" si="121"/>
        <v/>
      </c>
      <c r="K1512" s="83" t="str">
        <f t="shared" si="122"/>
        <v/>
      </c>
      <c r="L1512" s="85" t="str">
        <f t="shared" si="123"/>
        <v/>
      </c>
    </row>
    <row r="1513" spans="1:12" x14ac:dyDescent="0.2">
      <c r="A1513" s="209"/>
      <c r="B1513" s="75" t="str">
        <f t="shared" si="124"/>
        <v/>
      </c>
      <c r="C1513" s="75" t="str">
        <f t="shared" si="125"/>
        <v/>
      </c>
      <c r="D1513" s="42"/>
      <c r="E1513" s="42"/>
      <c r="F1513" s="42"/>
      <c r="G1513" s="42"/>
      <c r="H1513" s="42"/>
      <c r="I1513" s="42"/>
      <c r="J1513" s="83" t="str">
        <f t="shared" si="121"/>
        <v/>
      </c>
      <c r="K1513" s="83" t="str">
        <f t="shared" si="122"/>
        <v/>
      </c>
      <c r="L1513" s="85" t="str">
        <f t="shared" si="123"/>
        <v/>
      </c>
    </row>
    <row r="1514" spans="1:12" x14ac:dyDescent="0.2">
      <c r="A1514" s="209"/>
      <c r="B1514" s="75" t="str">
        <f t="shared" si="124"/>
        <v/>
      </c>
      <c r="C1514" s="75" t="str">
        <f t="shared" si="125"/>
        <v/>
      </c>
      <c r="D1514" s="42"/>
      <c r="E1514" s="42"/>
      <c r="F1514" s="42"/>
      <c r="G1514" s="42"/>
      <c r="H1514" s="42"/>
      <c r="I1514" s="42"/>
      <c r="J1514" s="83" t="str">
        <f t="shared" si="121"/>
        <v/>
      </c>
      <c r="K1514" s="83" t="str">
        <f t="shared" si="122"/>
        <v/>
      </c>
      <c r="L1514" s="85" t="str">
        <f t="shared" si="123"/>
        <v/>
      </c>
    </row>
    <row r="1515" spans="1:12" x14ac:dyDescent="0.2">
      <c r="A1515" s="209"/>
      <c r="B1515" s="75" t="str">
        <f t="shared" si="124"/>
        <v/>
      </c>
      <c r="C1515" s="75" t="str">
        <f t="shared" si="125"/>
        <v/>
      </c>
      <c r="D1515" s="42"/>
      <c r="E1515" s="42"/>
      <c r="F1515" s="42"/>
      <c r="G1515" s="42"/>
      <c r="H1515" s="42"/>
      <c r="I1515" s="42"/>
      <c r="J1515" s="83" t="str">
        <f t="shared" si="121"/>
        <v/>
      </c>
      <c r="K1515" s="83" t="str">
        <f t="shared" si="122"/>
        <v/>
      </c>
      <c r="L1515" s="85" t="str">
        <f t="shared" si="123"/>
        <v/>
      </c>
    </row>
    <row r="1516" spans="1:12" x14ac:dyDescent="0.2">
      <c r="A1516" s="209"/>
      <c r="B1516" s="75" t="str">
        <f t="shared" si="124"/>
        <v/>
      </c>
      <c r="C1516" s="75" t="str">
        <f t="shared" si="125"/>
        <v/>
      </c>
      <c r="D1516" s="42"/>
      <c r="E1516" s="42"/>
      <c r="F1516" s="42"/>
      <c r="G1516" s="42"/>
      <c r="H1516" s="42"/>
      <c r="I1516" s="42"/>
      <c r="J1516" s="83" t="str">
        <f t="shared" si="121"/>
        <v/>
      </c>
      <c r="K1516" s="83" t="str">
        <f t="shared" si="122"/>
        <v/>
      </c>
      <c r="L1516" s="85" t="str">
        <f t="shared" si="123"/>
        <v/>
      </c>
    </row>
    <row r="1517" spans="1:12" x14ac:dyDescent="0.2">
      <c r="A1517" s="209"/>
      <c r="B1517" s="75" t="str">
        <f t="shared" si="124"/>
        <v/>
      </c>
      <c r="C1517" s="75" t="str">
        <f t="shared" si="125"/>
        <v/>
      </c>
      <c r="D1517" s="42"/>
      <c r="E1517" s="42"/>
      <c r="F1517" s="42"/>
      <c r="G1517" s="42"/>
      <c r="H1517" s="42"/>
      <c r="I1517" s="42"/>
      <c r="J1517" s="83" t="str">
        <f t="shared" si="121"/>
        <v/>
      </c>
      <c r="K1517" s="83" t="str">
        <f t="shared" si="122"/>
        <v/>
      </c>
      <c r="L1517" s="85" t="str">
        <f t="shared" si="123"/>
        <v/>
      </c>
    </row>
    <row r="1518" spans="1:12" x14ac:dyDescent="0.2">
      <c r="A1518" s="209"/>
      <c r="B1518" s="75" t="str">
        <f t="shared" si="124"/>
        <v/>
      </c>
      <c r="C1518" s="75" t="str">
        <f t="shared" si="125"/>
        <v/>
      </c>
      <c r="D1518" s="42"/>
      <c r="E1518" s="42"/>
      <c r="F1518" s="42"/>
      <c r="G1518" s="42"/>
      <c r="H1518" s="42"/>
      <c r="I1518" s="42"/>
      <c r="J1518" s="83" t="str">
        <f t="shared" si="121"/>
        <v/>
      </c>
      <c r="K1518" s="83" t="str">
        <f t="shared" si="122"/>
        <v/>
      </c>
      <c r="L1518" s="85" t="str">
        <f t="shared" si="123"/>
        <v/>
      </c>
    </row>
    <row r="1519" spans="1:12" x14ac:dyDescent="0.2">
      <c r="A1519" s="209"/>
      <c r="B1519" s="75" t="str">
        <f t="shared" si="124"/>
        <v/>
      </c>
      <c r="C1519" s="75" t="str">
        <f t="shared" si="125"/>
        <v/>
      </c>
      <c r="D1519" s="42"/>
      <c r="E1519" s="42"/>
      <c r="F1519" s="42"/>
      <c r="G1519" s="42"/>
      <c r="H1519" s="42"/>
      <c r="I1519" s="42"/>
      <c r="J1519" s="83" t="str">
        <f t="shared" si="121"/>
        <v/>
      </c>
      <c r="K1519" s="83" t="str">
        <f t="shared" si="122"/>
        <v/>
      </c>
      <c r="L1519" s="85" t="str">
        <f t="shared" si="123"/>
        <v/>
      </c>
    </row>
    <row r="1520" spans="1:12" x14ac:dyDescent="0.2">
      <c r="A1520" s="209"/>
      <c r="B1520" s="75" t="str">
        <f t="shared" si="124"/>
        <v/>
      </c>
      <c r="C1520" s="75" t="str">
        <f t="shared" si="125"/>
        <v/>
      </c>
      <c r="D1520" s="42"/>
      <c r="E1520" s="42"/>
      <c r="F1520" s="42"/>
      <c r="G1520" s="42"/>
      <c r="H1520" s="42"/>
      <c r="I1520" s="42"/>
      <c r="J1520" s="83" t="str">
        <f t="shared" si="121"/>
        <v/>
      </c>
      <c r="K1520" s="83" t="str">
        <f t="shared" si="122"/>
        <v/>
      </c>
      <c r="L1520" s="85" t="str">
        <f t="shared" si="123"/>
        <v/>
      </c>
    </row>
    <row r="1521" spans="1:12" x14ac:dyDescent="0.2">
      <c r="A1521" s="209"/>
      <c r="B1521" s="75" t="str">
        <f t="shared" si="124"/>
        <v/>
      </c>
      <c r="C1521" s="75" t="str">
        <f t="shared" si="125"/>
        <v/>
      </c>
      <c r="D1521" s="42"/>
      <c r="E1521" s="42"/>
      <c r="F1521" s="42"/>
      <c r="G1521" s="42"/>
      <c r="H1521" s="42"/>
      <c r="I1521" s="42"/>
      <c r="J1521" s="83" t="str">
        <f t="shared" si="121"/>
        <v/>
      </c>
      <c r="K1521" s="83" t="str">
        <f t="shared" si="122"/>
        <v/>
      </c>
      <c r="L1521" s="85" t="str">
        <f t="shared" si="123"/>
        <v/>
      </c>
    </row>
    <row r="1522" spans="1:12" x14ac:dyDescent="0.2">
      <c r="A1522" s="209"/>
      <c r="B1522" s="75" t="str">
        <f t="shared" si="124"/>
        <v/>
      </c>
      <c r="C1522" s="75" t="str">
        <f t="shared" si="125"/>
        <v/>
      </c>
      <c r="D1522" s="42"/>
      <c r="E1522" s="42"/>
      <c r="F1522" s="42"/>
      <c r="G1522" s="42"/>
      <c r="H1522" s="42"/>
      <c r="I1522" s="42"/>
      <c r="J1522" s="83" t="str">
        <f t="shared" si="121"/>
        <v/>
      </c>
      <c r="K1522" s="83" t="str">
        <f t="shared" si="122"/>
        <v/>
      </c>
      <c r="L1522" s="85" t="str">
        <f t="shared" si="123"/>
        <v/>
      </c>
    </row>
    <row r="1523" spans="1:12" x14ac:dyDescent="0.2">
      <c r="A1523" s="209"/>
      <c r="B1523" s="75" t="str">
        <f t="shared" si="124"/>
        <v/>
      </c>
      <c r="C1523" s="75" t="str">
        <f t="shared" si="125"/>
        <v/>
      </c>
      <c r="D1523" s="42"/>
      <c r="E1523" s="42"/>
      <c r="F1523" s="42"/>
      <c r="G1523" s="42"/>
      <c r="H1523" s="42"/>
      <c r="I1523" s="42"/>
      <c r="J1523" s="83" t="str">
        <f t="shared" si="121"/>
        <v/>
      </c>
      <c r="K1523" s="83" t="str">
        <f t="shared" si="122"/>
        <v/>
      </c>
      <c r="L1523" s="85" t="str">
        <f t="shared" si="123"/>
        <v/>
      </c>
    </row>
    <row r="1524" spans="1:12" x14ac:dyDescent="0.2">
      <c r="A1524" s="209"/>
      <c r="B1524" s="75" t="str">
        <f t="shared" si="124"/>
        <v/>
      </c>
      <c r="C1524" s="75" t="str">
        <f t="shared" si="125"/>
        <v/>
      </c>
      <c r="D1524" s="42"/>
      <c r="E1524" s="42"/>
      <c r="F1524" s="42"/>
      <c r="G1524" s="42"/>
      <c r="H1524" s="42"/>
      <c r="I1524" s="42"/>
      <c r="J1524" s="83" t="str">
        <f t="shared" si="121"/>
        <v/>
      </c>
      <c r="K1524" s="83" t="str">
        <f t="shared" si="122"/>
        <v/>
      </c>
      <c r="L1524" s="85" t="str">
        <f t="shared" si="123"/>
        <v/>
      </c>
    </row>
    <row r="1525" spans="1:12" x14ac:dyDescent="0.2">
      <c r="A1525" s="209"/>
      <c r="B1525" s="75" t="str">
        <f t="shared" si="124"/>
        <v/>
      </c>
      <c r="C1525" s="75" t="str">
        <f t="shared" si="125"/>
        <v/>
      </c>
      <c r="D1525" s="42"/>
      <c r="E1525" s="42"/>
      <c r="F1525" s="42"/>
      <c r="G1525" s="42"/>
      <c r="H1525" s="42"/>
      <c r="I1525" s="42"/>
      <c r="J1525" s="83" t="str">
        <f t="shared" si="121"/>
        <v/>
      </c>
      <c r="K1525" s="83" t="str">
        <f t="shared" si="122"/>
        <v/>
      </c>
      <c r="L1525" s="85" t="str">
        <f t="shared" si="123"/>
        <v/>
      </c>
    </row>
    <row r="1526" spans="1:12" x14ac:dyDescent="0.2">
      <c r="A1526" s="209"/>
      <c r="B1526" s="75" t="str">
        <f t="shared" si="124"/>
        <v/>
      </c>
      <c r="C1526" s="75" t="str">
        <f t="shared" si="125"/>
        <v/>
      </c>
      <c r="D1526" s="42"/>
      <c r="E1526" s="42"/>
      <c r="F1526" s="42"/>
      <c r="G1526" s="42"/>
      <c r="H1526" s="42"/>
      <c r="I1526" s="42"/>
      <c r="J1526" s="83" t="str">
        <f t="shared" si="121"/>
        <v/>
      </c>
      <c r="K1526" s="83" t="str">
        <f t="shared" si="122"/>
        <v/>
      </c>
      <c r="L1526" s="85" t="str">
        <f t="shared" si="123"/>
        <v/>
      </c>
    </row>
    <row r="1527" spans="1:12" x14ac:dyDescent="0.2">
      <c r="A1527" s="209"/>
      <c r="B1527" s="75" t="str">
        <f t="shared" si="124"/>
        <v/>
      </c>
      <c r="C1527" s="75" t="str">
        <f t="shared" si="125"/>
        <v/>
      </c>
      <c r="D1527" s="42"/>
      <c r="E1527" s="42"/>
      <c r="F1527" s="42"/>
      <c r="G1527" s="42"/>
      <c r="H1527" s="42"/>
      <c r="I1527" s="42"/>
      <c r="J1527" s="83" t="str">
        <f t="shared" si="121"/>
        <v/>
      </c>
      <c r="K1527" s="83" t="str">
        <f t="shared" si="122"/>
        <v/>
      </c>
      <c r="L1527" s="85" t="str">
        <f t="shared" si="123"/>
        <v/>
      </c>
    </row>
    <row r="1528" spans="1:12" x14ac:dyDescent="0.2">
      <c r="A1528" s="209"/>
      <c r="B1528" s="75" t="str">
        <f t="shared" si="124"/>
        <v/>
      </c>
      <c r="C1528" s="75" t="str">
        <f t="shared" si="125"/>
        <v/>
      </c>
      <c r="D1528" s="42"/>
      <c r="E1528" s="42"/>
      <c r="F1528" s="42"/>
      <c r="G1528" s="42"/>
      <c r="H1528" s="42"/>
      <c r="I1528" s="42"/>
      <c r="J1528" s="83" t="str">
        <f t="shared" si="121"/>
        <v/>
      </c>
      <c r="K1528" s="83" t="str">
        <f t="shared" si="122"/>
        <v/>
      </c>
      <c r="L1528" s="85" t="str">
        <f t="shared" si="123"/>
        <v/>
      </c>
    </row>
    <row r="1529" spans="1:12" x14ac:dyDescent="0.2">
      <c r="A1529" s="209"/>
      <c r="B1529" s="75" t="str">
        <f t="shared" si="124"/>
        <v/>
      </c>
      <c r="C1529" s="75" t="str">
        <f t="shared" si="125"/>
        <v/>
      </c>
      <c r="D1529" s="42"/>
      <c r="E1529" s="42"/>
      <c r="F1529" s="42"/>
      <c r="G1529" s="42"/>
      <c r="H1529" s="42"/>
      <c r="I1529" s="42"/>
      <c r="J1529" s="83" t="str">
        <f t="shared" si="121"/>
        <v/>
      </c>
      <c r="K1529" s="83" t="str">
        <f t="shared" si="122"/>
        <v/>
      </c>
      <c r="L1529" s="85" t="str">
        <f t="shared" si="123"/>
        <v/>
      </c>
    </row>
    <row r="1530" spans="1:12" x14ac:dyDescent="0.2">
      <c r="A1530" s="209"/>
      <c r="B1530" s="75" t="str">
        <f t="shared" si="124"/>
        <v/>
      </c>
      <c r="C1530" s="75" t="str">
        <f t="shared" si="125"/>
        <v/>
      </c>
      <c r="D1530" s="42"/>
      <c r="E1530" s="42"/>
      <c r="F1530" s="42"/>
      <c r="G1530" s="42"/>
      <c r="H1530" s="42"/>
      <c r="I1530" s="42"/>
      <c r="J1530" s="83" t="str">
        <f t="shared" si="121"/>
        <v/>
      </c>
      <c r="K1530" s="83" t="str">
        <f t="shared" si="122"/>
        <v/>
      </c>
      <c r="L1530" s="85" t="str">
        <f t="shared" si="123"/>
        <v/>
      </c>
    </row>
    <row r="1531" spans="1:12" x14ac:dyDescent="0.2">
      <c r="A1531" s="209"/>
      <c r="B1531" s="75" t="str">
        <f t="shared" si="124"/>
        <v/>
      </c>
      <c r="C1531" s="75" t="str">
        <f t="shared" si="125"/>
        <v/>
      </c>
      <c r="D1531" s="42"/>
      <c r="E1531" s="42"/>
      <c r="F1531" s="42"/>
      <c r="G1531" s="42"/>
      <c r="H1531" s="42"/>
      <c r="I1531" s="42"/>
      <c r="J1531" s="83" t="str">
        <f t="shared" si="121"/>
        <v/>
      </c>
      <c r="K1531" s="83" t="str">
        <f t="shared" si="122"/>
        <v/>
      </c>
      <c r="L1531" s="85" t="str">
        <f t="shared" si="123"/>
        <v/>
      </c>
    </row>
    <row r="1532" spans="1:12" x14ac:dyDescent="0.2">
      <c r="A1532" s="209"/>
      <c r="B1532" s="75" t="str">
        <f t="shared" si="124"/>
        <v/>
      </c>
      <c r="C1532" s="75" t="str">
        <f t="shared" si="125"/>
        <v/>
      </c>
      <c r="D1532" s="42"/>
      <c r="E1532" s="42"/>
      <c r="F1532" s="42"/>
      <c r="G1532" s="42"/>
      <c r="H1532" s="42"/>
      <c r="I1532" s="42"/>
      <c r="J1532" s="83" t="str">
        <f t="shared" si="121"/>
        <v/>
      </c>
      <c r="K1532" s="83" t="str">
        <f t="shared" si="122"/>
        <v/>
      </c>
      <c r="L1532" s="85" t="str">
        <f t="shared" si="123"/>
        <v/>
      </c>
    </row>
    <row r="1533" spans="1:12" x14ac:dyDescent="0.2">
      <c r="A1533" s="209"/>
      <c r="B1533" s="75" t="str">
        <f t="shared" si="124"/>
        <v/>
      </c>
      <c r="C1533" s="75" t="str">
        <f t="shared" si="125"/>
        <v/>
      </c>
      <c r="D1533" s="42"/>
      <c r="E1533" s="42"/>
      <c r="F1533" s="42"/>
      <c r="G1533" s="42"/>
      <c r="H1533" s="42"/>
      <c r="I1533" s="42"/>
      <c r="J1533" s="83" t="str">
        <f t="shared" ref="J1533:J1596" si="126">IF(ISERROR(D1533/C1533),"",(D1533/C1533))</f>
        <v/>
      </c>
      <c r="K1533" s="83" t="str">
        <f t="shared" ref="K1533:K1596" si="127">IF(ISERROR(E1533/C1533),"",(E1533/C1533))</f>
        <v/>
      </c>
      <c r="L1533" s="85" t="str">
        <f t="shared" ref="L1533:L1596" si="128">IF(ISERROR((D1533+E1533)/B1533),"",(D1533+E1533)/B1533)</f>
        <v/>
      </c>
    </row>
    <row r="1534" spans="1:12" x14ac:dyDescent="0.2">
      <c r="A1534" s="209"/>
      <c r="B1534" s="75" t="str">
        <f t="shared" si="124"/>
        <v/>
      </c>
      <c r="C1534" s="75" t="str">
        <f t="shared" si="125"/>
        <v/>
      </c>
      <c r="D1534" s="42"/>
      <c r="E1534" s="42"/>
      <c r="F1534" s="42"/>
      <c r="G1534" s="42"/>
      <c r="H1534" s="42"/>
      <c r="I1534" s="42"/>
      <c r="J1534" s="83" t="str">
        <f t="shared" si="126"/>
        <v/>
      </c>
      <c r="K1534" s="83" t="str">
        <f t="shared" si="127"/>
        <v/>
      </c>
      <c r="L1534" s="85" t="str">
        <f t="shared" si="128"/>
        <v/>
      </c>
    </row>
    <row r="1535" spans="1:12" x14ac:dyDescent="0.2">
      <c r="A1535" s="209"/>
      <c r="B1535" s="75" t="str">
        <f t="shared" si="124"/>
        <v/>
      </c>
      <c r="C1535" s="75" t="str">
        <f t="shared" si="125"/>
        <v/>
      </c>
      <c r="D1535" s="42"/>
      <c r="E1535" s="42"/>
      <c r="F1535" s="42"/>
      <c r="G1535" s="42"/>
      <c r="H1535" s="42"/>
      <c r="I1535" s="42"/>
      <c r="J1535" s="83" t="str">
        <f t="shared" si="126"/>
        <v/>
      </c>
      <c r="K1535" s="83" t="str">
        <f t="shared" si="127"/>
        <v/>
      </c>
      <c r="L1535" s="85" t="str">
        <f t="shared" si="128"/>
        <v/>
      </c>
    </row>
    <row r="1536" spans="1:12" x14ac:dyDescent="0.2">
      <c r="A1536" s="209"/>
      <c r="B1536" s="75" t="str">
        <f t="shared" si="124"/>
        <v/>
      </c>
      <c r="C1536" s="75" t="str">
        <f t="shared" si="125"/>
        <v/>
      </c>
      <c r="D1536" s="42"/>
      <c r="E1536" s="42"/>
      <c r="F1536" s="42"/>
      <c r="G1536" s="42"/>
      <c r="H1536" s="42"/>
      <c r="I1536" s="42"/>
      <c r="J1536" s="83" t="str">
        <f t="shared" si="126"/>
        <v/>
      </c>
      <c r="K1536" s="83" t="str">
        <f t="shared" si="127"/>
        <v/>
      </c>
      <c r="L1536" s="85" t="str">
        <f t="shared" si="128"/>
        <v/>
      </c>
    </row>
    <row r="1537" spans="1:12" x14ac:dyDescent="0.2">
      <c r="A1537" s="209"/>
      <c r="B1537" s="75" t="str">
        <f t="shared" si="124"/>
        <v/>
      </c>
      <c r="C1537" s="75" t="str">
        <f t="shared" si="125"/>
        <v/>
      </c>
      <c r="D1537" s="42"/>
      <c r="E1537" s="42"/>
      <c r="F1537" s="42"/>
      <c r="G1537" s="42"/>
      <c r="H1537" s="42"/>
      <c r="I1537" s="42"/>
      <c r="J1537" s="83" t="str">
        <f t="shared" si="126"/>
        <v/>
      </c>
      <c r="K1537" s="83" t="str">
        <f t="shared" si="127"/>
        <v/>
      </c>
      <c r="L1537" s="85" t="str">
        <f t="shared" si="128"/>
        <v/>
      </c>
    </row>
    <row r="1538" spans="1:12" x14ac:dyDescent="0.2">
      <c r="A1538" s="209"/>
      <c r="B1538" s="75" t="str">
        <f t="shared" si="124"/>
        <v/>
      </c>
      <c r="C1538" s="75" t="str">
        <f t="shared" si="125"/>
        <v/>
      </c>
      <c r="D1538" s="42"/>
      <c r="E1538" s="42"/>
      <c r="F1538" s="42"/>
      <c r="G1538" s="42"/>
      <c r="H1538" s="42"/>
      <c r="I1538" s="42"/>
      <c r="J1538" s="83" t="str">
        <f t="shared" si="126"/>
        <v/>
      </c>
      <c r="K1538" s="83" t="str">
        <f t="shared" si="127"/>
        <v/>
      </c>
      <c r="L1538" s="85" t="str">
        <f t="shared" si="128"/>
        <v/>
      </c>
    </row>
    <row r="1539" spans="1:12" x14ac:dyDescent="0.2">
      <c r="A1539" s="209"/>
      <c r="B1539" s="75" t="str">
        <f t="shared" si="124"/>
        <v/>
      </c>
      <c r="C1539" s="75" t="str">
        <f t="shared" si="125"/>
        <v/>
      </c>
      <c r="D1539" s="42"/>
      <c r="E1539" s="42"/>
      <c r="F1539" s="42"/>
      <c r="G1539" s="42"/>
      <c r="H1539" s="42"/>
      <c r="I1539" s="42"/>
      <c r="J1539" s="83" t="str">
        <f t="shared" si="126"/>
        <v/>
      </c>
      <c r="K1539" s="83" t="str">
        <f t="shared" si="127"/>
        <v/>
      </c>
      <c r="L1539" s="85" t="str">
        <f t="shared" si="128"/>
        <v/>
      </c>
    </row>
    <row r="1540" spans="1:12" x14ac:dyDescent="0.2">
      <c r="A1540" s="209"/>
      <c r="B1540" s="75" t="str">
        <f t="shared" si="124"/>
        <v/>
      </c>
      <c r="C1540" s="75" t="str">
        <f t="shared" si="125"/>
        <v/>
      </c>
      <c r="D1540" s="42"/>
      <c r="E1540" s="42"/>
      <c r="F1540" s="42"/>
      <c r="G1540" s="42"/>
      <c r="H1540" s="42"/>
      <c r="I1540" s="42"/>
      <c r="J1540" s="83" t="str">
        <f t="shared" si="126"/>
        <v/>
      </c>
      <c r="K1540" s="83" t="str">
        <f t="shared" si="127"/>
        <v/>
      </c>
      <c r="L1540" s="85" t="str">
        <f t="shared" si="128"/>
        <v/>
      </c>
    </row>
    <row r="1541" spans="1:12" x14ac:dyDescent="0.2">
      <c r="A1541" s="209"/>
      <c r="B1541" s="75" t="str">
        <f t="shared" si="124"/>
        <v/>
      </c>
      <c r="C1541" s="75" t="str">
        <f t="shared" si="125"/>
        <v/>
      </c>
      <c r="D1541" s="42"/>
      <c r="E1541" s="42"/>
      <c r="F1541" s="42"/>
      <c r="G1541" s="42"/>
      <c r="H1541" s="42"/>
      <c r="I1541" s="42"/>
      <c r="J1541" s="83" t="str">
        <f t="shared" si="126"/>
        <v/>
      </c>
      <c r="K1541" s="83" t="str">
        <f t="shared" si="127"/>
        <v/>
      </c>
      <c r="L1541" s="85" t="str">
        <f t="shared" si="128"/>
        <v/>
      </c>
    </row>
    <row r="1542" spans="1:12" x14ac:dyDescent="0.2">
      <c r="A1542" s="209"/>
      <c r="B1542" s="75" t="str">
        <f t="shared" si="124"/>
        <v/>
      </c>
      <c r="C1542" s="75" t="str">
        <f t="shared" si="125"/>
        <v/>
      </c>
      <c r="D1542" s="42"/>
      <c r="E1542" s="42"/>
      <c r="F1542" s="42"/>
      <c r="G1542" s="42"/>
      <c r="H1542" s="42"/>
      <c r="I1542" s="42"/>
      <c r="J1542" s="83" t="str">
        <f t="shared" si="126"/>
        <v/>
      </c>
      <c r="K1542" s="83" t="str">
        <f t="shared" si="127"/>
        <v/>
      </c>
      <c r="L1542" s="85" t="str">
        <f t="shared" si="128"/>
        <v/>
      </c>
    </row>
    <row r="1543" spans="1:12" x14ac:dyDescent="0.2">
      <c r="A1543" s="209"/>
      <c r="B1543" s="75" t="str">
        <f t="shared" si="124"/>
        <v/>
      </c>
      <c r="C1543" s="75" t="str">
        <f t="shared" si="125"/>
        <v/>
      </c>
      <c r="D1543" s="42"/>
      <c r="E1543" s="42"/>
      <c r="F1543" s="42"/>
      <c r="G1543" s="42"/>
      <c r="H1543" s="42"/>
      <c r="I1543" s="42"/>
      <c r="J1543" s="83" t="str">
        <f t="shared" si="126"/>
        <v/>
      </c>
      <c r="K1543" s="83" t="str">
        <f t="shared" si="127"/>
        <v/>
      </c>
      <c r="L1543" s="85" t="str">
        <f t="shared" si="128"/>
        <v/>
      </c>
    </row>
    <row r="1544" spans="1:12" x14ac:dyDescent="0.2">
      <c r="A1544" s="209"/>
      <c r="B1544" s="75" t="str">
        <f t="shared" si="124"/>
        <v/>
      </c>
      <c r="C1544" s="75" t="str">
        <f t="shared" si="125"/>
        <v/>
      </c>
      <c r="D1544" s="42"/>
      <c r="E1544" s="42"/>
      <c r="F1544" s="42"/>
      <c r="G1544" s="42"/>
      <c r="H1544" s="42"/>
      <c r="I1544" s="42"/>
      <c r="J1544" s="83" t="str">
        <f t="shared" si="126"/>
        <v/>
      </c>
      <c r="K1544" s="83" t="str">
        <f t="shared" si="127"/>
        <v/>
      </c>
      <c r="L1544" s="85" t="str">
        <f t="shared" si="128"/>
        <v/>
      </c>
    </row>
    <row r="1545" spans="1:12" x14ac:dyDescent="0.2">
      <c r="A1545" s="209"/>
      <c r="B1545" s="75" t="str">
        <f t="shared" si="124"/>
        <v/>
      </c>
      <c r="C1545" s="75" t="str">
        <f t="shared" si="125"/>
        <v/>
      </c>
      <c r="D1545" s="42"/>
      <c r="E1545" s="42"/>
      <c r="F1545" s="42"/>
      <c r="G1545" s="42"/>
      <c r="H1545" s="42"/>
      <c r="I1545" s="42"/>
      <c r="J1545" s="83" t="str">
        <f t="shared" si="126"/>
        <v/>
      </c>
      <c r="K1545" s="83" t="str">
        <f t="shared" si="127"/>
        <v/>
      </c>
      <c r="L1545" s="85" t="str">
        <f t="shared" si="128"/>
        <v/>
      </c>
    </row>
    <row r="1546" spans="1:12" x14ac:dyDescent="0.2">
      <c r="A1546" s="209"/>
      <c r="B1546" s="75" t="str">
        <f t="shared" si="124"/>
        <v/>
      </c>
      <c r="C1546" s="75" t="str">
        <f t="shared" si="125"/>
        <v/>
      </c>
      <c r="D1546" s="42"/>
      <c r="E1546" s="42"/>
      <c r="F1546" s="42"/>
      <c r="G1546" s="42"/>
      <c r="H1546" s="42"/>
      <c r="I1546" s="42"/>
      <c r="J1546" s="83" t="str">
        <f t="shared" si="126"/>
        <v/>
      </c>
      <c r="K1546" s="83" t="str">
        <f t="shared" si="127"/>
        <v/>
      </c>
      <c r="L1546" s="85" t="str">
        <f t="shared" si="128"/>
        <v/>
      </c>
    </row>
    <row r="1547" spans="1:12" x14ac:dyDescent="0.2">
      <c r="A1547" s="209"/>
      <c r="B1547" s="75" t="str">
        <f t="shared" si="124"/>
        <v/>
      </c>
      <c r="C1547" s="75" t="str">
        <f t="shared" si="125"/>
        <v/>
      </c>
      <c r="D1547" s="42"/>
      <c r="E1547" s="42"/>
      <c r="F1547" s="42"/>
      <c r="G1547" s="42"/>
      <c r="H1547" s="42"/>
      <c r="I1547" s="42"/>
      <c r="J1547" s="83" t="str">
        <f t="shared" si="126"/>
        <v/>
      </c>
      <c r="K1547" s="83" t="str">
        <f t="shared" si="127"/>
        <v/>
      </c>
      <c r="L1547" s="85" t="str">
        <f t="shared" si="128"/>
        <v/>
      </c>
    </row>
    <row r="1548" spans="1:12" x14ac:dyDescent="0.2">
      <c r="A1548" s="209"/>
      <c r="B1548" s="75" t="str">
        <f t="shared" ref="B1548:B1611" si="129">IF(D1548+E1548+F1548+G1548+I1548+H1548 = 0,"",D1548+E1548+F1548+G1548+I1548+H1548)</f>
        <v/>
      </c>
      <c r="C1548" s="75" t="str">
        <f t="shared" ref="C1548:C1611" si="130">IF(D1548+E1548+H1548=0,"",D1548+E1548+H1548)</f>
        <v/>
      </c>
      <c r="D1548" s="42"/>
      <c r="E1548" s="42"/>
      <c r="F1548" s="42"/>
      <c r="G1548" s="42"/>
      <c r="H1548" s="42"/>
      <c r="I1548" s="42"/>
      <c r="J1548" s="83" t="str">
        <f t="shared" si="126"/>
        <v/>
      </c>
      <c r="K1548" s="83" t="str">
        <f t="shared" si="127"/>
        <v/>
      </c>
      <c r="L1548" s="85" t="str">
        <f t="shared" si="128"/>
        <v/>
      </c>
    </row>
    <row r="1549" spans="1:12" x14ac:dyDescent="0.2">
      <c r="A1549" s="209"/>
      <c r="B1549" s="75" t="str">
        <f t="shared" si="129"/>
        <v/>
      </c>
      <c r="C1549" s="75" t="str">
        <f t="shared" si="130"/>
        <v/>
      </c>
      <c r="D1549" s="42"/>
      <c r="E1549" s="42"/>
      <c r="F1549" s="42"/>
      <c r="G1549" s="42"/>
      <c r="H1549" s="42"/>
      <c r="I1549" s="42"/>
      <c r="J1549" s="83" t="str">
        <f t="shared" si="126"/>
        <v/>
      </c>
      <c r="K1549" s="83" t="str">
        <f t="shared" si="127"/>
        <v/>
      </c>
      <c r="L1549" s="85" t="str">
        <f t="shared" si="128"/>
        <v/>
      </c>
    </row>
    <row r="1550" spans="1:12" x14ac:dyDescent="0.2">
      <c r="A1550" s="209"/>
      <c r="B1550" s="75" t="str">
        <f t="shared" si="129"/>
        <v/>
      </c>
      <c r="C1550" s="75" t="str">
        <f t="shared" si="130"/>
        <v/>
      </c>
      <c r="D1550" s="42"/>
      <c r="E1550" s="42"/>
      <c r="F1550" s="42"/>
      <c r="G1550" s="42"/>
      <c r="H1550" s="42"/>
      <c r="I1550" s="42"/>
      <c r="J1550" s="83" t="str">
        <f t="shared" si="126"/>
        <v/>
      </c>
      <c r="K1550" s="83" t="str">
        <f t="shared" si="127"/>
        <v/>
      </c>
      <c r="L1550" s="85" t="str">
        <f t="shared" si="128"/>
        <v/>
      </c>
    </row>
    <row r="1551" spans="1:12" x14ac:dyDescent="0.2">
      <c r="A1551" s="209"/>
      <c r="B1551" s="75" t="str">
        <f t="shared" si="129"/>
        <v/>
      </c>
      <c r="C1551" s="75" t="str">
        <f t="shared" si="130"/>
        <v/>
      </c>
      <c r="D1551" s="42"/>
      <c r="E1551" s="42"/>
      <c r="F1551" s="42"/>
      <c r="G1551" s="42"/>
      <c r="H1551" s="42"/>
      <c r="I1551" s="42"/>
      <c r="J1551" s="83" t="str">
        <f t="shared" si="126"/>
        <v/>
      </c>
      <c r="K1551" s="83" t="str">
        <f t="shared" si="127"/>
        <v/>
      </c>
      <c r="L1551" s="85" t="str">
        <f t="shared" si="128"/>
        <v/>
      </c>
    </row>
    <row r="1552" spans="1:12" x14ac:dyDescent="0.2">
      <c r="A1552" s="209"/>
      <c r="B1552" s="75" t="str">
        <f t="shared" si="129"/>
        <v/>
      </c>
      <c r="C1552" s="75" t="str">
        <f t="shared" si="130"/>
        <v/>
      </c>
      <c r="D1552" s="42"/>
      <c r="E1552" s="42"/>
      <c r="F1552" s="42"/>
      <c r="G1552" s="42"/>
      <c r="H1552" s="42"/>
      <c r="I1552" s="42"/>
      <c r="J1552" s="83" t="str">
        <f t="shared" si="126"/>
        <v/>
      </c>
      <c r="K1552" s="83" t="str">
        <f t="shared" si="127"/>
        <v/>
      </c>
      <c r="L1552" s="85" t="str">
        <f t="shared" si="128"/>
        <v/>
      </c>
    </row>
    <row r="1553" spans="1:12" x14ac:dyDescent="0.2">
      <c r="A1553" s="209"/>
      <c r="B1553" s="75" t="str">
        <f t="shared" si="129"/>
        <v/>
      </c>
      <c r="C1553" s="75" t="str">
        <f t="shared" si="130"/>
        <v/>
      </c>
      <c r="D1553" s="42"/>
      <c r="E1553" s="42"/>
      <c r="F1553" s="42"/>
      <c r="G1553" s="42"/>
      <c r="H1553" s="42"/>
      <c r="I1553" s="42"/>
      <c r="J1553" s="83" t="str">
        <f t="shared" si="126"/>
        <v/>
      </c>
      <c r="K1553" s="83" t="str">
        <f t="shared" si="127"/>
        <v/>
      </c>
      <c r="L1553" s="85" t="str">
        <f t="shared" si="128"/>
        <v/>
      </c>
    </row>
    <row r="1554" spans="1:12" x14ac:dyDescent="0.2">
      <c r="A1554" s="209"/>
      <c r="B1554" s="75" t="str">
        <f t="shared" si="129"/>
        <v/>
      </c>
      <c r="C1554" s="75" t="str">
        <f t="shared" si="130"/>
        <v/>
      </c>
      <c r="D1554" s="42"/>
      <c r="E1554" s="42"/>
      <c r="F1554" s="42"/>
      <c r="G1554" s="42"/>
      <c r="H1554" s="42"/>
      <c r="I1554" s="42"/>
      <c r="J1554" s="83" t="str">
        <f t="shared" si="126"/>
        <v/>
      </c>
      <c r="K1554" s="83" t="str">
        <f t="shared" si="127"/>
        <v/>
      </c>
      <c r="L1554" s="85" t="str">
        <f t="shared" si="128"/>
        <v/>
      </c>
    </row>
    <row r="1555" spans="1:12" x14ac:dyDescent="0.2">
      <c r="A1555" s="209"/>
      <c r="B1555" s="75" t="str">
        <f t="shared" si="129"/>
        <v/>
      </c>
      <c r="C1555" s="75" t="str">
        <f t="shared" si="130"/>
        <v/>
      </c>
      <c r="D1555" s="42"/>
      <c r="E1555" s="42"/>
      <c r="F1555" s="42"/>
      <c r="G1555" s="42"/>
      <c r="H1555" s="42"/>
      <c r="I1555" s="42"/>
      <c r="J1555" s="83" t="str">
        <f t="shared" si="126"/>
        <v/>
      </c>
      <c r="K1555" s="83" t="str">
        <f t="shared" si="127"/>
        <v/>
      </c>
      <c r="L1555" s="85" t="str">
        <f t="shared" si="128"/>
        <v/>
      </c>
    </row>
    <row r="1556" spans="1:12" x14ac:dyDescent="0.2">
      <c r="A1556" s="209"/>
      <c r="B1556" s="75" t="str">
        <f t="shared" si="129"/>
        <v/>
      </c>
      <c r="C1556" s="75" t="str">
        <f t="shared" si="130"/>
        <v/>
      </c>
      <c r="D1556" s="42"/>
      <c r="E1556" s="42"/>
      <c r="F1556" s="42"/>
      <c r="G1556" s="42"/>
      <c r="H1556" s="42"/>
      <c r="I1556" s="42"/>
      <c r="J1556" s="83" t="str">
        <f t="shared" si="126"/>
        <v/>
      </c>
      <c r="K1556" s="83" t="str">
        <f t="shared" si="127"/>
        <v/>
      </c>
      <c r="L1556" s="85" t="str">
        <f t="shared" si="128"/>
        <v/>
      </c>
    </row>
    <row r="1557" spans="1:12" x14ac:dyDescent="0.2">
      <c r="A1557" s="209"/>
      <c r="B1557" s="75" t="str">
        <f t="shared" si="129"/>
        <v/>
      </c>
      <c r="C1557" s="75" t="str">
        <f t="shared" si="130"/>
        <v/>
      </c>
      <c r="D1557" s="42"/>
      <c r="E1557" s="42"/>
      <c r="F1557" s="42"/>
      <c r="G1557" s="42"/>
      <c r="H1557" s="42"/>
      <c r="I1557" s="42"/>
      <c r="J1557" s="83" t="str">
        <f t="shared" si="126"/>
        <v/>
      </c>
      <c r="K1557" s="83" t="str">
        <f t="shared" si="127"/>
        <v/>
      </c>
      <c r="L1557" s="85" t="str">
        <f t="shared" si="128"/>
        <v/>
      </c>
    </row>
    <row r="1558" spans="1:12" x14ac:dyDescent="0.2">
      <c r="A1558" s="209"/>
      <c r="B1558" s="75" t="str">
        <f t="shared" si="129"/>
        <v/>
      </c>
      <c r="C1558" s="75" t="str">
        <f t="shared" si="130"/>
        <v/>
      </c>
      <c r="D1558" s="42"/>
      <c r="E1558" s="42"/>
      <c r="F1558" s="42"/>
      <c r="G1558" s="42"/>
      <c r="H1558" s="42"/>
      <c r="I1558" s="42"/>
      <c r="J1558" s="83" t="str">
        <f t="shared" si="126"/>
        <v/>
      </c>
      <c r="K1558" s="83" t="str">
        <f t="shared" si="127"/>
        <v/>
      </c>
      <c r="L1558" s="85" t="str">
        <f t="shared" si="128"/>
        <v/>
      </c>
    </row>
    <row r="1559" spans="1:12" x14ac:dyDescent="0.2">
      <c r="A1559" s="209"/>
      <c r="B1559" s="75" t="str">
        <f t="shared" si="129"/>
        <v/>
      </c>
      <c r="C1559" s="75" t="str">
        <f t="shared" si="130"/>
        <v/>
      </c>
      <c r="D1559" s="42"/>
      <c r="E1559" s="42"/>
      <c r="F1559" s="42"/>
      <c r="G1559" s="42"/>
      <c r="H1559" s="42"/>
      <c r="I1559" s="42"/>
      <c r="J1559" s="83" t="str">
        <f t="shared" si="126"/>
        <v/>
      </c>
      <c r="K1559" s="83" t="str">
        <f t="shared" si="127"/>
        <v/>
      </c>
      <c r="L1559" s="85" t="str">
        <f t="shared" si="128"/>
        <v/>
      </c>
    </row>
    <row r="1560" spans="1:12" x14ac:dyDescent="0.2">
      <c r="A1560" s="209"/>
      <c r="B1560" s="75" t="str">
        <f t="shared" si="129"/>
        <v/>
      </c>
      <c r="C1560" s="75" t="str">
        <f t="shared" si="130"/>
        <v/>
      </c>
      <c r="D1560" s="42"/>
      <c r="E1560" s="42"/>
      <c r="F1560" s="42"/>
      <c r="G1560" s="42"/>
      <c r="H1560" s="42"/>
      <c r="I1560" s="42"/>
      <c r="J1560" s="83" t="str">
        <f t="shared" si="126"/>
        <v/>
      </c>
      <c r="K1560" s="83" t="str">
        <f t="shared" si="127"/>
        <v/>
      </c>
      <c r="L1560" s="85" t="str">
        <f t="shared" si="128"/>
        <v/>
      </c>
    </row>
    <row r="1561" spans="1:12" x14ac:dyDescent="0.2">
      <c r="A1561" s="209"/>
      <c r="B1561" s="75" t="str">
        <f t="shared" si="129"/>
        <v/>
      </c>
      <c r="C1561" s="75" t="str">
        <f t="shared" si="130"/>
        <v/>
      </c>
      <c r="D1561" s="42"/>
      <c r="E1561" s="42"/>
      <c r="F1561" s="42"/>
      <c r="G1561" s="42"/>
      <c r="H1561" s="42"/>
      <c r="I1561" s="42"/>
      <c r="J1561" s="83" t="str">
        <f t="shared" si="126"/>
        <v/>
      </c>
      <c r="K1561" s="83" t="str">
        <f t="shared" si="127"/>
        <v/>
      </c>
      <c r="L1561" s="85" t="str">
        <f t="shared" si="128"/>
        <v/>
      </c>
    </row>
    <row r="1562" spans="1:12" x14ac:dyDescent="0.2">
      <c r="A1562" s="209"/>
      <c r="B1562" s="75" t="str">
        <f t="shared" si="129"/>
        <v/>
      </c>
      <c r="C1562" s="75" t="str">
        <f t="shared" si="130"/>
        <v/>
      </c>
      <c r="D1562" s="42"/>
      <c r="E1562" s="42"/>
      <c r="F1562" s="42"/>
      <c r="G1562" s="42"/>
      <c r="H1562" s="42"/>
      <c r="I1562" s="42"/>
      <c r="J1562" s="83" t="str">
        <f t="shared" si="126"/>
        <v/>
      </c>
      <c r="K1562" s="83" t="str">
        <f t="shared" si="127"/>
        <v/>
      </c>
      <c r="L1562" s="85" t="str">
        <f t="shared" si="128"/>
        <v/>
      </c>
    </row>
    <row r="1563" spans="1:12" x14ac:dyDescent="0.2">
      <c r="A1563" s="209"/>
      <c r="B1563" s="75" t="str">
        <f t="shared" si="129"/>
        <v/>
      </c>
      <c r="C1563" s="75" t="str">
        <f t="shared" si="130"/>
        <v/>
      </c>
      <c r="D1563" s="42"/>
      <c r="E1563" s="42"/>
      <c r="F1563" s="42"/>
      <c r="G1563" s="42"/>
      <c r="H1563" s="42"/>
      <c r="I1563" s="42"/>
      <c r="J1563" s="83" t="str">
        <f t="shared" si="126"/>
        <v/>
      </c>
      <c r="K1563" s="83" t="str">
        <f t="shared" si="127"/>
        <v/>
      </c>
      <c r="L1563" s="85" t="str">
        <f t="shared" si="128"/>
        <v/>
      </c>
    </row>
    <row r="1564" spans="1:12" x14ac:dyDescent="0.2">
      <c r="A1564" s="209"/>
      <c r="B1564" s="75" t="str">
        <f t="shared" si="129"/>
        <v/>
      </c>
      <c r="C1564" s="75" t="str">
        <f t="shared" si="130"/>
        <v/>
      </c>
      <c r="D1564" s="42"/>
      <c r="E1564" s="42"/>
      <c r="F1564" s="42"/>
      <c r="G1564" s="42"/>
      <c r="H1564" s="42"/>
      <c r="I1564" s="42"/>
      <c r="J1564" s="83" t="str">
        <f t="shared" si="126"/>
        <v/>
      </c>
      <c r="K1564" s="83" t="str">
        <f t="shared" si="127"/>
        <v/>
      </c>
      <c r="L1564" s="85" t="str">
        <f t="shared" si="128"/>
        <v/>
      </c>
    </row>
    <row r="1565" spans="1:12" x14ac:dyDescent="0.2">
      <c r="A1565" s="209"/>
      <c r="B1565" s="75" t="str">
        <f t="shared" si="129"/>
        <v/>
      </c>
      <c r="C1565" s="75" t="str">
        <f t="shared" si="130"/>
        <v/>
      </c>
      <c r="D1565" s="42"/>
      <c r="E1565" s="42"/>
      <c r="F1565" s="42"/>
      <c r="G1565" s="42"/>
      <c r="H1565" s="42"/>
      <c r="I1565" s="42"/>
      <c r="J1565" s="83" t="str">
        <f t="shared" si="126"/>
        <v/>
      </c>
      <c r="K1565" s="83" t="str">
        <f t="shared" si="127"/>
        <v/>
      </c>
      <c r="L1565" s="85" t="str">
        <f t="shared" si="128"/>
        <v/>
      </c>
    </row>
    <row r="1566" spans="1:12" x14ac:dyDescent="0.2">
      <c r="A1566" s="209"/>
      <c r="B1566" s="75" t="str">
        <f t="shared" si="129"/>
        <v/>
      </c>
      <c r="C1566" s="75" t="str">
        <f t="shared" si="130"/>
        <v/>
      </c>
      <c r="D1566" s="42"/>
      <c r="E1566" s="42"/>
      <c r="F1566" s="42"/>
      <c r="G1566" s="42"/>
      <c r="H1566" s="42"/>
      <c r="I1566" s="42"/>
      <c r="J1566" s="83" t="str">
        <f t="shared" si="126"/>
        <v/>
      </c>
      <c r="K1566" s="83" t="str">
        <f t="shared" si="127"/>
        <v/>
      </c>
      <c r="L1566" s="85" t="str">
        <f t="shared" si="128"/>
        <v/>
      </c>
    </row>
    <row r="1567" spans="1:12" x14ac:dyDescent="0.2">
      <c r="A1567" s="209"/>
      <c r="B1567" s="75" t="str">
        <f t="shared" si="129"/>
        <v/>
      </c>
      <c r="C1567" s="75" t="str">
        <f t="shared" si="130"/>
        <v/>
      </c>
      <c r="D1567" s="42"/>
      <c r="E1567" s="42"/>
      <c r="F1567" s="42"/>
      <c r="G1567" s="42"/>
      <c r="H1567" s="42"/>
      <c r="I1567" s="42"/>
      <c r="J1567" s="83" t="str">
        <f t="shared" si="126"/>
        <v/>
      </c>
      <c r="K1567" s="83" t="str">
        <f t="shared" si="127"/>
        <v/>
      </c>
      <c r="L1567" s="85" t="str">
        <f t="shared" si="128"/>
        <v/>
      </c>
    </row>
    <row r="1568" spans="1:12" x14ac:dyDescent="0.2">
      <c r="A1568" s="209"/>
      <c r="B1568" s="75" t="str">
        <f t="shared" si="129"/>
        <v/>
      </c>
      <c r="C1568" s="75" t="str">
        <f t="shared" si="130"/>
        <v/>
      </c>
      <c r="D1568" s="42"/>
      <c r="E1568" s="42"/>
      <c r="F1568" s="42"/>
      <c r="G1568" s="42"/>
      <c r="H1568" s="42"/>
      <c r="I1568" s="42"/>
      <c r="J1568" s="83" t="str">
        <f t="shared" si="126"/>
        <v/>
      </c>
      <c r="K1568" s="83" t="str">
        <f t="shared" si="127"/>
        <v/>
      </c>
      <c r="L1568" s="85" t="str">
        <f t="shared" si="128"/>
        <v/>
      </c>
    </row>
    <row r="1569" spans="1:12" x14ac:dyDescent="0.2">
      <c r="A1569" s="209"/>
      <c r="B1569" s="75" t="str">
        <f t="shared" si="129"/>
        <v/>
      </c>
      <c r="C1569" s="75" t="str">
        <f t="shared" si="130"/>
        <v/>
      </c>
      <c r="D1569" s="42"/>
      <c r="E1569" s="42"/>
      <c r="F1569" s="42"/>
      <c r="G1569" s="42"/>
      <c r="H1569" s="42"/>
      <c r="I1569" s="42"/>
      <c r="J1569" s="83" t="str">
        <f t="shared" si="126"/>
        <v/>
      </c>
      <c r="K1569" s="83" t="str">
        <f t="shared" si="127"/>
        <v/>
      </c>
      <c r="L1569" s="85" t="str">
        <f t="shared" si="128"/>
        <v/>
      </c>
    </row>
    <row r="1570" spans="1:12" x14ac:dyDescent="0.2">
      <c r="A1570" s="209"/>
      <c r="B1570" s="75" t="str">
        <f t="shared" si="129"/>
        <v/>
      </c>
      <c r="C1570" s="75" t="str">
        <f t="shared" si="130"/>
        <v/>
      </c>
      <c r="D1570" s="42"/>
      <c r="E1570" s="42"/>
      <c r="F1570" s="42"/>
      <c r="G1570" s="42"/>
      <c r="H1570" s="42"/>
      <c r="I1570" s="42"/>
      <c r="J1570" s="83" t="str">
        <f t="shared" si="126"/>
        <v/>
      </c>
      <c r="K1570" s="83" t="str">
        <f t="shared" si="127"/>
        <v/>
      </c>
      <c r="L1570" s="85" t="str">
        <f t="shared" si="128"/>
        <v/>
      </c>
    </row>
    <row r="1571" spans="1:12" x14ac:dyDescent="0.2">
      <c r="A1571" s="209"/>
      <c r="B1571" s="75" t="str">
        <f t="shared" si="129"/>
        <v/>
      </c>
      <c r="C1571" s="75" t="str">
        <f t="shared" si="130"/>
        <v/>
      </c>
      <c r="D1571" s="42"/>
      <c r="E1571" s="42"/>
      <c r="F1571" s="42"/>
      <c r="G1571" s="42"/>
      <c r="H1571" s="42"/>
      <c r="I1571" s="42"/>
      <c r="J1571" s="83" t="str">
        <f t="shared" si="126"/>
        <v/>
      </c>
      <c r="K1571" s="83" t="str">
        <f t="shared" si="127"/>
        <v/>
      </c>
      <c r="L1571" s="85" t="str">
        <f t="shared" si="128"/>
        <v/>
      </c>
    </row>
    <row r="1572" spans="1:12" x14ac:dyDescent="0.2">
      <c r="A1572" s="209"/>
      <c r="B1572" s="75" t="str">
        <f t="shared" si="129"/>
        <v/>
      </c>
      <c r="C1572" s="75" t="str">
        <f t="shared" si="130"/>
        <v/>
      </c>
      <c r="D1572" s="42"/>
      <c r="E1572" s="42"/>
      <c r="F1572" s="42"/>
      <c r="G1572" s="42"/>
      <c r="H1572" s="42"/>
      <c r="I1572" s="42"/>
      <c r="J1572" s="83" t="str">
        <f t="shared" si="126"/>
        <v/>
      </c>
      <c r="K1572" s="83" t="str">
        <f t="shared" si="127"/>
        <v/>
      </c>
      <c r="L1572" s="85" t="str">
        <f t="shared" si="128"/>
        <v/>
      </c>
    </row>
    <row r="1573" spans="1:12" x14ac:dyDescent="0.2">
      <c r="A1573" s="209"/>
      <c r="B1573" s="75" t="str">
        <f t="shared" si="129"/>
        <v/>
      </c>
      <c r="C1573" s="75" t="str">
        <f t="shared" si="130"/>
        <v/>
      </c>
      <c r="D1573" s="42"/>
      <c r="E1573" s="42"/>
      <c r="F1573" s="42"/>
      <c r="G1573" s="42"/>
      <c r="H1573" s="42"/>
      <c r="I1573" s="42"/>
      <c r="J1573" s="83" t="str">
        <f t="shared" si="126"/>
        <v/>
      </c>
      <c r="K1573" s="83" t="str">
        <f t="shared" si="127"/>
        <v/>
      </c>
      <c r="L1573" s="85" t="str">
        <f t="shared" si="128"/>
        <v/>
      </c>
    </row>
    <row r="1574" spans="1:12" x14ac:dyDescent="0.2">
      <c r="A1574" s="209"/>
      <c r="B1574" s="75" t="str">
        <f t="shared" si="129"/>
        <v/>
      </c>
      <c r="C1574" s="75" t="str">
        <f t="shared" si="130"/>
        <v/>
      </c>
      <c r="D1574" s="42"/>
      <c r="E1574" s="42"/>
      <c r="F1574" s="42"/>
      <c r="G1574" s="42"/>
      <c r="H1574" s="42"/>
      <c r="I1574" s="42"/>
      <c r="J1574" s="83" t="str">
        <f t="shared" si="126"/>
        <v/>
      </c>
      <c r="K1574" s="83" t="str">
        <f t="shared" si="127"/>
        <v/>
      </c>
      <c r="L1574" s="85" t="str">
        <f t="shared" si="128"/>
        <v/>
      </c>
    </row>
    <row r="1575" spans="1:12" x14ac:dyDescent="0.2">
      <c r="A1575" s="209"/>
      <c r="B1575" s="75" t="str">
        <f t="shared" si="129"/>
        <v/>
      </c>
      <c r="C1575" s="75" t="str">
        <f t="shared" si="130"/>
        <v/>
      </c>
      <c r="D1575" s="42"/>
      <c r="E1575" s="42"/>
      <c r="F1575" s="42"/>
      <c r="G1575" s="42"/>
      <c r="H1575" s="42"/>
      <c r="I1575" s="42"/>
      <c r="J1575" s="83" t="str">
        <f t="shared" si="126"/>
        <v/>
      </c>
      <c r="K1575" s="83" t="str">
        <f t="shared" si="127"/>
        <v/>
      </c>
      <c r="L1575" s="85" t="str">
        <f t="shared" si="128"/>
        <v/>
      </c>
    </row>
    <row r="1576" spans="1:12" x14ac:dyDescent="0.2">
      <c r="A1576" s="209"/>
      <c r="B1576" s="75" t="str">
        <f t="shared" si="129"/>
        <v/>
      </c>
      <c r="C1576" s="75" t="str">
        <f t="shared" si="130"/>
        <v/>
      </c>
      <c r="D1576" s="42"/>
      <c r="E1576" s="42"/>
      <c r="F1576" s="42"/>
      <c r="G1576" s="42"/>
      <c r="H1576" s="42"/>
      <c r="I1576" s="42"/>
      <c r="J1576" s="83" t="str">
        <f t="shared" si="126"/>
        <v/>
      </c>
      <c r="K1576" s="83" t="str">
        <f t="shared" si="127"/>
        <v/>
      </c>
      <c r="L1576" s="85" t="str">
        <f t="shared" si="128"/>
        <v/>
      </c>
    </row>
    <row r="1577" spans="1:12" x14ac:dyDescent="0.2">
      <c r="A1577" s="209"/>
      <c r="B1577" s="75" t="str">
        <f t="shared" si="129"/>
        <v/>
      </c>
      <c r="C1577" s="75" t="str">
        <f t="shared" si="130"/>
        <v/>
      </c>
      <c r="D1577" s="42"/>
      <c r="E1577" s="42"/>
      <c r="F1577" s="42"/>
      <c r="G1577" s="42"/>
      <c r="H1577" s="42"/>
      <c r="I1577" s="42"/>
      <c r="J1577" s="83" t="str">
        <f t="shared" si="126"/>
        <v/>
      </c>
      <c r="K1577" s="83" t="str">
        <f t="shared" si="127"/>
        <v/>
      </c>
      <c r="L1577" s="85" t="str">
        <f t="shared" si="128"/>
        <v/>
      </c>
    </row>
    <row r="1578" spans="1:12" x14ac:dyDescent="0.2">
      <c r="A1578" s="209"/>
      <c r="B1578" s="75" t="str">
        <f t="shared" si="129"/>
        <v/>
      </c>
      <c r="C1578" s="75" t="str">
        <f t="shared" si="130"/>
        <v/>
      </c>
      <c r="D1578" s="42"/>
      <c r="E1578" s="42"/>
      <c r="F1578" s="42"/>
      <c r="G1578" s="42"/>
      <c r="H1578" s="42"/>
      <c r="I1578" s="42"/>
      <c r="J1578" s="83" t="str">
        <f t="shared" si="126"/>
        <v/>
      </c>
      <c r="K1578" s="83" t="str">
        <f t="shared" si="127"/>
        <v/>
      </c>
      <c r="L1578" s="85" t="str">
        <f t="shared" si="128"/>
        <v/>
      </c>
    </row>
    <row r="1579" spans="1:12" x14ac:dyDescent="0.2">
      <c r="A1579" s="209"/>
      <c r="B1579" s="75" t="str">
        <f t="shared" si="129"/>
        <v/>
      </c>
      <c r="C1579" s="75" t="str">
        <f t="shared" si="130"/>
        <v/>
      </c>
      <c r="D1579" s="42"/>
      <c r="E1579" s="42"/>
      <c r="F1579" s="42"/>
      <c r="G1579" s="42"/>
      <c r="H1579" s="42"/>
      <c r="I1579" s="42"/>
      <c r="J1579" s="83" t="str">
        <f t="shared" si="126"/>
        <v/>
      </c>
      <c r="K1579" s="83" t="str">
        <f t="shared" si="127"/>
        <v/>
      </c>
      <c r="L1579" s="85" t="str">
        <f t="shared" si="128"/>
        <v/>
      </c>
    </row>
    <row r="1580" spans="1:12" x14ac:dyDescent="0.2">
      <c r="A1580" s="209"/>
      <c r="B1580" s="75" t="str">
        <f t="shared" si="129"/>
        <v/>
      </c>
      <c r="C1580" s="75" t="str">
        <f t="shared" si="130"/>
        <v/>
      </c>
      <c r="D1580" s="42"/>
      <c r="E1580" s="42"/>
      <c r="F1580" s="42"/>
      <c r="G1580" s="42"/>
      <c r="H1580" s="42"/>
      <c r="I1580" s="42"/>
      <c r="J1580" s="83" t="str">
        <f t="shared" si="126"/>
        <v/>
      </c>
      <c r="K1580" s="83" t="str">
        <f t="shared" si="127"/>
        <v/>
      </c>
      <c r="L1580" s="85" t="str">
        <f t="shared" si="128"/>
        <v/>
      </c>
    </row>
    <row r="1581" spans="1:12" x14ac:dyDescent="0.2">
      <c r="A1581" s="209"/>
      <c r="B1581" s="75" t="str">
        <f t="shared" si="129"/>
        <v/>
      </c>
      <c r="C1581" s="75" t="str">
        <f t="shared" si="130"/>
        <v/>
      </c>
      <c r="D1581" s="42"/>
      <c r="E1581" s="42"/>
      <c r="F1581" s="42"/>
      <c r="G1581" s="42"/>
      <c r="H1581" s="42"/>
      <c r="I1581" s="42"/>
      <c r="J1581" s="83" t="str">
        <f t="shared" si="126"/>
        <v/>
      </c>
      <c r="K1581" s="83" t="str">
        <f t="shared" si="127"/>
        <v/>
      </c>
      <c r="L1581" s="85" t="str">
        <f t="shared" si="128"/>
        <v/>
      </c>
    </row>
    <row r="1582" spans="1:12" x14ac:dyDescent="0.2">
      <c r="A1582" s="209"/>
      <c r="B1582" s="75" t="str">
        <f t="shared" si="129"/>
        <v/>
      </c>
      <c r="C1582" s="75" t="str">
        <f t="shared" si="130"/>
        <v/>
      </c>
      <c r="D1582" s="42"/>
      <c r="E1582" s="42"/>
      <c r="F1582" s="42"/>
      <c r="G1582" s="42"/>
      <c r="H1582" s="42"/>
      <c r="I1582" s="42"/>
      <c r="J1582" s="83" t="str">
        <f t="shared" si="126"/>
        <v/>
      </c>
      <c r="K1582" s="83" t="str">
        <f t="shared" si="127"/>
        <v/>
      </c>
      <c r="L1582" s="85" t="str">
        <f t="shared" si="128"/>
        <v/>
      </c>
    </row>
    <row r="1583" spans="1:12" x14ac:dyDescent="0.2">
      <c r="A1583" s="209"/>
      <c r="B1583" s="75" t="str">
        <f t="shared" si="129"/>
        <v/>
      </c>
      <c r="C1583" s="75" t="str">
        <f t="shared" si="130"/>
        <v/>
      </c>
      <c r="D1583" s="42"/>
      <c r="E1583" s="42"/>
      <c r="F1583" s="42"/>
      <c r="G1583" s="42"/>
      <c r="H1583" s="42"/>
      <c r="I1583" s="42"/>
      <c r="J1583" s="83" t="str">
        <f t="shared" si="126"/>
        <v/>
      </c>
      <c r="K1583" s="83" t="str">
        <f t="shared" si="127"/>
        <v/>
      </c>
      <c r="L1583" s="85" t="str">
        <f t="shared" si="128"/>
        <v/>
      </c>
    </row>
    <row r="1584" spans="1:12" x14ac:dyDescent="0.2">
      <c r="A1584" s="209"/>
      <c r="B1584" s="75" t="str">
        <f t="shared" si="129"/>
        <v/>
      </c>
      <c r="C1584" s="75" t="str">
        <f t="shared" si="130"/>
        <v/>
      </c>
      <c r="D1584" s="42"/>
      <c r="E1584" s="42"/>
      <c r="F1584" s="42"/>
      <c r="G1584" s="42"/>
      <c r="H1584" s="42"/>
      <c r="I1584" s="42"/>
      <c r="J1584" s="83" t="str">
        <f t="shared" si="126"/>
        <v/>
      </c>
      <c r="K1584" s="83" t="str">
        <f t="shared" si="127"/>
        <v/>
      </c>
      <c r="L1584" s="85" t="str">
        <f t="shared" si="128"/>
        <v/>
      </c>
    </row>
    <row r="1585" spans="1:12" x14ac:dyDescent="0.2">
      <c r="A1585" s="209"/>
      <c r="B1585" s="75" t="str">
        <f t="shared" si="129"/>
        <v/>
      </c>
      <c r="C1585" s="75" t="str">
        <f t="shared" si="130"/>
        <v/>
      </c>
      <c r="D1585" s="42"/>
      <c r="E1585" s="42"/>
      <c r="F1585" s="42"/>
      <c r="G1585" s="42"/>
      <c r="H1585" s="42"/>
      <c r="I1585" s="42"/>
      <c r="J1585" s="83" t="str">
        <f t="shared" si="126"/>
        <v/>
      </c>
      <c r="K1585" s="83" t="str">
        <f t="shared" si="127"/>
        <v/>
      </c>
      <c r="L1585" s="85" t="str">
        <f t="shared" si="128"/>
        <v/>
      </c>
    </row>
    <row r="1586" spans="1:12" x14ac:dyDescent="0.2">
      <c r="A1586" s="209"/>
      <c r="B1586" s="75" t="str">
        <f t="shared" si="129"/>
        <v/>
      </c>
      <c r="C1586" s="75" t="str">
        <f t="shared" si="130"/>
        <v/>
      </c>
      <c r="D1586" s="42"/>
      <c r="E1586" s="42"/>
      <c r="F1586" s="42"/>
      <c r="G1586" s="42"/>
      <c r="H1586" s="42"/>
      <c r="I1586" s="42"/>
      <c r="J1586" s="83" t="str">
        <f t="shared" si="126"/>
        <v/>
      </c>
      <c r="K1586" s="83" t="str">
        <f t="shared" si="127"/>
        <v/>
      </c>
      <c r="L1586" s="85" t="str">
        <f t="shared" si="128"/>
        <v/>
      </c>
    </row>
    <row r="1587" spans="1:12" x14ac:dyDescent="0.2">
      <c r="A1587" s="209"/>
      <c r="B1587" s="75" t="str">
        <f t="shared" si="129"/>
        <v/>
      </c>
      <c r="C1587" s="75" t="str">
        <f t="shared" si="130"/>
        <v/>
      </c>
      <c r="D1587" s="42"/>
      <c r="E1587" s="42"/>
      <c r="F1587" s="42"/>
      <c r="G1587" s="42"/>
      <c r="H1587" s="42"/>
      <c r="I1587" s="42"/>
      <c r="J1587" s="83" t="str">
        <f t="shared" si="126"/>
        <v/>
      </c>
      <c r="K1587" s="83" t="str">
        <f t="shared" si="127"/>
        <v/>
      </c>
      <c r="L1587" s="85" t="str">
        <f t="shared" si="128"/>
        <v/>
      </c>
    </row>
    <row r="1588" spans="1:12" x14ac:dyDescent="0.2">
      <c r="A1588" s="209"/>
      <c r="B1588" s="75" t="str">
        <f t="shared" si="129"/>
        <v/>
      </c>
      <c r="C1588" s="75" t="str">
        <f t="shared" si="130"/>
        <v/>
      </c>
      <c r="D1588" s="42"/>
      <c r="E1588" s="42"/>
      <c r="F1588" s="42"/>
      <c r="G1588" s="42"/>
      <c r="H1588" s="42"/>
      <c r="I1588" s="42"/>
      <c r="J1588" s="83" t="str">
        <f t="shared" si="126"/>
        <v/>
      </c>
      <c r="K1588" s="83" t="str">
        <f t="shared" si="127"/>
        <v/>
      </c>
      <c r="L1588" s="85" t="str">
        <f t="shared" si="128"/>
        <v/>
      </c>
    </row>
    <row r="1589" spans="1:12" x14ac:dyDescent="0.2">
      <c r="A1589" s="209"/>
      <c r="B1589" s="75" t="str">
        <f t="shared" si="129"/>
        <v/>
      </c>
      <c r="C1589" s="75" t="str">
        <f t="shared" si="130"/>
        <v/>
      </c>
      <c r="D1589" s="42"/>
      <c r="E1589" s="42"/>
      <c r="F1589" s="42"/>
      <c r="G1589" s="42"/>
      <c r="H1589" s="42"/>
      <c r="I1589" s="42"/>
      <c r="J1589" s="83" t="str">
        <f t="shared" si="126"/>
        <v/>
      </c>
      <c r="K1589" s="83" t="str">
        <f t="shared" si="127"/>
        <v/>
      </c>
      <c r="L1589" s="85" t="str">
        <f t="shared" si="128"/>
        <v/>
      </c>
    </row>
    <row r="1590" spans="1:12" x14ac:dyDescent="0.2">
      <c r="A1590" s="209"/>
      <c r="B1590" s="75" t="str">
        <f t="shared" si="129"/>
        <v/>
      </c>
      <c r="C1590" s="75" t="str">
        <f t="shared" si="130"/>
        <v/>
      </c>
      <c r="D1590" s="42"/>
      <c r="E1590" s="42"/>
      <c r="F1590" s="42"/>
      <c r="G1590" s="42"/>
      <c r="H1590" s="42"/>
      <c r="I1590" s="42"/>
      <c r="J1590" s="83" t="str">
        <f t="shared" si="126"/>
        <v/>
      </c>
      <c r="K1590" s="83" t="str">
        <f t="shared" si="127"/>
        <v/>
      </c>
      <c r="L1590" s="85" t="str">
        <f t="shared" si="128"/>
        <v/>
      </c>
    </row>
    <row r="1591" spans="1:12" x14ac:dyDescent="0.2">
      <c r="A1591" s="209"/>
      <c r="B1591" s="75" t="str">
        <f t="shared" si="129"/>
        <v/>
      </c>
      <c r="C1591" s="75" t="str">
        <f t="shared" si="130"/>
        <v/>
      </c>
      <c r="D1591" s="42"/>
      <c r="E1591" s="42"/>
      <c r="F1591" s="42"/>
      <c r="G1591" s="42"/>
      <c r="H1591" s="42"/>
      <c r="I1591" s="42"/>
      <c r="J1591" s="83" t="str">
        <f t="shared" si="126"/>
        <v/>
      </c>
      <c r="K1591" s="83" t="str">
        <f t="shared" si="127"/>
        <v/>
      </c>
      <c r="L1591" s="85" t="str">
        <f t="shared" si="128"/>
        <v/>
      </c>
    </row>
    <row r="1592" spans="1:12" x14ac:dyDescent="0.2">
      <c r="A1592" s="209"/>
      <c r="B1592" s="75" t="str">
        <f t="shared" si="129"/>
        <v/>
      </c>
      <c r="C1592" s="75" t="str">
        <f t="shared" si="130"/>
        <v/>
      </c>
      <c r="D1592" s="42"/>
      <c r="E1592" s="42"/>
      <c r="F1592" s="42"/>
      <c r="G1592" s="42"/>
      <c r="H1592" s="42"/>
      <c r="I1592" s="42"/>
      <c r="J1592" s="83" t="str">
        <f t="shared" si="126"/>
        <v/>
      </c>
      <c r="K1592" s="83" t="str">
        <f t="shared" si="127"/>
        <v/>
      </c>
      <c r="L1592" s="85" t="str">
        <f t="shared" si="128"/>
        <v/>
      </c>
    </row>
    <row r="1593" spans="1:12" x14ac:dyDescent="0.2">
      <c r="A1593" s="209"/>
      <c r="B1593" s="75" t="str">
        <f t="shared" si="129"/>
        <v/>
      </c>
      <c r="C1593" s="75" t="str">
        <f t="shared" si="130"/>
        <v/>
      </c>
      <c r="D1593" s="42"/>
      <c r="E1593" s="42"/>
      <c r="F1593" s="42"/>
      <c r="G1593" s="42"/>
      <c r="H1593" s="42"/>
      <c r="I1593" s="42"/>
      <c r="J1593" s="83" t="str">
        <f t="shared" si="126"/>
        <v/>
      </c>
      <c r="K1593" s="83" t="str">
        <f t="shared" si="127"/>
        <v/>
      </c>
      <c r="L1593" s="85" t="str">
        <f t="shared" si="128"/>
        <v/>
      </c>
    </row>
    <row r="1594" spans="1:12" x14ac:dyDescent="0.2">
      <c r="A1594" s="209"/>
      <c r="B1594" s="75" t="str">
        <f t="shared" si="129"/>
        <v/>
      </c>
      <c r="C1594" s="75" t="str">
        <f t="shared" si="130"/>
        <v/>
      </c>
      <c r="D1594" s="42"/>
      <c r="E1594" s="42"/>
      <c r="F1594" s="42"/>
      <c r="G1594" s="42"/>
      <c r="H1594" s="42"/>
      <c r="I1594" s="42"/>
      <c r="J1594" s="83" t="str">
        <f t="shared" si="126"/>
        <v/>
      </c>
      <c r="K1594" s="83" t="str">
        <f t="shared" si="127"/>
        <v/>
      </c>
      <c r="L1594" s="85" t="str">
        <f t="shared" si="128"/>
        <v/>
      </c>
    </row>
    <row r="1595" spans="1:12" x14ac:dyDescent="0.2">
      <c r="A1595" s="209"/>
      <c r="B1595" s="75" t="str">
        <f t="shared" si="129"/>
        <v/>
      </c>
      <c r="C1595" s="75" t="str">
        <f t="shared" si="130"/>
        <v/>
      </c>
      <c r="D1595" s="42"/>
      <c r="E1595" s="42"/>
      <c r="F1595" s="42"/>
      <c r="G1595" s="42"/>
      <c r="H1595" s="42"/>
      <c r="I1595" s="42"/>
      <c r="J1595" s="83" t="str">
        <f t="shared" si="126"/>
        <v/>
      </c>
      <c r="K1595" s="83" t="str">
        <f t="shared" si="127"/>
        <v/>
      </c>
      <c r="L1595" s="85" t="str">
        <f t="shared" si="128"/>
        <v/>
      </c>
    </row>
    <row r="1596" spans="1:12" x14ac:dyDescent="0.2">
      <c r="A1596" s="209"/>
      <c r="B1596" s="75" t="str">
        <f t="shared" si="129"/>
        <v/>
      </c>
      <c r="C1596" s="75" t="str">
        <f t="shared" si="130"/>
        <v/>
      </c>
      <c r="D1596" s="42"/>
      <c r="E1596" s="42"/>
      <c r="F1596" s="42"/>
      <c r="G1596" s="42"/>
      <c r="H1596" s="42"/>
      <c r="I1596" s="42"/>
      <c r="J1596" s="83" t="str">
        <f t="shared" si="126"/>
        <v/>
      </c>
      <c r="K1596" s="83" t="str">
        <f t="shared" si="127"/>
        <v/>
      </c>
      <c r="L1596" s="85" t="str">
        <f t="shared" si="128"/>
        <v/>
      </c>
    </row>
    <row r="1597" spans="1:12" x14ac:dyDescent="0.2">
      <c r="A1597" s="209"/>
      <c r="B1597" s="75" t="str">
        <f t="shared" si="129"/>
        <v/>
      </c>
      <c r="C1597" s="75" t="str">
        <f t="shared" si="130"/>
        <v/>
      </c>
      <c r="D1597" s="42"/>
      <c r="E1597" s="42"/>
      <c r="F1597" s="42"/>
      <c r="G1597" s="42"/>
      <c r="H1597" s="42"/>
      <c r="I1597" s="42"/>
      <c r="J1597" s="83" t="str">
        <f t="shared" ref="J1597:J1660" si="131">IF(ISERROR(D1597/C1597),"",(D1597/C1597))</f>
        <v/>
      </c>
      <c r="K1597" s="83" t="str">
        <f t="shared" ref="K1597:K1660" si="132">IF(ISERROR(E1597/C1597),"",(E1597/C1597))</f>
        <v/>
      </c>
      <c r="L1597" s="85" t="str">
        <f t="shared" ref="L1597:L1660" si="133">IF(ISERROR((D1597+E1597)/B1597),"",(D1597+E1597)/B1597)</f>
        <v/>
      </c>
    </row>
    <row r="1598" spans="1:12" x14ac:dyDescent="0.2">
      <c r="A1598" s="209"/>
      <c r="B1598" s="75" t="str">
        <f t="shared" si="129"/>
        <v/>
      </c>
      <c r="C1598" s="75" t="str">
        <f t="shared" si="130"/>
        <v/>
      </c>
      <c r="D1598" s="42"/>
      <c r="E1598" s="42"/>
      <c r="F1598" s="42"/>
      <c r="G1598" s="42"/>
      <c r="H1598" s="42"/>
      <c r="I1598" s="42"/>
      <c r="J1598" s="83" t="str">
        <f t="shared" si="131"/>
        <v/>
      </c>
      <c r="K1598" s="83" t="str">
        <f t="shared" si="132"/>
        <v/>
      </c>
      <c r="L1598" s="85" t="str">
        <f t="shared" si="133"/>
        <v/>
      </c>
    </row>
    <row r="1599" spans="1:12" x14ac:dyDescent="0.2">
      <c r="A1599" s="209"/>
      <c r="B1599" s="75" t="str">
        <f t="shared" si="129"/>
        <v/>
      </c>
      <c r="C1599" s="75" t="str">
        <f t="shared" si="130"/>
        <v/>
      </c>
      <c r="D1599" s="42"/>
      <c r="E1599" s="42"/>
      <c r="F1599" s="42"/>
      <c r="G1599" s="42"/>
      <c r="H1599" s="42"/>
      <c r="I1599" s="42"/>
      <c r="J1599" s="83" t="str">
        <f t="shared" si="131"/>
        <v/>
      </c>
      <c r="K1599" s="83" t="str">
        <f t="shared" si="132"/>
        <v/>
      </c>
      <c r="L1599" s="85" t="str">
        <f t="shared" si="133"/>
        <v/>
      </c>
    </row>
    <row r="1600" spans="1:12" x14ac:dyDescent="0.2">
      <c r="A1600" s="209"/>
      <c r="B1600" s="75" t="str">
        <f t="shared" si="129"/>
        <v/>
      </c>
      <c r="C1600" s="75" t="str">
        <f t="shared" si="130"/>
        <v/>
      </c>
      <c r="D1600" s="42"/>
      <c r="E1600" s="42"/>
      <c r="F1600" s="42"/>
      <c r="G1600" s="42"/>
      <c r="H1600" s="42"/>
      <c r="I1600" s="42"/>
      <c r="J1600" s="83" t="str">
        <f t="shared" si="131"/>
        <v/>
      </c>
      <c r="K1600" s="83" t="str">
        <f t="shared" si="132"/>
        <v/>
      </c>
      <c r="L1600" s="85" t="str">
        <f t="shared" si="133"/>
        <v/>
      </c>
    </row>
    <row r="1601" spans="1:12" x14ac:dyDescent="0.2">
      <c r="A1601" s="209"/>
      <c r="B1601" s="75" t="str">
        <f t="shared" si="129"/>
        <v/>
      </c>
      <c r="C1601" s="75" t="str">
        <f t="shared" si="130"/>
        <v/>
      </c>
      <c r="D1601" s="42"/>
      <c r="E1601" s="42"/>
      <c r="F1601" s="42"/>
      <c r="G1601" s="42"/>
      <c r="H1601" s="42"/>
      <c r="I1601" s="42"/>
      <c r="J1601" s="83" t="str">
        <f t="shared" si="131"/>
        <v/>
      </c>
      <c r="K1601" s="83" t="str">
        <f t="shared" si="132"/>
        <v/>
      </c>
      <c r="L1601" s="85" t="str">
        <f t="shared" si="133"/>
        <v/>
      </c>
    </row>
    <row r="1602" spans="1:12" x14ac:dyDescent="0.2">
      <c r="A1602" s="209"/>
      <c r="B1602" s="75" t="str">
        <f t="shared" si="129"/>
        <v/>
      </c>
      <c r="C1602" s="75" t="str">
        <f t="shared" si="130"/>
        <v/>
      </c>
      <c r="D1602" s="42"/>
      <c r="E1602" s="42"/>
      <c r="F1602" s="42"/>
      <c r="G1602" s="42"/>
      <c r="H1602" s="42"/>
      <c r="I1602" s="42"/>
      <c r="J1602" s="83" t="str">
        <f t="shared" si="131"/>
        <v/>
      </c>
      <c r="K1602" s="83" t="str">
        <f t="shared" si="132"/>
        <v/>
      </c>
      <c r="L1602" s="85" t="str">
        <f t="shared" si="133"/>
        <v/>
      </c>
    </row>
    <row r="1603" spans="1:12" x14ac:dyDescent="0.2">
      <c r="A1603" s="209"/>
      <c r="B1603" s="75" t="str">
        <f t="shared" si="129"/>
        <v/>
      </c>
      <c r="C1603" s="75" t="str">
        <f t="shared" si="130"/>
        <v/>
      </c>
      <c r="D1603" s="42"/>
      <c r="E1603" s="42"/>
      <c r="F1603" s="42"/>
      <c r="G1603" s="42"/>
      <c r="H1603" s="42"/>
      <c r="I1603" s="42"/>
      <c r="J1603" s="83" t="str">
        <f t="shared" si="131"/>
        <v/>
      </c>
      <c r="K1603" s="83" t="str">
        <f t="shared" si="132"/>
        <v/>
      </c>
      <c r="L1603" s="85" t="str">
        <f t="shared" si="133"/>
        <v/>
      </c>
    </row>
    <row r="1604" spans="1:12" x14ac:dyDescent="0.2">
      <c r="A1604" s="209"/>
      <c r="B1604" s="75" t="str">
        <f t="shared" si="129"/>
        <v/>
      </c>
      <c r="C1604" s="75" t="str">
        <f t="shared" si="130"/>
        <v/>
      </c>
      <c r="D1604" s="42"/>
      <c r="E1604" s="42"/>
      <c r="F1604" s="42"/>
      <c r="G1604" s="42"/>
      <c r="H1604" s="42"/>
      <c r="I1604" s="42"/>
      <c r="J1604" s="83" t="str">
        <f t="shared" si="131"/>
        <v/>
      </c>
      <c r="K1604" s="83" t="str">
        <f t="shared" si="132"/>
        <v/>
      </c>
      <c r="L1604" s="85" t="str">
        <f t="shared" si="133"/>
        <v/>
      </c>
    </row>
    <row r="1605" spans="1:12" x14ac:dyDescent="0.2">
      <c r="A1605" s="209"/>
      <c r="B1605" s="75" t="str">
        <f t="shared" si="129"/>
        <v/>
      </c>
      <c r="C1605" s="75" t="str">
        <f t="shared" si="130"/>
        <v/>
      </c>
      <c r="D1605" s="42"/>
      <c r="E1605" s="42"/>
      <c r="F1605" s="42"/>
      <c r="G1605" s="42"/>
      <c r="H1605" s="42"/>
      <c r="I1605" s="42"/>
      <c r="J1605" s="83" t="str">
        <f t="shared" si="131"/>
        <v/>
      </c>
      <c r="K1605" s="83" t="str">
        <f t="shared" si="132"/>
        <v/>
      </c>
      <c r="L1605" s="85" t="str">
        <f t="shared" si="133"/>
        <v/>
      </c>
    </row>
    <row r="1606" spans="1:12" x14ac:dyDescent="0.2">
      <c r="A1606" s="209"/>
      <c r="B1606" s="75" t="str">
        <f t="shared" si="129"/>
        <v/>
      </c>
      <c r="C1606" s="75" t="str">
        <f t="shared" si="130"/>
        <v/>
      </c>
      <c r="D1606" s="42"/>
      <c r="E1606" s="42"/>
      <c r="F1606" s="42"/>
      <c r="G1606" s="42"/>
      <c r="H1606" s="42"/>
      <c r="I1606" s="42"/>
      <c r="J1606" s="83" t="str">
        <f t="shared" si="131"/>
        <v/>
      </c>
      <c r="K1606" s="83" t="str">
        <f t="shared" si="132"/>
        <v/>
      </c>
      <c r="L1606" s="85" t="str">
        <f t="shared" si="133"/>
        <v/>
      </c>
    </row>
    <row r="1607" spans="1:12" x14ac:dyDescent="0.2">
      <c r="A1607" s="209"/>
      <c r="B1607" s="75" t="str">
        <f t="shared" si="129"/>
        <v/>
      </c>
      <c r="C1607" s="75" t="str">
        <f t="shared" si="130"/>
        <v/>
      </c>
      <c r="D1607" s="42"/>
      <c r="E1607" s="42"/>
      <c r="F1607" s="42"/>
      <c r="G1607" s="42"/>
      <c r="H1607" s="42"/>
      <c r="I1607" s="42"/>
      <c r="J1607" s="83" t="str">
        <f t="shared" si="131"/>
        <v/>
      </c>
      <c r="K1607" s="83" t="str">
        <f t="shared" si="132"/>
        <v/>
      </c>
      <c r="L1607" s="85" t="str">
        <f t="shared" si="133"/>
        <v/>
      </c>
    </row>
    <row r="1608" spans="1:12" x14ac:dyDescent="0.2">
      <c r="A1608" s="209"/>
      <c r="B1608" s="75" t="str">
        <f t="shared" si="129"/>
        <v/>
      </c>
      <c r="C1608" s="75" t="str">
        <f t="shared" si="130"/>
        <v/>
      </c>
      <c r="D1608" s="42"/>
      <c r="E1608" s="42"/>
      <c r="F1608" s="42"/>
      <c r="G1608" s="42"/>
      <c r="H1608" s="42"/>
      <c r="I1608" s="42"/>
      <c r="J1608" s="83" t="str">
        <f t="shared" si="131"/>
        <v/>
      </c>
      <c r="K1608" s="83" t="str">
        <f t="shared" si="132"/>
        <v/>
      </c>
      <c r="L1608" s="85" t="str">
        <f t="shared" si="133"/>
        <v/>
      </c>
    </row>
    <row r="1609" spans="1:12" x14ac:dyDescent="0.2">
      <c r="A1609" s="209"/>
      <c r="B1609" s="75" t="str">
        <f t="shared" si="129"/>
        <v/>
      </c>
      <c r="C1609" s="75" t="str">
        <f t="shared" si="130"/>
        <v/>
      </c>
      <c r="D1609" s="42"/>
      <c r="E1609" s="42"/>
      <c r="F1609" s="42"/>
      <c r="G1609" s="42"/>
      <c r="H1609" s="42"/>
      <c r="I1609" s="42"/>
      <c r="J1609" s="83" t="str">
        <f t="shared" si="131"/>
        <v/>
      </c>
      <c r="K1609" s="83" t="str">
        <f t="shared" si="132"/>
        <v/>
      </c>
      <c r="L1609" s="85" t="str">
        <f t="shared" si="133"/>
        <v/>
      </c>
    </row>
    <row r="1610" spans="1:12" x14ac:dyDescent="0.2">
      <c r="A1610" s="209"/>
      <c r="B1610" s="75" t="str">
        <f t="shared" si="129"/>
        <v/>
      </c>
      <c r="C1610" s="75" t="str">
        <f t="shared" si="130"/>
        <v/>
      </c>
      <c r="D1610" s="42"/>
      <c r="E1610" s="42"/>
      <c r="F1610" s="42"/>
      <c r="G1610" s="42"/>
      <c r="H1610" s="42"/>
      <c r="I1610" s="42"/>
      <c r="J1610" s="83" t="str">
        <f t="shared" si="131"/>
        <v/>
      </c>
      <c r="K1610" s="83" t="str">
        <f t="shared" si="132"/>
        <v/>
      </c>
      <c r="L1610" s="85" t="str">
        <f t="shared" si="133"/>
        <v/>
      </c>
    </row>
    <row r="1611" spans="1:12" x14ac:dyDescent="0.2">
      <c r="A1611" s="209"/>
      <c r="B1611" s="75" t="str">
        <f t="shared" si="129"/>
        <v/>
      </c>
      <c r="C1611" s="75" t="str">
        <f t="shared" si="130"/>
        <v/>
      </c>
      <c r="D1611" s="42"/>
      <c r="E1611" s="42"/>
      <c r="F1611" s="42"/>
      <c r="G1611" s="42"/>
      <c r="H1611" s="42"/>
      <c r="I1611" s="42"/>
      <c r="J1611" s="83" t="str">
        <f t="shared" si="131"/>
        <v/>
      </c>
      <c r="K1611" s="83" t="str">
        <f t="shared" si="132"/>
        <v/>
      </c>
      <c r="L1611" s="85" t="str">
        <f t="shared" si="133"/>
        <v/>
      </c>
    </row>
    <row r="1612" spans="1:12" x14ac:dyDescent="0.2">
      <c r="A1612" s="209"/>
      <c r="B1612" s="75" t="str">
        <f t="shared" ref="B1612:B1675" si="134">IF(D1612+E1612+F1612+G1612+I1612+H1612 = 0,"",D1612+E1612+F1612+G1612+I1612+H1612)</f>
        <v/>
      </c>
      <c r="C1612" s="75" t="str">
        <f t="shared" ref="C1612:C1675" si="135">IF(D1612+E1612+H1612=0,"",D1612+E1612+H1612)</f>
        <v/>
      </c>
      <c r="D1612" s="42"/>
      <c r="E1612" s="42"/>
      <c r="F1612" s="42"/>
      <c r="G1612" s="42"/>
      <c r="H1612" s="42"/>
      <c r="I1612" s="42"/>
      <c r="J1612" s="83" t="str">
        <f t="shared" si="131"/>
        <v/>
      </c>
      <c r="K1612" s="83" t="str">
        <f t="shared" si="132"/>
        <v/>
      </c>
      <c r="L1612" s="85" t="str">
        <f t="shared" si="133"/>
        <v/>
      </c>
    </row>
    <row r="1613" spans="1:12" x14ac:dyDescent="0.2">
      <c r="A1613" s="209"/>
      <c r="B1613" s="75" t="str">
        <f t="shared" si="134"/>
        <v/>
      </c>
      <c r="C1613" s="75" t="str">
        <f t="shared" si="135"/>
        <v/>
      </c>
      <c r="D1613" s="42"/>
      <c r="E1613" s="42"/>
      <c r="F1613" s="42"/>
      <c r="G1613" s="42"/>
      <c r="H1613" s="42"/>
      <c r="I1613" s="42"/>
      <c r="J1613" s="83" t="str">
        <f t="shared" si="131"/>
        <v/>
      </c>
      <c r="K1613" s="83" t="str">
        <f t="shared" si="132"/>
        <v/>
      </c>
      <c r="L1613" s="85" t="str">
        <f t="shared" si="133"/>
        <v/>
      </c>
    </row>
    <row r="1614" spans="1:12" x14ac:dyDescent="0.2">
      <c r="A1614" s="209"/>
      <c r="B1614" s="75" t="str">
        <f t="shared" si="134"/>
        <v/>
      </c>
      <c r="C1614" s="75" t="str">
        <f t="shared" si="135"/>
        <v/>
      </c>
      <c r="D1614" s="42"/>
      <c r="E1614" s="42"/>
      <c r="F1614" s="42"/>
      <c r="G1614" s="42"/>
      <c r="H1614" s="42"/>
      <c r="I1614" s="42"/>
      <c r="J1614" s="83" t="str">
        <f t="shared" si="131"/>
        <v/>
      </c>
      <c r="K1614" s="83" t="str">
        <f t="shared" si="132"/>
        <v/>
      </c>
      <c r="L1614" s="85" t="str">
        <f t="shared" si="133"/>
        <v/>
      </c>
    </row>
    <row r="1615" spans="1:12" x14ac:dyDescent="0.2">
      <c r="A1615" s="209"/>
      <c r="B1615" s="75" t="str">
        <f t="shared" si="134"/>
        <v/>
      </c>
      <c r="C1615" s="75" t="str">
        <f t="shared" si="135"/>
        <v/>
      </c>
      <c r="D1615" s="42"/>
      <c r="E1615" s="42"/>
      <c r="F1615" s="42"/>
      <c r="G1615" s="42"/>
      <c r="H1615" s="42"/>
      <c r="I1615" s="42"/>
      <c r="J1615" s="83" t="str">
        <f t="shared" si="131"/>
        <v/>
      </c>
      <c r="K1615" s="83" t="str">
        <f t="shared" si="132"/>
        <v/>
      </c>
      <c r="L1615" s="85" t="str">
        <f t="shared" si="133"/>
        <v/>
      </c>
    </row>
    <row r="1616" spans="1:12" x14ac:dyDescent="0.2">
      <c r="A1616" s="209"/>
      <c r="B1616" s="75" t="str">
        <f t="shared" si="134"/>
        <v/>
      </c>
      <c r="C1616" s="75" t="str">
        <f t="shared" si="135"/>
        <v/>
      </c>
      <c r="D1616" s="42"/>
      <c r="E1616" s="42"/>
      <c r="F1616" s="42"/>
      <c r="G1616" s="42"/>
      <c r="H1616" s="42"/>
      <c r="I1616" s="42"/>
      <c r="J1616" s="83" t="str">
        <f t="shared" si="131"/>
        <v/>
      </c>
      <c r="K1616" s="83" t="str">
        <f t="shared" si="132"/>
        <v/>
      </c>
      <c r="L1616" s="85" t="str">
        <f t="shared" si="133"/>
        <v/>
      </c>
    </row>
    <row r="1617" spans="1:12" x14ac:dyDescent="0.2">
      <c r="A1617" s="209"/>
      <c r="B1617" s="75" t="str">
        <f t="shared" si="134"/>
        <v/>
      </c>
      <c r="C1617" s="75" t="str">
        <f t="shared" si="135"/>
        <v/>
      </c>
      <c r="D1617" s="42"/>
      <c r="E1617" s="42"/>
      <c r="F1617" s="42"/>
      <c r="G1617" s="42"/>
      <c r="H1617" s="42"/>
      <c r="I1617" s="42"/>
      <c r="J1617" s="83" t="str">
        <f t="shared" si="131"/>
        <v/>
      </c>
      <c r="K1617" s="83" t="str">
        <f t="shared" si="132"/>
        <v/>
      </c>
      <c r="L1617" s="85" t="str">
        <f t="shared" si="133"/>
        <v/>
      </c>
    </row>
    <row r="1618" spans="1:12" x14ac:dyDescent="0.2">
      <c r="A1618" s="209"/>
      <c r="B1618" s="75" t="str">
        <f t="shared" si="134"/>
        <v/>
      </c>
      <c r="C1618" s="75" t="str">
        <f t="shared" si="135"/>
        <v/>
      </c>
      <c r="D1618" s="42"/>
      <c r="E1618" s="42"/>
      <c r="F1618" s="42"/>
      <c r="G1618" s="42"/>
      <c r="H1618" s="42"/>
      <c r="I1618" s="42"/>
      <c r="J1618" s="83" t="str">
        <f t="shared" si="131"/>
        <v/>
      </c>
      <c r="K1618" s="83" t="str">
        <f t="shared" si="132"/>
        <v/>
      </c>
      <c r="L1618" s="85" t="str">
        <f t="shared" si="133"/>
        <v/>
      </c>
    </row>
    <row r="1619" spans="1:12" x14ac:dyDescent="0.2">
      <c r="A1619" s="209"/>
      <c r="B1619" s="75" t="str">
        <f t="shared" si="134"/>
        <v/>
      </c>
      <c r="C1619" s="75" t="str">
        <f t="shared" si="135"/>
        <v/>
      </c>
      <c r="D1619" s="42"/>
      <c r="E1619" s="42"/>
      <c r="F1619" s="42"/>
      <c r="G1619" s="42"/>
      <c r="H1619" s="42"/>
      <c r="I1619" s="42"/>
      <c r="J1619" s="83" t="str">
        <f t="shared" si="131"/>
        <v/>
      </c>
      <c r="K1619" s="83" t="str">
        <f t="shared" si="132"/>
        <v/>
      </c>
      <c r="L1619" s="85" t="str">
        <f t="shared" si="133"/>
        <v/>
      </c>
    </row>
    <row r="1620" spans="1:12" x14ac:dyDescent="0.2">
      <c r="A1620" s="209"/>
      <c r="B1620" s="75" t="str">
        <f t="shared" si="134"/>
        <v/>
      </c>
      <c r="C1620" s="75" t="str">
        <f t="shared" si="135"/>
        <v/>
      </c>
      <c r="D1620" s="42"/>
      <c r="E1620" s="42"/>
      <c r="F1620" s="42"/>
      <c r="G1620" s="42"/>
      <c r="H1620" s="42"/>
      <c r="I1620" s="42"/>
      <c r="J1620" s="83" t="str">
        <f t="shared" si="131"/>
        <v/>
      </c>
      <c r="K1620" s="83" t="str">
        <f t="shared" si="132"/>
        <v/>
      </c>
      <c r="L1620" s="85" t="str">
        <f t="shared" si="133"/>
        <v/>
      </c>
    </row>
    <row r="1621" spans="1:12" x14ac:dyDescent="0.2">
      <c r="A1621" s="209"/>
      <c r="B1621" s="75" t="str">
        <f t="shared" si="134"/>
        <v/>
      </c>
      <c r="C1621" s="75" t="str">
        <f t="shared" si="135"/>
        <v/>
      </c>
      <c r="D1621" s="42"/>
      <c r="E1621" s="42"/>
      <c r="F1621" s="42"/>
      <c r="G1621" s="42"/>
      <c r="H1621" s="42"/>
      <c r="I1621" s="42"/>
      <c r="J1621" s="83" t="str">
        <f t="shared" si="131"/>
        <v/>
      </c>
      <c r="K1621" s="83" t="str">
        <f t="shared" si="132"/>
        <v/>
      </c>
      <c r="L1621" s="85" t="str">
        <f t="shared" si="133"/>
        <v/>
      </c>
    </row>
    <row r="1622" spans="1:12" x14ac:dyDescent="0.2">
      <c r="A1622" s="209"/>
      <c r="B1622" s="75" t="str">
        <f t="shared" si="134"/>
        <v/>
      </c>
      <c r="C1622" s="75" t="str">
        <f t="shared" si="135"/>
        <v/>
      </c>
      <c r="D1622" s="42"/>
      <c r="E1622" s="42"/>
      <c r="F1622" s="42"/>
      <c r="G1622" s="42"/>
      <c r="H1622" s="42"/>
      <c r="I1622" s="42"/>
      <c r="J1622" s="83" t="str">
        <f t="shared" si="131"/>
        <v/>
      </c>
      <c r="K1622" s="83" t="str">
        <f t="shared" si="132"/>
        <v/>
      </c>
      <c r="L1622" s="85" t="str">
        <f t="shared" si="133"/>
        <v/>
      </c>
    </row>
    <row r="1623" spans="1:12" x14ac:dyDescent="0.2">
      <c r="A1623" s="209"/>
      <c r="B1623" s="75" t="str">
        <f t="shared" si="134"/>
        <v/>
      </c>
      <c r="C1623" s="75" t="str">
        <f t="shared" si="135"/>
        <v/>
      </c>
      <c r="D1623" s="42"/>
      <c r="E1623" s="42"/>
      <c r="F1623" s="42"/>
      <c r="G1623" s="42"/>
      <c r="H1623" s="42"/>
      <c r="I1623" s="42"/>
      <c r="J1623" s="83" t="str">
        <f t="shared" si="131"/>
        <v/>
      </c>
      <c r="K1623" s="83" t="str">
        <f t="shared" si="132"/>
        <v/>
      </c>
      <c r="L1623" s="85" t="str">
        <f t="shared" si="133"/>
        <v/>
      </c>
    </row>
    <row r="1624" spans="1:12" x14ac:dyDescent="0.2">
      <c r="A1624" s="209"/>
      <c r="B1624" s="75" t="str">
        <f t="shared" si="134"/>
        <v/>
      </c>
      <c r="C1624" s="75" t="str">
        <f t="shared" si="135"/>
        <v/>
      </c>
      <c r="D1624" s="42"/>
      <c r="E1624" s="42"/>
      <c r="F1624" s="42"/>
      <c r="G1624" s="42"/>
      <c r="H1624" s="42"/>
      <c r="I1624" s="42"/>
      <c r="J1624" s="83" t="str">
        <f t="shared" si="131"/>
        <v/>
      </c>
      <c r="K1624" s="83" t="str">
        <f t="shared" si="132"/>
        <v/>
      </c>
      <c r="L1624" s="85" t="str">
        <f t="shared" si="133"/>
        <v/>
      </c>
    </row>
    <row r="1625" spans="1:12" x14ac:dyDescent="0.2">
      <c r="A1625" s="209"/>
      <c r="B1625" s="75" t="str">
        <f t="shared" si="134"/>
        <v/>
      </c>
      <c r="C1625" s="75" t="str">
        <f t="shared" si="135"/>
        <v/>
      </c>
      <c r="D1625" s="42"/>
      <c r="E1625" s="42"/>
      <c r="F1625" s="42"/>
      <c r="G1625" s="42"/>
      <c r="H1625" s="42"/>
      <c r="I1625" s="42"/>
      <c r="J1625" s="83" t="str">
        <f t="shared" si="131"/>
        <v/>
      </c>
      <c r="K1625" s="83" t="str">
        <f t="shared" si="132"/>
        <v/>
      </c>
      <c r="L1625" s="85" t="str">
        <f t="shared" si="133"/>
        <v/>
      </c>
    </row>
    <row r="1626" spans="1:12" x14ac:dyDescent="0.2">
      <c r="A1626" s="209"/>
      <c r="B1626" s="75" t="str">
        <f t="shared" si="134"/>
        <v/>
      </c>
      <c r="C1626" s="75" t="str">
        <f t="shared" si="135"/>
        <v/>
      </c>
      <c r="D1626" s="42"/>
      <c r="E1626" s="42"/>
      <c r="F1626" s="42"/>
      <c r="G1626" s="42"/>
      <c r="H1626" s="42"/>
      <c r="I1626" s="42"/>
      <c r="J1626" s="83" t="str">
        <f t="shared" si="131"/>
        <v/>
      </c>
      <c r="K1626" s="83" t="str">
        <f t="shared" si="132"/>
        <v/>
      </c>
      <c r="L1626" s="85" t="str">
        <f t="shared" si="133"/>
        <v/>
      </c>
    </row>
    <row r="1627" spans="1:12" x14ac:dyDescent="0.2">
      <c r="A1627" s="209"/>
      <c r="B1627" s="75" t="str">
        <f t="shared" si="134"/>
        <v/>
      </c>
      <c r="C1627" s="75" t="str">
        <f t="shared" si="135"/>
        <v/>
      </c>
      <c r="D1627" s="42"/>
      <c r="E1627" s="42"/>
      <c r="F1627" s="42"/>
      <c r="G1627" s="42"/>
      <c r="H1627" s="42"/>
      <c r="I1627" s="42"/>
      <c r="J1627" s="83" t="str">
        <f t="shared" si="131"/>
        <v/>
      </c>
      <c r="K1627" s="83" t="str">
        <f t="shared" si="132"/>
        <v/>
      </c>
      <c r="L1627" s="85" t="str">
        <f t="shared" si="133"/>
        <v/>
      </c>
    </row>
    <row r="1628" spans="1:12" x14ac:dyDescent="0.2">
      <c r="A1628" s="209"/>
      <c r="B1628" s="75" t="str">
        <f t="shared" si="134"/>
        <v/>
      </c>
      <c r="C1628" s="75" t="str">
        <f t="shared" si="135"/>
        <v/>
      </c>
      <c r="D1628" s="42"/>
      <c r="E1628" s="42"/>
      <c r="F1628" s="42"/>
      <c r="G1628" s="42"/>
      <c r="H1628" s="42"/>
      <c r="I1628" s="42"/>
      <c r="J1628" s="83" t="str">
        <f t="shared" si="131"/>
        <v/>
      </c>
      <c r="K1628" s="83" t="str">
        <f t="shared" si="132"/>
        <v/>
      </c>
      <c r="L1628" s="85" t="str">
        <f t="shared" si="133"/>
        <v/>
      </c>
    </row>
    <row r="1629" spans="1:12" x14ac:dyDescent="0.2">
      <c r="A1629" s="209"/>
      <c r="B1629" s="75" t="str">
        <f t="shared" si="134"/>
        <v/>
      </c>
      <c r="C1629" s="75" t="str">
        <f t="shared" si="135"/>
        <v/>
      </c>
      <c r="D1629" s="42"/>
      <c r="E1629" s="42"/>
      <c r="F1629" s="42"/>
      <c r="G1629" s="42"/>
      <c r="H1629" s="42"/>
      <c r="I1629" s="42"/>
      <c r="J1629" s="83" t="str">
        <f t="shared" si="131"/>
        <v/>
      </c>
      <c r="K1629" s="83" t="str">
        <f t="shared" si="132"/>
        <v/>
      </c>
      <c r="L1629" s="85" t="str">
        <f t="shared" si="133"/>
        <v/>
      </c>
    </row>
    <row r="1630" spans="1:12" x14ac:dyDescent="0.2">
      <c r="A1630" s="209"/>
      <c r="B1630" s="75" t="str">
        <f t="shared" si="134"/>
        <v/>
      </c>
      <c r="C1630" s="75" t="str">
        <f t="shared" si="135"/>
        <v/>
      </c>
      <c r="D1630" s="42"/>
      <c r="E1630" s="42"/>
      <c r="F1630" s="42"/>
      <c r="G1630" s="42"/>
      <c r="H1630" s="42"/>
      <c r="I1630" s="42"/>
      <c r="J1630" s="83" t="str">
        <f t="shared" si="131"/>
        <v/>
      </c>
      <c r="K1630" s="83" t="str">
        <f t="shared" si="132"/>
        <v/>
      </c>
      <c r="L1630" s="85" t="str">
        <f t="shared" si="133"/>
        <v/>
      </c>
    </row>
    <row r="1631" spans="1:12" x14ac:dyDescent="0.2">
      <c r="A1631" s="209"/>
      <c r="B1631" s="75" t="str">
        <f t="shared" si="134"/>
        <v/>
      </c>
      <c r="C1631" s="75" t="str">
        <f t="shared" si="135"/>
        <v/>
      </c>
      <c r="D1631" s="42"/>
      <c r="E1631" s="42"/>
      <c r="F1631" s="42"/>
      <c r="G1631" s="42"/>
      <c r="H1631" s="42"/>
      <c r="I1631" s="42"/>
      <c r="J1631" s="83" t="str">
        <f t="shared" si="131"/>
        <v/>
      </c>
      <c r="K1631" s="83" t="str">
        <f t="shared" si="132"/>
        <v/>
      </c>
      <c r="L1631" s="85" t="str">
        <f t="shared" si="133"/>
        <v/>
      </c>
    </row>
    <row r="1632" spans="1:12" x14ac:dyDescent="0.2">
      <c r="A1632" s="209"/>
      <c r="B1632" s="75" t="str">
        <f t="shared" si="134"/>
        <v/>
      </c>
      <c r="C1632" s="75" t="str">
        <f t="shared" si="135"/>
        <v/>
      </c>
      <c r="D1632" s="42"/>
      <c r="E1632" s="42"/>
      <c r="F1632" s="42"/>
      <c r="G1632" s="42"/>
      <c r="H1632" s="42"/>
      <c r="I1632" s="42"/>
      <c r="J1632" s="83" t="str">
        <f t="shared" si="131"/>
        <v/>
      </c>
      <c r="K1632" s="83" t="str">
        <f t="shared" si="132"/>
        <v/>
      </c>
      <c r="L1632" s="85" t="str">
        <f t="shared" si="133"/>
        <v/>
      </c>
    </row>
    <row r="1633" spans="1:12" x14ac:dyDescent="0.2">
      <c r="A1633" s="209"/>
      <c r="B1633" s="75" t="str">
        <f t="shared" si="134"/>
        <v/>
      </c>
      <c r="C1633" s="75" t="str">
        <f t="shared" si="135"/>
        <v/>
      </c>
      <c r="D1633" s="42"/>
      <c r="E1633" s="42"/>
      <c r="F1633" s="42"/>
      <c r="G1633" s="42"/>
      <c r="H1633" s="42"/>
      <c r="I1633" s="42"/>
      <c r="J1633" s="83" t="str">
        <f t="shared" si="131"/>
        <v/>
      </c>
      <c r="K1633" s="83" t="str">
        <f t="shared" si="132"/>
        <v/>
      </c>
      <c r="L1633" s="85" t="str">
        <f t="shared" si="133"/>
        <v/>
      </c>
    </row>
    <row r="1634" spans="1:12" x14ac:dyDescent="0.2">
      <c r="A1634" s="209"/>
      <c r="B1634" s="75" t="str">
        <f t="shared" si="134"/>
        <v/>
      </c>
      <c r="C1634" s="75" t="str">
        <f t="shared" si="135"/>
        <v/>
      </c>
      <c r="D1634" s="42"/>
      <c r="E1634" s="42"/>
      <c r="F1634" s="42"/>
      <c r="G1634" s="42"/>
      <c r="H1634" s="42"/>
      <c r="I1634" s="42"/>
      <c r="J1634" s="83" t="str">
        <f t="shared" si="131"/>
        <v/>
      </c>
      <c r="K1634" s="83" t="str">
        <f t="shared" si="132"/>
        <v/>
      </c>
      <c r="L1634" s="85" t="str">
        <f t="shared" si="133"/>
        <v/>
      </c>
    </row>
    <row r="1635" spans="1:12" x14ac:dyDescent="0.2">
      <c r="A1635" s="209"/>
      <c r="B1635" s="75" t="str">
        <f t="shared" si="134"/>
        <v/>
      </c>
      <c r="C1635" s="75" t="str">
        <f t="shared" si="135"/>
        <v/>
      </c>
      <c r="D1635" s="42"/>
      <c r="E1635" s="42"/>
      <c r="F1635" s="42"/>
      <c r="G1635" s="42"/>
      <c r="H1635" s="42"/>
      <c r="I1635" s="42"/>
      <c r="J1635" s="83" t="str">
        <f t="shared" si="131"/>
        <v/>
      </c>
      <c r="K1635" s="83" t="str">
        <f t="shared" si="132"/>
        <v/>
      </c>
      <c r="L1635" s="85" t="str">
        <f t="shared" si="133"/>
        <v/>
      </c>
    </row>
    <row r="1636" spans="1:12" x14ac:dyDescent="0.2">
      <c r="A1636" s="209"/>
      <c r="B1636" s="75" t="str">
        <f t="shared" si="134"/>
        <v/>
      </c>
      <c r="C1636" s="75" t="str">
        <f t="shared" si="135"/>
        <v/>
      </c>
      <c r="D1636" s="42"/>
      <c r="E1636" s="42"/>
      <c r="F1636" s="42"/>
      <c r="G1636" s="42"/>
      <c r="H1636" s="42"/>
      <c r="I1636" s="42"/>
      <c r="J1636" s="83" t="str">
        <f t="shared" si="131"/>
        <v/>
      </c>
      <c r="K1636" s="83" t="str">
        <f t="shared" si="132"/>
        <v/>
      </c>
      <c r="L1636" s="85" t="str">
        <f t="shared" si="133"/>
        <v/>
      </c>
    </row>
    <row r="1637" spans="1:12" x14ac:dyDescent="0.2">
      <c r="A1637" s="209"/>
      <c r="B1637" s="75" t="str">
        <f t="shared" si="134"/>
        <v/>
      </c>
      <c r="C1637" s="75" t="str">
        <f t="shared" si="135"/>
        <v/>
      </c>
      <c r="D1637" s="42"/>
      <c r="E1637" s="42"/>
      <c r="F1637" s="42"/>
      <c r="G1637" s="42"/>
      <c r="H1637" s="42"/>
      <c r="I1637" s="42"/>
      <c r="J1637" s="83" t="str">
        <f t="shared" si="131"/>
        <v/>
      </c>
      <c r="K1637" s="83" t="str">
        <f t="shared" si="132"/>
        <v/>
      </c>
      <c r="L1637" s="85" t="str">
        <f t="shared" si="133"/>
        <v/>
      </c>
    </row>
    <row r="1638" spans="1:12" x14ac:dyDescent="0.2">
      <c r="A1638" s="209"/>
      <c r="B1638" s="75" t="str">
        <f t="shared" si="134"/>
        <v/>
      </c>
      <c r="C1638" s="75" t="str">
        <f t="shared" si="135"/>
        <v/>
      </c>
      <c r="D1638" s="42"/>
      <c r="E1638" s="42"/>
      <c r="F1638" s="42"/>
      <c r="G1638" s="42"/>
      <c r="H1638" s="42"/>
      <c r="I1638" s="42"/>
      <c r="J1638" s="83" t="str">
        <f t="shared" si="131"/>
        <v/>
      </c>
      <c r="K1638" s="83" t="str">
        <f t="shared" si="132"/>
        <v/>
      </c>
      <c r="L1638" s="85" t="str">
        <f t="shared" si="133"/>
        <v/>
      </c>
    </row>
    <row r="1639" spans="1:12" x14ac:dyDescent="0.2">
      <c r="A1639" s="209"/>
      <c r="B1639" s="75" t="str">
        <f t="shared" si="134"/>
        <v/>
      </c>
      <c r="C1639" s="75" t="str">
        <f t="shared" si="135"/>
        <v/>
      </c>
      <c r="D1639" s="42"/>
      <c r="E1639" s="42"/>
      <c r="F1639" s="42"/>
      <c r="G1639" s="42"/>
      <c r="H1639" s="42"/>
      <c r="I1639" s="42"/>
      <c r="J1639" s="83" t="str">
        <f t="shared" si="131"/>
        <v/>
      </c>
      <c r="K1639" s="83" t="str">
        <f t="shared" si="132"/>
        <v/>
      </c>
      <c r="L1639" s="85" t="str">
        <f t="shared" si="133"/>
        <v/>
      </c>
    </row>
    <row r="1640" spans="1:12" x14ac:dyDescent="0.2">
      <c r="A1640" s="209"/>
      <c r="B1640" s="75" t="str">
        <f t="shared" si="134"/>
        <v/>
      </c>
      <c r="C1640" s="75" t="str">
        <f t="shared" si="135"/>
        <v/>
      </c>
      <c r="D1640" s="42"/>
      <c r="E1640" s="42"/>
      <c r="F1640" s="42"/>
      <c r="G1640" s="42"/>
      <c r="H1640" s="42"/>
      <c r="I1640" s="42"/>
      <c r="J1640" s="83" t="str">
        <f t="shared" si="131"/>
        <v/>
      </c>
      <c r="K1640" s="83" t="str">
        <f t="shared" si="132"/>
        <v/>
      </c>
      <c r="L1640" s="85" t="str">
        <f t="shared" si="133"/>
        <v/>
      </c>
    </row>
    <row r="1641" spans="1:12" x14ac:dyDescent="0.2">
      <c r="A1641" s="209"/>
      <c r="B1641" s="75" t="str">
        <f t="shared" si="134"/>
        <v/>
      </c>
      <c r="C1641" s="75" t="str">
        <f t="shared" si="135"/>
        <v/>
      </c>
      <c r="D1641" s="42"/>
      <c r="E1641" s="42"/>
      <c r="F1641" s="42"/>
      <c r="G1641" s="42"/>
      <c r="H1641" s="42"/>
      <c r="I1641" s="42"/>
      <c r="J1641" s="83" t="str">
        <f t="shared" si="131"/>
        <v/>
      </c>
      <c r="K1641" s="83" t="str">
        <f t="shared" si="132"/>
        <v/>
      </c>
      <c r="L1641" s="85" t="str">
        <f t="shared" si="133"/>
        <v/>
      </c>
    </row>
    <row r="1642" spans="1:12" x14ac:dyDescent="0.2">
      <c r="A1642" s="209"/>
      <c r="B1642" s="75" t="str">
        <f t="shared" si="134"/>
        <v/>
      </c>
      <c r="C1642" s="75" t="str">
        <f t="shared" si="135"/>
        <v/>
      </c>
      <c r="D1642" s="42"/>
      <c r="E1642" s="42"/>
      <c r="F1642" s="42"/>
      <c r="G1642" s="42"/>
      <c r="H1642" s="42"/>
      <c r="I1642" s="42"/>
      <c r="J1642" s="83" t="str">
        <f t="shared" si="131"/>
        <v/>
      </c>
      <c r="K1642" s="83" t="str">
        <f t="shared" si="132"/>
        <v/>
      </c>
      <c r="L1642" s="85" t="str">
        <f t="shared" si="133"/>
        <v/>
      </c>
    </row>
    <row r="1643" spans="1:12" x14ac:dyDescent="0.2">
      <c r="A1643" s="209"/>
      <c r="B1643" s="75" t="str">
        <f t="shared" si="134"/>
        <v/>
      </c>
      <c r="C1643" s="75" t="str">
        <f t="shared" si="135"/>
        <v/>
      </c>
      <c r="D1643" s="42"/>
      <c r="E1643" s="42"/>
      <c r="F1643" s="42"/>
      <c r="G1643" s="42"/>
      <c r="H1643" s="42"/>
      <c r="I1643" s="42"/>
      <c r="J1643" s="83" t="str">
        <f t="shared" si="131"/>
        <v/>
      </c>
      <c r="K1643" s="83" t="str">
        <f t="shared" si="132"/>
        <v/>
      </c>
      <c r="L1643" s="85" t="str">
        <f t="shared" si="133"/>
        <v/>
      </c>
    </row>
    <row r="1644" spans="1:12" x14ac:dyDescent="0.2">
      <c r="A1644" s="209"/>
      <c r="B1644" s="75" t="str">
        <f t="shared" si="134"/>
        <v/>
      </c>
      <c r="C1644" s="75" t="str">
        <f t="shared" si="135"/>
        <v/>
      </c>
      <c r="D1644" s="42"/>
      <c r="E1644" s="42"/>
      <c r="F1644" s="42"/>
      <c r="G1644" s="42"/>
      <c r="H1644" s="42"/>
      <c r="I1644" s="42"/>
      <c r="J1644" s="83" t="str">
        <f t="shared" si="131"/>
        <v/>
      </c>
      <c r="K1644" s="83" t="str">
        <f t="shared" si="132"/>
        <v/>
      </c>
      <c r="L1644" s="85" t="str">
        <f t="shared" si="133"/>
        <v/>
      </c>
    </row>
    <row r="1645" spans="1:12" x14ac:dyDescent="0.2">
      <c r="A1645" s="209"/>
      <c r="B1645" s="75" t="str">
        <f t="shared" si="134"/>
        <v/>
      </c>
      <c r="C1645" s="75" t="str">
        <f t="shared" si="135"/>
        <v/>
      </c>
      <c r="D1645" s="42"/>
      <c r="E1645" s="42"/>
      <c r="F1645" s="42"/>
      <c r="G1645" s="42"/>
      <c r="H1645" s="42"/>
      <c r="I1645" s="42"/>
      <c r="J1645" s="83" t="str">
        <f t="shared" si="131"/>
        <v/>
      </c>
      <c r="K1645" s="83" t="str">
        <f t="shared" si="132"/>
        <v/>
      </c>
      <c r="L1645" s="85" t="str">
        <f t="shared" si="133"/>
        <v/>
      </c>
    </row>
    <row r="1646" spans="1:12" x14ac:dyDescent="0.2">
      <c r="A1646" s="209"/>
      <c r="B1646" s="75" t="str">
        <f t="shared" si="134"/>
        <v/>
      </c>
      <c r="C1646" s="75" t="str">
        <f t="shared" si="135"/>
        <v/>
      </c>
      <c r="D1646" s="42"/>
      <c r="E1646" s="42"/>
      <c r="F1646" s="42"/>
      <c r="G1646" s="42"/>
      <c r="H1646" s="42"/>
      <c r="I1646" s="42"/>
      <c r="J1646" s="83" t="str">
        <f t="shared" si="131"/>
        <v/>
      </c>
      <c r="K1646" s="83" t="str">
        <f t="shared" si="132"/>
        <v/>
      </c>
      <c r="L1646" s="85" t="str">
        <f t="shared" si="133"/>
        <v/>
      </c>
    </row>
    <row r="1647" spans="1:12" x14ac:dyDescent="0.2">
      <c r="A1647" s="209"/>
      <c r="B1647" s="75" t="str">
        <f t="shared" si="134"/>
        <v/>
      </c>
      <c r="C1647" s="75" t="str">
        <f t="shared" si="135"/>
        <v/>
      </c>
      <c r="D1647" s="42"/>
      <c r="E1647" s="42"/>
      <c r="F1647" s="42"/>
      <c r="G1647" s="42"/>
      <c r="H1647" s="42"/>
      <c r="I1647" s="42"/>
      <c r="J1647" s="83" t="str">
        <f t="shared" si="131"/>
        <v/>
      </c>
      <c r="K1647" s="83" t="str">
        <f t="shared" si="132"/>
        <v/>
      </c>
      <c r="L1647" s="85" t="str">
        <f t="shared" si="133"/>
        <v/>
      </c>
    </row>
    <row r="1648" spans="1:12" x14ac:dyDescent="0.2">
      <c r="A1648" s="209"/>
      <c r="B1648" s="75" t="str">
        <f t="shared" si="134"/>
        <v/>
      </c>
      <c r="C1648" s="75" t="str">
        <f t="shared" si="135"/>
        <v/>
      </c>
      <c r="D1648" s="42"/>
      <c r="E1648" s="42"/>
      <c r="F1648" s="42"/>
      <c r="G1648" s="42"/>
      <c r="H1648" s="42"/>
      <c r="I1648" s="42"/>
      <c r="J1648" s="83" t="str">
        <f t="shared" si="131"/>
        <v/>
      </c>
      <c r="K1648" s="83" t="str">
        <f t="shared" si="132"/>
        <v/>
      </c>
      <c r="L1648" s="85" t="str">
        <f t="shared" si="133"/>
        <v/>
      </c>
    </row>
    <row r="1649" spans="1:12" x14ac:dyDescent="0.2">
      <c r="A1649" s="209"/>
      <c r="B1649" s="75" t="str">
        <f t="shared" si="134"/>
        <v/>
      </c>
      <c r="C1649" s="75" t="str">
        <f t="shared" si="135"/>
        <v/>
      </c>
      <c r="D1649" s="42"/>
      <c r="E1649" s="42"/>
      <c r="F1649" s="42"/>
      <c r="G1649" s="42"/>
      <c r="H1649" s="42"/>
      <c r="I1649" s="42"/>
      <c r="J1649" s="83" t="str">
        <f t="shared" si="131"/>
        <v/>
      </c>
      <c r="K1649" s="83" t="str">
        <f t="shared" si="132"/>
        <v/>
      </c>
      <c r="L1649" s="85" t="str">
        <f t="shared" si="133"/>
        <v/>
      </c>
    </row>
    <row r="1650" spans="1:12" x14ac:dyDescent="0.2">
      <c r="A1650" s="209"/>
      <c r="B1650" s="75" t="str">
        <f t="shared" si="134"/>
        <v/>
      </c>
      <c r="C1650" s="75" t="str">
        <f t="shared" si="135"/>
        <v/>
      </c>
      <c r="D1650" s="42"/>
      <c r="E1650" s="42"/>
      <c r="F1650" s="42"/>
      <c r="G1650" s="42"/>
      <c r="H1650" s="42"/>
      <c r="I1650" s="42"/>
      <c r="J1650" s="83" t="str">
        <f t="shared" si="131"/>
        <v/>
      </c>
      <c r="K1650" s="83" t="str">
        <f t="shared" si="132"/>
        <v/>
      </c>
      <c r="L1650" s="85" t="str">
        <f t="shared" si="133"/>
        <v/>
      </c>
    </row>
    <row r="1651" spans="1:12" x14ac:dyDescent="0.2">
      <c r="A1651" s="209"/>
      <c r="B1651" s="75" t="str">
        <f t="shared" si="134"/>
        <v/>
      </c>
      <c r="C1651" s="75" t="str">
        <f t="shared" si="135"/>
        <v/>
      </c>
      <c r="D1651" s="42"/>
      <c r="E1651" s="42"/>
      <c r="F1651" s="42"/>
      <c r="G1651" s="42"/>
      <c r="H1651" s="42"/>
      <c r="I1651" s="42"/>
      <c r="J1651" s="83" t="str">
        <f t="shared" si="131"/>
        <v/>
      </c>
      <c r="K1651" s="83" t="str">
        <f t="shared" si="132"/>
        <v/>
      </c>
      <c r="L1651" s="85" t="str">
        <f t="shared" si="133"/>
        <v/>
      </c>
    </row>
    <row r="1652" spans="1:12" x14ac:dyDescent="0.2">
      <c r="A1652" s="209"/>
      <c r="B1652" s="75" t="str">
        <f t="shared" si="134"/>
        <v/>
      </c>
      <c r="C1652" s="75" t="str">
        <f t="shared" si="135"/>
        <v/>
      </c>
      <c r="D1652" s="42"/>
      <c r="E1652" s="42"/>
      <c r="F1652" s="42"/>
      <c r="G1652" s="42"/>
      <c r="H1652" s="42"/>
      <c r="I1652" s="42"/>
      <c r="J1652" s="83" t="str">
        <f t="shared" si="131"/>
        <v/>
      </c>
      <c r="K1652" s="83" t="str">
        <f t="shared" si="132"/>
        <v/>
      </c>
      <c r="L1652" s="85" t="str">
        <f t="shared" si="133"/>
        <v/>
      </c>
    </row>
    <row r="1653" spans="1:12" x14ac:dyDescent="0.2">
      <c r="A1653" s="209"/>
      <c r="B1653" s="75" t="str">
        <f t="shared" si="134"/>
        <v/>
      </c>
      <c r="C1653" s="75" t="str">
        <f t="shared" si="135"/>
        <v/>
      </c>
      <c r="D1653" s="42"/>
      <c r="E1653" s="42"/>
      <c r="F1653" s="42"/>
      <c r="G1653" s="42"/>
      <c r="H1653" s="42"/>
      <c r="I1653" s="42"/>
      <c r="J1653" s="83" t="str">
        <f t="shared" si="131"/>
        <v/>
      </c>
      <c r="K1653" s="83" t="str">
        <f t="shared" si="132"/>
        <v/>
      </c>
      <c r="L1653" s="85" t="str">
        <f t="shared" si="133"/>
        <v/>
      </c>
    </row>
    <row r="1654" spans="1:12" x14ac:dyDescent="0.2">
      <c r="A1654" s="209"/>
      <c r="B1654" s="75" t="str">
        <f t="shared" si="134"/>
        <v/>
      </c>
      <c r="C1654" s="75" t="str">
        <f t="shared" si="135"/>
        <v/>
      </c>
      <c r="D1654" s="42"/>
      <c r="E1654" s="42"/>
      <c r="F1654" s="42"/>
      <c r="G1654" s="42"/>
      <c r="H1654" s="42"/>
      <c r="I1654" s="42"/>
      <c r="J1654" s="83" t="str">
        <f t="shared" si="131"/>
        <v/>
      </c>
      <c r="K1654" s="83" t="str">
        <f t="shared" si="132"/>
        <v/>
      </c>
      <c r="L1654" s="85" t="str">
        <f t="shared" si="133"/>
        <v/>
      </c>
    </row>
    <row r="1655" spans="1:12" x14ac:dyDescent="0.2">
      <c r="A1655" s="209"/>
      <c r="B1655" s="75" t="str">
        <f t="shared" si="134"/>
        <v/>
      </c>
      <c r="C1655" s="75" t="str">
        <f t="shared" si="135"/>
        <v/>
      </c>
      <c r="D1655" s="42"/>
      <c r="E1655" s="42"/>
      <c r="F1655" s="42"/>
      <c r="G1655" s="42"/>
      <c r="H1655" s="42"/>
      <c r="I1655" s="42"/>
      <c r="J1655" s="83" t="str">
        <f t="shared" si="131"/>
        <v/>
      </c>
      <c r="K1655" s="83" t="str">
        <f t="shared" si="132"/>
        <v/>
      </c>
      <c r="L1655" s="85" t="str">
        <f t="shared" si="133"/>
        <v/>
      </c>
    </row>
    <row r="1656" spans="1:12" x14ac:dyDescent="0.2">
      <c r="A1656" s="209"/>
      <c r="B1656" s="75" t="str">
        <f t="shared" si="134"/>
        <v/>
      </c>
      <c r="C1656" s="75" t="str">
        <f t="shared" si="135"/>
        <v/>
      </c>
      <c r="D1656" s="42"/>
      <c r="E1656" s="42"/>
      <c r="F1656" s="42"/>
      <c r="G1656" s="42"/>
      <c r="H1656" s="42"/>
      <c r="I1656" s="42"/>
      <c r="J1656" s="83" t="str">
        <f t="shared" si="131"/>
        <v/>
      </c>
      <c r="K1656" s="83" t="str">
        <f t="shared" si="132"/>
        <v/>
      </c>
      <c r="L1656" s="85" t="str">
        <f t="shared" si="133"/>
        <v/>
      </c>
    </row>
    <row r="1657" spans="1:12" x14ac:dyDescent="0.2">
      <c r="A1657" s="209"/>
      <c r="B1657" s="75" t="str">
        <f t="shared" si="134"/>
        <v/>
      </c>
      <c r="C1657" s="75" t="str">
        <f t="shared" si="135"/>
        <v/>
      </c>
      <c r="D1657" s="42"/>
      <c r="E1657" s="42"/>
      <c r="F1657" s="42"/>
      <c r="G1657" s="42"/>
      <c r="H1657" s="42"/>
      <c r="I1657" s="42"/>
      <c r="J1657" s="83" t="str">
        <f t="shared" si="131"/>
        <v/>
      </c>
      <c r="K1657" s="83" t="str">
        <f t="shared" si="132"/>
        <v/>
      </c>
      <c r="L1657" s="85" t="str">
        <f t="shared" si="133"/>
        <v/>
      </c>
    </row>
    <row r="1658" spans="1:12" x14ac:dyDescent="0.2">
      <c r="A1658" s="209"/>
      <c r="B1658" s="75" t="str">
        <f t="shared" si="134"/>
        <v/>
      </c>
      <c r="C1658" s="75" t="str">
        <f t="shared" si="135"/>
        <v/>
      </c>
      <c r="D1658" s="42"/>
      <c r="E1658" s="42"/>
      <c r="F1658" s="42"/>
      <c r="G1658" s="42"/>
      <c r="H1658" s="42"/>
      <c r="I1658" s="42"/>
      <c r="J1658" s="83" t="str">
        <f t="shared" si="131"/>
        <v/>
      </c>
      <c r="K1658" s="83" t="str">
        <f t="shared" si="132"/>
        <v/>
      </c>
      <c r="L1658" s="85" t="str">
        <f t="shared" si="133"/>
        <v/>
      </c>
    </row>
    <row r="1659" spans="1:12" x14ac:dyDescent="0.2">
      <c r="A1659" s="209"/>
      <c r="B1659" s="75" t="str">
        <f t="shared" si="134"/>
        <v/>
      </c>
      <c r="C1659" s="75" t="str">
        <f t="shared" si="135"/>
        <v/>
      </c>
      <c r="D1659" s="42"/>
      <c r="E1659" s="42"/>
      <c r="F1659" s="42"/>
      <c r="G1659" s="42"/>
      <c r="H1659" s="42"/>
      <c r="I1659" s="42"/>
      <c r="J1659" s="83" t="str">
        <f t="shared" si="131"/>
        <v/>
      </c>
      <c r="K1659" s="83" t="str">
        <f t="shared" si="132"/>
        <v/>
      </c>
      <c r="L1659" s="85" t="str">
        <f t="shared" si="133"/>
        <v/>
      </c>
    </row>
    <row r="1660" spans="1:12" x14ac:dyDescent="0.2">
      <c r="A1660" s="209"/>
      <c r="B1660" s="75" t="str">
        <f t="shared" si="134"/>
        <v/>
      </c>
      <c r="C1660" s="75" t="str">
        <f t="shared" si="135"/>
        <v/>
      </c>
      <c r="D1660" s="42"/>
      <c r="E1660" s="42"/>
      <c r="F1660" s="42"/>
      <c r="G1660" s="42"/>
      <c r="H1660" s="42"/>
      <c r="I1660" s="42"/>
      <c r="J1660" s="83" t="str">
        <f t="shared" si="131"/>
        <v/>
      </c>
      <c r="K1660" s="83" t="str">
        <f t="shared" si="132"/>
        <v/>
      </c>
      <c r="L1660" s="85" t="str">
        <f t="shared" si="133"/>
        <v/>
      </c>
    </row>
    <row r="1661" spans="1:12" x14ac:dyDescent="0.2">
      <c r="A1661" s="209"/>
      <c r="B1661" s="75" t="str">
        <f t="shared" si="134"/>
        <v/>
      </c>
      <c r="C1661" s="75" t="str">
        <f t="shared" si="135"/>
        <v/>
      </c>
      <c r="D1661" s="42"/>
      <c r="E1661" s="42"/>
      <c r="F1661" s="42"/>
      <c r="G1661" s="42"/>
      <c r="H1661" s="42"/>
      <c r="I1661" s="42"/>
      <c r="J1661" s="83" t="str">
        <f t="shared" ref="J1661:J1724" si="136">IF(ISERROR(D1661/C1661),"",(D1661/C1661))</f>
        <v/>
      </c>
      <c r="K1661" s="83" t="str">
        <f t="shared" ref="K1661:K1724" si="137">IF(ISERROR(E1661/C1661),"",(E1661/C1661))</f>
        <v/>
      </c>
      <c r="L1661" s="85" t="str">
        <f t="shared" ref="L1661:L1724" si="138">IF(ISERROR((D1661+E1661)/B1661),"",(D1661+E1661)/B1661)</f>
        <v/>
      </c>
    </row>
    <row r="1662" spans="1:12" x14ac:dyDescent="0.2">
      <c r="A1662" s="209"/>
      <c r="B1662" s="75" t="str">
        <f t="shared" si="134"/>
        <v/>
      </c>
      <c r="C1662" s="75" t="str">
        <f t="shared" si="135"/>
        <v/>
      </c>
      <c r="D1662" s="42"/>
      <c r="E1662" s="42"/>
      <c r="F1662" s="42"/>
      <c r="G1662" s="42"/>
      <c r="H1662" s="42"/>
      <c r="I1662" s="42"/>
      <c r="J1662" s="83" t="str">
        <f t="shared" si="136"/>
        <v/>
      </c>
      <c r="K1662" s="83" t="str">
        <f t="shared" si="137"/>
        <v/>
      </c>
      <c r="L1662" s="85" t="str">
        <f t="shared" si="138"/>
        <v/>
      </c>
    </row>
    <row r="1663" spans="1:12" x14ac:dyDescent="0.2">
      <c r="A1663" s="209"/>
      <c r="B1663" s="75" t="str">
        <f t="shared" si="134"/>
        <v/>
      </c>
      <c r="C1663" s="75" t="str">
        <f t="shared" si="135"/>
        <v/>
      </c>
      <c r="D1663" s="42"/>
      <c r="E1663" s="42"/>
      <c r="F1663" s="42"/>
      <c r="G1663" s="42"/>
      <c r="H1663" s="42"/>
      <c r="I1663" s="42"/>
      <c r="J1663" s="83" t="str">
        <f t="shared" si="136"/>
        <v/>
      </c>
      <c r="K1663" s="83" t="str">
        <f t="shared" si="137"/>
        <v/>
      </c>
      <c r="L1663" s="85" t="str">
        <f t="shared" si="138"/>
        <v/>
      </c>
    </row>
    <row r="1664" spans="1:12" x14ac:dyDescent="0.2">
      <c r="A1664" s="209"/>
      <c r="B1664" s="75" t="str">
        <f t="shared" si="134"/>
        <v/>
      </c>
      <c r="C1664" s="75" t="str">
        <f t="shared" si="135"/>
        <v/>
      </c>
      <c r="D1664" s="42"/>
      <c r="E1664" s="42"/>
      <c r="F1664" s="42"/>
      <c r="G1664" s="42"/>
      <c r="H1664" s="42"/>
      <c r="I1664" s="42"/>
      <c r="J1664" s="83" t="str">
        <f t="shared" si="136"/>
        <v/>
      </c>
      <c r="K1664" s="83" t="str">
        <f t="shared" si="137"/>
        <v/>
      </c>
      <c r="L1664" s="85" t="str">
        <f t="shared" si="138"/>
        <v/>
      </c>
    </row>
    <row r="1665" spans="1:12" x14ac:dyDescent="0.2">
      <c r="A1665" s="209"/>
      <c r="B1665" s="75" t="str">
        <f t="shared" si="134"/>
        <v/>
      </c>
      <c r="C1665" s="75" t="str">
        <f t="shared" si="135"/>
        <v/>
      </c>
      <c r="D1665" s="42"/>
      <c r="E1665" s="42"/>
      <c r="F1665" s="42"/>
      <c r="G1665" s="42"/>
      <c r="H1665" s="42"/>
      <c r="I1665" s="42"/>
      <c r="J1665" s="83" t="str">
        <f t="shared" si="136"/>
        <v/>
      </c>
      <c r="K1665" s="83" t="str">
        <f t="shared" si="137"/>
        <v/>
      </c>
      <c r="L1665" s="85" t="str">
        <f t="shared" si="138"/>
        <v/>
      </c>
    </row>
    <row r="1666" spans="1:12" x14ac:dyDescent="0.2">
      <c r="A1666" s="209"/>
      <c r="B1666" s="75" t="str">
        <f t="shared" si="134"/>
        <v/>
      </c>
      <c r="C1666" s="75" t="str">
        <f t="shared" si="135"/>
        <v/>
      </c>
      <c r="D1666" s="42"/>
      <c r="E1666" s="42"/>
      <c r="F1666" s="42"/>
      <c r="G1666" s="42"/>
      <c r="H1666" s="42"/>
      <c r="I1666" s="42"/>
      <c r="J1666" s="83" t="str">
        <f t="shared" si="136"/>
        <v/>
      </c>
      <c r="K1666" s="83" t="str">
        <f t="shared" si="137"/>
        <v/>
      </c>
      <c r="L1666" s="85" t="str">
        <f t="shared" si="138"/>
        <v/>
      </c>
    </row>
    <row r="1667" spans="1:12" x14ac:dyDescent="0.2">
      <c r="A1667" s="209"/>
      <c r="B1667" s="75" t="str">
        <f t="shared" si="134"/>
        <v/>
      </c>
      <c r="C1667" s="75" t="str">
        <f t="shared" si="135"/>
        <v/>
      </c>
      <c r="D1667" s="42"/>
      <c r="E1667" s="42"/>
      <c r="F1667" s="42"/>
      <c r="G1667" s="42"/>
      <c r="H1667" s="42"/>
      <c r="I1667" s="42"/>
      <c r="J1667" s="83" t="str">
        <f t="shared" si="136"/>
        <v/>
      </c>
      <c r="K1667" s="83" t="str">
        <f t="shared" si="137"/>
        <v/>
      </c>
      <c r="L1667" s="85" t="str">
        <f t="shared" si="138"/>
        <v/>
      </c>
    </row>
    <row r="1668" spans="1:12" x14ac:dyDescent="0.2">
      <c r="A1668" s="209"/>
      <c r="B1668" s="75" t="str">
        <f t="shared" si="134"/>
        <v/>
      </c>
      <c r="C1668" s="75" t="str">
        <f t="shared" si="135"/>
        <v/>
      </c>
      <c r="D1668" s="42"/>
      <c r="E1668" s="42"/>
      <c r="F1668" s="42"/>
      <c r="G1668" s="42"/>
      <c r="H1668" s="42"/>
      <c r="I1668" s="42"/>
      <c r="J1668" s="83" t="str">
        <f t="shared" si="136"/>
        <v/>
      </c>
      <c r="K1668" s="83" t="str">
        <f t="shared" si="137"/>
        <v/>
      </c>
      <c r="L1668" s="85" t="str">
        <f t="shared" si="138"/>
        <v/>
      </c>
    </row>
    <row r="1669" spans="1:12" x14ac:dyDescent="0.2">
      <c r="A1669" s="209"/>
      <c r="B1669" s="75" t="str">
        <f t="shared" si="134"/>
        <v/>
      </c>
      <c r="C1669" s="75" t="str">
        <f t="shared" si="135"/>
        <v/>
      </c>
      <c r="D1669" s="42"/>
      <c r="E1669" s="42"/>
      <c r="F1669" s="42"/>
      <c r="G1669" s="42"/>
      <c r="H1669" s="42"/>
      <c r="I1669" s="42"/>
      <c r="J1669" s="83" t="str">
        <f t="shared" si="136"/>
        <v/>
      </c>
      <c r="K1669" s="83" t="str">
        <f t="shared" si="137"/>
        <v/>
      </c>
      <c r="L1669" s="85" t="str">
        <f t="shared" si="138"/>
        <v/>
      </c>
    </row>
    <row r="1670" spans="1:12" x14ac:dyDescent="0.2">
      <c r="A1670" s="209"/>
      <c r="B1670" s="75" t="str">
        <f t="shared" si="134"/>
        <v/>
      </c>
      <c r="C1670" s="75" t="str">
        <f t="shared" si="135"/>
        <v/>
      </c>
      <c r="D1670" s="42"/>
      <c r="E1670" s="42"/>
      <c r="F1670" s="42"/>
      <c r="G1670" s="42"/>
      <c r="H1670" s="42"/>
      <c r="I1670" s="42"/>
      <c r="J1670" s="83" t="str">
        <f t="shared" si="136"/>
        <v/>
      </c>
      <c r="K1670" s="83" t="str">
        <f t="shared" si="137"/>
        <v/>
      </c>
      <c r="L1670" s="85" t="str">
        <f t="shared" si="138"/>
        <v/>
      </c>
    </row>
    <row r="1671" spans="1:12" x14ac:dyDescent="0.2">
      <c r="A1671" s="209"/>
      <c r="B1671" s="75" t="str">
        <f t="shared" si="134"/>
        <v/>
      </c>
      <c r="C1671" s="75" t="str">
        <f t="shared" si="135"/>
        <v/>
      </c>
      <c r="D1671" s="42"/>
      <c r="E1671" s="42"/>
      <c r="F1671" s="42"/>
      <c r="G1671" s="42"/>
      <c r="H1671" s="42"/>
      <c r="I1671" s="42"/>
      <c r="J1671" s="83" t="str">
        <f t="shared" si="136"/>
        <v/>
      </c>
      <c r="K1671" s="83" t="str">
        <f t="shared" si="137"/>
        <v/>
      </c>
      <c r="L1671" s="85" t="str">
        <f t="shared" si="138"/>
        <v/>
      </c>
    </row>
    <row r="1672" spans="1:12" x14ac:dyDescent="0.2">
      <c r="A1672" s="209"/>
      <c r="B1672" s="75" t="str">
        <f t="shared" si="134"/>
        <v/>
      </c>
      <c r="C1672" s="75" t="str">
        <f t="shared" si="135"/>
        <v/>
      </c>
      <c r="D1672" s="42"/>
      <c r="E1672" s="42"/>
      <c r="F1672" s="42"/>
      <c r="G1672" s="42"/>
      <c r="H1672" s="42"/>
      <c r="I1672" s="42"/>
      <c r="J1672" s="83" t="str">
        <f t="shared" si="136"/>
        <v/>
      </c>
      <c r="K1672" s="83" t="str">
        <f t="shared" si="137"/>
        <v/>
      </c>
      <c r="L1672" s="85" t="str">
        <f t="shared" si="138"/>
        <v/>
      </c>
    </row>
    <row r="1673" spans="1:12" x14ac:dyDescent="0.2">
      <c r="A1673" s="209"/>
      <c r="B1673" s="75" t="str">
        <f t="shared" si="134"/>
        <v/>
      </c>
      <c r="C1673" s="75" t="str">
        <f t="shared" si="135"/>
        <v/>
      </c>
      <c r="D1673" s="42"/>
      <c r="E1673" s="42"/>
      <c r="F1673" s="42"/>
      <c r="G1673" s="42"/>
      <c r="H1673" s="42"/>
      <c r="I1673" s="42"/>
      <c r="J1673" s="83" t="str">
        <f t="shared" si="136"/>
        <v/>
      </c>
      <c r="K1673" s="83" t="str">
        <f t="shared" si="137"/>
        <v/>
      </c>
      <c r="L1673" s="85" t="str">
        <f t="shared" si="138"/>
        <v/>
      </c>
    </row>
    <row r="1674" spans="1:12" x14ac:dyDescent="0.2">
      <c r="A1674" s="209"/>
      <c r="B1674" s="75" t="str">
        <f t="shared" si="134"/>
        <v/>
      </c>
      <c r="C1674" s="75" t="str">
        <f t="shared" si="135"/>
        <v/>
      </c>
      <c r="D1674" s="42"/>
      <c r="E1674" s="42"/>
      <c r="F1674" s="42"/>
      <c r="G1674" s="42"/>
      <c r="H1674" s="42"/>
      <c r="I1674" s="42"/>
      <c r="J1674" s="83" t="str">
        <f t="shared" si="136"/>
        <v/>
      </c>
      <c r="K1674" s="83" t="str">
        <f t="shared" si="137"/>
        <v/>
      </c>
      <c r="L1674" s="85" t="str">
        <f t="shared" si="138"/>
        <v/>
      </c>
    </row>
    <row r="1675" spans="1:12" x14ac:dyDescent="0.2">
      <c r="A1675" s="209"/>
      <c r="B1675" s="75" t="str">
        <f t="shared" si="134"/>
        <v/>
      </c>
      <c r="C1675" s="75" t="str">
        <f t="shared" si="135"/>
        <v/>
      </c>
      <c r="D1675" s="42"/>
      <c r="E1675" s="42"/>
      <c r="F1675" s="42"/>
      <c r="G1675" s="42"/>
      <c r="H1675" s="42"/>
      <c r="I1675" s="42"/>
      <c r="J1675" s="83" t="str">
        <f t="shared" si="136"/>
        <v/>
      </c>
      <c r="K1675" s="83" t="str">
        <f t="shared" si="137"/>
        <v/>
      </c>
      <c r="L1675" s="85" t="str">
        <f t="shared" si="138"/>
        <v/>
      </c>
    </row>
    <row r="1676" spans="1:12" x14ac:dyDescent="0.2">
      <c r="A1676" s="209"/>
      <c r="B1676" s="75" t="str">
        <f t="shared" ref="B1676:B1739" si="139">IF(D1676+E1676+F1676+G1676+I1676+H1676 = 0,"",D1676+E1676+F1676+G1676+I1676+H1676)</f>
        <v/>
      </c>
      <c r="C1676" s="75" t="str">
        <f t="shared" ref="C1676:C1739" si="140">IF(D1676+E1676+H1676=0,"",D1676+E1676+H1676)</f>
        <v/>
      </c>
      <c r="D1676" s="42"/>
      <c r="E1676" s="42"/>
      <c r="F1676" s="42"/>
      <c r="G1676" s="42"/>
      <c r="H1676" s="42"/>
      <c r="I1676" s="42"/>
      <c r="J1676" s="83" t="str">
        <f t="shared" si="136"/>
        <v/>
      </c>
      <c r="K1676" s="83" t="str">
        <f t="shared" si="137"/>
        <v/>
      </c>
      <c r="L1676" s="85" t="str">
        <f t="shared" si="138"/>
        <v/>
      </c>
    </row>
    <row r="1677" spans="1:12" x14ac:dyDescent="0.2">
      <c r="A1677" s="209"/>
      <c r="B1677" s="75" t="str">
        <f t="shared" si="139"/>
        <v/>
      </c>
      <c r="C1677" s="75" t="str">
        <f t="shared" si="140"/>
        <v/>
      </c>
      <c r="D1677" s="42"/>
      <c r="E1677" s="42"/>
      <c r="F1677" s="42"/>
      <c r="G1677" s="42"/>
      <c r="H1677" s="42"/>
      <c r="I1677" s="42"/>
      <c r="J1677" s="83" t="str">
        <f t="shared" si="136"/>
        <v/>
      </c>
      <c r="K1677" s="83" t="str">
        <f t="shared" si="137"/>
        <v/>
      </c>
      <c r="L1677" s="85" t="str">
        <f t="shared" si="138"/>
        <v/>
      </c>
    </row>
    <row r="1678" spans="1:12" x14ac:dyDescent="0.2">
      <c r="A1678" s="209"/>
      <c r="B1678" s="75" t="str">
        <f t="shared" si="139"/>
        <v/>
      </c>
      <c r="C1678" s="75" t="str">
        <f t="shared" si="140"/>
        <v/>
      </c>
      <c r="D1678" s="42"/>
      <c r="E1678" s="42"/>
      <c r="F1678" s="42"/>
      <c r="G1678" s="42"/>
      <c r="H1678" s="42"/>
      <c r="I1678" s="42"/>
      <c r="J1678" s="83" t="str">
        <f t="shared" si="136"/>
        <v/>
      </c>
      <c r="K1678" s="83" t="str">
        <f t="shared" si="137"/>
        <v/>
      </c>
      <c r="L1678" s="85" t="str">
        <f t="shared" si="138"/>
        <v/>
      </c>
    </row>
    <row r="1679" spans="1:12" x14ac:dyDescent="0.2">
      <c r="A1679" s="209"/>
      <c r="B1679" s="75" t="str">
        <f t="shared" si="139"/>
        <v/>
      </c>
      <c r="C1679" s="75" t="str">
        <f t="shared" si="140"/>
        <v/>
      </c>
      <c r="D1679" s="42"/>
      <c r="E1679" s="42"/>
      <c r="F1679" s="42"/>
      <c r="G1679" s="42"/>
      <c r="H1679" s="42"/>
      <c r="I1679" s="42"/>
      <c r="J1679" s="83" t="str">
        <f t="shared" si="136"/>
        <v/>
      </c>
      <c r="K1679" s="83" t="str">
        <f t="shared" si="137"/>
        <v/>
      </c>
      <c r="L1679" s="85" t="str">
        <f t="shared" si="138"/>
        <v/>
      </c>
    </row>
    <row r="1680" spans="1:12" x14ac:dyDescent="0.2">
      <c r="A1680" s="209"/>
      <c r="B1680" s="75" t="str">
        <f t="shared" si="139"/>
        <v/>
      </c>
      <c r="C1680" s="75" t="str">
        <f t="shared" si="140"/>
        <v/>
      </c>
      <c r="D1680" s="42"/>
      <c r="E1680" s="42"/>
      <c r="F1680" s="42"/>
      <c r="G1680" s="42"/>
      <c r="H1680" s="42"/>
      <c r="I1680" s="42"/>
      <c r="J1680" s="83" t="str">
        <f t="shared" si="136"/>
        <v/>
      </c>
      <c r="K1680" s="83" t="str">
        <f t="shared" si="137"/>
        <v/>
      </c>
      <c r="L1680" s="85" t="str">
        <f t="shared" si="138"/>
        <v/>
      </c>
    </row>
    <row r="1681" spans="1:12" x14ac:dyDescent="0.2">
      <c r="A1681" s="209"/>
      <c r="B1681" s="75" t="str">
        <f t="shared" si="139"/>
        <v/>
      </c>
      <c r="C1681" s="75" t="str">
        <f t="shared" si="140"/>
        <v/>
      </c>
      <c r="D1681" s="42"/>
      <c r="E1681" s="42"/>
      <c r="F1681" s="42"/>
      <c r="G1681" s="42"/>
      <c r="H1681" s="42"/>
      <c r="I1681" s="42"/>
      <c r="J1681" s="83" t="str">
        <f t="shared" si="136"/>
        <v/>
      </c>
      <c r="K1681" s="83" t="str">
        <f t="shared" si="137"/>
        <v/>
      </c>
      <c r="L1681" s="85" t="str">
        <f t="shared" si="138"/>
        <v/>
      </c>
    </row>
    <row r="1682" spans="1:12" x14ac:dyDescent="0.2">
      <c r="A1682" s="209"/>
      <c r="B1682" s="75" t="str">
        <f t="shared" si="139"/>
        <v/>
      </c>
      <c r="C1682" s="75" t="str">
        <f t="shared" si="140"/>
        <v/>
      </c>
      <c r="D1682" s="42"/>
      <c r="E1682" s="42"/>
      <c r="F1682" s="42"/>
      <c r="G1682" s="42"/>
      <c r="H1682" s="42"/>
      <c r="I1682" s="42"/>
      <c r="J1682" s="83" t="str">
        <f t="shared" si="136"/>
        <v/>
      </c>
      <c r="K1682" s="83" t="str">
        <f t="shared" si="137"/>
        <v/>
      </c>
      <c r="L1682" s="85" t="str">
        <f t="shared" si="138"/>
        <v/>
      </c>
    </row>
    <row r="1683" spans="1:12" x14ac:dyDescent="0.2">
      <c r="A1683" s="209"/>
      <c r="B1683" s="75" t="str">
        <f t="shared" si="139"/>
        <v/>
      </c>
      <c r="C1683" s="75" t="str">
        <f t="shared" si="140"/>
        <v/>
      </c>
      <c r="D1683" s="42"/>
      <c r="E1683" s="42"/>
      <c r="F1683" s="42"/>
      <c r="G1683" s="42"/>
      <c r="H1683" s="42"/>
      <c r="I1683" s="42"/>
      <c r="J1683" s="83" t="str">
        <f t="shared" si="136"/>
        <v/>
      </c>
      <c r="K1683" s="83" t="str">
        <f t="shared" si="137"/>
        <v/>
      </c>
      <c r="L1683" s="85" t="str">
        <f t="shared" si="138"/>
        <v/>
      </c>
    </row>
    <row r="1684" spans="1:12" x14ac:dyDescent="0.2">
      <c r="A1684" s="209"/>
      <c r="B1684" s="75" t="str">
        <f t="shared" si="139"/>
        <v/>
      </c>
      <c r="C1684" s="75" t="str">
        <f t="shared" si="140"/>
        <v/>
      </c>
      <c r="D1684" s="42"/>
      <c r="E1684" s="42"/>
      <c r="F1684" s="42"/>
      <c r="G1684" s="42"/>
      <c r="H1684" s="42"/>
      <c r="I1684" s="42"/>
      <c r="J1684" s="83" t="str">
        <f t="shared" si="136"/>
        <v/>
      </c>
      <c r="K1684" s="83" t="str">
        <f t="shared" si="137"/>
        <v/>
      </c>
      <c r="L1684" s="85" t="str">
        <f t="shared" si="138"/>
        <v/>
      </c>
    </row>
    <row r="1685" spans="1:12" x14ac:dyDescent="0.2">
      <c r="A1685" s="209"/>
      <c r="B1685" s="75" t="str">
        <f t="shared" si="139"/>
        <v/>
      </c>
      <c r="C1685" s="75" t="str">
        <f t="shared" si="140"/>
        <v/>
      </c>
      <c r="D1685" s="42"/>
      <c r="E1685" s="42"/>
      <c r="F1685" s="42"/>
      <c r="G1685" s="42"/>
      <c r="H1685" s="42"/>
      <c r="I1685" s="42"/>
      <c r="J1685" s="83" t="str">
        <f t="shared" si="136"/>
        <v/>
      </c>
      <c r="K1685" s="83" t="str">
        <f t="shared" si="137"/>
        <v/>
      </c>
      <c r="L1685" s="85" t="str">
        <f t="shared" si="138"/>
        <v/>
      </c>
    </row>
    <row r="1686" spans="1:12" x14ac:dyDescent="0.2">
      <c r="A1686" s="209"/>
      <c r="B1686" s="75" t="str">
        <f t="shared" si="139"/>
        <v/>
      </c>
      <c r="C1686" s="75" t="str">
        <f t="shared" si="140"/>
        <v/>
      </c>
      <c r="D1686" s="42"/>
      <c r="E1686" s="42"/>
      <c r="F1686" s="42"/>
      <c r="G1686" s="42"/>
      <c r="H1686" s="42"/>
      <c r="I1686" s="42"/>
      <c r="J1686" s="83" t="str">
        <f t="shared" si="136"/>
        <v/>
      </c>
      <c r="K1686" s="83" t="str">
        <f t="shared" si="137"/>
        <v/>
      </c>
      <c r="L1686" s="85" t="str">
        <f t="shared" si="138"/>
        <v/>
      </c>
    </row>
    <row r="1687" spans="1:12" x14ac:dyDescent="0.2">
      <c r="A1687" s="209"/>
      <c r="B1687" s="75" t="str">
        <f t="shared" si="139"/>
        <v/>
      </c>
      <c r="C1687" s="75" t="str">
        <f t="shared" si="140"/>
        <v/>
      </c>
      <c r="D1687" s="42"/>
      <c r="E1687" s="42"/>
      <c r="F1687" s="42"/>
      <c r="G1687" s="42"/>
      <c r="H1687" s="42"/>
      <c r="I1687" s="42"/>
      <c r="J1687" s="83" t="str">
        <f t="shared" si="136"/>
        <v/>
      </c>
      <c r="K1687" s="83" t="str">
        <f t="shared" si="137"/>
        <v/>
      </c>
      <c r="L1687" s="85" t="str">
        <f t="shared" si="138"/>
        <v/>
      </c>
    </row>
    <row r="1688" spans="1:12" x14ac:dyDescent="0.2">
      <c r="A1688" s="209"/>
      <c r="B1688" s="75" t="str">
        <f t="shared" si="139"/>
        <v/>
      </c>
      <c r="C1688" s="75" t="str">
        <f t="shared" si="140"/>
        <v/>
      </c>
      <c r="D1688" s="42"/>
      <c r="E1688" s="42"/>
      <c r="F1688" s="42"/>
      <c r="G1688" s="42"/>
      <c r="H1688" s="42"/>
      <c r="I1688" s="42"/>
      <c r="J1688" s="83" t="str">
        <f t="shared" si="136"/>
        <v/>
      </c>
      <c r="K1688" s="83" t="str">
        <f t="shared" si="137"/>
        <v/>
      </c>
      <c r="L1688" s="85" t="str">
        <f t="shared" si="138"/>
        <v/>
      </c>
    </row>
    <row r="1689" spans="1:12" x14ac:dyDescent="0.2">
      <c r="A1689" s="209"/>
      <c r="B1689" s="75" t="str">
        <f t="shared" si="139"/>
        <v/>
      </c>
      <c r="C1689" s="75" t="str">
        <f t="shared" si="140"/>
        <v/>
      </c>
      <c r="D1689" s="42"/>
      <c r="E1689" s="42"/>
      <c r="F1689" s="42"/>
      <c r="G1689" s="42"/>
      <c r="H1689" s="42"/>
      <c r="I1689" s="42"/>
      <c r="J1689" s="83" t="str">
        <f t="shared" si="136"/>
        <v/>
      </c>
      <c r="K1689" s="83" t="str">
        <f t="shared" si="137"/>
        <v/>
      </c>
      <c r="L1689" s="85" t="str">
        <f t="shared" si="138"/>
        <v/>
      </c>
    </row>
    <row r="1690" spans="1:12" x14ac:dyDescent="0.2">
      <c r="A1690" s="209"/>
      <c r="B1690" s="75" t="str">
        <f t="shared" si="139"/>
        <v/>
      </c>
      <c r="C1690" s="75" t="str">
        <f t="shared" si="140"/>
        <v/>
      </c>
      <c r="D1690" s="42"/>
      <c r="E1690" s="42"/>
      <c r="F1690" s="42"/>
      <c r="G1690" s="42"/>
      <c r="H1690" s="42"/>
      <c r="I1690" s="42"/>
      <c r="J1690" s="83" t="str">
        <f t="shared" si="136"/>
        <v/>
      </c>
      <c r="K1690" s="83" t="str">
        <f t="shared" si="137"/>
        <v/>
      </c>
      <c r="L1690" s="85" t="str">
        <f t="shared" si="138"/>
        <v/>
      </c>
    </row>
    <row r="1691" spans="1:12" x14ac:dyDescent="0.2">
      <c r="A1691" s="209"/>
      <c r="B1691" s="75" t="str">
        <f t="shared" si="139"/>
        <v/>
      </c>
      <c r="C1691" s="75" t="str">
        <f t="shared" si="140"/>
        <v/>
      </c>
      <c r="D1691" s="42"/>
      <c r="E1691" s="42"/>
      <c r="F1691" s="42"/>
      <c r="G1691" s="42"/>
      <c r="H1691" s="42"/>
      <c r="I1691" s="42"/>
      <c r="J1691" s="83" t="str">
        <f t="shared" si="136"/>
        <v/>
      </c>
      <c r="K1691" s="83" t="str">
        <f t="shared" si="137"/>
        <v/>
      </c>
      <c r="L1691" s="85" t="str">
        <f t="shared" si="138"/>
        <v/>
      </c>
    </row>
    <row r="1692" spans="1:12" x14ac:dyDescent="0.2">
      <c r="A1692" s="209"/>
      <c r="B1692" s="75" t="str">
        <f t="shared" si="139"/>
        <v/>
      </c>
      <c r="C1692" s="75" t="str">
        <f t="shared" si="140"/>
        <v/>
      </c>
      <c r="D1692" s="42"/>
      <c r="E1692" s="42"/>
      <c r="F1692" s="42"/>
      <c r="G1692" s="42"/>
      <c r="H1692" s="42"/>
      <c r="I1692" s="42"/>
      <c r="J1692" s="83" t="str">
        <f t="shared" si="136"/>
        <v/>
      </c>
      <c r="K1692" s="83" t="str">
        <f t="shared" si="137"/>
        <v/>
      </c>
      <c r="L1692" s="85" t="str">
        <f t="shared" si="138"/>
        <v/>
      </c>
    </row>
    <row r="1693" spans="1:12" x14ac:dyDescent="0.2">
      <c r="A1693" s="209"/>
      <c r="B1693" s="75" t="str">
        <f t="shared" si="139"/>
        <v/>
      </c>
      <c r="C1693" s="75" t="str">
        <f t="shared" si="140"/>
        <v/>
      </c>
      <c r="D1693" s="42"/>
      <c r="E1693" s="42"/>
      <c r="F1693" s="42"/>
      <c r="G1693" s="42"/>
      <c r="H1693" s="42"/>
      <c r="I1693" s="42"/>
      <c r="J1693" s="83" t="str">
        <f t="shared" si="136"/>
        <v/>
      </c>
      <c r="K1693" s="83" t="str">
        <f t="shared" si="137"/>
        <v/>
      </c>
      <c r="L1693" s="85" t="str">
        <f t="shared" si="138"/>
        <v/>
      </c>
    </row>
    <row r="1694" spans="1:12" x14ac:dyDescent="0.2">
      <c r="A1694" s="209"/>
      <c r="B1694" s="75" t="str">
        <f t="shared" si="139"/>
        <v/>
      </c>
      <c r="C1694" s="75" t="str">
        <f t="shared" si="140"/>
        <v/>
      </c>
      <c r="D1694" s="42"/>
      <c r="E1694" s="42"/>
      <c r="F1694" s="42"/>
      <c r="G1694" s="42"/>
      <c r="H1694" s="42"/>
      <c r="I1694" s="42"/>
      <c r="J1694" s="83" t="str">
        <f t="shared" si="136"/>
        <v/>
      </c>
      <c r="K1694" s="83" t="str">
        <f t="shared" si="137"/>
        <v/>
      </c>
      <c r="L1694" s="85" t="str">
        <f t="shared" si="138"/>
        <v/>
      </c>
    </row>
    <row r="1695" spans="1:12" x14ac:dyDescent="0.2">
      <c r="A1695" s="209"/>
      <c r="B1695" s="75" t="str">
        <f t="shared" si="139"/>
        <v/>
      </c>
      <c r="C1695" s="75" t="str">
        <f t="shared" si="140"/>
        <v/>
      </c>
      <c r="D1695" s="42"/>
      <c r="E1695" s="42"/>
      <c r="F1695" s="42"/>
      <c r="G1695" s="42"/>
      <c r="H1695" s="42"/>
      <c r="I1695" s="42"/>
      <c r="J1695" s="83" t="str">
        <f t="shared" si="136"/>
        <v/>
      </c>
      <c r="K1695" s="83" t="str">
        <f t="shared" si="137"/>
        <v/>
      </c>
      <c r="L1695" s="85" t="str">
        <f t="shared" si="138"/>
        <v/>
      </c>
    </row>
    <row r="1696" spans="1:12" x14ac:dyDescent="0.2">
      <c r="A1696" s="209"/>
      <c r="B1696" s="75" t="str">
        <f t="shared" si="139"/>
        <v/>
      </c>
      <c r="C1696" s="75" t="str">
        <f t="shared" si="140"/>
        <v/>
      </c>
      <c r="D1696" s="42"/>
      <c r="E1696" s="42"/>
      <c r="F1696" s="42"/>
      <c r="G1696" s="42"/>
      <c r="H1696" s="42"/>
      <c r="I1696" s="42"/>
      <c r="J1696" s="83" t="str">
        <f t="shared" si="136"/>
        <v/>
      </c>
      <c r="K1696" s="83" t="str">
        <f t="shared" si="137"/>
        <v/>
      </c>
      <c r="L1696" s="85" t="str">
        <f t="shared" si="138"/>
        <v/>
      </c>
    </row>
    <row r="1697" spans="1:12" x14ac:dyDescent="0.2">
      <c r="A1697" s="209"/>
      <c r="B1697" s="75" t="str">
        <f t="shared" si="139"/>
        <v/>
      </c>
      <c r="C1697" s="75" t="str">
        <f t="shared" si="140"/>
        <v/>
      </c>
      <c r="D1697" s="42"/>
      <c r="E1697" s="42"/>
      <c r="F1697" s="42"/>
      <c r="G1697" s="42"/>
      <c r="H1697" s="42"/>
      <c r="I1697" s="42"/>
      <c r="J1697" s="83" t="str">
        <f t="shared" si="136"/>
        <v/>
      </c>
      <c r="K1697" s="83" t="str">
        <f t="shared" si="137"/>
        <v/>
      </c>
      <c r="L1697" s="85" t="str">
        <f t="shared" si="138"/>
        <v/>
      </c>
    </row>
    <row r="1698" spans="1:12" x14ac:dyDescent="0.2">
      <c r="A1698" s="209"/>
      <c r="B1698" s="75" t="str">
        <f t="shared" si="139"/>
        <v/>
      </c>
      <c r="C1698" s="75" t="str">
        <f t="shared" si="140"/>
        <v/>
      </c>
      <c r="D1698" s="42"/>
      <c r="E1698" s="42"/>
      <c r="F1698" s="42"/>
      <c r="G1698" s="42"/>
      <c r="H1698" s="42"/>
      <c r="I1698" s="42"/>
      <c r="J1698" s="83" t="str">
        <f t="shared" si="136"/>
        <v/>
      </c>
      <c r="K1698" s="83" t="str">
        <f t="shared" si="137"/>
        <v/>
      </c>
      <c r="L1698" s="85" t="str">
        <f t="shared" si="138"/>
        <v/>
      </c>
    </row>
    <row r="1699" spans="1:12" x14ac:dyDescent="0.2">
      <c r="A1699" s="209"/>
      <c r="B1699" s="75" t="str">
        <f t="shared" si="139"/>
        <v/>
      </c>
      <c r="C1699" s="75" t="str">
        <f t="shared" si="140"/>
        <v/>
      </c>
      <c r="D1699" s="42"/>
      <c r="E1699" s="42"/>
      <c r="F1699" s="42"/>
      <c r="G1699" s="42"/>
      <c r="H1699" s="42"/>
      <c r="I1699" s="42"/>
      <c r="J1699" s="83" t="str">
        <f t="shared" si="136"/>
        <v/>
      </c>
      <c r="K1699" s="83" t="str">
        <f t="shared" si="137"/>
        <v/>
      </c>
      <c r="L1699" s="85" t="str">
        <f t="shared" si="138"/>
        <v/>
      </c>
    </row>
    <row r="1700" spans="1:12" x14ac:dyDescent="0.2">
      <c r="A1700" s="209"/>
      <c r="B1700" s="75" t="str">
        <f t="shared" si="139"/>
        <v/>
      </c>
      <c r="C1700" s="75" t="str">
        <f t="shared" si="140"/>
        <v/>
      </c>
      <c r="D1700" s="42"/>
      <c r="E1700" s="42"/>
      <c r="F1700" s="42"/>
      <c r="G1700" s="42"/>
      <c r="H1700" s="42"/>
      <c r="I1700" s="42"/>
      <c r="J1700" s="83" t="str">
        <f t="shared" si="136"/>
        <v/>
      </c>
      <c r="K1700" s="83" t="str">
        <f t="shared" si="137"/>
        <v/>
      </c>
      <c r="L1700" s="85" t="str">
        <f t="shared" si="138"/>
        <v/>
      </c>
    </row>
    <row r="1701" spans="1:12" x14ac:dyDescent="0.2">
      <c r="A1701" s="209"/>
      <c r="B1701" s="75" t="str">
        <f t="shared" si="139"/>
        <v/>
      </c>
      <c r="C1701" s="75" t="str">
        <f t="shared" si="140"/>
        <v/>
      </c>
      <c r="D1701" s="42"/>
      <c r="E1701" s="42"/>
      <c r="F1701" s="42"/>
      <c r="G1701" s="42"/>
      <c r="H1701" s="42"/>
      <c r="I1701" s="42"/>
      <c r="J1701" s="83" t="str">
        <f t="shared" si="136"/>
        <v/>
      </c>
      <c r="K1701" s="83" t="str">
        <f t="shared" si="137"/>
        <v/>
      </c>
      <c r="L1701" s="85" t="str">
        <f t="shared" si="138"/>
        <v/>
      </c>
    </row>
    <row r="1702" spans="1:12" x14ac:dyDescent="0.2">
      <c r="A1702" s="209"/>
      <c r="B1702" s="75" t="str">
        <f t="shared" si="139"/>
        <v/>
      </c>
      <c r="C1702" s="75" t="str">
        <f t="shared" si="140"/>
        <v/>
      </c>
      <c r="D1702" s="42"/>
      <c r="E1702" s="42"/>
      <c r="F1702" s="42"/>
      <c r="G1702" s="42"/>
      <c r="H1702" s="42"/>
      <c r="I1702" s="42"/>
      <c r="J1702" s="83" t="str">
        <f t="shared" si="136"/>
        <v/>
      </c>
      <c r="K1702" s="83" t="str">
        <f t="shared" si="137"/>
        <v/>
      </c>
      <c r="L1702" s="85" t="str">
        <f t="shared" si="138"/>
        <v/>
      </c>
    </row>
    <row r="1703" spans="1:12" x14ac:dyDescent="0.2">
      <c r="A1703" s="209"/>
      <c r="B1703" s="75" t="str">
        <f t="shared" si="139"/>
        <v/>
      </c>
      <c r="C1703" s="75" t="str">
        <f t="shared" si="140"/>
        <v/>
      </c>
      <c r="D1703" s="42"/>
      <c r="E1703" s="42"/>
      <c r="F1703" s="42"/>
      <c r="G1703" s="42"/>
      <c r="H1703" s="42"/>
      <c r="I1703" s="42"/>
      <c r="J1703" s="83" t="str">
        <f t="shared" si="136"/>
        <v/>
      </c>
      <c r="K1703" s="83" t="str">
        <f t="shared" si="137"/>
        <v/>
      </c>
      <c r="L1703" s="85" t="str">
        <f t="shared" si="138"/>
        <v/>
      </c>
    </row>
    <row r="1704" spans="1:12" x14ac:dyDescent="0.2">
      <c r="A1704" s="209"/>
      <c r="B1704" s="75" t="str">
        <f t="shared" si="139"/>
        <v/>
      </c>
      <c r="C1704" s="75" t="str">
        <f t="shared" si="140"/>
        <v/>
      </c>
      <c r="D1704" s="42"/>
      <c r="E1704" s="42"/>
      <c r="F1704" s="42"/>
      <c r="G1704" s="42"/>
      <c r="H1704" s="42"/>
      <c r="I1704" s="42"/>
      <c r="J1704" s="83" t="str">
        <f t="shared" si="136"/>
        <v/>
      </c>
      <c r="K1704" s="83" t="str">
        <f t="shared" si="137"/>
        <v/>
      </c>
      <c r="L1704" s="85" t="str">
        <f t="shared" si="138"/>
        <v/>
      </c>
    </row>
    <row r="1705" spans="1:12" x14ac:dyDescent="0.2">
      <c r="A1705" s="209"/>
      <c r="B1705" s="75" t="str">
        <f t="shared" si="139"/>
        <v/>
      </c>
      <c r="C1705" s="75" t="str">
        <f t="shared" si="140"/>
        <v/>
      </c>
      <c r="D1705" s="42"/>
      <c r="E1705" s="42"/>
      <c r="F1705" s="42"/>
      <c r="G1705" s="42"/>
      <c r="H1705" s="42"/>
      <c r="I1705" s="42"/>
      <c r="J1705" s="83" t="str">
        <f t="shared" si="136"/>
        <v/>
      </c>
      <c r="K1705" s="83" t="str">
        <f t="shared" si="137"/>
        <v/>
      </c>
      <c r="L1705" s="85" t="str">
        <f t="shared" si="138"/>
        <v/>
      </c>
    </row>
    <row r="1706" spans="1:12" x14ac:dyDescent="0.2">
      <c r="A1706" s="209"/>
      <c r="B1706" s="75" t="str">
        <f t="shared" si="139"/>
        <v/>
      </c>
      <c r="C1706" s="75" t="str">
        <f t="shared" si="140"/>
        <v/>
      </c>
      <c r="D1706" s="42"/>
      <c r="E1706" s="42"/>
      <c r="F1706" s="42"/>
      <c r="G1706" s="42"/>
      <c r="H1706" s="42"/>
      <c r="I1706" s="42"/>
      <c r="J1706" s="83" t="str">
        <f t="shared" si="136"/>
        <v/>
      </c>
      <c r="K1706" s="83" t="str">
        <f t="shared" si="137"/>
        <v/>
      </c>
      <c r="L1706" s="85" t="str">
        <f t="shared" si="138"/>
        <v/>
      </c>
    </row>
    <row r="1707" spans="1:12" x14ac:dyDescent="0.2">
      <c r="A1707" s="209"/>
      <c r="B1707" s="75" t="str">
        <f t="shared" si="139"/>
        <v/>
      </c>
      <c r="C1707" s="75" t="str">
        <f t="shared" si="140"/>
        <v/>
      </c>
      <c r="D1707" s="42"/>
      <c r="E1707" s="42"/>
      <c r="F1707" s="42"/>
      <c r="G1707" s="42"/>
      <c r="H1707" s="42"/>
      <c r="I1707" s="42"/>
      <c r="J1707" s="83" t="str">
        <f t="shared" si="136"/>
        <v/>
      </c>
      <c r="K1707" s="83" t="str">
        <f t="shared" si="137"/>
        <v/>
      </c>
      <c r="L1707" s="85" t="str">
        <f t="shared" si="138"/>
        <v/>
      </c>
    </row>
    <row r="1708" spans="1:12" x14ac:dyDescent="0.2">
      <c r="A1708" s="209"/>
      <c r="B1708" s="75" t="str">
        <f t="shared" si="139"/>
        <v/>
      </c>
      <c r="C1708" s="75" t="str">
        <f t="shared" si="140"/>
        <v/>
      </c>
      <c r="D1708" s="42"/>
      <c r="E1708" s="42"/>
      <c r="F1708" s="42"/>
      <c r="G1708" s="42"/>
      <c r="H1708" s="42"/>
      <c r="I1708" s="42"/>
      <c r="J1708" s="83" t="str">
        <f t="shared" si="136"/>
        <v/>
      </c>
      <c r="K1708" s="83" t="str">
        <f t="shared" si="137"/>
        <v/>
      </c>
      <c r="L1708" s="85" t="str">
        <f t="shared" si="138"/>
        <v/>
      </c>
    </row>
    <row r="1709" spans="1:12" x14ac:dyDescent="0.2">
      <c r="A1709" s="209"/>
      <c r="B1709" s="75" t="str">
        <f t="shared" si="139"/>
        <v/>
      </c>
      <c r="C1709" s="75" t="str">
        <f t="shared" si="140"/>
        <v/>
      </c>
      <c r="D1709" s="42"/>
      <c r="E1709" s="42"/>
      <c r="F1709" s="42"/>
      <c r="G1709" s="42"/>
      <c r="H1709" s="42"/>
      <c r="I1709" s="42"/>
      <c r="J1709" s="83" t="str">
        <f t="shared" si="136"/>
        <v/>
      </c>
      <c r="K1709" s="83" t="str">
        <f t="shared" si="137"/>
        <v/>
      </c>
      <c r="L1709" s="85" t="str">
        <f t="shared" si="138"/>
        <v/>
      </c>
    </row>
    <row r="1710" spans="1:12" x14ac:dyDescent="0.2">
      <c r="A1710" s="209"/>
      <c r="B1710" s="75" t="str">
        <f t="shared" si="139"/>
        <v/>
      </c>
      <c r="C1710" s="75" t="str">
        <f t="shared" si="140"/>
        <v/>
      </c>
      <c r="D1710" s="42"/>
      <c r="E1710" s="42"/>
      <c r="F1710" s="42"/>
      <c r="G1710" s="42"/>
      <c r="H1710" s="42"/>
      <c r="I1710" s="42"/>
      <c r="J1710" s="83" t="str">
        <f t="shared" si="136"/>
        <v/>
      </c>
      <c r="K1710" s="83" t="str">
        <f t="shared" si="137"/>
        <v/>
      </c>
      <c r="L1710" s="85" t="str">
        <f t="shared" si="138"/>
        <v/>
      </c>
    </row>
    <row r="1711" spans="1:12" x14ac:dyDescent="0.2">
      <c r="A1711" s="209"/>
      <c r="B1711" s="75" t="str">
        <f t="shared" si="139"/>
        <v/>
      </c>
      <c r="C1711" s="75" t="str">
        <f t="shared" si="140"/>
        <v/>
      </c>
      <c r="D1711" s="42"/>
      <c r="E1711" s="42"/>
      <c r="F1711" s="42"/>
      <c r="G1711" s="42"/>
      <c r="H1711" s="42"/>
      <c r="I1711" s="42"/>
      <c r="J1711" s="83" t="str">
        <f t="shared" si="136"/>
        <v/>
      </c>
      <c r="K1711" s="83" t="str">
        <f t="shared" si="137"/>
        <v/>
      </c>
      <c r="L1711" s="85" t="str">
        <f t="shared" si="138"/>
        <v/>
      </c>
    </row>
    <row r="1712" spans="1:12" x14ac:dyDescent="0.2">
      <c r="A1712" s="209"/>
      <c r="B1712" s="75" t="str">
        <f t="shared" si="139"/>
        <v/>
      </c>
      <c r="C1712" s="75" t="str">
        <f t="shared" si="140"/>
        <v/>
      </c>
      <c r="D1712" s="42"/>
      <c r="E1712" s="42"/>
      <c r="F1712" s="42"/>
      <c r="G1712" s="42"/>
      <c r="H1712" s="42"/>
      <c r="I1712" s="42"/>
      <c r="J1712" s="83" t="str">
        <f t="shared" si="136"/>
        <v/>
      </c>
      <c r="K1712" s="83" t="str">
        <f t="shared" si="137"/>
        <v/>
      </c>
      <c r="L1712" s="85" t="str">
        <f t="shared" si="138"/>
        <v/>
      </c>
    </row>
    <row r="1713" spans="1:12" x14ac:dyDescent="0.2">
      <c r="A1713" s="209"/>
      <c r="B1713" s="75" t="str">
        <f t="shared" si="139"/>
        <v/>
      </c>
      <c r="C1713" s="75" t="str">
        <f t="shared" si="140"/>
        <v/>
      </c>
      <c r="D1713" s="42"/>
      <c r="E1713" s="42"/>
      <c r="F1713" s="42"/>
      <c r="G1713" s="42"/>
      <c r="H1713" s="42"/>
      <c r="I1713" s="42"/>
      <c r="J1713" s="83" t="str">
        <f t="shared" si="136"/>
        <v/>
      </c>
      <c r="K1713" s="83" t="str">
        <f t="shared" si="137"/>
        <v/>
      </c>
      <c r="L1713" s="85" t="str">
        <f t="shared" si="138"/>
        <v/>
      </c>
    </row>
    <row r="1714" spans="1:12" x14ac:dyDescent="0.2">
      <c r="A1714" s="209"/>
      <c r="B1714" s="75" t="str">
        <f t="shared" si="139"/>
        <v/>
      </c>
      <c r="C1714" s="75" t="str">
        <f t="shared" si="140"/>
        <v/>
      </c>
      <c r="D1714" s="42"/>
      <c r="E1714" s="42"/>
      <c r="F1714" s="42"/>
      <c r="G1714" s="42"/>
      <c r="H1714" s="42"/>
      <c r="I1714" s="42"/>
      <c r="J1714" s="83" t="str">
        <f t="shared" si="136"/>
        <v/>
      </c>
      <c r="K1714" s="83" t="str">
        <f t="shared" si="137"/>
        <v/>
      </c>
      <c r="L1714" s="85" t="str">
        <f t="shared" si="138"/>
        <v/>
      </c>
    </row>
    <row r="1715" spans="1:12" x14ac:dyDescent="0.2">
      <c r="A1715" s="209"/>
      <c r="B1715" s="75" t="str">
        <f t="shared" si="139"/>
        <v/>
      </c>
      <c r="C1715" s="75" t="str">
        <f t="shared" si="140"/>
        <v/>
      </c>
      <c r="D1715" s="42"/>
      <c r="E1715" s="42"/>
      <c r="F1715" s="42"/>
      <c r="G1715" s="42"/>
      <c r="H1715" s="42"/>
      <c r="I1715" s="42"/>
      <c r="J1715" s="83" t="str">
        <f t="shared" si="136"/>
        <v/>
      </c>
      <c r="K1715" s="83" t="str">
        <f t="shared" si="137"/>
        <v/>
      </c>
      <c r="L1715" s="85" t="str">
        <f t="shared" si="138"/>
        <v/>
      </c>
    </row>
    <row r="1716" spans="1:12" x14ac:dyDescent="0.2">
      <c r="A1716" s="209"/>
      <c r="B1716" s="75" t="str">
        <f t="shared" si="139"/>
        <v/>
      </c>
      <c r="C1716" s="75" t="str">
        <f t="shared" si="140"/>
        <v/>
      </c>
      <c r="D1716" s="42"/>
      <c r="E1716" s="42"/>
      <c r="F1716" s="42"/>
      <c r="G1716" s="42"/>
      <c r="H1716" s="42"/>
      <c r="I1716" s="42"/>
      <c r="J1716" s="83" t="str">
        <f t="shared" si="136"/>
        <v/>
      </c>
      <c r="K1716" s="83" t="str">
        <f t="shared" si="137"/>
        <v/>
      </c>
      <c r="L1716" s="85" t="str">
        <f t="shared" si="138"/>
        <v/>
      </c>
    </row>
    <row r="1717" spans="1:12" x14ac:dyDescent="0.2">
      <c r="A1717" s="209"/>
      <c r="B1717" s="75" t="str">
        <f t="shared" si="139"/>
        <v/>
      </c>
      <c r="C1717" s="75" t="str">
        <f t="shared" si="140"/>
        <v/>
      </c>
      <c r="D1717" s="42"/>
      <c r="E1717" s="42"/>
      <c r="F1717" s="42"/>
      <c r="G1717" s="42"/>
      <c r="H1717" s="42"/>
      <c r="I1717" s="42"/>
      <c r="J1717" s="83" t="str">
        <f t="shared" si="136"/>
        <v/>
      </c>
      <c r="K1717" s="83" t="str">
        <f t="shared" si="137"/>
        <v/>
      </c>
      <c r="L1717" s="85" t="str">
        <f t="shared" si="138"/>
        <v/>
      </c>
    </row>
    <row r="1718" spans="1:12" x14ac:dyDescent="0.2">
      <c r="A1718" s="209"/>
      <c r="B1718" s="75" t="str">
        <f t="shared" si="139"/>
        <v/>
      </c>
      <c r="C1718" s="75" t="str">
        <f t="shared" si="140"/>
        <v/>
      </c>
      <c r="D1718" s="42"/>
      <c r="E1718" s="42"/>
      <c r="F1718" s="42"/>
      <c r="G1718" s="42"/>
      <c r="H1718" s="42"/>
      <c r="I1718" s="42"/>
      <c r="J1718" s="83" t="str">
        <f t="shared" si="136"/>
        <v/>
      </c>
      <c r="K1718" s="83" t="str">
        <f t="shared" si="137"/>
        <v/>
      </c>
      <c r="L1718" s="85" t="str">
        <f t="shared" si="138"/>
        <v/>
      </c>
    </row>
    <row r="1719" spans="1:12" x14ac:dyDescent="0.2">
      <c r="A1719" s="209"/>
      <c r="B1719" s="75" t="str">
        <f t="shared" si="139"/>
        <v/>
      </c>
      <c r="C1719" s="75" t="str">
        <f t="shared" si="140"/>
        <v/>
      </c>
      <c r="D1719" s="42"/>
      <c r="E1719" s="42"/>
      <c r="F1719" s="42"/>
      <c r="G1719" s="42"/>
      <c r="H1719" s="42"/>
      <c r="I1719" s="42"/>
      <c r="J1719" s="83" t="str">
        <f t="shared" si="136"/>
        <v/>
      </c>
      <c r="K1719" s="83" t="str">
        <f t="shared" si="137"/>
        <v/>
      </c>
      <c r="L1719" s="85" t="str">
        <f t="shared" si="138"/>
        <v/>
      </c>
    </row>
    <row r="1720" spans="1:12" x14ac:dyDescent="0.2">
      <c r="A1720" s="209"/>
      <c r="B1720" s="75" t="str">
        <f t="shared" si="139"/>
        <v/>
      </c>
      <c r="C1720" s="75" t="str">
        <f t="shared" si="140"/>
        <v/>
      </c>
      <c r="D1720" s="42"/>
      <c r="E1720" s="42"/>
      <c r="F1720" s="42"/>
      <c r="G1720" s="42"/>
      <c r="H1720" s="42"/>
      <c r="I1720" s="42"/>
      <c r="J1720" s="83" t="str">
        <f t="shared" si="136"/>
        <v/>
      </c>
      <c r="K1720" s="83" t="str">
        <f t="shared" si="137"/>
        <v/>
      </c>
      <c r="L1720" s="85" t="str">
        <f t="shared" si="138"/>
        <v/>
      </c>
    </row>
    <row r="1721" spans="1:12" x14ac:dyDescent="0.2">
      <c r="A1721" s="209"/>
      <c r="B1721" s="75" t="str">
        <f t="shared" si="139"/>
        <v/>
      </c>
      <c r="C1721" s="75" t="str">
        <f t="shared" si="140"/>
        <v/>
      </c>
      <c r="D1721" s="42"/>
      <c r="E1721" s="42"/>
      <c r="F1721" s="42"/>
      <c r="G1721" s="42"/>
      <c r="H1721" s="42"/>
      <c r="I1721" s="42"/>
      <c r="J1721" s="83" t="str">
        <f t="shared" si="136"/>
        <v/>
      </c>
      <c r="K1721" s="83" t="str">
        <f t="shared" si="137"/>
        <v/>
      </c>
      <c r="L1721" s="85" t="str">
        <f t="shared" si="138"/>
        <v/>
      </c>
    </row>
    <row r="1722" spans="1:12" x14ac:dyDescent="0.2">
      <c r="A1722" s="209"/>
      <c r="B1722" s="75" t="str">
        <f t="shared" si="139"/>
        <v/>
      </c>
      <c r="C1722" s="75" t="str">
        <f t="shared" si="140"/>
        <v/>
      </c>
      <c r="D1722" s="42"/>
      <c r="E1722" s="42"/>
      <c r="F1722" s="42"/>
      <c r="G1722" s="42"/>
      <c r="H1722" s="42"/>
      <c r="I1722" s="42"/>
      <c r="J1722" s="83" t="str">
        <f t="shared" si="136"/>
        <v/>
      </c>
      <c r="K1722" s="83" t="str">
        <f t="shared" si="137"/>
        <v/>
      </c>
      <c r="L1722" s="85" t="str">
        <f t="shared" si="138"/>
        <v/>
      </c>
    </row>
    <row r="1723" spans="1:12" x14ac:dyDescent="0.2">
      <c r="A1723" s="209"/>
      <c r="B1723" s="75" t="str">
        <f t="shared" si="139"/>
        <v/>
      </c>
      <c r="C1723" s="75" t="str">
        <f t="shared" si="140"/>
        <v/>
      </c>
      <c r="D1723" s="42"/>
      <c r="E1723" s="42"/>
      <c r="F1723" s="42"/>
      <c r="G1723" s="42"/>
      <c r="H1723" s="42"/>
      <c r="I1723" s="42"/>
      <c r="J1723" s="83" t="str">
        <f t="shared" si="136"/>
        <v/>
      </c>
      <c r="K1723" s="83" t="str">
        <f t="shared" si="137"/>
        <v/>
      </c>
      <c r="L1723" s="85" t="str">
        <f t="shared" si="138"/>
        <v/>
      </c>
    </row>
    <row r="1724" spans="1:12" x14ac:dyDescent="0.2">
      <c r="A1724" s="209"/>
      <c r="B1724" s="75" t="str">
        <f t="shared" si="139"/>
        <v/>
      </c>
      <c r="C1724" s="75" t="str">
        <f t="shared" si="140"/>
        <v/>
      </c>
      <c r="D1724" s="42"/>
      <c r="E1724" s="42"/>
      <c r="F1724" s="42"/>
      <c r="G1724" s="42"/>
      <c r="H1724" s="42"/>
      <c r="I1724" s="42"/>
      <c r="J1724" s="83" t="str">
        <f t="shared" si="136"/>
        <v/>
      </c>
      <c r="K1724" s="83" t="str">
        <f t="shared" si="137"/>
        <v/>
      </c>
      <c r="L1724" s="85" t="str">
        <f t="shared" si="138"/>
        <v/>
      </c>
    </row>
    <row r="1725" spans="1:12" x14ac:dyDescent="0.2">
      <c r="A1725" s="209"/>
      <c r="B1725" s="75" t="str">
        <f t="shared" si="139"/>
        <v/>
      </c>
      <c r="C1725" s="75" t="str">
        <f t="shared" si="140"/>
        <v/>
      </c>
      <c r="D1725" s="42"/>
      <c r="E1725" s="42"/>
      <c r="F1725" s="42"/>
      <c r="G1725" s="42"/>
      <c r="H1725" s="42"/>
      <c r="I1725" s="42"/>
      <c r="J1725" s="83" t="str">
        <f t="shared" ref="J1725:J1788" si="141">IF(ISERROR(D1725/C1725),"",(D1725/C1725))</f>
        <v/>
      </c>
      <c r="K1725" s="83" t="str">
        <f t="shared" ref="K1725:K1788" si="142">IF(ISERROR(E1725/C1725),"",(E1725/C1725))</f>
        <v/>
      </c>
      <c r="L1725" s="85" t="str">
        <f t="shared" ref="L1725:L1788" si="143">IF(ISERROR((D1725+E1725)/B1725),"",(D1725+E1725)/B1725)</f>
        <v/>
      </c>
    </row>
    <row r="1726" spans="1:12" x14ac:dyDescent="0.2">
      <c r="A1726" s="209"/>
      <c r="B1726" s="75" t="str">
        <f t="shared" si="139"/>
        <v/>
      </c>
      <c r="C1726" s="75" t="str">
        <f t="shared" si="140"/>
        <v/>
      </c>
      <c r="D1726" s="42"/>
      <c r="E1726" s="42"/>
      <c r="F1726" s="42"/>
      <c r="G1726" s="42"/>
      <c r="H1726" s="42"/>
      <c r="I1726" s="42"/>
      <c r="J1726" s="83" t="str">
        <f t="shared" si="141"/>
        <v/>
      </c>
      <c r="K1726" s="83" t="str">
        <f t="shared" si="142"/>
        <v/>
      </c>
      <c r="L1726" s="85" t="str">
        <f t="shared" si="143"/>
        <v/>
      </c>
    </row>
    <row r="1727" spans="1:12" x14ac:dyDescent="0.2">
      <c r="A1727" s="209"/>
      <c r="B1727" s="75" t="str">
        <f t="shared" si="139"/>
        <v/>
      </c>
      <c r="C1727" s="75" t="str">
        <f t="shared" si="140"/>
        <v/>
      </c>
      <c r="D1727" s="42"/>
      <c r="E1727" s="42"/>
      <c r="F1727" s="42"/>
      <c r="G1727" s="42"/>
      <c r="H1727" s="42"/>
      <c r="I1727" s="42"/>
      <c r="J1727" s="83" t="str">
        <f t="shared" si="141"/>
        <v/>
      </c>
      <c r="K1727" s="83" t="str">
        <f t="shared" si="142"/>
        <v/>
      </c>
      <c r="L1727" s="85" t="str">
        <f t="shared" si="143"/>
        <v/>
      </c>
    </row>
    <row r="1728" spans="1:12" x14ac:dyDescent="0.2">
      <c r="A1728" s="209"/>
      <c r="B1728" s="75" t="str">
        <f t="shared" si="139"/>
        <v/>
      </c>
      <c r="C1728" s="75" t="str">
        <f t="shared" si="140"/>
        <v/>
      </c>
      <c r="D1728" s="42"/>
      <c r="E1728" s="42"/>
      <c r="F1728" s="42"/>
      <c r="G1728" s="42"/>
      <c r="H1728" s="42"/>
      <c r="I1728" s="42"/>
      <c r="J1728" s="83" t="str">
        <f t="shared" si="141"/>
        <v/>
      </c>
      <c r="K1728" s="83" t="str">
        <f t="shared" si="142"/>
        <v/>
      </c>
      <c r="L1728" s="85" t="str">
        <f t="shared" si="143"/>
        <v/>
      </c>
    </row>
    <row r="1729" spans="1:12" x14ac:dyDescent="0.2">
      <c r="A1729" s="209"/>
      <c r="B1729" s="75" t="str">
        <f t="shared" si="139"/>
        <v/>
      </c>
      <c r="C1729" s="75" t="str">
        <f t="shared" si="140"/>
        <v/>
      </c>
      <c r="D1729" s="42"/>
      <c r="E1729" s="42"/>
      <c r="F1729" s="42"/>
      <c r="G1729" s="42"/>
      <c r="H1729" s="42"/>
      <c r="I1729" s="42"/>
      <c r="J1729" s="83" t="str">
        <f t="shared" si="141"/>
        <v/>
      </c>
      <c r="K1729" s="83" t="str">
        <f t="shared" si="142"/>
        <v/>
      </c>
      <c r="L1729" s="85" t="str">
        <f t="shared" si="143"/>
        <v/>
      </c>
    </row>
    <row r="1730" spans="1:12" x14ac:dyDescent="0.2">
      <c r="A1730" s="209"/>
      <c r="B1730" s="75" t="str">
        <f t="shared" si="139"/>
        <v/>
      </c>
      <c r="C1730" s="75" t="str">
        <f t="shared" si="140"/>
        <v/>
      </c>
      <c r="D1730" s="42"/>
      <c r="E1730" s="42"/>
      <c r="F1730" s="42"/>
      <c r="G1730" s="42"/>
      <c r="H1730" s="42"/>
      <c r="I1730" s="42"/>
      <c r="J1730" s="83" t="str">
        <f t="shared" si="141"/>
        <v/>
      </c>
      <c r="K1730" s="83" t="str">
        <f t="shared" si="142"/>
        <v/>
      </c>
      <c r="L1730" s="85" t="str">
        <f t="shared" si="143"/>
        <v/>
      </c>
    </row>
    <row r="1731" spans="1:12" x14ac:dyDescent="0.2">
      <c r="A1731" s="209"/>
      <c r="B1731" s="75" t="str">
        <f t="shared" si="139"/>
        <v/>
      </c>
      <c r="C1731" s="75" t="str">
        <f t="shared" si="140"/>
        <v/>
      </c>
      <c r="D1731" s="42"/>
      <c r="E1731" s="42"/>
      <c r="F1731" s="42"/>
      <c r="G1731" s="42"/>
      <c r="H1731" s="42"/>
      <c r="I1731" s="42"/>
      <c r="J1731" s="83" t="str">
        <f t="shared" si="141"/>
        <v/>
      </c>
      <c r="K1731" s="83" t="str">
        <f t="shared" si="142"/>
        <v/>
      </c>
      <c r="L1731" s="85" t="str">
        <f t="shared" si="143"/>
        <v/>
      </c>
    </row>
    <row r="1732" spans="1:12" x14ac:dyDescent="0.2">
      <c r="A1732" s="209"/>
      <c r="B1732" s="75" t="str">
        <f t="shared" si="139"/>
        <v/>
      </c>
      <c r="C1732" s="75" t="str">
        <f t="shared" si="140"/>
        <v/>
      </c>
      <c r="D1732" s="42"/>
      <c r="E1732" s="42"/>
      <c r="F1732" s="42"/>
      <c r="G1732" s="42"/>
      <c r="H1732" s="42"/>
      <c r="I1732" s="42"/>
      <c r="J1732" s="83" t="str">
        <f t="shared" si="141"/>
        <v/>
      </c>
      <c r="K1732" s="83" t="str">
        <f t="shared" si="142"/>
        <v/>
      </c>
      <c r="L1732" s="85" t="str">
        <f t="shared" si="143"/>
        <v/>
      </c>
    </row>
    <row r="1733" spans="1:12" x14ac:dyDescent="0.2">
      <c r="A1733" s="209"/>
      <c r="B1733" s="75" t="str">
        <f t="shared" si="139"/>
        <v/>
      </c>
      <c r="C1733" s="75" t="str">
        <f t="shared" si="140"/>
        <v/>
      </c>
      <c r="D1733" s="42"/>
      <c r="E1733" s="42"/>
      <c r="F1733" s="42"/>
      <c r="G1733" s="42"/>
      <c r="H1733" s="42"/>
      <c r="I1733" s="42"/>
      <c r="J1733" s="83" t="str">
        <f t="shared" si="141"/>
        <v/>
      </c>
      <c r="K1733" s="83" t="str">
        <f t="shared" si="142"/>
        <v/>
      </c>
      <c r="L1733" s="85" t="str">
        <f t="shared" si="143"/>
        <v/>
      </c>
    </row>
    <row r="1734" spans="1:12" x14ac:dyDescent="0.2">
      <c r="A1734" s="209"/>
      <c r="B1734" s="75" t="str">
        <f t="shared" si="139"/>
        <v/>
      </c>
      <c r="C1734" s="75" t="str">
        <f t="shared" si="140"/>
        <v/>
      </c>
      <c r="D1734" s="42"/>
      <c r="E1734" s="42"/>
      <c r="F1734" s="42"/>
      <c r="G1734" s="42"/>
      <c r="H1734" s="42"/>
      <c r="I1734" s="42"/>
      <c r="J1734" s="83" t="str">
        <f t="shared" si="141"/>
        <v/>
      </c>
      <c r="K1734" s="83" t="str">
        <f t="shared" si="142"/>
        <v/>
      </c>
      <c r="L1734" s="85" t="str">
        <f t="shared" si="143"/>
        <v/>
      </c>
    </row>
    <row r="1735" spans="1:12" x14ac:dyDescent="0.2">
      <c r="A1735" s="209"/>
      <c r="B1735" s="75" t="str">
        <f t="shared" si="139"/>
        <v/>
      </c>
      <c r="C1735" s="75" t="str">
        <f t="shared" si="140"/>
        <v/>
      </c>
      <c r="D1735" s="42"/>
      <c r="E1735" s="42"/>
      <c r="F1735" s="42"/>
      <c r="G1735" s="42"/>
      <c r="H1735" s="42"/>
      <c r="I1735" s="42"/>
      <c r="J1735" s="83" t="str">
        <f t="shared" si="141"/>
        <v/>
      </c>
      <c r="K1735" s="83" t="str">
        <f t="shared" si="142"/>
        <v/>
      </c>
      <c r="L1735" s="85" t="str">
        <f t="shared" si="143"/>
        <v/>
      </c>
    </row>
    <row r="1736" spans="1:12" x14ac:dyDescent="0.2">
      <c r="A1736" s="209"/>
      <c r="B1736" s="75" t="str">
        <f t="shared" si="139"/>
        <v/>
      </c>
      <c r="C1736" s="75" t="str">
        <f t="shared" si="140"/>
        <v/>
      </c>
      <c r="D1736" s="42"/>
      <c r="E1736" s="42"/>
      <c r="F1736" s="42"/>
      <c r="G1736" s="42"/>
      <c r="H1736" s="42"/>
      <c r="I1736" s="42"/>
      <c r="J1736" s="83" t="str">
        <f t="shared" si="141"/>
        <v/>
      </c>
      <c r="K1736" s="83" t="str">
        <f t="shared" si="142"/>
        <v/>
      </c>
      <c r="L1736" s="85" t="str">
        <f t="shared" si="143"/>
        <v/>
      </c>
    </row>
    <row r="1737" spans="1:12" x14ac:dyDescent="0.2">
      <c r="A1737" s="209"/>
      <c r="B1737" s="75" t="str">
        <f t="shared" si="139"/>
        <v/>
      </c>
      <c r="C1737" s="75" t="str">
        <f t="shared" si="140"/>
        <v/>
      </c>
      <c r="D1737" s="42"/>
      <c r="E1737" s="42"/>
      <c r="F1737" s="42"/>
      <c r="G1737" s="42"/>
      <c r="H1737" s="42"/>
      <c r="I1737" s="42"/>
      <c r="J1737" s="83" t="str">
        <f t="shared" si="141"/>
        <v/>
      </c>
      <c r="K1737" s="83" t="str">
        <f t="shared" si="142"/>
        <v/>
      </c>
      <c r="L1737" s="85" t="str">
        <f t="shared" si="143"/>
        <v/>
      </c>
    </row>
    <row r="1738" spans="1:12" x14ac:dyDescent="0.2">
      <c r="A1738" s="209"/>
      <c r="B1738" s="75" t="str">
        <f t="shared" si="139"/>
        <v/>
      </c>
      <c r="C1738" s="75" t="str">
        <f t="shared" si="140"/>
        <v/>
      </c>
      <c r="D1738" s="42"/>
      <c r="E1738" s="42"/>
      <c r="F1738" s="42"/>
      <c r="G1738" s="42"/>
      <c r="H1738" s="42"/>
      <c r="I1738" s="42"/>
      <c r="J1738" s="83" t="str">
        <f t="shared" si="141"/>
        <v/>
      </c>
      <c r="K1738" s="83" t="str">
        <f t="shared" si="142"/>
        <v/>
      </c>
      <c r="L1738" s="85" t="str">
        <f t="shared" si="143"/>
        <v/>
      </c>
    </row>
    <row r="1739" spans="1:12" x14ac:dyDescent="0.2">
      <c r="A1739" s="209"/>
      <c r="B1739" s="75" t="str">
        <f t="shared" si="139"/>
        <v/>
      </c>
      <c r="C1739" s="75" t="str">
        <f t="shared" si="140"/>
        <v/>
      </c>
      <c r="D1739" s="42"/>
      <c r="E1739" s="42"/>
      <c r="F1739" s="42"/>
      <c r="G1739" s="42"/>
      <c r="H1739" s="42"/>
      <c r="I1739" s="42"/>
      <c r="J1739" s="83" t="str">
        <f t="shared" si="141"/>
        <v/>
      </c>
      <c r="K1739" s="83" t="str">
        <f t="shared" si="142"/>
        <v/>
      </c>
      <c r="L1739" s="85" t="str">
        <f t="shared" si="143"/>
        <v/>
      </c>
    </row>
    <row r="1740" spans="1:12" x14ac:dyDescent="0.2">
      <c r="A1740" s="209"/>
      <c r="B1740" s="75" t="str">
        <f t="shared" ref="B1740:B1803" si="144">IF(D1740+E1740+F1740+G1740+I1740+H1740 = 0,"",D1740+E1740+F1740+G1740+I1740+H1740)</f>
        <v/>
      </c>
      <c r="C1740" s="75" t="str">
        <f t="shared" ref="C1740:C1803" si="145">IF(D1740+E1740+H1740=0,"",D1740+E1740+H1740)</f>
        <v/>
      </c>
      <c r="D1740" s="42"/>
      <c r="E1740" s="42"/>
      <c r="F1740" s="42"/>
      <c r="G1740" s="42"/>
      <c r="H1740" s="42"/>
      <c r="I1740" s="42"/>
      <c r="J1740" s="83" t="str">
        <f t="shared" si="141"/>
        <v/>
      </c>
      <c r="K1740" s="83" t="str">
        <f t="shared" si="142"/>
        <v/>
      </c>
      <c r="L1740" s="85" t="str">
        <f t="shared" si="143"/>
        <v/>
      </c>
    </row>
    <row r="1741" spans="1:12" x14ac:dyDescent="0.2">
      <c r="A1741" s="209"/>
      <c r="B1741" s="75" t="str">
        <f t="shared" si="144"/>
        <v/>
      </c>
      <c r="C1741" s="75" t="str">
        <f t="shared" si="145"/>
        <v/>
      </c>
      <c r="D1741" s="42"/>
      <c r="E1741" s="42"/>
      <c r="F1741" s="42"/>
      <c r="G1741" s="42"/>
      <c r="H1741" s="42"/>
      <c r="I1741" s="42"/>
      <c r="J1741" s="83" t="str">
        <f t="shared" si="141"/>
        <v/>
      </c>
      <c r="K1741" s="83" t="str">
        <f t="shared" si="142"/>
        <v/>
      </c>
      <c r="L1741" s="85" t="str">
        <f t="shared" si="143"/>
        <v/>
      </c>
    </row>
    <row r="1742" spans="1:12" x14ac:dyDescent="0.2">
      <c r="A1742" s="209"/>
      <c r="B1742" s="75" t="str">
        <f t="shared" si="144"/>
        <v/>
      </c>
      <c r="C1742" s="75" t="str">
        <f t="shared" si="145"/>
        <v/>
      </c>
      <c r="D1742" s="42"/>
      <c r="E1742" s="42"/>
      <c r="F1742" s="42"/>
      <c r="G1742" s="42"/>
      <c r="H1742" s="42"/>
      <c r="I1742" s="42"/>
      <c r="J1742" s="83" t="str">
        <f t="shared" si="141"/>
        <v/>
      </c>
      <c r="K1742" s="83" t="str">
        <f t="shared" si="142"/>
        <v/>
      </c>
      <c r="L1742" s="85" t="str">
        <f t="shared" si="143"/>
        <v/>
      </c>
    </row>
    <row r="1743" spans="1:12" x14ac:dyDescent="0.2">
      <c r="A1743" s="209"/>
      <c r="B1743" s="75" t="str">
        <f t="shared" si="144"/>
        <v/>
      </c>
      <c r="C1743" s="75" t="str">
        <f t="shared" si="145"/>
        <v/>
      </c>
      <c r="D1743" s="42"/>
      <c r="E1743" s="42"/>
      <c r="F1743" s="42"/>
      <c r="G1743" s="42"/>
      <c r="H1743" s="42"/>
      <c r="I1743" s="42"/>
      <c r="J1743" s="83" t="str">
        <f t="shared" si="141"/>
        <v/>
      </c>
      <c r="K1743" s="83" t="str">
        <f t="shared" si="142"/>
        <v/>
      </c>
      <c r="L1743" s="85" t="str">
        <f t="shared" si="143"/>
        <v/>
      </c>
    </row>
    <row r="1744" spans="1:12" x14ac:dyDescent="0.2">
      <c r="A1744" s="209"/>
      <c r="B1744" s="75" t="str">
        <f t="shared" si="144"/>
        <v/>
      </c>
      <c r="C1744" s="75" t="str">
        <f t="shared" si="145"/>
        <v/>
      </c>
      <c r="D1744" s="42"/>
      <c r="E1744" s="42"/>
      <c r="F1744" s="42"/>
      <c r="G1744" s="42"/>
      <c r="H1744" s="42"/>
      <c r="I1744" s="42"/>
      <c r="J1744" s="83" t="str">
        <f t="shared" si="141"/>
        <v/>
      </c>
      <c r="K1744" s="83" t="str">
        <f t="shared" si="142"/>
        <v/>
      </c>
      <c r="L1744" s="85" t="str">
        <f t="shared" si="143"/>
        <v/>
      </c>
    </row>
    <row r="1745" spans="1:12" x14ac:dyDescent="0.2">
      <c r="A1745" s="209"/>
      <c r="B1745" s="75" t="str">
        <f t="shared" si="144"/>
        <v/>
      </c>
      <c r="C1745" s="75" t="str">
        <f t="shared" si="145"/>
        <v/>
      </c>
      <c r="D1745" s="42"/>
      <c r="E1745" s="42"/>
      <c r="F1745" s="42"/>
      <c r="G1745" s="42"/>
      <c r="H1745" s="42"/>
      <c r="I1745" s="42"/>
      <c r="J1745" s="83" t="str">
        <f t="shared" si="141"/>
        <v/>
      </c>
      <c r="K1745" s="83" t="str">
        <f t="shared" si="142"/>
        <v/>
      </c>
      <c r="L1745" s="85" t="str">
        <f t="shared" si="143"/>
        <v/>
      </c>
    </row>
    <row r="1746" spans="1:12" x14ac:dyDescent="0.2">
      <c r="A1746" s="209"/>
      <c r="B1746" s="75" t="str">
        <f t="shared" si="144"/>
        <v/>
      </c>
      <c r="C1746" s="75" t="str">
        <f t="shared" si="145"/>
        <v/>
      </c>
      <c r="D1746" s="42"/>
      <c r="E1746" s="42"/>
      <c r="F1746" s="42"/>
      <c r="G1746" s="42"/>
      <c r="H1746" s="42"/>
      <c r="I1746" s="42"/>
      <c r="J1746" s="83" t="str">
        <f t="shared" si="141"/>
        <v/>
      </c>
      <c r="K1746" s="83" t="str">
        <f t="shared" si="142"/>
        <v/>
      </c>
      <c r="L1746" s="85" t="str">
        <f t="shared" si="143"/>
        <v/>
      </c>
    </row>
    <row r="1747" spans="1:12" x14ac:dyDescent="0.2">
      <c r="A1747" s="209"/>
      <c r="B1747" s="75" t="str">
        <f t="shared" si="144"/>
        <v/>
      </c>
      <c r="C1747" s="75" t="str">
        <f t="shared" si="145"/>
        <v/>
      </c>
      <c r="D1747" s="42"/>
      <c r="E1747" s="42"/>
      <c r="F1747" s="42"/>
      <c r="G1747" s="42"/>
      <c r="H1747" s="42"/>
      <c r="I1747" s="42"/>
      <c r="J1747" s="83" t="str">
        <f t="shared" si="141"/>
        <v/>
      </c>
      <c r="K1747" s="83" t="str">
        <f t="shared" si="142"/>
        <v/>
      </c>
      <c r="L1747" s="85" t="str">
        <f t="shared" si="143"/>
        <v/>
      </c>
    </row>
    <row r="1748" spans="1:12" x14ac:dyDescent="0.2">
      <c r="A1748" s="209"/>
      <c r="B1748" s="75" t="str">
        <f t="shared" si="144"/>
        <v/>
      </c>
      <c r="C1748" s="75" t="str">
        <f t="shared" si="145"/>
        <v/>
      </c>
      <c r="D1748" s="42"/>
      <c r="E1748" s="42"/>
      <c r="F1748" s="42"/>
      <c r="G1748" s="42"/>
      <c r="H1748" s="42"/>
      <c r="I1748" s="42"/>
      <c r="J1748" s="83" t="str">
        <f t="shared" si="141"/>
        <v/>
      </c>
      <c r="K1748" s="83" t="str">
        <f t="shared" si="142"/>
        <v/>
      </c>
      <c r="L1748" s="85" t="str">
        <f t="shared" si="143"/>
        <v/>
      </c>
    </row>
    <row r="1749" spans="1:12" x14ac:dyDescent="0.2">
      <c r="A1749" s="209"/>
      <c r="B1749" s="75" t="str">
        <f t="shared" si="144"/>
        <v/>
      </c>
      <c r="C1749" s="75" t="str">
        <f t="shared" si="145"/>
        <v/>
      </c>
      <c r="D1749" s="42"/>
      <c r="E1749" s="42"/>
      <c r="F1749" s="42"/>
      <c r="G1749" s="42"/>
      <c r="H1749" s="42"/>
      <c r="I1749" s="42"/>
      <c r="J1749" s="83" t="str">
        <f t="shared" si="141"/>
        <v/>
      </c>
      <c r="K1749" s="83" t="str">
        <f t="shared" si="142"/>
        <v/>
      </c>
      <c r="L1749" s="85" t="str">
        <f t="shared" si="143"/>
        <v/>
      </c>
    </row>
    <row r="1750" spans="1:12" x14ac:dyDescent="0.2">
      <c r="A1750" s="209"/>
      <c r="B1750" s="75" t="str">
        <f t="shared" si="144"/>
        <v/>
      </c>
      <c r="C1750" s="75" t="str">
        <f t="shared" si="145"/>
        <v/>
      </c>
      <c r="D1750" s="42"/>
      <c r="E1750" s="42"/>
      <c r="F1750" s="42"/>
      <c r="G1750" s="42"/>
      <c r="H1750" s="42"/>
      <c r="I1750" s="42"/>
      <c r="J1750" s="83" t="str">
        <f t="shared" si="141"/>
        <v/>
      </c>
      <c r="K1750" s="83" t="str">
        <f t="shared" si="142"/>
        <v/>
      </c>
      <c r="L1750" s="85" t="str">
        <f t="shared" si="143"/>
        <v/>
      </c>
    </row>
    <row r="1751" spans="1:12" x14ac:dyDescent="0.2">
      <c r="A1751" s="209"/>
      <c r="B1751" s="75" t="str">
        <f t="shared" si="144"/>
        <v/>
      </c>
      <c r="C1751" s="75" t="str">
        <f t="shared" si="145"/>
        <v/>
      </c>
      <c r="D1751" s="42"/>
      <c r="E1751" s="42"/>
      <c r="F1751" s="42"/>
      <c r="G1751" s="42"/>
      <c r="H1751" s="42"/>
      <c r="I1751" s="42"/>
      <c r="J1751" s="83" t="str">
        <f t="shared" si="141"/>
        <v/>
      </c>
      <c r="K1751" s="83" t="str">
        <f t="shared" si="142"/>
        <v/>
      </c>
      <c r="L1751" s="85" t="str">
        <f t="shared" si="143"/>
        <v/>
      </c>
    </row>
    <row r="1752" spans="1:12" x14ac:dyDescent="0.2">
      <c r="A1752" s="209"/>
      <c r="B1752" s="75" t="str">
        <f t="shared" si="144"/>
        <v/>
      </c>
      <c r="C1752" s="75" t="str">
        <f t="shared" si="145"/>
        <v/>
      </c>
      <c r="D1752" s="42"/>
      <c r="E1752" s="42"/>
      <c r="F1752" s="42"/>
      <c r="G1752" s="42"/>
      <c r="H1752" s="42"/>
      <c r="I1752" s="42"/>
      <c r="J1752" s="83" t="str">
        <f t="shared" si="141"/>
        <v/>
      </c>
      <c r="K1752" s="83" t="str">
        <f t="shared" si="142"/>
        <v/>
      </c>
      <c r="L1752" s="85" t="str">
        <f t="shared" si="143"/>
        <v/>
      </c>
    </row>
    <row r="1753" spans="1:12" x14ac:dyDescent="0.2">
      <c r="A1753" s="209"/>
      <c r="B1753" s="75" t="str">
        <f t="shared" si="144"/>
        <v/>
      </c>
      <c r="C1753" s="75" t="str">
        <f t="shared" si="145"/>
        <v/>
      </c>
      <c r="D1753" s="42"/>
      <c r="E1753" s="42"/>
      <c r="F1753" s="42"/>
      <c r="G1753" s="42"/>
      <c r="H1753" s="42"/>
      <c r="I1753" s="42"/>
      <c r="J1753" s="83" t="str">
        <f t="shared" si="141"/>
        <v/>
      </c>
      <c r="K1753" s="83" t="str">
        <f t="shared" si="142"/>
        <v/>
      </c>
      <c r="L1753" s="85" t="str">
        <f t="shared" si="143"/>
        <v/>
      </c>
    </row>
    <row r="1754" spans="1:12" x14ac:dyDescent="0.2">
      <c r="A1754" s="209"/>
      <c r="B1754" s="75" t="str">
        <f t="shared" si="144"/>
        <v/>
      </c>
      <c r="C1754" s="75" t="str">
        <f t="shared" si="145"/>
        <v/>
      </c>
      <c r="D1754" s="42"/>
      <c r="E1754" s="42"/>
      <c r="F1754" s="42"/>
      <c r="G1754" s="42"/>
      <c r="H1754" s="42"/>
      <c r="I1754" s="42"/>
      <c r="J1754" s="83" t="str">
        <f t="shared" si="141"/>
        <v/>
      </c>
      <c r="K1754" s="83" t="str">
        <f t="shared" si="142"/>
        <v/>
      </c>
      <c r="L1754" s="85" t="str">
        <f t="shared" si="143"/>
        <v/>
      </c>
    </row>
    <row r="1755" spans="1:12" x14ac:dyDescent="0.2">
      <c r="A1755" s="209"/>
      <c r="B1755" s="75" t="str">
        <f t="shared" si="144"/>
        <v/>
      </c>
      <c r="C1755" s="75" t="str">
        <f t="shared" si="145"/>
        <v/>
      </c>
      <c r="D1755" s="42"/>
      <c r="E1755" s="42"/>
      <c r="F1755" s="42"/>
      <c r="G1755" s="42"/>
      <c r="H1755" s="42"/>
      <c r="I1755" s="42"/>
      <c r="J1755" s="83" t="str">
        <f t="shared" si="141"/>
        <v/>
      </c>
      <c r="K1755" s="83" t="str">
        <f t="shared" si="142"/>
        <v/>
      </c>
      <c r="L1755" s="85" t="str">
        <f t="shared" si="143"/>
        <v/>
      </c>
    </row>
    <row r="1756" spans="1:12" x14ac:dyDescent="0.2">
      <c r="A1756" s="209"/>
      <c r="B1756" s="75" t="str">
        <f t="shared" si="144"/>
        <v/>
      </c>
      <c r="C1756" s="75" t="str">
        <f t="shared" si="145"/>
        <v/>
      </c>
      <c r="D1756" s="42"/>
      <c r="E1756" s="42"/>
      <c r="F1756" s="42"/>
      <c r="G1756" s="42"/>
      <c r="H1756" s="42"/>
      <c r="I1756" s="42"/>
      <c r="J1756" s="83" t="str">
        <f t="shared" si="141"/>
        <v/>
      </c>
      <c r="K1756" s="83" t="str">
        <f t="shared" si="142"/>
        <v/>
      </c>
      <c r="L1756" s="85" t="str">
        <f t="shared" si="143"/>
        <v/>
      </c>
    </row>
    <row r="1757" spans="1:12" x14ac:dyDescent="0.2">
      <c r="A1757" s="209"/>
      <c r="B1757" s="75" t="str">
        <f t="shared" si="144"/>
        <v/>
      </c>
      <c r="C1757" s="75" t="str">
        <f t="shared" si="145"/>
        <v/>
      </c>
      <c r="D1757" s="42"/>
      <c r="E1757" s="42"/>
      <c r="F1757" s="42"/>
      <c r="G1757" s="42"/>
      <c r="H1757" s="42"/>
      <c r="I1757" s="42"/>
      <c r="J1757" s="83" t="str">
        <f t="shared" si="141"/>
        <v/>
      </c>
      <c r="K1757" s="83" t="str">
        <f t="shared" si="142"/>
        <v/>
      </c>
      <c r="L1757" s="85" t="str">
        <f t="shared" si="143"/>
        <v/>
      </c>
    </row>
    <row r="1758" spans="1:12" x14ac:dyDescent="0.2">
      <c r="A1758" s="209"/>
      <c r="B1758" s="75" t="str">
        <f t="shared" si="144"/>
        <v/>
      </c>
      <c r="C1758" s="75" t="str">
        <f t="shared" si="145"/>
        <v/>
      </c>
      <c r="D1758" s="42"/>
      <c r="E1758" s="42"/>
      <c r="F1758" s="42"/>
      <c r="G1758" s="42"/>
      <c r="H1758" s="42"/>
      <c r="I1758" s="42"/>
      <c r="J1758" s="83" t="str">
        <f t="shared" si="141"/>
        <v/>
      </c>
      <c r="K1758" s="83" t="str">
        <f t="shared" si="142"/>
        <v/>
      </c>
      <c r="L1758" s="85" t="str">
        <f t="shared" si="143"/>
        <v/>
      </c>
    </row>
    <row r="1759" spans="1:12" x14ac:dyDescent="0.2">
      <c r="A1759" s="209"/>
      <c r="B1759" s="75" t="str">
        <f t="shared" si="144"/>
        <v/>
      </c>
      <c r="C1759" s="75" t="str">
        <f t="shared" si="145"/>
        <v/>
      </c>
      <c r="D1759" s="42"/>
      <c r="E1759" s="42"/>
      <c r="F1759" s="42"/>
      <c r="G1759" s="42"/>
      <c r="H1759" s="42"/>
      <c r="I1759" s="42"/>
      <c r="J1759" s="83" t="str">
        <f t="shared" si="141"/>
        <v/>
      </c>
      <c r="K1759" s="83" t="str">
        <f t="shared" si="142"/>
        <v/>
      </c>
      <c r="L1759" s="85" t="str">
        <f t="shared" si="143"/>
        <v/>
      </c>
    </row>
    <row r="1760" spans="1:12" x14ac:dyDescent="0.2">
      <c r="A1760" s="209"/>
      <c r="B1760" s="75" t="str">
        <f t="shared" si="144"/>
        <v/>
      </c>
      <c r="C1760" s="75" t="str">
        <f t="shared" si="145"/>
        <v/>
      </c>
      <c r="D1760" s="42"/>
      <c r="E1760" s="42"/>
      <c r="F1760" s="42"/>
      <c r="G1760" s="42"/>
      <c r="H1760" s="42"/>
      <c r="I1760" s="42"/>
      <c r="J1760" s="83" t="str">
        <f t="shared" si="141"/>
        <v/>
      </c>
      <c r="K1760" s="83" t="str">
        <f t="shared" si="142"/>
        <v/>
      </c>
      <c r="L1760" s="85" t="str">
        <f t="shared" si="143"/>
        <v/>
      </c>
    </row>
    <row r="1761" spans="1:12" x14ac:dyDescent="0.2">
      <c r="A1761" s="209"/>
      <c r="B1761" s="75" t="str">
        <f t="shared" si="144"/>
        <v/>
      </c>
      <c r="C1761" s="75" t="str">
        <f t="shared" si="145"/>
        <v/>
      </c>
      <c r="D1761" s="42"/>
      <c r="E1761" s="42"/>
      <c r="F1761" s="42"/>
      <c r="G1761" s="42"/>
      <c r="H1761" s="42"/>
      <c r="I1761" s="42"/>
      <c r="J1761" s="83" t="str">
        <f t="shared" si="141"/>
        <v/>
      </c>
      <c r="K1761" s="83" t="str">
        <f t="shared" si="142"/>
        <v/>
      </c>
      <c r="L1761" s="85" t="str">
        <f t="shared" si="143"/>
        <v/>
      </c>
    </row>
    <row r="1762" spans="1:12" x14ac:dyDescent="0.2">
      <c r="A1762" s="209"/>
      <c r="B1762" s="75" t="str">
        <f t="shared" si="144"/>
        <v/>
      </c>
      <c r="C1762" s="75" t="str">
        <f t="shared" si="145"/>
        <v/>
      </c>
      <c r="D1762" s="42"/>
      <c r="E1762" s="42"/>
      <c r="F1762" s="42"/>
      <c r="G1762" s="42"/>
      <c r="H1762" s="42"/>
      <c r="I1762" s="42"/>
      <c r="J1762" s="83" t="str">
        <f t="shared" si="141"/>
        <v/>
      </c>
      <c r="K1762" s="83" t="str">
        <f t="shared" si="142"/>
        <v/>
      </c>
      <c r="L1762" s="85" t="str">
        <f t="shared" si="143"/>
        <v/>
      </c>
    </row>
    <row r="1763" spans="1:12" x14ac:dyDescent="0.2">
      <c r="A1763" s="209"/>
      <c r="B1763" s="75" t="str">
        <f t="shared" si="144"/>
        <v/>
      </c>
      <c r="C1763" s="75" t="str">
        <f t="shared" si="145"/>
        <v/>
      </c>
      <c r="D1763" s="42"/>
      <c r="E1763" s="42"/>
      <c r="F1763" s="42"/>
      <c r="G1763" s="42"/>
      <c r="H1763" s="42"/>
      <c r="I1763" s="42"/>
      <c r="J1763" s="83" t="str">
        <f t="shared" si="141"/>
        <v/>
      </c>
      <c r="K1763" s="83" t="str">
        <f t="shared" si="142"/>
        <v/>
      </c>
      <c r="L1763" s="85" t="str">
        <f t="shared" si="143"/>
        <v/>
      </c>
    </row>
    <row r="1764" spans="1:12" x14ac:dyDescent="0.2">
      <c r="A1764" s="209"/>
      <c r="B1764" s="75" t="str">
        <f t="shared" si="144"/>
        <v/>
      </c>
      <c r="C1764" s="75" t="str">
        <f t="shared" si="145"/>
        <v/>
      </c>
      <c r="D1764" s="42"/>
      <c r="E1764" s="42"/>
      <c r="F1764" s="42"/>
      <c r="G1764" s="42"/>
      <c r="H1764" s="42"/>
      <c r="I1764" s="42"/>
      <c r="J1764" s="83" t="str">
        <f t="shared" si="141"/>
        <v/>
      </c>
      <c r="K1764" s="83" t="str">
        <f t="shared" si="142"/>
        <v/>
      </c>
      <c r="L1764" s="85" t="str">
        <f t="shared" si="143"/>
        <v/>
      </c>
    </row>
    <row r="1765" spans="1:12" x14ac:dyDescent="0.2">
      <c r="A1765" s="209"/>
      <c r="B1765" s="75" t="str">
        <f t="shared" si="144"/>
        <v/>
      </c>
      <c r="C1765" s="75" t="str">
        <f t="shared" si="145"/>
        <v/>
      </c>
      <c r="D1765" s="42"/>
      <c r="E1765" s="42"/>
      <c r="F1765" s="42"/>
      <c r="G1765" s="42"/>
      <c r="H1765" s="42"/>
      <c r="I1765" s="42"/>
      <c r="J1765" s="83" t="str">
        <f t="shared" si="141"/>
        <v/>
      </c>
      <c r="K1765" s="83" t="str">
        <f t="shared" si="142"/>
        <v/>
      </c>
      <c r="L1765" s="85" t="str">
        <f t="shared" si="143"/>
        <v/>
      </c>
    </row>
    <row r="1766" spans="1:12" x14ac:dyDescent="0.2">
      <c r="A1766" s="209"/>
      <c r="B1766" s="75" t="str">
        <f t="shared" si="144"/>
        <v/>
      </c>
      <c r="C1766" s="75" t="str">
        <f t="shared" si="145"/>
        <v/>
      </c>
      <c r="D1766" s="42"/>
      <c r="E1766" s="42"/>
      <c r="F1766" s="42"/>
      <c r="G1766" s="42"/>
      <c r="H1766" s="42"/>
      <c r="I1766" s="42"/>
      <c r="J1766" s="83" t="str">
        <f t="shared" si="141"/>
        <v/>
      </c>
      <c r="K1766" s="83" t="str">
        <f t="shared" si="142"/>
        <v/>
      </c>
      <c r="L1766" s="85" t="str">
        <f t="shared" si="143"/>
        <v/>
      </c>
    </row>
    <row r="1767" spans="1:12" x14ac:dyDescent="0.2">
      <c r="A1767" s="209"/>
      <c r="B1767" s="75" t="str">
        <f t="shared" si="144"/>
        <v/>
      </c>
      <c r="C1767" s="75" t="str">
        <f t="shared" si="145"/>
        <v/>
      </c>
      <c r="D1767" s="42"/>
      <c r="E1767" s="42"/>
      <c r="F1767" s="42"/>
      <c r="G1767" s="42"/>
      <c r="H1767" s="42"/>
      <c r="I1767" s="42"/>
      <c r="J1767" s="83" t="str">
        <f t="shared" si="141"/>
        <v/>
      </c>
      <c r="K1767" s="83" t="str">
        <f t="shared" si="142"/>
        <v/>
      </c>
      <c r="L1767" s="85" t="str">
        <f t="shared" si="143"/>
        <v/>
      </c>
    </row>
    <row r="1768" spans="1:12" x14ac:dyDescent="0.2">
      <c r="A1768" s="209"/>
      <c r="B1768" s="75" t="str">
        <f t="shared" si="144"/>
        <v/>
      </c>
      <c r="C1768" s="75" t="str">
        <f t="shared" si="145"/>
        <v/>
      </c>
      <c r="D1768" s="42"/>
      <c r="E1768" s="42"/>
      <c r="F1768" s="42"/>
      <c r="G1768" s="42"/>
      <c r="H1768" s="42"/>
      <c r="I1768" s="42"/>
      <c r="J1768" s="83" t="str">
        <f t="shared" si="141"/>
        <v/>
      </c>
      <c r="K1768" s="83" t="str">
        <f t="shared" si="142"/>
        <v/>
      </c>
      <c r="L1768" s="85" t="str">
        <f t="shared" si="143"/>
        <v/>
      </c>
    </row>
    <row r="1769" spans="1:12" x14ac:dyDescent="0.2">
      <c r="A1769" s="209"/>
      <c r="B1769" s="75" t="str">
        <f t="shared" si="144"/>
        <v/>
      </c>
      <c r="C1769" s="75" t="str">
        <f t="shared" si="145"/>
        <v/>
      </c>
      <c r="D1769" s="42"/>
      <c r="E1769" s="42"/>
      <c r="F1769" s="42"/>
      <c r="G1769" s="42"/>
      <c r="H1769" s="42"/>
      <c r="I1769" s="42"/>
      <c r="J1769" s="83" t="str">
        <f t="shared" si="141"/>
        <v/>
      </c>
      <c r="K1769" s="83" t="str">
        <f t="shared" si="142"/>
        <v/>
      </c>
      <c r="L1769" s="85" t="str">
        <f t="shared" si="143"/>
        <v/>
      </c>
    </row>
    <row r="1770" spans="1:12" x14ac:dyDescent="0.2">
      <c r="A1770" s="209"/>
      <c r="B1770" s="75" t="str">
        <f t="shared" si="144"/>
        <v/>
      </c>
      <c r="C1770" s="75" t="str">
        <f t="shared" si="145"/>
        <v/>
      </c>
      <c r="D1770" s="42"/>
      <c r="E1770" s="42"/>
      <c r="F1770" s="42"/>
      <c r="G1770" s="42"/>
      <c r="H1770" s="42"/>
      <c r="I1770" s="42"/>
      <c r="J1770" s="83" t="str">
        <f t="shared" si="141"/>
        <v/>
      </c>
      <c r="K1770" s="83" t="str">
        <f t="shared" si="142"/>
        <v/>
      </c>
      <c r="L1770" s="85" t="str">
        <f t="shared" si="143"/>
        <v/>
      </c>
    </row>
    <row r="1771" spans="1:12" x14ac:dyDescent="0.2">
      <c r="A1771" s="209"/>
      <c r="B1771" s="75" t="str">
        <f t="shared" si="144"/>
        <v/>
      </c>
      <c r="C1771" s="75" t="str">
        <f t="shared" si="145"/>
        <v/>
      </c>
      <c r="D1771" s="42"/>
      <c r="E1771" s="42"/>
      <c r="F1771" s="42"/>
      <c r="G1771" s="42"/>
      <c r="H1771" s="42"/>
      <c r="I1771" s="42"/>
      <c r="J1771" s="83" t="str">
        <f t="shared" si="141"/>
        <v/>
      </c>
      <c r="K1771" s="83" t="str">
        <f t="shared" si="142"/>
        <v/>
      </c>
      <c r="L1771" s="85" t="str">
        <f t="shared" si="143"/>
        <v/>
      </c>
    </row>
    <row r="1772" spans="1:12" x14ac:dyDescent="0.2">
      <c r="A1772" s="209"/>
      <c r="B1772" s="75" t="str">
        <f t="shared" si="144"/>
        <v/>
      </c>
      <c r="C1772" s="75" t="str">
        <f t="shared" si="145"/>
        <v/>
      </c>
      <c r="D1772" s="42"/>
      <c r="E1772" s="42"/>
      <c r="F1772" s="42"/>
      <c r="G1772" s="42"/>
      <c r="H1772" s="42"/>
      <c r="I1772" s="42"/>
      <c r="J1772" s="83" t="str">
        <f t="shared" si="141"/>
        <v/>
      </c>
      <c r="K1772" s="83" t="str">
        <f t="shared" si="142"/>
        <v/>
      </c>
      <c r="L1772" s="85" t="str">
        <f t="shared" si="143"/>
        <v/>
      </c>
    </row>
    <row r="1773" spans="1:12" x14ac:dyDescent="0.2">
      <c r="A1773" s="209"/>
      <c r="B1773" s="75" t="str">
        <f t="shared" si="144"/>
        <v/>
      </c>
      <c r="C1773" s="75" t="str">
        <f t="shared" si="145"/>
        <v/>
      </c>
      <c r="D1773" s="42"/>
      <c r="E1773" s="42"/>
      <c r="F1773" s="42"/>
      <c r="G1773" s="42"/>
      <c r="H1773" s="42"/>
      <c r="I1773" s="42"/>
      <c r="J1773" s="83" t="str">
        <f t="shared" si="141"/>
        <v/>
      </c>
      <c r="K1773" s="83" t="str">
        <f t="shared" si="142"/>
        <v/>
      </c>
      <c r="L1773" s="85" t="str">
        <f t="shared" si="143"/>
        <v/>
      </c>
    </row>
    <row r="1774" spans="1:12" x14ac:dyDescent="0.2">
      <c r="A1774" s="209"/>
      <c r="B1774" s="75" t="str">
        <f t="shared" si="144"/>
        <v/>
      </c>
      <c r="C1774" s="75" t="str">
        <f t="shared" si="145"/>
        <v/>
      </c>
      <c r="D1774" s="42"/>
      <c r="E1774" s="42"/>
      <c r="F1774" s="42"/>
      <c r="G1774" s="42"/>
      <c r="H1774" s="42"/>
      <c r="I1774" s="42"/>
      <c r="J1774" s="83" t="str">
        <f t="shared" si="141"/>
        <v/>
      </c>
      <c r="K1774" s="83" t="str">
        <f t="shared" si="142"/>
        <v/>
      </c>
      <c r="L1774" s="85" t="str">
        <f t="shared" si="143"/>
        <v/>
      </c>
    </row>
    <row r="1775" spans="1:12" x14ac:dyDescent="0.2">
      <c r="A1775" s="209"/>
      <c r="B1775" s="75" t="str">
        <f t="shared" si="144"/>
        <v/>
      </c>
      <c r="C1775" s="75" t="str">
        <f t="shared" si="145"/>
        <v/>
      </c>
      <c r="D1775" s="42"/>
      <c r="E1775" s="42"/>
      <c r="F1775" s="42"/>
      <c r="G1775" s="42"/>
      <c r="H1775" s="42"/>
      <c r="I1775" s="42"/>
      <c r="J1775" s="83" t="str">
        <f t="shared" si="141"/>
        <v/>
      </c>
      <c r="K1775" s="83" t="str">
        <f t="shared" si="142"/>
        <v/>
      </c>
      <c r="L1775" s="85" t="str">
        <f t="shared" si="143"/>
        <v/>
      </c>
    </row>
    <row r="1776" spans="1:12" x14ac:dyDescent="0.2">
      <c r="A1776" s="209"/>
      <c r="B1776" s="75" t="str">
        <f t="shared" si="144"/>
        <v/>
      </c>
      <c r="C1776" s="75" t="str">
        <f t="shared" si="145"/>
        <v/>
      </c>
      <c r="D1776" s="42"/>
      <c r="E1776" s="42"/>
      <c r="F1776" s="42"/>
      <c r="G1776" s="42"/>
      <c r="H1776" s="42"/>
      <c r="I1776" s="42"/>
      <c r="J1776" s="83" t="str">
        <f t="shared" si="141"/>
        <v/>
      </c>
      <c r="K1776" s="83" t="str">
        <f t="shared" si="142"/>
        <v/>
      </c>
      <c r="L1776" s="85" t="str">
        <f t="shared" si="143"/>
        <v/>
      </c>
    </row>
    <row r="1777" spans="1:12" x14ac:dyDescent="0.2">
      <c r="A1777" s="209"/>
      <c r="B1777" s="75" t="str">
        <f t="shared" si="144"/>
        <v/>
      </c>
      <c r="C1777" s="75" t="str">
        <f t="shared" si="145"/>
        <v/>
      </c>
      <c r="D1777" s="42"/>
      <c r="E1777" s="42"/>
      <c r="F1777" s="42"/>
      <c r="G1777" s="42"/>
      <c r="H1777" s="42"/>
      <c r="I1777" s="42"/>
      <c r="J1777" s="83" t="str">
        <f t="shared" si="141"/>
        <v/>
      </c>
      <c r="K1777" s="83" t="str">
        <f t="shared" si="142"/>
        <v/>
      </c>
      <c r="L1777" s="85" t="str">
        <f t="shared" si="143"/>
        <v/>
      </c>
    </row>
    <row r="1778" spans="1:12" x14ac:dyDescent="0.2">
      <c r="A1778" s="209"/>
      <c r="B1778" s="75" t="str">
        <f t="shared" si="144"/>
        <v/>
      </c>
      <c r="C1778" s="75" t="str">
        <f t="shared" si="145"/>
        <v/>
      </c>
      <c r="D1778" s="42"/>
      <c r="E1778" s="42"/>
      <c r="F1778" s="42"/>
      <c r="G1778" s="42"/>
      <c r="H1778" s="42"/>
      <c r="I1778" s="42"/>
      <c r="J1778" s="83" t="str">
        <f t="shared" si="141"/>
        <v/>
      </c>
      <c r="K1778" s="83" t="str">
        <f t="shared" si="142"/>
        <v/>
      </c>
      <c r="L1778" s="85" t="str">
        <f t="shared" si="143"/>
        <v/>
      </c>
    </row>
    <row r="1779" spans="1:12" x14ac:dyDescent="0.2">
      <c r="A1779" s="209"/>
      <c r="B1779" s="75" t="str">
        <f t="shared" si="144"/>
        <v/>
      </c>
      <c r="C1779" s="75" t="str">
        <f t="shared" si="145"/>
        <v/>
      </c>
      <c r="D1779" s="42"/>
      <c r="E1779" s="42"/>
      <c r="F1779" s="42"/>
      <c r="G1779" s="42"/>
      <c r="H1779" s="42"/>
      <c r="I1779" s="42"/>
      <c r="J1779" s="83" t="str">
        <f t="shared" si="141"/>
        <v/>
      </c>
      <c r="K1779" s="83" t="str">
        <f t="shared" si="142"/>
        <v/>
      </c>
      <c r="L1779" s="85" t="str">
        <f t="shared" si="143"/>
        <v/>
      </c>
    </row>
    <row r="1780" spans="1:12" x14ac:dyDescent="0.2">
      <c r="A1780" s="209"/>
      <c r="B1780" s="75" t="str">
        <f t="shared" si="144"/>
        <v/>
      </c>
      <c r="C1780" s="75" t="str">
        <f t="shared" si="145"/>
        <v/>
      </c>
      <c r="D1780" s="42"/>
      <c r="E1780" s="42"/>
      <c r="F1780" s="42"/>
      <c r="G1780" s="42"/>
      <c r="H1780" s="42"/>
      <c r="I1780" s="42"/>
      <c r="J1780" s="83" t="str">
        <f t="shared" si="141"/>
        <v/>
      </c>
      <c r="K1780" s="83" t="str">
        <f t="shared" si="142"/>
        <v/>
      </c>
      <c r="L1780" s="85" t="str">
        <f t="shared" si="143"/>
        <v/>
      </c>
    </row>
    <row r="1781" spans="1:12" x14ac:dyDescent="0.2">
      <c r="A1781" s="209"/>
      <c r="B1781" s="75" t="str">
        <f t="shared" si="144"/>
        <v/>
      </c>
      <c r="C1781" s="75" t="str">
        <f t="shared" si="145"/>
        <v/>
      </c>
      <c r="D1781" s="42"/>
      <c r="E1781" s="42"/>
      <c r="F1781" s="42"/>
      <c r="G1781" s="42"/>
      <c r="H1781" s="42"/>
      <c r="I1781" s="42"/>
      <c r="J1781" s="83" t="str">
        <f t="shared" si="141"/>
        <v/>
      </c>
      <c r="K1781" s="83" t="str">
        <f t="shared" si="142"/>
        <v/>
      </c>
      <c r="L1781" s="85" t="str">
        <f t="shared" si="143"/>
        <v/>
      </c>
    </row>
    <row r="1782" spans="1:12" x14ac:dyDescent="0.2">
      <c r="A1782" s="209"/>
      <c r="B1782" s="75" t="str">
        <f t="shared" si="144"/>
        <v/>
      </c>
      <c r="C1782" s="75" t="str">
        <f t="shared" si="145"/>
        <v/>
      </c>
      <c r="D1782" s="42"/>
      <c r="E1782" s="42"/>
      <c r="F1782" s="42"/>
      <c r="G1782" s="42"/>
      <c r="H1782" s="42"/>
      <c r="I1782" s="42"/>
      <c r="J1782" s="83" t="str">
        <f t="shared" si="141"/>
        <v/>
      </c>
      <c r="K1782" s="83" t="str">
        <f t="shared" si="142"/>
        <v/>
      </c>
      <c r="L1782" s="85" t="str">
        <f t="shared" si="143"/>
        <v/>
      </c>
    </row>
    <row r="1783" spans="1:12" x14ac:dyDescent="0.2">
      <c r="A1783" s="209"/>
      <c r="B1783" s="75" t="str">
        <f t="shared" si="144"/>
        <v/>
      </c>
      <c r="C1783" s="75" t="str">
        <f t="shared" si="145"/>
        <v/>
      </c>
      <c r="D1783" s="42"/>
      <c r="E1783" s="42"/>
      <c r="F1783" s="42"/>
      <c r="G1783" s="42"/>
      <c r="H1783" s="42"/>
      <c r="I1783" s="42"/>
      <c r="J1783" s="83" t="str">
        <f t="shared" si="141"/>
        <v/>
      </c>
      <c r="K1783" s="83" t="str">
        <f t="shared" si="142"/>
        <v/>
      </c>
      <c r="L1783" s="85" t="str">
        <f t="shared" si="143"/>
        <v/>
      </c>
    </row>
    <row r="1784" spans="1:12" x14ac:dyDescent="0.2">
      <c r="A1784" s="209"/>
      <c r="B1784" s="75" t="str">
        <f t="shared" si="144"/>
        <v/>
      </c>
      <c r="C1784" s="75" t="str">
        <f t="shared" si="145"/>
        <v/>
      </c>
      <c r="D1784" s="42"/>
      <c r="E1784" s="42"/>
      <c r="F1784" s="42"/>
      <c r="G1784" s="42"/>
      <c r="H1784" s="42"/>
      <c r="I1784" s="42"/>
      <c r="J1784" s="83" t="str">
        <f t="shared" si="141"/>
        <v/>
      </c>
      <c r="K1784" s="83" t="str">
        <f t="shared" si="142"/>
        <v/>
      </c>
      <c r="L1784" s="85" t="str">
        <f t="shared" si="143"/>
        <v/>
      </c>
    </row>
    <row r="1785" spans="1:12" x14ac:dyDescent="0.2">
      <c r="A1785" s="209"/>
      <c r="B1785" s="75" t="str">
        <f t="shared" si="144"/>
        <v/>
      </c>
      <c r="C1785" s="75" t="str">
        <f t="shared" si="145"/>
        <v/>
      </c>
      <c r="D1785" s="42"/>
      <c r="E1785" s="42"/>
      <c r="F1785" s="42"/>
      <c r="G1785" s="42"/>
      <c r="H1785" s="42"/>
      <c r="I1785" s="42"/>
      <c r="J1785" s="83" t="str">
        <f t="shared" si="141"/>
        <v/>
      </c>
      <c r="K1785" s="83" t="str">
        <f t="shared" si="142"/>
        <v/>
      </c>
      <c r="L1785" s="85" t="str">
        <f t="shared" si="143"/>
        <v/>
      </c>
    </row>
    <row r="1786" spans="1:12" x14ac:dyDescent="0.2">
      <c r="A1786" s="209"/>
      <c r="B1786" s="75" t="str">
        <f t="shared" si="144"/>
        <v/>
      </c>
      <c r="C1786" s="75" t="str">
        <f t="shared" si="145"/>
        <v/>
      </c>
      <c r="D1786" s="42"/>
      <c r="E1786" s="42"/>
      <c r="F1786" s="42"/>
      <c r="G1786" s="42"/>
      <c r="H1786" s="42"/>
      <c r="I1786" s="42"/>
      <c r="J1786" s="83" t="str">
        <f t="shared" si="141"/>
        <v/>
      </c>
      <c r="K1786" s="83" t="str">
        <f t="shared" si="142"/>
        <v/>
      </c>
      <c r="L1786" s="85" t="str">
        <f t="shared" si="143"/>
        <v/>
      </c>
    </row>
    <row r="1787" spans="1:12" x14ac:dyDescent="0.2">
      <c r="A1787" s="209"/>
      <c r="B1787" s="75" t="str">
        <f t="shared" si="144"/>
        <v/>
      </c>
      <c r="C1787" s="75" t="str">
        <f t="shared" si="145"/>
        <v/>
      </c>
      <c r="D1787" s="42"/>
      <c r="E1787" s="42"/>
      <c r="F1787" s="42"/>
      <c r="G1787" s="42"/>
      <c r="H1787" s="42"/>
      <c r="I1787" s="42"/>
      <c r="J1787" s="83" t="str">
        <f t="shared" si="141"/>
        <v/>
      </c>
      <c r="K1787" s="83" t="str">
        <f t="shared" si="142"/>
        <v/>
      </c>
      <c r="L1787" s="85" t="str">
        <f t="shared" si="143"/>
        <v/>
      </c>
    </row>
    <row r="1788" spans="1:12" x14ac:dyDescent="0.2">
      <c r="A1788" s="209"/>
      <c r="B1788" s="75" t="str">
        <f t="shared" si="144"/>
        <v/>
      </c>
      <c r="C1788" s="75" t="str">
        <f t="shared" si="145"/>
        <v/>
      </c>
      <c r="D1788" s="42"/>
      <c r="E1788" s="42"/>
      <c r="F1788" s="42"/>
      <c r="G1788" s="42"/>
      <c r="H1788" s="42"/>
      <c r="I1788" s="42"/>
      <c r="J1788" s="83" t="str">
        <f t="shared" si="141"/>
        <v/>
      </c>
      <c r="K1788" s="83" t="str">
        <f t="shared" si="142"/>
        <v/>
      </c>
      <c r="L1788" s="85" t="str">
        <f t="shared" si="143"/>
        <v/>
      </c>
    </row>
    <row r="1789" spans="1:12" x14ac:dyDescent="0.2">
      <c r="A1789" s="209"/>
      <c r="B1789" s="75" t="str">
        <f t="shared" si="144"/>
        <v/>
      </c>
      <c r="C1789" s="75" t="str">
        <f t="shared" si="145"/>
        <v/>
      </c>
      <c r="D1789" s="42"/>
      <c r="E1789" s="42"/>
      <c r="F1789" s="42"/>
      <c r="G1789" s="42"/>
      <c r="H1789" s="42"/>
      <c r="I1789" s="42"/>
      <c r="J1789" s="83" t="str">
        <f t="shared" ref="J1789:J1852" si="146">IF(ISERROR(D1789/C1789),"",(D1789/C1789))</f>
        <v/>
      </c>
      <c r="K1789" s="83" t="str">
        <f t="shared" ref="K1789:K1852" si="147">IF(ISERROR(E1789/C1789),"",(E1789/C1789))</f>
        <v/>
      </c>
      <c r="L1789" s="85" t="str">
        <f t="shared" ref="L1789:L1852" si="148">IF(ISERROR((D1789+E1789)/B1789),"",(D1789+E1789)/B1789)</f>
        <v/>
      </c>
    </row>
    <row r="1790" spans="1:12" x14ac:dyDescent="0.2">
      <c r="A1790" s="209"/>
      <c r="B1790" s="75" t="str">
        <f t="shared" si="144"/>
        <v/>
      </c>
      <c r="C1790" s="75" t="str">
        <f t="shared" si="145"/>
        <v/>
      </c>
      <c r="D1790" s="42"/>
      <c r="E1790" s="42"/>
      <c r="F1790" s="42"/>
      <c r="G1790" s="42"/>
      <c r="H1790" s="42"/>
      <c r="I1790" s="42"/>
      <c r="J1790" s="83" t="str">
        <f t="shared" si="146"/>
        <v/>
      </c>
      <c r="K1790" s="83" t="str">
        <f t="shared" si="147"/>
        <v/>
      </c>
      <c r="L1790" s="85" t="str">
        <f t="shared" si="148"/>
        <v/>
      </c>
    </row>
    <row r="1791" spans="1:12" x14ac:dyDescent="0.2">
      <c r="A1791" s="209"/>
      <c r="B1791" s="75" t="str">
        <f t="shared" si="144"/>
        <v/>
      </c>
      <c r="C1791" s="75" t="str">
        <f t="shared" si="145"/>
        <v/>
      </c>
      <c r="D1791" s="42"/>
      <c r="E1791" s="42"/>
      <c r="F1791" s="42"/>
      <c r="G1791" s="42"/>
      <c r="H1791" s="42"/>
      <c r="I1791" s="42"/>
      <c r="J1791" s="83" t="str">
        <f t="shared" si="146"/>
        <v/>
      </c>
      <c r="K1791" s="83" t="str">
        <f t="shared" si="147"/>
        <v/>
      </c>
      <c r="L1791" s="85" t="str">
        <f t="shared" si="148"/>
        <v/>
      </c>
    </row>
    <row r="1792" spans="1:12" x14ac:dyDescent="0.2">
      <c r="A1792" s="209"/>
      <c r="B1792" s="75" t="str">
        <f t="shared" si="144"/>
        <v/>
      </c>
      <c r="C1792" s="75" t="str">
        <f t="shared" si="145"/>
        <v/>
      </c>
      <c r="D1792" s="42"/>
      <c r="E1792" s="42"/>
      <c r="F1792" s="42"/>
      <c r="G1792" s="42"/>
      <c r="H1792" s="42"/>
      <c r="I1792" s="42"/>
      <c r="J1792" s="83" t="str">
        <f t="shared" si="146"/>
        <v/>
      </c>
      <c r="K1792" s="83" t="str">
        <f t="shared" si="147"/>
        <v/>
      </c>
      <c r="L1792" s="85" t="str">
        <f t="shared" si="148"/>
        <v/>
      </c>
    </row>
    <row r="1793" spans="1:12" x14ac:dyDescent="0.2">
      <c r="A1793" s="209"/>
      <c r="B1793" s="75" t="str">
        <f t="shared" si="144"/>
        <v/>
      </c>
      <c r="C1793" s="75" t="str">
        <f t="shared" si="145"/>
        <v/>
      </c>
      <c r="D1793" s="42"/>
      <c r="E1793" s="42"/>
      <c r="F1793" s="42"/>
      <c r="G1793" s="42"/>
      <c r="H1793" s="42"/>
      <c r="I1793" s="42"/>
      <c r="J1793" s="83" t="str">
        <f t="shared" si="146"/>
        <v/>
      </c>
      <c r="K1793" s="83" t="str">
        <f t="shared" si="147"/>
        <v/>
      </c>
      <c r="L1793" s="85" t="str">
        <f t="shared" si="148"/>
        <v/>
      </c>
    </row>
    <row r="1794" spans="1:12" x14ac:dyDescent="0.2">
      <c r="A1794" s="209"/>
      <c r="B1794" s="75" t="str">
        <f t="shared" si="144"/>
        <v/>
      </c>
      <c r="C1794" s="75" t="str">
        <f t="shared" si="145"/>
        <v/>
      </c>
      <c r="D1794" s="42"/>
      <c r="E1794" s="42"/>
      <c r="F1794" s="42"/>
      <c r="G1794" s="42"/>
      <c r="H1794" s="42"/>
      <c r="I1794" s="42"/>
      <c r="J1794" s="83" t="str">
        <f t="shared" si="146"/>
        <v/>
      </c>
      <c r="K1794" s="83" t="str">
        <f t="shared" si="147"/>
        <v/>
      </c>
      <c r="L1794" s="85" t="str">
        <f t="shared" si="148"/>
        <v/>
      </c>
    </row>
    <row r="1795" spans="1:12" x14ac:dyDescent="0.2">
      <c r="A1795" s="209"/>
      <c r="B1795" s="75" t="str">
        <f t="shared" si="144"/>
        <v/>
      </c>
      <c r="C1795" s="75" t="str">
        <f t="shared" si="145"/>
        <v/>
      </c>
      <c r="D1795" s="42"/>
      <c r="E1795" s="42"/>
      <c r="F1795" s="42"/>
      <c r="G1795" s="42"/>
      <c r="H1795" s="42"/>
      <c r="I1795" s="42"/>
      <c r="J1795" s="83" t="str">
        <f t="shared" si="146"/>
        <v/>
      </c>
      <c r="K1795" s="83" t="str">
        <f t="shared" si="147"/>
        <v/>
      </c>
      <c r="L1795" s="85" t="str">
        <f t="shared" si="148"/>
        <v/>
      </c>
    </row>
    <row r="1796" spans="1:12" x14ac:dyDescent="0.2">
      <c r="A1796" s="209"/>
      <c r="B1796" s="75" t="str">
        <f t="shared" si="144"/>
        <v/>
      </c>
      <c r="C1796" s="75" t="str">
        <f t="shared" si="145"/>
        <v/>
      </c>
      <c r="D1796" s="42"/>
      <c r="E1796" s="42"/>
      <c r="F1796" s="42"/>
      <c r="G1796" s="42"/>
      <c r="H1796" s="42"/>
      <c r="I1796" s="42"/>
      <c r="J1796" s="83" t="str">
        <f t="shared" si="146"/>
        <v/>
      </c>
      <c r="K1796" s="83" t="str">
        <f t="shared" si="147"/>
        <v/>
      </c>
      <c r="L1796" s="85" t="str">
        <f t="shared" si="148"/>
        <v/>
      </c>
    </row>
    <row r="1797" spans="1:12" x14ac:dyDescent="0.2">
      <c r="A1797" s="209"/>
      <c r="B1797" s="75" t="str">
        <f t="shared" si="144"/>
        <v/>
      </c>
      <c r="C1797" s="75" t="str">
        <f t="shared" si="145"/>
        <v/>
      </c>
      <c r="D1797" s="42"/>
      <c r="E1797" s="42"/>
      <c r="F1797" s="42"/>
      <c r="G1797" s="42"/>
      <c r="H1797" s="42"/>
      <c r="I1797" s="42"/>
      <c r="J1797" s="83" t="str">
        <f t="shared" si="146"/>
        <v/>
      </c>
      <c r="K1797" s="83" t="str">
        <f t="shared" si="147"/>
        <v/>
      </c>
      <c r="L1797" s="85" t="str">
        <f t="shared" si="148"/>
        <v/>
      </c>
    </row>
    <row r="1798" spans="1:12" x14ac:dyDescent="0.2">
      <c r="A1798" s="209"/>
      <c r="B1798" s="75" t="str">
        <f t="shared" si="144"/>
        <v/>
      </c>
      <c r="C1798" s="75" t="str">
        <f t="shared" si="145"/>
        <v/>
      </c>
      <c r="D1798" s="42"/>
      <c r="E1798" s="42"/>
      <c r="F1798" s="42"/>
      <c r="G1798" s="42"/>
      <c r="H1798" s="42"/>
      <c r="I1798" s="42"/>
      <c r="J1798" s="83" t="str">
        <f t="shared" si="146"/>
        <v/>
      </c>
      <c r="K1798" s="83" t="str">
        <f t="shared" si="147"/>
        <v/>
      </c>
      <c r="L1798" s="85" t="str">
        <f t="shared" si="148"/>
        <v/>
      </c>
    </row>
    <row r="1799" spans="1:12" x14ac:dyDescent="0.2">
      <c r="A1799" s="209"/>
      <c r="B1799" s="75" t="str">
        <f t="shared" si="144"/>
        <v/>
      </c>
      <c r="C1799" s="75" t="str">
        <f t="shared" si="145"/>
        <v/>
      </c>
      <c r="D1799" s="42"/>
      <c r="E1799" s="42"/>
      <c r="F1799" s="42"/>
      <c r="G1799" s="42"/>
      <c r="H1799" s="42"/>
      <c r="I1799" s="42"/>
      <c r="J1799" s="83" t="str">
        <f t="shared" si="146"/>
        <v/>
      </c>
      <c r="K1799" s="83" t="str">
        <f t="shared" si="147"/>
        <v/>
      </c>
      <c r="L1799" s="85" t="str">
        <f t="shared" si="148"/>
        <v/>
      </c>
    </row>
    <row r="1800" spans="1:12" x14ac:dyDescent="0.2">
      <c r="A1800" s="209"/>
      <c r="B1800" s="75" t="str">
        <f t="shared" si="144"/>
        <v/>
      </c>
      <c r="C1800" s="75" t="str">
        <f t="shared" si="145"/>
        <v/>
      </c>
      <c r="D1800" s="42"/>
      <c r="E1800" s="42"/>
      <c r="F1800" s="42"/>
      <c r="G1800" s="42"/>
      <c r="H1800" s="42"/>
      <c r="I1800" s="42"/>
      <c r="J1800" s="83" t="str">
        <f t="shared" si="146"/>
        <v/>
      </c>
      <c r="K1800" s="83" t="str">
        <f t="shared" si="147"/>
        <v/>
      </c>
      <c r="L1800" s="85" t="str">
        <f t="shared" si="148"/>
        <v/>
      </c>
    </row>
    <row r="1801" spans="1:12" x14ac:dyDescent="0.2">
      <c r="A1801" s="209"/>
      <c r="B1801" s="75" t="str">
        <f t="shared" si="144"/>
        <v/>
      </c>
      <c r="C1801" s="75" t="str">
        <f t="shared" si="145"/>
        <v/>
      </c>
      <c r="D1801" s="42"/>
      <c r="E1801" s="42"/>
      <c r="F1801" s="42"/>
      <c r="G1801" s="42"/>
      <c r="H1801" s="42"/>
      <c r="I1801" s="42"/>
      <c r="J1801" s="83" t="str">
        <f t="shared" si="146"/>
        <v/>
      </c>
      <c r="K1801" s="83" t="str">
        <f t="shared" si="147"/>
        <v/>
      </c>
      <c r="L1801" s="85" t="str">
        <f t="shared" si="148"/>
        <v/>
      </c>
    </row>
    <row r="1802" spans="1:12" x14ac:dyDescent="0.2">
      <c r="A1802" s="209"/>
      <c r="B1802" s="75" t="str">
        <f t="shared" si="144"/>
        <v/>
      </c>
      <c r="C1802" s="75" t="str">
        <f t="shared" si="145"/>
        <v/>
      </c>
      <c r="D1802" s="42"/>
      <c r="E1802" s="42"/>
      <c r="F1802" s="42"/>
      <c r="G1802" s="42"/>
      <c r="H1802" s="42"/>
      <c r="I1802" s="42"/>
      <c r="J1802" s="83" t="str">
        <f t="shared" si="146"/>
        <v/>
      </c>
      <c r="K1802" s="83" t="str">
        <f t="shared" si="147"/>
        <v/>
      </c>
      <c r="L1802" s="85" t="str">
        <f t="shared" si="148"/>
        <v/>
      </c>
    </row>
    <row r="1803" spans="1:12" x14ac:dyDescent="0.2">
      <c r="A1803" s="209"/>
      <c r="B1803" s="75" t="str">
        <f t="shared" si="144"/>
        <v/>
      </c>
      <c r="C1803" s="75" t="str">
        <f t="shared" si="145"/>
        <v/>
      </c>
      <c r="D1803" s="42"/>
      <c r="E1803" s="42"/>
      <c r="F1803" s="42"/>
      <c r="G1803" s="42"/>
      <c r="H1803" s="42"/>
      <c r="I1803" s="42"/>
      <c r="J1803" s="83" t="str">
        <f t="shared" si="146"/>
        <v/>
      </c>
      <c r="K1803" s="83" t="str">
        <f t="shared" si="147"/>
        <v/>
      </c>
      <c r="L1803" s="85" t="str">
        <f t="shared" si="148"/>
        <v/>
      </c>
    </row>
    <row r="1804" spans="1:12" x14ac:dyDescent="0.2">
      <c r="A1804" s="209"/>
      <c r="B1804" s="75" t="str">
        <f t="shared" ref="B1804:B1867" si="149">IF(D1804+E1804+F1804+G1804+I1804+H1804 = 0,"",D1804+E1804+F1804+G1804+I1804+H1804)</f>
        <v/>
      </c>
      <c r="C1804" s="75" t="str">
        <f t="shared" ref="C1804:C1867" si="150">IF(D1804+E1804+H1804=0,"",D1804+E1804+H1804)</f>
        <v/>
      </c>
      <c r="D1804" s="42"/>
      <c r="E1804" s="42"/>
      <c r="F1804" s="42"/>
      <c r="G1804" s="42"/>
      <c r="H1804" s="42"/>
      <c r="I1804" s="42"/>
      <c r="J1804" s="83" t="str">
        <f t="shared" si="146"/>
        <v/>
      </c>
      <c r="K1804" s="83" t="str">
        <f t="shared" si="147"/>
        <v/>
      </c>
      <c r="L1804" s="85" t="str">
        <f t="shared" si="148"/>
        <v/>
      </c>
    </row>
    <row r="1805" spans="1:12" x14ac:dyDescent="0.2">
      <c r="A1805" s="209"/>
      <c r="B1805" s="75" t="str">
        <f t="shared" si="149"/>
        <v/>
      </c>
      <c r="C1805" s="75" t="str">
        <f t="shared" si="150"/>
        <v/>
      </c>
      <c r="D1805" s="42"/>
      <c r="E1805" s="42"/>
      <c r="F1805" s="42"/>
      <c r="G1805" s="42"/>
      <c r="H1805" s="42"/>
      <c r="I1805" s="42"/>
      <c r="J1805" s="83" t="str">
        <f t="shared" si="146"/>
        <v/>
      </c>
      <c r="K1805" s="83" t="str">
        <f t="shared" si="147"/>
        <v/>
      </c>
      <c r="L1805" s="85" t="str">
        <f t="shared" si="148"/>
        <v/>
      </c>
    </row>
    <row r="1806" spans="1:12" x14ac:dyDescent="0.2">
      <c r="A1806" s="209"/>
      <c r="B1806" s="75" t="str">
        <f t="shared" si="149"/>
        <v/>
      </c>
      <c r="C1806" s="75" t="str">
        <f t="shared" si="150"/>
        <v/>
      </c>
      <c r="D1806" s="42"/>
      <c r="E1806" s="42"/>
      <c r="F1806" s="42"/>
      <c r="G1806" s="42"/>
      <c r="H1806" s="42"/>
      <c r="I1806" s="42"/>
      <c r="J1806" s="83" t="str">
        <f t="shared" si="146"/>
        <v/>
      </c>
      <c r="K1806" s="83" t="str">
        <f t="shared" si="147"/>
        <v/>
      </c>
      <c r="L1806" s="85" t="str">
        <f t="shared" si="148"/>
        <v/>
      </c>
    </row>
    <row r="1807" spans="1:12" x14ac:dyDescent="0.2">
      <c r="A1807" s="209"/>
      <c r="B1807" s="75" t="str">
        <f t="shared" si="149"/>
        <v/>
      </c>
      <c r="C1807" s="75" t="str">
        <f t="shared" si="150"/>
        <v/>
      </c>
      <c r="D1807" s="42"/>
      <c r="E1807" s="42"/>
      <c r="F1807" s="42"/>
      <c r="G1807" s="42"/>
      <c r="H1807" s="42"/>
      <c r="I1807" s="42"/>
      <c r="J1807" s="83" t="str">
        <f t="shared" si="146"/>
        <v/>
      </c>
      <c r="K1807" s="83" t="str">
        <f t="shared" si="147"/>
        <v/>
      </c>
      <c r="L1807" s="85" t="str">
        <f t="shared" si="148"/>
        <v/>
      </c>
    </row>
    <row r="1808" spans="1:12" x14ac:dyDescent="0.2">
      <c r="A1808" s="209"/>
      <c r="B1808" s="75" t="str">
        <f t="shared" si="149"/>
        <v/>
      </c>
      <c r="C1808" s="75" t="str">
        <f t="shared" si="150"/>
        <v/>
      </c>
      <c r="D1808" s="42"/>
      <c r="E1808" s="42"/>
      <c r="F1808" s="42"/>
      <c r="G1808" s="42"/>
      <c r="H1808" s="42"/>
      <c r="I1808" s="42"/>
      <c r="J1808" s="83" t="str">
        <f t="shared" si="146"/>
        <v/>
      </c>
      <c r="K1808" s="83" t="str">
        <f t="shared" si="147"/>
        <v/>
      </c>
      <c r="L1808" s="85" t="str">
        <f t="shared" si="148"/>
        <v/>
      </c>
    </row>
    <row r="1809" spans="1:12" x14ac:dyDescent="0.2">
      <c r="A1809" s="209"/>
      <c r="B1809" s="75" t="str">
        <f t="shared" si="149"/>
        <v/>
      </c>
      <c r="C1809" s="75" t="str">
        <f t="shared" si="150"/>
        <v/>
      </c>
      <c r="D1809" s="42"/>
      <c r="E1809" s="42"/>
      <c r="F1809" s="42"/>
      <c r="G1809" s="42"/>
      <c r="H1809" s="42"/>
      <c r="I1809" s="42"/>
      <c r="J1809" s="83" t="str">
        <f t="shared" si="146"/>
        <v/>
      </c>
      <c r="K1809" s="83" t="str">
        <f t="shared" si="147"/>
        <v/>
      </c>
      <c r="L1809" s="85" t="str">
        <f t="shared" si="148"/>
        <v/>
      </c>
    </row>
    <row r="1810" spans="1:12" x14ac:dyDescent="0.2">
      <c r="A1810" s="209"/>
      <c r="B1810" s="75" t="str">
        <f t="shared" si="149"/>
        <v/>
      </c>
      <c r="C1810" s="75" t="str">
        <f t="shared" si="150"/>
        <v/>
      </c>
      <c r="D1810" s="42"/>
      <c r="E1810" s="42"/>
      <c r="F1810" s="42"/>
      <c r="G1810" s="42"/>
      <c r="H1810" s="42"/>
      <c r="I1810" s="42"/>
      <c r="J1810" s="83" t="str">
        <f t="shared" si="146"/>
        <v/>
      </c>
      <c r="K1810" s="83" t="str">
        <f t="shared" si="147"/>
        <v/>
      </c>
      <c r="L1810" s="85" t="str">
        <f t="shared" si="148"/>
        <v/>
      </c>
    </row>
    <row r="1811" spans="1:12" x14ac:dyDescent="0.2">
      <c r="A1811" s="209"/>
      <c r="B1811" s="75" t="str">
        <f t="shared" si="149"/>
        <v/>
      </c>
      <c r="C1811" s="75" t="str">
        <f t="shared" si="150"/>
        <v/>
      </c>
      <c r="D1811" s="42"/>
      <c r="E1811" s="42"/>
      <c r="F1811" s="42"/>
      <c r="G1811" s="42"/>
      <c r="H1811" s="42"/>
      <c r="I1811" s="42"/>
      <c r="J1811" s="83" t="str">
        <f t="shared" si="146"/>
        <v/>
      </c>
      <c r="K1811" s="83" t="str">
        <f t="shared" si="147"/>
        <v/>
      </c>
      <c r="L1811" s="85" t="str">
        <f t="shared" si="148"/>
        <v/>
      </c>
    </row>
    <row r="1812" spans="1:12" x14ac:dyDescent="0.2">
      <c r="A1812" s="209"/>
      <c r="B1812" s="75" t="str">
        <f t="shared" si="149"/>
        <v/>
      </c>
      <c r="C1812" s="75" t="str">
        <f t="shared" si="150"/>
        <v/>
      </c>
      <c r="D1812" s="42"/>
      <c r="E1812" s="42"/>
      <c r="F1812" s="42"/>
      <c r="G1812" s="42"/>
      <c r="H1812" s="42"/>
      <c r="I1812" s="42"/>
      <c r="J1812" s="83" t="str">
        <f t="shared" si="146"/>
        <v/>
      </c>
      <c r="K1812" s="83" t="str">
        <f t="shared" si="147"/>
        <v/>
      </c>
      <c r="L1812" s="85" t="str">
        <f t="shared" si="148"/>
        <v/>
      </c>
    </row>
    <row r="1813" spans="1:12" x14ac:dyDescent="0.2">
      <c r="A1813" s="209"/>
      <c r="B1813" s="75" t="str">
        <f t="shared" si="149"/>
        <v/>
      </c>
      <c r="C1813" s="75" t="str">
        <f t="shared" si="150"/>
        <v/>
      </c>
      <c r="D1813" s="42"/>
      <c r="E1813" s="42"/>
      <c r="F1813" s="42"/>
      <c r="G1813" s="42"/>
      <c r="H1813" s="42"/>
      <c r="I1813" s="42"/>
      <c r="J1813" s="83" t="str">
        <f t="shared" si="146"/>
        <v/>
      </c>
      <c r="K1813" s="83" t="str">
        <f t="shared" si="147"/>
        <v/>
      </c>
      <c r="L1813" s="85" t="str">
        <f t="shared" si="148"/>
        <v/>
      </c>
    </row>
    <row r="1814" spans="1:12" x14ac:dyDescent="0.2">
      <c r="A1814" s="209"/>
      <c r="B1814" s="75" t="str">
        <f t="shared" si="149"/>
        <v/>
      </c>
      <c r="C1814" s="75" t="str">
        <f t="shared" si="150"/>
        <v/>
      </c>
      <c r="D1814" s="42"/>
      <c r="E1814" s="42"/>
      <c r="F1814" s="42"/>
      <c r="G1814" s="42"/>
      <c r="H1814" s="42"/>
      <c r="I1814" s="42"/>
      <c r="J1814" s="83" t="str">
        <f t="shared" si="146"/>
        <v/>
      </c>
      <c r="K1814" s="83" t="str">
        <f t="shared" si="147"/>
        <v/>
      </c>
      <c r="L1814" s="85" t="str">
        <f t="shared" si="148"/>
        <v/>
      </c>
    </row>
    <row r="1815" spans="1:12" x14ac:dyDescent="0.2">
      <c r="A1815" s="209"/>
      <c r="B1815" s="75" t="str">
        <f t="shared" si="149"/>
        <v/>
      </c>
      <c r="C1815" s="75" t="str">
        <f t="shared" si="150"/>
        <v/>
      </c>
      <c r="D1815" s="42"/>
      <c r="E1815" s="42"/>
      <c r="F1815" s="42"/>
      <c r="G1815" s="42"/>
      <c r="H1815" s="42"/>
      <c r="I1815" s="42"/>
      <c r="J1815" s="83" t="str">
        <f t="shared" si="146"/>
        <v/>
      </c>
      <c r="K1815" s="83" t="str">
        <f t="shared" si="147"/>
        <v/>
      </c>
      <c r="L1815" s="85" t="str">
        <f t="shared" si="148"/>
        <v/>
      </c>
    </row>
    <row r="1816" spans="1:12" x14ac:dyDescent="0.2">
      <c r="A1816" s="209"/>
      <c r="B1816" s="75" t="str">
        <f t="shared" si="149"/>
        <v/>
      </c>
      <c r="C1816" s="75" t="str">
        <f t="shared" si="150"/>
        <v/>
      </c>
      <c r="D1816" s="42"/>
      <c r="E1816" s="42"/>
      <c r="F1816" s="42"/>
      <c r="G1816" s="42"/>
      <c r="H1816" s="42"/>
      <c r="I1816" s="42"/>
      <c r="J1816" s="83" t="str">
        <f t="shared" si="146"/>
        <v/>
      </c>
      <c r="K1816" s="83" t="str">
        <f t="shared" si="147"/>
        <v/>
      </c>
      <c r="L1816" s="85" t="str">
        <f t="shared" si="148"/>
        <v/>
      </c>
    </row>
    <row r="1817" spans="1:12" x14ac:dyDescent="0.2">
      <c r="A1817" s="209"/>
      <c r="B1817" s="75" t="str">
        <f t="shared" si="149"/>
        <v/>
      </c>
      <c r="C1817" s="75" t="str">
        <f t="shared" si="150"/>
        <v/>
      </c>
      <c r="D1817" s="42"/>
      <c r="E1817" s="42"/>
      <c r="F1817" s="42"/>
      <c r="G1817" s="42"/>
      <c r="H1817" s="42"/>
      <c r="I1817" s="42"/>
      <c r="J1817" s="83" t="str">
        <f t="shared" si="146"/>
        <v/>
      </c>
      <c r="K1817" s="83" t="str">
        <f t="shared" si="147"/>
        <v/>
      </c>
      <c r="L1817" s="85" t="str">
        <f t="shared" si="148"/>
        <v/>
      </c>
    </row>
    <row r="1818" spans="1:12" x14ac:dyDescent="0.2">
      <c r="A1818" s="209"/>
      <c r="B1818" s="75" t="str">
        <f t="shared" si="149"/>
        <v/>
      </c>
      <c r="C1818" s="75" t="str">
        <f t="shared" si="150"/>
        <v/>
      </c>
      <c r="D1818" s="42"/>
      <c r="E1818" s="42"/>
      <c r="F1818" s="42"/>
      <c r="G1818" s="42"/>
      <c r="H1818" s="42"/>
      <c r="I1818" s="42"/>
      <c r="J1818" s="83" t="str">
        <f t="shared" si="146"/>
        <v/>
      </c>
      <c r="K1818" s="83" t="str">
        <f t="shared" si="147"/>
        <v/>
      </c>
      <c r="L1818" s="85" t="str">
        <f t="shared" si="148"/>
        <v/>
      </c>
    </row>
    <row r="1819" spans="1:12" x14ac:dyDescent="0.2">
      <c r="A1819" s="209"/>
      <c r="B1819" s="75" t="str">
        <f t="shared" si="149"/>
        <v/>
      </c>
      <c r="C1819" s="75" t="str">
        <f t="shared" si="150"/>
        <v/>
      </c>
      <c r="D1819" s="42"/>
      <c r="E1819" s="42"/>
      <c r="F1819" s="42"/>
      <c r="G1819" s="42"/>
      <c r="H1819" s="42"/>
      <c r="I1819" s="42"/>
      <c r="J1819" s="83" t="str">
        <f t="shared" si="146"/>
        <v/>
      </c>
      <c r="K1819" s="83" t="str">
        <f t="shared" si="147"/>
        <v/>
      </c>
      <c r="L1819" s="85" t="str">
        <f t="shared" si="148"/>
        <v/>
      </c>
    </row>
    <row r="1820" spans="1:12" x14ac:dyDescent="0.2">
      <c r="A1820" s="209"/>
      <c r="B1820" s="75" t="str">
        <f t="shared" si="149"/>
        <v/>
      </c>
      <c r="C1820" s="75" t="str">
        <f t="shared" si="150"/>
        <v/>
      </c>
      <c r="D1820" s="42"/>
      <c r="E1820" s="42"/>
      <c r="F1820" s="42"/>
      <c r="G1820" s="42"/>
      <c r="H1820" s="42"/>
      <c r="I1820" s="42"/>
      <c r="J1820" s="83" t="str">
        <f t="shared" si="146"/>
        <v/>
      </c>
      <c r="K1820" s="83" t="str">
        <f t="shared" si="147"/>
        <v/>
      </c>
      <c r="L1820" s="85" t="str">
        <f t="shared" si="148"/>
        <v/>
      </c>
    </row>
    <row r="1821" spans="1:12" x14ac:dyDescent="0.2">
      <c r="A1821" s="209"/>
      <c r="B1821" s="75" t="str">
        <f t="shared" si="149"/>
        <v/>
      </c>
      <c r="C1821" s="75" t="str">
        <f t="shared" si="150"/>
        <v/>
      </c>
      <c r="D1821" s="42"/>
      <c r="E1821" s="42"/>
      <c r="F1821" s="42"/>
      <c r="G1821" s="42"/>
      <c r="H1821" s="42"/>
      <c r="I1821" s="42"/>
      <c r="J1821" s="83" t="str">
        <f t="shared" si="146"/>
        <v/>
      </c>
      <c r="K1821" s="83" t="str">
        <f t="shared" si="147"/>
        <v/>
      </c>
      <c r="L1821" s="85" t="str">
        <f t="shared" si="148"/>
        <v/>
      </c>
    </row>
    <row r="1822" spans="1:12" x14ac:dyDescent="0.2">
      <c r="A1822" s="209"/>
      <c r="B1822" s="75" t="str">
        <f t="shared" si="149"/>
        <v/>
      </c>
      <c r="C1822" s="75" t="str">
        <f t="shared" si="150"/>
        <v/>
      </c>
      <c r="D1822" s="42"/>
      <c r="E1822" s="42"/>
      <c r="F1822" s="42"/>
      <c r="G1822" s="42"/>
      <c r="H1822" s="42"/>
      <c r="I1822" s="42"/>
      <c r="J1822" s="83" t="str">
        <f t="shared" si="146"/>
        <v/>
      </c>
      <c r="K1822" s="83" t="str">
        <f t="shared" si="147"/>
        <v/>
      </c>
      <c r="L1822" s="85" t="str">
        <f t="shared" si="148"/>
        <v/>
      </c>
    </row>
    <row r="1823" spans="1:12" x14ac:dyDescent="0.2">
      <c r="A1823" s="209"/>
      <c r="B1823" s="75" t="str">
        <f t="shared" si="149"/>
        <v/>
      </c>
      <c r="C1823" s="75" t="str">
        <f t="shared" si="150"/>
        <v/>
      </c>
      <c r="D1823" s="42"/>
      <c r="E1823" s="42"/>
      <c r="F1823" s="42"/>
      <c r="G1823" s="42"/>
      <c r="H1823" s="42"/>
      <c r="I1823" s="42"/>
      <c r="J1823" s="83" t="str">
        <f t="shared" si="146"/>
        <v/>
      </c>
      <c r="K1823" s="83" t="str">
        <f t="shared" si="147"/>
        <v/>
      </c>
      <c r="L1823" s="85" t="str">
        <f t="shared" si="148"/>
        <v/>
      </c>
    </row>
    <row r="1824" spans="1:12" x14ac:dyDescent="0.2">
      <c r="A1824" s="209"/>
      <c r="B1824" s="75" t="str">
        <f t="shared" si="149"/>
        <v/>
      </c>
      <c r="C1824" s="75" t="str">
        <f t="shared" si="150"/>
        <v/>
      </c>
      <c r="D1824" s="42"/>
      <c r="E1824" s="42"/>
      <c r="F1824" s="42"/>
      <c r="G1824" s="42"/>
      <c r="H1824" s="42"/>
      <c r="I1824" s="42"/>
      <c r="J1824" s="83" t="str">
        <f t="shared" si="146"/>
        <v/>
      </c>
      <c r="K1824" s="83" t="str">
        <f t="shared" si="147"/>
        <v/>
      </c>
      <c r="L1824" s="85" t="str">
        <f t="shared" si="148"/>
        <v/>
      </c>
    </row>
    <row r="1825" spans="1:12" x14ac:dyDescent="0.2">
      <c r="A1825" s="209"/>
      <c r="B1825" s="75" t="str">
        <f t="shared" si="149"/>
        <v/>
      </c>
      <c r="C1825" s="75" t="str">
        <f t="shared" si="150"/>
        <v/>
      </c>
      <c r="D1825" s="42"/>
      <c r="E1825" s="42"/>
      <c r="F1825" s="42"/>
      <c r="G1825" s="42"/>
      <c r="H1825" s="42"/>
      <c r="I1825" s="42"/>
      <c r="J1825" s="83" t="str">
        <f t="shared" si="146"/>
        <v/>
      </c>
      <c r="K1825" s="83" t="str">
        <f t="shared" si="147"/>
        <v/>
      </c>
      <c r="L1825" s="85" t="str">
        <f t="shared" si="148"/>
        <v/>
      </c>
    </row>
    <row r="1826" spans="1:12" x14ac:dyDescent="0.2">
      <c r="A1826" s="209"/>
      <c r="B1826" s="75" t="str">
        <f t="shared" si="149"/>
        <v/>
      </c>
      <c r="C1826" s="75" t="str">
        <f t="shared" si="150"/>
        <v/>
      </c>
      <c r="D1826" s="42"/>
      <c r="E1826" s="42"/>
      <c r="F1826" s="42"/>
      <c r="G1826" s="42"/>
      <c r="H1826" s="42"/>
      <c r="I1826" s="42"/>
      <c r="J1826" s="83" t="str">
        <f t="shared" si="146"/>
        <v/>
      </c>
      <c r="K1826" s="83" t="str">
        <f t="shared" si="147"/>
        <v/>
      </c>
      <c r="L1826" s="85" t="str">
        <f t="shared" si="148"/>
        <v/>
      </c>
    </row>
    <row r="1827" spans="1:12" x14ac:dyDescent="0.2">
      <c r="A1827" s="209"/>
      <c r="B1827" s="75" t="str">
        <f t="shared" si="149"/>
        <v/>
      </c>
      <c r="C1827" s="75" t="str">
        <f t="shared" si="150"/>
        <v/>
      </c>
      <c r="D1827" s="42"/>
      <c r="E1827" s="42"/>
      <c r="F1827" s="42"/>
      <c r="G1827" s="42"/>
      <c r="H1827" s="42"/>
      <c r="I1827" s="42"/>
      <c r="J1827" s="83" t="str">
        <f t="shared" si="146"/>
        <v/>
      </c>
      <c r="K1827" s="83" t="str">
        <f t="shared" si="147"/>
        <v/>
      </c>
      <c r="L1827" s="85" t="str">
        <f t="shared" si="148"/>
        <v/>
      </c>
    </row>
    <row r="1828" spans="1:12" x14ac:dyDescent="0.2">
      <c r="A1828" s="209"/>
      <c r="B1828" s="75" t="str">
        <f t="shared" si="149"/>
        <v/>
      </c>
      <c r="C1828" s="75" t="str">
        <f t="shared" si="150"/>
        <v/>
      </c>
      <c r="D1828" s="42"/>
      <c r="E1828" s="42"/>
      <c r="F1828" s="42"/>
      <c r="G1828" s="42"/>
      <c r="H1828" s="42"/>
      <c r="I1828" s="42"/>
      <c r="J1828" s="83" t="str">
        <f t="shared" si="146"/>
        <v/>
      </c>
      <c r="K1828" s="83" t="str">
        <f t="shared" si="147"/>
        <v/>
      </c>
      <c r="L1828" s="85" t="str">
        <f t="shared" si="148"/>
        <v/>
      </c>
    </row>
    <row r="1829" spans="1:12" x14ac:dyDescent="0.2">
      <c r="A1829" s="209"/>
      <c r="B1829" s="75" t="str">
        <f t="shared" si="149"/>
        <v/>
      </c>
      <c r="C1829" s="75" t="str">
        <f t="shared" si="150"/>
        <v/>
      </c>
      <c r="D1829" s="42"/>
      <c r="E1829" s="42"/>
      <c r="F1829" s="42"/>
      <c r="G1829" s="42"/>
      <c r="H1829" s="42"/>
      <c r="I1829" s="42"/>
      <c r="J1829" s="83" t="str">
        <f t="shared" si="146"/>
        <v/>
      </c>
      <c r="K1829" s="83" t="str">
        <f t="shared" si="147"/>
        <v/>
      </c>
      <c r="L1829" s="85" t="str">
        <f t="shared" si="148"/>
        <v/>
      </c>
    </row>
    <row r="1830" spans="1:12" x14ac:dyDescent="0.2">
      <c r="A1830" s="209"/>
      <c r="B1830" s="75" t="str">
        <f t="shared" si="149"/>
        <v/>
      </c>
      <c r="C1830" s="75" t="str">
        <f t="shared" si="150"/>
        <v/>
      </c>
      <c r="D1830" s="42"/>
      <c r="E1830" s="42"/>
      <c r="F1830" s="42"/>
      <c r="G1830" s="42"/>
      <c r="H1830" s="42"/>
      <c r="I1830" s="42"/>
      <c r="J1830" s="83" t="str">
        <f t="shared" si="146"/>
        <v/>
      </c>
      <c r="K1830" s="83" t="str">
        <f t="shared" si="147"/>
        <v/>
      </c>
      <c r="L1830" s="85" t="str">
        <f t="shared" si="148"/>
        <v/>
      </c>
    </row>
    <row r="1831" spans="1:12" x14ac:dyDescent="0.2">
      <c r="A1831" s="209"/>
      <c r="B1831" s="75" t="str">
        <f t="shared" si="149"/>
        <v/>
      </c>
      <c r="C1831" s="75" t="str">
        <f t="shared" si="150"/>
        <v/>
      </c>
      <c r="D1831" s="42"/>
      <c r="E1831" s="42"/>
      <c r="F1831" s="42"/>
      <c r="G1831" s="42"/>
      <c r="H1831" s="42"/>
      <c r="I1831" s="42"/>
      <c r="J1831" s="83" t="str">
        <f t="shared" si="146"/>
        <v/>
      </c>
      <c r="K1831" s="83" t="str">
        <f t="shared" si="147"/>
        <v/>
      </c>
      <c r="L1831" s="85" t="str">
        <f t="shared" si="148"/>
        <v/>
      </c>
    </row>
    <row r="1832" spans="1:12" x14ac:dyDescent="0.2">
      <c r="A1832" s="209"/>
      <c r="B1832" s="75" t="str">
        <f t="shared" si="149"/>
        <v/>
      </c>
      <c r="C1832" s="75" t="str">
        <f t="shared" si="150"/>
        <v/>
      </c>
      <c r="D1832" s="42"/>
      <c r="E1832" s="42"/>
      <c r="F1832" s="42"/>
      <c r="G1832" s="42"/>
      <c r="H1832" s="42"/>
      <c r="I1832" s="42"/>
      <c r="J1832" s="83" t="str">
        <f t="shared" si="146"/>
        <v/>
      </c>
      <c r="K1832" s="83" t="str">
        <f t="shared" si="147"/>
        <v/>
      </c>
      <c r="L1832" s="85" t="str">
        <f t="shared" si="148"/>
        <v/>
      </c>
    </row>
    <row r="1833" spans="1:12" x14ac:dyDescent="0.2">
      <c r="A1833" s="209"/>
      <c r="B1833" s="75" t="str">
        <f t="shared" si="149"/>
        <v/>
      </c>
      <c r="C1833" s="75" t="str">
        <f t="shared" si="150"/>
        <v/>
      </c>
      <c r="D1833" s="42"/>
      <c r="E1833" s="42"/>
      <c r="F1833" s="42"/>
      <c r="G1833" s="42"/>
      <c r="H1833" s="42"/>
      <c r="I1833" s="42"/>
      <c r="J1833" s="83" t="str">
        <f t="shared" si="146"/>
        <v/>
      </c>
      <c r="K1833" s="83" t="str">
        <f t="shared" si="147"/>
        <v/>
      </c>
      <c r="L1833" s="85" t="str">
        <f t="shared" si="148"/>
        <v/>
      </c>
    </row>
    <row r="1834" spans="1:12" x14ac:dyDescent="0.2">
      <c r="A1834" s="209"/>
      <c r="B1834" s="75" t="str">
        <f t="shared" si="149"/>
        <v/>
      </c>
      <c r="C1834" s="75" t="str">
        <f t="shared" si="150"/>
        <v/>
      </c>
      <c r="D1834" s="42"/>
      <c r="E1834" s="42"/>
      <c r="F1834" s="42"/>
      <c r="G1834" s="42"/>
      <c r="H1834" s="42"/>
      <c r="I1834" s="42"/>
      <c r="J1834" s="83" t="str">
        <f t="shared" si="146"/>
        <v/>
      </c>
      <c r="K1834" s="83" t="str">
        <f t="shared" si="147"/>
        <v/>
      </c>
      <c r="L1834" s="85" t="str">
        <f t="shared" si="148"/>
        <v/>
      </c>
    </row>
    <row r="1835" spans="1:12" x14ac:dyDescent="0.2">
      <c r="A1835" s="209"/>
      <c r="B1835" s="75" t="str">
        <f t="shared" si="149"/>
        <v/>
      </c>
      <c r="C1835" s="75" t="str">
        <f t="shared" si="150"/>
        <v/>
      </c>
      <c r="D1835" s="42"/>
      <c r="E1835" s="42"/>
      <c r="F1835" s="42"/>
      <c r="G1835" s="42"/>
      <c r="H1835" s="42"/>
      <c r="I1835" s="42"/>
      <c r="J1835" s="83" t="str">
        <f t="shared" si="146"/>
        <v/>
      </c>
      <c r="K1835" s="83" t="str">
        <f t="shared" si="147"/>
        <v/>
      </c>
      <c r="L1835" s="85" t="str">
        <f t="shared" si="148"/>
        <v/>
      </c>
    </row>
    <row r="1836" spans="1:12" x14ac:dyDescent="0.2">
      <c r="A1836" s="209"/>
      <c r="B1836" s="75" t="str">
        <f t="shared" si="149"/>
        <v/>
      </c>
      <c r="C1836" s="75" t="str">
        <f t="shared" si="150"/>
        <v/>
      </c>
      <c r="D1836" s="42"/>
      <c r="E1836" s="42"/>
      <c r="F1836" s="42"/>
      <c r="G1836" s="42"/>
      <c r="H1836" s="42"/>
      <c r="I1836" s="42"/>
      <c r="J1836" s="83" t="str">
        <f t="shared" si="146"/>
        <v/>
      </c>
      <c r="K1836" s="83" t="str">
        <f t="shared" si="147"/>
        <v/>
      </c>
      <c r="L1836" s="85" t="str">
        <f t="shared" si="148"/>
        <v/>
      </c>
    </row>
    <row r="1837" spans="1:12" x14ac:dyDescent="0.2">
      <c r="A1837" s="209"/>
      <c r="B1837" s="75" t="str">
        <f t="shared" si="149"/>
        <v/>
      </c>
      <c r="C1837" s="75" t="str">
        <f t="shared" si="150"/>
        <v/>
      </c>
      <c r="D1837" s="42"/>
      <c r="E1837" s="42"/>
      <c r="F1837" s="42"/>
      <c r="G1837" s="42"/>
      <c r="H1837" s="42"/>
      <c r="I1837" s="42"/>
      <c r="J1837" s="83" t="str">
        <f t="shared" si="146"/>
        <v/>
      </c>
      <c r="K1837" s="83" t="str">
        <f t="shared" si="147"/>
        <v/>
      </c>
      <c r="L1837" s="85" t="str">
        <f t="shared" si="148"/>
        <v/>
      </c>
    </row>
    <row r="1838" spans="1:12" x14ac:dyDescent="0.2">
      <c r="A1838" s="209"/>
      <c r="B1838" s="75" t="str">
        <f t="shared" si="149"/>
        <v/>
      </c>
      <c r="C1838" s="75" t="str">
        <f t="shared" si="150"/>
        <v/>
      </c>
      <c r="D1838" s="42"/>
      <c r="E1838" s="42"/>
      <c r="F1838" s="42"/>
      <c r="G1838" s="42"/>
      <c r="H1838" s="42"/>
      <c r="I1838" s="42"/>
      <c r="J1838" s="83" t="str">
        <f t="shared" si="146"/>
        <v/>
      </c>
      <c r="K1838" s="83" t="str">
        <f t="shared" si="147"/>
        <v/>
      </c>
      <c r="L1838" s="85" t="str">
        <f t="shared" si="148"/>
        <v/>
      </c>
    </row>
    <row r="1839" spans="1:12" x14ac:dyDescent="0.2">
      <c r="A1839" s="209"/>
      <c r="B1839" s="75" t="str">
        <f t="shared" si="149"/>
        <v/>
      </c>
      <c r="C1839" s="75" t="str">
        <f t="shared" si="150"/>
        <v/>
      </c>
      <c r="D1839" s="42"/>
      <c r="E1839" s="42"/>
      <c r="F1839" s="42"/>
      <c r="G1839" s="42"/>
      <c r="H1839" s="42"/>
      <c r="I1839" s="42"/>
      <c r="J1839" s="83" t="str">
        <f t="shared" si="146"/>
        <v/>
      </c>
      <c r="K1839" s="83" t="str">
        <f t="shared" si="147"/>
        <v/>
      </c>
      <c r="L1839" s="85" t="str">
        <f t="shared" si="148"/>
        <v/>
      </c>
    </row>
    <row r="1840" spans="1:12" x14ac:dyDescent="0.2">
      <c r="A1840" s="209"/>
      <c r="B1840" s="75" t="str">
        <f t="shared" si="149"/>
        <v/>
      </c>
      <c r="C1840" s="75" t="str">
        <f t="shared" si="150"/>
        <v/>
      </c>
      <c r="D1840" s="42"/>
      <c r="E1840" s="42"/>
      <c r="F1840" s="42"/>
      <c r="G1840" s="42"/>
      <c r="H1840" s="42"/>
      <c r="I1840" s="42"/>
      <c r="J1840" s="83" t="str">
        <f t="shared" si="146"/>
        <v/>
      </c>
      <c r="K1840" s="83" t="str">
        <f t="shared" si="147"/>
        <v/>
      </c>
      <c r="L1840" s="85" t="str">
        <f t="shared" si="148"/>
        <v/>
      </c>
    </row>
    <row r="1841" spans="1:12" x14ac:dyDescent="0.2">
      <c r="A1841" s="209"/>
      <c r="B1841" s="75" t="str">
        <f t="shared" si="149"/>
        <v/>
      </c>
      <c r="C1841" s="75" t="str">
        <f t="shared" si="150"/>
        <v/>
      </c>
      <c r="D1841" s="42"/>
      <c r="E1841" s="42"/>
      <c r="F1841" s="42"/>
      <c r="G1841" s="42"/>
      <c r="H1841" s="42"/>
      <c r="I1841" s="42"/>
      <c r="J1841" s="83" t="str">
        <f t="shared" si="146"/>
        <v/>
      </c>
      <c r="K1841" s="83" t="str">
        <f t="shared" si="147"/>
        <v/>
      </c>
      <c r="L1841" s="85" t="str">
        <f t="shared" si="148"/>
        <v/>
      </c>
    </row>
    <row r="1842" spans="1:12" x14ac:dyDescent="0.2">
      <c r="A1842" s="209"/>
      <c r="B1842" s="75" t="str">
        <f t="shared" si="149"/>
        <v/>
      </c>
      <c r="C1842" s="75" t="str">
        <f t="shared" si="150"/>
        <v/>
      </c>
      <c r="D1842" s="42"/>
      <c r="E1842" s="42"/>
      <c r="F1842" s="42"/>
      <c r="G1842" s="42"/>
      <c r="H1842" s="42"/>
      <c r="I1842" s="42"/>
      <c r="J1842" s="83" t="str">
        <f t="shared" si="146"/>
        <v/>
      </c>
      <c r="K1842" s="83" t="str">
        <f t="shared" si="147"/>
        <v/>
      </c>
      <c r="L1842" s="85" t="str">
        <f t="shared" si="148"/>
        <v/>
      </c>
    </row>
    <row r="1843" spans="1:12" x14ac:dyDescent="0.2">
      <c r="A1843" s="209"/>
      <c r="B1843" s="75" t="str">
        <f t="shared" si="149"/>
        <v/>
      </c>
      <c r="C1843" s="75" t="str">
        <f t="shared" si="150"/>
        <v/>
      </c>
      <c r="D1843" s="42"/>
      <c r="E1843" s="42"/>
      <c r="F1843" s="42"/>
      <c r="G1843" s="42"/>
      <c r="H1843" s="42"/>
      <c r="I1843" s="42"/>
      <c r="J1843" s="83" t="str">
        <f t="shared" si="146"/>
        <v/>
      </c>
      <c r="K1843" s="83" t="str">
        <f t="shared" si="147"/>
        <v/>
      </c>
      <c r="L1843" s="85" t="str">
        <f t="shared" si="148"/>
        <v/>
      </c>
    </row>
    <row r="1844" spans="1:12" x14ac:dyDescent="0.2">
      <c r="A1844" s="209"/>
      <c r="B1844" s="75" t="str">
        <f t="shared" si="149"/>
        <v/>
      </c>
      <c r="C1844" s="75" t="str">
        <f t="shared" si="150"/>
        <v/>
      </c>
      <c r="D1844" s="42"/>
      <c r="E1844" s="42"/>
      <c r="F1844" s="42"/>
      <c r="G1844" s="42"/>
      <c r="H1844" s="42"/>
      <c r="I1844" s="42"/>
      <c r="J1844" s="83" t="str">
        <f t="shared" si="146"/>
        <v/>
      </c>
      <c r="K1844" s="83" t="str">
        <f t="shared" si="147"/>
        <v/>
      </c>
      <c r="L1844" s="85" t="str">
        <f t="shared" si="148"/>
        <v/>
      </c>
    </row>
    <row r="1845" spans="1:12" x14ac:dyDescent="0.2">
      <c r="A1845" s="209"/>
      <c r="B1845" s="75" t="str">
        <f t="shared" si="149"/>
        <v/>
      </c>
      <c r="C1845" s="75" t="str">
        <f t="shared" si="150"/>
        <v/>
      </c>
      <c r="D1845" s="42"/>
      <c r="E1845" s="42"/>
      <c r="F1845" s="42"/>
      <c r="G1845" s="42"/>
      <c r="H1845" s="42"/>
      <c r="I1845" s="42"/>
      <c r="J1845" s="83" t="str">
        <f t="shared" si="146"/>
        <v/>
      </c>
      <c r="K1845" s="83" t="str">
        <f t="shared" si="147"/>
        <v/>
      </c>
      <c r="L1845" s="85" t="str">
        <f t="shared" si="148"/>
        <v/>
      </c>
    </row>
    <row r="1846" spans="1:12" x14ac:dyDescent="0.2">
      <c r="A1846" s="209"/>
      <c r="B1846" s="75" t="str">
        <f t="shared" si="149"/>
        <v/>
      </c>
      <c r="C1846" s="75" t="str">
        <f t="shared" si="150"/>
        <v/>
      </c>
      <c r="D1846" s="42"/>
      <c r="E1846" s="42"/>
      <c r="F1846" s="42"/>
      <c r="G1846" s="42"/>
      <c r="H1846" s="42"/>
      <c r="I1846" s="42"/>
      <c r="J1846" s="83" t="str">
        <f t="shared" si="146"/>
        <v/>
      </c>
      <c r="K1846" s="83" t="str">
        <f t="shared" si="147"/>
        <v/>
      </c>
      <c r="L1846" s="85" t="str">
        <f t="shared" si="148"/>
        <v/>
      </c>
    </row>
    <row r="1847" spans="1:12" x14ac:dyDescent="0.2">
      <c r="A1847" s="209"/>
      <c r="B1847" s="75" t="str">
        <f t="shared" si="149"/>
        <v/>
      </c>
      <c r="C1847" s="75" t="str">
        <f t="shared" si="150"/>
        <v/>
      </c>
      <c r="D1847" s="42"/>
      <c r="E1847" s="42"/>
      <c r="F1847" s="42"/>
      <c r="G1847" s="42"/>
      <c r="H1847" s="42"/>
      <c r="I1847" s="42"/>
      <c r="J1847" s="83" t="str">
        <f t="shared" si="146"/>
        <v/>
      </c>
      <c r="K1847" s="83" t="str">
        <f t="shared" si="147"/>
        <v/>
      </c>
      <c r="L1847" s="85" t="str">
        <f t="shared" si="148"/>
        <v/>
      </c>
    </row>
    <row r="1848" spans="1:12" x14ac:dyDescent="0.2">
      <c r="A1848" s="209"/>
      <c r="B1848" s="75" t="str">
        <f t="shared" si="149"/>
        <v/>
      </c>
      <c r="C1848" s="75" t="str">
        <f t="shared" si="150"/>
        <v/>
      </c>
      <c r="D1848" s="42"/>
      <c r="E1848" s="42"/>
      <c r="F1848" s="42"/>
      <c r="G1848" s="42"/>
      <c r="H1848" s="42"/>
      <c r="I1848" s="42"/>
      <c r="J1848" s="83" t="str">
        <f t="shared" si="146"/>
        <v/>
      </c>
      <c r="K1848" s="83" t="str">
        <f t="shared" si="147"/>
        <v/>
      </c>
      <c r="L1848" s="85" t="str">
        <f t="shared" si="148"/>
        <v/>
      </c>
    </row>
    <row r="1849" spans="1:12" x14ac:dyDescent="0.2">
      <c r="A1849" s="209"/>
      <c r="B1849" s="75" t="str">
        <f t="shared" si="149"/>
        <v/>
      </c>
      <c r="C1849" s="75" t="str">
        <f t="shared" si="150"/>
        <v/>
      </c>
      <c r="D1849" s="42"/>
      <c r="E1849" s="42"/>
      <c r="F1849" s="42"/>
      <c r="G1849" s="42"/>
      <c r="H1849" s="42"/>
      <c r="I1849" s="42"/>
      <c r="J1849" s="83" t="str">
        <f t="shared" si="146"/>
        <v/>
      </c>
      <c r="K1849" s="83" t="str">
        <f t="shared" si="147"/>
        <v/>
      </c>
      <c r="L1849" s="85" t="str">
        <f t="shared" si="148"/>
        <v/>
      </c>
    </row>
    <row r="1850" spans="1:12" x14ac:dyDescent="0.2">
      <c r="A1850" s="209"/>
      <c r="B1850" s="75" t="str">
        <f t="shared" si="149"/>
        <v/>
      </c>
      <c r="C1850" s="75" t="str">
        <f t="shared" si="150"/>
        <v/>
      </c>
      <c r="D1850" s="42"/>
      <c r="E1850" s="42"/>
      <c r="F1850" s="42"/>
      <c r="G1850" s="42"/>
      <c r="H1850" s="42"/>
      <c r="I1850" s="42"/>
      <c r="J1850" s="83" t="str">
        <f t="shared" si="146"/>
        <v/>
      </c>
      <c r="K1850" s="83" t="str">
        <f t="shared" si="147"/>
        <v/>
      </c>
      <c r="L1850" s="85" t="str">
        <f t="shared" si="148"/>
        <v/>
      </c>
    </row>
    <row r="1851" spans="1:12" x14ac:dyDescent="0.2">
      <c r="A1851" s="209"/>
      <c r="B1851" s="75" t="str">
        <f t="shared" si="149"/>
        <v/>
      </c>
      <c r="C1851" s="75" t="str">
        <f t="shared" si="150"/>
        <v/>
      </c>
      <c r="D1851" s="42"/>
      <c r="E1851" s="42"/>
      <c r="F1851" s="42"/>
      <c r="G1851" s="42"/>
      <c r="H1851" s="42"/>
      <c r="I1851" s="42"/>
      <c r="J1851" s="83" t="str">
        <f t="shared" si="146"/>
        <v/>
      </c>
      <c r="K1851" s="83" t="str">
        <f t="shared" si="147"/>
        <v/>
      </c>
      <c r="L1851" s="85" t="str">
        <f t="shared" si="148"/>
        <v/>
      </c>
    </row>
    <row r="1852" spans="1:12" x14ac:dyDescent="0.2">
      <c r="A1852" s="209"/>
      <c r="B1852" s="75" t="str">
        <f t="shared" si="149"/>
        <v/>
      </c>
      <c r="C1852" s="75" t="str">
        <f t="shared" si="150"/>
        <v/>
      </c>
      <c r="D1852" s="42"/>
      <c r="E1852" s="42"/>
      <c r="F1852" s="42"/>
      <c r="G1852" s="42"/>
      <c r="H1852" s="42"/>
      <c r="I1852" s="42"/>
      <c r="J1852" s="83" t="str">
        <f t="shared" si="146"/>
        <v/>
      </c>
      <c r="K1852" s="83" t="str">
        <f t="shared" si="147"/>
        <v/>
      </c>
      <c r="L1852" s="85" t="str">
        <f t="shared" si="148"/>
        <v/>
      </c>
    </row>
    <row r="1853" spans="1:12" x14ac:dyDescent="0.2">
      <c r="A1853" s="209"/>
      <c r="B1853" s="75" t="str">
        <f t="shared" si="149"/>
        <v/>
      </c>
      <c r="C1853" s="75" t="str">
        <f t="shared" si="150"/>
        <v/>
      </c>
      <c r="D1853" s="42"/>
      <c r="E1853" s="42"/>
      <c r="F1853" s="42"/>
      <c r="G1853" s="42"/>
      <c r="H1853" s="42"/>
      <c r="I1853" s="42"/>
      <c r="J1853" s="83" t="str">
        <f t="shared" ref="J1853:J1916" si="151">IF(ISERROR(D1853/C1853),"",(D1853/C1853))</f>
        <v/>
      </c>
      <c r="K1853" s="83" t="str">
        <f t="shared" ref="K1853:K1916" si="152">IF(ISERROR(E1853/C1853),"",(E1853/C1853))</f>
        <v/>
      </c>
      <c r="L1853" s="85" t="str">
        <f t="shared" ref="L1853:L1916" si="153">IF(ISERROR((D1853+E1853)/B1853),"",(D1853+E1853)/B1853)</f>
        <v/>
      </c>
    </row>
    <row r="1854" spans="1:12" x14ac:dyDescent="0.2">
      <c r="A1854" s="209"/>
      <c r="B1854" s="75" t="str">
        <f t="shared" si="149"/>
        <v/>
      </c>
      <c r="C1854" s="75" t="str">
        <f t="shared" si="150"/>
        <v/>
      </c>
      <c r="D1854" s="42"/>
      <c r="E1854" s="42"/>
      <c r="F1854" s="42"/>
      <c r="G1854" s="42"/>
      <c r="H1854" s="42"/>
      <c r="I1854" s="42"/>
      <c r="J1854" s="83" t="str">
        <f t="shared" si="151"/>
        <v/>
      </c>
      <c r="K1854" s="83" t="str">
        <f t="shared" si="152"/>
        <v/>
      </c>
      <c r="L1854" s="85" t="str">
        <f t="shared" si="153"/>
        <v/>
      </c>
    </row>
    <row r="1855" spans="1:12" x14ac:dyDescent="0.2">
      <c r="A1855" s="209"/>
      <c r="B1855" s="75" t="str">
        <f t="shared" si="149"/>
        <v/>
      </c>
      <c r="C1855" s="75" t="str">
        <f t="shared" si="150"/>
        <v/>
      </c>
      <c r="D1855" s="42"/>
      <c r="E1855" s="42"/>
      <c r="F1855" s="42"/>
      <c r="G1855" s="42"/>
      <c r="H1855" s="42"/>
      <c r="I1855" s="42"/>
      <c r="J1855" s="83" t="str">
        <f t="shared" si="151"/>
        <v/>
      </c>
      <c r="K1855" s="83" t="str">
        <f t="shared" si="152"/>
        <v/>
      </c>
      <c r="L1855" s="85" t="str">
        <f t="shared" si="153"/>
        <v/>
      </c>
    </row>
    <row r="1856" spans="1:12" x14ac:dyDescent="0.2">
      <c r="A1856" s="209"/>
      <c r="B1856" s="75" t="str">
        <f t="shared" si="149"/>
        <v/>
      </c>
      <c r="C1856" s="75" t="str">
        <f t="shared" si="150"/>
        <v/>
      </c>
      <c r="D1856" s="42"/>
      <c r="E1856" s="42"/>
      <c r="F1856" s="42"/>
      <c r="G1856" s="42"/>
      <c r="H1856" s="42"/>
      <c r="I1856" s="42"/>
      <c r="J1856" s="83" t="str">
        <f t="shared" si="151"/>
        <v/>
      </c>
      <c r="K1856" s="83" t="str">
        <f t="shared" si="152"/>
        <v/>
      </c>
      <c r="L1856" s="85" t="str">
        <f t="shared" si="153"/>
        <v/>
      </c>
    </row>
    <row r="1857" spans="1:12" x14ac:dyDescent="0.2">
      <c r="A1857" s="209"/>
      <c r="B1857" s="75" t="str">
        <f t="shared" si="149"/>
        <v/>
      </c>
      <c r="C1857" s="75" t="str">
        <f t="shared" si="150"/>
        <v/>
      </c>
      <c r="D1857" s="42"/>
      <c r="E1857" s="42"/>
      <c r="F1857" s="42"/>
      <c r="G1857" s="42"/>
      <c r="H1857" s="42"/>
      <c r="I1857" s="42"/>
      <c r="J1857" s="83" t="str">
        <f t="shared" si="151"/>
        <v/>
      </c>
      <c r="K1857" s="83" t="str">
        <f t="shared" si="152"/>
        <v/>
      </c>
      <c r="L1857" s="85" t="str">
        <f t="shared" si="153"/>
        <v/>
      </c>
    </row>
    <row r="1858" spans="1:12" x14ac:dyDescent="0.2">
      <c r="A1858" s="209"/>
      <c r="B1858" s="75" t="str">
        <f t="shared" si="149"/>
        <v/>
      </c>
      <c r="C1858" s="75" t="str">
        <f t="shared" si="150"/>
        <v/>
      </c>
      <c r="D1858" s="42"/>
      <c r="E1858" s="42"/>
      <c r="F1858" s="42"/>
      <c r="G1858" s="42"/>
      <c r="H1858" s="42"/>
      <c r="I1858" s="42"/>
      <c r="J1858" s="83" t="str">
        <f t="shared" si="151"/>
        <v/>
      </c>
      <c r="K1858" s="83" t="str">
        <f t="shared" si="152"/>
        <v/>
      </c>
      <c r="L1858" s="85" t="str">
        <f t="shared" si="153"/>
        <v/>
      </c>
    </row>
    <row r="1859" spans="1:12" x14ac:dyDescent="0.2">
      <c r="A1859" s="209"/>
      <c r="B1859" s="75" t="str">
        <f t="shared" si="149"/>
        <v/>
      </c>
      <c r="C1859" s="75" t="str">
        <f t="shared" si="150"/>
        <v/>
      </c>
      <c r="D1859" s="42"/>
      <c r="E1859" s="42"/>
      <c r="F1859" s="42"/>
      <c r="G1859" s="42"/>
      <c r="H1859" s="42"/>
      <c r="I1859" s="42"/>
      <c r="J1859" s="83" t="str">
        <f t="shared" si="151"/>
        <v/>
      </c>
      <c r="K1859" s="83" t="str">
        <f t="shared" si="152"/>
        <v/>
      </c>
      <c r="L1859" s="85" t="str">
        <f t="shared" si="153"/>
        <v/>
      </c>
    </row>
    <row r="1860" spans="1:12" x14ac:dyDescent="0.2">
      <c r="A1860" s="209"/>
      <c r="B1860" s="75" t="str">
        <f t="shared" si="149"/>
        <v/>
      </c>
      <c r="C1860" s="75" t="str">
        <f t="shared" si="150"/>
        <v/>
      </c>
      <c r="D1860" s="42"/>
      <c r="E1860" s="42"/>
      <c r="F1860" s="42"/>
      <c r="G1860" s="42"/>
      <c r="H1860" s="42"/>
      <c r="I1860" s="42"/>
      <c r="J1860" s="83" t="str">
        <f t="shared" si="151"/>
        <v/>
      </c>
      <c r="K1860" s="83" t="str">
        <f t="shared" si="152"/>
        <v/>
      </c>
      <c r="L1860" s="85" t="str">
        <f t="shared" si="153"/>
        <v/>
      </c>
    </row>
    <row r="1861" spans="1:12" x14ac:dyDescent="0.2">
      <c r="A1861" s="209"/>
      <c r="B1861" s="75" t="str">
        <f t="shared" si="149"/>
        <v/>
      </c>
      <c r="C1861" s="75" t="str">
        <f t="shared" si="150"/>
        <v/>
      </c>
      <c r="D1861" s="42"/>
      <c r="E1861" s="42"/>
      <c r="F1861" s="42"/>
      <c r="G1861" s="42"/>
      <c r="H1861" s="42"/>
      <c r="I1861" s="42"/>
      <c r="J1861" s="83" t="str">
        <f t="shared" si="151"/>
        <v/>
      </c>
      <c r="K1861" s="83" t="str">
        <f t="shared" si="152"/>
        <v/>
      </c>
      <c r="L1861" s="85" t="str">
        <f t="shared" si="153"/>
        <v/>
      </c>
    </row>
    <row r="1862" spans="1:12" x14ac:dyDescent="0.2">
      <c r="A1862" s="209"/>
      <c r="B1862" s="75" t="str">
        <f t="shared" si="149"/>
        <v/>
      </c>
      <c r="C1862" s="75" t="str">
        <f t="shared" si="150"/>
        <v/>
      </c>
      <c r="D1862" s="42"/>
      <c r="E1862" s="42"/>
      <c r="F1862" s="42"/>
      <c r="G1862" s="42"/>
      <c r="H1862" s="42"/>
      <c r="I1862" s="42"/>
      <c r="J1862" s="83" t="str">
        <f t="shared" si="151"/>
        <v/>
      </c>
      <c r="K1862" s="83" t="str">
        <f t="shared" si="152"/>
        <v/>
      </c>
      <c r="L1862" s="85" t="str">
        <f t="shared" si="153"/>
        <v/>
      </c>
    </row>
    <row r="1863" spans="1:12" x14ac:dyDescent="0.2">
      <c r="A1863" s="209"/>
      <c r="B1863" s="75" t="str">
        <f t="shared" si="149"/>
        <v/>
      </c>
      <c r="C1863" s="75" t="str">
        <f t="shared" si="150"/>
        <v/>
      </c>
      <c r="D1863" s="42"/>
      <c r="E1863" s="42"/>
      <c r="F1863" s="42"/>
      <c r="G1863" s="42"/>
      <c r="H1863" s="42"/>
      <c r="I1863" s="42"/>
      <c r="J1863" s="83" t="str">
        <f t="shared" si="151"/>
        <v/>
      </c>
      <c r="K1863" s="83" t="str">
        <f t="shared" si="152"/>
        <v/>
      </c>
      <c r="L1863" s="85" t="str">
        <f t="shared" si="153"/>
        <v/>
      </c>
    </row>
    <row r="1864" spans="1:12" x14ac:dyDescent="0.2">
      <c r="A1864" s="209"/>
      <c r="B1864" s="75" t="str">
        <f t="shared" si="149"/>
        <v/>
      </c>
      <c r="C1864" s="75" t="str">
        <f t="shared" si="150"/>
        <v/>
      </c>
      <c r="D1864" s="42"/>
      <c r="E1864" s="42"/>
      <c r="F1864" s="42"/>
      <c r="G1864" s="42"/>
      <c r="H1864" s="42"/>
      <c r="I1864" s="42"/>
      <c r="J1864" s="83" t="str">
        <f t="shared" si="151"/>
        <v/>
      </c>
      <c r="K1864" s="83" t="str">
        <f t="shared" si="152"/>
        <v/>
      </c>
      <c r="L1864" s="85" t="str">
        <f t="shared" si="153"/>
        <v/>
      </c>
    </row>
    <row r="1865" spans="1:12" x14ac:dyDescent="0.2">
      <c r="A1865" s="209"/>
      <c r="B1865" s="75" t="str">
        <f t="shared" si="149"/>
        <v/>
      </c>
      <c r="C1865" s="75" t="str">
        <f t="shared" si="150"/>
        <v/>
      </c>
      <c r="D1865" s="42"/>
      <c r="E1865" s="42"/>
      <c r="F1865" s="42"/>
      <c r="G1865" s="42"/>
      <c r="H1865" s="42"/>
      <c r="I1865" s="42"/>
      <c r="J1865" s="83" t="str">
        <f t="shared" si="151"/>
        <v/>
      </c>
      <c r="K1865" s="83" t="str">
        <f t="shared" si="152"/>
        <v/>
      </c>
      <c r="L1865" s="85" t="str">
        <f t="shared" si="153"/>
        <v/>
      </c>
    </row>
    <row r="1866" spans="1:12" x14ac:dyDescent="0.2">
      <c r="A1866" s="209"/>
      <c r="B1866" s="75" t="str">
        <f t="shared" si="149"/>
        <v/>
      </c>
      <c r="C1866" s="75" t="str">
        <f t="shared" si="150"/>
        <v/>
      </c>
      <c r="D1866" s="42"/>
      <c r="E1866" s="42"/>
      <c r="F1866" s="42"/>
      <c r="G1866" s="42"/>
      <c r="H1866" s="42"/>
      <c r="I1866" s="42"/>
      <c r="J1866" s="83" t="str">
        <f t="shared" si="151"/>
        <v/>
      </c>
      <c r="K1866" s="83" t="str">
        <f t="shared" si="152"/>
        <v/>
      </c>
      <c r="L1866" s="85" t="str">
        <f t="shared" si="153"/>
        <v/>
      </c>
    </row>
    <row r="1867" spans="1:12" x14ac:dyDescent="0.2">
      <c r="A1867" s="209"/>
      <c r="B1867" s="75" t="str">
        <f t="shared" si="149"/>
        <v/>
      </c>
      <c r="C1867" s="75" t="str">
        <f t="shared" si="150"/>
        <v/>
      </c>
      <c r="D1867" s="42"/>
      <c r="E1867" s="42"/>
      <c r="F1867" s="42"/>
      <c r="G1867" s="42"/>
      <c r="H1867" s="42"/>
      <c r="I1867" s="42"/>
      <c r="J1867" s="83" t="str">
        <f t="shared" si="151"/>
        <v/>
      </c>
      <c r="K1867" s="83" t="str">
        <f t="shared" si="152"/>
        <v/>
      </c>
      <c r="L1867" s="85" t="str">
        <f t="shared" si="153"/>
        <v/>
      </c>
    </row>
    <row r="1868" spans="1:12" x14ac:dyDescent="0.2">
      <c r="A1868" s="209"/>
      <c r="B1868" s="75" t="str">
        <f t="shared" ref="B1868:B1931" si="154">IF(D1868+E1868+F1868+G1868+I1868+H1868 = 0,"",D1868+E1868+F1868+G1868+I1868+H1868)</f>
        <v/>
      </c>
      <c r="C1868" s="75" t="str">
        <f t="shared" ref="C1868:C1931" si="155">IF(D1868+E1868+H1868=0,"",D1868+E1868+H1868)</f>
        <v/>
      </c>
      <c r="D1868" s="42"/>
      <c r="E1868" s="42"/>
      <c r="F1868" s="42"/>
      <c r="G1868" s="42"/>
      <c r="H1868" s="42"/>
      <c r="I1868" s="42"/>
      <c r="J1868" s="83" t="str">
        <f t="shared" si="151"/>
        <v/>
      </c>
      <c r="K1868" s="83" t="str">
        <f t="shared" si="152"/>
        <v/>
      </c>
      <c r="L1868" s="85" t="str">
        <f t="shared" si="153"/>
        <v/>
      </c>
    </row>
    <row r="1869" spans="1:12" x14ac:dyDescent="0.2">
      <c r="A1869" s="209"/>
      <c r="B1869" s="75" t="str">
        <f t="shared" si="154"/>
        <v/>
      </c>
      <c r="C1869" s="75" t="str">
        <f t="shared" si="155"/>
        <v/>
      </c>
      <c r="D1869" s="42"/>
      <c r="E1869" s="42"/>
      <c r="F1869" s="42"/>
      <c r="G1869" s="42"/>
      <c r="H1869" s="42"/>
      <c r="I1869" s="42"/>
      <c r="J1869" s="83" t="str">
        <f t="shared" si="151"/>
        <v/>
      </c>
      <c r="K1869" s="83" t="str">
        <f t="shared" si="152"/>
        <v/>
      </c>
      <c r="L1869" s="85" t="str">
        <f t="shared" si="153"/>
        <v/>
      </c>
    </row>
    <row r="1870" spans="1:12" x14ac:dyDescent="0.2">
      <c r="A1870" s="209"/>
      <c r="B1870" s="75" t="str">
        <f t="shared" si="154"/>
        <v/>
      </c>
      <c r="C1870" s="75" t="str">
        <f t="shared" si="155"/>
        <v/>
      </c>
      <c r="D1870" s="42"/>
      <c r="E1870" s="42"/>
      <c r="F1870" s="42"/>
      <c r="G1870" s="42"/>
      <c r="H1870" s="42"/>
      <c r="I1870" s="42"/>
      <c r="J1870" s="83" t="str">
        <f t="shared" si="151"/>
        <v/>
      </c>
      <c r="K1870" s="83" t="str">
        <f t="shared" si="152"/>
        <v/>
      </c>
      <c r="L1870" s="85" t="str">
        <f t="shared" si="153"/>
        <v/>
      </c>
    </row>
    <row r="1871" spans="1:12" x14ac:dyDescent="0.2">
      <c r="A1871" s="209"/>
      <c r="B1871" s="75" t="str">
        <f t="shared" si="154"/>
        <v/>
      </c>
      <c r="C1871" s="75" t="str">
        <f t="shared" si="155"/>
        <v/>
      </c>
      <c r="D1871" s="42"/>
      <c r="E1871" s="42"/>
      <c r="F1871" s="42"/>
      <c r="G1871" s="42"/>
      <c r="H1871" s="42"/>
      <c r="I1871" s="42"/>
      <c r="J1871" s="83" t="str">
        <f t="shared" si="151"/>
        <v/>
      </c>
      <c r="K1871" s="83" t="str">
        <f t="shared" si="152"/>
        <v/>
      </c>
      <c r="L1871" s="85" t="str">
        <f t="shared" si="153"/>
        <v/>
      </c>
    </row>
    <row r="1872" spans="1:12" x14ac:dyDescent="0.2">
      <c r="A1872" s="209"/>
      <c r="B1872" s="75" t="str">
        <f t="shared" si="154"/>
        <v/>
      </c>
      <c r="C1872" s="75" t="str">
        <f t="shared" si="155"/>
        <v/>
      </c>
      <c r="D1872" s="42"/>
      <c r="E1872" s="42"/>
      <c r="F1872" s="42"/>
      <c r="G1872" s="42"/>
      <c r="H1872" s="42"/>
      <c r="I1872" s="42"/>
      <c r="J1872" s="83" t="str">
        <f t="shared" si="151"/>
        <v/>
      </c>
      <c r="K1872" s="83" t="str">
        <f t="shared" si="152"/>
        <v/>
      </c>
      <c r="L1872" s="85" t="str">
        <f t="shared" si="153"/>
        <v/>
      </c>
    </row>
    <row r="1873" spans="1:12" x14ac:dyDescent="0.2">
      <c r="A1873" s="209"/>
      <c r="B1873" s="75" t="str">
        <f t="shared" si="154"/>
        <v/>
      </c>
      <c r="C1873" s="75" t="str">
        <f t="shared" si="155"/>
        <v/>
      </c>
      <c r="D1873" s="42"/>
      <c r="E1873" s="42"/>
      <c r="F1873" s="42"/>
      <c r="G1873" s="42"/>
      <c r="H1873" s="42"/>
      <c r="I1873" s="42"/>
      <c r="J1873" s="83" t="str">
        <f t="shared" si="151"/>
        <v/>
      </c>
      <c r="K1873" s="83" t="str">
        <f t="shared" si="152"/>
        <v/>
      </c>
      <c r="L1873" s="85" t="str">
        <f t="shared" si="153"/>
        <v/>
      </c>
    </row>
    <row r="1874" spans="1:12" x14ac:dyDescent="0.2">
      <c r="A1874" s="209"/>
      <c r="B1874" s="75" t="str">
        <f t="shared" si="154"/>
        <v/>
      </c>
      <c r="C1874" s="75" t="str">
        <f t="shared" si="155"/>
        <v/>
      </c>
      <c r="D1874" s="42"/>
      <c r="E1874" s="42"/>
      <c r="F1874" s="42"/>
      <c r="G1874" s="42"/>
      <c r="H1874" s="42"/>
      <c r="I1874" s="42"/>
      <c r="J1874" s="83" t="str">
        <f t="shared" si="151"/>
        <v/>
      </c>
      <c r="K1874" s="83" t="str">
        <f t="shared" si="152"/>
        <v/>
      </c>
      <c r="L1874" s="85" t="str">
        <f t="shared" si="153"/>
        <v/>
      </c>
    </row>
    <row r="1875" spans="1:12" x14ac:dyDescent="0.2">
      <c r="A1875" s="209"/>
      <c r="B1875" s="75" t="str">
        <f t="shared" si="154"/>
        <v/>
      </c>
      <c r="C1875" s="75" t="str">
        <f t="shared" si="155"/>
        <v/>
      </c>
      <c r="D1875" s="42"/>
      <c r="E1875" s="42"/>
      <c r="F1875" s="42"/>
      <c r="G1875" s="42"/>
      <c r="H1875" s="42"/>
      <c r="I1875" s="42"/>
      <c r="J1875" s="83" t="str">
        <f t="shared" si="151"/>
        <v/>
      </c>
      <c r="K1875" s="83" t="str">
        <f t="shared" si="152"/>
        <v/>
      </c>
      <c r="L1875" s="85" t="str">
        <f t="shared" si="153"/>
        <v/>
      </c>
    </row>
    <row r="1876" spans="1:12" x14ac:dyDescent="0.2">
      <c r="A1876" s="209"/>
      <c r="B1876" s="75" t="str">
        <f t="shared" si="154"/>
        <v/>
      </c>
      <c r="C1876" s="75" t="str">
        <f t="shared" si="155"/>
        <v/>
      </c>
      <c r="D1876" s="42"/>
      <c r="E1876" s="42"/>
      <c r="F1876" s="42"/>
      <c r="G1876" s="42"/>
      <c r="H1876" s="42"/>
      <c r="I1876" s="42"/>
      <c r="J1876" s="83" t="str">
        <f t="shared" si="151"/>
        <v/>
      </c>
      <c r="K1876" s="83" t="str">
        <f t="shared" si="152"/>
        <v/>
      </c>
      <c r="L1876" s="85" t="str">
        <f t="shared" si="153"/>
        <v/>
      </c>
    </row>
    <row r="1877" spans="1:12" x14ac:dyDescent="0.2">
      <c r="A1877" s="209"/>
      <c r="B1877" s="75" t="str">
        <f t="shared" si="154"/>
        <v/>
      </c>
      <c r="C1877" s="75" t="str">
        <f t="shared" si="155"/>
        <v/>
      </c>
      <c r="D1877" s="42"/>
      <c r="E1877" s="42"/>
      <c r="F1877" s="42"/>
      <c r="G1877" s="42"/>
      <c r="H1877" s="42"/>
      <c r="I1877" s="42"/>
      <c r="J1877" s="83" t="str">
        <f t="shared" si="151"/>
        <v/>
      </c>
      <c r="K1877" s="83" t="str">
        <f t="shared" si="152"/>
        <v/>
      </c>
      <c r="L1877" s="85" t="str">
        <f t="shared" si="153"/>
        <v/>
      </c>
    </row>
    <row r="1878" spans="1:12" x14ac:dyDescent="0.2">
      <c r="A1878" s="209"/>
      <c r="B1878" s="75" t="str">
        <f t="shared" si="154"/>
        <v/>
      </c>
      <c r="C1878" s="75" t="str">
        <f t="shared" si="155"/>
        <v/>
      </c>
      <c r="D1878" s="42"/>
      <c r="E1878" s="42"/>
      <c r="F1878" s="42"/>
      <c r="G1878" s="42"/>
      <c r="H1878" s="42"/>
      <c r="I1878" s="42"/>
      <c r="J1878" s="83" t="str">
        <f t="shared" si="151"/>
        <v/>
      </c>
      <c r="K1878" s="83" t="str">
        <f t="shared" si="152"/>
        <v/>
      </c>
      <c r="L1878" s="85" t="str">
        <f t="shared" si="153"/>
        <v/>
      </c>
    </row>
    <row r="1879" spans="1:12" x14ac:dyDescent="0.2">
      <c r="A1879" s="209"/>
      <c r="B1879" s="75" t="str">
        <f t="shared" si="154"/>
        <v/>
      </c>
      <c r="C1879" s="75" t="str">
        <f t="shared" si="155"/>
        <v/>
      </c>
      <c r="D1879" s="42"/>
      <c r="E1879" s="42"/>
      <c r="F1879" s="42"/>
      <c r="G1879" s="42"/>
      <c r="H1879" s="42"/>
      <c r="I1879" s="42"/>
      <c r="J1879" s="83" t="str">
        <f t="shared" si="151"/>
        <v/>
      </c>
      <c r="K1879" s="83" t="str">
        <f t="shared" si="152"/>
        <v/>
      </c>
      <c r="L1879" s="85" t="str">
        <f t="shared" si="153"/>
        <v/>
      </c>
    </row>
    <row r="1880" spans="1:12" x14ac:dyDescent="0.2">
      <c r="A1880" s="209"/>
      <c r="B1880" s="75" t="str">
        <f t="shared" si="154"/>
        <v/>
      </c>
      <c r="C1880" s="75" t="str">
        <f t="shared" si="155"/>
        <v/>
      </c>
      <c r="D1880" s="42"/>
      <c r="E1880" s="42"/>
      <c r="F1880" s="42"/>
      <c r="G1880" s="42"/>
      <c r="H1880" s="42"/>
      <c r="I1880" s="42"/>
      <c r="J1880" s="83" t="str">
        <f t="shared" si="151"/>
        <v/>
      </c>
      <c r="K1880" s="83" t="str">
        <f t="shared" si="152"/>
        <v/>
      </c>
      <c r="L1880" s="85" t="str">
        <f t="shared" si="153"/>
        <v/>
      </c>
    </row>
    <row r="1881" spans="1:12" x14ac:dyDescent="0.2">
      <c r="A1881" s="209"/>
      <c r="B1881" s="75" t="str">
        <f t="shared" si="154"/>
        <v/>
      </c>
      <c r="C1881" s="75" t="str">
        <f t="shared" si="155"/>
        <v/>
      </c>
      <c r="D1881" s="42"/>
      <c r="E1881" s="42"/>
      <c r="F1881" s="42"/>
      <c r="G1881" s="42"/>
      <c r="H1881" s="42"/>
      <c r="I1881" s="42"/>
      <c r="J1881" s="83" t="str">
        <f t="shared" si="151"/>
        <v/>
      </c>
      <c r="K1881" s="83" t="str">
        <f t="shared" si="152"/>
        <v/>
      </c>
      <c r="L1881" s="85" t="str">
        <f t="shared" si="153"/>
        <v/>
      </c>
    </row>
    <row r="1882" spans="1:12" x14ac:dyDescent="0.2">
      <c r="A1882" s="209"/>
      <c r="B1882" s="75" t="str">
        <f t="shared" si="154"/>
        <v/>
      </c>
      <c r="C1882" s="75" t="str">
        <f t="shared" si="155"/>
        <v/>
      </c>
      <c r="D1882" s="42"/>
      <c r="E1882" s="42"/>
      <c r="F1882" s="42"/>
      <c r="G1882" s="42"/>
      <c r="H1882" s="42"/>
      <c r="I1882" s="42"/>
      <c r="J1882" s="83" t="str">
        <f t="shared" si="151"/>
        <v/>
      </c>
      <c r="K1882" s="83" t="str">
        <f t="shared" si="152"/>
        <v/>
      </c>
      <c r="L1882" s="85" t="str">
        <f t="shared" si="153"/>
        <v/>
      </c>
    </row>
    <row r="1883" spans="1:12" x14ac:dyDescent="0.2">
      <c r="A1883" s="209"/>
      <c r="B1883" s="75" t="str">
        <f t="shared" si="154"/>
        <v/>
      </c>
      <c r="C1883" s="75" t="str">
        <f t="shared" si="155"/>
        <v/>
      </c>
      <c r="D1883" s="42"/>
      <c r="E1883" s="42"/>
      <c r="F1883" s="42"/>
      <c r="G1883" s="42"/>
      <c r="H1883" s="42"/>
      <c r="I1883" s="42"/>
      <c r="J1883" s="83" t="str">
        <f t="shared" si="151"/>
        <v/>
      </c>
      <c r="K1883" s="83" t="str">
        <f t="shared" si="152"/>
        <v/>
      </c>
      <c r="L1883" s="85" t="str">
        <f t="shared" si="153"/>
        <v/>
      </c>
    </row>
    <row r="1884" spans="1:12" x14ac:dyDescent="0.2">
      <c r="A1884" s="209"/>
      <c r="B1884" s="75" t="str">
        <f t="shared" si="154"/>
        <v/>
      </c>
      <c r="C1884" s="75" t="str">
        <f t="shared" si="155"/>
        <v/>
      </c>
      <c r="D1884" s="42"/>
      <c r="E1884" s="42"/>
      <c r="F1884" s="42"/>
      <c r="G1884" s="42"/>
      <c r="H1884" s="42"/>
      <c r="I1884" s="42"/>
      <c r="J1884" s="83" t="str">
        <f t="shared" si="151"/>
        <v/>
      </c>
      <c r="K1884" s="83" t="str">
        <f t="shared" si="152"/>
        <v/>
      </c>
      <c r="L1884" s="85" t="str">
        <f t="shared" si="153"/>
        <v/>
      </c>
    </row>
    <row r="1885" spans="1:12" x14ac:dyDescent="0.2">
      <c r="A1885" s="209"/>
      <c r="B1885" s="75" t="str">
        <f t="shared" si="154"/>
        <v/>
      </c>
      <c r="C1885" s="75" t="str">
        <f t="shared" si="155"/>
        <v/>
      </c>
      <c r="D1885" s="42"/>
      <c r="E1885" s="42"/>
      <c r="F1885" s="42"/>
      <c r="G1885" s="42"/>
      <c r="H1885" s="42"/>
      <c r="I1885" s="42"/>
      <c r="J1885" s="83" t="str">
        <f t="shared" si="151"/>
        <v/>
      </c>
      <c r="K1885" s="83" t="str">
        <f t="shared" si="152"/>
        <v/>
      </c>
      <c r="L1885" s="85" t="str">
        <f t="shared" si="153"/>
        <v/>
      </c>
    </row>
    <row r="1886" spans="1:12" x14ac:dyDescent="0.2">
      <c r="A1886" s="209"/>
      <c r="B1886" s="75" t="str">
        <f t="shared" si="154"/>
        <v/>
      </c>
      <c r="C1886" s="75" t="str">
        <f t="shared" si="155"/>
        <v/>
      </c>
      <c r="D1886" s="42"/>
      <c r="E1886" s="42"/>
      <c r="F1886" s="42"/>
      <c r="G1886" s="42"/>
      <c r="H1886" s="42"/>
      <c r="I1886" s="42"/>
      <c r="J1886" s="83" t="str">
        <f t="shared" si="151"/>
        <v/>
      </c>
      <c r="K1886" s="83" t="str">
        <f t="shared" si="152"/>
        <v/>
      </c>
      <c r="L1886" s="85" t="str">
        <f t="shared" si="153"/>
        <v/>
      </c>
    </row>
    <row r="1887" spans="1:12" x14ac:dyDescent="0.2">
      <c r="A1887" s="209"/>
      <c r="B1887" s="75" t="str">
        <f t="shared" si="154"/>
        <v/>
      </c>
      <c r="C1887" s="75" t="str">
        <f t="shared" si="155"/>
        <v/>
      </c>
      <c r="D1887" s="42"/>
      <c r="E1887" s="42"/>
      <c r="F1887" s="42"/>
      <c r="G1887" s="42"/>
      <c r="H1887" s="42"/>
      <c r="I1887" s="42"/>
      <c r="J1887" s="83" t="str">
        <f t="shared" si="151"/>
        <v/>
      </c>
      <c r="K1887" s="83" t="str">
        <f t="shared" si="152"/>
        <v/>
      </c>
      <c r="L1887" s="85" t="str">
        <f t="shared" si="153"/>
        <v/>
      </c>
    </row>
    <row r="1888" spans="1:12" x14ac:dyDescent="0.2">
      <c r="A1888" s="209"/>
      <c r="B1888" s="75" t="str">
        <f t="shared" si="154"/>
        <v/>
      </c>
      <c r="C1888" s="75" t="str">
        <f t="shared" si="155"/>
        <v/>
      </c>
      <c r="D1888" s="42"/>
      <c r="E1888" s="42"/>
      <c r="F1888" s="42"/>
      <c r="G1888" s="42"/>
      <c r="H1888" s="42"/>
      <c r="I1888" s="42"/>
      <c r="J1888" s="83" t="str">
        <f t="shared" si="151"/>
        <v/>
      </c>
      <c r="K1888" s="83" t="str">
        <f t="shared" si="152"/>
        <v/>
      </c>
      <c r="L1888" s="85" t="str">
        <f t="shared" si="153"/>
        <v/>
      </c>
    </row>
    <row r="1889" spans="1:12" x14ac:dyDescent="0.2">
      <c r="A1889" s="209"/>
      <c r="B1889" s="75" t="str">
        <f t="shared" si="154"/>
        <v/>
      </c>
      <c r="C1889" s="75" t="str">
        <f t="shared" si="155"/>
        <v/>
      </c>
      <c r="D1889" s="42"/>
      <c r="E1889" s="42"/>
      <c r="F1889" s="42"/>
      <c r="G1889" s="42"/>
      <c r="H1889" s="42"/>
      <c r="I1889" s="42"/>
      <c r="J1889" s="83" t="str">
        <f t="shared" si="151"/>
        <v/>
      </c>
      <c r="K1889" s="83" t="str">
        <f t="shared" si="152"/>
        <v/>
      </c>
      <c r="L1889" s="85" t="str">
        <f t="shared" si="153"/>
        <v/>
      </c>
    </row>
    <row r="1890" spans="1:12" x14ac:dyDescent="0.2">
      <c r="A1890" s="209"/>
      <c r="B1890" s="75" t="str">
        <f t="shared" si="154"/>
        <v/>
      </c>
      <c r="C1890" s="75" t="str">
        <f t="shared" si="155"/>
        <v/>
      </c>
      <c r="D1890" s="42"/>
      <c r="E1890" s="42"/>
      <c r="F1890" s="42"/>
      <c r="G1890" s="42"/>
      <c r="H1890" s="42"/>
      <c r="I1890" s="42"/>
      <c r="J1890" s="83" t="str">
        <f t="shared" si="151"/>
        <v/>
      </c>
      <c r="K1890" s="83" t="str">
        <f t="shared" si="152"/>
        <v/>
      </c>
      <c r="L1890" s="85" t="str">
        <f t="shared" si="153"/>
        <v/>
      </c>
    </row>
    <row r="1891" spans="1:12" x14ac:dyDescent="0.2">
      <c r="A1891" s="209"/>
      <c r="B1891" s="75" t="str">
        <f t="shared" si="154"/>
        <v/>
      </c>
      <c r="C1891" s="75" t="str">
        <f t="shared" si="155"/>
        <v/>
      </c>
      <c r="D1891" s="42"/>
      <c r="E1891" s="42"/>
      <c r="F1891" s="42"/>
      <c r="G1891" s="42"/>
      <c r="H1891" s="42"/>
      <c r="I1891" s="42"/>
      <c r="J1891" s="83" t="str">
        <f t="shared" si="151"/>
        <v/>
      </c>
      <c r="K1891" s="83" t="str">
        <f t="shared" si="152"/>
        <v/>
      </c>
      <c r="L1891" s="85" t="str">
        <f t="shared" si="153"/>
        <v/>
      </c>
    </row>
    <row r="1892" spans="1:12" x14ac:dyDescent="0.2">
      <c r="A1892" s="209"/>
      <c r="B1892" s="75" t="str">
        <f t="shared" si="154"/>
        <v/>
      </c>
      <c r="C1892" s="75" t="str">
        <f t="shared" si="155"/>
        <v/>
      </c>
      <c r="D1892" s="42"/>
      <c r="E1892" s="42"/>
      <c r="F1892" s="42"/>
      <c r="G1892" s="42"/>
      <c r="H1892" s="42"/>
      <c r="I1892" s="42"/>
      <c r="J1892" s="83" t="str">
        <f t="shared" si="151"/>
        <v/>
      </c>
      <c r="K1892" s="83" t="str">
        <f t="shared" si="152"/>
        <v/>
      </c>
      <c r="L1892" s="85" t="str">
        <f t="shared" si="153"/>
        <v/>
      </c>
    </row>
    <row r="1893" spans="1:12" x14ac:dyDescent="0.2">
      <c r="A1893" s="209"/>
      <c r="B1893" s="75" t="str">
        <f t="shared" si="154"/>
        <v/>
      </c>
      <c r="C1893" s="75" t="str">
        <f t="shared" si="155"/>
        <v/>
      </c>
      <c r="D1893" s="42"/>
      <c r="E1893" s="42"/>
      <c r="F1893" s="42"/>
      <c r="G1893" s="42"/>
      <c r="H1893" s="42"/>
      <c r="I1893" s="42"/>
      <c r="J1893" s="83" t="str">
        <f t="shared" si="151"/>
        <v/>
      </c>
      <c r="K1893" s="83" t="str">
        <f t="shared" si="152"/>
        <v/>
      </c>
      <c r="L1893" s="85" t="str">
        <f t="shared" si="153"/>
        <v/>
      </c>
    </row>
    <row r="1894" spans="1:12" x14ac:dyDescent="0.2">
      <c r="A1894" s="209"/>
      <c r="B1894" s="75" t="str">
        <f t="shared" si="154"/>
        <v/>
      </c>
      <c r="C1894" s="75" t="str">
        <f t="shared" si="155"/>
        <v/>
      </c>
      <c r="D1894" s="42"/>
      <c r="E1894" s="42"/>
      <c r="F1894" s="42"/>
      <c r="G1894" s="42"/>
      <c r="H1894" s="42"/>
      <c r="I1894" s="42"/>
      <c r="J1894" s="83" t="str">
        <f t="shared" si="151"/>
        <v/>
      </c>
      <c r="K1894" s="83" t="str">
        <f t="shared" si="152"/>
        <v/>
      </c>
      <c r="L1894" s="85" t="str">
        <f t="shared" si="153"/>
        <v/>
      </c>
    </row>
    <row r="1895" spans="1:12" x14ac:dyDescent="0.2">
      <c r="A1895" s="209"/>
      <c r="B1895" s="75" t="str">
        <f t="shared" si="154"/>
        <v/>
      </c>
      <c r="C1895" s="75" t="str">
        <f t="shared" si="155"/>
        <v/>
      </c>
      <c r="D1895" s="42"/>
      <c r="E1895" s="42"/>
      <c r="F1895" s="42"/>
      <c r="G1895" s="42"/>
      <c r="H1895" s="42"/>
      <c r="I1895" s="42"/>
      <c r="J1895" s="83" t="str">
        <f t="shared" si="151"/>
        <v/>
      </c>
      <c r="K1895" s="83" t="str">
        <f t="shared" si="152"/>
        <v/>
      </c>
      <c r="L1895" s="85" t="str">
        <f t="shared" si="153"/>
        <v/>
      </c>
    </row>
    <row r="1896" spans="1:12" x14ac:dyDescent="0.2">
      <c r="A1896" s="209"/>
      <c r="B1896" s="75" t="str">
        <f t="shared" si="154"/>
        <v/>
      </c>
      <c r="C1896" s="75" t="str">
        <f t="shared" si="155"/>
        <v/>
      </c>
      <c r="D1896" s="42"/>
      <c r="E1896" s="42"/>
      <c r="F1896" s="42"/>
      <c r="G1896" s="42"/>
      <c r="H1896" s="42"/>
      <c r="I1896" s="42"/>
      <c r="J1896" s="83" t="str">
        <f t="shared" si="151"/>
        <v/>
      </c>
      <c r="K1896" s="83" t="str">
        <f t="shared" si="152"/>
        <v/>
      </c>
      <c r="L1896" s="85" t="str">
        <f t="shared" si="153"/>
        <v/>
      </c>
    </row>
    <row r="1897" spans="1:12" x14ac:dyDescent="0.2">
      <c r="A1897" s="209"/>
      <c r="B1897" s="75" t="str">
        <f t="shared" si="154"/>
        <v/>
      </c>
      <c r="C1897" s="75" t="str">
        <f t="shared" si="155"/>
        <v/>
      </c>
      <c r="D1897" s="42"/>
      <c r="E1897" s="42"/>
      <c r="F1897" s="42"/>
      <c r="G1897" s="42"/>
      <c r="H1897" s="42"/>
      <c r="I1897" s="42"/>
      <c r="J1897" s="83" t="str">
        <f t="shared" si="151"/>
        <v/>
      </c>
      <c r="K1897" s="83" t="str">
        <f t="shared" si="152"/>
        <v/>
      </c>
      <c r="L1897" s="85" t="str">
        <f t="shared" si="153"/>
        <v/>
      </c>
    </row>
    <row r="1898" spans="1:12" x14ac:dyDescent="0.2">
      <c r="A1898" s="209"/>
      <c r="B1898" s="75" t="str">
        <f t="shared" si="154"/>
        <v/>
      </c>
      <c r="C1898" s="75" t="str">
        <f t="shared" si="155"/>
        <v/>
      </c>
      <c r="D1898" s="42"/>
      <c r="E1898" s="42"/>
      <c r="F1898" s="42"/>
      <c r="G1898" s="42"/>
      <c r="H1898" s="42"/>
      <c r="I1898" s="42"/>
      <c r="J1898" s="83" t="str">
        <f t="shared" si="151"/>
        <v/>
      </c>
      <c r="K1898" s="83" t="str">
        <f t="shared" si="152"/>
        <v/>
      </c>
      <c r="L1898" s="85" t="str">
        <f t="shared" si="153"/>
        <v/>
      </c>
    </row>
    <row r="1899" spans="1:12" x14ac:dyDescent="0.2">
      <c r="A1899" s="209"/>
      <c r="B1899" s="75" t="str">
        <f t="shared" si="154"/>
        <v/>
      </c>
      <c r="C1899" s="75" t="str">
        <f t="shared" si="155"/>
        <v/>
      </c>
      <c r="D1899" s="42"/>
      <c r="E1899" s="42"/>
      <c r="F1899" s="42"/>
      <c r="G1899" s="42"/>
      <c r="H1899" s="42"/>
      <c r="I1899" s="42"/>
      <c r="J1899" s="83" t="str">
        <f t="shared" si="151"/>
        <v/>
      </c>
      <c r="K1899" s="83" t="str">
        <f t="shared" si="152"/>
        <v/>
      </c>
      <c r="L1899" s="85" t="str">
        <f t="shared" si="153"/>
        <v/>
      </c>
    </row>
    <row r="1900" spans="1:12" x14ac:dyDescent="0.2">
      <c r="A1900" s="209"/>
      <c r="B1900" s="75" t="str">
        <f t="shared" si="154"/>
        <v/>
      </c>
      <c r="C1900" s="75" t="str">
        <f t="shared" si="155"/>
        <v/>
      </c>
      <c r="D1900" s="42"/>
      <c r="E1900" s="42"/>
      <c r="F1900" s="42"/>
      <c r="G1900" s="42"/>
      <c r="H1900" s="42"/>
      <c r="I1900" s="42"/>
      <c r="J1900" s="83" t="str">
        <f t="shared" si="151"/>
        <v/>
      </c>
      <c r="K1900" s="83" t="str">
        <f t="shared" si="152"/>
        <v/>
      </c>
      <c r="L1900" s="85" t="str">
        <f t="shared" si="153"/>
        <v/>
      </c>
    </row>
    <row r="1901" spans="1:12" x14ac:dyDescent="0.2">
      <c r="A1901" s="209"/>
      <c r="B1901" s="75" t="str">
        <f t="shared" si="154"/>
        <v/>
      </c>
      <c r="C1901" s="75" t="str">
        <f t="shared" si="155"/>
        <v/>
      </c>
      <c r="D1901" s="42"/>
      <c r="E1901" s="42"/>
      <c r="F1901" s="42"/>
      <c r="G1901" s="42"/>
      <c r="H1901" s="42"/>
      <c r="I1901" s="42"/>
      <c r="J1901" s="83" t="str">
        <f t="shared" si="151"/>
        <v/>
      </c>
      <c r="K1901" s="83" t="str">
        <f t="shared" si="152"/>
        <v/>
      </c>
      <c r="L1901" s="85" t="str">
        <f t="shared" si="153"/>
        <v/>
      </c>
    </row>
    <row r="1902" spans="1:12" x14ac:dyDescent="0.2">
      <c r="A1902" s="209"/>
      <c r="B1902" s="75" t="str">
        <f t="shared" si="154"/>
        <v/>
      </c>
      <c r="C1902" s="75" t="str">
        <f t="shared" si="155"/>
        <v/>
      </c>
      <c r="D1902" s="42"/>
      <c r="E1902" s="42"/>
      <c r="F1902" s="42"/>
      <c r="G1902" s="42"/>
      <c r="H1902" s="42"/>
      <c r="I1902" s="42"/>
      <c r="J1902" s="83" t="str">
        <f t="shared" si="151"/>
        <v/>
      </c>
      <c r="K1902" s="83" t="str">
        <f t="shared" si="152"/>
        <v/>
      </c>
      <c r="L1902" s="85" t="str">
        <f t="shared" si="153"/>
        <v/>
      </c>
    </row>
    <row r="1903" spans="1:12" x14ac:dyDescent="0.2">
      <c r="A1903" s="209"/>
      <c r="B1903" s="75" t="str">
        <f t="shared" si="154"/>
        <v/>
      </c>
      <c r="C1903" s="75" t="str">
        <f t="shared" si="155"/>
        <v/>
      </c>
      <c r="D1903" s="42"/>
      <c r="E1903" s="42"/>
      <c r="F1903" s="42"/>
      <c r="G1903" s="42"/>
      <c r="H1903" s="42"/>
      <c r="I1903" s="42"/>
      <c r="J1903" s="83" t="str">
        <f t="shared" si="151"/>
        <v/>
      </c>
      <c r="K1903" s="83" t="str">
        <f t="shared" si="152"/>
        <v/>
      </c>
      <c r="L1903" s="85" t="str">
        <f t="shared" si="153"/>
        <v/>
      </c>
    </row>
    <row r="1904" spans="1:12" x14ac:dyDescent="0.2">
      <c r="A1904" s="209"/>
      <c r="B1904" s="75" t="str">
        <f t="shared" si="154"/>
        <v/>
      </c>
      <c r="C1904" s="75" t="str">
        <f t="shared" si="155"/>
        <v/>
      </c>
      <c r="D1904" s="42"/>
      <c r="E1904" s="42"/>
      <c r="F1904" s="42"/>
      <c r="G1904" s="42"/>
      <c r="H1904" s="42"/>
      <c r="I1904" s="42"/>
      <c r="J1904" s="83" t="str">
        <f t="shared" si="151"/>
        <v/>
      </c>
      <c r="K1904" s="83" t="str">
        <f t="shared" si="152"/>
        <v/>
      </c>
      <c r="L1904" s="85" t="str">
        <f t="shared" si="153"/>
        <v/>
      </c>
    </row>
    <row r="1905" spans="1:12" x14ac:dyDescent="0.2">
      <c r="A1905" s="209"/>
      <c r="B1905" s="75" t="str">
        <f t="shared" si="154"/>
        <v/>
      </c>
      <c r="C1905" s="75" t="str">
        <f t="shared" si="155"/>
        <v/>
      </c>
      <c r="D1905" s="42"/>
      <c r="E1905" s="42"/>
      <c r="F1905" s="42"/>
      <c r="G1905" s="42"/>
      <c r="H1905" s="42"/>
      <c r="I1905" s="42"/>
      <c r="J1905" s="83" t="str">
        <f t="shared" si="151"/>
        <v/>
      </c>
      <c r="K1905" s="83" t="str">
        <f t="shared" si="152"/>
        <v/>
      </c>
      <c r="L1905" s="85" t="str">
        <f t="shared" si="153"/>
        <v/>
      </c>
    </row>
    <row r="1906" spans="1:12" x14ac:dyDescent="0.2">
      <c r="A1906" s="209"/>
      <c r="B1906" s="75" t="str">
        <f t="shared" si="154"/>
        <v/>
      </c>
      <c r="C1906" s="75" t="str">
        <f t="shared" si="155"/>
        <v/>
      </c>
      <c r="D1906" s="42"/>
      <c r="E1906" s="42"/>
      <c r="F1906" s="42"/>
      <c r="G1906" s="42"/>
      <c r="H1906" s="42"/>
      <c r="I1906" s="42"/>
      <c r="J1906" s="83" t="str">
        <f t="shared" si="151"/>
        <v/>
      </c>
      <c r="K1906" s="83" t="str">
        <f t="shared" si="152"/>
        <v/>
      </c>
      <c r="L1906" s="85" t="str">
        <f t="shared" si="153"/>
        <v/>
      </c>
    </row>
    <row r="1907" spans="1:12" x14ac:dyDescent="0.2">
      <c r="A1907" s="209"/>
      <c r="B1907" s="75" t="str">
        <f t="shared" si="154"/>
        <v/>
      </c>
      <c r="C1907" s="75" t="str">
        <f t="shared" si="155"/>
        <v/>
      </c>
      <c r="D1907" s="42"/>
      <c r="E1907" s="42"/>
      <c r="F1907" s="42"/>
      <c r="G1907" s="42"/>
      <c r="H1907" s="42"/>
      <c r="I1907" s="42"/>
      <c r="J1907" s="83" t="str">
        <f t="shared" si="151"/>
        <v/>
      </c>
      <c r="K1907" s="83" t="str">
        <f t="shared" si="152"/>
        <v/>
      </c>
      <c r="L1907" s="85" t="str">
        <f t="shared" si="153"/>
        <v/>
      </c>
    </row>
    <row r="1908" spans="1:12" x14ac:dyDescent="0.2">
      <c r="A1908" s="209"/>
      <c r="B1908" s="75" t="str">
        <f t="shared" si="154"/>
        <v/>
      </c>
      <c r="C1908" s="75" t="str">
        <f t="shared" si="155"/>
        <v/>
      </c>
      <c r="D1908" s="42"/>
      <c r="E1908" s="42"/>
      <c r="F1908" s="42"/>
      <c r="G1908" s="42"/>
      <c r="H1908" s="42"/>
      <c r="I1908" s="42"/>
      <c r="J1908" s="83" t="str">
        <f t="shared" si="151"/>
        <v/>
      </c>
      <c r="K1908" s="83" t="str">
        <f t="shared" si="152"/>
        <v/>
      </c>
      <c r="L1908" s="85" t="str">
        <f t="shared" si="153"/>
        <v/>
      </c>
    </row>
    <row r="1909" spans="1:12" x14ac:dyDescent="0.2">
      <c r="A1909" s="209"/>
      <c r="B1909" s="75" t="str">
        <f t="shared" si="154"/>
        <v/>
      </c>
      <c r="C1909" s="75" t="str">
        <f t="shared" si="155"/>
        <v/>
      </c>
      <c r="D1909" s="42"/>
      <c r="E1909" s="42"/>
      <c r="F1909" s="42"/>
      <c r="G1909" s="42"/>
      <c r="H1909" s="42"/>
      <c r="I1909" s="42"/>
      <c r="J1909" s="83" t="str">
        <f t="shared" si="151"/>
        <v/>
      </c>
      <c r="K1909" s="83" t="str">
        <f t="shared" si="152"/>
        <v/>
      </c>
      <c r="L1909" s="85" t="str">
        <f t="shared" si="153"/>
        <v/>
      </c>
    </row>
    <row r="1910" spans="1:12" x14ac:dyDescent="0.2">
      <c r="A1910" s="209"/>
      <c r="B1910" s="75" t="str">
        <f t="shared" si="154"/>
        <v/>
      </c>
      <c r="C1910" s="75" t="str">
        <f t="shared" si="155"/>
        <v/>
      </c>
      <c r="D1910" s="42"/>
      <c r="E1910" s="42"/>
      <c r="F1910" s="42"/>
      <c r="G1910" s="42"/>
      <c r="H1910" s="42"/>
      <c r="I1910" s="42"/>
      <c r="J1910" s="83" t="str">
        <f t="shared" si="151"/>
        <v/>
      </c>
      <c r="K1910" s="83" t="str">
        <f t="shared" si="152"/>
        <v/>
      </c>
      <c r="L1910" s="85" t="str">
        <f t="shared" si="153"/>
        <v/>
      </c>
    </row>
    <row r="1911" spans="1:12" x14ac:dyDescent="0.2">
      <c r="A1911" s="209"/>
      <c r="B1911" s="75" t="str">
        <f t="shared" si="154"/>
        <v/>
      </c>
      <c r="C1911" s="75" t="str">
        <f t="shared" si="155"/>
        <v/>
      </c>
      <c r="D1911" s="42"/>
      <c r="E1911" s="42"/>
      <c r="F1911" s="42"/>
      <c r="G1911" s="42"/>
      <c r="H1911" s="42"/>
      <c r="I1911" s="42"/>
      <c r="J1911" s="83" t="str">
        <f t="shared" si="151"/>
        <v/>
      </c>
      <c r="K1911" s="83" t="str">
        <f t="shared" si="152"/>
        <v/>
      </c>
      <c r="L1911" s="85" t="str">
        <f t="shared" si="153"/>
        <v/>
      </c>
    </row>
    <row r="1912" spans="1:12" x14ac:dyDescent="0.2">
      <c r="A1912" s="209"/>
      <c r="B1912" s="75" t="str">
        <f t="shared" si="154"/>
        <v/>
      </c>
      <c r="C1912" s="75" t="str">
        <f t="shared" si="155"/>
        <v/>
      </c>
      <c r="D1912" s="42"/>
      <c r="E1912" s="42"/>
      <c r="F1912" s="42"/>
      <c r="G1912" s="42"/>
      <c r="H1912" s="42"/>
      <c r="I1912" s="42"/>
      <c r="J1912" s="83" t="str">
        <f t="shared" si="151"/>
        <v/>
      </c>
      <c r="K1912" s="83" t="str">
        <f t="shared" si="152"/>
        <v/>
      </c>
      <c r="L1912" s="85" t="str">
        <f t="shared" si="153"/>
        <v/>
      </c>
    </row>
    <row r="1913" spans="1:12" x14ac:dyDescent="0.2">
      <c r="A1913" s="209"/>
      <c r="B1913" s="75" t="str">
        <f t="shared" si="154"/>
        <v/>
      </c>
      <c r="C1913" s="75" t="str">
        <f t="shared" si="155"/>
        <v/>
      </c>
      <c r="D1913" s="42"/>
      <c r="E1913" s="42"/>
      <c r="F1913" s="42"/>
      <c r="G1913" s="42"/>
      <c r="H1913" s="42"/>
      <c r="I1913" s="42"/>
      <c r="J1913" s="83" t="str">
        <f t="shared" si="151"/>
        <v/>
      </c>
      <c r="K1913" s="83" t="str">
        <f t="shared" si="152"/>
        <v/>
      </c>
      <c r="L1913" s="85" t="str">
        <f t="shared" si="153"/>
        <v/>
      </c>
    </row>
    <row r="1914" spans="1:12" x14ac:dyDescent="0.2">
      <c r="A1914" s="209"/>
      <c r="B1914" s="75" t="str">
        <f t="shared" si="154"/>
        <v/>
      </c>
      <c r="C1914" s="75" t="str">
        <f t="shared" si="155"/>
        <v/>
      </c>
      <c r="D1914" s="42"/>
      <c r="E1914" s="42"/>
      <c r="F1914" s="42"/>
      <c r="G1914" s="42"/>
      <c r="H1914" s="42"/>
      <c r="I1914" s="42"/>
      <c r="J1914" s="83" t="str">
        <f t="shared" si="151"/>
        <v/>
      </c>
      <c r="K1914" s="83" t="str">
        <f t="shared" si="152"/>
        <v/>
      </c>
      <c r="L1914" s="85" t="str">
        <f t="shared" si="153"/>
        <v/>
      </c>
    </row>
    <row r="1915" spans="1:12" x14ac:dyDescent="0.2">
      <c r="A1915" s="209"/>
      <c r="B1915" s="75" t="str">
        <f t="shared" si="154"/>
        <v/>
      </c>
      <c r="C1915" s="75" t="str">
        <f t="shared" si="155"/>
        <v/>
      </c>
      <c r="D1915" s="42"/>
      <c r="E1915" s="42"/>
      <c r="F1915" s="42"/>
      <c r="G1915" s="42"/>
      <c r="H1915" s="42"/>
      <c r="I1915" s="42"/>
      <c r="J1915" s="83" t="str">
        <f t="shared" si="151"/>
        <v/>
      </c>
      <c r="K1915" s="83" t="str">
        <f t="shared" si="152"/>
        <v/>
      </c>
      <c r="L1915" s="85" t="str">
        <f t="shared" si="153"/>
        <v/>
      </c>
    </row>
    <row r="1916" spans="1:12" x14ac:dyDescent="0.2">
      <c r="A1916" s="209"/>
      <c r="B1916" s="75" t="str">
        <f t="shared" si="154"/>
        <v/>
      </c>
      <c r="C1916" s="75" t="str">
        <f t="shared" si="155"/>
        <v/>
      </c>
      <c r="D1916" s="42"/>
      <c r="E1916" s="42"/>
      <c r="F1916" s="42"/>
      <c r="G1916" s="42"/>
      <c r="H1916" s="42"/>
      <c r="I1916" s="42"/>
      <c r="J1916" s="83" t="str">
        <f t="shared" si="151"/>
        <v/>
      </c>
      <c r="K1916" s="83" t="str">
        <f t="shared" si="152"/>
        <v/>
      </c>
      <c r="L1916" s="85" t="str">
        <f t="shared" si="153"/>
        <v/>
      </c>
    </row>
    <row r="1917" spans="1:12" x14ac:dyDescent="0.2">
      <c r="A1917" s="209"/>
      <c r="B1917" s="75" t="str">
        <f t="shared" si="154"/>
        <v/>
      </c>
      <c r="C1917" s="75" t="str">
        <f t="shared" si="155"/>
        <v/>
      </c>
      <c r="D1917" s="42"/>
      <c r="E1917" s="42"/>
      <c r="F1917" s="42"/>
      <c r="G1917" s="42"/>
      <c r="H1917" s="42"/>
      <c r="I1917" s="42"/>
      <c r="J1917" s="83" t="str">
        <f t="shared" ref="J1917:J1980" si="156">IF(ISERROR(D1917/C1917),"",(D1917/C1917))</f>
        <v/>
      </c>
      <c r="K1917" s="83" t="str">
        <f t="shared" ref="K1917:K1980" si="157">IF(ISERROR(E1917/C1917),"",(E1917/C1917))</f>
        <v/>
      </c>
      <c r="L1917" s="85" t="str">
        <f t="shared" ref="L1917:L1980" si="158">IF(ISERROR((D1917+E1917)/B1917),"",(D1917+E1917)/B1917)</f>
        <v/>
      </c>
    </row>
    <row r="1918" spans="1:12" x14ac:dyDescent="0.2">
      <c r="A1918" s="209"/>
      <c r="B1918" s="75" t="str">
        <f t="shared" si="154"/>
        <v/>
      </c>
      <c r="C1918" s="75" t="str">
        <f t="shared" si="155"/>
        <v/>
      </c>
      <c r="D1918" s="42"/>
      <c r="E1918" s="42"/>
      <c r="F1918" s="42"/>
      <c r="G1918" s="42"/>
      <c r="H1918" s="42"/>
      <c r="I1918" s="42"/>
      <c r="J1918" s="83" t="str">
        <f t="shared" si="156"/>
        <v/>
      </c>
      <c r="K1918" s="83" t="str">
        <f t="shared" si="157"/>
        <v/>
      </c>
      <c r="L1918" s="85" t="str">
        <f t="shared" si="158"/>
        <v/>
      </c>
    </row>
    <row r="1919" spans="1:12" x14ac:dyDescent="0.2">
      <c r="A1919" s="209"/>
      <c r="B1919" s="75" t="str">
        <f t="shared" si="154"/>
        <v/>
      </c>
      <c r="C1919" s="75" t="str">
        <f t="shared" si="155"/>
        <v/>
      </c>
      <c r="D1919" s="42"/>
      <c r="E1919" s="42"/>
      <c r="F1919" s="42"/>
      <c r="G1919" s="42"/>
      <c r="H1919" s="42"/>
      <c r="I1919" s="42"/>
      <c r="J1919" s="83" t="str">
        <f t="shared" si="156"/>
        <v/>
      </c>
      <c r="K1919" s="83" t="str">
        <f t="shared" si="157"/>
        <v/>
      </c>
      <c r="L1919" s="85" t="str">
        <f t="shared" si="158"/>
        <v/>
      </c>
    </row>
    <row r="1920" spans="1:12" x14ac:dyDescent="0.2">
      <c r="A1920" s="209"/>
      <c r="B1920" s="75" t="str">
        <f t="shared" si="154"/>
        <v/>
      </c>
      <c r="C1920" s="75" t="str">
        <f t="shared" si="155"/>
        <v/>
      </c>
      <c r="D1920" s="42"/>
      <c r="E1920" s="42"/>
      <c r="F1920" s="42"/>
      <c r="G1920" s="42"/>
      <c r="H1920" s="42"/>
      <c r="I1920" s="42"/>
      <c r="J1920" s="83" t="str">
        <f t="shared" si="156"/>
        <v/>
      </c>
      <c r="K1920" s="83" t="str">
        <f t="shared" si="157"/>
        <v/>
      </c>
      <c r="L1920" s="85" t="str">
        <f t="shared" si="158"/>
        <v/>
      </c>
    </row>
    <row r="1921" spans="1:12" x14ac:dyDescent="0.2">
      <c r="A1921" s="209"/>
      <c r="B1921" s="75" t="str">
        <f t="shared" si="154"/>
        <v/>
      </c>
      <c r="C1921" s="75" t="str">
        <f t="shared" si="155"/>
        <v/>
      </c>
      <c r="D1921" s="42"/>
      <c r="E1921" s="42"/>
      <c r="F1921" s="42"/>
      <c r="G1921" s="42"/>
      <c r="H1921" s="42"/>
      <c r="I1921" s="42"/>
      <c r="J1921" s="83" t="str">
        <f t="shared" si="156"/>
        <v/>
      </c>
      <c r="K1921" s="83" t="str">
        <f t="shared" si="157"/>
        <v/>
      </c>
      <c r="L1921" s="85" t="str">
        <f t="shared" si="158"/>
        <v/>
      </c>
    </row>
    <row r="1922" spans="1:12" x14ac:dyDescent="0.2">
      <c r="A1922" s="209"/>
      <c r="B1922" s="75" t="str">
        <f t="shared" si="154"/>
        <v/>
      </c>
      <c r="C1922" s="75" t="str">
        <f t="shared" si="155"/>
        <v/>
      </c>
      <c r="D1922" s="42"/>
      <c r="E1922" s="42"/>
      <c r="F1922" s="42"/>
      <c r="G1922" s="42"/>
      <c r="H1922" s="42"/>
      <c r="I1922" s="42"/>
      <c r="J1922" s="83" t="str">
        <f t="shared" si="156"/>
        <v/>
      </c>
      <c r="K1922" s="83" t="str">
        <f t="shared" si="157"/>
        <v/>
      </c>
      <c r="L1922" s="85" t="str">
        <f t="shared" si="158"/>
        <v/>
      </c>
    </row>
    <row r="1923" spans="1:12" x14ac:dyDescent="0.2">
      <c r="A1923" s="209"/>
      <c r="B1923" s="75" t="str">
        <f t="shared" si="154"/>
        <v/>
      </c>
      <c r="C1923" s="75" t="str">
        <f t="shared" si="155"/>
        <v/>
      </c>
      <c r="D1923" s="42"/>
      <c r="E1923" s="42"/>
      <c r="F1923" s="42"/>
      <c r="G1923" s="42"/>
      <c r="H1923" s="42"/>
      <c r="I1923" s="42"/>
      <c r="J1923" s="83" t="str">
        <f t="shared" si="156"/>
        <v/>
      </c>
      <c r="K1923" s="83" t="str">
        <f t="shared" si="157"/>
        <v/>
      </c>
      <c r="L1923" s="85" t="str">
        <f t="shared" si="158"/>
        <v/>
      </c>
    </row>
    <row r="1924" spans="1:12" x14ac:dyDescent="0.2">
      <c r="A1924" s="209"/>
      <c r="B1924" s="75" t="str">
        <f t="shared" si="154"/>
        <v/>
      </c>
      <c r="C1924" s="75" t="str">
        <f t="shared" si="155"/>
        <v/>
      </c>
      <c r="D1924" s="42"/>
      <c r="E1924" s="42"/>
      <c r="F1924" s="42"/>
      <c r="G1924" s="42"/>
      <c r="H1924" s="42"/>
      <c r="I1924" s="42"/>
      <c r="J1924" s="83" t="str">
        <f t="shared" si="156"/>
        <v/>
      </c>
      <c r="K1924" s="83" t="str">
        <f t="shared" si="157"/>
        <v/>
      </c>
      <c r="L1924" s="85" t="str">
        <f t="shared" si="158"/>
        <v/>
      </c>
    </row>
    <row r="1925" spans="1:12" x14ac:dyDescent="0.2">
      <c r="A1925" s="209"/>
      <c r="B1925" s="75" t="str">
        <f t="shared" si="154"/>
        <v/>
      </c>
      <c r="C1925" s="75" t="str">
        <f t="shared" si="155"/>
        <v/>
      </c>
      <c r="D1925" s="42"/>
      <c r="E1925" s="42"/>
      <c r="F1925" s="42"/>
      <c r="G1925" s="42"/>
      <c r="H1925" s="42"/>
      <c r="I1925" s="42"/>
      <c r="J1925" s="83" t="str">
        <f t="shared" si="156"/>
        <v/>
      </c>
      <c r="K1925" s="83" t="str">
        <f t="shared" si="157"/>
        <v/>
      </c>
      <c r="L1925" s="85" t="str">
        <f t="shared" si="158"/>
        <v/>
      </c>
    </row>
    <row r="1926" spans="1:12" x14ac:dyDescent="0.2">
      <c r="A1926" s="209"/>
      <c r="B1926" s="75" t="str">
        <f t="shared" si="154"/>
        <v/>
      </c>
      <c r="C1926" s="75" t="str">
        <f t="shared" si="155"/>
        <v/>
      </c>
      <c r="D1926" s="42"/>
      <c r="E1926" s="42"/>
      <c r="F1926" s="42"/>
      <c r="G1926" s="42"/>
      <c r="H1926" s="42"/>
      <c r="I1926" s="42"/>
      <c r="J1926" s="83" t="str">
        <f t="shared" si="156"/>
        <v/>
      </c>
      <c r="K1926" s="83" t="str">
        <f t="shared" si="157"/>
        <v/>
      </c>
      <c r="L1926" s="85" t="str">
        <f t="shared" si="158"/>
        <v/>
      </c>
    </row>
    <row r="1927" spans="1:12" x14ac:dyDescent="0.2">
      <c r="A1927" s="209"/>
      <c r="B1927" s="75" t="str">
        <f t="shared" si="154"/>
        <v/>
      </c>
      <c r="C1927" s="75" t="str">
        <f t="shared" si="155"/>
        <v/>
      </c>
      <c r="D1927" s="42"/>
      <c r="E1927" s="42"/>
      <c r="F1927" s="42"/>
      <c r="G1927" s="42"/>
      <c r="H1927" s="42"/>
      <c r="I1927" s="42"/>
      <c r="J1927" s="83" t="str">
        <f t="shared" si="156"/>
        <v/>
      </c>
      <c r="K1927" s="83" t="str">
        <f t="shared" si="157"/>
        <v/>
      </c>
      <c r="L1927" s="85" t="str">
        <f t="shared" si="158"/>
        <v/>
      </c>
    </row>
    <row r="1928" spans="1:12" x14ac:dyDescent="0.2">
      <c r="A1928" s="209"/>
      <c r="B1928" s="75" t="str">
        <f t="shared" si="154"/>
        <v/>
      </c>
      <c r="C1928" s="75" t="str">
        <f t="shared" si="155"/>
        <v/>
      </c>
      <c r="D1928" s="42"/>
      <c r="E1928" s="42"/>
      <c r="F1928" s="42"/>
      <c r="G1928" s="42"/>
      <c r="H1928" s="42"/>
      <c r="I1928" s="42"/>
      <c r="J1928" s="83" t="str">
        <f t="shared" si="156"/>
        <v/>
      </c>
      <c r="K1928" s="83" t="str">
        <f t="shared" si="157"/>
        <v/>
      </c>
      <c r="L1928" s="85" t="str">
        <f t="shared" si="158"/>
        <v/>
      </c>
    </row>
    <row r="1929" spans="1:12" x14ac:dyDescent="0.2">
      <c r="A1929" s="209"/>
      <c r="B1929" s="75" t="str">
        <f t="shared" si="154"/>
        <v/>
      </c>
      <c r="C1929" s="75" t="str">
        <f t="shared" si="155"/>
        <v/>
      </c>
      <c r="D1929" s="42"/>
      <c r="E1929" s="42"/>
      <c r="F1929" s="42"/>
      <c r="G1929" s="42"/>
      <c r="H1929" s="42"/>
      <c r="I1929" s="42"/>
      <c r="J1929" s="83" t="str">
        <f t="shared" si="156"/>
        <v/>
      </c>
      <c r="K1929" s="83" t="str">
        <f t="shared" si="157"/>
        <v/>
      </c>
      <c r="L1929" s="85" t="str">
        <f t="shared" si="158"/>
        <v/>
      </c>
    </row>
    <row r="1930" spans="1:12" x14ac:dyDescent="0.2">
      <c r="A1930" s="209"/>
      <c r="B1930" s="75" t="str">
        <f t="shared" si="154"/>
        <v/>
      </c>
      <c r="C1930" s="75" t="str">
        <f t="shared" si="155"/>
        <v/>
      </c>
      <c r="D1930" s="42"/>
      <c r="E1930" s="42"/>
      <c r="F1930" s="42"/>
      <c r="G1930" s="42"/>
      <c r="H1930" s="42"/>
      <c r="I1930" s="42"/>
      <c r="J1930" s="83" t="str">
        <f t="shared" si="156"/>
        <v/>
      </c>
      <c r="K1930" s="83" t="str">
        <f t="shared" si="157"/>
        <v/>
      </c>
      <c r="L1930" s="85" t="str">
        <f t="shared" si="158"/>
        <v/>
      </c>
    </row>
    <row r="1931" spans="1:12" x14ac:dyDescent="0.2">
      <c r="A1931" s="209"/>
      <c r="B1931" s="75" t="str">
        <f t="shared" si="154"/>
        <v/>
      </c>
      <c r="C1931" s="75" t="str">
        <f t="shared" si="155"/>
        <v/>
      </c>
      <c r="D1931" s="42"/>
      <c r="E1931" s="42"/>
      <c r="F1931" s="42"/>
      <c r="G1931" s="42"/>
      <c r="H1931" s="42"/>
      <c r="I1931" s="42"/>
      <c r="J1931" s="83" t="str">
        <f t="shared" si="156"/>
        <v/>
      </c>
      <c r="K1931" s="83" t="str">
        <f t="shared" si="157"/>
        <v/>
      </c>
      <c r="L1931" s="85" t="str">
        <f t="shared" si="158"/>
        <v/>
      </c>
    </row>
    <row r="1932" spans="1:12" x14ac:dyDescent="0.2">
      <c r="A1932" s="209"/>
      <c r="B1932" s="75" t="str">
        <f t="shared" ref="B1932:B1995" si="159">IF(D1932+E1932+F1932+G1932+I1932+H1932 = 0,"",D1932+E1932+F1932+G1932+I1932+H1932)</f>
        <v/>
      </c>
      <c r="C1932" s="75" t="str">
        <f t="shared" ref="C1932:C1995" si="160">IF(D1932+E1932+H1932=0,"",D1932+E1932+H1932)</f>
        <v/>
      </c>
      <c r="D1932" s="42"/>
      <c r="E1932" s="42"/>
      <c r="F1932" s="42"/>
      <c r="G1932" s="42"/>
      <c r="H1932" s="42"/>
      <c r="I1932" s="42"/>
      <c r="J1932" s="83" t="str">
        <f t="shared" si="156"/>
        <v/>
      </c>
      <c r="K1932" s="83" t="str">
        <f t="shared" si="157"/>
        <v/>
      </c>
      <c r="L1932" s="85" t="str">
        <f t="shared" si="158"/>
        <v/>
      </c>
    </row>
    <row r="1933" spans="1:12" x14ac:dyDescent="0.2">
      <c r="A1933" s="209"/>
      <c r="B1933" s="75" t="str">
        <f t="shared" si="159"/>
        <v/>
      </c>
      <c r="C1933" s="75" t="str">
        <f t="shared" si="160"/>
        <v/>
      </c>
      <c r="D1933" s="42"/>
      <c r="E1933" s="42"/>
      <c r="F1933" s="42"/>
      <c r="G1933" s="42"/>
      <c r="H1933" s="42"/>
      <c r="I1933" s="42"/>
      <c r="J1933" s="83" t="str">
        <f t="shared" si="156"/>
        <v/>
      </c>
      <c r="K1933" s="83" t="str">
        <f t="shared" si="157"/>
        <v/>
      </c>
      <c r="L1933" s="85" t="str">
        <f t="shared" si="158"/>
        <v/>
      </c>
    </row>
    <row r="1934" spans="1:12" x14ac:dyDescent="0.2">
      <c r="A1934" s="209"/>
      <c r="B1934" s="75" t="str">
        <f t="shared" si="159"/>
        <v/>
      </c>
      <c r="C1934" s="75" t="str">
        <f t="shared" si="160"/>
        <v/>
      </c>
      <c r="D1934" s="42"/>
      <c r="E1934" s="42"/>
      <c r="F1934" s="42"/>
      <c r="G1934" s="42"/>
      <c r="H1934" s="42"/>
      <c r="I1934" s="42"/>
      <c r="J1934" s="83" t="str">
        <f t="shared" si="156"/>
        <v/>
      </c>
      <c r="K1934" s="83" t="str">
        <f t="shared" si="157"/>
        <v/>
      </c>
      <c r="L1934" s="85" t="str">
        <f t="shared" si="158"/>
        <v/>
      </c>
    </row>
    <row r="1935" spans="1:12" x14ac:dyDescent="0.2">
      <c r="A1935" s="209"/>
      <c r="B1935" s="75" t="str">
        <f t="shared" si="159"/>
        <v/>
      </c>
      <c r="C1935" s="75" t="str">
        <f t="shared" si="160"/>
        <v/>
      </c>
      <c r="D1935" s="42"/>
      <c r="E1935" s="42"/>
      <c r="F1935" s="42"/>
      <c r="G1935" s="42"/>
      <c r="H1935" s="42"/>
      <c r="I1935" s="42"/>
      <c r="J1935" s="83" t="str">
        <f t="shared" si="156"/>
        <v/>
      </c>
      <c r="K1935" s="83" t="str">
        <f t="shared" si="157"/>
        <v/>
      </c>
      <c r="L1935" s="85" t="str">
        <f t="shared" si="158"/>
        <v/>
      </c>
    </row>
    <row r="1936" spans="1:12" x14ac:dyDescent="0.2">
      <c r="A1936" s="209"/>
      <c r="B1936" s="75" t="str">
        <f t="shared" si="159"/>
        <v/>
      </c>
      <c r="C1936" s="75" t="str">
        <f t="shared" si="160"/>
        <v/>
      </c>
      <c r="D1936" s="42"/>
      <c r="E1936" s="42"/>
      <c r="F1936" s="42"/>
      <c r="G1936" s="42"/>
      <c r="H1936" s="42"/>
      <c r="I1936" s="42"/>
      <c r="J1936" s="83" t="str">
        <f t="shared" si="156"/>
        <v/>
      </c>
      <c r="K1936" s="83" t="str">
        <f t="shared" si="157"/>
        <v/>
      </c>
      <c r="L1936" s="85" t="str">
        <f t="shared" si="158"/>
        <v/>
      </c>
    </row>
    <row r="1937" spans="1:12" x14ac:dyDescent="0.2">
      <c r="A1937" s="209"/>
      <c r="B1937" s="75" t="str">
        <f t="shared" si="159"/>
        <v/>
      </c>
      <c r="C1937" s="75" t="str">
        <f t="shared" si="160"/>
        <v/>
      </c>
      <c r="D1937" s="42"/>
      <c r="E1937" s="42"/>
      <c r="F1937" s="42"/>
      <c r="G1937" s="42"/>
      <c r="H1937" s="42"/>
      <c r="I1937" s="42"/>
      <c r="J1937" s="83" t="str">
        <f t="shared" si="156"/>
        <v/>
      </c>
      <c r="K1937" s="83" t="str">
        <f t="shared" si="157"/>
        <v/>
      </c>
      <c r="L1937" s="85" t="str">
        <f t="shared" si="158"/>
        <v/>
      </c>
    </row>
    <row r="1938" spans="1:12" x14ac:dyDescent="0.2">
      <c r="A1938" s="209"/>
      <c r="B1938" s="75" t="str">
        <f t="shared" si="159"/>
        <v/>
      </c>
      <c r="C1938" s="75" t="str">
        <f t="shared" si="160"/>
        <v/>
      </c>
      <c r="D1938" s="42"/>
      <c r="E1938" s="42"/>
      <c r="F1938" s="42"/>
      <c r="G1938" s="42"/>
      <c r="H1938" s="42"/>
      <c r="I1938" s="42"/>
      <c r="J1938" s="83" t="str">
        <f t="shared" si="156"/>
        <v/>
      </c>
      <c r="K1938" s="83" t="str">
        <f t="shared" si="157"/>
        <v/>
      </c>
      <c r="L1938" s="85" t="str">
        <f t="shared" si="158"/>
        <v/>
      </c>
    </row>
    <row r="1939" spans="1:12" x14ac:dyDescent="0.2">
      <c r="A1939" s="209"/>
      <c r="B1939" s="75" t="str">
        <f t="shared" si="159"/>
        <v/>
      </c>
      <c r="C1939" s="75" t="str">
        <f t="shared" si="160"/>
        <v/>
      </c>
      <c r="D1939" s="42"/>
      <c r="E1939" s="42"/>
      <c r="F1939" s="42"/>
      <c r="G1939" s="42"/>
      <c r="H1939" s="42"/>
      <c r="I1939" s="42"/>
      <c r="J1939" s="83" t="str">
        <f t="shared" si="156"/>
        <v/>
      </c>
      <c r="K1939" s="83" t="str">
        <f t="shared" si="157"/>
        <v/>
      </c>
      <c r="L1939" s="85" t="str">
        <f t="shared" si="158"/>
        <v/>
      </c>
    </row>
    <row r="1940" spans="1:12" x14ac:dyDescent="0.2">
      <c r="A1940" s="209"/>
      <c r="B1940" s="75" t="str">
        <f t="shared" si="159"/>
        <v/>
      </c>
      <c r="C1940" s="75" t="str">
        <f t="shared" si="160"/>
        <v/>
      </c>
      <c r="D1940" s="42"/>
      <c r="E1940" s="42"/>
      <c r="F1940" s="42"/>
      <c r="G1940" s="42"/>
      <c r="H1940" s="42"/>
      <c r="I1940" s="42"/>
      <c r="J1940" s="83" t="str">
        <f t="shared" si="156"/>
        <v/>
      </c>
      <c r="K1940" s="83" t="str">
        <f t="shared" si="157"/>
        <v/>
      </c>
      <c r="L1940" s="85" t="str">
        <f t="shared" si="158"/>
        <v/>
      </c>
    </row>
    <row r="1941" spans="1:12" x14ac:dyDescent="0.2">
      <c r="A1941" s="209"/>
      <c r="B1941" s="75" t="str">
        <f t="shared" si="159"/>
        <v/>
      </c>
      <c r="C1941" s="75" t="str">
        <f t="shared" si="160"/>
        <v/>
      </c>
      <c r="D1941" s="42"/>
      <c r="E1941" s="42"/>
      <c r="F1941" s="42"/>
      <c r="G1941" s="42"/>
      <c r="H1941" s="42"/>
      <c r="I1941" s="42"/>
      <c r="J1941" s="83" t="str">
        <f t="shared" si="156"/>
        <v/>
      </c>
      <c r="K1941" s="83" t="str">
        <f t="shared" si="157"/>
        <v/>
      </c>
      <c r="L1941" s="85" t="str">
        <f t="shared" si="158"/>
        <v/>
      </c>
    </row>
    <row r="1942" spans="1:12" x14ac:dyDescent="0.2">
      <c r="A1942" s="209"/>
      <c r="B1942" s="75" t="str">
        <f t="shared" si="159"/>
        <v/>
      </c>
      <c r="C1942" s="75" t="str">
        <f t="shared" si="160"/>
        <v/>
      </c>
      <c r="D1942" s="42"/>
      <c r="E1942" s="42"/>
      <c r="F1942" s="42"/>
      <c r="G1942" s="42"/>
      <c r="H1942" s="42"/>
      <c r="I1942" s="42"/>
      <c r="J1942" s="83" t="str">
        <f t="shared" si="156"/>
        <v/>
      </c>
      <c r="K1942" s="83" t="str">
        <f t="shared" si="157"/>
        <v/>
      </c>
      <c r="L1942" s="85" t="str">
        <f t="shared" si="158"/>
        <v/>
      </c>
    </row>
    <row r="1943" spans="1:12" x14ac:dyDescent="0.2">
      <c r="A1943" s="209"/>
      <c r="B1943" s="75" t="str">
        <f t="shared" si="159"/>
        <v/>
      </c>
      <c r="C1943" s="75" t="str">
        <f t="shared" si="160"/>
        <v/>
      </c>
      <c r="D1943" s="42"/>
      <c r="E1943" s="42"/>
      <c r="F1943" s="42"/>
      <c r="G1943" s="42"/>
      <c r="H1943" s="42"/>
      <c r="I1943" s="42"/>
      <c r="J1943" s="83" t="str">
        <f t="shared" si="156"/>
        <v/>
      </c>
      <c r="K1943" s="83" t="str">
        <f t="shared" si="157"/>
        <v/>
      </c>
      <c r="L1943" s="85" t="str">
        <f t="shared" si="158"/>
        <v/>
      </c>
    </row>
    <row r="1944" spans="1:12" x14ac:dyDescent="0.2">
      <c r="A1944" s="209"/>
      <c r="B1944" s="75" t="str">
        <f t="shared" si="159"/>
        <v/>
      </c>
      <c r="C1944" s="75" t="str">
        <f t="shared" si="160"/>
        <v/>
      </c>
      <c r="D1944" s="42"/>
      <c r="E1944" s="42"/>
      <c r="F1944" s="42"/>
      <c r="G1944" s="42"/>
      <c r="H1944" s="42"/>
      <c r="I1944" s="42"/>
      <c r="J1944" s="83" t="str">
        <f t="shared" si="156"/>
        <v/>
      </c>
      <c r="K1944" s="83" t="str">
        <f t="shared" si="157"/>
        <v/>
      </c>
      <c r="L1944" s="85" t="str">
        <f t="shared" si="158"/>
        <v/>
      </c>
    </row>
    <row r="1945" spans="1:12" x14ac:dyDescent="0.2">
      <c r="A1945" s="209"/>
      <c r="B1945" s="75" t="str">
        <f t="shared" si="159"/>
        <v/>
      </c>
      <c r="C1945" s="75" t="str">
        <f t="shared" si="160"/>
        <v/>
      </c>
      <c r="D1945" s="42"/>
      <c r="E1945" s="42"/>
      <c r="F1945" s="42"/>
      <c r="G1945" s="42"/>
      <c r="H1945" s="42"/>
      <c r="I1945" s="42"/>
      <c r="J1945" s="83" t="str">
        <f t="shared" si="156"/>
        <v/>
      </c>
      <c r="K1945" s="83" t="str">
        <f t="shared" si="157"/>
        <v/>
      </c>
      <c r="L1945" s="85" t="str">
        <f t="shared" si="158"/>
        <v/>
      </c>
    </row>
    <row r="1946" spans="1:12" x14ac:dyDescent="0.2">
      <c r="A1946" s="209"/>
      <c r="B1946" s="75" t="str">
        <f t="shared" si="159"/>
        <v/>
      </c>
      <c r="C1946" s="75" t="str">
        <f t="shared" si="160"/>
        <v/>
      </c>
      <c r="D1946" s="42"/>
      <c r="E1946" s="42"/>
      <c r="F1946" s="42"/>
      <c r="G1946" s="42"/>
      <c r="H1946" s="42"/>
      <c r="I1946" s="42"/>
      <c r="J1946" s="83" t="str">
        <f t="shared" si="156"/>
        <v/>
      </c>
      <c r="K1946" s="83" t="str">
        <f t="shared" si="157"/>
        <v/>
      </c>
      <c r="L1946" s="85" t="str">
        <f t="shared" si="158"/>
        <v/>
      </c>
    </row>
    <row r="1947" spans="1:12" x14ac:dyDescent="0.2">
      <c r="A1947" s="209"/>
      <c r="B1947" s="75" t="str">
        <f t="shared" si="159"/>
        <v/>
      </c>
      <c r="C1947" s="75" t="str">
        <f t="shared" si="160"/>
        <v/>
      </c>
      <c r="D1947" s="42"/>
      <c r="E1947" s="42"/>
      <c r="F1947" s="42"/>
      <c r="G1947" s="42"/>
      <c r="H1947" s="42"/>
      <c r="I1947" s="42"/>
      <c r="J1947" s="83" t="str">
        <f t="shared" si="156"/>
        <v/>
      </c>
      <c r="K1947" s="83" t="str">
        <f t="shared" si="157"/>
        <v/>
      </c>
      <c r="L1947" s="85" t="str">
        <f t="shared" si="158"/>
        <v/>
      </c>
    </row>
    <row r="1948" spans="1:12" x14ac:dyDescent="0.2">
      <c r="A1948" s="209"/>
      <c r="B1948" s="75" t="str">
        <f t="shared" si="159"/>
        <v/>
      </c>
      <c r="C1948" s="75" t="str">
        <f t="shared" si="160"/>
        <v/>
      </c>
      <c r="D1948" s="42"/>
      <c r="E1948" s="42"/>
      <c r="F1948" s="42"/>
      <c r="G1948" s="42"/>
      <c r="H1948" s="42"/>
      <c r="I1948" s="42"/>
      <c r="J1948" s="83" t="str">
        <f t="shared" si="156"/>
        <v/>
      </c>
      <c r="K1948" s="83" t="str">
        <f t="shared" si="157"/>
        <v/>
      </c>
      <c r="L1948" s="85" t="str">
        <f t="shared" si="158"/>
        <v/>
      </c>
    </row>
    <row r="1949" spans="1:12" x14ac:dyDescent="0.2">
      <c r="A1949" s="209"/>
      <c r="B1949" s="75" t="str">
        <f t="shared" si="159"/>
        <v/>
      </c>
      <c r="C1949" s="75" t="str">
        <f t="shared" si="160"/>
        <v/>
      </c>
      <c r="D1949" s="42"/>
      <c r="E1949" s="42"/>
      <c r="F1949" s="42"/>
      <c r="G1949" s="42"/>
      <c r="H1949" s="42"/>
      <c r="I1949" s="42"/>
      <c r="J1949" s="83" t="str">
        <f t="shared" si="156"/>
        <v/>
      </c>
      <c r="K1949" s="83" t="str">
        <f t="shared" si="157"/>
        <v/>
      </c>
      <c r="L1949" s="85" t="str">
        <f t="shared" si="158"/>
        <v/>
      </c>
    </row>
    <row r="1950" spans="1:12" x14ac:dyDescent="0.2">
      <c r="A1950" s="209"/>
      <c r="B1950" s="75" t="str">
        <f t="shared" si="159"/>
        <v/>
      </c>
      <c r="C1950" s="75" t="str">
        <f t="shared" si="160"/>
        <v/>
      </c>
      <c r="D1950" s="42"/>
      <c r="E1950" s="42"/>
      <c r="F1950" s="42"/>
      <c r="G1950" s="42"/>
      <c r="H1950" s="42"/>
      <c r="I1950" s="42"/>
      <c r="J1950" s="83" t="str">
        <f t="shared" si="156"/>
        <v/>
      </c>
      <c r="K1950" s="83" t="str">
        <f t="shared" si="157"/>
        <v/>
      </c>
      <c r="L1950" s="85" t="str">
        <f t="shared" si="158"/>
        <v/>
      </c>
    </row>
    <row r="1951" spans="1:12" x14ac:dyDescent="0.2">
      <c r="A1951" s="209"/>
      <c r="B1951" s="75" t="str">
        <f t="shared" si="159"/>
        <v/>
      </c>
      <c r="C1951" s="75" t="str">
        <f t="shared" si="160"/>
        <v/>
      </c>
      <c r="D1951" s="42"/>
      <c r="E1951" s="42"/>
      <c r="F1951" s="42"/>
      <c r="G1951" s="42"/>
      <c r="H1951" s="42"/>
      <c r="I1951" s="42"/>
      <c r="J1951" s="83" t="str">
        <f t="shared" si="156"/>
        <v/>
      </c>
      <c r="K1951" s="83" t="str">
        <f t="shared" si="157"/>
        <v/>
      </c>
      <c r="L1951" s="85" t="str">
        <f t="shared" si="158"/>
        <v/>
      </c>
    </row>
    <row r="1952" spans="1:12" x14ac:dyDescent="0.2">
      <c r="A1952" s="209"/>
      <c r="B1952" s="75" t="str">
        <f t="shared" si="159"/>
        <v/>
      </c>
      <c r="C1952" s="75" t="str">
        <f t="shared" si="160"/>
        <v/>
      </c>
      <c r="D1952" s="42"/>
      <c r="E1952" s="42"/>
      <c r="F1952" s="42"/>
      <c r="G1952" s="42"/>
      <c r="H1952" s="42"/>
      <c r="I1952" s="42"/>
      <c r="J1952" s="83" t="str">
        <f t="shared" si="156"/>
        <v/>
      </c>
      <c r="K1952" s="83" t="str">
        <f t="shared" si="157"/>
        <v/>
      </c>
      <c r="L1952" s="85" t="str">
        <f t="shared" si="158"/>
        <v/>
      </c>
    </row>
    <row r="1953" spans="1:12" x14ac:dyDescent="0.2">
      <c r="A1953" s="209"/>
      <c r="B1953" s="75" t="str">
        <f t="shared" si="159"/>
        <v/>
      </c>
      <c r="C1953" s="75" t="str">
        <f t="shared" si="160"/>
        <v/>
      </c>
      <c r="D1953" s="42"/>
      <c r="E1953" s="42"/>
      <c r="F1953" s="42"/>
      <c r="G1953" s="42"/>
      <c r="H1953" s="42"/>
      <c r="I1953" s="42"/>
      <c r="J1953" s="83" t="str">
        <f t="shared" si="156"/>
        <v/>
      </c>
      <c r="K1953" s="83" t="str">
        <f t="shared" si="157"/>
        <v/>
      </c>
      <c r="L1953" s="85" t="str">
        <f t="shared" si="158"/>
        <v/>
      </c>
    </row>
    <row r="1954" spans="1:12" x14ac:dyDescent="0.2">
      <c r="A1954" s="209"/>
      <c r="B1954" s="75" t="str">
        <f t="shared" si="159"/>
        <v/>
      </c>
      <c r="C1954" s="75" t="str">
        <f t="shared" si="160"/>
        <v/>
      </c>
      <c r="D1954" s="42"/>
      <c r="E1954" s="42"/>
      <c r="F1954" s="42"/>
      <c r="G1954" s="42"/>
      <c r="H1954" s="42"/>
      <c r="I1954" s="42"/>
      <c r="J1954" s="83" t="str">
        <f t="shared" si="156"/>
        <v/>
      </c>
      <c r="K1954" s="83" t="str">
        <f t="shared" si="157"/>
        <v/>
      </c>
      <c r="L1954" s="85" t="str">
        <f t="shared" si="158"/>
        <v/>
      </c>
    </row>
    <row r="1955" spans="1:12" x14ac:dyDescent="0.2">
      <c r="A1955" s="209"/>
      <c r="B1955" s="75" t="str">
        <f t="shared" si="159"/>
        <v/>
      </c>
      <c r="C1955" s="75" t="str">
        <f t="shared" si="160"/>
        <v/>
      </c>
      <c r="D1955" s="42"/>
      <c r="E1955" s="42"/>
      <c r="F1955" s="42"/>
      <c r="G1955" s="42"/>
      <c r="H1955" s="42"/>
      <c r="I1955" s="42"/>
      <c r="J1955" s="83" t="str">
        <f t="shared" si="156"/>
        <v/>
      </c>
      <c r="K1955" s="83" t="str">
        <f t="shared" si="157"/>
        <v/>
      </c>
      <c r="L1955" s="85" t="str">
        <f t="shared" si="158"/>
        <v/>
      </c>
    </row>
    <row r="1956" spans="1:12" x14ac:dyDescent="0.2">
      <c r="A1956" s="209"/>
      <c r="B1956" s="75" t="str">
        <f t="shared" si="159"/>
        <v/>
      </c>
      <c r="C1956" s="75" t="str">
        <f t="shared" si="160"/>
        <v/>
      </c>
      <c r="D1956" s="42"/>
      <c r="E1956" s="42"/>
      <c r="F1956" s="42"/>
      <c r="G1956" s="42"/>
      <c r="H1956" s="42"/>
      <c r="I1956" s="42"/>
      <c r="J1956" s="83" t="str">
        <f t="shared" si="156"/>
        <v/>
      </c>
      <c r="K1956" s="83" t="str">
        <f t="shared" si="157"/>
        <v/>
      </c>
      <c r="L1956" s="85" t="str">
        <f t="shared" si="158"/>
        <v/>
      </c>
    </row>
    <row r="1957" spans="1:12" x14ac:dyDescent="0.2">
      <c r="A1957" s="209"/>
      <c r="B1957" s="75" t="str">
        <f t="shared" si="159"/>
        <v/>
      </c>
      <c r="C1957" s="75" t="str">
        <f t="shared" si="160"/>
        <v/>
      </c>
      <c r="D1957" s="42"/>
      <c r="E1957" s="42"/>
      <c r="F1957" s="42"/>
      <c r="G1957" s="42"/>
      <c r="H1957" s="42"/>
      <c r="I1957" s="42"/>
      <c r="J1957" s="83" t="str">
        <f t="shared" si="156"/>
        <v/>
      </c>
      <c r="K1957" s="83" t="str">
        <f t="shared" si="157"/>
        <v/>
      </c>
      <c r="L1957" s="85" t="str">
        <f t="shared" si="158"/>
        <v/>
      </c>
    </row>
    <row r="1958" spans="1:12" x14ac:dyDescent="0.2">
      <c r="A1958" s="209"/>
      <c r="B1958" s="75" t="str">
        <f t="shared" si="159"/>
        <v/>
      </c>
      <c r="C1958" s="75" t="str">
        <f t="shared" si="160"/>
        <v/>
      </c>
      <c r="D1958" s="42"/>
      <c r="E1958" s="42"/>
      <c r="F1958" s="42"/>
      <c r="G1958" s="42"/>
      <c r="H1958" s="42"/>
      <c r="I1958" s="42"/>
      <c r="J1958" s="83" t="str">
        <f t="shared" si="156"/>
        <v/>
      </c>
      <c r="K1958" s="83" t="str">
        <f t="shared" si="157"/>
        <v/>
      </c>
      <c r="L1958" s="85" t="str">
        <f t="shared" si="158"/>
        <v/>
      </c>
    </row>
    <row r="1959" spans="1:12" x14ac:dyDescent="0.2">
      <c r="A1959" s="209"/>
      <c r="B1959" s="75" t="str">
        <f t="shared" si="159"/>
        <v/>
      </c>
      <c r="C1959" s="75" t="str">
        <f t="shared" si="160"/>
        <v/>
      </c>
      <c r="D1959" s="42"/>
      <c r="E1959" s="42"/>
      <c r="F1959" s="42"/>
      <c r="G1959" s="42"/>
      <c r="H1959" s="42"/>
      <c r="I1959" s="42"/>
      <c r="J1959" s="83" t="str">
        <f t="shared" si="156"/>
        <v/>
      </c>
      <c r="K1959" s="83" t="str">
        <f t="shared" si="157"/>
        <v/>
      </c>
      <c r="L1959" s="85" t="str">
        <f t="shared" si="158"/>
        <v/>
      </c>
    </row>
    <row r="1960" spans="1:12" x14ac:dyDescent="0.2">
      <c r="A1960" s="209"/>
      <c r="B1960" s="75" t="str">
        <f t="shared" si="159"/>
        <v/>
      </c>
      <c r="C1960" s="75" t="str">
        <f t="shared" si="160"/>
        <v/>
      </c>
      <c r="D1960" s="42"/>
      <c r="E1960" s="42"/>
      <c r="F1960" s="42"/>
      <c r="G1960" s="42"/>
      <c r="H1960" s="42"/>
      <c r="I1960" s="42"/>
      <c r="J1960" s="83" t="str">
        <f t="shared" si="156"/>
        <v/>
      </c>
      <c r="K1960" s="83" t="str">
        <f t="shared" si="157"/>
        <v/>
      </c>
      <c r="L1960" s="85" t="str">
        <f t="shared" si="158"/>
        <v/>
      </c>
    </row>
    <row r="1961" spans="1:12" x14ac:dyDescent="0.2">
      <c r="A1961" s="209"/>
      <c r="B1961" s="75" t="str">
        <f t="shared" si="159"/>
        <v/>
      </c>
      <c r="C1961" s="75" t="str">
        <f t="shared" si="160"/>
        <v/>
      </c>
      <c r="D1961" s="42"/>
      <c r="E1961" s="42"/>
      <c r="F1961" s="42"/>
      <c r="G1961" s="42"/>
      <c r="H1961" s="42"/>
      <c r="I1961" s="42"/>
      <c r="J1961" s="83" t="str">
        <f t="shared" si="156"/>
        <v/>
      </c>
      <c r="K1961" s="83" t="str">
        <f t="shared" si="157"/>
        <v/>
      </c>
      <c r="L1961" s="85" t="str">
        <f t="shared" si="158"/>
        <v/>
      </c>
    </row>
    <row r="1962" spans="1:12" x14ac:dyDescent="0.2">
      <c r="A1962" s="209"/>
      <c r="B1962" s="75" t="str">
        <f t="shared" si="159"/>
        <v/>
      </c>
      <c r="C1962" s="75" t="str">
        <f t="shared" si="160"/>
        <v/>
      </c>
      <c r="D1962" s="42"/>
      <c r="E1962" s="42"/>
      <c r="F1962" s="42"/>
      <c r="G1962" s="42"/>
      <c r="H1962" s="42"/>
      <c r="I1962" s="42"/>
      <c r="J1962" s="83" t="str">
        <f t="shared" si="156"/>
        <v/>
      </c>
      <c r="K1962" s="83" t="str">
        <f t="shared" si="157"/>
        <v/>
      </c>
      <c r="L1962" s="85" t="str">
        <f t="shared" si="158"/>
        <v/>
      </c>
    </row>
    <row r="1963" spans="1:12" x14ac:dyDescent="0.2">
      <c r="A1963" s="209"/>
      <c r="B1963" s="75" t="str">
        <f t="shared" si="159"/>
        <v/>
      </c>
      <c r="C1963" s="75" t="str">
        <f t="shared" si="160"/>
        <v/>
      </c>
      <c r="D1963" s="42"/>
      <c r="E1963" s="42"/>
      <c r="F1963" s="42"/>
      <c r="G1963" s="42"/>
      <c r="H1963" s="42"/>
      <c r="I1963" s="42"/>
      <c r="J1963" s="83" t="str">
        <f t="shared" si="156"/>
        <v/>
      </c>
      <c r="K1963" s="83" t="str">
        <f t="shared" si="157"/>
        <v/>
      </c>
      <c r="L1963" s="85" t="str">
        <f t="shared" si="158"/>
        <v/>
      </c>
    </row>
    <row r="1964" spans="1:12" x14ac:dyDescent="0.2">
      <c r="A1964" s="209"/>
      <c r="B1964" s="75" t="str">
        <f t="shared" si="159"/>
        <v/>
      </c>
      <c r="C1964" s="75" t="str">
        <f t="shared" si="160"/>
        <v/>
      </c>
      <c r="D1964" s="42"/>
      <c r="E1964" s="42"/>
      <c r="F1964" s="42"/>
      <c r="G1964" s="42"/>
      <c r="H1964" s="42"/>
      <c r="I1964" s="42"/>
      <c r="J1964" s="83" t="str">
        <f t="shared" si="156"/>
        <v/>
      </c>
      <c r="K1964" s="83" t="str">
        <f t="shared" si="157"/>
        <v/>
      </c>
      <c r="L1964" s="85" t="str">
        <f t="shared" si="158"/>
        <v/>
      </c>
    </row>
    <row r="1965" spans="1:12" x14ac:dyDescent="0.2">
      <c r="A1965" s="209"/>
      <c r="B1965" s="75" t="str">
        <f t="shared" si="159"/>
        <v/>
      </c>
      <c r="C1965" s="75" t="str">
        <f t="shared" si="160"/>
        <v/>
      </c>
      <c r="D1965" s="42"/>
      <c r="E1965" s="42"/>
      <c r="F1965" s="42"/>
      <c r="G1965" s="42"/>
      <c r="H1965" s="42"/>
      <c r="I1965" s="42"/>
      <c r="J1965" s="83" t="str">
        <f t="shared" si="156"/>
        <v/>
      </c>
      <c r="K1965" s="83" t="str">
        <f t="shared" si="157"/>
        <v/>
      </c>
      <c r="L1965" s="85" t="str">
        <f t="shared" si="158"/>
        <v/>
      </c>
    </row>
    <row r="1966" spans="1:12" x14ac:dyDescent="0.2">
      <c r="A1966" s="209"/>
      <c r="B1966" s="75" t="str">
        <f t="shared" si="159"/>
        <v/>
      </c>
      <c r="C1966" s="75" t="str">
        <f t="shared" si="160"/>
        <v/>
      </c>
      <c r="D1966" s="42"/>
      <c r="E1966" s="42"/>
      <c r="F1966" s="42"/>
      <c r="G1966" s="42"/>
      <c r="H1966" s="42"/>
      <c r="I1966" s="42"/>
      <c r="J1966" s="83" t="str">
        <f t="shared" si="156"/>
        <v/>
      </c>
      <c r="K1966" s="83" t="str">
        <f t="shared" si="157"/>
        <v/>
      </c>
      <c r="L1966" s="85" t="str">
        <f t="shared" si="158"/>
        <v/>
      </c>
    </row>
    <row r="1967" spans="1:12" x14ac:dyDescent="0.2">
      <c r="A1967" s="209"/>
      <c r="B1967" s="75" t="str">
        <f t="shared" si="159"/>
        <v/>
      </c>
      <c r="C1967" s="75" t="str">
        <f t="shared" si="160"/>
        <v/>
      </c>
      <c r="D1967" s="42"/>
      <c r="E1967" s="42"/>
      <c r="F1967" s="42"/>
      <c r="G1967" s="42"/>
      <c r="H1967" s="42"/>
      <c r="I1967" s="42"/>
      <c r="J1967" s="83" t="str">
        <f t="shared" si="156"/>
        <v/>
      </c>
      <c r="K1967" s="83" t="str">
        <f t="shared" si="157"/>
        <v/>
      </c>
      <c r="L1967" s="85" t="str">
        <f t="shared" si="158"/>
        <v/>
      </c>
    </row>
    <row r="1968" spans="1:12" x14ac:dyDescent="0.2">
      <c r="A1968" s="209"/>
      <c r="B1968" s="75" t="str">
        <f t="shared" si="159"/>
        <v/>
      </c>
      <c r="C1968" s="75" t="str">
        <f t="shared" si="160"/>
        <v/>
      </c>
      <c r="D1968" s="42"/>
      <c r="E1968" s="42"/>
      <c r="F1968" s="42"/>
      <c r="G1968" s="42"/>
      <c r="H1968" s="42"/>
      <c r="I1968" s="42"/>
      <c r="J1968" s="83" t="str">
        <f t="shared" si="156"/>
        <v/>
      </c>
      <c r="K1968" s="83" t="str">
        <f t="shared" si="157"/>
        <v/>
      </c>
      <c r="L1968" s="85" t="str">
        <f t="shared" si="158"/>
        <v/>
      </c>
    </row>
    <row r="1969" spans="1:12" x14ac:dyDescent="0.2">
      <c r="A1969" s="209"/>
      <c r="B1969" s="75" t="str">
        <f t="shared" si="159"/>
        <v/>
      </c>
      <c r="C1969" s="75" t="str">
        <f t="shared" si="160"/>
        <v/>
      </c>
      <c r="D1969" s="42"/>
      <c r="E1969" s="42"/>
      <c r="F1969" s="42"/>
      <c r="G1969" s="42"/>
      <c r="H1969" s="42"/>
      <c r="I1969" s="42"/>
      <c r="J1969" s="83" t="str">
        <f t="shared" si="156"/>
        <v/>
      </c>
      <c r="K1969" s="83" t="str">
        <f t="shared" si="157"/>
        <v/>
      </c>
      <c r="L1969" s="85" t="str">
        <f t="shared" si="158"/>
        <v/>
      </c>
    </row>
    <row r="1970" spans="1:12" x14ac:dyDescent="0.2">
      <c r="A1970" s="209"/>
      <c r="B1970" s="75" t="str">
        <f t="shared" si="159"/>
        <v/>
      </c>
      <c r="C1970" s="75" t="str">
        <f t="shared" si="160"/>
        <v/>
      </c>
      <c r="D1970" s="42"/>
      <c r="E1970" s="42"/>
      <c r="F1970" s="42"/>
      <c r="G1970" s="42"/>
      <c r="H1970" s="42"/>
      <c r="I1970" s="42"/>
      <c r="J1970" s="83" t="str">
        <f t="shared" si="156"/>
        <v/>
      </c>
      <c r="K1970" s="83" t="str">
        <f t="shared" si="157"/>
        <v/>
      </c>
      <c r="L1970" s="85" t="str">
        <f t="shared" si="158"/>
        <v/>
      </c>
    </row>
    <row r="1971" spans="1:12" x14ac:dyDescent="0.2">
      <c r="A1971" s="209"/>
      <c r="B1971" s="75" t="str">
        <f t="shared" si="159"/>
        <v/>
      </c>
      <c r="C1971" s="75" t="str">
        <f t="shared" si="160"/>
        <v/>
      </c>
      <c r="D1971" s="42"/>
      <c r="E1971" s="42"/>
      <c r="F1971" s="42"/>
      <c r="G1971" s="42"/>
      <c r="H1971" s="42"/>
      <c r="I1971" s="42"/>
      <c r="J1971" s="83" t="str">
        <f t="shared" si="156"/>
        <v/>
      </c>
      <c r="K1971" s="83" t="str">
        <f t="shared" si="157"/>
        <v/>
      </c>
      <c r="L1971" s="85" t="str">
        <f t="shared" si="158"/>
        <v/>
      </c>
    </row>
    <row r="1972" spans="1:12" x14ac:dyDescent="0.2">
      <c r="A1972" s="209"/>
      <c r="B1972" s="75" t="str">
        <f t="shared" si="159"/>
        <v/>
      </c>
      <c r="C1972" s="75" t="str">
        <f t="shared" si="160"/>
        <v/>
      </c>
      <c r="D1972" s="42"/>
      <c r="E1972" s="42"/>
      <c r="F1972" s="42"/>
      <c r="G1972" s="42"/>
      <c r="H1972" s="42"/>
      <c r="I1972" s="42"/>
      <c r="J1972" s="83" t="str">
        <f t="shared" si="156"/>
        <v/>
      </c>
      <c r="K1972" s="83" t="str">
        <f t="shared" si="157"/>
        <v/>
      </c>
      <c r="L1972" s="85" t="str">
        <f t="shared" si="158"/>
        <v/>
      </c>
    </row>
    <row r="1973" spans="1:12" x14ac:dyDescent="0.2">
      <c r="A1973" s="209"/>
      <c r="B1973" s="75" t="str">
        <f t="shared" si="159"/>
        <v/>
      </c>
      <c r="C1973" s="75" t="str">
        <f t="shared" si="160"/>
        <v/>
      </c>
      <c r="D1973" s="42"/>
      <c r="E1973" s="42"/>
      <c r="F1973" s="42"/>
      <c r="G1973" s="42"/>
      <c r="H1973" s="42"/>
      <c r="I1973" s="42"/>
      <c r="J1973" s="83" t="str">
        <f t="shared" si="156"/>
        <v/>
      </c>
      <c r="K1973" s="83" t="str">
        <f t="shared" si="157"/>
        <v/>
      </c>
      <c r="L1973" s="85" t="str">
        <f t="shared" si="158"/>
        <v/>
      </c>
    </row>
    <row r="1974" spans="1:12" x14ac:dyDescent="0.2">
      <c r="A1974" s="209"/>
      <c r="B1974" s="75" t="str">
        <f t="shared" si="159"/>
        <v/>
      </c>
      <c r="C1974" s="75" t="str">
        <f t="shared" si="160"/>
        <v/>
      </c>
      <c r="D1974" s="42"/>
      <c r="E1974" s="42"/>
      <c r="F1974" s="42"/>
      <c r="G1974" s="42"/>
      <c r="H1974" s="42"/>
      <c r="I1974" s="42"/>
      <c r="J1974" s="83" t="str">
        <f t="shared" si="156"/>
        <v/>
      </c>
      <c r="K1974" s="83" t="str">
        <f t="shared" si="157"/>
        <v/>
      </c>
      <c r="L1974" s="85" t="str">
        <f t="shared" si="158"/>
        <v/>
      </c>
    </row>
    <row r="1975" spans="1:12" x14ac:dyDescent="0.2">
      <c r="A1975" s="209"/>
      <c r="B1975" s="75" t="str">
        <f t="shared" si="159"/>
        <v/>
      </c>
      <c r="C1975" s="75" t="str">
        <f t="shared" si="160"/>
        <v/>
      </c>
      <c r="D1975" s="42"/>
      <c r="E1975" s="42"/>
      <c r="F1975" s="42"/>
      <c r="G1975" s="42"/>
      <c r="H1975" s="42"/>
      <c r="I1975" s="42"/>
      <c r="J1975" s="83" t="str">
        <f t="shared" si="156"/>
        <v/>
      </c>
      <c r="K1975" s="83" t="str">
        <f t="shared" si="157"/>
        <v/>
      </c>
      <c r="L1975" s="85" t="str">
        <f t="shared" si="158"/>
        <v/>
      </c>
    </row>
    <row r="1976" spans="1:12" x14ac:dyDescent="0.2">
      <c r="A1976" s="209"/>
      <c r="B1976" s="75" t="str">
        <f t="shared" si="159"/>
        <v/>
      </c>
      <c r="C1976" s="75" t="str">
        <f t="shared" si="160"/>
        <v/>
      </c>
      <c r="D1976" s="42"/>
      <c r="E1976" s="42"/>
      <c r="F1976" s="42"/>
      <c r="G1976" s="42"/>
      <c r="H1976" s="42"/>
      <c r="I1976" s="42"/>
      <c r="J1976" s="83" t="str">
        <f t="shared" si="156"/>
        <v/>
      </c>
      <c r="K1976" s="83" t="str">
        <f t="shared" si="157"/>
        <v/>
      </c>
      <c r="L1976" s="85" t="str">
        <f t="shared" si="158"/>
        <v/>
      </c>
    </row>
    <row r="1977" spans="1:12" x14ac:dyDescent="0.2">
      <c r="A1977" s="209"/>
      <c r="B1977" s="75" t="str">
        <f t="shared" si="159"/>
        <v/>
      </c>
      <c r="C1977" s="75" t="str">
        <f t="shared" si="160"/>
        <v/>
      </c>
      <c r="D1977" s="42"/>
      <c r="E1977" s="42"/>
      <c r="F1977" s="42"/>
      <c r="G1977" s="42"/>
      <c r="H1977" s="42"/>
      <c r="I1977" s="42"/>
      <c r="J1977" s="83" t="str">
        <f t="shared" si="156"/>
        <v/>
      </c>
      <c r="K1977" s="83" t="str">
        <f t="shared" si="157"/>
        <v/>
      </c>
      <c r="L1977" s="85" t="str">
        <f t="shared" si="158"/>
        <v/>
      </c>
    </row>
    <row r="1978" spans="1:12" x14ac:dyDescent="0.2">
      <c r="A1978" s="209"/>
      <c r="B1978" s="75" t="str">
        <f t="shared" si="159"/>
        <v/>
      </c>
      <c r="C1978" s="75" t="str">
        <f t="shared" si="160"/>
        <v/>
      </c>
      <c r="D1978" s="42"/>
      <c r="E1978" s="42"/>
      <c r="F1978" s="42"/>
      <c r="G1978" s="42"/>
      <c r="H1978" s="42"/>
      <c r="I1978" s="42"/>
      <c r="J1978" s="83" t="str">
        <f t="shared" si="156"/>
        <v/>
      </c>
      <c r="K1978" s="83" t="str">
        <f t="shared" si="157"/>
        <v/>
      </c>
      <c r="L1978" s="85" t="str">
        <f t="shared" si="158"/>
        <v/>
      </c>
    </row>
    <row r="1979" spans="1:12" x14ac:dyDescent="0.2">
      <c r="A1979" s="209"/>
      <c r="B1979" s="75" t="str">
        <f t="shared" si="159"/>
        <v/>
      </c>
      <c r="C1979" s="75" t="str">
        <f t="shared" si="160"/>
        <v/>
      </c>
      <c r="D1979" s="42"/>
      <c r="E1979" s="42"/>
      <c r="F1979" s="42"/>
      <c r="G1979" s="42"/>
      <c r="H1979" s="42"/>
      <c r="I1979" s="42"/>
      <c r="J1979" s="83" t="str">
        <f t="shared" si="156"/>
        <v/>
      </c>
      <c r="K1979" s="83" t="str">
        <f t="shared" si="157"/>
        <v/>
      </c>
      <c r="L1979" s="85" t="str">
        <f t="shared" si="158"/>
        <v/>
      </c>
    </row>
    <row r="1980" spans="1:12" x14ac:dyDescent="0.2">
      <c r="A1980" s="209"/>
      <c r="B1980" s="75" t="str">
        <f t="shared" si="159"/>
        <v/>
      </c>
      <c r="C1980" s="75" t="str">
        <f t="shared" si="160"/>
        <v/>
      </c>
      <c r="D1980" s="42"/>
      <c r="E1980" s="42"/>
      <c r="F1980" s="42"/>
      <c r="G1980" s="42"/>
      <c r="H1980" s="42"/>
      <c r="I1980" s="42"/>
      <c r="J1980" s="83" t="str">
        <f t="shared" si="156"/>
        <v/>
      </c>
      <c r="K1980" s="83" t="str">
        <f t="shared" si="157"/>
        <v/>
      </c>
      <c r="L1980" s="85" t="str">
        <f t="shared" si="158"/>
        <v/>
      </c>
    </row>
    <row r="1981" spans="1:12" x14ac:dyDescent="0.2">
      <c r="A1981" s="209"/>
      <c r="B1981" s="75" t="str">
        <f t="shared" si="159"/>
        <v/>
      </c>
      <c r="C1981" s="75" t="str">
        <f t="shared" si="160"/>
        <v/>
      </c>
      <c r="D1981" s="42"/>
      <c r="E1981" s="42"/>
      <c r="F1981" s="42"/>
      <c r="G1981" s="42"/>
      <c r="H1981" s="42"/>
      <c r="I1981" s="42"/>
      <c r="J1981" s="83" t="str">
        <f t="shared" ref="J1981:J2044" si="161">IF(ISERROR(D1981/C1981),"",(D1981/C1981))</f>
        <v/>
      </c>
      <c r="K1981" s="83" t="str">
        <f t="shared" ref="K1981:K2044" si="162">IF(ISERROR(E1981/C1981),"",(E1981/C1981))</f>
        <v/>
      </c>
      <c r="L1981" s="85" t="str">
        <f t="shared" ref="L1981:L2044" si="163">IF(ISERROR((D1981+E1981)/B1981),"",(D1981+E1981)/B1981)</f>
        <v/>
      </c>
    </row>
    <row r="1982" spans="1:12" x14ac:dyDescent="0.2">
      <c r="A1982" s="209"/>
      <c r="B1982" s="75" t="str">
        <f t="shared" si="159"/>
        <v/>
      </c>
      <c r="C1982" s="75" t="str">
        <f t="shared" si="160"/>
        <v/>
      </c>
      <c r="D1982" s="42"/>
      <c r="E1982" s="42"/>
      <c r="F1982" s="42"/>
      <c r="G1982" s="42"/>
      <c r="H1982" s="42"/>
      <c r="I1982" s="42"/>
      <c r="J1982" s="83" t="str">
        <f t="shared" si="161"/>
        <v/>
      </c>
      <c r="K1982" s="83" t="str">
        <f t="shared" si="162"/>
        <v/>
      </c>
      <c r="L1982" s="85" t="str">
        <f t="shared" si="163"/>
        <v/>
      </c>
    </row>
    <row r="1983" spans="1:12" x14ac:dyDescent="0.2">
      <c r="A1983" s="209"/>
      <c r="B1983" s="75" t="str">
        <f t="shared" si="159"/>
        <v/>
      </c>
      <c r="C1983" s="75" t="str">
        <f t="shared" si="160"/>
        <v/>
      </c>
      <c r="D1983" s="42"/>
      <c r="E1983" s="42"/>
      <c r="F1983" s="42"/>
      <c r="G1983" s="42"/>
      <c r="H1983" s="42"/>
      <c r="I1983" s="42"/>
      <c r="J1983" s="83" t="str">
        <f t="shared" si="161"/>
        <v/>
      </c>
      <c r="K1983" s="83" t="str">
        <f t="shared" si="162"/>
        <v/>
      </c>
      <c r="L1983" s="85" t="str">
        <f t="shared" si="163"/>
        <v/>
      </c>
    </row>
    <row r="1984" spans="1:12" x14ac:dyDescent="0.2">
      <c r="A1984" s="209"/>
      <c r="B1984" s="75" t="str">
        <f t="shared" si="159"/>
        <v/>
      </c>
      <c r="C1984" s="75" t="str">
        <f t="shared" si="160"/>
        <v/>
      </c>
      <c r="D1984" s="42"/>
      <c r="E1984" s="42"/>
      <c r="F1984" s="42"/>
      <c r="G1984" s="42"/>
      <c r="H1984" s="42"/>
      <c r="I1984" s="42"/>
      <c r="J1984" s="83" t="str">
        <f t="shared" si="161"/>
        <v/>
      </c>
      <c r="K1984" s="83" t="str">
        <f t="shared" si="162"/>
        <v/>
      </c>
      <c r="L1984" s="85" t="str">
        <f t="shared" si="163"/>
        <v/>
      </c>
    </row>
    <row r="1985" spans="1:12" x14ac:dyDescent="0.2">
      <c r="A1985" s="209"/>
      <c r="B1985" s="75" t="str">
        <f t="shared" si="159"/>
        <v/>
      </c>
      <c r="C1985" s="75" t="str">
        <f t="shared" si="160"/>
        <v/>
      </c>
      <c r="D1985" s="42"/>
      <c r="E1985" s="42"/>
      <c r="F1985" s="42"/>
      <c r="G1985" s="42"/>
      <c r="H1985" s="42"/>
      <c r="I1985" s="42"/>
      <c r="J1985" s="83" t="str">
        <f t="shared" si="161"/>
        <v/>
      </c>
      <c r="K1985" s="83" t="str">
        <f t="shared" si="162"/>
        <v/>
      </c>
      <c r="L1985" s="85" t="str">
        <f t="shared" si="163"/>
        <v/>
      </c>
    </row>
    <row r="1986" spans="1:12" x14ac:dyDescent="0.2">
      <c r="A1986" s="209"/>
      <c r="B1986" s="75" t="str">
        <f t="shared" si="159"/>
        <v/>
      </c>
      <c r="C1986" s="75" t="str">
        <f t="shared" si="160"/>
        <v/>
      </c>
      <c r="D1986" s="42"/>
      <c r="E1986" s="42"/>
      <c r="F1986" s="42"/>
      <c r="G1986" s="42"/>
      <c r="H1986" s="42"/>
      <c r="I1986" s="42"/>
      <c r="J1986" s="83" t="str">
        <f t="shared" si="161"/>
        <v/>
      </c>
      <c r="K1986" s="83" t="str">
        <f t="shared" si="162"/>
        <v/>
      </c>
      <c r="L1986" s="85" t="str">
        <f t="shared" si="163"/>
        <v/>
      </c>
    </row>
    <row r="1987" spans="1:12" x14ac:dyDescent="0.2">
      <c r="A1987" s="209"/>
      <c r="B1987" s="75" t="str">
        <f t="shared" si="159"/>
        <v/>
      </c>
      <c r="C1987" s="75" t="str">
        <f t="shared" si="160"/>
        <v/>
      </c>
      <c r="D1987" s="42"/>
      <c r="E1987" s="42"/>
      <c r="F1987" s="42"/>
      <c r="G1987" s="42"/>
      <c r="H1987" s="42"/>
      <c r="I1987" s="42"/>
      <c r="J1987" s="83" t="str">
        <f t="shared" si="161"/>
        <v/>
      </c>
      <c r="K1987" s="83" t="str">
        <f t="shared" si="162"/>
        <v/>
      </c>
      <c r="L1987" s="85" t="str">
        <f t="shared" si="163"/>
        <v/>
      </c>
    </row>
    <row r="1988" spans="1:12" x14ac:dyDescent="0.2">
      <c r="A1988" s="209"/>
      <c r="B1988" s="75" t="str">
        <f t="shared" si="159"/>
        <v/>
      </c>
      <c r="C1988" s="75" t="str">
        <f t="shared" si="160"/>
        <v/>
      </c>
      <c r="D1988" s="42"/>
      <c r="E1988" s="42"/>
      <c r="F1988" s="42"/>
      <c r="G1988" s="42"/>
      <c r="H1988" s="42"/>
      <c r="I1988" s="42"/>
      <c r="J1988" s="83" t="str">
        <f t="shared" si="161"/>
        <v/>
      </c>
      <c r="K1988" s="83" t="str">
        <f t="shared" si="162"/>
        <v/>
      </c>
      <c r="L1988" s="85" t="str">
        <f t="shared" si="163"/>
        <v/>
      </c>
    </row>
    <row r="1989" spans="1:12" x14ac:dyDescent="0.2">
      <c r="A1989" s="209"/>
      <c r="B1989" s="75" t="str">
        <f t="shared" si="159"/>
        <v/>
      </c>
      <c r="C1989" s="75" t="str">
        <f t="shared" si="160"/>
        <v/>
      </c>
      <c r="D1989" s="42"/>
      <c r="E1989" s="42"/>
      <c r="F1989" s="42"/>
      <c r="G1989" s="42"/>
      <c r="H1989" s="42"/>
      <c r="I1989" s="42"/>
      <c r="J1989" s="83" t="str">
        <f t="shared" si="161"/>
        <v/>
      </c>
      <c r="K1989" s="83" t="str">
        <f t="shared" si="162"/>
        <v/>
      </c>
      <c r="L1989" s="85" t="str">
        <f t="shared" si="163"/>
        <v/>
      </c>
    </row>
    <row r="1990" spans="1:12" x14ac:dyDescent="0.2">
      <c r="A1990" s="209"/>
      <c r="B1990" s="75" t="str">
        <f t="shared" si="159"/>
        <v/>
      </c>
      <c r="C1990" s="75" t="str">
        <f t="shared" si="160"/>
        <v/>
      </c>
      <c r="D1990" s="42"/>
      <c r="E1990" s="42"/>
      <c r="F1990" s="42"/>
      <c r="G1990" s="42"/>
      <c r="H1990" s="42"/>
      <c r="I1990" s="42"/>
      <c r="J1990" s="83" t="str">
        <f t="shared" si="161"/>
        <v/>
      </c>
      <c r="K1990" s="83" t="str">
        <f t="shared" si="162"/>
        <v/>
      </c>
      <c r="L1990" s="85" t="str">
        <f t="shared" si="163"/>
        <v/>
      </c>
    </row>
    <row r="1991" spans="1:12" x14ac:dyDescent="0.2">
      <c r="A1991" s="209"/>
      <c r="B1991" s="75" t="str">
        <f t="shared" si="159"/>
        <v/>
      </c>
      <c r="C1991" s="75" t="str">
        <f t="shared" si="160"/>
        <v/>
      </c>
      <c r="D1991" s="42"/>
      <c r="E1991" s="42"/>
      <c r="F1991" s="42"/>
      <c r="G1991" s="42"/>
      <c r="H1991" s="42"/>
      <c r="I1991" s="42"/>
      <c r="J1991" s="83" t="str">
        <f t="shared" si="161"/>
        <v/>
      </c>
      <c r="K1991" s="83" t="str">
        <f t="shared" si="162"/>
        <v/>
      </c>
      <c r="L1991" s="85" t="str">
        <f t="shared" si="163"/>
        <v/>
      </c>
    </row>
    <row r="1992" spans="1:12" x14ac:dyDescent="0.2">
      <c r="A1992" s="209"/>
      <c r="B1992" s="75" t="str">
        <f t="shared" si="159"/>
        <v/>
      </c>
      <c r="C1992" s="75" t="str">
        <f t="shared" si="160"/>
        <v/>
      </c>
      <c r="D1992" s="42"/>
      <c r="E1992" s="42"/>
      <c r="F1992" s="42"/>
      <c r="G1992" s="42"/>
      <c r="H1992" s="42"/>
      <c r="I1992" s="42"/>
      <c r="J1992" s="83" t="str">
        <f t="shared" si="161"/>
        <v/>
      </c>
      <c r="K1992" s="83" t="str">
        <f t="shared" si="162"/>
        <v/>
      </c>
      <c r="L1992" s="85" t="str">
        <f t="shared" si="163"/>
        <v/>
      </c>
    </row>
    <row r="1993" spans="1:12" x14ac:dyDescent="0.2">
      <c r="A1993" s="209"/>
      <c r="B1993" s="75" t="str">
        <f t="shared" si="159"/>
        <v/>
      </c>
      <c r="C1993" s="75" t="str">
        <f t="shared" si="160"/>
        <v/>
      </c>
      <c r="D1993" s="42"/>
      <c r="E1993" s="42"/>
      <c r="F1993" s="42"/>
      <c r="G1993" s="42"/>
      <c r="H1993" s="42"/>
      <c r="I1993" s="42"/>
      <c r="J1993" s="83" t="str">
        <f t="shared" si="161"/>
        <v/>
      </c>
      <c r="K1993" s="83" t="str">
        <f t="shared" si="162"/>
        <v/>
      </c>
      <c r="L1993" s="85" t="str">
        <f t="shared" si="163"/>
        <v/>
      </c>
    </row>
    <row r="1994" spans="1:12" x14ac:dyDescent="0.2">
      <c r="A1994" s="209"/>
      <c r="B1994" s="75" t="str">
        <f t="shared" si="159"/>
        <v/>
      </c>
      <c r="C1994" s="75" t="str">
        <f t="shared" si="160"/>
        <v/>
      </c>
      <c r="D1994" s="42"/>
      <c r="E1994" s="42"/>
      <c r="F1994" s="42"/>
      <c r="G1994" s="42"/>
      <c r="H1994" s="42"/>
      <c r="I1994" s="42"/>
      <c r="J1994" s="83" t="str">
        <f t="shared" si="161"/>
        <v/>
      </c>
      <c r="K1994" s="83" t="str">
        <f t="shared" si="162"/>
        <v/>
      </c>
      <c r="L1994" s="85" t="str">
        <f t="shared" si="163"/>
        <v/>
      </c>
    </row>
    <row r="1995" spans="1:12" x14ac:dyDescent="0.2">
      <c r="A1995" s="209"/>
      <c r="B1995" s="75" t="str">
        <f t="shared" si="159"/>
        <v/>
      </c>
      <c r="C1995" s="75" t="str">
        <f t="shared" si="160"/>
        <v/>
      </c>
      <c r="D1995" s="42"/>
      <c r="E1995" s="42"/>
      <c r="F1995" s="42"/>
      <c r="G1995" s="42"/>
      <c r="H1995" s="42"/>
      <c r="I1995" s="42"/>
      <c r="J1995" s="83" t="str">
        <f t="shared" si="161"/>
        <v/>
      </c>
      <c r="K1995" s="83" t="str">
        <f t="shared" si="162"/>
        <v/>
      </c>
      <c r="L1995" s="85" t="str">
        <f t="shared" si="163"/>
        <v/>
      </c>
    </row>
    <row r="1996" spans="1:12" x14ac:dyDescent="0.2">
      <c r="A1996" s="209"/>
      <c r="B1996" s="75" t="str">
        <f t="shared" ref="B1996:B2059" si="164">IF(D1996+E1996+F1996+G1996+I1996+H1996 = 0,"",D1996+E1996+F1996+G1996+I1996+H1996)</f>
        <v/>
      </c>
      <c r="C1996" s="75" t="str">
        <f t="shared" ref="C1996:C2059" si="165">IF(D1996+E1996+H1996=0,"",D1996+E1996+H1996)</f>
        <v/>
      </c>
      <c r="D1996" s="42"/>
      <c r="E1996" s="42"/>
      <c r="F1996" s="42"/>
      <c r="G1996" s="42"/>
      <c r="H1996" s="42"/>
      <c r="I1996" s="42"/>
      <c r="J1996" s="83" t="str">
        <f t="shared" si="161"/>
        <v/>
      </c>
      <c r="K1996" s="83" t="str">
        <f t="shared" si="162"/>
        <v/>
      </c>
      <c r="L1996" s="85" t="str">
        <f t="shared" si="163"/>
        <v/>
      </c>
    </row>
    <row r="1997" spans="1:12" x14ac:dyDescent="0.2">
      <c r="A1997" s="209"/>
      <c r="B1997" s="75" t="str">
        <f t="shared" si="164"/>
        <v/>
      </c>
      <c r="C1997" s="75" t="str">
        <f t="shared" si="165"/>
        <v/>
      </c>
      <c r="D1997" s="42"/>
      <c r="E1997" s="42"/>
      <c r="F1997" s="42"/>
      <c r="G1997" s="42"/>
      <c r="H1997" s="42"/>
      <c r="I1997" s="42"/>
      <c r="J1997" s="83" t="str">
        <f t="shared" si="161"/>
        <v/>
      </c>
      <c r="K1997" s="83" t="str">
        <f t="shared" si="162"/>
        <v/>
      </c>
      <c r="L1997" s="85" t="str">
        <f t="shared" si="163"/>
        <v/>
      </c>
    </row>
    <row r="1998" spans="1:12" x14ac:dyDescent="0.2">
      <c r="A1998" s="209"/>
      <c r="B1998" s="75" t="str">
        <f t="shared" si="164"/>
        <v/>
      </c>
      <c r="C1998" s="75" t="str">
        <f t="shared" si="165"/>
        <v/>
      </c>
      <c r="D1998" s="42"/>
      <c r="E1998" s="42"/>
      <c r="F1998" s="42"/>
      <c r="G1998" s="42"/>
      <c r="H1998" s="42"/>
      <c r="I1998" s="42"/>
      <c r="J1998" s="83" t="str">
        <f t="shared" si="161"/>
        <v/>
      </c>
      <c r="K1998" s="83" t="str">
        <f t="shared" si="162"/>
        <v/>
      </c>
      <c r="L1998" s="85" t="str">
        <f t="shared" si="163"/>
        <v/>
      </c>
    </row>
    <row r="1999" spans="1:12" x14ac:dyDescent="0.2">
      <c r="A1999" s="209"/>
      <c r="B1999" s="75" t="str">
        <f t="shared" si="164"/>
        <v/>
      </c>
      <c r="C1999" s="75" t="str">
        <f t="shared" si="165"/>
        <v/>
      </c>
      <c r="D1999" s="42"/>
      <c r="E1999" s="42"/>
      <c r="F1999" s="42"/>
      <c r="G1999" s="42"/>
      <c r="H1999" s="42"/>
      <c r="I1999" s="42"/>
      <c r="J1999" s="83" t="str">
        <f t="shared" si="161"/>
        <v/>
      </c>
      <c r="K1999" s="83" t="str">
        <f t="shared" si="162"/>
        <v/>
      </c>
      <c r="L1999" s="85" t="str">
        <f t="shared" si="163"/>
        <v/>
      </c>
    </row>
    <row r="2000" spans="1:12" x14ac:dyDescent="0.2">
      <c r="A2000" s="209"/>
      <c r="B2000" s="75" t="str">
        <f t="shared" si="164"/>
        <v/>
      </c>
      <c r="C2000" s="75" t="str">
        <f t="shared" si="165"/>
        <v/>
      </c>
      <c r="D2000" s="42"/>
      <c r="E2000" s="42"/>
      <c r="F2000" s="42"/>
      <c r="G2000" s="42"/>
      <c r="H2000" s="42"/>
      <c r="I2000" s="42"/>
      <c r="J2000" s="83" t="str">
        <f t="shared" si="161"/>
        <v/>
      </c>
      <c r="K2000" s="83" t="str">
        <f t="shared" si="162"/>
        <v/>
      </c>
      <c r="L2000" s="85" t="str">
        <f t="shared" si="163"/>
        <v/>
      </c>
    </row>
    <row r="2001" spans="1:12" x14ac:dyDescent="0.2">
      <c r="A2001" s="209"/>
      <c r="B2001" s="75" t="str">
        <f t="shared" si="164"/>
        <v/>
      </c>
      <c r="C2001" s="75" t="str">
        <f t="shared" si="165"/>
        <v/>
      </c>
      <c r="D2001" s="42"/>
      <c r="E2001" s="42"/>
      <c r="F2001" s="42"/>
      <c r="G2001" s="42"/>
      <c r="H2001" s="42"/>
      <c r="I2001" s="42"/>
      <c r="J2001" s="83" t="str">
        <f t="shared" si="161"/>
        <v/>
      </c>
      <c r="K2001" s="83" t="str">
        <f t="shared" si="162"/>
        <v/>
      </c>
      <c r="L2001" s="85" t="str">
        <f t="shared" si="163"/>
        <v/>
      </c>
    </row>
    <row r="2002" spans="1:12" x14ac:dyDescent="0.2">
      <c r="A2002" s="209"/>
      <c r="B2002" s="75" t="str">
        <f t="shared" si="164"/>
        <v/>
      </c>
      <c r="C2002" s="75" t="str">
        <f t="shared" si="165"/>
        <v/>
      </c>
      <c r="D2002" s="42"/>
      <c r="E2002" s="42"/>
      <c r="F2002" s="42"/>
      <c r="G2002" s="42"/>
      <c r="H2002" s="42"/>
      <c r="I2002" s="42"/>
      <c r="J2002" s="83" t="str">
        <f t="shared" si="161"/>
        <v/>
      </c>
      <c r="K2002" s="83" t="str">
        <f t="shared" si="162"/>
        <v/>
      </c>
      <c r="L2002" s="85" t="str">
        <f t="shared" si="163"/>
        <v/>
      </c>
    </row>
    <row r="2003" spans="1:12" x14ac:dyDescent="0.2">
      <c r="A2003" s="209"/>
      <c r="B2003" s="75" t="str">
        <f t="shared" si="164"/>
        <v/>
      </c>
      <c r="C2003" s="75" t="str">
        <f t="shared" si="165"/>
        <v/>
      </c>
      <c r="D2003" s="42"/>
      <c r="E2003" s="42"/>
      <c r="F2003" s="42"/>
      <c r="G2003" s="42"/>
      <c r="H2003" s="42"/>
      <c r="I2003" s="42"/>
      <c r="J2003" s="83" t="str">
        <f t="shared" si="161"/>
        <v/>
      </c>
      <c r="K2003" s="83" t="str">
        <f t="shared" si="162"/>
        <v/>
      </c>
      <c r="L2003" s="85" t="str">
        <f t="shared" si="163"/>
        <v/>
      </c>
    </row>
    <row r="2004" spans="1:12" x14ac:dyDescent="0.2">
      <c r="A2004" s="209"/>
      <c r="B2004" s="75" t="str">
        <f t="shared" si="164"/>
        <v/>
      </c>
      <c r="C2004" s="75" t="str">
        <f t="shared" si="165"/>
        <v/>
      </c>
      <c r="D2004" s="42"/>
      <c r="E2004" s="42"/>
      <c r="F2004" s="42"/>
      <c r="G2004" s="42"/>
      <c r="H2004" s="42"/>
      <c r="I2004" s="42"/>
      <c r="J2004" s="83" t="str">
        <f t="shared" si="161"/>
        <v/>
      </c>
      <c r="K2004" s="83" t="str">
        <f t="shared" si="162"/>
        <v/>
      </c>
      <c r="L2004" s="85" t="str">
        <f t="shared" si="163"/>
        <v/>
      </c>
    </row>
    <row r="2005" spans="1:12" x14ac:dyDescent="0.2">
      <c r="A2005" s="209"/>
      <c r="B2005" s="75" t="str">
        <f t="shared" si="164"/>
        <v/>
      </c>
      <c r="C2005" s="75" t="str">
        <f t="shared" si="165"/>
        <v/>
      </c>
      <c r="D2005" s="42"/>
      <c r="E2005" s="42"/>
      <c r="F2005" s="42"/>
      <c r="G2005" s="42"/>
      <c r="H2005" s="42"/>
      <c r="I2005" s="42"/>
      <c r="J2005" s="83" t="str">
        <f t="shared" si="161"/>
        <v/>
      </c>
      <c r="K2005" s="83" t="str">
        <f t="shared" si="162"/>
        <v/>
      </c>
      <c r="L2005" s="85" t="str">
        <f t="shared" si="163"/>
        <v/>
      </c>
    </row>
    <row r="2006" spans="1:12" x14ac:dyDescent="0.2">
      <c r="A2006" s="209"/>
      <c r="B2006" s="75" t="str">
        <f t="shared" si="164"/>
        <v/>
      </c>
      <c r="C2006" s="75" t="str">
        <f t="shared" si="165"/>
        <v/>
      </c>
      <c r="D2006" s="42"/>
      <c r="E2006" s="42"/>
      <c r="F2006" s="42"/>
      <c r="G2006" s="42"/>
      <c r="H2006" s="42"/>
      <c r="I2006" s="42"/>
      <c r="J2006" s="83" t="str">
        <f t="shared" si="161"/>
        <v/>
      </c>
      <c r="K2006" s="83" t="str">
        <f t="shared" si="162"/>
        <v/>
      </c>
      <c r="L2006" s="85" t="str">
        <f t="shared" si="163"/>
        <v/>
      </c>
    </row>
    <row r="2007" spans="1:12" x14ac:dyDescent="0.2">
      <c r="A2007" s="209"/>
      <c r="B2007" s="75" t="str">
        <f t="shared" si="164"/>
        <v/>
      </c>
      <c r="C2007" s="75" t="str">
        <f t="shared" si="165"/>
        <v/>
      </c>
      <c r="D2007" s="42"/>
      <c r="E2007" s="42"/>
      <c r="F2007" s="42"/>
      <c r="G2007" s="42"/>
      <c r="H2007" s="42"/>
      <c r="I2007" s="42"/>
      <c r="J2007" s="83" t="str">
        <f t="shared" si="161"/>
        <v/>
      </c>
      <c r="K2007" s="83" t="str">
        <f t="shared" si="162"/>
        <v/>
      </c>
      <c r="L2007" s="85" t="str">
        <f t="shared" si="163"/>
        <v/>
      </c>
    </row>
    <row r="2008" spans="1:12" x14ac:dyDescent="0.2">
      <c r="A2008" s="209"/>
      <c r="B2008" s="75" t="str">
        <f t="shared" si="164"/>
        <v/>
      </c>
      <c r="C2008" s="75" t="str">
        <f t="shared" si="165"/>
        <v/>
      </c>
      <c r="D2008" s="42"/>
      <c r="E2008" s="42"/>
      <c r="F2008" s="42"/>
      <c r="G2008" s="42"/>
      <c r="H2008" s="42"/>
      <c r="I2008" s="42"/>
      <c r="J2008" s="83" t="str">
        <f t="shared" si="161"/>
        <v/>
      </c>
      <c r="K2008" s="83" t="str">
        <f t="shared" si="162"/>
        <v/>
      </c>
      <c r="L2008" s="85" t="str">
        <f t="shared" si="163"/>
        <v/>
      </c>
    </row>
    <row r="2009" spans="1:12" x14ac:dyDescent="0.2">
      <c r="A2009" s="209"/>
      <c r="B2009" s="75" t="str">
        <f t="shared" si="164"/>
        <v/>
      </c>
      <c r="C2009" s="75" t="str">
        <f t="shared" si="165"/>
        <v/>
      </c>
      <c r="D2009" s="42"/>
      <c r="E2009" s="42"/>
      <c r="F2009" s="42"/>
      <c r="G2009" s="42"/>
      <c r="H2009" s="42"/>
      <c r="I2009" s="42"/>
      <c r="J2009" s="83" t="str">
        <f t="shared" si="161"/>
        <v/>
      </c>
      <c r="K2009" s="83" t="str">
        <f t="shared" si="162"/>
        <v/>
      </c>
      <c r="L2009" s="85" t="str">
        <f t="shared" si="163"/>
        <v/>
      </c>
    </row>
    <row r="2010" spans="1:12" x14ac:dyDescent="0.2">
      <c r="A2010" s="209"/>
      <c r="B2010" s="75" t="str">
        <f t="shared" si="164"/>
        <v/>
      </c>
      <c r="C2010" s="75" t="str">
        <f t="shared" si="165"/>
        <v/>
      </c>
      <c r="D2010" s="42"/>
      <c r="E2010" s="42"/>
      <c r="F2010" s="42"/>
      <c r="G2010" s="42"/>
      <c r="H2010" s="42"/>
      <c r="I2010" s="42"/>
      <c r="J2010" s="83" t="str">
        <f t="shared" si="161"/>
        <v/>
      </c>
      <c r="K2010" s="83" t="str">
        <f t="shared" si="162"/>
        <v/>
      </c>
      <c r="L2010" s="85" t="str">
        <f t="shared" si="163"/>
        <v/>
      </c>
    </row>
    <row r="2011" spans="1:12" x14ac:dyDescent="0.2">
      <c r="A2011" s="209"/>
      <c r="B2011" s="75" t="str">
        <f t="shared" si="164"/>
        <v/>
      </c>
      <c r="C2011" s="75" t="str">
        <f t="shared" si="165"/>
        <v/>
      </c>
      <c r="D2011" s="42"/>
      <c r="E2011" s="42"/>
      <c r="F2011" s="42"/>
      <c r="G2011" s="42"/>
      <c r="H2011" s="42"/>
      <c r="I2011" s="42"/>
      <c r="J2011" s="83" t="str">
        <f t="shared" si="161"/>
        <v/>
      </c>
      <c r="K2011" s="83" t="str">
        <f t="shared" si="162"/>
        <v/>
      </c>
      <c r="L2011" s="85" t="str">
        <f t="shared" si="163"/>
        <v/>
      </c>
    </row>
    <row r="2012" spans="1:12" x14ac:dyDescent="0.2">
      <c r="A2012" s="209"/>
      <c r="B2012" s="75" t="str">
        <f t="shared" si="164"/>
        <v/>
      </c>
      <c r="C2012" s="75" t="str">
        <f t="shared" si="165"/>
        <v/>
      </c>
      <c r="D2012" s="42"/>
      <c r="E2012" s="42"/>
      <c r="F2012" s="42"/>
      <c r="G2012" s="42"/>
      <c r="H2012" s="42"/>
      <c r="I2012" s="42"/>
      <c r="J2012" s="83" t="str">
        <f t="shared" si="161"/>
        <v/>
      </c>
      <c r="K2012" s="83" t="str">
        <f t="shared" si="162"/>
        <v/>
      </c>
      <c r="L2012" s="85" t="str">
        <f t="shared" si="163"/>
        <v/>
      </c>
    </row>
    <row r="2013" spans="1:12" x14ac:dyDescent="0.2">
      <c r="A2013" s="209"/>
      <c r="B2013" s="75" t="str">
        <f t="shared" si="164"/>
        <v/>
      </c>
      <c r="C2013" s="75" t="str">
        <f t="shared" si="165"/>
        <v/>
      </c>
      <c r="D2013" s="42"/>
      <c r="E2013" s="42"/>
      <c r="F2013" s="42"/>
      <c r="G2013" s="42"/>
      <c r="H2013" s="42"/>
      <c r="I2013" s="42"/>
      <c r="J2013" s="83" t="str">
        <f t="shared" si="161"/>
        <v/>
      </c>
      <c r="K2013" s="83" t="str">
        <f t="shared" si="162"/>
        <v/>
      </c>
      <c r="L2013" s="85" t="str">
        <f t="shared" si="163"/>
        <v/>
      </c>
    </row>
    <row r="2014" spans="1:12" x14ac:dyDescent="0.2">
      <c r="A2014" s="209"/>
      <c r="B2014" s="75" t="str">
        <f t="shared" si="164"/>
        <v/>
      </c>
      <c r="C2014" s="75" t="str">
        <f t="shared" si="165"/>
        <v/>
      </c>
      <c r="D2014" s="42"/>
      <c r="E2014" s="42"/>
      <c r="F2014" s="42"/>
      <c r="G2014" s="42"/>
      <c r="H2014" s="42"/>
      <c r="I2014" s="42"/>
      <c r="J2014" s="83" t="str">
        <f t="shared" si="161"/>
        <v/>
      </c>
      <c r="K2014" s="83" t="str">
        <f t="shared" si="162"/>
        <v/>
      </c>
      <c r="L2014" s="85" t="str">
        <f t="shared" si="163"/>
        <v/>
      </c>
    </row>
    <row r="2015" spans="1:12" x14ac:dyDescent="0.2">
      <c r="A2015" s="209"/>
      <c r="B2015" s="75" t="str">
        <f t="shared" si="164"/>
        <v/>
      </c>
      <c r="C2015" s="75" t="str">
        <f t="shared" si="165"/>
        <v/>
      </c>
      <c r="D2015" s="42"/>
      <c r="E2015" s="42"/>
      <c r="F2015" s="42"/>
      <c r="G2015" s="42"/>
      <c r="H2015" s="42"/>
      <c r="I2015" s="42"/>
      <c r="J2015" s="83" t="str">
        <f t="shared" si="161"/>
        <v/>
      </c>
      <c r="K2015" s="83" t="str">
        <f t="shared" si="162"/>
        <v/>
      </c>
      <c r="L2015" s="85" t="str">
        <f t="shared" si="163"/>
        <v/>
      </c>
    </row>
    <row r="2016" spans="1:12" x14ac:dyDescent="0.2">
      <c r="A2016" s="209"/>
      <c r="B2016" s="75" t="str">
        <f t="shared" si="164"/>
        <v/>
      </c>
      <c r="C2016" s="75" t="str">
        <f t="shared" si="165"/>
        <v/>
      </c>
      <c r="D2016" s="42"/>
      <c r="E2016" s="42"/>
      <c r="F2016" s="42"/>
      <c r="G2016" s="42"/>
      <c r="H2016" s="42"/>
      <c r="I2016" s="42"/>
      <c r="J2016" s="83" t="str">
        <f t="shared" si="161"/>
        <v/>
      </c>
      <c r="K2016" s="83" t="str">
        <f t="shared" si="162"/>
        <v/>
      </c>
      <c r="L2016" s="85" t="str">
        <f t="shared" si="163"/>
        <v/>
      </c>
    </row>
    <row r="2017" spans="1:12" x14ac:dyDescent="0.2">
      <c r="A2017" s="209"/>
      <c r="B2017" s="75" t="str">
        <f t="shared" si="164"/>
        <v/>
      </c>
      <c r="C2017" s="75" t="str">
        <f t="shared" si="165"/>
        <v/>
      </c>
      <c r="D2017" s="42"/>
      <c r="E2017" s="42"/>
      <c r="F2017" s="42"/>
      <c r="G2017" s="42"/>
      <c r="H2017" s="42"/>
      <c r="I2017" s="42"/>
      <c r="J2017" s="83" t="str">
        <f t="shared" si="161"/>
        <v/>
      </c>
      <c r="K2017" s="83" t="str">
        <f t="shared" si="162"/>
        <v/>
      </c>
      <c r="L2017" s="85" t="str">
        <f t="shared" si="163"/>
        <v/>
      </c>
    </row>
    <row r="2018" spans="1:12" x14ac:dyDescent="0.2">
      <c r="A2018" s="209"/>
      <c r="B2018" s="75" t="str">
        <f t="shared" si="164"/>
        <v/>
      </c>
      <c r="C2018" s="75" t="str">
        <f t="shared" si="165"/>
        <v/>
      </c>
      <c r="D2018" s="42"/>
      <c r="E2018" s="42"/>
      <c r="F2018" s="42"/>
      <c r="G2018" s="42"/>
      <c r="H2018" s="42"/>
      <c r="I2018" s="42"/>
      <c r="J2018" s="83" t="str">
        <f t="shared" si="161"/>
        <v/>
      </c>
      <c r="K2018" s="83" t="str">
        <f t="shared" si="162"/>
        <v/>
      </c>
      <c r="L2018" s="85" t="str">
        <f t="shared" si="163"/>
        <v/>
      </c>
    </row>
    <row r="2019" spans="1:12" x14ac:dyDescent="0.2">
      <c r="A2019" s="209"/>
      <c r="B2019" s="75" t="str">
        <f t="shared" si="164"/>
        <v/>
      </c>
      <c r="C2019" s="75" t="str">
        <f t="shared" si="165"/>
        <v/>
      </c>
      <c r="D2019" s="42"/>
      <c r="E2019" s="42"/>
      <c r="F2019" s="42"/>
      <c r="G2019" s="42"/>
      <c r="H2019" s="42"/>
      <c r="I2019" s="42"/>
      <c r="J2019" s="83" t="str">
        <f t="shared" si="161"/>
        <v/>
      </c>
      <c r="K2019" s="83" t="str">
        <f t="shared" si="162"/>
        <v/>
      </c>
      <c r="L2019" s="85" t="str">
        <f t="shared" si="163"/>
        <v/>
      </c>
    </row>
    <row r="2020" spans="1:12" x14ac:dyDescent="0.2">
      <c r="A2020" s="209"/>
      <c r="B2020" s="75" t="str">
        <f t="shared" si="164"/>
        <v/>
      </c>
      <c r="C2020" s="75" t="str">
        <f t="shared" si="165"/>
        <v/>
      </c>
      <c r="D2020" s="42"/>
      <c r="E2020" s="42"/>
      <c r="F2020" s="42"/>
      <c r="G2020" s="42"/>
      <c r="H2020" s="42"/>
      <c r="I2020" s="42"/>
      <c r="J2020" s="83" t="str">
        <f t="shared" si="161"/>
        <v/>
      </c>
      <c r="K2020" s="83" t="str">
        <f t="shared" si="162"/>
        <v/>
      </c>
      <c r="L2020" s="85" t="str">
        <f t="shared" si="163"/>
        <v/>
      </c>
    </row>
    <row r="2021" spans="1:12" x14ac:dyDescent="0.2">
      <c r="A2021" s="209"/>
      <c r="B2021" s="75" t="str">
        <f t="shared" si="164"/>
        <v/>
      </c>
      <c r="C2021" s="75" t="str">
        <f t="shared" si="165"/>
        <v/>
      </c>
      <c r="D2021" s="42"/>
      <c r="E2021" s="42"/>
      <c r="F2021" s="42"/>
      <c r="G2021" s="42"/>
      <c r="H2021" s="42"/>
      <c r="I2021" s="42"/>
      <c r="J2021" s="83" t="str">
        <f t="shared" si="161"/>
        <v/>
      </c>
      <c r="K2021" s="83" t="str">
        <f t="shared" si="162"/>
        <v/>
      </c>
      <c r="L2021" s="85" t="str">
        <f t="shared" si="163"/>
        <v/>
      </c>
    </row>
    <row r="2022" spans="1:12" x14ac:dyDescent="0.2">
      <c r="A2022" s="209"/>
      <c r="B2022" s="75" t="str">
        <f t="shared" si="164"/>
        <v/>
      </c>
      <c r="C2022" s="75" t="str">
        <f t="shared" si="165"/>
        <v/>
      </c>
      <c r="D2022" s="42"/>
      <c r="E2022" s="42"/>
      <c r="F2022" s="42"/>
      <c r="G2022" s="42"/>
      <c r="H2022" s="42"/>
      <c r="I2022" s="42"/>
      <c r="J2022" s="83" t="str">
        <f t="shared" si="161"/>
        <v/>
      </c>
      <c r="K2022" s="83" t="str">
        <f t="shared" si="162"/>
        <v/>
      </c>
      <c r="L2022" s="85" t="str">
        <f t="shared" si="163"/>
        <v/>
      </c>
    </row>
    <row r="2023" spans="1:12" x14ac:dyDescent="0.2">
      <c r="A2023" s="209"/>
      <c r="B2023" s="75" t="str">
        <f t="shared" si="164"/>
        <v/>
      </c>
      <c r="C2023" s="75" t="str">
        <f t="shared" si="165"/>
        <v/>
      </c>
      <c r="D2023" s="42"/>
      <c r="E2023" s="42"/>
      <c r="F2023" s="42"/>
      <c r="G2023" s="42"/>
      <c r="H2023" s="42"/>
      <c r="I2023" s="42"/>
      <c r="J2023" s="83" t="str">
        <f t="shared" si="161"/>
        <v/>
      </c>
      <c r="K2023" s="83" t="str">
        <f t="shared" si="162"/>
        <v/>
      </c>
      <c r="L2023" s="85" t="str">
        <f t="shared" si="163"/>
        <v/>
      </c>
    </row>
    <row r="2024" spans="1:12" x14ac:dyDescent="0.2">
      <c r="A2024" s="209"/>
      <c r="B2024" s="75" t="str">
        <f t="shared" si="164"/>
        <v/>
      </c>
      <c r="C2024" s="75" t="str">
        <f t="shared" si="165"/>
        <v/>
      </c>
      <c r="D2024" s="42"/>
      <c r="E2024" s="42"/>
      <c r="F2024" s="42"/>
      <c r="G2024" s="42"/>
      <c r="H2024" s="42"/>
      <c r="I2024" s="42"/>
      <c r="J2024" s="83" t="str">
        <f t="shared" si="161"/>
        <v/>
      </c>
      <c r="K2024" s="83" t="str">
        <f t="shared" si="162"/>
        <v/>
      </c>
      <c r="L2024" s="85" t="str">
        <f t="shared" si="163"/>
        <v/>
      </c>
    </row>
    <row r="2025" spans="1:12" x14ac:dyDescent="0.2">
      <c r="A2025" s="209"/>
      <c r="B2025" s="75" t="str">
        <f t="shared" si="164"/>
        <v/>
      </c>
      <c r="C2025" s="75" t="str">
        <f t="shared" si="165"/>
        <v/>
      </c>
      <c r="D2025" s="42"/>
      <c r="E2025" s="42"/>
      <c r="F2025" s="42"/>
      <c r="G2025" s="42"/>
      <c r="H2025" s="42"/>
      <c r="I2025" s="42"/>
      <c r="J2025" s="83" t="str">
        <f t="shared" si="161"/>
        <v/>
      </c>
      <c r="K2025" s="83" t="str">
        <f t="shared" si="162"/>
        <v/>
      </c>
      <c r="L2025" s="85" t="str">
        <f t="shared" si="163"/>
        <v/>
      </c>
    </row>
    <row r="2026" spans="1:12" x14ac:dyDescent="0.2">
      <c r="A2026" s="209"/>
      <c r="B2026" s="75" t="str">
        <f t="shared" si="164"/>
        <v/>
      </c>
      <c r="C2026" s="75" t="str">
        <f t="shared" si="165"/>
        <v/>
      </c>
      <c r="D2026" s="42"/>
      <c r="E2026" s="42"/>
      <c r="F2026" s="42"/>
      <c r="G2026" s="42"/>
      <c r="H2026" s="42"/>
      <c r="I2026" s="42"/>
      <c r="J2026" s="83" t="str">
        <f t="shared" si="161"/>
        <v/>
      </c>
      <c r="K2026" s="83" t="str">
        <f t="shared" si="162"/>
        <v/>
      </c>
      <c r="L2026" s="85" t="str">
        <f t="shared" si="163"/>
        <v/>
      </c>
    </row>
    <row r="2027" spans="1:12" x14ac:dyDescent="0.2">
      <c r="A2027" s="209"/>
      <c r="B2027" s="75" t="str">
        <f t="shared" si="164"/>
        <v/>
      </c>
      <c r="C2027" s="75" t="str">
        <f t="shared" si="165"/>
        <v/>
      </c>
      <c r="D2027" s="42"/>
      <c r="E2027" s="42"/>
      <c r="F2027" s="42"/>
      <c r="G2027" s="42"/>
      <c r="H2027" s="42"/>
      <c r="I2027" s="42"/>
      <c r="J2027" s="83" t="str">
        <f t="shared" si="161"/>
        <v/>
      </c>
      <c r="K2027" s="83" t="str">
        <f t="shared" si="162"/>
        <v/>
      </c>
      <c r="L2027" s="85" t="str">
        <f t="shared" si="163"/>
        <v/>
      </c>
    </row>
    <row r="2028" spans="1:12" x14ac:dyDescent="0.2">
      <c r="A2028" s="209"/>
      <c r="B2028" s="75" t="str">
        <f t="shared" si="164"/>
        <v/>
      </c>
      <c r="C2028" s="75" t="str">
        <f t="shared" si="165"/>
        <v/>
      </c>
      <c r="D2028" s="42"/>
      <c r="E2028" s="42"/>
      <c r="F2028" s="42"/>
      <c r="G2028" s="42"/>
      <c r="H2028" s="42"/>
      <c r="I2028" s="42"/>
      <c r="J2028" s="83" t="str">
        <f t="shared" si="161"/>
        <v/>
      </c>
      <c r="K2028" s="83" t="str">
        <f t="shared" si="162"/>
        <v/>
      </c>
      <c r="L2028" s="85" t="str">
        <f t="shared" si="163"/>
        <v/>
      </c>
    </row>
    <row r="2029" spans="1:12" x14ac:dyDescent="0.2">
      <c r="A2029" s="209"/>
      <c r="B2029" s="75" t="str">
        <f t="shared" si="164"/>
        <v/>
      </c>
      <c r="C2029" s="75" t="str">
        <f t="shared" si="165"/>
        <v/>
      </c>
      <c r="D2029" s="42"/>
      <c r="E2029" s="42"/>
      <c r="F2029" s="42"/>
      <c r="G2029" s="42"/>
      <c r="H2029" s="42"/>
      <c r="I2029" s="42"/>
      <c r="J2029" s="83" t="str">
        <f t="shared" si="161"/>
        <v/>
      </c>
      <c r="K2029" s="83" t="str">
        <f t="shared" si="162"/>
        <v/>
      </c>
      <c r="L2029" s="85" t="str">
        <f t="shared" si="163"/>
        <v/>
      </c>
    </row>
    <row r="2030" spans="1:12" x14ac:dyDescent="0.2">
      <c r="A2030" s="209"/>
      <c r="B2030" s="75" t="str">
        <f t="shared" si="164"/>
        <v/>
      </c>
      <c r="C2030" s="75" t="str">
        <f t="shared" si="165"/>
        <v/>
      </c>
      <c r="D2030" s="42"/>
      <c r="E2030" s="42"/>
      <c r="F2030" s="42"/>
      <c r="G2030" s="42"/>
      <c r="H2030" s="42"/>
      <c r="I2030" s="42"/>
      <c r="J2030" s="83" t="str">
        <f t="shared" si="161"/>
        <v/>
      </c>
      <c r="K2030" s="83" t="str">
        <f t="shared" si="162"/>
        <v/>
      </c>
      <c r="L2030" s="85" t="str">
        <f t="shared" si="163"/>
        <v/>
      </c>
    </row>
    <row r="2031" spans="1:12" x14ac:dyDescent="0.2">
      <c r="A2031" s="209"/>
      <c r="B2031" s="75" t="str">
        <f t="shared" si="164"/>
        <v/>
      </c>
      <c r="C2031" s="75" t="str">
        <f t="shared" si="165"/>
        <v/>
      </c>
      <c r="D2031" s="42"/>
      <c r="E2031" s="42"/>
      <c r="F2031" s="42"/>
      <c r="G2031" s="42"/>
      <c r="H2031" s="42"/>
      <c r="I2031" s="42"/>
      <c r="J2031" s="83" t="str">
        <f t="shared" si="161"/>
        <v/>
      </c>
      <c r="K2031" s="83" t="str">
        <f t="shared" si="162"/>
        <v/>
      </c>
      <c r="L2031" s="85" t="str">
        <f t="shared" si="163"/>
        <v/>
      </c>
    </row>
    <row r="2032" spans="1:12" x14ac:dyDescent="0.2">
      <c r="A2032" s="209"/>
      <c r="B2032" s="75" t="str">
        <f t="shared" si="164"/>
        <v/>
      </c>
      <c r="C2032" s="75" t="str">
        <f t="shared" si="165"/>
        <v/>
      </c>
      <c r="D2032" s="42"/>
      <c r="E2032" s="42"/>
      <c r="F2032" s="42"/>
      <c r="G2032" s="42"/>
      <c r="H2032" s="42"/>
      <c r="I2032" s="42"/>
      <c r="J2032" s="83" t="str">
        <f t="shared" si="161"/>
        <v/>
      </c>
      <c r="K2032" s="83" t="str">
        <f t="shared" si="162"/>
        <v/>
      </c>
      <c r="L2032" s="85" t="str">
        <f t="shared" si="163"/>
        <v/>
      </c>
    </row>
    <row r="2033" spans="1:12" x14ac:dyDescent="0.2">
      <c r="A2033" s="209"/>
      <c r="B2033" s="75" t="str">
        <f t="shared" si="164"/>
        <v/>
      </c>
      <c r="C2033" s="75" t="str">
        <f t="shared" si="165"/>
        <v/>
      </c>
      <c r="D2033" s="42"/>
      <c r="E2033" s="42"/>
      <c r="F2033" s="42"/>
      <c r="G2033" s="42"/>
      <c r="H2033" s="42"/>
      <c r="I2033" s="42"/>
      <c r="J2033" s="83" t="str">
        <f t="shared" si="161"/>
        <v/>
      </c>
      <c r="K2033" s="83" t="str">
        <f t="shared" si="162"/>
        <v/>
      </c>
      <c r="L2033" s="85" t="str">
        <f t="shared" si="163"/>
        <v/>
      </c>
    </row>
    <row r="2034" spans="1:12" x14ac:dyDescent="0.2">
      <c r="A2034" s="209"/>
      <c r="B2034" s="75" t="str">
        <f t="shared" si="164"/>
        <v/>
      </c>
      <c r="C2034" s="75" t="str">
        <f t="shared" si="165"/>
        <v/>
      </c>
      <c r="D2034" s="42"/>
      <c r="E2034" s="42"/>
      <c r="F2034" s="42"/>
      <c r="G2034" s="42"/>
      <c r="H2034" s="42"/>
      <c r="I2034" s="42"/>
      <c r="J2034" s="83" t="str">
        <f t="shared" si="161"/>
        <v/>
      </c>
      <c r="K2034" s="83" t="str">
        <f t="shared" si="162"/>
        <v/>
      </c>
      <c r="L2034" s="85" t="str">
        <f t="shared" si="163"/>
        <v/>
      </c>
    </row>
    <row r="2035" spans="1:12" x14ac:dyDescent="0.2">
      <c r="A2035" s="209"/>
      <c r="B2035" s="75" t="str">
        <f t="shared" si="164"/>
        <v/>
      </c>
      <c r="C2035" s="75" t="str">
        <f t="shared" si="165"/>
        <v/>
      </c>
      <c r="D2035" s="42"/>
      <c r="E2035" s="42"/>
      <c r="F2035" s="42"/>
      <c r="G2035" s="42"/>
      <c r="H2035" s="42"/>
      <c r="I2035" s="42"/>
      <c r="J2035" s="83" t="str">
        <f t="shared" si="161"/>
        <v/>
      </c>
      <c r="K2035" s="83" t="str">
        <f t="shared" si="162"/>
        <v/>
      </c>
      <c r="L2035" s="85" t="str">
        <f t="shared" si="163"/>
        <v/>
      </c>
    </row>
    <row r="2036" spans="1:12" x14ac:dyDescent="0.2">
      <c r="A2036" s="209"/>
      <c r="B2036" s="75" t="str">
        <f t="shared" si="164"/>
        <v/>
      </c>
      <c r="C2036" s="75" t="str">
        <f t="shared" si="165"/>
        <v/>
      </c>
      <c r="D2036" s="42"/>
      <c r="E2036" s="42"/>
      <c r="F2036" s="42"/>
      <c r="G2036" s="42"/>
      <c r="H2036" s="42"/>
      <c r="I2036" s="42"/>
      <c r="J2036" s="83" t="str">
        <f t="shared" si="161"/>
        <v/>
      </c>
      <c r="K2036" s="83" t="str">
        <f t="shared" si="162"/>
        <v/>
      </c>
      <c r="L2036" s="85" t="str">
        <f t="shared" si="163"/>
        <v/>
      </c>
    </row>
    <row r="2037" spans="1:12" x14ac:dyDescent="0.2">
      <c r="A2037" s="209"/>
      <c r="B2037" s="75" t="str">
        <f t="shared" si="164"/>
        <v/>
      </c>
      <c r="C2037" s="75" t="str">
        <f t="shared" si="165"/>
        <v/>
      </c>
      <c r="D2037" s="42"/>
      <c r="E2037" s="42"/>
      <c r="F2037" s="42"/>
      <c r="G2037" s="42"/>
      <c r="H2037" s="42"/>
      <c r="I2037" s="42"/>
      <c r="J2037" s="83" t="str">
        <f t="shared" si="161"/>
        <v/>
      </c>
      <c r="K2037" s="83" t="str">
        <f t="shared" si="162"/>
        <v/>
      </c>
      <c r="L2037" s="85" t="str">
        <f t="shared" si="163"/>
        <v/>
      </c>
    </row>
    <row r="2038" spans="1:12" x14ac:dyDescent="0.2">
      <c r="A2038" s="209"/>
      <c r="B2038" s="75" t="str">
        <f t="shared" si="164"/>
        <v/>
      </c>
      <c r="C2038" s="75" t="str">
        <f t="shared" si="165"/>
        <v/>
      </c>
      <c r="D2038" s="42"/>
      <c r="E2038" s="42"/>
      <c r="F2038" s="42"/>
      <c r="G2038" s="42"/>
      <c r="H2038" s="42"/>
      <c r="I2038" s="42"/>
      <c r="J2038" s="83" t="str">
        <f t="shared" si="161"/>
        <v/>
      </c>
      <c r="K2038" s="83" t="str">
        <f t="shared" si="162"/>
        <v/>
      </c>
      <c r="L2038" s="85" t="str">
        <f t="shared" si="163"/>
        <v/>
      </c>
    </row>
    <row r="2039" spans="1:12" x14ac:dyDescent="0.2">
      <c r="A2039" s="209"/>
      <c r="B2039" s="75" t="str">
        <f t="shared" si="164"/>
        <v/>
      </c>
      <c r="C2039" s="75" t="str">
        <f t="shared" si="165"/>
        <v/>
      </c>
      <c r="D2039" s="42"/>
      <c r="E2039" s="42"/>
      <c r="F2039" s="42"/>
      <c r="G2039" s="42"/>
      <c r="H2039" s="42"/>
      <c r="I2039" s="42"/>
      <c r="J2039" s="83" t="str">
        <f t="shared" si="161"/>
        <v/>
      </c>
      <c r="K2039" s="83" t="str">
        <f t="shared" si="162"/>
        <v/>
      </c>
      <c r="L2039" s="85" t="str">
        <f t="shared" si="163"/>
        <v/>
      </c>
    </row>
    <row r="2040" spans="1:12" x14ac:dyDescent="0.2">
      <c r="A2040" s="209"/>
      <c r="B2040" s="75" t="str">
        <f t="shared" si="164"/>
        <v/>
      </c>
      <c r="C2040" s="75" t="str">
        <f t="shared" si="165"/>
        <v/>
      </c>
      <c r="D2040" s="42"/>
      <c r="E2040" s="42"/>
      <c r="F2040" s="42"/>
      <c r="G2040" s="42"/>
      <c r="H2040" s="42"/>
      <c r="I2040" s="42"/>
      <c r="J2040" s="83" t="str">
        <f t="shared" si="161"/>
        <v/>
      </c>
      <c r="K2040" s="83" t="str">
        <f t="shared" si="162"/>
        <v/>
      </c>
      <c r="L2040" s="85" t="str">
        <f t="shared" si="163"/>
        <v/>
      </c>
    </row>
    <row r="2041" spans="1:12" x14ac:dyDescent="0.2">
      <c r="A2041" s="209"/>
      <c r="B2041" s="75" t="str">
        <f t="shared" si="164"/>
        <v/>
      </c>
      <c r="C2041" s="75" t="str">
        <f t="shared" si="165"/>
        <v/>
      </c>
      <c r="D2041" s="42"/>
      <c r="E2041" s="42"/>
      <c r="F2041" s="42"/>
      <c r="G2041" s="42"/>
      <c r="H2041" s="42"/>
      <c r="I2041" s="42"/>
      <c r="J2041" s="83" t="str">
        <f t="shared" si="161"/>
        <v/>
      </c>
      <c r="K2041" s="83" t="str">
        <f t="shared" si="162"/>
        <v/>
      </c>
      <c r="L2041" s="85" t="str">
        <f t="shared" si="163"/>
        <v/>
      </c>
    </row>
    <row r="2042" spans="1:12" x14ac:dyDescent="0.2">
      <c r="A2042" s="209"/>
      <c r="B2042" s="75" t="str">
        <f t="shared" si="164"/>
        <v/>
      </c>
      <c r="C2042" s="75" t="str">
        <f t="shared" si="165"/>
        <v/>
      </c>
      <c r="D2042" s="42"/>
      <c r="E2042" s="42"/>
      <c r="F2042" s="42"/>
      <c r="G2042" s="42"/>
      <c r="H2042" s="42"/>
      <c r="I2042" s="42"/>
      <c r="J2042" s="83" t="str">
        <f t="shared" si="161"/>
        <v/>
      </c>
      <c r="K2042" s="83" t="str">
        <f t="shared" si="162"/>
        <v/>
      </c>
      <c r="L2042" s="85" t="str">
        <f t="shared" si="163"/>
        <v/>
      </c>
    </row>
    <row r="2043" spans="1:12" x14ac:dyDescent="0.2">
      <c r="A2043" s="209"/>
      <c r="B2043" s="75" t="str">
        <f t="shared" si="164"/>
        <v/>
      </c>
      <c r="C2043" s="75" t="str">
        <f t="shared" si="165"/>
        <v/>
      </c>
      <c r="D2043" s="42"/>
      <c r="E2043" s="42"/>
      <c r="F2043" s="42"/>
      <c r="G2043" s="42"/>
      <c r="H2043" s="42"/>
      <c r="I2043" s="42"/>
      <c r="J2043" s="83" t="str">
        <f t="shared" si="161"/>
        <v/>
      </c>
      <c r="K2043" s="83" t="str">
        <f t="shared" si="162"/>
        <v/>
      </c>
      <c r="L2043" s="85" t="str">
        <f t="shared" si="163"/>
        <v/>
      </c>
    </row>
    <row r="2044" spans="1:12" x14ac:dyDescent="0.2">
      <c r="A2044" s="209"/>
      <c r="B2044" s="75" t="str">
        <f t="shared" si="164"/>
        <v/>
      </c>
      <c r="C2044" s="75" t="str">
        <f t="shared" si="165"/>
        <v/>
      </c>
      <c r="D2044" s="42"/>
      <c r="E2044" s="42"/>
      <c r="F2044" s="42"/>
      <c r="G2044" s="42"/>
      <c r="H2044" s="42"/>
      <c r="I2044" s="42"/>
      <c r="J2044" s="83" t="str">
        <f t="shared" si="161"/>
        <v/>
      </c>
      <c r="K2044" s="83" t="str">
        <f t="shared" si="162"/>
        <v/>
      </c>
      <c r="L2044" s="85" t="str">
        <f t="shared" si="163"/>
        <v/>
      </c>
    </row>
    <row r="2045" spans="1:12" x14ac:dyDescent="0.2">
      <c r="A2045" s="209"/>
      <c r="B2045" s="75" t="str">
        <f t="shared" si="164"/>
        <v/>
      </c>
      <c r="C2045" s="75" t="str">
        <f t="shared" si="165"/>
        <v/>
      </c>
      <c r="D2045" s="42"/>
      <c r="E2045" s="42"/>
      <c r="F2045" s="42"/>
      <c r="G2045" s="42"/>
      <c r="H2045" s="42"/>
      <c r="I2045" s="42"/>
      <c r="J2045" s="83" t="str">
        <f t="shared" ref="J2045:J2108" si="166">IF(ISERROR(D2045/C2045),"",(D2045/C2045))</f>
        <v/>
      </c>
      <c r="K2045" s="83" t="str">
        <f t="shared" ref="K2045:K2108" si="167">IF(ISERROR(E2045/C2045),"",(E2045/C2045))</f>
        <v/>
      </c>
      <c r="L2045" s="85" t="str">
        <f t="shared" ref="L2045:L2108" si="168">IF(ISERROR((D2045+E2045)/B2045),"",(D2045+E2045)/B2045)</f>
        <v/>
      </c>
    </row>
    <row r="2046" spans="1:12" x14ac:dyDescent="0.2">
      <c r="A2046" s="209"/>
      <c r="B2046" s="75" t="str">
        <f t="shared" si="164"/>
        <v/>
      </c>
      <c r="C2046" s="75" t="str">
        <f t="shared" si="165"/>
        <v/>
      </c>
      <c r="D2046" s="42"/>
      <c r="E2046" s="42"/>
      <c r="F2046" s="42"/>
      <c r="G2046" s="42"/>
      <c r="H2046" s="42"/>
      <c r="I2046" s="42"/>
      <c r="J2046" s="83" t="str">
        <f t="shared" si="166"/>
        <v/>
      </c>
      <c r="K2046" s="83" t="str">
        <f t="shared" si="167"/>
        <v/>
      </c>
      <c r="L2046" s="85" t="str">
        <f t="shared" si="168"/>
        <v/>
      </c>
    </row>
    <row r="2047" spans="1:12" x14ac:dyDescent="0.2">
      <c r="A2047" s="209"/>
      <c r="B2047" s="75" t="str">
        <f t="shared" si="164"/>
        <v/>
      </c>
      <c r="C2047" s="75" t="str">
        <f t="shared" si="165"/>
        <v/>
      </c>
      <c r="D2047" s="42"/>
      <c r="E2047" s="42"/>
      <c r="F2047" s="42"/>
      <c r="G2047" s="42"/>
      <c r="H2047" s="42"/>
      <c r="I2047" s="42"/>
      <c r="J2047" s="83" t="str">
        <f t="shared" si="166"/>
        <v/>
      </c>
      <c r="K2047" s="83" t="str">
        <f t="shared" si="167"/>
        <v/>
      </c>
      <c r="L2047" s="85" t="str">
        <f t="shared" si="168"/>
        <v/>
      </c>
    </row>
    <row r="2048" spans="1:12" x14ac:dyDescent="0.2">
      <c r="A2048" s="209"/>
      <c r="B2048" s="75" t="str">
        <f t="shared" si="164"/>
        <v/>
      </c>
      <c r="C2048" s="75" t="str">
        <f t="shared" si="165"/>
        <v/>
      </c>
      <c r="D2048" s="42"/>
      <c r="E2048" s="42"/>
      <c r="F2048" s="42"/>
      <c r="G2048" s="42"/>
      <c r="H2048" s="42"/>
      <c r="I2048" s="42"/>
      <c r="J2048" s="83" t="str">
        <f t="shared" si="166"/>
        <v/>
      </c>
      <c r="K2048" s="83" t="str">
        <f t="shared" si="167"/>
        <v/>
      </c>
      <c r="L2048" s="85" t="str">
        <f t="shared" si="168"/>
        <v/>
      </c>
    </row>
    <row r="2049" spans="1:12" x14ac:dyDescent="0.2">
      <c r="A2049" s="209"/>
      <c r="B2049" s="75" t="str">
        <f t="shared" si="164"/>
        <v/>
      </c>
      <c r="C2049" s="75" t="str">
        <f t="shared" si="165"/>
        <v/>
      </c>
      <c r="D2049" s="42"/>
      <c r="E2049" s="42"/>
      <c r="F2049" s="42"/>
      <c r="G2049" s="42"/>
      <c r="H2049" s="42"/>
      <c r="I2049" s="42"/>
      <c r="J2049" s="83" t="str">
        <f t="shared" si="166"/>
        <v/>
      </c>
      <c r="K2049" s="83" t="str">
        <f t="shared" si="167"/>
        <v/>
      </c>
      <c r="L2049" s="85" t="str">
        <f t="shared" si="168"/>
        <v/>
      </c>
    </row>
    <row r="2050" spans="1:12" x14ac:dyDescent="0.2">
      <c r="A2050" s="209"/>
      <c r="B2050" s="75" t="str">
        <f t="shared" si="164"/>
        <v/>
      </c>
      <c r="C2050" s="75" t="str">
        <f t="shared" si="165"/>
        <v/>
      </c>
      <c r="D2050" s="42"/>
      <c r="E2050" s="42"/>
      <c r="F2050" s="42"/>
      <c r="G2050" s="42"/>
      <c r="H2050" s="42"/>
      <c r="I2050" s="42"/>
      <c r="J2050" s="83" t="str">
        <f t="shared" si="166"/>
        <v/>
      </c>
      <c r="K2050" s="83" t="str">
        <f t="shared" si="167"/>
        <v/>
      </c>
      <c r="L2050" s="85" t="str">
        <f t="shared" si="168"/>
        <v/>
      </c>
    </row>
    <row r="2051" spans="1:12" x14ac:dyDescent="0.2">
      <c r="A2051" s="209"/>
      <c r="B2051" s="75" t="str">
        <f t="shared" si="164"/>
        <v/>
      </c>
      <c r="C2051" s="75" t="str">
        <f t="shared" si="165"/>
        <v/>
      </c>
      <c r="D2051" s="42"/>
      <c r="E2051" s="42"/>
      <c r="F2051" s="42"/>
      <c r="G2051" s="42"/>
      <c r="H2051" s="42"/>
      <c r="I2051" s="42"/>
      <c r="J2051" s="83" t="str">
        <f t="shared" si="166"/>
        <v/>
      </c>
      <c r="K2051" s="83" t="str">
        <f t="shared" si="167"/>
        <v/>
      </c>
      <c r="L2051" s="85" t="str">
        <f t="shared" si="168"/>
        <v/>
      </c>
    </row>
    <row r="2052" spans="1:12" x14ac:dyDescent="0.2">
      <c r="A2052" s="209"/>
      <c r="B2052" s="75" t="str">
        <f t="shared" si="164"/>
        <v/>
      </c>
      <c r="C2052" s="75" t="str">
        <f t="shared" si="165"/>
        <v/>
      </c>
      <c r="D2052" s="42"/>
      <c r="E2052" s="42"/>
      <c r="F2052" s="42"/>
      <c r="G2052" s="42"/>
      <c r="H2052" s="42"/>
      <c r="I2052" s="42"/>
      <c r="J2052" s="83" t="str">
        <f t="shared" si="166"/>
        <v/>
      </c>
      <c r="K2052" s="83" t="str">
        <f t="shared" si="167"/>
        <v/>
      </c>
      <c r="L2052" s="85" t="str">
        <f t="shared" si="168"/>
        <v/>
      </c>
    </row>
    <row r="2053" spans="1:12" x14ac:dyDescent="0.2">
      <c r="A2053" s="209"/>
      <c r="B2053" s="75" t="str">
        <f t="shared" si="164"/>
        <v/>
      </c>
      <c r="C2053" s="75" t="str">
        <f t="shared" si="165"/>
        <v/>
      </c>
      <c r="D2053" s="42"/>
      <c r="E2053" s="42"/>
      <c r="F2053" s="42"/>
      <c r="G2053" s="42"/>
      <c r="H2053" s="42"/>
      <c r="I2053" s="42"/>
      <c r="J2053" s="83" t="str">
        <f t="shared" si="166"/>
        <v/>
      </c>
      <c r="K2053" s="83" t="str">
        <f t="shared" si="167"/>
        <v/>
      </c>
      <c r="L2053" s="85" t="str">
        <f t="shared" si="168"/>
        <v/>
      </c>
    </row>
    <row r="2054" spans="1:12" x14ac:dyDescent="0.2">
      <c r="A2054" s="209"/>
      <c r="B2054" s="75" t="str">
        <f t="shared" si="164"/>
        <v/>
      </c>
      <c r="C2054" s="75" t="str">
        <f t="shared" si="165"/>
        <v/>
      </c>
      <c r="D2054" s="42"/>
      <c r="E2054" s="42"/>
      <c r="F2054" s="42"/>
      <c r="G2054" s="42"/>
      <c r="H2054" s="42"/>
      <c r="I2054" s="42"/>
      <c r="J2054" s="83" t="str">
        <f t="shared" si="166"/>
        <v/>
      </c>
      <c r="K2054" s="83" t="str">
        <f t="shared" si="167"/>
        <v/>
      </c>
      <c r="L2054" s="85" t="str">
        <f t="shared" si="168"/>
        <v/>
      </c>
    </row>
    <row r="2055" spans="1:12" x14ac:dyDescent="0.2">
      <c r="A2055" s="209"/>
      <c r="B2055" s="75" t="str">
        <f t="shared" si="164"/>
        <v/>
      </c>
      <c r="C2055" s="75" t="str">
        <f t="shared" si="165"/>
        <v/>
      </c>
      <c r="D2055" s="42"/>
      <c r="E2055" s="42"/>
      <c r="F2055" s="42"/>
      <c r="G2055" s="42"/>
      <c r="H2055" s="42"/>
      <c r="I2055" s="42"/>
      <c r="J2055" s="83" t="str">
        <f t="shared" si="166"/>
        <v/>
      </c>
      <c r="K2055" s="83" t="str">
        <f t="shared" si="167"/>
        <v/>
      </c>
      <c r="L2055" s="85" t="str">
        <f t="shared" si="168"/>
        <v/>
      </c>
    </row>
    <row r="2056" spans="1:12" x14ac:dyDescent="0.2">
      <c r="A2056" s="209"/>
      <c r="B2056" s="75" t="str">
        <f t="shared" si="164"/>
        <v/>
      </c>
      <c r="C2056" s="75" t="str">
        <f t="shared" si="165"/>
        <v/>
      </c>
      <c r="D2056" s="42"/>
      <c r="E2056" s="42"/>
      <c r="F2056" s="42"/>
      <c r="G2056" s="42"/>
      <c r="H2056" s="42"/>
      <c r="I2056" s="42"/>
      <c r="J2056" s="83" t="str">
        <f t="shared" si="166"/>
        <v/>
      </c>
      <c r="K2056" s="83" t="str">
        <f t="shared" si="167"/>
        <v/>
      </c>
      <c r="L2056" s="85" t="str">
        <f t="shared" si="168"/>
        <v/>
      </c>
    </row>
    <row r="2057" spans="1:12" x14ac:dyDescent="0.2">
      <c r="A2057" s="209"/>
      <c r="B2057" s="75" t="str">
        <f t="shared" si="164"/>
        <v/>
      </c>
      <c r="C2057" s="75" t="str">
        <f t="shared" si="165"/>
        <v/>
      </c>
      <c r="D2057" s="42"/>
      <c r="E2057" s="42"/>
      <c r="F2057" s="42"/>
      <c r="G2057" s="42"/>
      <c r="H2057" s="42"/>
      <c r="I2057" s="42"/>
      <c r="J2057" s="83" t="str">
        <f t="shared" si="166"/>
        <v/>
      </c>
      <c r="K2057" s="83" t="str">
        <f t="shared" si="167"/>
        <v/>
      </c>
      <c r="L2057" s="85" t="str">
        <f t="shared" si="168"/>
        <v/>
      </c>
    </row>
    <row r="2058" spans="1:12" x14ac:dyDescent="0.2">
      <c r="A2058" s="209"/>
      <c r="B2058" s="75" t="str">
        <f t="shared" si="164"/>
        <v/>
      </c>
      <c r="C2058" s="75" t="str">
        <f t="shared" si="165"/>
        <v/>
      </c>
      <c r="D2058" s="42"/>
      <c r="E2058" s="42"/>
      <c r="F2058" s="42"/>
      <c r="G2058" s="42"/>
      <c r="H2058" s="42"/>
      <c r="I2058" s="42"/>
      <c r="J2058" s="83" t="str">
        <f t="shared" si="166"/>
        <v/>
      </c>
      <c r="K2058" s="83" t="str">
        <f t="shared" si="167"/>
        <v/>
      </c>
      <c r="L2058" s="85" t="str">
        <f t="shared" si="168"/>
        <v/>
      </c>
    </row>
    <row r="2059" spans="1:12" x14ac:dyDescent="0.2">
      <c r="A2059" s="209"/>
      <c r="B2059" s="75" t="str">
        <f t="shared" si="164"/>
        <v/>
      </c>
      <c r="C2059" s="75" t="str">
        <f t="shared" si="165"/>
        <v/>
      </c>
      <c r="D2059" s="42"/>
      <c r="E2059" s="42"/>
      <c r="F2059" s="42"/>
      <c r="G2059" s="42"/>
      <c r="H2059" s="42"/>
      <c r="I2059" s="42"/>
      <c r="J2059" s="83" t="str">
        <f t="shared" si="166"/>
        <v/>
      </c>
      <c r="K2059" s="83" t="str">
        <f t="shared" si="167"/>
        <v/>
      </c>
      <c r="L2059" s="85" t="str">
        <f t="shared" si="168"/>
        <v/>
      </c>
    </row>
    <row r="2060" spans="1:12" x14ac:dyDescent="0.2">
      <c r="A2060" s="209"/>
      <c r="B2060" s="75" t="str">
        <f t="shared" ref="B2060:B2123" si="169">IF(D2060+E2060+F2060+G2060+I2060+H2060 = 0,"",D2060+E2060+F2060+G2060+I2060+H2060)</f>
        <v/>
      </c>
      <c r="C2060" s="75" t="str">
        <f t="shared" ref="C2060:C2123" si="170">IF(D2060+E2060+H2060=0,"",D2060+E2060+H2060)</f>
        <v/>
      </c>
      <c r="D2060" s="42"/>
      <c r="E2060" s="42"/>
      <c r="F2060" s="42"/>
      <c r="G2060" s="42"/>
      <c r="H2060" s="42"/>
      <c r="I2060" s="42"/>
      <c r="J2060" s="83" t="str">
        <f t="shared" si="166"/>
        <v/>
      </c>
      <c r="K2060" s="83" t="str">
        <f t="shared" si="167"/>
        <v/>
      </c>
      <c r="L2060" s="85" t="str">
        <f t="shared" si="168"/>
        <v/>
      </c>
    </row>
    <row r="2061" spans="1:12" x14ac:dyDescent="0.2">
      <c r="A2061" s="209"/>
      <c r="B2061" s="75" t="str">
        <f t="shared" si="169"/>
        <v/>
      </c>
      <c r="C2061" s="75" t="str">
        <f t="shared" si="170"/>
        <v/>
      </c>
      <c r="D2061" s="42"/>
      <c r="E2061" s="42"/>
      <c r="F2061" s="42"/>
      <c r="G2061" s="42"/>
      <c r="H2061" s="42"/>
      <c r="I2061" s="42"/>
      <c r="J2061" s="83" t="str">
        <f t="shared" si="166"/>
        <v/>
      </c>
      <c r="K2061" s="83" t="str">
        <f t="shared" si="167"/>
        <v/>
      </c>
      <c r="L2061" s="85" t="str">
        <f t="shared" si="168"/>
        <v/>
      </c>
    </row>
    <row r="2062" spans="1:12" x14ac:dyDescent="0.2">
      <c r="A2062" s="209"/>
      <c r="B2062" s="75" t="str">
        <f t="shared" si="169"/>
        <v/>
      </c>
      <c r="C2062" s="75" t="str">
        <f t="shared" si="170"/>
        <v/>
      </c>
      <c r="D2062" s="42"/>
      <c r="E2062" s="42"/>
      <c r="F2062" s="42"/>
      <c r="G2062" s="42"/>
      <c r="H2062" s="42"/>
      <c r="I2062" s="42"/>
      <c r="J2062" s="83" t="str">
        <f t="shared" si="166"/>
        <v/>
      </c>
      <c r="K2062" s="83" t="str">
        <f t="shared" si="167"/>
        <v/>
      </c>
      <c r="L2062" s="85" t="str">
        <f t="shared" si="168"/>
        <v/>
      </c>
    </row>
    <row r="2063" spans="1:12" x14ac:dyDescent="0.2">
      <c r="A2063" s="209"/>
      <c r="B2063" s="75" t="str">
        <f t="shared" si="169"/>
        <v/>
      </c>
      <c r="C2063" s="75" t="str">
        <f t="shared" si="170"/>
        <v/>
      </c>
      <c r="D2063" s="42"/>
      <c r="E2063" s="42"/>
      <c r="F2063" s="42"/>
      <c r="G2063" s="42"/>
      <c r="H2063" s="42"/>
      <c r="I2063" s="42"/>
      <c r="J2063" s="83" t="str">
        <f t="shared" si="166"/>
        <v/>
      </c>
      <c r="K2063" s="83" t="str">
        <f t="shared" si="167"/>
        <v/>
      </c>
      <c r="L2063" s="85" t="str">
        <f t="shared" si="168"/>
        <v/>
      </c>
    </row>
    <row r="2064" spans="1:12" x14ac:dyDescent="0.2">
      <c r="A2064" s="209"/>
      <c r="B2064" s="75" t="str">
        <f t="shared" si="169"/>
        <v/>
      </c>
      <c r="C2064" s="75" t="str">
        <f t="shared" si="170"/>
        <v/>
      </c>
      <c r="D2064" s="42"/>
      <c r="E2064" s="42"/>
      <c r="F2064" s="42"/>
      <c r="G2064" s="42"/>
      <c r="H2064" s="42"/>
      <c r="I2064" s="42"/>
      <c r="J2064" s="83" t="str">
        <f t="shared" si="166"/>
        <v/>
      </c>
      <c r="K2064" s="83" t="str">
        <f t="shared" si="167"/>
        <v/>
      </c>
      <c r="L2064" s="85" t="str">
        <f t="shared" si="168"/>
        <v/>
      </c>
    </row>
    <row r="2065" spans="1:12" x14ac:dyDescent="0.2">
      <c r="A2065" s="209"/>
      <c r="B2065" s="75" t="str">
        <f t="shared" si="169"/>
        <v/>
      </c>
      <c r="C2065" s="75" t="str">
        <f t="shared" si="170"/>
        <v/>
      </c>
      <c r="D2065" s="42"/>
      <c r="E2065" s="42"/>
      <c r="F2065" s="42"/>
      <c r="G2065" s="42"/>
      <c r="H2065" s="42"/>
      <c r="I2065" s="42"/>
      <c r="J2065" s="83" t="str">
        <f t="shared" si="166"/>
        <v/>
      </c>
      <c r="K2065" s="83" t="str">
        <f t="shared" si="167"/>
        <v/>
      </c>
      <c r="L2065" s="85" t="str">
        <f t="shared" si="168"/>
        <v/>
      </c>
    </row>
    <row r="2066" spans="1:12" x14ac:dyDescent="0.2">
      <c r="A2066" s="209"/>
      <c r="B2066" s="75" t="str">
        <f t="shared" si="169"/>
        <v/>
      </c>
      <c r="C2066" s="75" t="str">
        <f t="shared" si="170"/>
        <v/>
      </c>
      <c r="D2066" s="42"/>
      <c r="E2066" s="42"/>
      <c r="F2066" s="42"/>
      <c r="G2066" s="42"/>
      <c r="H2066" s="42"/>
      <c r="I2066" s="42"/>
      <c r="J2066" s="83" t="str">
        <f t="shared" si="166"/>
        <v/>
      </c>
      <c r="K2066" s="83" t="str">
        <f t="shared" si="167"/>
        <v/>
      </c>
      <c r="L2066" s="85" t="str">
        <f t="shared" si="168"/>
        <v/>
      </c>
    </row>
    <row r="2067" spans="1:12" x14ac:dyDescent="0.2">
      <c r="A2067" s="209"/>
      <c r="B2067" s="75" t="str">
        <f t="shared" si="169"/>
        <v/>
      </c>
      <c r="C2067" s="75" t="str">
        <f t="shared" si="170"/>
        <v/>
      </c>
      <c r="D2067" s="42"/>
      <c r="E2067" s="42"/>
      <c r="F2067" s="42"/>
      <c r="G2067" s="42"/>
      <c r="H2067" s="42"/>
      <c r="I2067" s="42"/>
      <c r="J2067" s="83" t="str">
        <f t="shared" si="166"/>
        <v/>
      </c>
      <c r="K2067" s="83" t="str">
        <f t="shared" si="167"/>
        <v/>
      </c>
      <c r="L2067" s="85" t="str">
        <f t="shared" si="168"/>
        <v/>
      </c>
    </row>
    <row r="2068" spans="1:12" x14ac:dyDescent="0.2">
      <c r="A2068" s="209"/>
      <c r="B2068" s="75" t="str">
        <f t="shared" si="169"/>
        <v/>
      </c>
      <c r="C2068" s="75" t="str">
        <f t="shared" si="170"/>
        <v/>
      </c>
      <c r="D2068" s="42"/>
      <c r="E2068" s="42"/>
      <c r="F2068" s="42"/>
      <c r="G2068" s="42"/>
      <c r="H2068" s="42"/>
      <c r="I2068" s="42"/>
      <c r="J2068" s="83" t="str">
        <f t="shared" si="166"/>
        <v/>
      </c>
      <c r="K2068" s="83" t="str">
        <f t="shared" si="167"/>
        <v/>
      </c>
      <c r="L2068" s="85" t="str">
        <f t="shared" si="168"/>
        <v/>
      </c>
    </row>
    <row r="2069" spans="1:12" x14ac:dyDescent="0.2">
      <c r="A2069" s="209"/>
      <c r="B2069" s="75" t="str">
        <f t="shared" si="169"/>
        <v/>
      </c>
      <c r="C2069" s="75" t="str">
        <f t="shared" si="170"/>
        <v/>
      </c>
      <c r="D2069" s="42"/>
      <c r="E2069" s="42"/>
      <c r="F2069" s="42"/>
      <c r="G2069" s="42"/>
      <c r="H2069" s="42"/>
      <c r="I2069" s="42"/>
      <c r="J2069" s="83" t="str">
        <f t="shared" si="166"/>
        <v/>
      </c>
      <c r="K2069" s="83" t="str">
        <f t="shared" si="167"/>
        <v/>
      </c>
      <c r="L2069" s="85" t="str">
        <f t="shared" si="168"/>
        <v/>
      </c>
    </row>
    <row r="2070" spans="1:12" x14ac:dyDescent="0.2">
      <c r="A2070" s="209"/>
      <c r="B2070" s="75" t="str">
        <f t="shared" si="169"/>
        <v/>
      </c>
      <c r="C2070" s="75" t="str">
        <f t="shared" si="170"/>
        <v/>
      </c>
      <c r="D2070" s="42"/>
      <c r="E2070" s="42"/>
      <c r="F2070" s="42"/>
      <c r="G2070" s="42"/>
      <c r="H2070" s="42"/>
      <c r="I2070" s="42"/>
      <c r="J2070" s="83" t="str">
        <f t="shared" si="166"/>
        <v/>
      </c>
      <c r="K2070" s="83" t="str">
        <f t="shared" si="167"/>
        <v/>
      </c>
      <c r="L2070" s="85" t="str">
        <f t="shared" si="168"/>
        <v/>
      </c>
    </row>
    <row r="2071" spans="1:12" x14ac:dyDescent="0.2">
      <c r="A2071" s="209"/>
      <c r="B2071" s="75" t="str">
        <f t="shared" si="169"/>
        <v/>
      </c>
      <c r="C2071" s="75" t="str">
        <f t="shared" si="170"/>
        <v/>
      </c>
      <c r="D2071" s="42"/>
      <c r="E2071" s="42"/>
      <c r="F2071" s="42"/>
      <c r="G2071" s="42"/>
      <c r="H2071" s="42"/>
      <c r="I2071" s="42"/>
      <c r="J2071" s="83" t="str">
        <f t="shared" si="166"/>
        <v/>
      </c>
      <c r="K2071" s="83" t="str">
        <f t="shared" si="167"/>
        <v/>
      </c>
      <c r="L2071" s="85" t="str">
        <f t="shared" si="168"/>
        <v/>
      </c>
    </row>
    <row r="2072" spans="1:12" x14ac:dyDescent="0.2">
      <c r="A2072" s="209"/>
      <c r="B2072" s="75" t="str">
        <f t="shared" si="169"/>
        <v/>
      </c>
      <c r="C2072" s="75" t="str">
        <f t="shared" si="170"/>
        <v/>
      </c>
      <c r="D2072" s="42"/>
      <c r="E2072" s="42"/>
      <c r="F2072" s="42"/>
      <c r="G2072" s="42"/>
      <c r="H2072" s="42"/>
      <c r="I2072" s="42"/>
      <c r="J2072" s="83" t="str">
        <f t="shared" si="166"/>
        <v/>
      </c>
      <c r="K2072" s="83" t="str">
        <f t="shared" si="167"/>
        <v/>
      </c>
      <c r="L2072" s="85" t="str">
        <f t="shared" si="168"/>
        <v/>
      </c>
    </row>
    <row r="2073" spans="1:12" x14ac:dyDescent="0.2">
      <c r="A2073" s="209"/>
      <c r="B2073" s="75" t="str">
        <f t="shared" si="169"/>
        <v/>
      </c>
      <c r="C2073" s="75" t="str">
        <f t="shared" si="170"/>
        <v/>
      </c>
      <c r="D2073" s="42"/>
      <c r="E2073" s="42"/>
      <c r="F2073" s="42"/>
      <c r="G2073" s="42"/>
      <c r="H2073" s="42"/>
      <c r="I2073" s="42"/>
      <c r="J2073" s="83" t="str">
        <f t="shared" si="166"/>
        <v/>
      </c>
      <c r="K2073" s="83" t="str">
        <f t="shared" si="167"/>
        <v/>
      </c>
      <c r="L2073" s="85" t="str">
        <f t="shared" si="168"/>
        <v/>
      </c>
    </row>
    <row r="2074" spans="1:12" x14ac:dyDescent="0.2">
      <c r="A2074" s="209"/>
      <c r="B2074" s="75" t="str">
        <f t="shared" si="169"/>
        <v/>
      </c>
      <c r="C2074" s="75" t="str">
        <f t="shared" si="170"/>
        <v/>
      </c>
      <c r="D2074" s="42"/>
      <c r="E2074" s="42"/>
      <c r="F2074" s="42"/>
      <c r="G2074" s="42"/>
      <c r="H2074" s="42"/>
      <c r="I2074" s="42"/>
      <c r="J2074" s="83" t="str">
        <f t="shared" si="166"/>
        <v/>
      </c>
      <c r="K2074" s="83" t="str">
        <f t="shared" si="167"/>
        <v/>
      </c>
      <c r="L2074" s="85" t="str">
        <f t="shared" si="168"/>
        <v/>
      </c>
    </row>
    <row r="2075" spans="1:12" x14ac:dyDescent="0.2">
      <c r="A2075" s="209"/>
      <c r="B2075" s="75" t="str">
        <f t="shared" si="169"/>
        <v/>
      </c>
      <c r="C2075" s="75" t="str">
        <f t="shared" si="170"/>
        <v/>
      </c>
      <c r="D2075" s="42"/>
      <c r="E2075" s="42"/>
      <c r="F2075" s="42"/>
      <c r="G2075" s="42"/>
      <c r="H2075" s="42"/>
      <c r="I2075" s="42"/>
      <c r="J2075" s="83" t="str">
        <f t="shared" si="166"/>
        <v/>
      </c>
      <c r="K2075" s="83" t="str">
        <f t="shared" si="167"/>
        <v/>
      </c>
      <c r="L2075" s="85" t="str">
        <f t="shared" si="168"/>
        <v/>
      </c>
    </row>
    <row r="2076" spans="1:12" x14ac:dyDescent="0.2">
      <c r="A2076" s="209"/>
      <c r="B2076" s="75" t="str">
        <f t="shared" si="169"/>
        <v/>
      </c>
      <c r="C2076" s="75" t="str">
        <f t="shared" si="170"/>
        <v/>
      </c>
      <c r="D2076" s="42"/>
      <c r="E2076" s="42"/>
      <c r="F2076" s="42"/>
      <c r="G2076" s="42"/>
      <c r="H2076" s="42"/>
      <c r="I2076" s="42"/>
      <c r="J2076" s="83" t="str">
        <f t="shared" si="166"/>
        <v/>
      </c>
      <c r="K2076" s="83" t="str">
        <f t="shared" si="167"/>
        <v/>
      </c>
      <c r="L2076" s="85" t="str">
        <f t="shared" si="168"/>
        <v/>
      </c>
    </row>
    <row r="2077" spans="1:12" x14ac:dyDescent="0.2">
      <c r="A2077" s="209"/>
      <c r="B2077" s="75" t="str">
        <f t="shared" si="169"/>
        <v/>
      </c>
      <c r="C2077" s="75" t="str">
        <f t="shared" si="170"/>
        <v/>
      </c>
      <c r="D2077" s="42"/>
      <c r="E2077" s="42"/>
      <c r="F2077" s="42"/>
      <c r="G2077" s="42"/>
      <c r="H2077" s="42"/>
      <c r="I2077" s="42"/>
      <c r="J2077" s="83" t="str">
        <f t="shared" si="166"/>
        <v/>
      </c>
      <c r="K2077" s="83" t="str">
        <f t="shared" si="167"/>
        <v/>
      </c>
      <c r="L2077" s="85" t="str">
        <f t="shared" si="168"/>
        <v/>
      </c>
    </row>
    <row r="2078" spans="1:12" x14ac:dyDescent="0.2">
      <c r="A2078" s="209"/>
      <c r="B2078" s="75" t="str">
        <f t="shared" si="169"/>
        <v/>
      </c>
      <c r="C2078" s="75" t="str">
        <f t="shared" si="170"/>
        <v/>
      </c>
      <c r="D2078" s="42"/>
      <c r="E2078" s="42"/>
      <c r="F2078" s="42"/>
      <c r="G2078" s="42"/>
      <c r="H2078" s="42"/>
      <c r="I2078" s="42"/>
      <c r="J2078" s="83" t="str">
        <f t="shared" si="166"/>
        <v/>
      </c>
      <c r="K2078" s="83" t="str">
        <f t="shared" si="167"/>
        <v/>
      </c>
      <c r="L2078" s="85" t="str">
        <f t="shared" si="168"/>
        <v/>
      </c>
    </row>
    <row r="2079" spans="1:12" x14ac:dyDescent="0.2">
      <c r="A2079" s="209"/>
      <c r="B2079" s="75" t="str">
        <f t="shared" si="169"/>
        <v/>
      </c>
      <c r="C2079" s="75" t="str">
        <f t="shared" si="170"/>
        <v/>
      </c>
      <c r="D2079" s="42"/>
      <c r="E2079" s="42"/>
      <c r="F2079" s="42"/>
      <c r="G2079" s="42"/>
      <c r="H2079" s="42"/>
      <c r="I2079" s="42"/>
      <c r="J2079" s="83" t="str">
        <f t="shared" si="166"/>
        <v/>
      </c>
      <c r="K2079" s="83" t="str">
        <f t="shared" si="167"/>
        <v/>
      </c>
      <c r="L2079" s="85" t="str">
        <f t="shared" si="168"/>
        <v/>
      </c>
    </row>
    <row r="2080" spans="1:12" x14ac:dyDescent="0.2">
      <c r="A2080" s="209"/>
      <c r="B2080" s="75" t="str">
        <f t="shared" si="169"/>
        <v/>
      </c>
      <c r="C2080" s="75" t="str">
        <f t="shared" si="170"/>
        <v/>
      </c>
      <c r="D2080" s="42"/>
      <c r="E2080" s="42"/>
      <c r="F2080" s="42"/>
      <c r="G2080" s="42"/>
      <c r="H2080" s="42"/>
      <c r="I2080" s="42"/>
      <c r="J2080" s="83" t="str">
        <f t="shared" si="166"/>
        <v/>
      </c>
      <c r="K2080" s="83" t="str">
        <f t="shared" si="167"/>
        <v/>
      </c>
      <c r="L2080" s="85" t="str">
        <f t="shared" si="168"/>
        <v/>
      </c>
    </row>
    <row r="2081" spans="1:12" x14ac:dyDescent="0.2">
      <c r="A2081" s="209"/>
      <c r="B2081" s="75" t="str">
        <f t="shared" si="169"/>
        <v/>
      </c>
      <c r="C2081" s="75" t="str">
        <f t="shared" si="170"/>
        <v/>
      </c>
      <c r="D2081" s="42"/>
      <c r="E2081" s="42"/>
      <c r="F2081" s="42"/>
      <c r="G2081" s="42"/>
      <c r="H2081" s="42"/>
      <c r="I2081" s="42"/>
      <c r="J2081" s="83" t="str">
        <f t="shared" si="166"/>
        <v/>
      </c>
      <c r="K2081" s="83" t="str">
        <f t="shared" si="167"/>
        <v/>
      </c>
      <c r="L2081" s="85" t="str">
        <f t="shared" si="168"/>
        <v/>
      </c>
    </row>
    <row r="2082" spans="1:12" x14ac:dyDescent="0.2">
      <c r="A2082" s="209"/>
      <c r="B2082" s="75" t="str">
        <f t="shared" si="169"/>
        <v/>
      </c>
      <c r="C2082" s="75" t="str">
        <f t="shared" si="170"/>
        <v/>
      </c>
      <c r="D2082" s="42"/>
      <c r="E2082" s="42"/>
      <c r="F2082" s="42"/>
      <c r="G2082" s="42"/>
      <c r="H2082" s="42"/>
      <c r="I2082" s="42"/>
      <c r="J2082" s="83" t="str">
        <f t="shared" si="166"/>
        <v/>
      </c>
      <c r="K2082" s="83" t="str">
        <f t="shared" si="167"/>
        <v/>
      </c>
      <c r="L2082" s="85" t="str">
        <f t="shared" si="168"/>
        <v/>
      </c>
    </row>
    <row r="2083" spans="1:12" x14ac:dyDescent="0.2">
      <c r="A2083" s="209"/>
      <c r="B2083" s="75" t="str">
        <f t="shared" si="169"/>
        <v/>
      </c>
      <c r="C2083" s="75" t="str">
        <f t="shared" si="170"/>
        <v/>
      </c>
      <c r="D2083" s="42"/>
      <c r="E2083" s="42"/>
      <c r="F2083" s="42"/>
      <c r="G2083" s="42"/>
      <c r="H2083" s="42"/>
      <c r="I2083" s="42"/>
      <c r="J2083" s="83" t="str">
        <f t="shared" si="166"/>
        <v/>
      </c>
      <c r="K2083" s="83" t="str">
        <f t="shared" si="167"/>
        <v/>
      </c>
      <c r="L2083" s="85" t="str">
        <f t="shared" si="168"/>
        <v/>
      </c>
    </row>
    <row r="2084" spans="1:12" x14ac:dyDescent="0.2">
      <c r="A2084" s="209"/>
      <c r="B2084" s="75" t="str">
        <f t="shared" si="169"/>
        <v/>
      </c>
      <c r="C2084" s="75" t="str">
        <f t="shared" si="170"/>
        <v/>
      </c>
      <c r="D2084" s="42"/>
      <c r="E2084" s="42"/>
      <c r="F2084" s="42"/>
      <c r="G2084" s="42"/>
      <c r="H2084" s="42"/>
      <c r="I2084" s="42"/>
      <c r="J2084" s="83" t="str">
        <f t="shared" si="166"/>
        <v/>
      </c>
      <c r="K2084" s="83" t="str">
        <f t="shared" si="167"/>
        <v/>
      </c>
      <c r="L2084" s="85" t="str">
        <f t="shared" si="168"/>
        <v/>
      </c>
    </row>
    <row r="2085" spans="1:12" x14ac:dyDescent="0.2">
      <c r="A2085" s="209"/>
      <c r="B2085" s="75" t="str">
        <f t="shared" si="169"/>
        <v/>
      </c>
      <c r="C2085" s="75" t="str">
        <f t="shared" si="170"/>
        <v/>
      </c>
      <c r="D2085" s="42"/>
      <c r="E2085" s="42"/>
      <c r="F2085" s="42"/>
      <c r="G2085" s="42"/>
      <c r="H2085" s="42"/>
      <c r="I2085" s="42"/>
      <c r="J2085" s="83" t="str">
        <f t="shared" si="166"/>
        <v/>
      </c>
      <c r="K2085" s="83" t="str">
        <f t="shared" si="167"/>
        <v/>
      </c>
      <c r="L2085" s="85" t="str">
        <f t="shared" si="168"/>
        <v/>
      </c>
    </row>
    <row r="2086" spans="1:12" x14ac:dyDescent="0.2">
      <c r="A2086" s="209"/>
      <c r="B2086" s="75" t="str">
        <f t="shared" si="169"/>
        <v/>
      </c>
      <c r="C2086" s="75" t="str">
        <f t="shared" si="170"/>
        <v/>
      </c>
      <c r="D2086" s="42"/>
      <c r="E2086" s="42"/>
      <c r="F2086" s="42"/>
      <c r="G2086" s="42"/>
      <c r="H2086" s="42"/>
      <c r="I2086" s="42"/>
      <c r="J2086" s="83" t="str">
        <f t="shared" si="166"/>
        <v/>
      </c>
      <c r="K2086" s="83" t="str">
        <f t="shared" si="167"/>
        <v/>
      </c>
      <c r="L2086" s="85" t="str">
        <f t="shared" si="168"/>
        <v/>
      </c>
    </row>
    <row r="2087" spans="1:12" x14ac:dyDescent="0.2">
      <c r="A2087" s="209"/>
      <c r="B2087" s="75" t="str">
        <f t="shared" si="169"/>
        <v/>
      </c>
      <c r="C2087" s="75" t="str">
        <f t="shared" si="170"/>
        <v/>
      </c>
      <c r="D2087" s="42"/>
      <c r="E2087" s="42"/>
      <c r="F2087" s="42"/>
      <c r="G2087" s="42"/>
      <c r="H2087" s="42"/>
      <c r="I2087" s="42"/>
      <c r="J2087" s="83" t="str">
        <f t="shared" si="166"/>
        <v/>
      </c>
      <c r="K2087" s="83" t="str">
        <f t="shared" si="167"/>
        <v/>
      </c>
      <c r="L2087" s="85" t="str">
        <f t="shared" si="168"/>
        <v/>
      </c>
    </row>
    <row r="2088" spans="1:12" x14ac:dyDescent="0.2">
      <c r="A2088" s="209"/>
      <c r="B2088" s="75" t="str">
        <f t="shared" si="169"/>
        <v/>
      </c>
      <c r="C2088" s="75" t="str">
        <f t="shared" si="170"/>
        <v/>
      </c>
      <c r="D2088" s="42"/>
      <c r="E2088" s="42"/>
      <c r="F2088" s="42"/>
      <c r="G2088" s="42"/>
      <c r="H2088" s="42"/>
      <c r="I2088" s="42"/>
      <c r="J2088" s="83" t="str">
        <f t="shared" si="166"/>
        <v/>
      </c>
      <c r="K2088" s="83" t="str">
        <f t="shared" si="167"/>
        <v/>
      </c>
      <c r="L2088" s="85" t="str">
        <f t="shared" si="168"/>
        <v/>
      </c>
    </row>
    <row r="2089" spans="1:12" x14ac:dyDescent="0.2">
      <c r="A2089" s="209"/>
      <c r="B2089" s="75" t="str">
        <f t="shared" si="169"/>
        <v/>
      </c>
      <c r="C2089" s="75" t="str">
        <f t="shared" si="170"/>
        <v/>
      </c>
      <c r="D2089" s="42"/>
      <c r="E2089" s="42"/>
      <c r="F2089" s="42"/>
      <c r="G2089" s="42"/>
      <c r="H2089" s="42"/>
      <c r="I2089" s="42"/>
      <c r="J2089" s="83" t="str">
        <f t="shared" si="166"/>
        <v/>
      </c>
      <c r="K2089" s="83" t="str">
        <f t="shared" si="167"/>
        <v/>
      </c>
      <c r="L2089" s="85" t="str">
        <f t="shared" si="168"/>
        <v/>
      </c>
    </row>
    <row r="2090" spans="1:12" x14ac:dyDescent="0.2">
      <c r="A2090" s="209"/>
      <c r="B2090" s="75" t="str">
        <f t="shared" si="169"/>
        <v/>
      </c>
      <c r="C2090" s="75" t="str">
        <f t="shared" si="170"/>
        <v/>
      </c>
      <c r="D2090" s="42"/>
      <c r="E2090" s="42"/>
      <c r="F2090" s="42"/>
      <c r="G2090" s="42"/>
      <c r="H2090" s="42"/>
      <c r="I2090" s="42"/>
      <c r="J2090" s="83" t="str">
        <f t="shared" si="166"/>
        <v/>
      </c>
      <c r="K2090" s="83" t="str">
        <f t="shared" si="167"/>
        <v/>
      </c>
      <c r="L2090" s="85" t="str">
        <f t="shared" si="168"/>
        <v/>
      </c>
    </row>
    <row r="2091" spans="1:12" x14ac:dyDescent="0.2">
      <c r="A2091" s="209"/>
      <c r="B2091" s="75" t="str">
        <f t="shared" si="169"/>
        <v/>
      </c>
      <c r="C2091" s="75" t="str">
        <f t="shared" si="170"/>
        <v/>
      </c>
      <c r="D2091" s="42"/>
      <c r="E2091" s="42"/>
      <c r="F2091" s="42"/>
      <c r="G2091" s="42"/>
      <c r="H2091" s="42"/>
      <c r="I2091" s="42"/>
      <c r="J2091" s="83" t="str">
        <f t="shared" si="166"/>
        <v/>
      </c>
      <c r="K2091" s="83" t="str">
        <f t="shared" si="167"/>
        <v/>
      </c>
      <c r="L2091" s="85" t="str">
        <f t="shared" si="168"/>
        <v/>
      </c>
    </row>
    <row r="2092" spans="1:12" x14ac:dyDescent="0.2">
      <c r="A2092" s="209"/>
      <c r="B2092" s="75" t="str">
        <f t="shared" si="169"/>
        <v/>
      </c>
      <c r="C2092" s="75" t="str">
        <f t="shared" si="170"/>
        <v/>
      </c>
      <c r="D2092" s="42"/>
      <c r="E2092" s="42"/>
      <c r="F2092" s="42"/>
      <c r="G2092" s="42"/>
      <c r="H2092" s="42"/>
      <c r="I2092" s="42"/>
      <c r="J2092" s="83" t="str">
        <f t="shared" si="166"/>
        <v/>
      </c>
      <c r="K2092" s="83" t="str">
        <f t="shared" si="167"/>
        <v/>
      </c>
      <c r="L2092" s="85" t="str">
        <f t="shared" si="168"/>
        <v/>
      </c>
    </row>
    <row r="2093" spans="1:12" x14ac:dyDescent="0.2">
      <c r="A2093" s="209"/>
      <c r="B2093" s="75" t="str">
        <f t="shared" si="169"/>
        <v/>
      </c>
      <c r="C2093" s="75" t="str">
        <f t="shared" si="170"/>
        <v/>
      </c>
      <c r="D2093" s="42"/>
      <c r="E2093" s="42"/>
      <c r="F2093" s="42"/>
      <c r="G2093" s="42"/>
      <c r="H2093" s="42"/>
      <c r="I2093" s="42"/>
      <c r="J2093" s="83" t="str">
        <f t="shared" si="166"/>
        <v/>
      </c>
      <c r="K2093" s="83" t="str">
        <f t="shared" si="167"/>
        <v/>
      </c>
      <c r="L2093" s="85" t="str">
        <f t="shared" si="168"/>
        <v/>
      </c>
    </row>
    <row r="2094" spans="1:12" x14ac:dyDescent="0.2">
      <c r="A2094" s="209"/>
      <c r="B2094" s="75" t="str">
        <f t="shared" si="169"/>
        <v/>
      </c>
      <c r="C2094" s="75" t="str">
        <f t="shared" si="170"/>
        <v/>
      </c>
      <c r="D2094" s="42"/>
      <c r="E2094" s="42"/>
      <c r="F2094" s="42"/>
      <c r="G2094" s="42"/>
      <c r="H2094" s="42"/>
      <c r="I2094" s="42"/>
      <c r="J2094" s="83" t="str">
        <f t="shared" si="166"/>
        <v/>
      </c>
      <c r="K2094" s="83" t="str">
        <f t="shared" si="167"/>
        <v/>
      </c>
      <c r="L2094" s="85" t="str">
        <f t="shared" si="168"/>
        <v/>
      </c>
    </row>
    <row r="2095" spans="1:12" x14ac:dyDescent="0.2">
      <c r="A2095" s="209"/>
      <c r="B2095" s="75" t="str">
        <f t="shared" si="169"/>
        <v/>
      </c>
      <c r="C2095" s="75" t="str">
        <f t="shared" si="170"/>
        <v/>
      </c>
      <c r="D2095" s="42"/>
      <c r="E2095" s="42"/>
      <c r="F2095" s="42"/>
      <c r="G2095" s="42"/>
      <c r="H2095" s="42"/>
      <c r="I2095" s="42"/>
      <c r="J2095" s="83" t="str">
        <f t="shared" si="166"/>
        <v/>
      </c>
      <c r="K2095" s="83" t="str">
        <f t="shared" si="167"/>
        <v/>
      </c>
      <c r="L2095" s="85" t="str">
        <f t="shared" si="168"/>
        <v/>
      </c>
    </row>
    <row r="2096" spans="1:12" x14ac:dyDescent="0.2">
      <c r="A2096" s="209"/>
      <c r="B2096" s="75" t="str">
        <f t="shared" si="169"/>
        <v/>
      </c>
      <c r="C2096" s="75" t="str">
        <f t="shared" si="170"/>
        <v/>
      </c>
      <c r="D2096" s="42"/>
      <c r="E2096" s="42"/>
      <c r="F2096" s="42"/>
      <c r="G2096" s="42"/>
      <c r="H2096" s="42"/>
      <c r="I2096" s="42"/>
      <c r="J2096" s="83" t="str">
        <f t="shared" si="166"/>
        <v/>
      </c>
      <c r="K2096" s="83" t="str">
        <f t="shared" si="167"/>
        <v/>
      </c>
      <c r="L2096" s="85" t="str">
        <f t="shared" si="168"/>
        <v/>
      </c>
    </row>
    <row r="2097" spans="1:12" x14ac:dyDescent="0.2">
      <c r="A2097" s="209"/>
      <c r="B2097" s="75" t="str">
        <f t="shared" si="169"/>
        <v/>
      </c>
      <c r="C2097" s="75" t="str">
        <f t="shared" si="170"/>
        <v/>
      </c>
      <c r="D2097" s="42"/>
      <c r="E2097" s="42"/>
      <c r="F2097" s="42"/>
      <c r="G2097" s="42"/>
      <c r="H2097" s="42"/>
      <c r="I2097" s="42"/>
      <c r="J2097" s="83" t="str">
        <f t="shared" si="166"/>
        <v/>
      </c>
      <c r="K2097" s="83" t="str">
        <f t="shared" si="167"/>
        <v/>
      </c>
      <c r="L2097" s="85" t="str">
        <f t="shared" si="168"/>
        <v/>
      </c>
    </row>
    <row r="2098" spans="1:12" x14ac:dyDescent="0.2">
      <c r="A2098" s="209"/>
      <c r="B2098" s="75" t="str">
        <f t="shared" si="169"/>
        <v/>
      </c>
      <c r="C2098" s="75" t="str">
        <f t="shared" si="170"/>
        <v/>
      </c>
      <c r="D2098" s="42"/>
      <c r="E2098" s="42"/>
      <c r="F2098" s="42"/>
      <c r="G2098" s="42"/>
      <c r="H2098" s="42"/>
      <c r="I2098" s="42"/>
      <c r="J2098" s="83" t="str">
        <f t="shared" si="166"/>
        <v/>
      </c>
      <c r="K2098" s="83" t="str">
        <f t="shared" si="167"/>
        <v/>
      </c>
      <c r="L2098" s="85" t="str">
        <f t="shared" si="168"/>
        <v/>
      </c>
    </row>
    <row r="2099" spans="1:12" x14ac:dyDescent="0.2">
      <c r="A2099" s="209"/>
      <c r="B2099" s="75" t="str">
        <f t="shared" si="169"/>
        <v/>
      </c>
      <c r="C2099" s="75" t="str">
        <f t="shared" si="170"/>
        <v/>
      </c>
      <c r="D2099" s="42"/>
      <c r="E2099" s="42"/>
      <c r="F2099" s="42"/>
      <c r="G2099" s="42"/>
      <c r="H2099" s="42"/>
      <c r="I2099" s="42"/>
      <c r="J2099" s="83" t="str">
        <f t="shared" si="166"/>
        <v/>
      </c>
      <c r="K2099" s="83" t="str">
        <f t="shared" si="167"/>
        <v/>
      </c>
      <c r="L2099" s="85" t="str">
        <f t="shared" si="168"/>
        <v/>
      </c>
    </row>
    <row r="2100" spans="1:12" x14ac:dyDescent="0.2">
      <c r="A2100" s="209"/>
      <c r="B2100" s="75" t="str">
        <f t="shared" si="169"/>
        <v/>
      </c>
      <c r="C2100" s="75" t="str">
        <f t="shared" si="170"/>
        <v/>
      </c>
      <c r="D2100" s="42"/>
      <c r="E2100" s="42"/>
      <c r="F2100" s="42"/>
      <c r="G2100" s="42"/>
      <c r="H2100" s="42"/>
      <c r="I2100" s="42"/>
      <c r="J2100" s="83" t="str">
        <f t="shared" si="166"/>
        <v/>
      </c>
      <c r="K2100" s="83" t="str">
        <f t="shared" si="167"/>
        <v/>
      </c>
      <c r="L2100" s="85" t="str">
        <f t="shared" si="168"/>
        <v/>
      </c>
    </row>
    <row r="2101" spans="1:12" x14ac:dyDescent="0.2">
      <c r="A2101" s="209"/>
      <c r="B2101" s="75" t="str">
        <f t="shared" si="169"/>
        <v/>
      </c>
      <c r="C2101" s="75" t="str">
        <f t="shared" si="170"/>
        <v/>
      </c>
      <c r="D2101" s="42"/>
      <c r="E2101" s="42"/>
      <c r="F2101" s="42"/>
      <c r="G2101" s="42"/>
      <c r="H2101" s="42"/>
      <c r="I2101" s="42"/>
      <c r="J2101" s="83" t="str">
        <f t="shared" si="166"/>
        <v/>
      </c>
      <c r="K2101" s="83" t="str">
        <f t="shared" si="167"/>
        <v/>
      </c>
      <c r="L2101" s="85" t="str">
        <f t="shared" si="168"/>
        <v/>
      </c>
    </row>
    <row r="2102" spans="1:12" x14ac:dyDescent="0.2">
      <c r="A2102" s="209"/>
      <c r="B2102" s="75" t="str">
        <f t="shared" si="169"/>
        <v/>
      </c>
      <c r="C2102" s="75" t="str">
        <f t="shared" si="170"/>
        <v/>
      </c>
      <c r="D2102" s="42"/>
      <c r="E2102" s="42"/>
      <c r="F2102" s="42"/>
      <c r="G2102" s="42"/>
      <c r="H2102" s="42"/>
      <c r="I2102" s="42"/>
      <c r="J2102" s="83" t="str">
        <f t="shared" si="166"/>
        <v/>
      </c>
      <c r="K2102" s="83" t="str">
        <f t="shared" si="167"/>
        <v/>
      </c>
      <c r="L2102" s="85" t="str">
        <f t="shared" si="168"/>
        <v/>
      </c>
    </row>
    <row r="2103" spans="1:12" x14ac:dyDescent="0.2">
      <c r="A2103" s="209"/>
      <c r="B2103" s="75" t="str">
        <f t="shared" si="169"/>
        <v/>
      </c>
      <c r="C2103" s="75" t="str">
        <f t="shared" si="170"/>
        <v/>
      </c>
      <c r="D2103" s="42"/>
      <c r="E2103" s="42"/>
      <c r="F2103" s="42"/>
      <c r="G2103" s="42"/>
      <c r="H2103" s="42"/>
      <c r="I2103" s="42"/>
      <c r="J2103" s="83" t="str">
        <f t="shared" si="166"/>
        <v/>
      </c>
      <c r="K2103" s="83" t="str">
        <f t="shared" si="167"/>
        <v/>
      </c>
      <c r="L2103" s="85" t="str">
        <f t="shared" si="168"/>
        <v/>
      </c>
    </row>
    <row r="2104" spans="1:12" x14ac:dyDescent="0.2">
      <c r="A2104" s="209"/>
      <c r="B2104" s="75" t="str">
        <f t="shared" si="169"/>
        <v/>
      </c>
      <c r="C2104" s="75" t="str">
        <f t="shared" si="170"/>
        <v/>
      </c>
      <c r="D2104" s="42"/>
      <c r="E2104" s="42"/>
      <c r="F2104" s="42"/>
      <c r="G2104" s="42"/>
      <c r="H2104" s="42"/>
      <c r="I2104" s="42"/>
      <c r="J2104" s="83" t="str">
        <f t="shared" si="166"/>
        <v/>
      </c>
      <c r="K2104" s="83" t="str">
        <f t="shared" si="167"/>
        <v/>
      </c>
      <c r="L2104" s="85" t="str">
        <f t="shared" si="168"/>
        <v/>
      </c>
    </row>
    <row r="2105" spans="1:12" x14ac:dyDescent="0.2">
      <c r="A2105" s="209"/>
      <c r="B2105" s="75" t="str">
        <f t="shared" si="169"/>
        <v/>
      </c>
      <c r="C2105" s="75" t="str">
        <f t="shared" si="170"/>
        <v/>
      </c>
      <c r="D2105" s="42"/>
      <c r="E2105" s="42"/>
      <c r="F2105" s="42"/>
      <c r="G2105" s="42"/>
      <c r="H2105" s="42"/>
      <c r="I2105" s="42"/>
      <c r="J2105" s="83" t="str">
        <f t="shared" si="166"/>
        <v/>
      </c>
      <c r="K2105" s="83" t="str">
        <f t="shared" si="167"/>
        <v/>
      </c>
      <c r="L2105" s="85" t="str">
        <f t="shared" si="168"/>
        <v/>
      </c>
    </row>
    <row r="2106" spans="1:12" x14ac:dyDescent="0.2">
      <c r="A2106" s="209"/>
      <c r="B2106" s="75" t="str">
        <f t="shared" si="169"/>
        <v/>
      </c>
      <c r="C2106" s="75" t="str">
        <f t="shared" si="170"/>
        <v/>
      </c>
      <c r="D2106" s="42"/>
      <c r="E2106" s="42"/>
      <c r="F2106" s="42"/>
      <c r="G2106" s="42"/>
      <c r="H2106" s="42"/>
      <c r="I2106" s="42"/>
      <c r="J2106" s="83" t="str">
        <f t="shared" si="166"/>
        <v/>
      </c>
      <c r="K2106" s="83" t="str">
        <f t="shared" si="167"/>
        <v/>
      </c>
      <c r="L2106" s="85" t="str">
        <f t="shared" si="168"/>
        <v/>
      </c>
    </row>
    <row r="2107" spans="1:12" x14ac:dyDescent="0.2">
      <c r="A2107" s="209"/>
      <c r="B2107" s="75" t="str">
        <f t="shared" si="169"/>
        <v/>
      </c>
      <c r="C2107" s="75" t="str">
        <f t="shared" si="170"/>
        <v/>
      </c>
      <c r="D2107" s="42"/>
      <c r="E2107" s="42"/>
      <c r="F2107" s="42"/>
      <c r="G2107" s="42"/>
      <c r="H2107" s="42"/>
      <c r="I2107" s="42"/>
      <c r="J2107" s="83" t="str">
        <f t="shared" si="166"/>
        <v/>
      </c>
      <c r="K2107" s="83" t="str">
        <f t="shared" si="167"/>
        <v/>
      </c>
      <c r="L2107" s="85" t="str">
        <f t="shared" si="168"/>
        <v/>
      </c>
    </row>
    <row r="2108" spans="1:12" x14ac:dyDescent="0.2">
      <c r="A2108" s="209"/>
      <c r="B2108" s="75" t="str">
        <f t="shared" si="169"/>
        <v/>
      </c>
      <c r="C2108" s="75" t="str">
        <f t="shared" si="170"/>
        <v/>
      </c>
      <c r="D2108" s="42"/>
      <c r="E2108" s="42"/>
      <c r="F2108" s="42"/>
      <c r="G2108" s="42"/>
      <c r="H2108" s="42"/>
      <c r="I2108" s="42"/>
      <c r="J2108" s="83" t="str">
        <f t="shared" si="166"/>
        <v/>
      </c>
      <c r="K2108" s="83" t="str">
        <f t="shared" si="167"/>
        <v/>
      </c>
      <c r="L2108" s="85" t="str">
        <f t="shared" si="168"/>
        <v/>
      </c>
    </row>
    <row r="2109" spans="1:12" x14ac:dyDescent="0.2">
      <c r="A2109" s="209"/>
      <c r="B2109" s="75" t="str">
        <f t="shared" si="169"/>
        <v/>
      </c>
      <c r="C2109" s="75" t="str">
        <f t="shared" si="170"/>
        <v/>
      </c>
      <c r="D2109" s="42"/>
      <c r="E2109" s="42"/>
      <c r="F2109" s="42"/>
      <c r="G2109" s="42"/>
      <c r="H2109" s="42"/>
      <c r="I2109" s="42"/>
      <c r="J2109" s="83" t="str">
        <f t="shared" ref="J2109:J2172" si="171">IF(ISERROR(D2109/C2109),"",(D2109/C2109))</f>
        <v/>
      </c>
      <c r="K2109" s="83" t="str">
        <f t="shared" ref="K2109:K2172" si="172">IF(ISERROR(E2109/C2109),"",(E2109/C2109))</f>
        <v/>
      </c>
      <c r="L2109" s="85" t="str">
        <f t="shared" ref="L2109:L2172" si="173">IF(ISERROR((D2109+E2109)/B2109),"",(D2109+E2109)/B2109)</f>
        <v/>
      </c>
    </row>
    <row r="2110" spans="1:12" x14ac:dyDescent="0.2">
      <c r="A2110" s="209"/>
      <c r="B2110" s="75" t="str">
        <f t="shared" si="169"/>
        <v/>
      </c>
      <c r="C2110" s="75" t="str">
        <f t="shared" si="170"/>
        <v/>
      </c>
      <c r="D2110" s="42"/>
      <c r="E2110" s="42"/>
      <c r="F2110" s="42"/>
      <c r="G2110" s="42"/>
      <c r="H2110" s="42"/>
      <c r="I2110" s="42"/>
      <c r="J2110" s="83" t="str">
        <f t="shared" si="171"/>
        <v/>
      </c>
      <c r="K2110" s="83" t="str">
        <f t="shared" si="172"/>
        <v/>
      </c>
      <c r="L2110" s="85" t="str">
        <f t="shared" si="173"/>
        <v/>
      </c>
    </row>
    <row r="2111" spans="1:12" x14ac:dyDescent="0.2">
      <c r="A2111" s="209"/>
      <c r="B2111" s="75" t="str">
        <f t="shared" si="169"/>
        <v/>
      </c>
      <c r="C2111" s="75" t="str">
        <f t="shared" si="170"/>
        <v/>
      </c>
      <c r="D2111" s="42"/>
      <c r="E2111" s="42"/>
      <c r="F2111" s="42"/>
      <c r="G2111" s="42"/>
      <c r="H2111" s="42"/>
      <c r="I2111" s="42"/>
      <c r="J2111" s="83" t="str">
        <f t="shared" si="171"/>
        <v/>
      </c>
      <c r="K2111" s="83" t="str">
        <f t="shared" si="172"/>
        <v/>
      </c>
      <c r="L2111" s="85" t="str">
        <f t="shared" si="173"/>
        <v/>
      </c>
    </row>
    <row r="2112" spans="1:12" x14ac:dyDescent="0.2">
      <c r="A2112" s="209"/>
      <c r="B2112" s="75" t="str">
        <f t="shared" si="169"/>
        <v/>
      </c>
      <c r="C2112" s="75" t="str">
        <f t="shared" si="170"/>
        <v/>
      </c>
      <c r="D2112" s="42"/>
      <c r="E2112" s="42"/>
      <c r="F2112" s="42"/>
      <c r="G2112" s="42"/>
      <c r="H2112" s="42"/>
      <c r="I2112" s="42"/>
      <c r="J2112" s="83" t="str">
        <f t="shared" si="171"/>
        <v/>
      </c>
      <c r="K2112" s="83" t="str">
        <f t="shared" si="172"/>
        <v/>
      </c>
      <c r="L2112" s="85" t="str">
        <f t="shared" si="173"/>
        <v/>
      </c>
    </row>
    <row r="2113" spans="1:12" x14ac:dyDescent="0.2">
      <c r="A2113" s="209"/>
      <c r="B2113" s="75" t="str">
        <f t="shared" si="169"/>
        <v/>
      </c>
      <c r="C2113" s="75" t="str">
        <f t="shared" si="170"/>
        <v/>
      </c>
      <c r="D2113" s="42"/>
      <c r="E2113" s="42"/>
      <c r="F2113" s="42"/>
      <c r="G2113" s="42"/>
      <c r="H2113" s="42"/>
      <c r="I2113" s="42"/>
      <c r="J2113" s="83" t="str">
        <f t="shared" si="171"/>
        <v/>
      </c>
      <c r="K2113" s="83" t="str">
        <f t="shared" si="172"/>
        <v/>
      </c>
      <c r="L2113" s="85" t="str">
        <f t="shared" si="173"/>
        <v/>
      </c>
    </row>
    <row r="2114" spans="1:12" x14ac:dyDescent="0.2">
      <c r="A2114" s="209"/>
      <c r="B2114" s="75" t="str">
        <f t="shared" si="169"/>
        <v/>
      </c>
      <c r="C2114" s="75" t="str">
        <f t="shared" si="170"/>
        <v/>
      </c>
      <c r="D2114" s="42"/>
      <c r="E2114" s="42"/>
      <c r="F2114" s="42"/>
      <c r="G2114" s="42"/>
      <c r="H2114" s="42"/>
      <c r="I2114" s="42"/>
      <c r="J2114" s="83" t="str">
        <f t="shared" si="171"/>
        <v/>
      </c>
      <c r="K2114" s="83" t="str">
        <f t="shared" si="172"/>
        <v/>
      </c>
      <c r="L2114" s="85" t="str">
        <f t="shared" si="173"/>
        <v/>
      </c>
    </row>
    <row r="2115" spans="1:12" x14ac:dyDescent="0.2">
      <c r="A2115" s="209"/>
      <c r="B2115" s="75" t="str">
        <f t="shared" si="169"/>
        <v/>
      </c>
      <c r="C2115" s="75" t="str">
        <f t="shared" si="170"/>
        <v/>
      </c>
      <c r="D2115" s="42"/>
      <c r="E2115" s="42"/>
      <c r="F2115" s="42"/>
      <c r="G2115" s="42"/>
      <c r="H2115" s="42"/>
      <c r="I2115" s="42"/>
      <c r="J2115" s="83" t="str">
        <f t="shared" si="171"/>
        <v/>
      </c>
      <c r="K2115" s="83" t="str">
        <f t="shared" si="172"/>
        <v/>
      </c>
      <c r="L2115" s="85" t="str">
        <f t="shared" si="173"/>
        <v/>
      </c>
    </row>
    <row r="2116" spans="1:12" x14ac:dyDescent="0.2">
      <c r="A2116" s="209"/>
      <c r="B2116" s="75" t="str">
        <f t="shared" si="169"/>
        <v/>
      </c>
      <c r="C2116" s="75" t="str">
        <f t="shared" si="170"/>
        <v/>
      </c>
      <c r="D2116" s="42"/>
      <c r="E2116" s="42"/>
      <c r="F2116" s="42"/>
      <c r="G2116" s="42"/>
      <c r="H2116" s="42"/>
      <c r="I2116" s="42"/>
      <c r="J2116" s="83" t="str">
        <f t="shared" si="171"/>
        <v/>
      </c>
      <c r="K2116" s="83" t="str">
        <f t="shared" si="172"/>
        <v/>
      </c>
      <c r="L2116" s="85" t="str">
        <f t="shared" si="173"/>
        <v/>
      </c>
    </row>
    <row r="2117" spans="1:12" x14ac:dyDescent="0.2">
      <c r="A2117" s="209"/>
      <c r="B2117" s="75" t="str">
        <f t="shared" si="169"/>
        <v/>
      </c>
      <c r="C2117" s="75" t="str">
        <f t="shared" si="170"/>
        <v/>
      </c>
      <c r="D2117" s="42"/>
      <c r="E2117" s="42"/>
      <c r="F2117" s="42"/>
      <c r="G2117" s="42"/>
      <c r="H2117" s="42"/>
      <c r="I2117" s="42"/>
      <c r="J2117" s="83" t="str">
        <f t="shared" si="171"/>
        <v/>
      </c>
      <c r="K2117" s="83" t="str">
        <f t="shared" si="172"/>
        <v/>
      </c>
      <c r="L2117" s="85" t="str">
        <f t="shared" si="173"/>
        <v/>
      </c>
    </row>
    <row r="2118" spans="1:12" x14ac:dyDescent="0.2">
      <c r="A2118" s="209"/>
      <c r="B2118" s="75" t="str">
        <f t="shared" si="169"/>
        <v/>
      </c>
      <c r="C2118" s="75" t="str">
        <f t="shared" si="170"/>
        <v/>
      </c>
      <c r="D2118" s="42"/>
      <c r="E2118" s="42"/>
      <c r="F2118" s="42"/>
      <c r="G2118" s="42"/>
      <c r="H2118" s="42"/>
      <c r="I2118" s="42"/>
      <c r="J2118" s="83" t="str">
        <f t="shared" si="171"/>
        <v/>
      </c>
      <c r="K2118" s="83" t="str">
        <f t="shared" si="172"/>
        <v/>
      </c>
      <c r="L2118" s="85" t="str">
        <f t="shared" si="173"/>
        <v/>
      </c>
    </row>
    <row r="2119" spans="1:12" x14ac:dyDescent="0.2">
      <c r="A2119" s="209"/>
      <c r="B2119" s="75" t="str">
        <f t="shared" si="169"/>
        <v/>
      </c>
      <c r="C2119" s="75" t="str">
        <f t="shared" si="170"/>
        <v/>
      </c>
      <c r="D2119" s="42"/>
      <c r="E2119" s="42"/>
      <c r="F2119" s="42"/>
      <c r="G2119" s="42"/>
      <c r="H2119" s="42"/>
      <c r="I2119" s="42"/>
      <c r="J2119" s="83" t="str">
        <f t="shared" si="171"/>
        <v/>
      </c>
      <c r="K2119" s="83" t="str">
        <f t="shared" si="172"/>
        <v/>
      </c>
      <c r="L2119" s="85" t="str">
        <f t="shared" si="173"/>
        <v/>
      </c>
    </row>
    <row r="2120" spans="1:12" x14ac:dyDescent="0.2">
      <c r="A2120" s="209"/>
      <c r="B2120" s="75" t="str">
        <f t="shared" si="169"/>
        <v/>
      </c>
      <c r="C2120" s="75" t="str">
        <f t="shared" si="170"/>
        <v/>
      </c>
      <c r="D2120" s="42"/>
      <c r="E2120" s="42"/>
      <c r="F2120" s="42"/>
      <c r="G2120" s="42"/>
      <c r="H2120" s="42"/>
      <c r="I2120" s="42"/>
      <c r="J2120" s="83" t="str">
        <f t="shared" si="171"/>
        <v/>
      </c>
      <c r="K2120" s="83" t="str">
        <f t="shared" si="172"/>
        <v/>
      </c>
      <c r="L2120" s="85" t="str">
        <f t="shared" si="173"/>
        <v/>
      </c>
    </row>
    <row r="2121" spans="1:12" x14ac:dyDescent="0.2">
      <c r="A2121" s="209"/>
      <c r="B2121" s="75" t="str">
        <f t="shared" si="169"/>
        <v/>
      </c>
      <c r="C2121" s="75" t="str">
        <f t="shared" si="170"/>
        <v/>
      </c>
      <c r="D2121" s="42"/>
      <c r="E2121" s="42"/>
      <c r="F2121" s="42"/>
      <c r="G2121" s="42"/>
      <c r="H2121" s="42"/>
      <c r="I2121" s="42"/>
      <c r="J2121" s="83" t="str">
        <f t="shared" si="171"/>
        <v/>
      </c>
      <c r="K2121" s="83" t="str">
        <f t="shared" si="172"/>
        <v/>
      </c>
      <c r="L2121" s="85" t="str">
        <f t="shared" si="173"/>
        <v/>
      </c>
    </row>
    <row r="2122" spans="1:12" x14ac:dyDescent="0.2">
      <c r="A2122" s="209"/>
      <c r="B2122" s="75" t="str">
        <f t="shared" si="169"/>
        <v/>
      </c>
      <c r="C2122" s="75" t="str">
        <f t="shared" si="170"/>
        <v/>
      </c>
      <c r="D2122" s="42"/>
      <c r="E2122" s="42"/>
      <c r="F2122" s="42"/>
      <c r="G2122" s="42"/>
      <c r="H2122" s="42"/>
      <c r="I2122" s="42"/>
      <c r="J2122" s="83" t="str">
        <f t="shared" si="171"/>
        <v/>
      </c>
      <c r="K2122" s="83" t="str">
        <f t="shared" si="172"/>
        <v/>
      </c>
      <c r="L2122" s="85" t="str">
        <f t="shared" si="173"/>
        <v/>
      </c>
    </row>
    <row r="2123" spans="1:12" x14ac:dyDescent="0.2">
      <c r="A2123" s="209"/>
      <c r="B2123" s="75" t="str">
        <f t="shared" si="169"/>
        <v/>
      </c>
      <c r="C2123" s="75" t="str">
        <f t="shared" si="170"/>
        <v/>
      </c>
      <c r="D2123" s="42"/>
      <c r="E2123" s="42"/>
      <c r="F2123" s="42"/>
      <c r="G2123" s="42"/>
      <c r="H2123" s="42"/>
      <c r="I2123" s="42"/>
      <c r="J2123" s="83" t="str">
        <f t="shared" si="171"/>
        <v/>
      </c>
      <c r="K2123" s="83" t="str">
        <f t="shared" si="172"/>
        <v/>
      </c>
      <c r="L2123" s="85" t="str">
        <f t="shared" si="173"/>
        <v/>
      </c>
    </row>
    <row r="2124" spans="1:12" x14ac:dyDescent="0.2">
      <c r="A2124" s="209"/>
      <c r="B2124" s="75" t="str">
        <f t="shared" ref="B2124:B2187" si="174">IF(D2124+E2124+F2124+G2124+I2124+H2124 = 0,"",D2124+E2124+F2124+G2124+I2124+H2124)</f>
        <v/>
      </c>
      <c r="C2124" s="75" t="str">
        <f t="shared" ref="C2124:C2187" si="175">IF(D2124+E2124+H2124=0,"",D2124+E2124+H2124)</f>
        <v/>
      </c>
      <c r="D2124" s="42"/>
      <c r="E2124" s="42"/>
      <c r="F2124" s="42"/>
      <c r="G2124" s="42"/>
      <c r="H2124" s="42"/>
      <c r="I2124" s="42"/>
      <c r="J2124" s="83" t="str">
        <f t="shared" si="171"/>
        <v/>
      </c>
      <c r="K2124" s="83" t="str">
        <f t="shared" si="172"/>
        <v/>
      </c>
      <c r="L2124" s="85" t="str">
        <f t="shared" si="173"/>
        <v/>
      </c>
    </row>
    <row r="2125" spans="1:12" x14ac:dyDescent="0.2">
      <c r="A2125" s="209"/>
      <c r="B2125" s="75" t="str">
        <f t="shared" si="174"/>
        <v/>
      </c>
      <c r="C2125" s="75" t="str">
        <f t="shared" si="175"/>
        <v/>
      </c>
      <c r="D2125" s="42"/>
      <c r="E2125" s="42"/>
      <c r="F2125" s="42"/>
      <c r="G2125" s="42"/>
      <c r="H2125" s="42"/>
      <c r="I2125" s="42"/>
      <c r="J2125" s="83" t="str">
        <f t="shared" si="171"/>
        <v/>
      </c>
      <c r="K2125" s="83" t="str">
        <f t="shared" si="172"/>
        <v/>
      </c>
      <c r="L2125" s="85" t="str">
        <f t="shared" si="173"/>
        <v/>
      </c>
    </row>
    <row r="2126" spans="1:12" x14ac:dyDescent="0.2">
      <c r="A2126" s="209"/>
      <c r="B2126" s="75" t="str">
        <f t="shared" si="174"/>
        <v/>
      </c>
      <c r="C2126" s="75" t="str">
        <f t="shared" si="175"/>
        <v/>
      </c>
      <c r="D2126" s="42"/>
      <c r="E2126" s="42"/>
      <c r="F2126" s="42"/>
      <c r="G2126" s="42"/>
      <c r="H2126" s="42"/>
      <c r="I2126" s="42"/>
      <c r="J2126" s="83" t="str">
        <f t="shared" si="171"/>
        <v/>
      </c>
      <c r="K2126" s="83" t="str">
        <f t="shared" si="172"/>
        <v/>
      </c>
      <c r="L2126" s="85" t="str">
        <f t="shared" si="173"/>
        <v/>
      </c>
    </row>
    <row r="2127" spans="1:12" x14ac:dyDescent="0.2">
      <c r="A2127" s="209"/>
      <c r="B2127" s="75" t="str">
        <f t="shared" si="174"/>
        <v/>
      </c>
      <c r="C2127" s="75" t="str">
        <f t="shared" si="175"/>
        <v/>
      </c>
      <c r="D2127" s="42"/>
      <c r="E2127" s="42"/>
      <c r="F2127" s="42"/>
      <c r="G2127" s="42"/>
      <c r="H2127" s="42"/>
      <c r="I2127" s="42"/>
      <c r="J2127" s="83" t="str">
        <f t="shared" si="171"/>
        <v/>
      </c>
      <c r="K2127" s="83" t="str">
        <f t="shared" si="172"/>
        <v/>
      </c>
      <c r="L2127" s="85" t="str">
        <f t="shared" si="173"/>
        <v/>
      </c>
    </row>
    <row r="2128" spans="1:12" x14ac:dyDescent="0.2">
      <c r="A2128" s="209"/>
      <c r="B2128" s="75" t="str">
        <f t="shared" si="174"/>
        <v/>
      </c>
      <c r="C2128" s="75" t="str">
        <f t="shared" si="175"/>
        <v/>
      </c>
      <c r="D2128" s="42"/>
      <c r="E2128" s="42"/>
      <c r="F2128" s="42"/>
      <c r="G2128" s="42"/>
      <c r="H2128" s="42"/>
      <c r="I2128" s="42"/>
      <c r="J2128" s="83" t="str">
        <f t="shared" si="171"/>
        <v/>
      </c>
      <c r="K2128" s="83" t="str">
        <f t="shared" si="172"/>
        <v/>
      </c>
      <c r="L2128" s="85" t="str">
        <f t="shared" si="173"/>
        <v/>
      </c>
    </row>
    <row r="2129" spans="1:12" x14ac:dyDescent="0.2">
      <c r="A2129" s="209"/>
      <c r="B2129" s="75" t="str">
        <f t="shared" si="174"/>
        <v/>
      </c>
      <c r="C2129" s="75" t="str">
        <f t="shared" si="175"/>
        <v/>
      </c>
      <c r="D2129" s="42"/>
      <c r="E2129" s="42"/>
      <c r="F2129" s="42"/>
      <c r="G2129" s="42"/>
      <c r="H2129" s="42"/>
      <c r="I2129" s="42"/>
      <c r="J2129" s="83" t="str">
        <f t="shared" si="171"/>
        <v/>
      </c>
      <c r="K2129" s="83" t="str">
        <f t="shared" si="172"/>
        <v/>
      </c>
      <c r="L2129" s="85" t="str">
        <f t="shared" si="173"/>
        <v/>
      </c>
    </row>
    <row r="2130" spans="1:12" x14ac:dyDescent="0.2">
      <c r="A2130" s="209"/>
      <c r="B2130" s="75" t="str">
        <f t="shared" si="174"/>
        <v/>
      </c>
      <c r="C2130" s="75" t="str">
        <f t="shared" si="175"/>
        <v/>
      </c>
      <c r="D2130" s="42"/>
      <c r="E2130" s="42"/>
      <c r="F2130" s="42"/>
      <c r="G2130" s="42"/>
      <c r="H2130" s="42"/>
      <c r="I2130" s="42"/>
      <c r="J2130" s="83" t="str">
        <f t="shared" si="171"/>
        <v/>
      </c>
      <c r="K2130" s="83" t="str">
        <f t="shared" si="172"/>
        <v/>
      </c>
      <c r="L2130" s="85" t="str">
        <f t="shared" si="173"/>
        <v/>
      </c>
    </row>
    <row r="2131" spans="1:12" x14ac:dyDescent="0.2">
      <c r="A2131" s="209"/>
      <c r="B2131" s="75" t="str">
        <f t="shared" si="174"/>
        <v/>
      </c>
      <c r="C2131" s="75" t="str">
        <f t="shared" si="175"/>
        <v/>
      </c>
      <c r="D2131" s="42"/>
      <c r="E2131" s="42"/>
      <c r="F2131" s="42"/>
      <c r="G2131" s="42"/>
      <c r="H2131" s="42"/>
      <c r="I2131" s="42"/>
      <c r="J2131" s="83" t="str">
        <f t="shared" si="171"/>
        <v/>
      </c>
      <c r="K2131" s="83" t="str">
        <f t="shared" si="172"/>
        <v/>
      </c>
      <c r="L2131" s="85" t="str">
        <f t="shared" si="173"/>
        <v/>
      </c>
    </row>
    <row r="2132" spans="1:12" x14ac:dyDescent="0.2">
      <c r="A2132" s="209"/>
      <c r="B2132" s="75" t="str">
        <f t="shared" si="174"/>
        <v/>
      </c>
      <c r="C2132" s="75" t="str">
        <f t="shared" si="175"/>
        <v/>
      </c>
      <c r="D2132" s="42"/>
      <c r="E2132" s="42"/>
      <c r="F2132" s="42"/>
      <c r="G2132" s="42"/>
      <c r="H2132" s="42"/>
      <c r="I2132" s="42"/>
      <c r="J2132" s="83" t="str">
        <f t="shared" si="171"/>
        <v/>
      </c>
      <c r="K2132" s="83" t="str">
        <f t="shared" si="172"/>
        <v/>
      </c>
      <c r="L2132" s="85" t="str">
        <f t="shared" si="173"/>
        <v/>
      </c>
    </row>
    <row r="2133" spans="1:12" x14ac:dyDescent="0.2">
      <c r="A2133" s="209"/>
      <c r="B2133" s="75" t="str">
        <f t="shared" si="174"/>
        <v/>
      </c>
      <c r="C2133" s="75" t="str">
        <f t="shared" si="175"/>
        <v/>
      </c>
      <c r="D2133" s="42"/>
      <c r="E2133" s="42"/>
      <c r="F2133" s="42"/>
      <c r="G2133" s="42"/>
      <c r="H2133" s="42"/>
      <c r="I2133" s="42"/>
      <c r="J2133" s="83" t="str">
        <f t="shared" si="171"/>
        <v/>
      </c>
      <c r="K2133" s="83" t="str">
        <f t="shared" si="172"/>
        <v/>
      </c>
      <c r="L2133" s="85" t="str">
        <f t="shared" si="173"/>
        <v/>
      </c>
    </row>
    <row r="2134" spans="1:12" x14ac:dyDescent="0.2">
      <c r="A2134" s="209"/>
      <c r="B2134" s="75" t="str">
        <f t="shared" si="174"/>
        <v/>
      </c>
      <c r="C2134" s="75" t="str">
        <f t="shared" si="175"/>
        <v/>
      </c>
      <c r="D2134" s="42"/>
      <c r="E2134" s="42"/>
      <c r="F2134" s="42"/>
      <c r="G2134" s="42"/>
      <c r="H2134" s="42"/>
      <c r="I2134" s="42"/>
      <c r="J2134" s="83" t="str">
        <f t="shared" si="171"/>
        <v/>
      </c>
      <c r="K2134" s="83" t="str">
        <f t="shared" si="172"/>
        <v/>
      </c>
      <c r="L2134" s="85" t="str">
        <f t="shared" si="173"/>
        <v/>
      </c>
    </row>
    <row r="2135" spans="1:12" x14ac:dyDescent="0.2">
      <c r="A2135" s="209"/>
      <c r="B2135" s="75" t="str">
        <f t="shared" si="174"/>
        <v/>
      </c>
      <c r="C2135" s="75" t="str">
        <f t="shared" si="175"/>
        <v/>
      </c>
      <c r="D2135" s="42"/>
      <c r="E2135" s="42"/>
      <c r="F2135" s="42"/>
      <c r="G2135" s="42"/>
      <c r="H2135" s="42"/>
      <c r="I2135" s="42"/>
      <c r="J2135" s="83" t="str">
        <f t="shared" si="171"/>
        <v/>
      </c>
      <c r="K2135" s="83" t="str">
        <f t="shared" si="172"/>
        <v/>
      </c>
      <c r="L2135" s="85" t="str">
        <f t="shared" si="173"/>
        <v/>
      </c>
    </row>
    <row r="2136" spans="1:12" x14ac:dyDescent="0.2">
      <c r="A2136" s="209"/>
      <c r="B2136" s="75" t="str">
        <f t="shared" si="174"/>
        <v/>
      </c>
      <c r="C2136" s="75" t="str">
        <f t="shared" si="175"/>
        <v/>
      </c>
      <c r="D2136" s="42"/>
      <c r="E2136" s="42"/>
      <c r="F2136" s="42"/>
      <c r="G2136" s="42"/>
      <c r="H2136" s="42"/>
      <c r="I2136" s="42"/>
      <c r="J2136" s="83" t="str">
        <f t="shared" si="171"/>
        <v/>
      </c>
      <c r="K2136" s="83" t="str">
        <f t="shared" si="172"/>
        <v/>
      </c>
      <c r="L2136" s="85" t="str">
        <f t="shared" si="173"/>
        <v/>
      </c>
    </row>
    <row r="2137" spans="1:12" x14ac:dyDescent="0.2">
      <c r="A2137" s="209"/>
      <c r="B2137" s="75" t="str">
        <f t="shared" si="174"/>
        <v/>
      </c>
      <c r="C2137" s="75" t="str">
        <f t="shared" si="175"/>
        <v/>
      </c>
      <c r="D2137" s="42"/>
      <c r="E2137" s="42"/>
      <c r="F2137" s="42"/>
      <c r="G2137" s="42"/>
      <c r="H2137" s="42"/>
      <c r="I2137" s="42"/>
      <c r="J2137" s="83" t="str">
        <f t="shared" si="171"/>
        <v/>
      </c>
      <c r="K2137" s="83" t="str">
        <f t="shared" si="172"/>
        <v/>
      </c>
      <c r="L2137" s="85" t="str">
        <f t="shared" si="173"/>
        <v/>
      </c>
    </row>
    <row r="2138" spans="1:12" x14ac:dyDescent="0.2">
      <c r="A2138" s="209"/>
      <c r="B2138" s="75" t="str">
        <f t="shared" si="174"/>
        <v/>
      </c>
      <c r="C2138" s="75" t="str">
        <f t="shared" si="175"/>
        <v/>
      </c>
      <c r="D2138" s="42"/>
      <c r="E2138" s="42"/>
      <c r="F2138" s="42"/>
      <c r="G2138" s="42"/>
      <c r="H2138" s="42"/>
      <c r="I2138" s="42"/>
      <c r="J2138" s="83" t="str">
        <f t="shared" si="171"/>
        <v/>
      </c>
      <c r="K2138" s="83" t="str">
        <f t="shared" si="172"/>
        <v/>
      </c>
      <c r="L2138" s="85" t="str">
        <f t="shared" si="173"/>
        <v/>
      </c>
    </row>
    <row r="2139" spans="1:12" x14ac:dyDescent="0.2">
      <c r="A2139" s="209"/>
      <c r="B2139" s="75" t="str">
        <f t="shared" si="174"/>
        <v/>
      </c>
      <c r="C2139" s="75" t="str">
        <f t="shared" si="175"/>
        <v/>
      </c>
      <c r="D2139" s="42"/>
      <c r="E2139" s="42"/>
      <c r="F2139" s="42"/>
      <c r="G2139" s="42"/>
      <c r="H2139" s="42"/>
      <c r="I2139" s="42"/>
      <c r="J2139" s="83" t="str">
        <f t="shared" si="171"/>
        <v/>
      </c>
      <c r="K2139" s="83" t="str">
        <f t="shared" si="172"/>
        <v/>
      </c>
      <c r="L2139" s="85" t="str">
        <f t="shared" si="173"/>
        <v/>
      </c>
    </row>
    <row r="2140" spans="1:12" x14ac:dyDescent="0.2">
      <c r="A2140" s="209"/>
      <c r="B2140" s="75" t="str">
        <f t="shared" si="174"/>
        <v/>
      </c>
      <c r="C2140" s="75" t="str">
        <f t="shared" si="175"/>
        <v/>
      </c>
      <c r="D2140" s="42"/>
      <c r="E2140" s="42"/>
      <c r="F2140" s="42"/>
      <c r="G2140" s="42"/>
      <c r="H2140" s="42"/>
      <c r="I2140" s="42"/>
      <c r="J2140" s="83" t="str">
        <f t="shared" si="171"/>
        <v/>
      </c>
      <c r="K2140" s="83" t="str">
        <f t="shared" si="172"/>
        <v/>
      </c>
      <c r="L2140" s="85" t="str">
        <f t="shared" si="173"/>
        <v/>
      </c>
    </row>
    <row r="2141" spans="1:12" x14ac:dyDescent="0.2">
      <c r="A2141" s="209"/>
      <c r="B2141" s="75" t="str">
        <f t="shared" si="174"/>
        <v/>
      </c>
      <c r="C2141" s="75" t="str">
        <f t="shared" si="175"/>
        <v/>
      </c>
      <c r="D2141" s="42"/>
      <c r="E2141" s="42"/>
      <c r="F2141" s="42"/>
      <c r="G2141" s="42"/>
      <c r="H2141" s="42"/>
      <c r="I2141" s="42"/>
      <c r="J2141" s="83" t="str">
        <f t="shared" si="171"/>
        <v/>
      </c>
      <c r="K2141" s="83" t="str">
        <f t="shared" si="172"/>
        <v/>
      </c>
      <c r="L2141" s="85" t="str">
        <f t="shared" si="173"/>
        <v/>
      </c>
    </row>
    <row r="2142" spans="1:12" x14ac:dyDescent="0.2">
      <c r="A2142" s="209"/>
      <c r="B2142" s="75" t="str">
        <f t="shared" si="174"/>
        <v/>
      </c>
      <c r="C2142" s="75" t="str">
        <f t="shared" si="175"/>
        <v/>
      </c>
      <c r="D2142" s="42"/>
      <c r="E2142" s="42"/>
      <c r="F2142" s="42"/>
      <c r="G2142" s="42"/>
      <c r="H2142" s="42"/>
      <c r="I2142" s="42"/>
      <c r="J2142" s="83" t="str">
        <f t="shared" si="171"/>
        <v/>
      </c>
      <c r="K2142" s="83" t="str">
        <f t="shared" si="172"/>
        <v/>
      </c>
      <c r="L2142" s="85" t="str">
        <f t="shared" si="173"/>
        <v/>
      </c>
    </row>
    <row r="2143" spans="1:12" x14ac:dyDescent="0.2">
      <c r="A2143" s="209"/>
      <c r="B2143" s="75" t="str">
        <f t="shared" si="174"/>
        <v/>
      </c>
      <c r="C2143" s="75" t="str">
        <f t="shared" si="175"/>
        <v/>
      </c>
      <c r="D2143" s="42"/>
      <c r="E2143" s="42"/>
      <c r="F2143" s="42"/>
      <c r="G2143" s="42"/>
      <c r="H2143" s="42"/>
      <c r="I2143" s="42"/>
      <c r="J2143" s="83" t="str">
        <f t="shared" si="171"/>
        <v/>
      </c>
      <c r="K2143" s="83" t="str">
        <f t="shared" si="172"/>
        <v/>
      </c>
      <c r="L2143" s="85" t="str">
        <f t="shared" si="173"/>
        <v/>
      </c>
    </row>
    <row r="2144" spans="1:12" x14ac:dyDescent="0.2">
      <c r="A2144" s="209"/>
      <c r="B2144" s="75" t="str">
        <f t="shared" si="174"/>
        <v/>
      </c>
      <c r="C2144" s="75" t="str">
        <f t="shared" si="175"/>
        <v/>
      </c>
      <c r="D2144" s="42"/>
      <c r="E2144" s="42"/>
      <c r="F2144" s="42"/>
      <c r="G2144" s="42"/>
      <c r="H2144" s="42"/>
      <c r="I2144" s="42"/>
      <c r="J2144" s="83" t="str">
        <f t="shared" si="171"/>
        <v/>
      </c>
      <c r="K2144" s="83" t="str">
        <f t="shared" si="172"/>
        <v/>
      </c>
      <c r="L2144" s="85" t="str">
        <f t="shared" si="173"/>
        <v/>
      </c>
    </row>
    <row r="2145" spans="1:12" x14ac:dyDescent="0.2">
      <c r="A2145" s="209"/>
      <c r="B2145" s="75" t="str">
        <f t="shared" si="174"/>
        <v/>
      </c>
      <c r="C2145" s="75" t="str">
        <f t="shared" si="175"/>
        <v/>
      </c>
      <c r="D2145" s="42"/>
      <c r="E2145" s="42"/>
      <c r="F2145" s="42"/>
      <c r="G2145" s="42"/>
      <c r="H2145" s="42"/>
      <c r="I2145" s="42"/>
      <c r="J2145" s="83" t="str">
        <f t="shared" si="171"/>
        <v/>
      </c>
      <c r="K2145" s="83" t="str">
        <f t="shared" si="172"/>
        <v/>
      </c>
      <c r="L2145" s="85" t="str">
        <f t="shared" si="173"/>
        <v/>
      </c>
    </row>
    <row r="2146" spans="1:12" x14ac:dyDescent="0.2">
      <c r="A2146" s="209"/>
      <c r="B2146" s="75" t="str">
        <f t="shared" si="174"/>
        <v/>
      </c>
      <c r="C2146" s="75" t="str">
        <f t="shared" si="175"/>
        <v/>
      </c>
      <c r="D2146" s="42"/>
      <c r="E2146" s="42"/>
      <c r="F2146" s="42"/>
      <c r="G2146" s="42"/>
      <c r="H2146" s="42"/>
      <c r="I2146" s="42"/>
      <c r="J2146" s="83" t="str">
        <f t="shared" si="171"/>
        <v/>
      </c>
      <c r="K2146" s="83" t="str">
        <f t="shared" si="172"/>
        <v/>
      </c>
      <c r="L2146" s="85" t="str">
        <f t="shared" si="173"/>
        <v/>
      </c>
    </row>
    <row r="2147" spans="1:12" x14ac:dyDescent="0.2">
      <c r="A2147" s="209"/>
      <c r="B2147" s="75" t="str">
        <f t="shared" si="174"/>
        <v/>
      </c>
      <c r="C2147" s="75" t="str">
        <f t="shared" si="175"/>
        <v/>
      </c>
      <c r="D2147" s="42"/>
      <c r="E2147" s="42"/>
      <c r="F2147" s="42"/>
      <c r="G2147" s="42"/>
      <c r="H2147" s="42"/>
      <c r="I2147" s="42"/>
      <c r="J2147" s="83" t="str">
        <f t="shared" si="171"/>
        <v/>
      </c>
      <c r="K2147" s="83" t="str">
        <f t="shared" si="172"/>
        <v/>
      </c>
      <c r="L2147" s="85" t="str">
        <f t="shared" si="173"/>
        <v/>
      </c>
    </row>
    <row r="2148" spans="1:12" x14ac:dyDescent="0.2">
      <c r="A2148" s="209"/>
      <c r="B2148" s="75" t="str">
        <f t="shared" si="174"/>
        <v/>
      </c>
      <c r="C2148" s="75" t="str">
        <f t="shared" si="175"/>
        <v/>
      </c>
      <c r="D2148" s="42"/>
      <c r="E2148" s="42"/>
      <c r="F2148" s="42"/>
      <c r="G2148" s="42"/>
      <c r="H2148" s="42"/>
      <c r="I2148" s="42"/>
      <c r="J2148" s="83" t="str">
        <f t="shared" si="171"/>
        <v/>
      </c>
      <c r="K2148" s="83" t="str">
        <f t="shared" si="172"/>
        <v/>
      </c>
      <c r="L2148" s="85" t="str">
        <f t="shared" si="173"/>
        <v/>
      </c>
    </row>
    <row r="2149" spans="1:12" x14ac:dyDescent="0.2">
      <c r="A2149" s="209"/>
      <c r="B2149" s="75" t="str">
        <f t="shared" si="174"/>
        <v/>
      </c>
      <c r="C2149" s="75" t="str">
        <f t="shared" si="175"/>
        <v/>
      </c>
      <c r="D2149" s="42"/>
      <c r="E2149" s="42"/>
      <c r="F2149" s="42"/>
      <c r="G2149" s="42"/>
      <c r="H2149" s="42"/>
      <c r="I2149" s="42"/>
      <c r="J2149" s="83" t="str">
        <f t="shared" si="171"/>
        <v/>
      </c>
      <c r="K2149" s="83" t="str">
        <f t="shared" si="172"/>
        <v/>
      </c>
      <c r="L2149" s="85" t="str">
        <f t="shared" si="173"/>
        <v/>
      </c>
    </row>
    <row r="2150" spans="1:12" x14ac:dyDescent="0.2">
      <c r="A2150" s="209"/>
      <c r="B2150" s="75" t="str">
        <f t="shared" si="174"/>
        <v/>
      </c>
      <c r="C2150" s="75" t="str">
        <f t="shared" si="175"/>
        <v/>
      </c>
      <c r="D2150" s="42"/>
      <c r="E2150" s="42"/>
      <c r="F2150" s="42"/>
      <c r="G2150" s="42"/>
      <c r="H2150" s="42"/>
      <c r="I2150" s="42"/>
      <c r="J2150" s="83" t="str">
        <f t="shared" si="171"/>
        <v/>
      </c>
      <c r="K2150" s="83" t="str">
        <f t="shared" si="172"/>
        <v/>
      </c>
      <c r="L2150" s="85" t="str">
        <f t="shared" si="173"/>
        <v/>
      </c>
    </row>
    <row r="2151" spans="1:12" x14ac:dyDescent="0.2">
      <c r="A2151" s="209"/>
      <c r="B2151" s="75" t="str">
        <f t="shared" si="174"/>
        <v/>
      </c>
      <c r="C2151" s="75" t="str">
        <f t="shared" si="175"/>
        <v/>
      </c>
      <c r="D2151" s="42"/>
      <c r="E2151" s="42"/>
      <c r="F2151" s="42"/>
      <c r="G2151" s="42"/>
      <c r="H2151" s="42"/>
      <c r="I2151" s="42"/>
      <c r="J2151" s="83" t="str">
        <f t="shared" si="171"/>
        <v/>
      </c>
      <c r="K2151" s="83" t="str">
        <f t="shared" si="172"/>
        <v/>
      </c>
      <c r="L2151" s="85" t="str">
        <f t="shared" si="173"/>
        <v/>
      </c>
    </row>
    <row r="2152" spans="1:12" x14ac:dyDescent="0.2">
      <c r="A2152" s="209"/>
      <c r="B2152" s="75" t="str">
        <f t="shared" si="174"/>
        <v/>
      </c>
      <c r="C2152" s="75" t="str">
        <f t="shared" si="175"/>
        <v/>
      </c>
      <c r="D2152" s="42"/>
      <c r="E2152" s="42"/>
      <c r="F2152" s="42"/>
      <c r="G2152" s="42"/>
      <c r="H2152" s="42"/>
      <c r="I2152" s="42"/>
      <c r="J2152" s="83" t="str">
        <f t="shared" si="171"/>
        <v/>
      </c>
      <c r="K2152" s="83" t="str">
        <f t="shared" si="172"/>
        <v/>
      </c>
      <c r="L2152" s="85" t="str">
        <f t="shared" si="173"/>
        <v/>
      </c>
    </row>
    <row r="2153" spans="1:12" x14ac:dyDescent="0.2">
      <c r="A2153" s="209"/>
      <c r="B2153" s="75" t="str">
        <f t="shared" si="174"/>
        <v/>
      </c>
      <c r="C2153" s="75" t="str">
        <f t="shared" si="175"/>
        <v/>
      </c>
      <c r="D2153" s="42"/>
      <c r="E2153" s="42"/>
      <c r="F2153" s="42"/>
      <c r="G2153" s="42"/>
      <c r="H2153" s="42"/>
      <c r="I2153" s="42"/>
      <c r="J2153" s="83" t="str">
        <f t="shared" si="171"/>
        <v/>
      </c>
      <c r="K2153" s="83" t="str">
        <f t="shared" si="172"/>
        <v/>
      </c>
      <c r="L2153" s="85" t="str">
        <f t="shared" si="173"/>
        <v/>
      </c>
    </row>
    <row r="2154" spans="1:12" x14ac:dyDescent="0.2">
      <c r="A2154" s="209"/>
      <c r="B2154" s="75" t="str">
        <f t="shared" si="174"/>
        <v/>
      </c>
      <c r="C2154" s="75" t="str">
        <f t="shared" si="175"/>
        <v/>
      </c>
      <c r="D2154" s="42"/>
      <c r="E2154" s="42"/>
      <c r="F2154" s="42"/>
      <c r="G2154" s="42"/>
      <c r="H2154" s="42"/>
      <c r="I2154" s="42"/>
      <c r="J2154" s="83" t="str">
        <f t="shared" si="171"/>
        <v/>
      </c>
      <c r="K2154" s="83" t="str">
        <f t="shared" si="172"/>
        <v/>
      </c>
      <c r="L2154" s="85" t="str">
        <f t="shared" si="173"/>
        <v/>
      </c>
    </row>
    <row r="2155" spans="1:12" x14ac:dyDescent="0.2">
      <c r="A2155" s="209"/>
      <c r="B2155" s="75" t="str">
        <f t="shared" si="174"/>
        <v/>
      </c>
      <c r="C2155" s="75" t="str">
        <f t="shared" si="175"/>
        <v/>
      </c>
      <c r="D2155" s="42"/>
      <c r="E2155" s="42"/>
      <c r="F2155" s="42"/>
      <c r="G2155" s="42"/>
      <c r="H2155" s="42"/>
      <c r="I2155" s="42"/>
      <c r="J2155" s="83" t="str">
        <f t="shared" si="171"/>
        <v/>
      </c>
      <c r="K2155" s="83" t="str">
        <f t="shared" si="172"/>
        <v/>
      </c>
      <c r="L2155" s="85" t="str">
        <f t="shared" si="173"/>
        <v/>
      </c>
    </row>
    <row r="2156" spans="1:12" x14ac:dyDescent="0.2">
      <c r="A2156" s="209"/>
      <c r="B2156" s="75" t="str">
        <f t="shared" si="174"/>
        <v/>
      </c>
      <c r="C2156" s="75" t="str">
        <f t="shared" si="175"/>
        <v/>
      </c>
      <c r="D2156" s="42"/>
      <c r="E2156" s="42"/>
      <c r="F2156" s="42"/>
      <c r="G2156" s="42"/>
      <c r="H2156" s="42"/>
      <c r="I2156" s="42"/>
      <c r="J2156" s="83" t="str">
        <f t="shared" si="171"/>
        <v/>
      </c>
      <c r="K2156" s="83" t="str">
        <f t="shared" si="172"/>
        <v/>
      </c>
      <c r="L2156" s="85" t="str">
        <f t="shared" si="173"/>
        <v/>
      </c>
    </row>
    <row r="2157" spans="1:12" x14ac:dyDescent="0.2">
      <c r="A2157" s="209"/>
      <c r="B2157" s="75" t="str">
        <f t="shared" si="174"/>
        <v/>
      </c>
      <c r="C2157" s="75" t="str">
        <f t="shared" si="175"/>
        <v/>
      </c>
      <c r="D2157" s="42"/>
      <c r="E2157" s="42"/>
      <c r="F2157" s="42"/>
      <c r="G2157" s="42"/>
      <c r="H2157" s="42"/>
      <c r="I2157" s="42"/>
      <c r="J2157" s="83" t="str">
        <f t="shared" si="171"/>
        <v/>
      </c>
      <c r="K2157" s="83" t="str">
        <f t="shared" si="172"/>
        <v/>
      </c>
      <c r="L2157" s="85" t="str">
        <f t="shared" si="173"/>
        <v/>
      </c>
    </row>
    <row r="2158" spans="1:12" x14ac:dyDescent="0.2">
      <c r="A2158" s="209"/>
      <c r="B2158" s="75" t="str">
        <f t="shared" si="174"/>
        <v/>
      </c>
      <c r="C2158" s="75" t="str">
        <f t="shared" si="175"/>
        <v/>
      </c>
      <c r="D2158" s="42"/>
      <c r="E2158" s="42"/>
      <c r="F2158" s="42"/>
      <c r="G2158" s="42"/>
      <c r="H2158" s="42"/>
      <c r="I2158" s="42"/>
      <c r="J2158" s="83" t="str">
        <f t="shared" si="171"/>
        <v/>
      </c>
      <c r="K2158" s="83" t="str">
        <f t="shared" si="172"/>
        <v/>
      </c>
      <c r="L2158" s="85" t="str">
        <f t="shared" si="173"/>
        <v/>
      </c>
    </row>
    <row r="2159" spans="1:12" x14ac:dyDescent="0.2">
      <c r="A2159" s="209"/>
      <c r="B2159" s="75" t="str">
        <f t="shared" si="174"/>
        <v/>
      </c>
      <c r="C2159" s="75" t="str">
        <f t="shared" si="175"/>
        <v/>
      </c>
      <c r="D2159" s="42"/>
      <c r="E2159" s="42"/>
      <c r="F2159" s="42"/>
      <c r="G2159" s="42"/>
      <c r="H2159" s="42"/>
      <c r="I2159" s="42"/>
      <c r="J2159" s="83" t="str">
        <f t="shared" si="171"/>
        <v/>
      </c>
      <c r="K2159" s="83" t="str">
        <f t="shared" si="172"/>
        <v/>
      </c>
      <c r="L2159" s="85" t="str">
        <f t="shared" si="173"/>
        <v/>
      </c>
    </row>
    <row r="2160" spans="1:12" x14ac:dyDescent="0.2">
      <c r="A2160" s="209"/>
      <c r="B2160" s="75" t="str">
        <f t="shared" si="174"/>
        <v/>
      </c>
      <c r="C2160" s="75" t="str">
        <f t="shared" si="175"/>
        <v/>
      </c>
      <c r="D2160" s="42"/>
      <c r="E2160" s="42"/>
      <c r="F2160" s="42"/>
      <c r="G2160" s="42"/>
      <c r="H2160" s="42"/>
      <c r="I2160" s="42"/>
      <c r="J2160" s="83" t="str">
        <f t="shared" si="171"/>
        <v/>
      </c>
      <c r="K2160" s="83" t="str">
        <f t="shared" si="172"/>
        <v/>
      </c>
      <c r="L2160" s="85" t="str">
        <f t="shared" si="173"/>
        <v/>
      </c>
    </row>
    <row r="2161" spans="1:12" x14ac:dyDescent="0.2">
      <c r="A2161" s="209"/>
      <c r="B2161" s="75" t="str">
        <f t="shared" si="174"/>
        <v/>
      </c>
      <c r="C2161" s="75" t="str">
        <f t="shared" si="175"/>
        <v/>
      </c>
      <c r="D2161" s="42"/>
      <c r="E2161" s="42"/>
      <c r="F2161" s="42"/>
      <c r="G2161" s="42"/>
      <c r="H2161" s="42"/>
      <c r="I2161" s="42"/>
      <c r="J2161" s="83" t="str">
        <f t="shared" si="171"/>
        <v/>
      </c>
      <c r="K2161" s="83" t="str">
        <f t="shared" si="172"/>
        <v/>
      </c>
      <c r="L2161" s="85" t="str">
        <f t="shared" si="173"/>
        <v/>
      </c>
    </row>
    <row r="2162" spans="1:12" x14ac:dyDescent="0.2">
      <c r="A2162" s="209"/>
      <c r="B2162" s="75" t="str">
        <f t="shared" si="174"/>
        <v/>
      </c>
      <c r="C2162" s="75" t="str">
        <f t="shared" si="175"/>
        <v/>
      </c>
      <c r="D2162" s="42"/>
      <c r="E2162" s="42"/>
      <c r="F2162" s="42"/>
      <c r="G2162" s="42"/>
      <c r="H2162" s="42"/>
      <c r="I2162" s="42"/>
      <c r="J2162" s="83" t="str">
        <f t="shared" si="171"/>
        <v/>
      </c>
      <c r="K2162" s="83" t="str">
        <f t="shared" si="172"/>
        <v/>
      </c>
      <c r="L2162" s="85" t="str">
        <f t="shared" si="173"/>
        <v/>
      </c>
    </row>
    <row r="2163" spans="1:12" x14ac:dyDescent="0.2">
      <c r="A2163" s="209"/>
      <c r="B2163" s="75" t="str">
        <f t="shared" si="174"/>
        <v/>
      </c>
      <c r="C2163" s="75" t="str">
        <f t="shared" si="175"/>
        <v/>
      </c>
      <c r="D2163" s="42"/>
      <c r="E2163" s="42"/>
      <c r="F2163" s="42"/>
      <c r="G2163" s="42"/>
      <c r="H2163" s="42"/>
      <c r="I2163" s="42"/>
      <c r="J2163" s="83" t="str">
        <f t="shared" si="171"/>
        <v/>
      </c>
      <c r="K2163" s="83" t="str">
        <f t="shared" si="172"/>
        <v/>
      </c>
      <c r="L2163" s="85" t="str">
        <f t="shared" si="173"/>
        <v/>
      </c>
    </row>
    <row r="2164" spans="1:12" x14ac:dyDescent="0.2">
      <c r="A2164" s="209"/>
      <c r="B2164" s="75" t="str">
        <f t="shared" si="174"/>
        <v/>
      </c>
      <c r="C2164" s="75" t="str">
        <f t="shared" si="175"/>
        <v/>
      </c>
      <c r="D2164" s="42"/>
      <c r="E2164" s="42"/>
      <c r="F2164" s="42"/>
      <c r="G2164" s="42"/>
      <c r="H2164" s="42"/>
      <c r="I2164" s="42"/>
      <c r="J2164" s="83" t="str">
        <f t="shared" si="171"/>
        <v/>
      </c>
      <c r="K2164" s="83" t="str">
        <f t="shared" si="172"/>
        <v/>
      </c>
      <c r="L2164" s="85" t="str">
        <f t="shared" si="173"/>
        <v/>
      </c>
    </row>
    <row r="2165" spans="1:12" x14ac:dyDescent="0.2">
      <c r="A2165" s="209"/>
      <c r="B2165" s="75" t="str">
        <f t="shared" si="174"/>
        <v/>
      </c>
      <c r="C2165" s="75" t="str">
        <f t="shared" si="175"/>
        <v/>
      </c>
      <c r="D2165" s="42"/>
      <c r="E2165" s="42"/>
      <c r="F2165" s="42"/>
      <c r="G2165" s="42"/>
      <c r="H2165" s="42"/>
      <c r="I2165" s="42"/>
      <c r="J2165" s="83" t="str">
        <f t="shared" si="171"/>
        <v/>
      </c>
      <c r="K2165" s="83" t="str">
        <f t="shared" si="172"/>
        <v/>
      </c>
      <c r="L2165" s="85" t="str">
        <f t="shared" si="173"/>
        <v/>
      </c>
    </row>
    <row r="2166" spans="1:12" x14ac:dyDescent="0.2">
      <c r="A2166" s="209"/>
      <c r="B2166" s="75" t="str">
        <f t="shared" si="174"/>
        <v/>
      </c>
      <c r="C2166" s="75" t="str">
        <f t="shared" si="175"/>
        <v/>
      </c>
      <c r="D2166" s="42"/>
      <c r="E2166" s="42"/>
      <c r="F2166" s="42"/>
      <c r="G2166" s="42"/>
      <c r="H2166" s="42"/>
      <c r="I2166" s="42"/>
      <c r="J2166" s="83" t="str">
        <f t="shared" si="171"/>
        <v/>
      </c>
      <c r="K2166" s="83" t="str">
        <f t="shared" si="172"/>
        <v/>
      </c>
      <c r="L2166" s="85" t="str">
        <f t="shared" si="173"/>
        <v/>
      </c>
    </row>
    <row r="2167" spans="1:12" x14ac:dyDescent="0.2">
      <c r="A2167" s="209"/>
      <c r="B2167" s="75" t="str">
        <f t="shared" si="174"/>
        <v/>
      </c>
      <c r="C2167" s="75" t="str">
        <f t="shared" si="175"/>
        <v/>
      </c>
      <c r="D2167" s="42"/>
      <c r="E2167" s="42"/>
      <c r="F2167" s="42"/>
      <c r="G2167" s="42"/>
      <c r="H2167" s="42"/>
      <c r="I2167" s="42"/>
      <c r="J2167" s="83" t="str">
        <f t="shared" si="171"/>
        <v/>
      </c>
      <c r="K2167" s="83" t="str">
        <f t="shared" si="172"/>
        <v/>
      </c>
      <c r="L2167" s="85" t="str">
        <f t="shared" si="173"/>
        <v/>
      </c>
    </row>
    <row r="2168" spans="1:12" x14ac:dyDescent="0.2">
      <c r="A2168" s="209"/>
      <c r="B2168" s="75" t="str">
        <f t="shared" si="174"/>
        <v/>
      </c>
      <c r="C2168" s="75" t="str">
        <f t="shared" si="175"/>
        <v/>
      </c>
      <c r="D2168" s="42"/>
      <c r="E2168" s="42"/>
      <c r="F2168" s="42"/>
      <c r="G2168" s="42"/>
      <c r="H2168" s="42"/>
      <c r="I2168" s="42"/>
      <c r="J2168" s="83" t="str">
        <f t="shared" si="171"/>
        <v/>
      </c>
      <c r="K2168" s="83" t="str">
        <f t="shared" si="172"/>
        <v/>
      </c>
      <c r="L2168" s="85" t="str">
        <f t="shared" si="173"/>
        <v/>
      </c>
    </row>
    <row r="2169" spans="1:12" x14ac:dyDescent="0.2">
      <c r="A2169" s="209"/>
      <c r="B2169" s="75" t="str">
        <f t="shared" si="174"/>
        <v/>
      </c>
      <c r="C2169" s="75" t="str">
        <f t="shared" si="175"/>
        <v/>
      </c>
      <c r="D2169" s="42"/>
      <c r="E2169" s="42"/>
      <c r="F2169" s="42"/>
      <c r="G2169" s="42"/>
      <c r="H2169" s="42"/>
      <c r="I2169" s="42"/>
      <c r="J2169" s="83" t="str">
        <f t="shared" si="171"/>
        <v/>
      </c>
      <c r="K2169" s="83" t="str">
        <f t="shared" si="172"/>
        <v/>
      </c>
      <c r="L2169" s="85" t="str">
        <f t="shared" si="173"/>
        <v/>
      </c>
    </row>
    <row r="2170" spans="1:12" x14ac:dyDescent="0.2">
      <c r="A2170" s="209"/>
      <c r="B2170" s="75" t="str">
        <f t="shared" si="174"/>
        <v/>
      </c>
      <c r="C2170" s="75" t="str">
        <f t="shared" si="175"/>
        <v/>
      </c>
      <c r="D2170" s="42"/>
      <c r="E2170" s="42"/>
      <c r="F2170" s="42"/>
      <c r="G2170" s="42"/>
      <c r="H2170" s="42"/>
      <c r="I2170" s="42"/>
      <c r="J2170" s="83" t="str">
        <f t="shared" si="171"/>
        <v/>
      </c>
      <c r="K2170" s="83" t="str">
        <f t="shared" si="172"/>
        <v/>
      </c>
      <c r="L2170" s="85" t="str">
        <f t="shared" si="173"/>
        <v/>
      </c>
    </row>
    <row r="2171" spans="1:12" x14ac:dyDescent="0.2">
      <c r="A2171" s="209"/>
      <c r="B2171" s="75" t="str">
        <f t="shared" si="174"/>
        <v/>
      </c>
      <c r="C2171" s="75" t="str">
        <f t="shared" si="175"/>
        <v/>
      </c>
      <c r="D2171" s="42"/>
      <c r="E2171" s="42"/>
      <c r="F2171" s="42"/>
      <c r="G2171" s="42"/>
      <c r="H2171" s="42"/>
      <c r="I2171" s="42"/>
      <c r="J2171" s="83" t="str">
        <f t="shared" si="171"/>
        <v/>
      </c>
      <c r="K2171" s="83" t="str">
        <f t="shared" si="172"/>
        <v/>
      </c>
      <c r="L2171" s="85" t="str">
        <f t="shared" si="173"/>
        <v/>
      </c>
    </row>
    <row r="2172" spans="1:12" x14ac:dyDescent="0.2">
      <c r="A2172" s="209"/>
      <c r="B2172" s="75" t="str">
        <f t="shared" si="174"/>
        <v/>
      </c>
      <c r="C2172" s="75" t="str">
        <f t="shared" si="175"/>
        <v/>
      </c>
      <c r="D2172" s="42"/>
      <c r="E2172" s="42"/>
      <c r="F2172" s="42"/>
      <c r="G2172" s="42"/>
      <c r="H2172" s="42"/>
      <c r="I2172" s="42"/>
      <c r="J2172" s="83" t="str">
        <f t="shared" si="171"/>
        <v/>
      </c>
      <c r="K2172" s="83" t="str">
        <f t="shared" si="172"/>
        <v/>
      </c>
      <c r="L2172" s="85" t="str">
        <f t="shared" si="173"/>
        <v/>
      </c>
    </row>
    <row r="2173" spans="1:12" x14ac:dyDescent="0.2">
      <c r="A2173" s="209"/>
      <c r="B2173" s="75" t="str">
        <f t="shared" si="174"/>
        <v/>
      </c>
      <c r="C2173" s="75" t="str">
        <f t="shared" si="175"/>
        <v/>
      </c>
      <c r="D2173" s="42"/>
      <c r="E2173" s="42"/>
      <c r="F2173" s="42"/>
      <c r="G2173" s="42"/>
      <c r="H2173" s="42"/>
      <c r="I2173" s="42"/>
      <c r="J2173" s="83" t="str">
        <f t="shared" ref="J2173:J2236" si="176">IF(ISERROR(D2173/C2173),"",(D2173/C2173))</f>
        <v/>
      </c>
      <c r="K2173" s="83" t="str">
        <f t="shared" ref="K2173:K2236" si="177">IF(ISERROR(E2173/C2173),"",(E2173/C2173))</f>
        <v/>
      </c>
      <c r="L2173" s="85" t="str">
        <f t="shared" ref="L2173:L2236" si="178">IF(ISERROR((D2173+E2173)/B2173),"",(D2173+E2173)/B2173)</f>
        <v/>
      </c>
    </row>
    <row r="2174" spans="1:12" x14ac:dyDescent="0.2">
      <c r="A2174" s="209"/>
      <c r="B2174" s="75" t="str">
        <f t="shared" si="174"/>
        <v/>
      </c>
      <c r="C2174" s="75" t="str">
        <f t="shared" si="175"/>
        <v/>
      </c>
      <c r="D2174" s="42"/>
      <c r="E2174" s="42"/>
      <c r="F2174" s="42"/>
      <c r="G2174" s="42"/>
      <c r="H2174" s="42"/>
      <c r="I2174" s="42"/>
      <c r="J2174" s="83" t="str">
        <f t="shared" si="176"/>
        <v/>
      </c>
      <c r="K2174" s="83" t="str">
        <f t="shared" si="177"/>
        <v/>
      </c>
      <c r="L2174" s="85" t="str">
        <f t="shared" si="178"/>
        <v/>
      </c>
    </row>
    <row r="2175" spans="1:12" x14ac:dyDescent="0.2">
      <c r="A2175" s="209"/>
      <c r="B2175" s="75" t="str">
        <f t="shared" si="174"/>
        <v/>
      </c>
      <c r="C2175" s="75" t="str">
        <f t="shared" si="175"/>
        <v/>
      </c>
      <c r="D2175" s="42"/>
      <c r="E2175" s="42"/>
      <c r="F2175" s="42"/>
      <c r="G2175" s="42"/>
      <c r="H2175" s="42"/>
      <c r="I2175" s="42"/>
      <c r="J2175" s="83" t="str">
        <f t="shared" si="176"/>
        <v/>
      </c>
      <c r="K2175" s="83" t="str">
        <f t="shared" si="177"/>
        <v/>
      </c>
      <c r="L2175" s="85" t="str">
        <f t="shared" si="178"/>
        <v/>
      </c>
    </row>
    <row r="2176" spans="1:12" x14ac:dyDescent="0.2">
      <c r="A2176" s="209"/>
      <c r="B2176" s="75" t="str">
        <f t="shared" si="174"/>
        <v/>
      </c>
      <c r="C2176" s="75" t="str">
        <f t="shared" si="175"/>
        <v/>
      </c>
      <c r="D2176" s="42"/>
      <c r="E2176" s="42"/>
      <c r="F2176" s="42"/>
      <c r="G2176" s="42"/>
      <c r="H2176" s="42"/>
      <c r="I2176" s="42"/>
      <c r="J2176" s="83" t="str">
        <f t="shared" si="176"/>
        <v/>
      </c>
      <c r="K2176" s="83" t="str">
        <f t="shared" si="177"/>
        <v/>
      </c>
      <c r="L2176" s="85" t="str">
        <f t="shared" si="178"/>
        <v/>
      </c>
    </row>
    <row r="2177" spans="1:12" x14ac:dyDescent="0.2">
      <c r="A2177" s="209"/>
      <c r="B2177" s="75" t="str">
        <f t="shared" si="174"/>
        <v/>
      </c>
      <c r="C2177" s="75" t="str">
        <f t="shared" si="175"/>
        <v/>
      </c>
      <c r="D2177" s="42"/>
      <c r="E2177" s="42"/>
      <c r="F2177" s="42"/>
      <c r="G2177" s="42"/>
      <c r="H2177" s="42"/>
      <c r="I2177" s="42"/>
      <c r="J2177" s="83" t="str">
        <f t="shared" si="176"/>
        <v/>
      </c>
      <c r="K2177" s="83" t="str">
        <f t="shared" si="177"/>
        <v/>
      </c>
      <c r="L2177" s="85" t="str">
        <f t="shared" si="178"/>
        <v/>
      </c>
    </row>
    <row r="2178" spans="1:12" x14ac:dyDescent="0.2">
      <c r="A2178" s="209"/>
      <c r="B2178" s="75" t="str">
        <f t="shared" si="174"/>
        <v/>
      </c>
      <c r="C2178" s="75" t="str">
        <f t="shared" si="175"/>
        <v/>
      </c>
      <c r="D2178" s="42"/>
      <c r="E2178" s="42"/>
      <c r="F2178" s="42"/>
      <c r="G2178" s="42"/>
      <c r="H2178" s="42"/>
      <c r="I2178" s="42"/>
      <c r="J2178" s="83" t="str">
        <f t="shared" si="176"/>
        <v/>
      </c>
      <c r="K2178" s="83" t="str">
        <f t="shared" si="177"/>
        <v/>
      </c>
      <c r="L2178" s="85" t="str">
        <f t="shared" si="178"/>
        <v/>
      </c>
    </row>
    <row r="2179" spans="1:12" x14ac:dyDescent="0.2">
      <c r="A2179" s="209"/>
      <c r="B2179" s="75" t="str">
        <f t="shared" si="174"/>
        <v/>
      </c>
      <c r="C2179" s="75" t="str">
        <f t="shared" si="175"/>
        <v/>
      </c>
      <c r="D2179" s="42"/>
      <c r="E2179" s="42"/>
      <c r="F2179" s="42"/>
      <c r="G2179" s="42"/>
      <c r="H2179" s="42"/>
      <c r="I2179" s="42"/>
      <c r="J2179" s="83" t="str">
        <f t="shared" si="176"/>
        <v/>
      </c>
      <c r="K2179" s="83" t="str">
        <f t="shared" si="177"/>
        <v/>
      </c>
      <c r="L2179" s="85" t="str">
        <f t="shared" si="178"/>
        <v/>
      </c>
    </row>
    <row r="2180" spans="1:12" x14ac:dyDescent="0.2">
      <c r="A2180" s="209"/>
      <c r="B2180" s="75" t="str">
        <f t="shared" si="174"/>
        <v/>
      </c>
      <c r="C2180" s="75" t="str">
        <f t="shared" si="175"/>
        <v/>
      </c>
      <c r="D2180" s="42"/>
      <c r="E2180" s="42"/>
      <c r="F2180" s="42"/>
      <c r="G2180" s="42"/>
      <c r="H2180" s="42"/>
      <c r="I2180" s="42"/>
      <c r="J2180" s="83" t="str">
        <f t="shared" si="176"/>
        <v/>
      </c>
      <c r="K2180" s="83" t="str">
        <f t="shared" si="177"/>
        <v/>
      </c>
      <c r="L2180" s="85" t="str">
        <f t="shared" si="178"/>
        <v/>
      </c>
    </row>
    <row r="2181" spans="1:12" x14ac:dyDescent="0.2">
      <c r="A2181" s="209"/>
      <c r="B2181" s="75" t="str">
        <f t="shared" si="174"/>
        <v/>
      </c>
      <c r="C2181" s="75" t="str">
        <f t="shared" si="175"/>
        <v/>
      </c>
      <c r="D2181" s="42"/>
      <c r="E2181" s="42"/>
      <c r="F2181" s="42"/>
      <c r="G2181" s="42"/>
      <c r="H2181" s="42"/>
      <c r="I2181" s="42"/>
      <c r="J2181" s="83" t="str">
        <f t="shared" si="176"/>
        <v/>
      </c>
      <c r="K2181" s="83" t="str">
        <f t="shared" si="177"/>
        <v/>
      </c>
      <c r="L2181" s="85" t="str">
        <f t="shared" si="178"/>
        <v/>
      </c>
    </row>
    <row r="2182" spans="1:12" x14ac:dyDescent="0.2">
      <c r="A2182" s="209"/>
      <c r="B2182" s="75" t="str">
        <f t="shared" si="174"/>
        <v/>
      </c>
      <c r="C2182" s="75" t="str">
        <f t="shared" si="175"/>
        <v/>
      </c>
      <c r="D2182" s="42"/>
      <c r="E2182" s="42"/>
      <c r="F2182" s="42"/>
      <c r="G2182" s="42"/>
      <c r="H2182" s="42"/>
      <c r="I2182" s="42"/>
      <c r="J2182" s="83" t="str">
        <f t="shared" si="176"/>
        <v/>
      </c>
      <c r="K2182" s="83" t="str">
        <f t="shared" si="177"/>
        <v/>
      </c>
      <c r="L2182" s="85" t="str">
        <f t="shared" si="178"/>
        <v/>
      </c>
    </row>
    <row r="2183" spans="1:12" x14ac:dyDescent="0.2">
      <c r="A2183" s="209"/>
      <c r="B2183" s="75" t="str">
        <f t="shared" si="174"/>
        <v/>
      </c>
      <c r="C2183" s="75" t="str">
        <f t="shared" si="175"/>
        <v/>
      </c>
      <c r="D2183" s="42"/>
      <c r="E2183" s="42"/>
      <c r="F2183" s="42"/>
      <c r="G2183" s="42"/>
      <c r="H2183" s="42"/>
      <c r="I2183" s="42"/>
      <c r="J2183" s="83" t="str">
        <f t="shared" si="176"/>
        <v/>
      </c>
      <c r="K2183" s="83" t="str">
        <f t="shared" si="177"/>
        <v/>
      </c>
      <c r="L2183" s="85" t="str">
        <f t="shared" si="178"/>
        <v/>
      </c>
    </row>
    <row r="2184" spans="1:12" x14ac:dyDescent="0.2">
      <c r="A2184" s="209"/>
      <c r="B2184" s="75" t="str">
        <f t="shared" si="174"/>
        <v/>
      </c>
      <c r="C2184" s="75" t="str">
        <f t="shared" si="175"/>
        <v/>
      </c>
      <c r="D2184" s="42"/>
      <c r="E2184" s="42"/>
      <c r="F2184" s="42"/>
      <c r="G2184" s="42"/>
      <c r="H2184" s="42"/>
      <c r="I2184" s="42"/>
      <c r="J2184" s="83" t="str">
        <f t="shared" si="176"/>
        <v/>
      </c>
      <c r="K2184" s="83" t="str">
        <f t="shared" si="177"/>
        <v/>
      </c>
      <c r="L2184" s="85" t="str">
        <f t="shared" si="178"/>
        <v/>
      </c>
    </row>
    <row r="2185" spans="1:12" x14ac:dyDescent="0.2">
      <c r="A2185" s="209"/>
      <c r="B2185" s="75" t="str">
        <f t="shared" si="174"/>
        <v/>
      </c>
      <c r="C2185" s="75" t="str">
        <f t="shared" si="175"/>
        <v/>
      </c>
      <c r="D2185" s="42"/>
      <c r="E2185" s="42"/>
      <c r="F2185" s="42"/>
      <c r="G2185" s="42"/>
      <c r="H2185" s="42"/>
      <c r="I2185" s="42"/>
      <c r="J2185" s="83" t="str">
        <f t="shared" si="176"/>
        <v/>
      </c>
      <c r="K2185" s="83" t="str">
        <f t="shared" si="177"/>
        <v/>
      </c>
      <c r="L2185" s="85" t="str">
        <f t="shared" si="178"/>
        <v/>
      </c>
    </row>
    <row r="2186" spans="1:12" x14ac:dyDescent="0.2">
      <c r="A2186" s="209"/>
      <c r="B2186" s="75" t="str">
        <f t="shared" si="174"/>
        <v/>
      </c>
      <c r="C2186" s="75" t="str">
        <f t="shared" si="175"/>
        <v/>
      </c>
      <c r="D2186" s="42"/>
      <c r="E2186" s="42"/>
      <c r="F2186" s="42"/>
      <c r="G2186" s="42"/>
      <c r="H2186" s="42"/>
      <c r="I2186" s="42"/>
      <c r="J2186" s="83" t="str">
        <f t="shared" si="176"/>
        <v/>
      </c>
      <c r="K2186" s="83" t="str">
        <f t="shared" si="177"/>
        <v/>
      </c>
      <c r="L2186" s="85" t="str">
        <f t="shared" si="178"/>
        <v/>
      </c>
    </row>
    <row r="2187" spans="1:12" x14ac:dyDescent="0.2">
      <c r="A2187" s="209"/>
      <c r="B2187" s="75" t="str">
        <f t="shared" si="174"/>
        <v/>
      </c>
      <c r="C2187" s="75" t="str">
        <f t="shared" si="175"/>
        <v/>
      </c>
      <c r="D2187" s="42"/>
      <c r="E2187" s="42"/>
      <c r="F2187" s="42"/>
      <c r="G2187" s="42"/>
      <c r="H2187" s="42"/>
      <c r="I2187" s="42"/>
      <c r="J2187" s="83" t="str">
        <f t="shared" si="176"/>
        <v/>
      </c>
      <c r="K2187" s="83" t="str">
        <f t="shared" si="177"/>
        <v/>
      </c>
      <c r="L2187" s="85" t="str">
        <f t="shared" si="178"/>
        <v/>
      </c>
    </row>
    <row r="2188" spans="1:12" x14ac:dyDescent="0.2">
      <c r="A2188" s="209"/>
      <c r="B2188" s="75" t="str">
        <f t="shared" ref="B2188:B2251" si="179">IF(D2188+E2188+F2188+G2188+I2188+H2188 = 0,"",D2188+E2188+F2188+G2188+I2188+H2188)</f>
        <v/>
      </c>
      <c r="C2188" s="75" t="str">
        <f t="shared" ref="C2188:C2251" si="180">IF(D2188+E2188+H2188=0,"",D2188+E2188+H2188)</f>
        <v/>
      </c>
      <c r="D2188" s="42"/>
      <c r="E2188" s="42"/>
      <c r="F2188" s="42"/>
      <c r="G2188" s="42"/>
      <c r="H2188" s="42"/>
      <c r="I2188" s="42"/>
      <c r="J2188" s="83" t="str">
        <f t="shared" si="176"/>
        <v/>
      </c>
      <c r="K2188" s="83" t="str">
        <f t="shared" si="177"/>
        <v/>
      </c>
      <c r="L2188" s="85" t="str">
        <f t="shared" si="178"/>
        <v/>
      </c>
    </row>
    <row r="2189" spans="1:12" x14ac:dyDescent="0.2">
      <c r="A2189" s="209"/>
      <c r="B2189" s="75" t="str">
        <f t="shared" si="179"/>
        <v/>
      </c>
      <c r="C2189" s="75" t="str">
        <f t="shared" si="180"/>
        <v/>
      </c>
      <c r="D2189" s="42"/>
      <c r="E2189" s="42"/>
      <c r="F2189" s="42"/>
      <c r="G2189" s="42"/>
      <c r="H2189" s="42"/>
      <c r="I2189" s="42"/>
      <c r="J2189" s="83" t="str">
        <f t="shared" si="176"/>
        <v/>
      </c>
      <c r="K2189" s="83" t="str">
        <f t="shared" si="177"/>
        <v/>
      </c>
      <c r="L2189" s="85" t="str">
        <f t="shared" si="178"/>
        <v/>
      </c>
    </row>
    <row r="2190" spans="1:12" x14ac:dyDescent="0.2">
      <c r="A2190" s="209"/>
      <c r="B2190" s="75" t="str">
        <f t="shared" si="179"/>
        <v/>
      </c>
      <c r="C2190" s="75" t="str">
        <f t="shared" si="180"/>
        <v/>
      </c>
      <c r="D2190" s="42"/>
      <c r="E2190" s="42"/>
      <c r="F2190" s="42"/>
      <c r="G2190" s="42"/>
      <c r="H2190" s="42"/>
      <c r="I2190" s="42"/>
      <c r="J2190" s="83" t="str">
        <f t="shared" si="176"/>
        <v/>
      </c>
      <c r="K2190" s="83" t="str">
        <f t="shared" si="177"/>
        <v/>
      </c>
      <c r="L2190" s="85" t="str">
        <f t="shared" si="178"/>
        <v/>
      </c>
    </row>
    <row r="2191" spans="1:12" x14ac:dyDescent="0.2">
      <c r="A2191" s="209"/>
      <c r="B2191" s="75" t="str">
        <f t="shared" si="179"/>
        <v/>
      </c>
      <c r="C2191" s="75" t="str">
        <f t="shared" si="180"/>
        <v/>
      </c>
      <c r="D2191" s="42"/>
      <c r="E2191" s="42"/>
      <c r="F2191" s="42"/>
      <c r="G2191" s="42"/>
      <c r="H2191" s="42"/>
      <c r="I2191" s="42"/>
      <c r="J2191" s="83" t="str">
        <f t="shared" si="176"/>
        <v/>
      </c>
      <c r="K2191" s="83" t="str">
        <f t="shared" si="177"/>
        <v/>
      </c>
      <c r="L2191" s="85" t="str">
        <f t="shared" si="178"/>
        <v/>
      </c>
    </row>
    <row r="2192" spans="1:12" x14ac:dyDescent="0.2">
      <c r="A2192" s="209"/>
      <c r="B2192" s="75" t="str">
        <f t="shared" si="179"/>
        <v/>
      </c>
      <c r="C2192" s="75" t="str">
        <f t="shared" si="180"/>
        <v/>
      </c>
      <c r="D2192" s="42"/>
      <c r="E2192" s="42"/>
      <c r="F2192" s="42"/>
      <c r="G2192" s="42"/>
      <c r="H2192" s="42"/>
      <c r="I2192" s="42"/>
      <c r="J2192" s="83" t="str">
        <f t="shared" si="176"/>
        <v/>
      </c>
      <c r="K2192" s="83" t="str">
        <f t="shared" si="177"/>
        <v/>
      </c>
      <c r="L2192" s="85" t="str">
        <f t="shared" si="178"/>
        <v/>
      </c>
    </row>
    <row r="2193" spans="1:12" x14ac:dyDescent="0.2">
      <c r="A2193" s="209"/>
      <c r="B2193" s="75" t="str">
        <f t="shared" si="179"/>
        <v/>
      </c>
      <c r="C2193" s="75" t="str">
        <f t="shared" si="180"/>
        <v/>
      </c>
      <c r="D2193" s="42"/>
      <c r="E2193" s="42"/>
      <c r="F2193" s="42"/>
      <c r="G2193" s="42"/>
      <c r="H2193" s="42"/>
      <c r="I2193" s="42"/>
      <c r="J2193" s="83" t="str">
        <f t="shared" si="176"/>
        <v/>
      </c>
      <c r="K2193" s="83" t="str">
        <f t="shared" si="177"/>
        <v/>
      </c>
      <c r="L2193" s="85" t="str">
        <f t="shared" si="178"/>
        <v/>
      </c>
    </row>
    <row r="2194" spans="1:12" x14ac:dyDescent="0.2">
      <c r="A2194" s="209"/>
      <c r="B2194" s="75" t="str">
        <f t="shared" si="179"/>
        <v/>
      </c>
      <c r="C2194" s="75" t="str">
        <f t="shared" si="180"/>
        <v/>
      </c>
      <c r="D2194" s="42"/>
      <c r="E2194" s="42"/>
      <c r="F2194" s="42"/>
      <c r="G2194" s="42"/>
      <c r="H2194" s="42"/>
      <c r="I2194" s="42"/>
      <c r="J2194" s="83" t="str">
        <f t="shared" si="176"/>
        <v/>
      </c>
      <c r="K2194" s="83" t="str">
        <f t="shared" si="177"/>
        <v/>
      </c>
      <c r="L2194" s="85" t="str">
        <f t="shared" si="178"/>
        <v/>
      </c>
    </row>
    <row r="2195" spans="1:12" x14ac:dyDescent="0.2">
      <c r="A2195" s="209"/>
      <c r="B2195" s="75" t="str">
        <f t="shared" si="179"/>
        <v/>
      </c>
      <c r="C2195" s="75" t="str">
        <f t="shared" si="180"/>
        <v/>
      </c>
      <c r="D2195" s="42"/>
      <c r="E2195" s="42"/>
      <c r="F2195" s="42"/>
      <c r="G2195" s="42"/>
      <c r="H2195" s="42"/>
      <c r="I2195" s="42"/>
      <c r="J2195" s="83" t="str">
        <f t="shared" si="176"/>
        <v/>
      </c>
      <c r="K2195" s="83" t="str">
        <f t="shared" si="177"/>
        <v/>
      </c>
      <c r="L2195" s="85" t="str">
        <f t="shared" si="178"/>
        <v/>
      </c>
    </row>
    <row r="2196" spans="1:12" x14ac:dyDescent="0.2">
      <c r="A2196" s="209"/>
      <c r="B2196" s="75" t="str">
        <f t="shared" si="179"/>
        <v/>
      </c>
      <c r="C2196" s="75" t="str">
        <f t="shared" si="180"/>
        <v/>
      </c>
      <c r="D2196" s="42"/>
      <c r="E2196" s="42"/>
      <c r="F2196" s="42"/>
      <c r="G2196" s="42"/>
      <c r="H2196" s="42"/>
      <c r="I2196" s="42"/>
      <c r="J2196" s="83" t="str">
        <f t="shared" si="176"/>
        <v/>
      </c>
      <c r="K2196" s="83" t="str">
        <f t="shared" si="177"/>
        <v/>
      </c>
      <c r="L2196" s="85" t="str">
        <f t="shared" si="178"/>
        <v/>
      </c>
    </row>
    <row r="2197" spans="1:12" x14ac:dyDescent="0.2">
      <c r="A2197" s="209"/>
      <c r="B2197" s="75" t="str">
        <f t="shared" si="179"/>
        <v/>
      </c>
      <c r="C2197" s="75" t="str">
        <f t="shared" si="180"/>
        <v/>
      </c>
      <c r="D2197" s="42"/>
      <c r="E2197" s="42"/>
      <c r="F2197" s="42"/>
      <c r="G2197" s="42"/>
      <c r="H2197" s="42"/>
      <c r="I2197" s="42"/>
      <c r="J2197" s="83" t="str">
        <f t="shared" si="176"/>
        <v/>
      </c>
      <c r="K2197" s="83" t="str">
        <f t="shared" si="177"/>
        <v/>
      </c>
      <c r="L2197" s="85" t="str">
        <f t="shared" si="178"/>
        <v/>
      </c>
    </row>
    <row r="2198" spans="1:12" x14ac:dyDescent="0.2">
      <c r="A2198" s="209"/>
      <c r="B2198" s="75" t="str">
        <f t="shared" si="179"/>
        <v/>
      </c>
      <c r="C2198" s="75" t="str">
        <f t="shared" si="180"/>
        <v/>
      </c>
      <c r="D2198" s="42"/>
      <c r="E2198" s="42"/>
      <c r="F2198" s="42"/>
      <c r="G2198" s="42"/>
      <c r="H2198" s="42"/>
      <c r="I2198" s="42"/>
      <c r="J2198" s="83" t="str">
        <f t="shared" si="176"/>
        <v/>
      </c>
      <c r="K2198" s="83" t="str">
        <f t="shared" si="177"/>
        <v/>
      </c>
      <c r="L2198" s="85" t="str">
        <f t="shared" si="178"/>
        <v/>
      </c>
    </row>
    <row r="2199" spans="1:12" x14ac:dyDescent="0.2">
      <c r="A2199" s="209"/>
      <c r="B2199" s="75" t="str">
        <f t="shared" si="179"/>
        <v/>
      </c>
      <c r="C2199" s="75" t="str">
        <f t="shared" si="180"/>
        <v/>
      </c>
      <c r="D2199" s="42"/>
      <c r="E2199" s="42"/>
      <c r="F2199" s="42"/>
      <c r="G2199" s="42"/>
      <c r="H2199" s="42"/>
      <c r="I2199" s="42"/>
      <c r="J2199" s="83" t="str">
        <f t="shared" si="176"/>
        <v/>
      </c>
      <c r="K2199" s="83" t="str">
        <f t="shared" si="177"/>
        <v/>
      </c>
      <c r="L2199" s="85" t="str">
        <f t="shared" si="178"/>
        <v/>
      </c>
    </row>
    <row r="2200" spans="1:12" x14ac:dyDescent="0.2">
      <c r="A2200" s="209"/>
      <c r="B2200" s="75" t="str">
        <f t="shared" si="179"/>
        <v/>
      </c>
      <c r="C2200" s="75" t="str">
        <f t="shared" si="180"/>
        <v/>
      </c>
      <c r="D2200" s="42"/>
      <c r="E2200" s="42"/>
      <c r="F2200" s="42"/>
      <c r="G2200" s="42"/>
      <c r="H2200" s="42"/>
      <c r="I2200" s="42"/>
      <c r="J2200" s="83" t="str">
        <f t="shared" si="176"/>
        <v/>
      </c>
      <c r="K2200" s="83" t="str">
        <f t="shared" si="177"/>
        <v/>
      </c>
      <c r="L2200" s="85" t="str">
        <f t="shared" si="178"/>
        <v/>
      </c>
    </row>
    <row r="2201" spans="1:12" x14ac:dyDescent="0.2">
      <c r="A2201" s="209"/>
      <c r="B2201" s="75" t="str">
        <f t="shared" si="179"/>
        <v/>
      </c>
      <c r="C2201" s="75" t="str">
        <f t="shared" si="180"/>
        <v/>
      </c>
      <c r="D2201" s="42"/>
      <c r="E2201" s="42"/>
      <c r="F2201" s="42"/>
      <c r="G2201" s="42"/>
      <c r="H2201" s="42"/>
      <c r="I2201" s="42"/>
      <c r="J2201" s="83" t="str">
        <f t="shared" si="176"/>
        <v/>
      </c>
      <c r="K2201" s="83" t="str">
        <f t="shared" si="177"/>
        <v/>
      </c>
      <c r="L2201" s="85" t="str">
        <f t="shared" si="178"/>
        <v/>
      </c>
    </row>
    <row r="2202" spans="1:12" x14ac:dyDescent="0.2">
      <c r="A2202" s="209"/>
      <c r="B2202" s="75" t="str">
        <f t="shared" si="179"/>
        <v/>
      </c>
      <c r="C2202" s="75" t="str">
        <f t="shared" si="180"/>
        <v/>
      </c>
      <c r="D2202" s="42"/>
      <c r="E2202" s="42"/>
      <c r="F2202" s="42"/>
      <c r="G2202" s="42"/>
      <c r="H2202" s="42"/>
      <c r="I2202" s="42"/>
      <c r="J2202" s="83" t="str">
        <f t="shared" si="176"/>
        <v/>
      </c>
      <c r="K2202" s="83" t="str">
        <f t="shared" si="177"/>
        <v/>
      </c>
      <c r="L2202" s="85" t="str">
        <f t="shared" si="178"/>
        <v/>
      </c>
    </row>
    <row r="2203" spans="1:12" x14ac:dyDescent="0.2">
      <c r="A2203" s="209"/>
      <c r="B2203" s="75" t="str">
        <f t="shared" si="179"/>
        <v/>
      </c>
      <c r="C2203" s="75" t="str">
        <f t="shared" si="180"/>
        <v/>
      </c>
      <c r="D2203" s="42"/>
      <c r="E2203" s="42"/>
      <c r="F2203" s="42"/>
      <c r="G2203" s="42"/>
      <c r="H2203" s="42"/>
      <c r="I2203" s="42"/>
      <c r="J2203" s="83" t="str">
        <f t="shared" si="176"/>
        <v/>
      </c>
      <c r="K2203" s="83" t="str">
        <f t="shared" si="177"/>
        <v/>
      </c>
      <c r="L2203" s="85" t="str">
        <f t="shared" si="178"/>
        <v/>
      </c>
    </row>
    <row r="2204" spans="1:12" x14ac:dyDescent="0.2">
      <c r="A2204" s="209"/>
      <c r="B2204" s="75" t="str">
        <f t="shared" si="179"/>
        <v/>
      </c>
      <c r="C2204" s="75" t="str">
        <f t="shared" si="180"/>
        <v/>
      </c>
      <c r="D2204" s="42"/>
      <c r="E2204" s="42"/>
      <c r="F2204" s="42"/>
      <c r="G2204" s="42"/>
      <c r="H2204" s="42"/>
      <c r="I2204" s="42"/>
      <c r="J2204" s="83" t="str">
        <f t="shared" si="176"/>
        <v/>
      </c>
      <c r="K2204" s="83" t="str">
        <f t="shared" si="177"/>
        <v/>
      </c>
      <c r="L2204" s="85" t="str">
        <f t="shared" si="178"/>
        <v/>
      </c>
    </row>
    <row r="2205" spans="1:12" x14ac:dyDescent="0.2">
      <c r="A2205" s="209"/>
      <c r="B2205" s="75" t="str">
        <f t="shared" si="179"/>
        <v/>
      </c>
      <c r="C2205" s="75" t="str">
        <f t="shared" si="180"/>
        <v/>
      </c>
      <c r="D2205" s="42"/>
      <c r="E2205" s="42"/>
      <c r="F2205" s="42"/>
      <c r="G2205" s="42"/>
      <c r="H2205" s="42"/>
      <c r="I2205" s="42"/>
      <c r="J2205" s="83" t="str">
        <f t="shared" si="176"/>
        <v/>
      </c>
      <c r="K2205" s="83" t="str">
        <f t="shared" si="177"/>
        <v/>
      </c>
      <c r="L2205" s="85" t="str">
        <f t="shared" si="178"/>
        <v/>
      </c>
    </row>
    <row r="2206" spans="1:12" x14ac:dyDescent="0.2">
      <c r="A2206" s="209"/>
      <c r="B2206" s="75" t="str">
        <f t="shared" si="179"/>
        <v/>
      </c>
      <c r="C2206" s="75" t="str">
        <f t="shared" si="180"/>
        <v/>
      </c>
      <c r="D2206" s="42"/>
      <c r="E2206" s="42"/>
      <c r="F2206" s="42"/>
      <c r="G2206" s="42"/>
      <c r="H2206" s="42"/>
      <c r="I2206" s="42"/>
      <c r="J2206" s="83" t="str">
        <f t="shared" si="176"/>
        <v/>
      </c>
      <c r="K2206" s="83" t="str">
        <f t="shared" si="177"/>
        <v/>
      </c>
      <c r="L2206" s="85" t="str">
        <f t="shared" si="178"/>
        <v/>
      </c>
    </row>
    <row r="2207" spans="1:12" x14ac:dyDescent="0.2">
      <c r="A2207" s="209"/>
      <c r="B2207" s="75" t="str">
        <f t="shared" si="179"/>
        <v/>
      </c>
      <c r="C2207" s="75" t="str">
        <f t="shared" si="180"/>
        <v/>
      </c>
      <c r="D2207" s="42"/>
      <c r="E2207" s="42"/>
      <c r="F2207" s="42"/>
      <c r="G2207" s="42"/>
      <c r="H2207" s="42"/>
      <c r="I2207" s="42"/>
      <c r="J2207" s="83" t="str">
        <f t="shared" si="176"/>
        <v/>
      </c>
      <c r="K2207" s="83" t="str">
        <f t="shared" si="177"/>
        <v/>
      </c>
      <c r="L2207" s="85" t="str">
        <f t="shared" si="178"/>
        <v/>
      </c>
    </row>
    <row r="2208" spans="1:12" x14ac:dyDescent="0.2">
      <c r="A2208" s="209"/>
      <c r="B2208" s="75" t="str">
        <f t="shared" si="179"/>
        <v/>
      </c>
      <c r="C2208" s="75" t="str">
        <f t="shared" si="180"/>
        <v/>
      </c>
      <c r="D2208" s="42"/>
      <c r="E2208" s="42"/>
      <c r="F2208" s="42"/>
      <c r="G2208" s="42"/>
      <c r="H2208" s="42"/>
      <c r="I2208" s="42"/>
      <c r="J2208" s="83" t="str">
        <f t="shared" si="176"/>
        <v/>
      </c>
      <c r="K2208" s="83" t="str">
        <f t="shared" si="177"/>
        <v/>
      </c>
      <c r="L2208" s="85" t="str">
        <f t="shared" si="178"/>
        <v/>
      </c>
    </row>
    <row r="2209" spans="1:12" x14ac:dyDescent="0.2">
      <c r="A2209" s="209"/>
      <c r="B2209" s="75" t="str">
        <f t="shared" si="179"/>
        <v/>
      </c>
      <c r="C2209" s="75" t="str">
        <f t="shared" si="180"/>
        <v/>
      </c>
      <c r="D2209" s="42"/>
      <c r="E2209" s="42"/>
      <c r="F2209" s="42"/>
      <c r="G2209" s="42"/>
      <c r="H2209" s="42"/>
      <c r="I2209" s="42"/>
      <c r="J2209" s="83" t="str">
        <f t="shared" si="176"/>
        <v/>
      </c>
      <c r="K2209" s="83" t="str">
        <f t="shared" si="177"/>
        <v/>
      </c>
      <c r="L2209" s="85" t="str">
        <f t="shared" si="178"/>
        <v/>
      </c>
    </row>
    <row r="2210" spans="1:12" x14ac:dyDescent="0.2">
      <c r="A2210" s="209"/>
      <c r="B2210" s="75" t="str">
        <f t="shared" si="179"/>
        <v/>
      </c>
      <c r="C2210" s="75" t="str">
        <f t="shared" si="180"/>
        <v/>
      </c>
      <c r="D2210" s="42"/>
      <c r="E2210" s="42"/>
      <c r="F2210" s="42"/>
      <c r="G2210" s="42"/>
      <c r="H2210" s="42"/>
      <c r="I2210" s="42"/>
      <c r="J2210" s="83" t="str">
        <f t="shared" si="176"/>
        <v/>
      </c>
      <c r="K2210" s="83" t="str">
        <f t="shared" si="177"/>
        <v/>
      </c>
      <c r="L2210" s="85" t="str">
        <f t="shared" si="178"/>
        <v/>
      </c>
    </row>
    <row r="2211" spans="1:12" x14ac:dyDescent="0.2">
      <c r="A2211" s="209"/>
      <c r="B2211" s="75" t="str">
        <f t="shared" si="179"/>
        <v/>
      </c>
      <c r="C2211" s="75" t="str">
        <f t="shared" si="180"/>
        <v/>
      </c>
      <c r="D2211" s="42"/>
      <c r="E2211" s="42"/>
      <c r="F2211" s="42"/>
      <c r="G2211" s="42"/>
      <c r="H2211" s="42"/>
      <c r="I2211" s="42"/>
      <c r="J2211" s="83" t="str">
        <f t="shared" si="176"/>
        <v/>
      </c>
      <c r="K2211" s="83" t="str">
        <f t="shared" si="177"/>
        <v/>
      </c>
      <c r="L2211" s="85" t="str">
        <f t="shared" si="178"/>
        <v/>
      </c>
    </row>
    <row r="2212" spans="1:12" x14ac:dyDescent="0.2">
      <c r="A2212" s="209"/>
      <c r="B2212" s="75" t="str">
        <f t="shared" si="179"/>
        <v/>
      </c>
      <c r="C2212" s="75" t="str">
        <f t="shared" si="180"/>
        <v/>
      </c>
      <c r="D2212" s="42"/>
      <c r="E2212" s="42"/>
      <c r="F2212" s="42"/>
      <c r="G2212" s="42"/>
      <c r="H2212" s="42"/>
      <c r="I2212" s="42"/>
      <c r="J2212" s="83" t="str">
        <f t="shared" si="176"/>
        <v/>
      </c>
      <c r="K2212" s="83" t="str">
        <f t="shared" si="177"/>
        <v/>
      </c>
      <c r="L2212" s="85" t="str">
        <f t="shared" si="178"/>
        <v/>
      </c>
    </row>
    <row r="2213" spans="1:12" x14ac:dyDescent="0.2">
      <c r="A2213" s="209"/>
      <c r="B2213" s="75" t="str">
        <f t="shared" si="179"/>
        <v/>
      </c>
      <c r="C2213" s="75" t="str">
        <f t="shared" si="180"/>
        <v/>
      </c>
      <c r="D2213" s="42"/>
      <c r="E2213" s="42"/>
      <c r="F2213" s="42"/>
      <c r="G2213" s="42"/>
      <c r="H2213" s="42"/>
      <c r="I2213" s="42"/>
      <c r="J2213" s="83" t="str">
        <f t="shared" si="176"/>
        <v/>
      </c>
      <c r="K2213" s="83" t="str">
        <f t="shared" si="177"/>
        <v/>
      </c>
      <c r="L2213" s="85" t="str">
        <f t="shared" si="178"/>
        <v/>
      </c>
    </row>
    <row r="2214" spans="1:12" x14ac:dyDescent="0.2">
      <c r="A2214" s="209"/>
      <c r="B2214" s="75" t="str">
        <f t="shared" si="179"/>
        <v/>
      </c>
      <c r="C2214" s="75" t="str">
        <f t="shared" si="180"/>
        <v/>
      </c>
      <c r="D2214" s="42"/>
      <c r="E2214" s="42"/>
      <c r="F2214" s="42"/>
      <c r="G2214" s="42"/>
      <c r="H2214" s="42"/>
      <c r="I2214" s="42"/>
      <c r="J2214" s="83" t="str">
        <f t="shared" si="176"/>
        <v/>
      </c>
      <c r="K2214" s="83" t="str">
        <f t="shared" si="177"/>
        <v/>
      </c>
      <c r="L2214" s="85" t="str">
        <f t="shared" si="178"/>
        <v/>
      </c>
    </row>
    <row r="2215" spans="1:12" x14ac:dyDescent="0.2">
      <c r="A2215" s="209"/>
      <c r="B2215" s="75" t="str">
        <f t="shared" si="179"/>
        <v/>
      </c>
      <c r="C2215" s="75" t="str">
        <f t="shared" si="180"/>
        <v/>
      </c>
      <c r="D2215" s="42"/>
      <c r="E2215" s="42"/>
      <c r="F2215" s="42"/>
      <c r="G2215" s="42"/>
      <c r="H2215" s="42"/>
      <c r="I2215" s="42"/>
      <c r="J2215" s="83" t="str">
        <f t="shared" si="176"/>
        <v/>
      </c>
      <c r="K2215" s="83" t="str">
        <f t="shared" si="177"/>
        <v/>
      </c>
      <c r="L2215" s="85" t="str">
        <f t="shared" si="178"/>
        <v/>
      </c>
    </row>
    <row r="2216" spans="1:12" x14ac:dyDescent="0.2">
      <c r="A2216" s="209"/>
      <c r="B2216" s="75" t="str">
        <f t="shared" si="179"/>
        <v/>
      </c>
      <c r="C2216" s="75" t="str">
        <f t="shared" si="180"/>
        <v/>
      </c>
      <c r="D2216" s="42"/>
      <c r="E2216" s="42"/>
      <c r="F2216" s="42"/>
      <c r="G2216" s="42"/>
      <c r="H2216" s="42"/>
      <c r="I2216" s="42"/>
      <c r="J2216" s="83" t="str">
        <f t="shared" si="176"/>
        <v/>
      </c>
      <c r="K2216" s="83" t="str">
        <f t="shared" si="177"/>
        <v/>
      </c>
      <c r="L2216" s="85" t="str">
        <f t="shared" si="178"/>
        <v/>
      </c>
    </row>
    <row r="2217" spans="1:12" x14ac:dyDescent="0.2">
      <c r="A2217" s="209"/>
      <c r="B2217" s="75" t="str">
        <f t="shared" si="179"/>
        <v/>
      </c>
      <c r="C2217" s="75" t="str">
        <f t="shared" si="180"/>
        <v/>
      </c>
      <c r="D2217" s="42"/>
      <c r="E2217" s="42"/>
      <c r="F2217" s="42"/>
      <c r="G2217" s="42"/>
      <c r="H2217" s="42"/>
      <c r="I2217" s="42"/>
      <c r="J2217" s="83" t="str">
        <f t="shared" si="176"/>
        <v/>
      </c>
      <c r="K2217" s="83" t="str">
        <f t="shared" si="177"/>
        <v/>
      </c>
      <c r="L2217" s="85" t="str">
        <f t="shared" si="178"/>
        <v/>
      </c>
    </row>
    <row r="2218" spans="1:12" x14ac:dyDescent="0.2">
      <c r="A2218" s="209"/>
      <c r="B2218" s="75" t="str">
        <f t="shared" si="179"/>
        <v/>
      </c>
      <c r="C2218" s="75" t="str">
        <f t="shared" si="180"/>
        <v/>
      </c>
      <c r="D2218" s="42"/>
      <c r="E2218" s="42"/>
      <c r="F2218" s="42"/>
      <c r="G2218" s="42"/>
      <c r="H2218" s="42"/>
      <c r="I2218" s="42"/>
      <c r="J2218" s="83" t="str">
        <f t="shared" si="176"/>
        <v/>
      </c>
      <c r="K2218" s="83" t="str">
        <f t="shared" si="177"/>
        <v/>
      </c>
      <c r="L2218" s="85" t="str">
        <f t="shared" si="178"/>
        <v/>
      </c>
    </row>
    <row r="2219" spans="1:12" x14ac:dyDescent="0.2">
      <c r="A2219" s="209"/>
      <c r="B2219" s="75" t="str">
        <f t="shared" si="179"/>
        <v/>
      </c>
      <c r="C2219" s="75" t="str">
        <f t="shared" si="180"/>
        <v/>
      </c>
      <c r="D2219" s="42"/>
      <c r="E2219" s="42"/>
      <c r="F2219" s="42"/>
      <c r="G2219" s="42"/>
      <c r="H2219" s="42"/>
      <c r="I2219" s="42"/>
      <c r="J2219" s="83" t="str">
        <f t="shared" si="176"/>
        <v/>
      </c>
      <c r="K2219" s="83" t="str">
        <f t="shared" si="177"/>
        <v/>
      </c>
      <c r="L2219" s="85" t="str">
        <f t="shared" si="178"/>
        <v/>
      </c>
    </row>
    <row r="2220" spans="1:12" x14ac:dyDescent="0.2">
      <c r="A2220" s="209"/>
      <c r="B2220" s="75" t="str">
        <f t="shared" si="179"/>
        <v/>
      </c>
      <c r="C2220" s="75" t="str">
        <f t="shared" si="180"/>
        <v/>
      </c>
      <c r="D2220" s="42"/>
      <c r="E2220" s="42"/>
      <c r="F2220" s="42"/>
      <c r="G2220" s="42"/>
      <c r="H2220" s="42"/>
      <c r="I2220" s="42"/>
      <c r="J2220" s="83" t="str">
        <f t="shared" si="176"/>
        <v/>
      </c>
      <c r="K2220" s="83" t="str">
        <f t="shared" si="177"/>
        <v/>
      </c>
      <c r="L2220" s="85" t="str">
        <f t="shared" si="178"/>
        <v/>
      </c>
    </row>
    <row r="2221" spans="1:12" x14ac:dyDescent="0.2">
      <c r="A2221" s="209"/>
      <c r="B2221" s="75" t="str">
        <f t="shared" si="179"/>
        <v/>
      </c>
      <c r="C2221" s="75" t="str">
        <f t="shared" si="180"/>
        <v/>
      </c>
      <c r="D2221" s="42"/>
      <c r="E2221" s="42"/>
      <c r="F2221" s="42"/>
      <c r="G2221" s="42"/>
      <c r="H2221" s="42"/>
      <c r="I2221" s="42"/>
      <c r="J2221" s="83" t="str">
        <f t="shared" si="176"/>
        <v/>
      </c>
      <c r="K2221" s="83" t="str">
        <f t="shared" si="177"/>
        <v/>
      </c>
      <c r="L2221" s="85" t="str">
        <f t="shared" si="178"/>
        <v/>
      </c>
    </row>
    <row r="2222" spans="1:12" x14ac:dyDescent="0.2">
      <c r="A2222" s="209"/>
      <c r="B2222" s="75" t="str">
        <f t="shared" si="179"/>
        <v/>
      </c>
      <c r="C2222" s="75" t="str">
        <f t="shared" si="180"/>
        <v/>
      </c>
      <c r="D2222" s="42"/>
      <c r="E2222" s="42"/>
      <c r="F2222" s="42"/>
      <c r="G2222" s="42"/>
      <c r="H2222" s="42"/>
      <c r="I2222" s="42"/>
      <c r="J2222" s="83" t="str">
        <f t="shared" si="176"/>
        <v/>
      </c>
      <c r="K2222" s="83" t="str">
        <f t="shared" si="177"/>
        <v/>
      </c>
      <c r="L2222" s="85" t="str">
        <f t="shared" si="178"/>
        <v/>
      </c>
    </row>
    <row r="2223" spans="1:12" x14ac:dyDescent="0.2">
      <c r="A2223" s="209"/>
      <c r="B2223" s="75" t="str">
        <f t="shared" si="179"/>
        <v/>
      </c>
      <c r="C2223" s="75" t="str">
        <f t="shared" si="180"/>
        <v/>
      </c>
      <c r="D2223" s="42"/>
      <c r="E2223" s="42"/>
      <c r="F2223" s="42"/>
      <c r="G2223" s="42"/>
      <c r="H2223" s="42"/>
      <c r="I2223" s="42"/>
      <c r="J2223" s="83" t="str">
        <f t="shared" si="176"/>
        <v/>
      </c>
      <c r="K2223" s="83" t="str">
        <f t="shared" si="177"/>
        <v/>
      </c>
      <c r="L2223" s="85" t="str">
        <f t="shared" si="178"/>
        <v/>
      </c>
    </row>
    <row r="2224" spans="1:12" x14ac:dyDescent="0.2">
      <c r="A2224" s="209"/>
      <c r="B2224" s="75" t="str">
        <f t="shared" si="179"/>
        <v/>
      </c>
      <c r="C2224" s="75" t="str">
        <f t="shared" si="180"/>
        <v/>
      </c>
      <c r="D2224" s="42"/>
      <c r="E2224" s="42"/>
      <c r="F2224" s="42"/>
      <c r="G2224" s="42"/>
      <c r="H2224" s="42"/>
      <c r="I2224" s="42"/>
      <c r="J2224" s="83" t="str">
        <f t="shared" si="176"/>
        <v/>
      </c>
      <c r="K2224" s="83" t="str">
        <f t="shared" si="177"/>
        <v/>
      </c>
      <c r="L2224" s="85" t="str">
        <f t="shared" si="178"/>
        <v/>
      </c>
    </row>
    <row r="2225" spans="1:12" x14ac:dyDescent="0.2">
      <c r="A2225" s="209"/>
      <c r="B2225" s="75" t="str">
        <f t="shared" si="179"/>
        <v/>
      </c>
      <c r="C2225" s="75" t="str">
        <f t="shared" si="180"/>
        <v/>
      </c>
      <c r="D2225" s="42"/>
      <c r="E2225" s="42"/>
      <c r="F2225" s="42"/>
      <c r="G2225" s="42"/>
      <c r="H2225" s="42"/>
      <c r="I2225" s="42"/>
      <c r="J2225" s="83" t="str">
        <f t="shared" si="176"/>
        <v/>
      </c>
      <c r="K2225" s="83" t="str">
        <f t="shared" si="177"/>
        <v/>
      </c>
      <c r="L2225" s="85" t="str">
        <f t="shared" si="178"/>
        <v/>
      </c>
    </row>
    <row r="2226" spans="1:12" x14ac:dyDescent="0.2">
      <c r="A2226" s="209"/>
      <c r="B2226" s="75" t="str">
        <f t="shared" si="179"/>
        <v/>
      </c>
      <c r="C2226" s="75" t="str">
        <f t="shared" si="180"/>
        <v/>
      </c>
      <c r="D2226" s="42"/>
      <c r="E2226" s="42"/>
      <c r="F2226" s="42"/>
      <c r="G2226" s="42"/>
      <c r="H2226" s="42"/>
      <c r="I2226" s="42"/>
      <c r="J2226" s="83" t="str">
        <f t="shared" si="176"/>
        <v/>
      </c>
      <c r="K2226" s="83" t="str">
        <f t="shared" si="177"/>
        <v/>
      </c>
      <c r="L2226" s="85" t="str">
        <f t="shared" si="178"/>
        <v/>
      </c>
    </row>
    <row r="2227" spans="1:12" x14ac:dyDescent="0.2">
      <c r="A2227" s="209"/>
      <c r="B2227" s="75" t="str">
        <f t="shared" si="179"/>
        <v/>
      </c>
      <c r="C2227" s="75" t="str">
        <f t="shared" si="180"/>
        <v/>
      </c>
      <c r="D2227" s="42"/>
      <c r="E2227" s="42"/>
      <c r="F2227" s="42"/>
      <c r="G2227" s="42"/>
      <c r="H2227" s="42"/>
      <c r="I2227" s="42"/>
      <c r="J2227" s="83" t="str">
        <f t="shared" si="176"/>
        <v/>
      </c>
      <c r="K2227" s="83" t="str">
        <f t="shared" si="177"/>
        <v/>
      </c>
      <c r="L2227" s="85" t="str">
        <f t="shared" si="178"/>
        <v/>
      </c>
    </row>
    <row r="2228" spans="1:12" x14ac:dyDescent="0.2">
      <c r="A2228" s="209"/>
      <c r="B2228" s="75" t="str">
        <f t="shared" si="179"/>
        <v/>
      </c>
      <c r="C2228" s="75" t="str">
        <f t="shared" si="180"/>
        <v/>
      </c>
      <c r="D2228" s="42"/>
      <c r="E2228" s="42"/>
      <c r="F2228" s="42"/>
      <c r="G2228" s="42"/>
      <c r="H2228" s="42"/>
      <c r="I2228" s="42"/>
      <c r="J2228" s="83" t="str">
        <f t="shared" si="176"/>
        <v/>
      </c>
      <c r="K2228" s="83" t="str">
        <f t="shared" si="177"/>
        <v/>
      </c>
      <c r="L2228" s="85" t="str">
        <f t="shared" si="178"/>
        <v/>
      </c>
    </row>
    <row r="2229" spans="1:12" x14ac:dyDescent="0.2">
      <c r="A2229" s="209"/>
      <c r="B2229" s="75" t="str">
        <f t="shared" si="179"/>
        <v/>
      </c>
      <c r="C2229" s="75" t="str">
        <f t="shared" si="180"/>
        <v/>
      </c>
      <c r="D2229" s="42"/>
      <c r="E2229" s="42"/>
      <c r="F2229" s="42"/>
      <c r="G2229" s="42"/>
      <c r="H2229" s="42"/>
      <c r="I2229" s="42"/>
      <c r="J2229" s="83" t="str">
        <f t="shared" si="176"/>
        <v/>
      </c>
      <c r="K2229" s="83" t="str">
        <f t="shared" si="177"/>
        <v/>
      </c>
      <c r="L2229" s="85" t="str">
        <f t="shared" si="178"/>
        <v/>
      </c>
    </row>
    <row r="2230" spans="1:12" x14ac:dyDescent="0.2">
      <c r="A2230" s="209"/>
      <c r="B2230" s="75" t="str">
        <f t="shared" si="179"/>
        <v/>
      </c>
      <c r="C2230" s="75" t="str">
        <f t="shared" si="180"/>
        <v/>
      </c>
      <c r="D2230" s="42"/>
      <c r="E2230" s="42"/>
      <c r="F2230" s="42"/>
      <c r="G2230" s="42"/>
      <c r="H2230" s="42"/>
      <c r="I2230" s="42"/>
      <c r="J2230" s="83" t="str">
        <f t="shared" si="176"/>
        <v/>
      </c>
      <c r="K2230" s="83" t="str">
        <f t="shared" si="177"/>
        <v/>
      </c>
      <c r="L2230" s="85" t="str">
        <f t="shared" si="178"/>
        <v/>
      </c>
    </row>
    <row r="2231" spans="1:12" x14ac:dyDescent="0.2">
      <c r="A2231" s="209"/>
      <c r="B2231" s="75" t="str">
        <f t="shared" si="179"/>
        <v/>
      </c>
      <c r="C2231" s="75" t="str">
        <f t="shared" si="180"/>
        <v/>
      </c>
      <c r="D2231" s="42"/>
      <c r="E2231" s="42"/>
      <c r="F2231" s="42"/>
      <c r="G2231" s="42"/>
      <c r="H2231" s="42"/>
      <c r="I2231" s="42"/>
      <c r="J2231" s="83" t="str">
        <f t="shared" si="176"/>
        <v/>
      </c>
      <c r="K2231" s="83" t="str">
        <f t="shared" si="177"/>
        <v/>
      </c>
      <c r="L2231" s="85" t="str">
        <f t="shared" si="178"/>
        <v/>
      </c>
    </row>
    <row r="2232" spans="1:12" x14ac:dyDescent="0.2">
      <c r="A2232" s="209"/>
      <c r="B2232" s="75" t="str">
        <f t="shared" si="179"/>
        <v/>
      </c>
      <c r="C2232" s="75" t="str">
        <f t="shared" si="180"/>
        <v/>
      </c>
      <c r="D2232" s="42"/>
      <c r="E2232" s="42"/>
      <c r="F2232" s="42"/>
      <c r="G2232" s="42"/>
      <c r="H2232" s="42"/>
      <c r="I2232" s="42"/>
      <c r="J2232" s="83" t="str">
        <f t="shared" si="176"/>
        <v/>
      </c>
      <c r="K2232" s="83" t="str">
        <f t="shared" si="177"/>
        <v/>
      </c>
      <c r="L2232" s="85" t="str">
        <f t="shared" si="178"/>
        <v/>
      </c>
    </row>
    <row r="2233" spans="1:12" x14ac:dyDescent="0.2">
      <c r="A2233" s="209"/>
      <c r="B2233" s="75" t="str">
        <f t="shared" si="179"/>
        <v/>
      </c>
      <c r="C2233" s="75" t="str">
        <f t="shared" si="180"/>
        <v/>
      </c>
      <c r="D2233" s="42"/>
      <c r="E2233" s="42"/>
      <c r="F2233" s="42"/>
      <c r="G2233" s="42"/>
      <c r="H2233" s="42"/>
      <c r="I2233" s="42"/>
      <c r="J2233" s="83" t="str">
        <f t="shared" si="176"/>
        <v/>
      </c>
      <c r="K2233" s="83" t="str">
        <f t="shared" si="177"/>
        <v/>
      </c>
      <c r="L2233" s="85" t="str">
        <f t="shared" si="178"/>
        <v/>
      </c>
    </row>
    <row r="2234" spans="1:12" x14ac:dyDescent="0.2">
      <c r="A2234" s="209"/>
      <c r="B2234" s="75" t="str">
        <f t="shared" si="179"/>
        <v/>
      </c>
      <c r="C2234" s="75" t="str">
        <f t="shared" si="180"/>
        <v/>
      </c>
      <c r="D2234" s="42"/>
      <c r="E2234" s="42"/>
      <c r="F2234" s="42"/>
      <c r="G2234" s="42"/>
      <c r="H2234" s="42"/>
      <c r="I2234" s="42"/>
      <c r="J2234" s="83" t="str">
        <f t="shared" si="176"/>
        <v/>
      </c>
      <c r="K2234" s="83" t="str">
        <f t="shared" si="177"/>
        <v/>
      </c>
      <c r="L2234" s="85" t="str">
        <f t="shared" si="178"/>
        <v/>
      </c>
    </row>
    <row r="2235" spans="1:12" x14ac:dyDescent="0.2">
      <c r="A2235" s="209"/>
      <c r="B2235" s="75" t="str">
        <f t="shared" si="179"/>
        <v/>
      </c>
      <c r="C2235" s="75" t="str">
        <f t="shared" si="180"/>
        <v/>
      </c>
      <c r="D2235" s="42"/>
      <c r="E2235" s="42"/>
      <c r="F2235" s="42"/>
      <c r="G2235" s="42"/>
      <c r="H2235" s="42"/>
      <c r="I2235" s="42"/>
      <c r="J2235" s="83" t="str">
        <f t="shared" si="176"/>
        <v/>
      </c>
      <c r="K2235" s="83" t="str">
        <f t="shared" si="177"/>
        <v/>
      </c>
      <c r="L2235" s="85" t="str">
        <f t="shared" si="178"/>
        <v/>
      </c>
    </row>
    <row r="2236" spans="1:12" x14ac:dyDescent="0.2">
      <c r="A2236" s="209"/>
      <c r="B2236" s="75" t="str">
        <f t="shared" si="179"/>
        <v/>
      </c>
      <c r="C2236" s="75" t="str">
        <f t="shared" si="180"/>
        <v/>
      </c>
      <c r="D2236" s="42"/>
      <c r="E2236" s="42"/>
      <c r="F2236" s="42"/>
      <c r="G2236" s="42"/>
      <c r="H2236" s="42"/>
      <c r="I2236" s="42"/>
      <c r="J2236" s="83" t="str">
        <f t="shared" si="176"/>
        <v/>
      </c>
      <c r="K2236" s="83" t="str">
        <f t="shared" si="177"/>
        <v/>
      </c>
      <c r="L2236" s="85" t="str">
        <f t="shared" si="178"/>
        <v/>
      </c>
    </row>
    <row r="2237" spans="1:12" x14ac:dyDescent="0.2">
      <c r="A2237" s="209"/>
      <c r="B2237" s="75" t="str">
        <f t="shared" si="179"/>
        <v/>
      </c>
      <c r="C2237" s="75" t="str">
        <f t="shared" si="180"/>
        <v/>
      </c>
      <c r="D2237" s="42"/>
      <c r="E2237" s="42"/>
      <c r="F2237" s="42"/>
      <c r="G2237" s="42"/>
      <c r="H2237" s="42"/>
      <c r="I2237" s="42"/>
      <c r="J2237" s="83" t="str">
        <f t="shared" ref="J2237:J2300" si="181">IF(ISERROR(D2237/C2237),"",(D2237/C2237))</f>
        <v/>
      </c>
      <c r="K2237" s="83" t="str">
        <f t="shared" ref="K2237:K2300" si="182">IF(ISERROR(E2237/C2237),"",(E2237/C2237))</f>
        <v/>
      </c>
      <c r="L2237" s="85" t="str">
        <f t="shared" ref="L2237:L2300" si="183">IF(ISERROR((D2237+E2237)/B2237),"",(D2237+E2237)/B2237)</f>
        <v/>
      </c>
    </row>
    <row r="2238" spans="1:12" x14ac:dyDescent="0.2">
      <c r="A2238" s="209"/>
      <c r="B2238" s="75" t="str">
        <f t="shared" si="179"/>
        <v/>
      </c>
      <c r="C2238" s="75" t="str">
        <f t="shared" si="180"/>
        <v/>
      </c>
      <c r="D2238" s="42"/>
      <c r="E2238" s="42"/>
      <c r="F2238" s="42"/>
      <c r="G2238" s="42"/>
      <c r="H2238" s="42"/>
      <c r="I2238" s="42"/>
      <c r="J2238" s="83" t="str">
        <f t="shared" si="181"/>
        <v/>
      </c>
      <c r="K2238" s="83" t="str">
        <f t="shared" si="182"/>
        <v/>
      </c>
      <c r="L2238" s="85" t="str">
        <f t="shared" si="183"/>
        <v/>
      </c>
    </row>
    <row r="2239" spans="1:12" x14ac:dyDescent="0.2">
      <c r="A2239" s="209"/>
      <c r="B2239" s="75" t="str">
        <f t="shared" si="179"/>
        <v/>
      </c>
      <c r="C2239" s="75" t="str">
        <f t="shared" si="180"/>
        <v/>
      </c>
      <c r="D2239" s="42"/>
      <c r="E2239" s="42"/>
      <c r="F2239" s="42"/>
      <c r="G2239" s="42"/>
      <c r="H2239" s="42"/>
      <c r="I2239" s="42"/>
      <c r="J2239" s="83" t="str">
        <f t="shared" si="181"/>
        <v/>
      </c>
      <c r="K2239" s="83" t="str">
        <f t="shared" si="182"/>
        <v/>
      </c>
      <c r="L2239" s="85" t="str">
        <f t="shared" si="183"/>
        <v/>
      </c>
    </row>
    <row r="2240" spans="1:12" x14ac:dyDescent="0.2">
      <c r="A2240" s="209"/>
      <c r="B2240" s="75" t="str">
        <f t="shared" si="179"/>
        <v/>
      </c>
      <c r="C2240" s="75" t="str">
        <f t="shared" si="180"/>
        <v/>
      </c>
      <c r="D2240" s="42"/>
      <c r="E2240" s="42"/>
      <c r="F2240" s="42"/>
      <c r="G2240" s="42"/>
      <c r="H2240" s="42"/>
      <c r="I2240" s="42"/>
      <c r="J2240" s="83" t="str">
        <f t="shared" si="181"/>
        <v/>
      </c>
      <c r="K2240" s="83" t="str">
        <f t="shared" si="182"/>
        <v/>
      </c>
      <c r="L2240" s="85" t="str">
        <f t="shared" si="183"/>
        <v/>
      </c>
    </row>
    <row r="2241" spans="1:12" x14ac:dyDescent="0.2">
      <c r="A2241" s="209"/>
      <c r="B2241" s="75" t="str">
        <f t="shared" si="179"/>
        <v/>
      </c>
      <c r="C2241" s="75" t="str">
        <f t="shared" si="180"/>
        <v/>
      </c>
      <c r="D2241" s="42"/>
      <c r="E2241" s="42"/>
      <c r="F2241" s="42"/>
      <c r="G2241" s="42"/>
      <c r="H2241" s="42"/>
      <c r="I2241" s="42"/>
      <c r="J2241" s="83" t="str">
        <f t="shared" si="181"/>
        <v/>
      </c>
      <c r="K2241" s="83" t="str">
        <f t="shared" si="182"/>
        <v/>
      </c>
      <c r="L2241" s="85" t="str">
        <f t="shared" si="183"/>
        <v/>
      </c>
    </row>
    <row r="2242" spans="1:12" x14ac:dyDescent="0.2">
      <c r="A2242" s="209"/>
      <c r="B2242" s="75" t="str">
        <f t="shared" si="179"/>
        <v/>
      </c>
      <c r="C2242" s="75" t="str">
        <f t="shared" si="180"/>
        <v/>
      </c>
      <c r="D2242" s="42"/>
      <c r="E2242" s="42"/>
      <c r="F2242" s="42"/>
      <c r="G2242" s="42"/>
      <c r="H2242" s="42"/>
      <c r="I2242" s="42"/>
      <c r="J2242" s="83" t="str">
        <f t="shared" si="181"/>
        <v/>
      </c>
      <c r="K2242" s="83" t="str">
        <f t="shared" si="182"/>
        <v/>
      </c>
      <c r="L2242" s="85" t="str">
        <f t="shared" si="183"/>
        <v/>
      </c>
    </row>
    <row r="2243" spans="1:12" x14ac:dyDescent="0.2">
      <c r="A2243" s="209"/>
      <c r="B2243" s="75" t="str">
        <f t="shared" si="179"/>
        <v/>
      </c>
      <c r="C2243" s="75" t="str">
        <f t="shared" si="180"/>
        <v/>
      </c>
      <c r="D2243" s="42"/>
      <c r="E2243" s="42"/>
      <c r="F2243" s="42"/>
      <c r="G2243" s="42"/>
      <c r="H2243" s="42"/>
      <c r="I2243" s="42"/>
      <c r="J2243" s="83" t="str">
        <f t="shared" si="181"/>
        <v/>
      </c>
      <c r="K2243" s="83" t="str">
        <f t="shared" si="182"/>
        <v/>
      </c>
      <c r="L2243" s="85" t="str">
        <f t="shared" si="183"/>
        <v/>
      </c>
    </row>
    <row r="2244" spans="1:12" x14ac:dyDescent="0.2">
      <c r="A2244" s="209"/>
      <c r="B2244" s="75" t="str">
        <f t="shared" si="179"/>
        <v/>
      </c>
      <c r="C2244" s="75" t="str">
        <f t="shared" si="180"/>
        <v/>
      </c>
      <c r="D2244" s="42"/>
      <c r="E2244" s="42"/>
      <c r="F2244" s="42"/>
      <c r="G2244" s="42"/>
      <c r="H2244" s="42"/>
      <c r="I2244" s="42"/>
      <c r="J2244" s="83" t="str">
        <f t="shared" si="181"/>
        <v/>
      </c>
      <c r="K2244" s="83" t="str">
        <f t="shared" si="182"/>
        <v/>
      </c>
      <c r="L2244" s="85" t="str">
        <f t="shared" si="183"/>
        <v/>
      </c>
    </row>
    <row r="2245" spans="1:12" x14ac:dyDescent="0.2">
      <c r="A2245" s="209"/>
      <c r="B2245" s="75" t="str">
        <f t="shared" si="179"/>
        <v/>
      </c>
      <c r="C2245" s="75" t="str">
        <f t="shared" si="180"/>
        <v/>
      </c>
      <c r="D2245" s="42"/>
      <c r="E2245" s="42"/>
      <c r="F2245" s="42"/>
      <c r="G2245" s="42"/>
      <c r="H2245" s="42"/>
      <c r="I2245" s="42"/>
      <c r="J2245" s="83" t="str">
        <f t="shared" si="181"/>
        <v/>
      </c>
      <c r="K2245" s="83" t="str">
        <f t="shared" si="182"/>
        <v/>
      </c>
      <c r="L2245" s="85" t="str">
        <f t="shared" si="183"/>
        <v/>
      </c>
    </row>
    <row r="2246" spans="1:12" x14ac:dyDescent="0.2">
      <c r="A2246" s="209"/>
      <c r="B2246" s="75" t="str">
        <f t="shared" si="179"/>
        <v/>
      </c>
      <c r="C2246" s="75" t="str">
        <f t="shared" si="180"/>
        <v/>
      </c>
      <c r="D2246" s="42"/>
      <c r="E2246" s="42"/>
      <c r="F2246" s="42"/>
      <c r="G2246" s="42"/>
      <c r="H2246" s="42"/>
      <c r="I2246" s="42"/>
      <c r="J2246" s="83" t="str">
        <f t="shared" si="181"/>
        <v/>
      </c>
      <c r="K2246" s="83" t="str">
        <f t="shared" si="182"/>
        <v/>
      </c>
      <c r="L2246" s="85" t="str">
        <f t="shared" si="183"/>
        <v/>
      </c>
    </row>
    <row r="2247" spans="1:12" x14ac:dyDescent="0.2">
      <c r="A2247" s="209"/>
      <c r="B2247" s="75" t="str">
        <f t="shared" si="179"/>
        <v/>
      </c>
      <c r="C2247" s="75" t="str">
        <f t="shared" si="180"/>
        <v/>
      </c>
      <c r="D2247" s="42"/>
      <c r="E2247" s="42"/>
      <c r="F2247" s="42"/>
      <c r="G2247" s="42"/>
      <c r="H2247" s="42"/>
      <c r="I2247" s="42"/>
      <c r="J2247" s="83" t="str">
        <f t="shared" si="181"/>
        <v/>
      </c>
      <c r="K2247" s="83" t="str">
        <f t="shared" si="182"/>
        <v/>
      </c>
      <c r="L2247" s="85" t="str">
        <f t="shared" si="183"/>
        <v/>
      </c>
    </row>
    <row r="2248" spans="1:12" x14ac:dyDescent="0.2">
      <c r="A2248" s="209"/>
      <c r="B2248" s="75" t="str">
        <f t="shared" si="179"/>
        <v/>
      </c>
      <c r="C2248" s="75" t="str">
        <f t="shared" si="180"/>
        <v/>
      </c>
      <c r="D2248" s="42"/>
      <c r="E2248" s="42"/>
      <c r="F2248" s="42"/>
      <c r="G2248" s="42"/>
      <c r="H2248" s="42"/>
      <c r="I2248" s="42"/>
      <c r="J2248" s="83" t="str">
        <f t="shared" si="181"/>
        <v/>
      </c>
      <c r="K2248" s="83" t="str">
        <f t="shared" si="182"/>
        <v/>
      </c>
      <c r="L2248" s="85" t="str">
        <f t="shared" si="183"/>
        <v/>
      </c>
    </row>
    <row r="2249" spans="1:12" x14ac:dyDescent="0.2">
      <c r="A2249" s="209"/>
      <c r="B2249" s="75" t="str">
        <f t="shared" si="179"/>
        <v/>
      </c>
      <c r="C2249" s="75" t="str">
        <f t="shared" si="180"/>
        <v/>
      </c>
      <c r="D2249" s="42"/>
      <c r="E2249" s="42"/>
      <c r="F2249" s="42"/>
      <c r="G2249" s="42"/>
      <c r="H2249" s="42"/>
      <c r="I2249" s="42"/>
      <c r="J2249" s="83" t="str">
        <f t="shared" si="181"/>
        <v/>
      </c>
      <c r="K2249" s="83" t="str">
        <f t="shared" si="182"/>
        <v/>
      </c>
      <c r="L2249" s="85" t="str">
        <f t="shared" si="183"/>
        <v/>
      </c>
    </row>
    <row r="2250" spans="1:12" x14ac:dyDescent="0.2">
      <c r="A2250" s="209"/>
      <c r="B2250" s="75" t="str">
        <f t="shared" si="179"/>
        <v/>
      </c>
      <c r="C2250" s="75" t="str">
        <f t="shared" si="180"/>
        <v/>
      </c>
      <c r="D2250" s="42"/>
      <c r="E2250" s="42"/>
      <c r="F2250" s="42"/>
      <c r="G2250" s="42"/>
      <c r="H2250" s="42"/>
      <c r="I2250" s="42"/>
      <c r="J2250" s="83" t="str">
        <f t="shared" si="181"/>
        <v/>
      </c>
      <c r="K2250" s="83" t="str">
        <f t="shared" si="182"/>
        <v/>
      </c>
      <c r="L2250" s="85" t="str">
        <f t="shared" si="183"/>
        <v/>
      </c>
    </row>
    <row r="2251" spans="1:12" x14ac:dyDescent="0.2">
      <c r="A2251" s="209"/>
      <c r="B2251" s="75" t="str">
        <f t="shared" si="179"/>
        <v/>
      </c>
      <c r="C2251" s="75" t="str">
        <f t="shared" si="180"/>
        <v/>
      </c>
      <c r="D2251" s="42"/>
      <c r="E2251" s="42"/>
      <c r="F2251" s="42"/>
      <c r="G2251" s="42"/>
      <c r="H2251" s="42"/>
      <c r="I2251" s="42"/>
      <c r="J2251" s="83" t="str">
        <f t="shared" si="181"/>
        <v/>
      </c>
      <c r="K2251" s="83" t="str">
        <f t="shared" si="182"/>
        <v/>
      </c>
      <c r="L2251" s="85" t="str">
        <f t="shared" si="183"/>
        <v/>
      </c>
    </row>
    <row r="2252" spans="1:12" x14ac:dyDescent="0.2">
      <c r="A2252" s="209"/>
      <c r="B2252" s="75" t="str">
        <f t="shared" ref="B2252:B2315" si="184">IF(D2252+E2252+F2252+G2252+I2252+H2252 = 0,"",D2252+E2252+F2252+G2252+I2252+H2252)</f>
        <v/>
      </c>
      <c r="C2252" s="75" t="str">
        <f t="shared" ref="C2252:C2315" si="185">IF(D2252+E2252+H2252=0,"",D2252+E2252+H2252)</f>
        <v/>
      </c>
      <c r="D2252" s="42"/>
      <c r="E2252" s="42"/>
      <c r="F2252" s="42"/>
      <c r="G2252" s="42"/>
      <c r="H2252" s="42"/>
      <c r="I2252" s="42"/>
      <c r="J2252" s="83" t="str">
        <f t="shared" si="181"/>
        <v/>
      </c>
      <c r="K2252" s="83" t="str">
        <f t="shared" si="182"/>
        <v/>
      </c>
      <c r="L2252" s="85" t="str">
        <f t="shared" si="183"/>
        <v/>
      </c>
    </row>
    <row r="2253" spans="1:12" x14ac:dyDescent="0.2">
      <c r="A2253" s="209"/>
      <c r="B2253" s="75" t="str">
        <f t="shared" si="184"/>
        <v/>
      </c>
      <c r="C2253" s="75" t="str">
        <f t="shared" si="185"/>
        <v/>
      </c>
      <c r="D2253" s="42"/>
      <c r="E2253" s="42"/>
      <c r="F2253" s="42"/>
      <c r="G2253" s="42"/>
      <c r="H2253" s="42"/>
      <c r="I2253" s="42"/>
      <c r="J2253" s="83" t="str">
        <f t="shared" si="181"/>
        <v/>
      </c>
      <c r="K2253" s="83" t="str">
        <f t="shared" si="182"/>
        <v/>
      </c>
      <c r="L2253" s="85" t="str">
        <f t="shared" si="183"/>
        <v/>
      </c>
    </row>
    <row r="2254" spans="1:12" x14ac:dyDescent="0.2">
      <c r="A2254" s="209"/>
      <c r="B2254" s="75" t="str">
        <f t="shared" si="184"/>
        <v/>
      </c>
      <c r="C2254" s="75" t="str">
        <f t="shared" si="185"/>
        <v/>
      </c>
      <c r="D2254" s="42"/>
      <c r="E2254" s="42"/>
      <c r="F2254" s="42"/>
      <c r="G2254" s="42"/>
      <c r="H2254" s="42"/>
      <c r="I2254" s="42"/>
      <c r="J2254" s="83" t="str">
        <f t="shared" si="181"/>
        <v/>
      </c>
      <c r="K2254" s="83" t="str">
        <f t="shared" si="182"/>
        <v/>
      </c>
      <c r="L2254" s="85" t="str">
        <f t="shared" si="183"/>
        <v/>
      </c>
    </row>
    <row r="2255" spans="1:12" x14ac:dyDescent="0.2">
      <c r="A2255" s="209"/>
      <c r="B2255" s="75" t="str">
        <f t="shared" si="184"/>
        <v/>
      </c>
      <c r="C2255" s="75" t="str">
        <f t="shared" si="185"/>
        <v/>
      </c>
      <c r="D2255" s="42"/>
      <c r="E2255" s="42"/>
      <c r="F2255" s="42"/>
      <c r="G2255" s="42"/>
      <c r="H2255" s="42"/>
      <c r="I2255" s="42"/>
      <c r="J2255" s="83" t="str">
        <f t="shared" si="181"/>
        <v/>
      </c>
      <c r="K2255" s="83" t="str">
        <f t="shared" si="182"/>
        <v/>
      </c>
      <c r="L2255" s="85" t="str">
        <f t="shared" si="183"/>
        <v/>
      </c>
    </row>
    <row r="2256" spans="1:12" x14ac:dyDescent="0.2">
      <c r="A2256" s="209"/>
      <c r="B2256" s="75" t="str">
        <f t="shared" si="184"/>
        <v/>
      </c>
      <c r="C2256" s="75" t="str">
        <f t="shared" si="185"/>
        <v/>
      </c>
      <c r="D2256" s="42"/>
      <c r="E2256" s="42"/>
      <c r="F2256" s="42"/>
      <c r="G2256" s="42"/>
      <c r="H2256" s="42"/>
      <c r="I2256" s="42"/>
      <c r="J2256" s="83" t="str">
        <f t="shared" si="181"/>
        <v/>
      </c>
      <c r="K2256" s="83" t="str">
        <f t="shared" si="182"/>
        <v/>
      </c>
      <c r="L2256" s="85" t="str">
        <f t="shared" si="183"/>
        <v/>
      </c>
    </row>
    <row r="2257" spans="1:12" x14ac:dyDescent="0.2">
      <c r="A2257" s="209"/>
      <c r="B2257" s="75" t="str">
        <f t="shared" si="184"/>
        <v/>
      </c>
      <c r="C2257" s="75" t="str">
        <f t="shared" si="185"/>
        <v/>
      </c>
      <c r="D2257" s="42"/>
      <c r="E2257" s="42"/>
      <c r="F2257" s="42"/>
      <c r="G2257" s="42"/>
      <c r="H2257" s="42"/>
      <c r="I2257" s="42"/>
      <c r="J2257" s="83" t="str">
        <f t="shared" si="181"/>
        <v/>
      </c>
      <c r="K2257" s="83" t="str">
        <f t="shared" si="182"/>
        <v/>
      </c>
      <c r="L2257" s="85" t="str">
        <f t="shared" si="183"/>
        <v/>
      </c>
    </row>
    <row r="2258" spans="1:12" x14ac:dyDescent="0.2">
      <c r="A2258" s="209"/>
      <c r="B2258" s="75" t="str">
        <f t="shared" si="184"/>
        <v/>
      </c>
      <c r="C2258" s="75" t="str">
        <f t="shared" si="185"/>
        <v/>
      </c>
      <c r="D2258" s="42"/>
      <c r="E2258" s="42"/>
      <c r="F2258" s="42"/>
      <c r="G2258" s="42"/>
      <c r="H2258" s="42"/>
      <c r="I2258" s="42"/>
      <c r="J2258" s="83" t="str">
        <f t="shared" si="181"/>
        <v/>
      </c>
      <c r="K2258" s="83" t="str">
        <f t="shared" si="182"/>
        <v/>
      </c>
      <c r="L2258" s="85" t="str">
        <f t="shared" si="183"/>
        <v/>
      </c>
    </row>
    <row r="2259" spans="1:12" x14ac:dyDescent="0.2">
      <c r="A2259" s="209"/>
      <c r="B2259" s="75" t="str">
        <f t="shared" si="184"/>
        <v/>
      </c>
      <c r="C2259" s="75" t="str">
        <f t="shared" si="185"/>
        <v/>
      </c>
      <c r="D2259" s="42"/>
      <c r="E2259" s="42"/>
      <c r="F2259" s="42"/>
      <c r="G2259" s="42"/>
      <c r="H2259" s="42"/>
      <c r="I2259" s="42"/>
      <c r="J2259" s="83" t="str">
        <f t="shared" si="181"/>
        <v/>
      </c>
      <c r="K2259" s="83" t="str">
        <f t="shared" si="182"/>
        <v/>
      </c>
      <c r="L2259" s="85" t="str">
        <f t="shared" si="183"/>
        <v/>
      </c>
    </row>
    <row r="2260" spans="1:12" x14ac:dyDescent="0.2">
      <c r="A2260" s="209"/>
      <c r="B2260" s="75" t="str">
        <f t="shared" si="184"/>
        <v/>
      </c>
      <c r="C2260" s="75" t="str">
        <f t="shared" si="185"/>
        <v/>
      </c>
      <c r="D2260" s="42"/>
      <c r="E2260" s="42"/>
      <c r="F2260" s="42"/>
      <c r="G2260" s="42"/>
      <c r="H2260" s="42"/>
      <c r="I2260" s="42"/>
      <c r="J2260" s="83" t="str">
        <f t="shared" si="181"/>
        <v/>
      </c>
      <c r="K2260" s="83" t="str">
        <f t="shared" si="182"/>
        <v/>
      </c>
      <c r="L2260" s="85" t="str">
        <f t="shared" si="183"/>
        <v/>
      </c>
    </row>
    <row r="2261" spans="1:12" x14ac:dyDescent="0.2">
      <c r="A2261" s="209"/>
      <c r="B2261" s="75" t="str">
        <f t="shared" si="184"/>
        <v/>
      </c>
      <c r="C2261" s="75" t="str">
        <f t="shared" si="185"/>
        <v/>
      </c>
      <c r="D2261" s="42"/>
      <c r="E2261" s="42"/>
      <c r="F2261" s="42"/>
      <c r="G2261" s="42"/>
      <c r="H2261" s="42"/>
      <c r="I2261" s="42"/>
      <c r="J2261" s="83" t="str">
        <f t="shared" si="181"/>
        <v/>
      </c>
      <c r="K2261" s="83" t="str">
        <f t="shared" si="182"/>
        <v/>
      </c>
      <c r="L2261" s="85" t="str">
        <f t="shared" si="183"/>
        <v/>
      </c>
    </row>
    <row r="2262" spans="1:12" x14ac:dyDescent="0.2">
      <c r="A2262" s="209"/>
      <c r="B2262" s="75" t="str">
        <f t="shared" si="184"/>
        <v/>
      </c>
      <c r="C2262" s="75" t="str">
        <f t="shared" si="185"/>
        <v/>
      </c>
      <c r="D2262" s="42"/>
      <c r="E2262" s="42"/>
      <c r="F2262" s="42"/>
      <c r="G2262" s="42"/>
      <c r="H2262" s="42"/>
      <c r="I2262" s="42"/>
      <c r="J2262" s="83" t="str">
        <f t="shared" si="181"/>
        <v/>
      </c>
      <c r="K2262" s="83" t="str">
        <f t="shared" si="182"/>
        <v/>
      </c>
      <c r="L2262" s="85" t="str">
        <f t="shared" si="183"/>
        <v/>
      </c>
    </row>
    <row r="2263" spans="1:12" x14ac:dyDescent="0.2">
      <c r="A2263" s="209"/>
      <c r="B2263" s="75" t="str">
        <f t="shared" si="184"/>
        <v/>
      </c>
      <c r="C2263" s="75" t="str">
        <f t="shared" si="185"/>
        <v/>
      </c>
      <c r="D2263" s="42"/>
      <c r="E2263" s="42"/>
      <c r="F2263" s="42"/>
      <c r="G2263" s="42"/>
      <c r="H2263" s="42"/>
      <c r="I2263" s="42"/>
      <c r="J2263" s="83" t="str">
        <f t="shared" si="181"/>
        <v/>
      </c>
      <c r="K2263" s="83" t="str">
        <f t="shared" si="182"/>
        <v/>
      </c>
      <c r="L2263" s="85" t="str">
        <f t="shared" si="183"/>
        <v/>
      </c>
    </row>
    <row r="2264" spans="1:12" x14ac:dyDescent="0.2">
      <c r="A2264" s="209"/>
      <c r="B2264" s="75" t="str">
        <f t="shared" si="184"/>
        <v/>
      </c>
      <c r="C2264" s="75" t="str">
        <f t="shared" si="185"/>
        <v/>
      </c>
      <c r="D2264" s="42"/>
      <c r="E2264" s="42"/>
      <c r="F2264" s="42"/>
      <c r="G2264" s="42"/>
      <c r="H2264" s="42"/>
      <c r="I2264" s="42"/>
      <c r="J2264" s="83" t="str">
        <f t="shared" si="181"/>
        <v/>
      </c>
      <c r="K2264" s="83" t="str">
        <f t="shared" si="182"/>
        <v/>
      </c>
      <c r="L2264" s="85" t="str">
        <f t="shared" si="183"/>
        <v/>
      </c>
    </row>
    <row r="2265" spans="1:12" x14ac:dyDescent="0.2">
      <c r="A2265" s="209"/>
      <c r="B2265" s="75" t="str">
        <f t="shared" si="184"/>
        <v/>
      </c>
      <c r="C2265" s="75" t="str">
        <f t="shared" si="185"/>
        <v/>
      </c>
      <c r="D2265" s="42"/>
      <c r="E2265" s="42"/>
      <c r="F2265" s="42"/>
      <c r="G2265" s="42"/>
      <c r="H2265" s="42"/>
      <c r="I2265" s="42"/>
      <c r="J2265" s="83" t="str">
        <f t="shared" si="181"/>
        <v/>
      </c>
      <c r="K2265" s="83" t="str">
        <f t="shared" si="182"/>
        <v/>
      </c>
      <c r="L2265" s="85" t="str">
        <f t="shared" si="183"/>
        <v/>
      </c>
    </row>
    <row r="2266" spans="1:12" x14ac:dyDescent="0.2">
      <c r="A2266" s="209"/>
      <c r="B2266" s="75" t="str">
        <f t="shared" si="184"/>
        <v/>
      </c>
      <c r="C2266" s="75" t="str">
        <f t="shared" si="185"/>
        <v/>
      </c>
      <c r="D2266" s="42"/>
      <c r="E2266" s="42"/>
      <c r="F2266" s="42"/>
      <c r="G2266" s="42"/>
      <c r="H2266" s="42"/>
      <c r="I2266" s="42"/>
      <c r="J2266" s="83" t="str">
        <f t="shared" si="181"/>
        <v/>
      </c>
      <c r="K2266" s="83" t="str">
        <f t="shared" si="182"/>
        <v/>
      </c>
      <c r="L2266" s="85" t="str">
        <f t="shared" si="183"/>
        <v/>
      </c>
    </row>
    <row r="2267" spans="1:12" x14ac:dyDescent="0.2">
      <c r="A2267" s="209"/>
      <c r="B2267" s="75" t="str">
        <f t="shared" si="184"/>
        <v/>
      </c>
      <c r="C2267" s="75" t="str">
        <f t="shared" si="185"/>
        <v/>
      </c>
      <c r="D2267" s="42"/>
      <c r="E2267" s="42"/>
      <c r="F2267" s="42"/>
      <c r="G2267" s="42"/>
      <c r="H2267" s="42"/>
      <c r="I2267" s="42"/>
      <c r="J2267" s="83" t="str">
        <f t="shared" si="181"/>
        <v/>
      </c>
      <c r="K2267" s="83" t="str">
        <f t="shared" si="182"/>
        <v/>
      </c>
      <c r="L2267" s="85" t="str">
        <f t="shared" si="183"/>
        <v/>
      </c>
    </row>
    <row r="2268" spans="1:12" x14ac:dyDescent="0.2">
      <c r="A2268" s="209"/>
      <c r="B2268" s="75" t="str">
        <f t="shared" si="184"/>
        <v/>
      </c>
      <c r="C2268" s="75" t="str">
        <f t="shared" si="185"/>
        <v/>
      </c>
      <c r="D2268" s="42"/>
      <c r="E2268" s="42"/>
      <c r="F2268" s="42"/>
      <c r="G2268" s="42"/>
      <c r="H2268" s="42"/>
      <c r="I2268" s="42"/>
      <c r="J2268" s="83" t="str">
        <f t="shared" si="181"/>
        <v/>
      </c>
      <c r="K2268" s="83" t="str">
        <f t="shared" si="182"/>
        <v/>
      </c>
      <c r="L2268" s="85" t="str">
        <f t="shared" si="183"/>
        <v/>
      </c>
    </row>
    <row r="2269" spans="1:12" x14ac:dyDescent="0.2">
      <c r="A2269" s="209"/>
      <c r="B2269" s="75" t="str">
        <f t="shared" si="184"/>
        <v/>
      </c>
      <c r="C2269" s="75" t="str">
        <f t="shared" si="185"/>
        <v/>
      </c>
      <c r="D2269" s="42"/>
      <c r="E2269" s="42"/>
      <c r="F2269" s="42"/>
      <c r="G2269" s="42"/>
      <c r="H2269" s="42"/>
      <c r="I2269" s="42"/>
      <c r="J2269" s="83" t="str">
        <f t="shared" si="181"/>
        <v/>
      </c>
      <c r="K2269" s="83" t="str">
        <f t="shared" si="182"/>
        <v/>
      </c>
      <c r="L2269" s="85" t="str">
        <f t="shared" si="183"/>
        <v/>
      </c>
    </row>
    <row r="2270" spans="1:12" x14ac:dyDescent="0.2">
      <c r="A2270" s="209"/>
      <c r="B2270" s="75" t="str">
        <f t="shared" si="184"/>
        <v/>
      </c>
      <c r="C2270" s="75" t="str">
        <f t="shared" si="185"/>
        <v/>
      </c>
      <c r="D2270" s="42"/>
      <c r="E2270" s="42"/>
      <c r="F2270" s="42"/>
      <c r="G2270" s="42"/>
      <c r="H2270" s="42"/>
      <c r="I2270" s="42"/>
      <c r="J2270" s="83" t="str">
        <f t="shared" si="181"/>
        <v/>
      </c>
      <c r="K2270" s="83" t="str">
        <f t="shared" si="182"/>
        <v/>
      </c>
      <c r="L2270" s="85" t="str">
        <f t="shared" si="183"/>
        <v/>
      </c>
    </row>
    <row r="2271" spans="1:12" x14ac:dyDescent="0.2">
      <c r="A2271" s="209"/>
      <c r="B2271" s="75" t="str">
        <f t="shared" si="184"/>
        <v/>
      </c>
      <c r="C2271" s="75" t="str">
        <f t="shared" si="185"/>
        <v/>
      </c>
      <c r="D2271" s="42"/>
      <c r="E2271" s="42"/>
      <c r="F2271" s="42"/>
      <c r="G2271" s="42"/>
      <c r="H2271" s="42"/>
      <c r="I2271" s="42"/>
      <c r="J2271" s="83" t="str">
        <f t="shared" si="181"/>
        <v/>
      </c>
      <c r="K2271" s="83" t="str">
        <f t="shared" si="182"/>
        <v/>
      </c>
      <c r="L2271" s="85" t="str">
        <f t="shared" si="183"/>
        <v/>
      </c>
    </row>
    <row r="2272" spans="1:12" x14ac:dyDescent="0.2">
      <c r="A2272" s="209"/>
      <c r="B2272" s="75" t="str">
        <f t="shared" si="184"/>
        <v/>
      </c>
      <c r="C2272" s="75" t="str">
        <f t="shared" si="185"/>
        <v/>
      </c>
      <c r="D2272" s="42"/>
      <c r="E2272" s="42"/>
      <c r="F2272" s="42"/>
      <c r="G2272" s="42"/>
      <c r="H2272" s="42"/>
      <c r="I2272" s="42"/>
      <c r="J2272" s="83" t="str">
        <f t="shared" si="181"/>
        <v/>
      </c>
      <c r="K2272" s="83" t="str">
        <f t="shared" si="182"/>
        <v/>
      </c>
      <c r="L2272" s="85" t="str">
        <f t="shared" si="183"/>
        <v/>
      </c>
    </row>
    <row r="2273" spans="1:12" x14ac:dyDescent="0.2">
      <c r="A2273" s="209"/>
      <c r="B2273" s="75" t="str">
        <f t="shared" si="184"/>
        <v/>
      </c>
      <c r="C2273" s="75" t="str">
        <f t="shared" si="185"/>
        <v/>
      </c>
      <c r="D2273" s="42"/>
      <c r="E2273" s="42"/>
      <c r="F2273" s="42"/>
      <c r="G2273" s="42"/>
      <c r="H2273" s="42"/>
      <c r="I2273" s="42"/>
      <c r="J2273" s="83" t="str">
        <f t="shared" si="181"/>
        <v/>
      </c>
      <c r="K2273" s="83" t="str">
        <f t="shared" si="182"/>
        <v/>
      </c>
      <c r="L2273" s="85" t="str">
        <f t="shared" si="183"/>
        <v/>
      </c>
    </row>
    <row r="2274" spans="1:12" x14ac:dyDescent="0.2">
      <c r="A2274" s="209"/>
      <c r="B2274" s="75" t="str">
        <f t="shared" si="184"/>
        <v/>
      </c>
      <c r="C2274" s="75" t="str">
        <f t="shared" si="185"/>
        <v/>
      </c>
      <c r="D2274" s="42"/>
      <c r="E2274" s="42"/>
      <c r="F2274" s="42"/>
      <c r="G2274" s="42"/>
      <c r="H2274" s="42"/>
      <c r="I2274" s="42"/>
      <c r="J2274" s="83" t="str">
        <f t="shared" si="181"/>
        <v/>
      </c>
      <c r="K2274" s="83" t="str">
        <f t="shared" si="182"/>
        <v/>
      </c>
      <c r="L2274" s="85" t="str">
        <f t="shared" si="183"/>
        <v/>
      </c>
    </row>
    <row r="2275" spans="1:12" x14ac:dyDescent="0.2">
      <c r="A2275" s="209"/>
      <c r="B2275" s="75" t="str">
        <f t="shared" si="184"/>
        <v/>
      </c>
      <c r="C2275" s="75" t="str">
        <f t="shared" si="185"/>
        <v/>
      </c>
      <c r="D2275" s="42"/>
      <c r="E2275" s="42"/>
      <c r="F2275" s="42"/>
      <c r="G2275" s="42"/>
      <c r="H2275" s="42"/>
      <c r="I2275" s="42"/>
      <c r="J2275" s="83" t="str">
        <f t="shared" si="181"/>
        <v/>
      </c>
      <c r="K2275" s="83" t="str">
        <f t="shared" si="182"/>
        <v/>
      </c>
      <c r="L2275" s="85" t="str">
        <f t="shared" si="183"/>
        <v/>
      </c>
    </row>
    <row r="2276" spans="1:12" x14ac:dyDescent="0.2">
      <c r="A2276" s="209"/>
      <c r="B2276" s="75" t="str">
        <f t="shared" si="184"/>
        <v/>
      </c>
      <c r="C2276" s="75" t="str">
        <f t="shared" si="185"/>
        <v/>
      </c>
      <c r="D2276" s="42"/>
      <c r="E2276" s="42"/>
      <c r="F2276" s="42"/>
      <c r="G2276" s="42"/>
      <c r="H2276" s="42"/>
      <c r="I2276" s="42"/>
      <c r="J2276" s="83" t="str">
        <f t="shared" si="181"/>
        <v/>
      </c>
      <c r="K2276" s="83" t="str">
        <f t="shared" si="182"/>
        <v/>
      </c>
      <c r="L2276" s="85" t="str">
        <f t="shared" si="183"/>
        <v/>
      </c>
    </row>
    <row r="2277" spans="1:12" x14ac:dyDescent="0.2">
      <c r="A2277" s="209"/>
      <c r="B2277" s="75" t="str">
        <f t="shared" si="184"/>
        <v/>
      </c>
      <c r="C2277" s="75" t="str">
        <f t="shared" si="185"/>
        <v/>
      </c>
      <c r="D2277" s="42"/>
      <c r="E2277" s="42"/>
      <c r="F2277" s="42"/>
      <c r="G2277" s="42"/>
      <c r="H2277" s="42"/>
      <c r="I2277" s="42"/>
      <c r="J2277" s="83" t="str">
        <f t="shared" si="181"/>
        <v/>
      </c>
      <c r="K2277" s="83" t="str">
        <f t="shared" si="182"/>
        <v/>
      </c>
      <c r="L2277" s="85" t="str">
        <f t="shared" si="183"/>
        <v/>
      </c>
    </row>
    <row r="2278" spans="1:12" x14ac:dyDescent="0.2">
      <c r="A2278" s="209"/>
      <c r="B2278" s="75" t="str">
        <f t="shared" si="184"/>
        <v/>
      </c>
      <c r="C2278" s="75" t="str">
        <f t="shared" si="185"/>
        <v/>
      </c>
      <c r="D2278" s="42"/>
      <c r="E2278" s="42"/>
      <c r="F2278" s="42"/>
      <c r="G2278" s="42"/>
      <c r="H2278" s="42"/>
      <c r="I2278" s="42"/>
      <c r="J2278" s="83" t="str">
        <f t="shared" si="181"/>
        <v/>
      </c>
      <c r="K2278" s="83" t="str">
        <f t="shared" si="182"/>
        <v/>
      </c>
      <c r="L2278" s="85" t="str">
        <f t="shared" si="183"/>
        <v/>
      </c>
    </row>
    <row r="2279" spans="1:12" x14ac:dyDescent="0.2">
      <c r="A2279" s="209"/>
      <c r="B2279" s="75" t="str">
        <f t="shared" si="184"/>
        <v/>
      </c>
      <c r="C2279" s="75" t="str">
        <f t="shared" si="185"/>
        <v/>
      </c>
      <c r="D2279" s="42"/>
      <c r="E2279" s="42"/>
      <c r="F2279" s="42"/>
      <c r="G2279" s="42"/>
      <c r="H2279" s="42"/>
      <c r="I2279" s="42"/>
      <c r="J2279" s="83" t="str">
        <f t="shared" si="181"/>
        <v/>
      </c>
      <c r="K2279" s="83" t="str">
        <f t="shared" si="182"/>
        <v/>
      </c>
      <c r="L2279" s="85" t="str">
        <f t="shared" si="183"/>
        <v/>
      </c>
    </row>
    <row r="2280" spans="1:12" x14ac:dyDescent="0.2">
      <c r="A2280" s="209"/>
      <c r="B2280" s="75" t="str">
        <f t="shared" si="184"/>
        <v/>
      </c>
      <c r="C2280" s="75" t="str">
        <f t="shared" si="185"/>
        <v/>
      </c>
      <c r="D2280" s="42"/>
      <c r="E2280" s="42"/>
      <c r="F2280" s="42"/>
      <c r="G2280" s="42"/>
      <c r="H2280" s="42"/>
      <c r="I2280" s="42"/>
      <c r="J2280" s="83" t="str">
        <f t="shared" si="181"/>
        <v/>
      </c>
      <c r="K2280" s="83" t="str">
        <f t="shared" si="182"/>
        <v/>
      </c>
      <c r="L2280" s="85" t="str">
        <f t="shared" si="183"/>
        <v/>
      </c>
    </row>
    <row r="2281" spans="1:12" x14ac:dyDescent="0.2">
      <c r="A2281" s="209"/>
      <c r="B2281" s="75" t="str">
        <f t="shared" si="184"/>
        <v/>
      </c>
      <c r="C2281" s="75" t="str">
        <f t="shared" si="185"/>
        <v/>
      </c>
      <c r="D2281" s="42"/>
      <c r="E2281" s="42"/>
      <c r="F2281" s="42"/>
      <c r="G2281" s="42"/>
      <c r="H2281" s="42"/>
      <c r="I2281" s="42"/>
      <c r="J2281" s="83" t="str">
        <f t="shared" si="181"/>
        <v/>
      </c>
      <c r="K2281" s="83" t="str">
        <f t="shared" si="182"/>
        <v/>
      </c>
      <c r="L2281" s="85" t="str">
        <f t="shared" si="183"/>
        <v/>
      </c>
    </row>
    <row r="2282" spans="1:12" x14ac:dyDescent="0.2">
      <c r="A2282" s="209"/>
      <c r="B2282" s="75" t="str">
        <f t="shared" si="184"/>
        <v/>
      </c>
      <c r="C2282" s="75" t="str">
        <f t="shared" si="185"/>
        <v/>
      </c>
      <c r="D2282" s="42"/>
      <c r="E2282" s="42"/>
      <c r="F2282" s="42"/>
      <c r="G2282" s="42"/>
      <c r="H2282" s="42"/>
      <c r="I2282" s="42"/>
      <c r="J2282" s="83" t="str">
        <f t="shared" si="181"/>
        <v/>
      </c>
      <c r="K2282" s="83" t="str">
        <f t="shared" si="182"/>
        <v/>
      </c>
      <c r="L2282" s="85" t="str">
        <f t="shared" si="183"/>
        <v/>
      </c>
    </row>
    <row r="2283" spans="1:12" x14ac:dyDescent="0.2">
      <c r="A2283" s="209"/>
      <c r="B2283" s="75" t="str">
        <f t="shared" si="184"/>
        <v/>
      </c>
      <c r="C2283" s="75" t="str">
        <f t="shared" si="185"/>
        <v/>
      </c>
      <c r="D2283" s="42"/>
      <c r="E2283" s="42"/>
      <c r="F2283" s="42"/>
      <c r="G2283" s="42"/>
      <c r="H2283" s="42"/>
      <c r="I2283" s="42"/>
      <c r="J2283" s="83" t="str">
        <f t="shared" si="181"/>
        <v/>
      </c>
      <c r="K2283" s="83" t="str">
        <f t="shared" si="182"/>
        <v/>
      </c>
      <c r="L2283" s="85" t="str">
        <f t="shared" si="183"/>
        <v/>
      </c>
    </row>
    <row r="2284" spans="1:12" x14ac:dyDescent="0.2">
      <c r="A2284" s="209"/>
      <c r="B2284" s="75" t="str">
        <f t="shared" si="184"/>
        <v/>
      </c>
      <c r="C2284" s="75" t="str">
        <f t="shared" si="185"/>
        <v/>
      </c>
      <c r="D2284" s="42"/>
      <c r="E2284" s="42"/>
      <c r="F2284" s="42"/>
      <c r="G2284" s="42"/>
      <c r="H2284" s="42"/>
      <c r="I2284" s="42"/>
      <c r="J2284" s="83" t="str">
        <f t="shared" si="181"/>
        <v/>
      </c>
      <c r="K2284" s="83" t="str">
        <f t="shared" si="182"/>
        <v/>
      </c>
      <c r="L2284" s="85" t="str">
        <f t="shared" si="183"/>
        <v/>
      </c>
    </row>
    <row r="2285" spans="1:12" x14ac:dyDescent="0.2">
      <c r="A2285" s="209"/>
      <c r="B2285" s="75" t="str">
        <f t="shared" si="184"/>
        <v/>
      </c>
      <c r="C2285" s="75" t="str">
        <f t="shared" si="185"/>
        <v/>
      </c>
      <c r="D2285" s="42"/>
      <c r="E2285" s="42"/>
      <c r="F2285" s="42"/>
      <c r="G2285" s="42"/>
      <c r="H2285" s="42"/>
      <c r="I2285" s="42"/>
      <c r="J2285" s="83" t="str">
        <f t="shared" si="181"/>
        <v/>
      </c>
      <c r="K2285" s="83" t="str">
        <f t="shared" si="182"/>
        <v/>
      </c>
      <c r="L2285" s="85" t="str">
        <f t="shared" si="183"/>
        <v/>
      </c>
    </row>
    <row r="2286" spans="1:12" x14ac:dyDescent="0.2">
      <c r="A2286" s="209"/>
      <c r="B2286" s="75" t="str">
        <f t="shared" si="184"/>
        <v/>
      </c>
      <c r="C2286" s="75" t="str">
        <f t="shared" si="185"/>
        <v/>
      </c>
      <c r="D2286" s="42"/>
      <c r="E2286" s="42"/>
      <c r="F2286" s="42"/>
      <c r="G2286" s="42"/>
      <c r="H2286" s="42"/>
      <c r="I2286" s="42"/>
      <c r="J2286" s="83" t="str">
        <f t="shared" si="181"/>
        <v/>
      </c>
      <c r="K2286" s="83" t="str">
        <f t="shared" si="182"/>
        <v/>
      </c>
      <c r="L2286" s="85" t="str">
        <f t="shared" si="183"/>
        <v/>
      </c>
    </row>
    <row r="2287" spans="1:12" x14ac:dyDescent="0.2">
      <c r="A2287" s="209"/>
      <c r="B2287" s="75" t="str">
        <f t="shared" si="184"/>
        <v/>
      </c>
      <c r="C2287" s="75" t="str">
        <f t="shared" si="185"/>
        <v/>
      </c>
      <c r="D2287" s="42"/>
      <c r="E2287" s="42"/>
      <c r="F2287" s="42"/>
      <c r="G2287" s="42"/>
      <c r="H2287" s="42"/>
      <c r="I2287" s="42"/>
      <c r="J2287" s="83" t="str">
        <f t="shared" si="181"/>
        <v/>
      </c>
      <c r="K2287" s="83" t="str">
        <f t="shared" si="182"/>
        <v/>
      </c>
      <c r="L2287" s="85" t="str">
        <f t="shared" si="183"/>
        <v/>
      </c>
    </row>
    <row r="2288" spans="1:12" x14ac:dyDescent="0.2">
      <c r="A2288" s="209"/>
      <c r="B2288" s="75" t="str">
        <f t="shared" si="184"/>
        <v/>
      </c>
      <c r="C2288" s="75" t="str">
        <f t="shared" si="185"/>
        <v/>
      </c>
      <c r="D2288" s="42"/>
      <c r="E2288" s="42"/>
      <c r="F2288" s="42"/>
      <c r="G2288" s="42"/>
      <c r="H2288" s="42"/>
      <c r="I2288" s="42"/>
      <c r="J2288" s="83" t="str">
        <f t="shared" si="181"/>
        <v/>
      </c>
      <c r="K2288" s="83" t="str">
        <f t="shared" si="182"/>
        <v/>
      </c>
      <c r="L2288" s="85" t="str">
        <f t="shared" si="183"/>
        <v/>
      </c>
    </row>
    <row r="2289" spans="1:12" x14ac:dyDescent="0.2">
      <c r="A2289" s="209"/>
      <c r="B2289" s="75" t="str">
        <f t="shared" si="184"/>
        <v/>
      </c>
      <c r="C2289" s="75" t="str">
        <f t="shared" si="185"/>
        <v/>
      </c>
      <c r="D2289" s="42"/>
      <c r="E2289" s="42"/>
      <c r="F2289" s="42"/>
      <c r="G2289" s="42"/>
      <c r="H2289" s="42"/>
      <c r="I2289" s="42"/>
      <c r="J2289" s="83" t="str">
        <f t="shared" si="181"/>
        <v/>
      </c>
      <c r="K2289" s="83" t="str">
        <f t="shared" si="182"/>
        <v/>
      </c>
      <c r="L2289" s="85" t="str">
        <f t="shared" si="183"/>
        <v/>
      </c>
    </row>
    <row r="2290" spans="1:12" x14ac:dyDescent="0.2">
      <c r="A2290" s="209"/>
      <c r="B2290" s="75" t="str">
        <f t="shared" si="184"/>
        <v/>
      </c>
      <c r="C2290" s="75" t="str">
        <f t="shared" si="185"/>
        <v/>
      </c>
      <c r="D2290" s="42"/>
      <c r="E2290" s="42"/>
      <c r="F2290" s="42"/>
      <c r="G2290" s="42"/>
      <c r="H2290" s="42"/>
      <c r="I2290" s="42"/>
      <c r="J2290" s="83" t="str">
        <f t="shared" si="181"/>
        <v/>
      </c>
      <c r="K2290" s="83" t="str">
        <f t="shared" si="182"/>
        <v/>
      </c>
      <c r="L2290" s="85" t="str">
        <f t="shared" si="183"/>
        <v/>
      </c>
    </row>
    <row r="2291" spans="1:12" x14ac:dyDescent="0.2">
      <c r="A2291" s="209"/>
      <c r="B2291" s="75" t="str">
        <f t="shared" si="184"/>
        <v/>
      </c>
      <c r="C2291" s="75" t="str">
        <f t="shared" si="185"/>
        <v/>
      </c>
      <c r="D2291" s="42"/>
      <c r="E2291" s="42"/>
      <c r="F2291" s="42"/>
      <c r="G2291" s="42"/>
      <c r="H2291" s="42"/>
      <c r="I2291" s="42"/>
      <c r="J2291" s="83" t="str">
        <f t="shared" si="181"/>
        <v/>
      </c>
      <c r="K2291" s="83" t="str">
        <f t="shared" si="182"/>
        <v/>
      </c>
      <c r="L2291" s="85" t="str">
        <f t="shared" si="183"/>
        <v/>
      </c>
    </row>
    <row r="2292" spans="1:12" x14ac:dyDescent="0.2">
      <c r="A2292" s="209"/>
      <c r="B2292" s="75" t="str">
        <f t="shared" si="184"/>
        <v/>
      </c>
      <c r="C2292" s="75" t="str">
        <f t="shared" si="185"/>
        <v/>
      </c>
      <c r="D2292" s="42"/>
      <c r="E2292" s="42"/>
      <c r="F2292" s="42"/>
      <c r="G2292" s="42"/>
      <c r="H2292" s="42"/>
      <c r="I2292" s="42"/>
      <c r="J2292" s="83" t="str">
        <f t="shared" si="181"/>
        <v/>
      </c>
      <c r="K2292" s="83" t="str">
        <f t="shared" si="182"/>
        <v/>
      </c>
      <c r="L2292" s="85" t="str">
        <f t="shared" si="183"/>
        <v/>
      </c>
    </row>
    <row r="2293" spans="1:12" x14ac:dyDescent="0.2">
      <c r="A2293" s="209"/>
      <c r="B2293" s="75" t="str">
        <f t="shared" si="184"/>
        <v/>
      </c>
      <c r="C2293" s="75" t="str">
        <f t="shared" si="185"/>
        <v/>
      </c>
      <c r="D2293" s="42"/>
      <c r="E2293" s="42"/>
      <c r="F2293" s="42"/>
      <c r="G2293" s="42"/>
      <c r="H2293" s="42"/>
      <c r="I2293" s="42"/>
      <c r="J2293" s="83" t="str">
        <f t="shared" si="181"/>
        <v/>
      </c>
      <c r="K2293" s="83" t="str">
        <f t="shared" si="182"/>
        <v/>
      </c>
      <c r="L2293" s="85" t="str">
        <f t="shared" si="183"/>
        <v/>
      </c>
    </row>
    <row r="2294" spans="1:12" x14ac:dyDescent="0.2">
      <c r="A2294" s="209"/>
      <c r="B2294" s="75" t="str">
        <f t="shared" si="184"/>
        <v/>
      </c>
      <c r="C2294" s="75" t="str">
        <f t="shared" si="185"/>
        <v/>
      </c>
      <c r="D2294" s="42"/>
      <c r="E2294" s="42"/>
      <c r="F2294" s="42"/>
      <c r="G2294" s="42"/>
      <c r="H2294" s="42"/>
      <c r="I2294" s="42"/>
      <c r="J2294" s="83" t="str">
        <f t="shared" si="181"/>
        <v/>
      </c>
      <c r="K2294" s="83" t="str">
        <f t="shared" si="182"/>
        <v/>
      </c>
      <c r="L2294" s="85" t="str">
        <f t="shared" si="183"/>
        <v/>
      </c>
    </row>
    <row r="2295" spans="1:12" x14ac:dyDescent="0.2">
      <c r="A2295" s="209"/>
      <c r="B2295" s="75" t="str">
        <f t="shared" si="184"/>
        <v/>
      </c>
      <c r="C2295" s="75" t="str">
        <f t="shared" si="185"/>
        <v/>
      </c>
      <c r="D2295" s="42"/>
      <c r="E2295" s="42"/>
      <c r="F2295" s="42"/>
      <c r="G2295" s="42"/>
      <c r="H2295" s="42"/>
      <c r="I2295" s="42"/>
      <c r="J2295" s="83" t="str">
        <f t="shared" si="181"/>
        <v/>
      </c>
      <c r="K2295" s="83" t="str">
        <f t="shared" si="182"/>
        <v/>
      </c>
      <c r="L2295" s="85" t="str">
        <f t="shared" si="183"/>
        <v/>
      </c>
    </row>
    <row r="2296" spans="1:12" x14ac:dyDescent="0.2">
      <c r="A2296" s="209"/>
      <c r="B2296" s="75" t="str">
        <f t="shared" si="184"/>
        <v/>
      </c>
      <c r="C2296" s="75" t="str">
        <f t="shared" si="185"/>
        <v/>
      </c>
      <c r="D2296" s="42"/>
      <c r="E2296" s="42"/>
      <c r="F2296" s="42"/>
      <c r="G2296" s="42"/>
      <c r="H2296" s="42"/>
      <c r="I2296" s="42"/>
      <c r="J2296" s="83" t="str">
        <f t="shared" si="181"/>
        <v/>
      </c>
      <c r="K2296" s="83" t="str">
        <f t="shared" si="182"/>
        <v/>
      </c>
      <c r="L2296" s="85" t="str">
        <f t="shared" si="183"/>
        <v/>
      </c>
    </row>
    <row r="2297" spans="1:12" x14ac:dyDescent="0.2">
      <c r="A2297" s="209"/>
      <c r="B2297" s="75" t="str">
        <f t="shared" si="184"/>
        <v/>
      </c>
      <c r="C2297" s="75" t="str">
        <f t="shared" si="185"/>
        <v/>
      </c>
      <c r="D2297" s="42"/>
      <c r="E2297" s="42"/>
      <c r="F2297" s="42"/>
      <c r="G2297" s="42"/>
      <c r="H2297" s="42"/>
      <c r="I2297" s="42"/>
      <c r="J2297" s="83" t="str">
        <f t="shared" si="181"/>
        <v/>
      </c>
      <c r="K2297" s="83" t="str">
        <f t="shared" si="182"/>
        <v/>
      </c>
      <c r="L2297" s="85" t="str">
        <f t="shared" si="183"/>
        <v/>
      </c>
    </row>
    <row r="2298" spans="1:12" x14ac:dyDescent="0.2">
      <c r="A2298" s="209"/>
      <c r="B2298" s="75" t="str">
        <f t="shared" si="184"/>
        <v/>
      </c>
      <c r="C2298" s="75" t="str">
        <f t="shared" si="185"/>
        <v/>
      </c>
      <c r="D2298" s="42"/>
      <c r="E2298" s="42"/>
      <c r="F2298" s="42"/>
      <c r="G2298" s="42"/>
      <c r="H2298" s="42"/>
      <c r="I2298" s="42"/>
      <c r="J2298" s="83" t="str">
        <f t="shared" si="181"/>
        <v/>
      </c>
      <c r="K2298" s="83" t="str">
        <f t="shared" si="182"/>
        <v/>
      </c>
      <c r="L2298" s="85" t="str">
        <f t="shared" si="183"/>
        <v/>
      </c>
    </row>
    <row r="2299" spans="1:12" x14ac:dyDescent="0.2">
      <c r="A2299" s="209"/>
      <c r="B2299" s="75" t="str">
        <f t="shared" si="184"/>
        <v/>
      </c>
      <c r="C2299" s="75" t="str">
        <f t="shared" si="185"/>
        <v/>
      </c>
      <c r="D2299" s="42"/>
      <c r="E2299" s="42"/>
      <c r="F2299" s="42"/>
      <c r="G2299" s="42"/>
      <c r="H2299" s="42"/>
      <c r="I2299" s="42"/>
      <c r="J2299" s="83" t="str">
        <f t="shared" si="181"/>
        <v/>
      </c>
      <c r="K2299" s="83" t="str">
        <f t="shared" si="182"/>
        <v/>
      </c>
      <c r="L2299" s="85" t="str">
        <f t="shared" si="183"/>
        <v/>
      </c>
    </row>
    <row r="2300" spans="1:12" x14ac:dyDescent="0.2">
      <c r="A2300" s="209"/>
      <c r="B2300" s="75" t="str">
        <f t="shared" si="184"/>
        <v/>
      </c>
      <c r="C2300" s="75" t="str">
        <f t="shared" si="185"/>
        <v/>
      </c>
      <c r="D2300" s="42"/>
      <c r="E2300" s="42"/>
      <c r="F2300" s="42"/>
      <c r="G2300" s="42"/>
      <c r="H2300" s="42"/>
      <c r="I2300" s="42"/>
      <c r="J2300" s="83" t="str">
        <f t="shared" si="181"/>
        <v/>
      </c>
      <c r="K2300" s="83" t="str">
        <f t="shared" si="182"/>
        <v/>
      </c>
      <c r="L2300" s="85" t="str">
        <f t="shared" si="183"/>
        <v/>
      </c>
    </row>
    <row r="2301" spans="1:12" x14ac:dyDescent="0.2">
      <c r="A2301" s="209"/>
      <c r="B2301" s="75" t="str">
        <f t="shared" si="184"/>
        <v/>
      </c>
      <c r="C2301" s="75" t="str">
        <f t="shared" si="185"/>
        <v/>
      </c>
      <c r="D2301" s="42"/>
      <c r="E2301" s="42"/>
      <c r="F2301" s="42"/>
      <c r="G2301" s="42"/>
      <c r="H2301" s="42"/>
      <c r="I2301" s="42"/>
      <c r="J2301" s="83" t="str">
        <f t="shared" ref="J2301:J2364" si="186">IF(ISERROR(D2301/C2301),"",(D2301/C2301))</f>
        <v/>
      </c>
      <c r="K2301" s="83" t="str">
        <f t="shared" ref="K2301:K2364" si="187">IF(ISERROR(E2301/C2301),"",(E2301/C2301))</f>
        <v/>
      </c>
      <c r="L2301" s="85" t="str">
        <f t="shared" ref="L2301:L2364" si="188">IF(ISERROR((D2301+E2301)/B2301),"",(D2301+E2301)/B2301)</f>
        <v/>
      </c>
    </row>
    <row r="2302" spans="1:12" x14ac:dyDescent="0.2">
      <c r="A2302" s="209"/>
      <c r="B2302" s="75" t="str">
        <f t="shared" si="184"/>
        <v/>
      </c>
      <c r="C2302" s="75" t="str">
        <f t="shared" si="185"/>
        <v/>
      </c>
      <c r="D2302" s="42"/>
      <c r="E2302" s="42"/>
      <c r="F2302" s="42"/>
      <c r="G2302" s="42"/>
      <c r="H2302" s="42"/>
      <c r="I2302" s="42"/>
      <c r="J2302" s="83" t="str">
        <f t="shared" si="186"/>
        <v/>
      </c>
      <c r="K2302" s="83" t="str">
        <f t="shared" si="187"/>
        <v/>
      </c>
      <c r="L2302" s="85" t="str">
        <f t="shared" si="188"/>
        <v/>
      </c>
    </row>
    <row r="2303" spans="1:12" x14ac:dyDescent="0.2">
      <c r="A2303" s="209"/>
      <c r="B2303" s="75" t="str">
        <f t="shared" si="184"/>
        <v/>
      </c>
      <c r="C2303" s="75" t="str">
        <f t="shared" si="185"/>
        <v/>
      </c>
      <c r="D2303" s="42"/>
      <c r="E2303" s="42"/>
      <c r="F2303" s="42"/>
      <c r="G2303" s="42"/>
      <c r="H2303" s="42"/>
      <c r="I2303" s="42"/>
      <c r="J2303" s="83" t="str">
        <f t="shared" si="186"/>
        <v/>
      </c>
      <c r="K2303" s="83" t="str">
        <f t="shared" si="187"/>
        <v/>
      </c>
      <c r="L2303" s="85" t="str">
        <f t="shared" si="188"/>
        <v/>
      </c>
    </row>
    <row r="2304" spans="1:12" x14ac:dyDescent="0.2">
      <c r="A2304" s="209"/>
      <c r="B2304" s="75" t="str">
        <f t="shared" si="184"/>
        <v/>
      </c>
      <c r="C2304" s="75" t="str">
        <f t="shared" si="185"/>
        <v/>
      </c>
      <c r="D2304" s="42"/>
      <c r="E2304" s="42"/>
      <c r="F2304" s="42"/>
      <c r="G2304" s="42"/>
      <c r="H2304" s="42"/>
      <c r="I2304" s="42"/>
      <c r="J2304" s="83" t="str">
        <f t="shared" si="186"/>
        <v/>
      </c>
      <c r="K2304" s="83" t="str">
        <f t="shared" si="187"/>
        <v/>
      </c>
      <c r="L2304" s="85" t="str">
        <f t="shared" si="188"/>
        <v/>
      </c>
    </row>
    <row r="2305" spans="1:12" x14ac:dyDescent="0.2">
      <c r="A2305" s="209"/>
      <c r="B2305" s="75" t="str">
        <f t="shared" si="184"/>
        <v/>
      </c>
      <c r="C2305" s="75" t="str">
        <f t="shared" si="185"/>
        <v/>
      </c>
      <c r="D2305" s="42"/>
      <c r="E2305" s="42"/>
      <c r="F2305" s="42"/>
      <c r="G2305" s="42"/>
      <c r="H2305" s="42"/>
      <c r="I2305" s="42"/>
      <c r="J2305" s="83" t="str">
        <f t="shared" si="186"/>
        <v/>
      </c>
      <c r="K2305" s="83" t="str">
        <f t="shared" si="187"/>
        <v/>
      </c>
      <c r="L2305" s="85" t="str">
        <f t="shared" si="188"/>
        <v/>
      </c>
    </row>
    <row r="2306" spans="1:12" x14ac:dyDescent="0.2">
      <c r="A2306" s="209"/>
      <c r="B2306" s="75" t="str">
        <f t="shared" si="184"/>
        <v/>
      </c>
      <c r="C2306" s="75" t="str">
        <f t="shared" si="185"/>
        <v/>
      </c>
      <c r="D2306" s="42"/>
      <c r="E2306" s="42"/>
      <c r="F2306" s="42"/>
      <c r="G2306" s="42"/>
      <c r="H2306" s="42"/>
      <c r="I2306" s="42"/>
      <c r="J2306" s="83" t="str">
        <f t="shared" si="186"/>
        <v/>
      </c>
      <c r="K2306" s="83" t="str">
        <f t="shared" si="187"/>
        <v/>
      </c>
      <c r="L2306" s="85" t="str">
        <f t="shared" si="188"/>
        <v/>
      </c>
    </row>
    <row r="2307" spans="1:12" x14ac:dyDescent="0.2">
      <c r="A2307" s="209"/>
      <c r="B2307" s="75" t="str">
        <f t="shared" si="184"/>
        <v/>
      </c>
      <c r="C2307" s="75" t="str">
        <f t="shared" si="185"/>
        <v/>
      </c>
      <c r="D2307" s="42"/>
      <c r="E2307" s="42"/>
      <c r="F2307" s="42"/>
      <c r="G2307" s="42"/>
      <c r="H2307" s="42"/>
      <c r="I2307" s="42"/>
      <c r="J2307" s="83" t="str">
        <f t="shared" si="186"/>
        <v/>
      </c>
      <c r="K2307" s="83" t="str">
        <f t="shared" si="187"/>
        <v/>
      </c>
      <c r="L2307" s="85" t="str">
        <f t="shared" si="188"/>
        <v/>
      </c>
    </row>
    <row r="2308" spans="1:12" x14ac:dyDescent="0.2">
      <c r="A2308" s="209"/>
      <c r="B2308" s="75" t="str">
        <f t="shared" si="184"/>
        <v/>
      </c>
      <c r="C2308" s="75" t="str">
        <f t="shared" si="185"/>
        <v/>
      </c>
      <c r="D2308" s="42"/>
      <c r="E2308" s="42"/>
      <c r="F2308" s="42"/>
      <c r="G2308" s="42"/>
      <c r="H2308" s="42"/>
      <c r="I2308" s="42"/>
      <c r="J2308" s="83" t="str">
        <f t="shared" si="186"/>
        <v/>
      </c>
      <c r="K2308" s="83" t="str">
        <f t="shared" si="187"/>
        <v/>
      </c>
      <c r="L2308" s="85" t="str">
        <f t="shared" si="188"/>
        <v/>
      </c>
    </row>
    <row r="2309" spans="1:12" x14ac:dyDescent="0.2">
      <c r="A2309" s="209"/>
      <c r="B2309" s="75" t="str">
        <f t="shared" si="184"/>
        <v/>
      </c>
      <c r="C2309" s="75" t="str">
        <f t="shared" si="185"/>
        <v/>
      </c>
      <c r="D2309" s="42"/>
      <c r="E2309" s="42"/>
      <c r="F2309" s="42"/>
      <c r="G2309" s="42"/>
      <c r="H2309" s="42"/>
      <c r="I2309" s="42"/>
      <c r="J2309" s="83" t="str">
        <f t="shared" si="186"/>
        <v/>
      </c>
      <c r="K2309" s="83" t="str">
        <f t="shared" si="187"/>
        <v/>
      </c>
      <c r="L2309" s="85" t="str">
        <f t="shared" si="188"/>
        <v/>
      </c>
    </row>
    <row r="2310" spans="1:12" x14ac:dyDescent="0.2">
      <c r="A2310" s="209"/>
      <c r="B2310" s="75" t="str">
        <f t="shared" si="184"/>
        <v/>
      </c>
      <c r="C2310" s="75" t="str">
        <f t="shared" si="185"/>
        <v/>
      </c>
      <c r="D2310" s="42"/>
      <c r="E2310" s="42"/>
      <c r="F2310" s="42"/>
      <c r="G2310" s="42"/>
      <c r="H2310" s="42"/>
      <c r="I2310" s="42"/>
      <c r="J2310" s="83" t="str">
        <f t="shared" si="186"/>
        <v/>
      </c>
      <c r="K2310" s="83" t="str">
        <f t="shared" si="187"/>
        <v/>
      </c>
      <c r="L2310" s="85" t="str">
        <f t="shared" si="188"/>
        <v/>
      </c>
    </row>
    <row r="2311" spans="1:12" x14ac:dyDescent="0.2">
      <c r="A2311" s="209"/>
      <c r="B2311" s="75" t="str">
        <f t="shared" si="184"/>
        <v/>
      </c>
      <c r="C2311" s="75" t="str">
        <f t="shared" si="185"/>
        <v/>
      </c>
      <c r="D2311" s="42"/>
      <c r="E2311" s="42"/>
      <c r="F2311" s="42"/>
      <c r="G2311" s="42"/>
      <c r="H2311" s="42"/>
      <c r="I2311" s="42"/>
      <c r="J2311" s="83" t="str">
        <f t="shared" si="186"/>
        <v/>
      </c>
      <c r="K2311" s="83" t="str">
        <f t="shared" si="187"/>
        <v/>
      </c>
      <c r="L2311" s="85" t="str">
        <f t="shared" si="188"/>
        <v/>
      </c>
    </row>
    <row r="2312" spans="1:12" x14ac:dyDescent="0.2">
      <c r="A2312" s="209"/>
      <c r="B2312" s="75" t="str">
        <f t="shared" si="184"/>
        <v/>
      </c>
      <c r="C2312" s="75" t="str">
        <f t="shared" si="185"/>
        <v/>
      </c>
      <c r="D2312" s="42"/>
      <c r="E2312" s="42"/>
      <c r="F2312" s="42"/>
      <c r="G2312" s="42"/>
      <c r="H2312" s="42"/>
      <c r="I2312" s="42"/>
      <c r="J2312" s="83" t="str">
        <f t="shared" si="186"/>
        <v/>
      </c>
      <c r="K2312" s="83" t="str">
        <f t="shared" si="187"/>
        <v/>
      </c>
      <c r="L2312" s="85" t="str">
        <f t="shared" si="188"/>
        <v/>
      </c>
    </row>
    <row r="2313" spans="1:12" x14ac:dyDescent="0.2">
      <c r="A2313" s="209"/>
      <c r="B2313" s="75" t="str">
        <f t="shared" si="184"/>
        <v/>
      </c>
      <c r="C2313" s="75" t="str">
        <f t="shared" si="185"/>
        <v/>
      </c>
      <c r="D2313" s="42"/>
      <c r="E2313" s="42"/>
      <c r="F2313" s="42"/>
      <c r="G2313" s="42"/>
      <c r="H2313" s="42"/>
      <c r="I2313" s="42"/>
      <c r="J2313" s="83" t="str">
        <f t="shared" si="186"/>
        <v/>
      </c>
      <c r="K2313" s="83" t="str">
        <f t="shared" si="187"/>
        <v/>
      </c>
      <c r="L2313" s="85" t="str">
        <f t="shared" si="188"/>
        <v/>
      </c>
    </row>
    <row r="2314" spans="1:12" x14ac:dyDescent="0.2">
      <c r="A2314" s="209"/>
      <c r="B2314" s="75" t="str">
        <f t="shared" si="184"/>
        <v/>
      </c>
      <c r="C2314" s="75" t="str">
        <f t="shared" si="185"/>
        <v/>
      </c>
      <c r="D2314" s="42"/>
      <c r="E2314" s="42"/>
      <c r="F2314" s="42"/>
      <c r="G2314" s="42"/>
      <c r="H2314" s="42"/>
      <c r="I2314" s="42"/>
      <c r="J2314" s="83" t="str">
        <f t="shared" si="186"/>
        <v/>
      </c>
      <c r="K2314" s="83" t="str">
        <f t="shared" si="187"/>
        <v/>
      </c>
      <c r="L2314" s="85" t="str">
        <f t="shared" si="188"/>
        <v/>
      </c>
    </row>
    <row r="2315" spans="1:12" x14ac:dyDescent="0.2">
      <c r="A2315" s="209"/>
      <c r="B2315" s="75" t="str">
        <f t="shared" si="184"/>
        <v/>
      </c>
      <c r="C2315" s="75" t="str">
        <f t="shared" si="185"/>
        <v/>
      </c>
      <c r="D2315" s="42"/>
      <c r="E2315" s="42"/>
      <c r="F2315" s="42"/>
      <c r="G2315" s="42"/>
      <c r="H2315" s="42"/>
      <c r="I2315" s="42"/>
      <c r="J2315" s="83" t="str">
        <f t="shared" si="186"/>
        <v/>
      </c>
      <c r="K2315" s="83" t="str">
        <f t="shared" si="187"/>
        <v/>
      </c>
      <c r="L2315" s="85" t="str">
        <f t="shared" si="188"/>
        <v/>
      </c>
    </row>
    <row r="2316" spans="1:12" x14ac:dyDescent="0.2">
      <c r="A2316" s="209"/>
      <c r="B2316" s="75" t="str">
        <f t="shared" ref="B2316:B2379" si="189">IF(D2316+E2316+F2316+G2316+I2316+H2316 = 0,"",D2316+E2316+F2316+G2316+I2316+H2316)</f>
        <v/>
      </c>
      <c r="C2316" s="75" t="str">
        <f t="shared" ref="C2316:C2379" si="190">IF(D2316+E2316+H2316=0,"",D2316+E2316+H2316)</f>
        <v/>
      </c>
      <c r="D2316" s="42"/>
      <c r="E2316" s="42"/>
      <c r="F2316" s="42"/>
      <c r="G2316" s="42"/>
      <c r="H2316" s="42"/>
      <c r="I2316" s="42"/>
      <c r="J2316" s="83" t="str">
        <f t="shared" si="186"/>
        <v/>
      </c>
      <c r="K2316" s="83" t="str">
        <f t="shared" si="187"/>
        <v/>
      </c>
      <c r="L2316" s="85" t="str">
        <f t="shared" si="188"/>
        <v/>
      </c>
    </row>
    <row r="2317" spans="1:12" x14ac:dyDescent="0.2">
      <c r="A2317" s="209"/>
      <c r="B2317" s="75" t="str">
        <f t="shared" si="189"/>
        <v/>
      </c>
      <c r="C2317" s="75" t="str">
        <f t="shared" si="190"/>
        <v/>
      </c>
      <c r="D2317" s="42"/>
      <c r="E2317" s="42"/>
      <c r="F2317" s="42"/>
      <c r="G2317" s="42"/>
      <c r="H2317" s="42"/>
      <c r="I2317" s="42"/>
      <c r="J2317" s="83" t="str">
        <f t="shared" si="186"/>
        <v/>
      </c>
      <c r="K2317" s="83" t="str">
        <f t="shared" si="187"/>
        <v/>
      </c>
      <c r="L2317" s="85" t="str">
        <f t="shared" si="188"/>
        <v/>
      </c>
    </row>
    <row r="2318" spans="1:12" x14ac:dyDescent="0.2">
      <c r="A2318" s="209"/>
      <c r="B2318" s="75" t="str">
        <f t="shared" si="189"/>
        <v/>
      </c>
      <c r="C2318" s="75" t="str">
        <f t="shared" si="190"/>
        <v/>
      </c>
      <c r="D2318" s="42"/>
      <c r="E2318" s="42"/>
      <c r="F2318" s="42"/>
      <c r="G2318" s="42"/>
      <c r="H2318" s="42"/>
      <c r="I2318" s="42"/>
      <c r="J2318" s="83" t="str">
        <f t="shared" si="186"/>
        <v/>
      </c>
      <c r="K2318" s="83" t="str">
        <f t="shared" si="187"/>
        <v/>
      </c>
      <c r="L2318" s="85" t="str">
        <f t="shared" si="188"/>
        <v/>
      </c>
    </row>
    <row r="2319" spans="1:12" x14ac:dyDescent="0.2">
      <c r="A2319" s="209"/>
      <c r="B2319" s="75" t="str">
        <f t="shared" si="189"/>
        <v/>
      </c>
      <c r="C2319" s="75" t="str">
        <f t="shared" si="190"/>
        <v/>
      </c>
      <c r="D2319" s="42"/>
      <c r="E2319" s="42"/>
      <c r="F2319" s="42"/>
      <c r="G2319" s="42"/>
      <c r="H2319" s="42"/>
      <c r="I2319" s="42"/>
      <c r="J2319" s="83" t="str">
        <f t="shared" si="186"/>
        <v/>
      </c>
      <c r="K2319" s="83" t="str">
        <f t="shared" si="187"/>
        <v/>
      </c>
      <c r="L2319" s="85" t="str">
        <f t="shared" si="188"/>
        <v/>
      </c>
    </row>
    <row r="2320" spans="1:12" x14ac:dyDescent="0.2">
      <c r="A2320" s="209"/>
      <c r="B2320" s="75" t="str">
        <f t="shared" si="189"/>
        <v/>
      </c>
      <c r="C2320" s="75" t="str">
        <f t="shared" si="190"/>
        <v/>
      </c>
      <c r="D2320" s="42"/>
      <c r="E2320" s="42"/>
      <c r="F2320" s="42"/>
      <c r="G2320" s="42"/>
      <c r="H2320" s="42"/>
      <c r="I2320" s="42"/>
      <c r="J2320" s="83" t="str">
        <f t="shared" si="186"/>
        <v/>
      </c>
      <c r="K2320" s="83" t="str">
        <f t="shared" si="187"/>
        <v/>
      </c>
      <c r="L2320" s="85" t="str">
        <f t="shared" si="188"/>
        <v/>
      </c>
    </row>
    <row r="2321" spans="1:12" x14ac:dyDescent="0.2">
      <c r="A2321" s="209"/>
      <c r="B2321" s="75" t="str">
        <f t="shared" si="189"/>
        <v/>
      </c>
      <c r="C2321" s="75" t="str">
        <f t="shared" si="190"/>
        <v/>
      </c>
      <c r="D2321" s="42"/>
      <c r="E2321" s="42"/>
      <c r="F2321" s="42"/>
      <c r="G2321" s="42"/>
      <c r="H2321" s="42"/>
      <c r="I2321" s="42"/>
      <c r="J2321" s="83" t="str">
        <f t="shared" si="186"/>
        <v/>
      </c>
      <c r="K2321" s="83" t="str">
        <f t="shared" si="187"/>
        <v/>
      </c>
      <c r="L2321" s="85" t="str">
        <f t="shared" si="188"/>
        <v/>
      </c>
    </row>
    <row r="2322" spans="1:12" x14ac:dyDescent="0.2">
      <c r="A2322" s="209"/>
      <c r="B2322" s="75" t="str">
        <f t="shared" si="189"/>
        <v/>
      </c>
      <c r="C2322" s="75" t="str">
        <f t="shared" si="190"/>
        <v/>
      </c>
      <c r="D2322" s="42"/>
      <c r="E2322" s="42"/>
      <c r="F2322" s="42"/>
      <c r="G2322" s="42"/>
      <c r="H2322" s="42"/>
      <c r="I2322" s="42"/>
      <c r="J2322" s="83" t="str">
        <f t="shared" si="186"/>
        <v/>
      </c>
      <c r="K2322" s="83" t="str">
        <f t="shared" si="187"/>
        <v/>
      </c>
      <c r="L2322" s="85" t="str">
        <f t="shared" si="188"/>
        <v/>
      </c>
    </row>
    <row r="2323" spans="1:12" x14ac:dyDescent="0.2">
      <c r="A2323" s="209"/>
      <c r="B2323" s="75" t="str">
        <f t="shared" si="189"/>
        <v/>
      </c>
      <c r="C2323" s="75" t="str">
        <f t="shared" si="190"/>
        <v/>
      </c>
      <c r="D2323" s="42"/>
      <c r="E2323" s="42"/>
      <c r="F2323" s="42"/>
      <c r="G2323" s="42"/>
      <c r="H2323" s="42"/>
      <c r="I2323" s="42"/>
      <c r="J2323" s="83" t="str">
        <f t="shared" si="186"/>
        <v/>
      </c>
      <c r="K2323" s="83" t="str">
        <f t="shared" si="187"/>
        <v/>
      </c>
      <c r="L2323" s="85" t="str">
        <f t="shared" si="188"/>
        <v/>
      </c>
    </row>
    <row r="2324" spans="1:12" x14ac:dyDescent="0.2">
      <c r="A2324" s="209"/>
      <c r="B2324" s="75" t="str">
        <f t="shared" si="189"/>
        <v/>
      </c>
      <c r="C2324" s="75" t="str">
        <f t="shared" si="190"/>
        <v/>
      </c>
      <c r="D2324" s="42"/>
      <c r="E2324" s="42"/>
      <c r="F2324" s="42"/>
      <c r="G2324" s="42"/>
      <c r="H2324" s="42"/>
      <c r="I2324" s="42"/>
      <c r="J2324" s="83" t="str">
        <f t="shared" si="186"/>
        <v/>
      </c>
      <c r="K2324" s="83" t="str">
        <f t="shared" si="187"/>
        <v/>
      </c>
      <c r="L2324" s="85" t="str">
        <f t="shared" si="188"/>
        <v/>
      </c>
    </row>
    <row r="2325" spans="1:12" x14ac:dyDescent="0.2">
      <c r="A2325" s="209"/>
      <c r="B2325" s="75" t="str">
        <f t="shared" si="189"/>
        <v/>
      </c>
      <c r="C2325" s="75" t="str">
        <f t="shared" si="190"/>
        <v/>
      </c>
      <c r="D2325" s="42"/>
      <c r="E2325" s="42"/>
      <c r="F2325" s="42"/>
      <c r="G2325" s="42"/>
      <c r="H2325" s="42"/>
      <c r="I2325" s="42"/>
      <c r="J2325" s="83" t="str">
        <f t="shared" si="186"/>
        <v/>
      </c>
      <c r="K2325" s="83" t="str">
        <f t="shared" si="187"/>
        <v/>
      </c>
      <c r="L2325" s="85" t="str">
        <f t="shared" si="188"/>
        <v/>
      </c>
    </row>
    <row r="2326" spans="1:12" x14ac:dyDescent="0.2">
      <c r="A2326" s="209"/>
      <c r="B2326" s="75" t="str">
        <f t="shared" si="189"/>
        <v/>
      </c>
      <c r="C2326" s="75" t="str">
        <f t="shared" si="190"/>
        <v/>
      </c>
      <c r="D2326" s="42"/>
      <c r="E2326" s="42"/>
      <c r="F2326" s="42"/>
      <c r="G2326" s="42"/>
      <c r="H2326" s="42"/>
      <c r="I2326" s="42"/>
      <c r="J2326" s="83" t="str">
        <f t="shared" si="186"/>
        <v/>
      </c>
      <c r="K2326" s="83" t="str">
        <f t="shared" si="187"/>
        <v/>
      </c>
      <c r="L2326" s="85" t="str">
        <f t="shared" si="188"/>
        <v/>
      </c>
    </row>
    <row r="2327" spans="1:12" x14ac:dyDescent="0.2">
      <c r="A2327" s="209"/>
      <c r="B2327" s="75" t="str">
        <f t="shared" si="189"/>
        <v/>
      </c>
      <c r="C2327" s="75" t="str">
        <f t="shared" si="190"/>
        <v/>
      </c>
      <c r="D2327" s="42"/>
      <c r="E2327" s="42"/>
      <c r="F2327" s="42"/>
      <c r="G2327" s="42"/>
      <c r="H2327" s="42"/>
      <c r="I2327" s="42"/>
      <c r="J2327" s="83" t="str">
        <f t="shared" si="186"/>
        <v/>
      </c>
      <c r="K2327" s="83" t="str">
        <f t="shared" si="187"/>
        <v/>
      </c>
      <c r="L2327" s="85" t="str">
        <f t="shared" si="188"/>
        <v/>
      </c>
    </row>
    <row r="2328" spans="1:12" x14ac:dyDescent="0.2">
      <c r="A2328" s="209"/>
      <c r="B2328" s="75" t="str">
        <f t="shared" si="189"/>
        <v/>
      </c>
      <c r="C2328" s="75" t="str">
        <f t="shared" si="190"/>
        <v/>
      </c>
      <c r="D2328" s="42"/>
      <c r="E2328" s="42"/>
      <c r="F2328" s="42"/>
      <c r="G2328" s="42"/>
      <c r="H2328" s="42"/>
      <c r="I2328" s="42"/>
      <c r="J2328" s="83" t="str">
        <f t="shared" si="186"/>
        <v/>
      </c>
      <c r="K2328" s="83" t="str">
        <f t="shared" si="187"/>
        <v/>
      </c>
      <c r="L2328" s="85" t="str">
        <f t="shared" si="188"/>
        <v/>
      </c>
    </row>
    <row r="2329" spans="1:12" x14ac:dyDescent="0.2">
      <c r="A2329" s="209"/>
      <c r="B2329" s="75" t="str">
        <f t="shared" si="189"/>
        <v/>
      </c>
      <c r="C2329" s="75" t="str">
        <f t="shared" si="190"/>
        <v/>
      </c>
      <c r="D2329" s="42"/>
      <c r="E2329" s="42"/>
      <c r="F2329" s="42"/>
      <c r="G2329" s="42"/>
      <c r="H2329" s="42"/>
      <c r="I2329" s="42"/>
      <c r="J2329" s="83" t="str">
        <f t="shared" si="186"/>
        <v/>
      </c>
      <c r="K2329" s="83" t="str">
        <f t="shared" si="187"/>
        <v/>
      </c>
      <c r="L2329" s="85" t="str">
        <f t="shared" si="188"/>
        <v/>
      </c>
    </row>
    <row r="2330" spans="1:12" x14ac:dyDescent="0.2">
      <c r="A2330" s="209"/>
      <c r="B2330" s="75" t="str">
        <f t="shared" si="189"/>
        <v/>
      </c>
      <c r="C2330" s="75" t="str">
        <f t="shared" si="190"/>
        <v/>
      </c>
      <c r="D2330" s="42"/>
      <c r="E2330" s="42"/>
      <c r="F2330" s="42"/>
      <c r="G2330" s="42"/>
      <c r="H2330" s="42"/>
      <c r="I2330" s="42"/>
      <c r="J2330" s="83" t="str">
        <f t="shared" si="186"/>
        <v/>
      </c>
      <c r="K2330" s="83" t="str">
        <f t="shared" si="187"/>
        <v/>
      </c>
      <c r="L2330" s="85" t="str">
        <f t="shared" si="188"/>
        <v/>
      </c>
    </row>
    <row r="2331" spans="1:12" x14ac:dyDescent="0.2">
      <c r="A2331" s="209"/>
      <c r="B2331" s="75" t="str">
        <f t="shared" si="189"/>
        <v/>
      </c>
      <c r="C2331" s="75" t="str">
        <f t="shared" si="190"/>
        <v/>
      </c>
      <c r="D2331" s="42"/>
      <c r="E2331" s="42"/>
      <c r="F2331" s="42"/>
      <c r="G2331" s="42"/>
      <c r="H2331" s="42"/>
      <c r="I2331" s="42"/>
      <c r="J2331" s="83" t="str">
        <f t="shared" si="186"/>
        <v/>
      </c>
      <c r="K2331" s="83" t="str">
        <f t="shared" si="187"/>
        <v/>
      </c>
      <c r="L2331" s="85" t="str">
        <f t="shared" si="188"/>
        <v/>
      </c>
    </row>
    <row r="2332" spans="1:12" x14ac:dyDescent="0.2">
      <c r="A2332" s="209"/>
      <c r="B2332" s="75" t="str">
        <f t="shared" si="189"/>
        <v/>
      </c>
      <c r="C2332" s="75" t="str">
        <f t="shared" si="190"/>
        <v/>
      </c>
      <c r="D2332" s="42"/>
      <c r="E2332" s="42"/>
      <c r="F2332" s="42"/>
      <c r="G2332" s="42"/>
      <c r="H2332" s="42"/>
      <c r="I2332" s="42"/>
      <c r="J2332" s="83" t="str">
        <f t="shared" si="186"/>
        <v/>
      </c>
      <c r="K2332" s="83" t="str">
        <f t="shared" si="187"/>
        <v/>
      </c>
      <c r="L2332" s="85" t="str">
        <f t="shared" si="188"/>
        <v/>
      </c>
    </row>
    <row r="2333" spans="1:12" x14ac:dyDescent="0.2">
      <c r="A2333" s="209"/>
      <c r="B2333" s="75" t="str">
        <f t="shared" si="189"/>
        <v/>
      </c>
      <c r="C2333" s="75" t="str">
        <f t="shared" si="190"/>
        <v/>
      </c>
      <c r="D2333" s="42"/>
      <c r="E2333" s="42"/>
      <c r="F2333" s="42"/>
      <c r="G2333" s="42"/>
      <c r="H2333" s="42"/>
      <c r="I2333" s="42"/>
      <c r="J2333" s="83" t="str">
        <f t="shared" si="186"/>
        <v/>
      </c>
      <c r="K2333" s="83" t="str">
        <f t="shared" si="187"/>
        <v/>
      </c>
      <c r="L2333" s="85" t="str">
        <f t="shared" si="188"/>
        <v/>
      </c>
    </row>
    <row r="2334" spans="1:12" x14ac:dyDescent="0.2">
      <c r="A2334" s="209"/>
      <c r="B2334" s="75" t="str">
        <f t="shared" si="189"/>
        <v/>
      </c>
      <c r="C2334" s="75" t="str">
        <f t="shared" si="190"/>
        <v/>
      </c>
      <c r="D2334" s="42"/>
      <c r="E2334" s="42"/>
      <c r="F2334" s="42"/>
      <c r="G2334" s="42"/>
      <c r="H2334" s="42"/>
      <c r="I2334" s="42"/>
      <c r="J2334" s="83" t="str">
        <f t="shared" si="186"/>
        <v/>
      </c>
      <c r="K2334" s="83" t="str">
        <f t="shared" si="187"/>
        <v/>
      </c>
      <c r="L2334" s="85" t="str">
        <f t="shared" si="188"/>
        <v/>
      </c>
    </row>
    <row r="2335" spans="1:12" x14ac:dyDescent="0.2">
      <c r="A2335" s="209"/>
      <c r="B2335" s="75" t="str">
        <f t="shared" si="189"/>
        <v/>
      </c>
      <c r="C2335" s="75" t="str">
        <f t="shared" si="190"/>
        <v/>
      </c>
      <c r="D2335" s="42"/>
      <c r="E2335" s="42"/>
      <c r="F2335" s="42"/>
      <c r="G2335" s="42"/>
      <c r="H2335" s="42"/>
      <c r="I2335" s="42"/>
      <c r="J2335" s="83" t="str">
        <f t="shared" si="186"/>
        <v/>
      </c>
      <c r="K2335" s="83" t="str">
        <f t="shared" si="187"/>
        <v/>
      </c>
      <c r="L2335" s="85" t="str">
        <f t="shared" si="188"/>
        <v/>
      </c>
    </row>
    <row r="2336" spans="1:12" x14ac:dyDescent="0.2">
      <c r="A2336" s="209"/>
      <c r="B2336" s="75" t="str">
        <f t="shared" si="189"/>
        <v/>
      </c>
      <c r="C2336" s="75" t="str">
        <f t="shared" si="190"/>
        <v/>
      </c>
      <c r="D2336" s="42"/>
      <c r="E2336" s="42"/>
      <c r="F2336" s="42"/>
      <c r="G2336" s="42"/>
      <c r="H2336" s="42"/>
      <c r="I2336" s="42"/>
      <c r="J2336" s="83" t="str">
        <f t="shared" si="186"/>
        <v/>
      </c>
      <c r="K2336" s="83" t="str">
        <f t="shared" si="187"/>
        <v/>
      </c>
      <c r="L2336" s="85" t="str">
        <f t="shared" si="188"/>
        <v/>
      </c>
    </row>
    <row r="2337" spans="1:12" x14ac:dyDescent="0.2">
      <c r="A2337" s="209"/>
      <c r="B2337" s="75" t="str">
        <f t="shared" si="189"/>
        <v/>
      </c>
      <c r="C2337" s="75" t="str">
        <f t="shared" si="190"/>
        <v/>
      </c>
      <c r="D2337" s="42"/>
      <c r="E2337" s="42"/>
      <c r="F2337" s="42"/>
      <c r="G2337" s="42"/>
      <c r="H2337" s="42"/>
      <c r="I2337" s="42"/>
      <c r="J2337" s="83" t="str">
        <f t="shared" si="186"/>
        <v/>
      </c>
      <c r="K2337" s="83" t="str">
        <f t="shared" si="187"/>
        <v/>
      </c>
      <c r="L2337" s="85" t="str">
        <f t="shared" si="188"/>
        <v/>
      </c>
    </row>
    <row r="2338" spans="1:12" x14ac:dyDescent="0.2">
      <c r="A2338" s="209"/>
      <c r="B2338" s="75" t="str">
        <f t="shared" si="189"/>
        <v/>
      </c>
      <c r="C2338" s="75" t="str">
        <f t="shared" si="190"/>
        <v/>
      </c>
      <c r="D2338" s="42"/>
      <c r="E2338" s="42"/>
      <c r="F2338" s="42"/>
      <c r="G2338" s="42"/>
      <c r="H2338" s="42"/>
      <c r="I2338" s="42"/>
      <c r="J2338" s="83" t="str">
        <f t="shared" si="186"/>
        <v/>
      </c>
      <c r="K2338" s="83" t="str">
        <f t="shared" si="187"/>
        <v/>
      </c>
      <c r="L2338" s="85" t="str">
        <f t="shared" si="188"/>
        <v/>
      </c>
    </row>
    <row r="2339" spans="1:12" x14ac:dyDescent="0.2">
      <c r="A2339" s="209"/>
      <c r="B2339" s="75" t="str">
        <f t="shared" si="189"/>
        <v/>
      </c>
      <c r="C2339" s="75" t="str">
        <f t="shared" si="190"/>
        <v/>
      </c>
      <c r="D2339" s="42"/>
      <c r="E2339" s="42"/>
      <c r="F2339" s="42"/>
      <c r="G2339" s="42"/>
      <c r="H2339" s="42"/>
      <c r="I2339" s="42"/>
      <c r="J2339" s="83" t="str">
        <f t="shared" si="186"/>
        <v/>
      </c>
      <c r="K2339" s="83" t="str">
        <f t="shared" si="187"/>
        <v/>
      </c>
      <c r="L2339" s="85" t="str">
        <f t="shared" si="188"/>
        <v/>
      </c>
    </row>
    <row r="2340" spans="1:12" x14ac:dyDescent="0.2">
      <c r="A2340" s="209"/>
      <c r="B2340" s="75" t="str">
        <f t="shared" si="189"/>
        <v/>
      </c>
      <c r="C2340" s="75" t="str">
        <f t="shared" si="190"/>
        <v/>
      </c>
      <c r="D2340" s="42"/>
      <c r="E2340" s="42"/>
      <c r="F2340" s="42"/>
      <c r="G2340" s="42"/>
      <c r="H2340" s="42"/>
      <c r="I2340" s="42"/>
      <c r="J2340" s="83" t="str">
        <f t="shared" si="186"/>
        <v/>
      </c>
      <c r="K2340" s="83" t="str">
        <f t="shared" si="187"/>
        <v/>
      </c>
      <c r="L2340" s="85" t="str">
        <f t="shared" si="188"/>
        <v/>
      </c>
    </row>
    <row r="2341" spans="1:12" x14ac:dyDescent="0.2">
      <c r="A2341" s="209"/>
      <c r="B2341" s="75" t="str">
        <f t="shared" si="189"/>
        <v/>
      </c>
      <c r="C2341" s="75" t="str">
        <f t="shared" si="190"/>
        <v/>
      </c>
      <c r="D2341" s="42"/>
      <c r="E2341" s="42"/>
      <c r="F2341" s="42"/>
      <c r="G2341" s="42"/>
      <c r="H2341" s="42"/>
      <c r="I2341" s="42"/>
      <c r="J2341" s="83" t="str">
        <f t="shared" si="186"/>
        <v/>
      </c>
      <c r="K2341" s="83" t="str">
        <f t="shared" si="187"/>
        <v/>
      </c>
      <c r="L2341" s="85" t="str">
        <f t="shared" si="188"/>
        <v/>
      </c>
    </row>
    <row r="2342" spans="1:12" x14ac:dyDescent="0.2">
      <c r="A2342" s="209"/>
      <c r="B2342" s="75" t="str">
        <f t="shared" si="189"/>
        <v/>
      </c>
      <c r="C2342" s="75" t="str">
        <f t="shared" si="190"/>
        <v/>
      </c>
      <c r="D2342" s="42"/>
      <c r="E2342" s="42"/>
      <c r="F2342" s="42"/>
      <c r="G2342" s="42"/>
      <c r="H2342" s="42"/>
      <c r="I2342" s="42"/>
      <c r="J2342" s="83" t="str">
        <f t="shared" si="186"/>
        <v/>
      </c>
      <c r="K2342" s="83" t="str">
        <f t="shared" si="187"/>
        <v/>
      </c>
      <c r="L2342" s="85" t="str">
        <f t="shared" si="188"/>
        <v/>
      </c>
    </row>
    <row r="2343" spans="1:12" x14ac:dyDescent="0.2">
      <c r="A2343" s="209"/>
      <c r="B2343" s="75" t="str">
        <f t="shared" si="189"/>
        <v/>
      </c>
      <c r="C2343" s="75" t="str">
        <f t="shared" si="190"/>
        <v/>
      </c>
      <c r="D2343" s="42"/>
      <c r="E2343" s="42"/>
      <c r="F2343" s="42"/>
      <c r="G2343" s="42"/>
      <c r="H2343" s="42"/>
      <c r="I2343" s="42"/>
      <c r="J2343" s="83" t="str">
        <f t="shared" si="186"/>
        <v/>
      </c>
      <c r="K2343" s="83" t="str">
        <f t="shared" si="187"/>
        <v/>
      </c>
      <c r="L2343" s="85" t="str">
        <f t="shared" si="188"/>
        <v/>
      </c>
    </row>
    <row r="2344" spans="1:12" x14ac:dyDescent="0.2">
      <c r="A2344" s="209"/>
      <c r="B2344" s="75" t="str">
        <f t="shared" si="189"/>
        <v/>
      </c>
      <c r="C2344" s="75" t="str">
        <f t="shared" si="190"/>
        <v/>
      </c>
      <c r="D2344" s="42"/>
      <c r="E2344" s="42"/>
      <c r="F2344" s="42"/>
      <c r="G2344" s="42"/>
      <c r="H2344" s="42"/>
      <c r="I2344" s="42"/>
      <c r="J2344" s="83" t="str">
        <f t="shared" si="186"/>
        <v/>
      </c>
      <c r="K2344" s="83" t="str">
        <f t="shared" si="187"/>
        <v/>
      </c>
      <c r="L2344" s="85" t="str">
        <f t="shared" si="188"/>
        <v/>
      </c>
    </row>
    <row r="2345" spans="1:12" x14ac:dyDescent="0.2">
      <c r="A2345" s="209"/>
      <c r="B2345" s="75" t="str">
        <f t="shared" si="189"/>
        <v/>
      </c>
      <c r="C2345" s="75" t="str">
        <f t="shared" si="190"/>
        <v/>
      </c>
      <c r="D2345" s="42"/>
      <c r="E2345" s="42"/>
      <c r="F2345" s="42"/>
      <c r="G2345" s="42"/>
      <c r="H2345" s="42"/>
      <c r="I2345" s="42"/>
      <c r="J2345" s="83" t="str">
        <f t="shared" si="186"/>
        <v/>
      </c>
      <c r="K2345" s="83" t="str">
        <f t="shared" si="187"/>
        <v/>
      </c>
      <c r="L2345" s="85" t="str">
        <f t="shared" si="188"/>
        <v/>
      </c>
    </row>
    <row r="2346" spans="1:12" x14ac:dyDescent="0.2">
      <c r="A2346" s="209"/>
      <c r="B2346" s="75" t="str">
        <f t="shared" si="189"/>
        <v/>
      </c>
      <c r="C2346" s="75" t="str">
        <f t="shared" si="190"/>
        <v/>
      </c>
      <c r="D2346" s="42"/>
      <c r="E2346" s="42"/>
      <c r="F2346" s="42"/>
      <c r="G2346" s="42"/>
      <c r="H2346" s="42"/>
      <c r="I2346" s="42"/>
      <c r="J2346" s="83" t="str">
        <f t="shared" si="186"/>
        <v/>
      </c>
      <c r="K2346" s="83" t="str">
        <f t="shared" si="187"/>
        <v/>
      </c>
      <c r="L2346" s="85" t="str">
        <f t="shared" si="188"/>
        <v/>
      </c>
    </row>
    <row r="2347" spans="1:12" x14ac:dyDescent="0.2">
      <c r="A2347" s="209"/>
      <c r="B2347" s="75" t="str">
        <f t="shared" si="189"/>
        <v/>
      </c>
      <c r="C2347" s="75" t="str">
        <f t="shared" si="190"/>
        <v/>
      </c>
      <c r="D2347" s="42"/>
      <c r="E2347" s="42"/>
      <c r="F2347" s="42"/>
      <c r="G2347" s="42"/>
      <c r="H2347" s="42"/>
      <c r="I2347" s="42"/>
      <c r="J2347" s="83" t="str">
        <f t="shared" si="186"/>
        <v/>
      </c>
      <c r="K2347" s="83" t="str">
        <f t="shared" si="187"/>
        <v/>
      </c>
      <c r="L2347" s="85" t="str">
        <f t="shared" si="188"/>
        <v/>
      </c>
    </row>
    <row r="2348" spans="1:12" x14ac:dyDescent="0.2">
      <c r="A2348" s="209"/>
      <c r="B2348" s="75" t="str">
        <f t="shared" si="189"/>
        <v/>
      </c>
      <c r="C2348" s="75" t="str">
        <f t="shared" si="190"/>
        <v/>
      </c>
      <c r="D2348" s="42"/>
      <c r="E2348" s="42"/>
      <c r="F2348" s="42"/>
      <c r="G2348" s="42"/>
      <c r="H2348" s="42"/>
      <c r="I2348" s="42"/>
      <c r="J2348" s="83" t="str">
        <f t="shared" si="186"/>
        <v/>
      </c>
      <c r="K2348" s="83" t="str">
        <f t="shared" si="187"/>
        <v/>
      </c>
      <c r="L2348" s="85" t="str">
        <f t="shared" si="188"/>
        <v/>
      </c>
    </row>
    <row r="2349" spans="1:12" x14ac:dyDescent="0.2">
      <c r="A2349" s="209"/>
      <c r="B2349" s="75" t="str">
        <f t="shared" si="189"/>
        <v/>
      </c>
      <c r="C2349" s="75" t="str">
        <f t="shared" si="190"/>
        <v/>
      </c>
      <c r="D2349" s="42"/>
      <c r="E2349" s="42"/>
      <c r="F2349" s="42"/>
      <c r="G2349" s="42"/>
      <c r="H2349" s="42"/>
      <c r="I2349" s="42"/>
      <c r="J2349" s="83" t="str">
        <f t="shared" si="186"/>
        <v/>
      </c>
      <c r="K2349" s="83" t="str">
        <f t="shared" si="187"/>
        <v/>
      </c>
      <c r="L2349" s="85" t="str">
        <f t="shared" si="188"/>
        <v/>
      </c>
    </row>
    <row r="2350" spans="1:12" x14ac:dyDescent="0.2">
      <c r="A2350" s="209"/>
      <c r="B2350" s="75" t="str">
        <f t="shared" si="189"/>
        <v/>
      </c>
      <c r="C2350" s="75" t="str">
        <f t="shared" si="190"/>
        <v/>
      </c>
      <c r="D2350" s="42"/>
      <c r="E2350" s="42"/>
      <c r="F2350" s="42"/>
      <c r="G2350" s="42"/>
      <c r="H2350" s="42"/>
      <c r="I2350" s="42"/>
      <c r="J2350" s="83" t="str">
        <f t="shared" si="186"/>
        <v/>
      </c>
      <c r="K2350" s="83" t="str">
        <f t="shared" si="187"/>
        <v/>
      </c>
      <c r="L2350" s="85" t="str">
        <f t="shared" si="188"/>
        <v/>
      </c>
    </row>
    <row r="2351" spans="1:12" x14ac:dyDescent="0.2">
      <c r="A2351" s="209"/>
      <c r="B2351" s="75" t="str">
        <f t="shared" si="189"/>
        <v/>
      </c>
      <c r="C2351" s="75" t="str">
        <f t="shared" si="190"/>
        <v/>
      </c>
      <c r="D2351" s="42"/>
      <c r="E2351" s="42"/>
      <c r="F2351" s="42"/>
      <c r="G2351" s="42"/>
      <c r="H2351" s="42"/>
      <c r="I2351" s="42"/>
      <c r="J2351" s="83" t="str">
        <f t="shared" si="186"/>
        <v/>
      </c>
      <c r="K2351" s="83" t="str">
        <f t="shared" si="187"/>
        <v/>
      </c>
      <c r="L2351" s="85" t="str">
        <f t="shared" si="188"/>
        <v/>
      </c>
    </row>
    <row r="2352" spans="1:12" x14ac:dyDescent="0.2">
      <c r="A2352" s="209"/>
      <c r="B2352" s="75" t="str">
        <f t="shared" si="189"/>
        <v/>
      </c>
      <c r="C2352" s="75" t="str">
        <f t="shared" si="190"/>
        <v/>
      </c>
      <c r="D2352" s="42"/>
      <c r="E2352" s="42"/>
      <c r="F2352" s="42"/>
      <c r="G2352" s="42"/>
      <c r="H2352" s="42"/>
      <c r="I2352" s="42"/>
      <c r="J2352" s="83" t="str">
        <f t="shared" si="186"/>
        <v/>
      </c>
      <c r="K2352" s="83" t="str">
        <f t="shared" si="187"/>
        <v/>
      </c>
      <c r="L2352" s="85" t="str">
        <f t="shared" si="188"/>
        <v/>
      </c>
    </row>
    <row r="2353" spans="1:12" x14ac:dyDescent="0.2">
      <c r="A2353" s="209"/>
      <c r="B2353" s="75" t="str">
        <f t="shared" si="189"/>
        <v/>
      </c>
      <c r="C2353" s="75" t="str">
        <f t="shared" si="190"/>
        <v/>
      </c>
      <c r="D2353" s="42"/>
      <c r="E2353" s="42"/>
      <c r="F2353" s="42"/>
      <c r="G2353" s="42"/>
      <c r="H2353" s="42"/>
      <c r="I2353" s="42"/>
      <c r="J2353" s="83" t="str">
        <f t="shared" si="186"/>
        <v/>
      </c>
      <c r="K2353" s="83" t="str">
        <f t="shared" si="187"/>
        <v/>
      </c>
      <c r="L2353" s="85" t="str">
        <f t="shared" si="188"/>
        <v/>
      </c>
    </row>
    <row r="2354" spans="1:12" x14ac:dyDescent="0.2">
      <c r="A2354" s="209"/>
      <c r="B2354" s="75" t="str">
        <f t="shared" si="189"/>
        <v/>
      </c>
      <c r="C2354" s="75" t="str">
        <f t="shared" si="190"/>
        <v/>
      </c>
      <c r="D2354" s="42"/>
      <c r="E2354" s="42"/>
      <c r="F2354" s="42"/>
      <c r="G2354" s="42"/>
      <c r="H2354" s="42"/>
      <c r="I2354" s="42"/>
      <c r="J2354" s="83" t="str">
        <f t="shared" si="186"/>
        <v/>
      </c>
      <c r="K2354" s="83" t="str">
        <f t="shared" si="187"/>
        <v/>
      </c>
      <c r="L2354" s="85" t="str">
        <f t="shared" si="188"/>
        <v/>
      </c>
    </row>
    <row r="2355" spans="1:12" x14ac:dyDescent="0.2">
      <c r="A2355" s="209"/>
      <c r="B2355" s="75" t="str">
        <f t="shared" si="189"/>
        <v/>
      </c>
      <c r="C2355" s="75" t="str">
        <f t="shared" si="190"/>
        <v/>
      </c>
      <c r="D2355" s="42"/>
      <c r="E2355" s="42"/>
      <c r="F2355" s="42"/>
      <c r="G2355" s="42"/>
      <c r="H2355" s="42"/>
      <c r="I2355" s="42"/>
      <c r="J2355" s="83" t="str">
        <f t="shared" si="186"/>
        <v/>
      </c>
      <c r="K2355" s="83" t="str">
        <f t="shared" si="187"/>
        <v/>
      </c>
      <c r="L2355" s="85" t="str">
        <f t="shared" si="188"/>
        <v/>
      </c>
    </row>
    <row r="2356" spans="1:12" x14ac:dyDescent="0.2">
      <c r="A2356" s="209"/>
      <c r="B2356" s="75" t="str">
        <f t="shared" si="189"/>
        <v/>
      </c>
      <c r="C2356" s="75" t="str">
        <f t="shared" si="190"/>
        <v/>
      </c>
      <c r="D2356" s="42"/>
      <c r="E2356" s="42"/>
      <c r="F2356" s="42"/>
      <c r="G2356" s="42"/>
      <c r="H2356" s="42"/>
      <c r="I2356" s="42"/>
      <c r="J2356" s="83" t="str">
        <f t="shared" si="186"/>
        <v/>
      </c>
      <c r="K2356" s="83" t="str">
        <f t="shared" si="187"/>
        <v/>
      </c>
      <c r="L2356" s="85" t="str">
        <f t="shared" si="188"/>
        <v/>
      </c>
    </row>
    <row r="2357" spans="1:12" x14ac:dyDescent="0.2">
      <c r="A2357" s="209"/>
      <c r="B2357" s="75" t="str">
        <f t="shared" si="189"/>
        <v/>
      </c>
      <c r="C2357" s="75" t="str">
        <f t="shared" si="190"/>
        <v/>
      </c>
      <c r="D2357" s="42"/>
      <c r="E2357" s="42"/>
      <c r="F2357" s="42"/>
      <c r="G2357" s="42"/>
      <c r="H2357" s="42"/>
      <c r="I2357" s="42"/>
      <c r="J2357" s="83" t="str">
        <f t="shared" si="186"/>
        <v/>
      </c>
      <c r="K2357" s="83" t="str">
        <f t="shared" si="187"/>
        <v/>
      </c>
      <c r="L2357" s="85" t="str">
        <f t="shared" si="188"/>
        <v/>
      </c>
    </row>
    <row r="2358" spans="1:12" x14ac:dyDescent="0.2">
      <c r="A2358" s="209"/>
      <c r="B2358" s="75" t="str">
        <f t="shared" si="189"/>
        <v/>
      </c>
      <c r="C2358" s="75" t="str">
        <f t="shared" si="190"/>
        <v/>
      </c>
      <c r="D2358" s="42"/>
      <c r="E2358" s="42"/>
      <c r="F2358" s="42"/>
      <c r="G2358" s="42"/>
      <c r="H2358" s="42"/>
      <c r="I2358" s="42"/>
      <c r="J2358" s="83" t="str">
        <f t="shared" si="186"/>
        <v/>
      </c>
      <c r="K2358" s="83" t="str">
        <f t="shared" si="187"/>
        <v/>
      </c>
      <c r="L2358" s="85" t="str">
        <f t="shared" si="188"/>
        <v/>
      </c>
    </row>
    <row r="2359" spans="1:12" x14ac:dyDescent="0.2">
      <c r="A2359" s="209"/>
      <c r="B2359" s="75" t="str">
        <f t="shared" si="189"/>
        <v/>
      </c>
      <c r="C2359" s="75" t="str">
        <f t="shared" si="190"/>
        <v/>
      </c>
      <c r="D2359" s="42"/>
      <c r="E2359" s="42"/>
      <c r="F2359" s="42"/>
      <c r="G2359" s="42"/>
      <c r="H2359" s="42"/>
      <c r="I2359" s="42"/>
      <c r="J2359" s="83" t="str">
        <f t="shared" si="186"/>
        <v/>
      </c>
      <c r="K2359" s="83" t="str">
        <f t="shared" si="187"/>
        <v/>
      </c>
      <c r="L2359" s="85" t="str">
        <f t="shared" si="188"/>
        <v/>
      </c>
    </row>
    <row r="2360" spans="1:12" x14ac:dyDescent="0.2">
      <c r="A2360" s="209"/>
      <c r="B2360" s="75" t="str">
        <f t="shared" si="189"/>
        <v/>
      </c>
      <c r="C2360" s="75" t="str">
        <f t="shared" si="190"/>
        <v/>
      </c>
      <c r="D2360" s="42"/>
      <c r="E2360" s="42"/>
      <c r="F2360" s="42"/>
      <c r="G2360" s="42"/>
      <c r="H2360" s="42"/>
      <c r="I2360" s="42"/>
      <c r="J2360" s="83" t="str">
        <f t="shared" si="186"/>
        <v/>
      </c>
      <c r="K2360" s="83" t="str">
        <f t="shared" si="187"/>
        <v/>
      </c>
      <c r="L2360" s="85" t="str">
        <f t="shared" si="188"/>
        <v/>
      </c>
    </row>
    <row r="2361" spans="1:12" x14ac:dyDescent="0.2">
      <c r="A2361" s="209"/>
      <c r="B2361" s="75" t="str">
        <f t="shared" si="189"/>
        <v/>
      </c>
      <c r="C2361" s="75" t="str">
        <f t="shared" si="190"/>
        <v/>
      </c>
      <c r="D2361" s="42"/>
      <c r="E2361" s="42"/>
      <c r="F2361" s="42"/>
      <c r="G2361" s="42"/>
      <c r="H2361" s="42"/>
      <c r="I2361" s="42"/>
      <c r="J2361" s="83" t="str">
        <f t="shared" si="186"/>
        <v/>
      </c>
      <c r="K2361" s="83" t="str">
        <f t="shared" si="187"/>
        <v/>
      </c>
      <c r="L2361" s="85" t="str">
        <f t="shared" si="188"/>
        <v/>
      </c>
    </row>
    <row r="2362" spans="1:12" x14ac:dyDescent="0.2">
      <c r="A2362" s="209"/>
      <c r="B2362" s="75" t="str">
        <f t="shared" si="189"/>
        <v/>
      </c>
      <c r="C2362" s="75" t="str">
        <f t="shared" si="190"/>
        <v/>
      </c>
      <c r="D2362" s="42"/>
      <c r="E2362" s="42"/>
      <c r="F2362" s="42"/>
      <c r="G2362" s="42"/>
      <c r="H2362" s="42"/>
      <c r="I2362" s="42"/>
      <c r="J2362" s="83" t="str">
        <f t="shared" si="186"/>
        <v/>
      </c>
      <c r="K2362" s="83" t="str">
        <f t="shared" si="187"/>
        <v/>
      </c>
      <c r="L2362" s="85" t="str">
        <f t="shared" si="188"/>
        <v/>
      </c>
    </row>
    <row r="2363" spans="1:12" x14ac:dyDescent="0.2">
      <c r="A2363" s="209"/>
      <c r="B2363" s="75" t="str">
        <f t="shared" si="189"/>
        <v/>
      </c>
      <c r="C2363" s="75" t="str">
        <f t="shared" si="190"/>
        <v/>
      </c>
      <c r="D2363" s="42"/>
      <c r="E2363" s="42"/>
      <c r="F2363" s="42"/>
      <c r="G2363" s="42"/>
      <c r="H2363" s="42"/>
      <c r="I2363" s="42"/>
      <c r="J2363" s="83" t="str">
        <f t="shared" si="186"/>
        <v/>
      </c>
      <c r="K2363" s="83" t="str">
        <f t="shared" si="187"/>
        <v/>
      </c>
      <c r="L2363" s="85" t="str">
        <f t="shared" si="188"/>
        <v/>
      </c>
    </row>
    <row r="2364" spans="1:12" x14ac:dyDescent="0.2">
      <c r="A2364" s="209"/>
      <c r="B2364" s="75" t="str">
        <f t="shared" si="189"/>
        <v/>
      </c>
      <c r="C2364" s="75" t="str">
        <f t="shared" si="190"/>
        <v/>
      </c>
      <c r="D2364" s="42"/>
      <c r="E2364" s="42"/>
      <c r="F2364" s="42"/>
      <c r="G2364" s="42"/>
      <c r="H2364" s="42"/>
      <c r="I2364" s="42"/>
      <c r="J2364" s="83" t="str">
        <f t="shared" si="186"/>
        <v/>
      </c>
      <c r="K2364" s="83" t="str">
        <f t="shared" si="187"/>
        <v/>
      </c>
      <c r="L2364" s="85" t="str">
        <f t="shared" si="188"/>
        <v/>
      </c>
    </row>
    <row r="2365" spans="1:12" x14ac:dyDescent="0.2">
      <c r="A2365" s="209"/>
      <c r="B2365" s="75" t="str">
        <f t="shared" si="189"/>
        <v/>
      </c>
      <c r="C2365" s="75" t="str">
        <f t="shared" si="190"/>
        <v/>
      </c>
      <c r="D2365" s="42"/>
      <c r="E2365" s="42"/>
      <c r="F2365" s="42"/>
      <c r="G2365" s="42"/>
      <c r="H2365" s="42"/>
      <c r="I2365" s="42"/>
      <c r="J2365" s="83" t="str">
        <f t="shared" ref="J2365:J2428" si="191">IF(ISERROR(D2365/C2365),"",(D2365/C2365))</f>
        <v/>
      </c>
      <c r="K2365" s="83" t="str">
        <f t="shared" ref="K2365:K2428" si="192">IF(ISERROR(E2365/C2365),"",(E2365/C2365))</f>
        <v/>
      </c>
      <c r="L2365" s="85" t="str">
        <f t="shared" ref="L2365:L2428" si="193">IF(ISERROR((D2365+E2365)/B2365),"",(D2365+E2365)/B2365)</f>
        <v/>
      </c>
    </row>
    <row r="2366" spans="1:12" x14ac:dyDescent="0.2">
      <c r="A2366" s="209"/>
      <c r="B2366" s="75" t="str">
        <f t="shared" si="189"/>
        <v/>
      </c>
      <c r="C2366" s="75" t="str">
        <f t="shared" si="190"/>
        <v/>
      </c>
      <c r="D2366" s="42"/>
      <c r="E2366" s="42"/>
      <c r="F2366" s="42"/>
      <c r="G2366" s="42"/>
      <c r="H2366" s="42"/>
      <c r="I2366" s="42"/>
      <c r="J2366" s="83" t="str">
        <f t="shared" si="191"/>
        <v/>
      </c>
      <c r="K2366" s="83" t="str">
        <f t="shared" si="192"/>
        <v/>
      </c>
      <c r="L2366" s="85" t="str">
        <f t="shared" si="193"/>
        <v/>
      </c>
    </row>
    <row r="2367" spans="1:12" x14ac:dyDescent="0.2">
      <c r="A2367" s="209"/>
      <c r="B2367" s="75" t="str">
        <f t="shared" si="189"/>
        <v/>
      </c>
      <c r="C2367" s="75" t="str">
        <f t="shared" si="190"/>
        <v/>
      </c>
      <c r="D2367" s="42"/>
      <c r="E2367" s="42"/>
      <c r="F2367" s="42"/>
      <c r="G2367" s="42"/>
      <c r="H2367" s="42"/>
      <c r="I2367" s="42"/>
      <c r="J2367" s="83" t="str">
        <f t="shared" si="191"/>
        <v/>
      </c>
      <c r="K2367" s="83" t="str">
        <f t="shared" si="192"/>
        <v/>
      </c>
      <c r="L2367" s="85" t="str">
        <f t="shared" si="193"/>
        <v/>
      </c>
    </row>
    <row r="2368" spans="1:12" x14ac:dyDescent="0.2">
      <c r="A2368" s="209"/>
      <c r="B2368" s="75" t="str">
        <f t="shared" si="189"/>
        <v/>
      </c>
      <c r="C2368" s="75" t="str">
        <f t="shared" si="190"/>
        <v/>
      </c>
      <c r="D2368" s="42"/>
      <c r="E2368" s="42"/>
      <c r="F2368" s="42"/>
      <c r="G2368" s="42"/>
      <c r="H2368" s="42"/>
      <c r="I2368" s="42"/>
      <c r="J2368" s="83" t="str">
        <f t="shared" si="191"/>
        <v/>
      </c>
      <c r="K2368" s="83" t="str">
        <f t="shared" si="192"/>
        <v/>
      </c>
      <c r="L2368" s="85" t="str">
        <f t="shared" si="193"/>
        <v/>
      </c>
    </row>
    <row r="2369" spans="1:12" x14ac:dyDescent="0.2">
      <c r="A2369" s="209"/>
      <c r="B2369" s="75" t="str">
        <f t="shared" si="189"/>
        <v/>
      </c>
      <c r="C2369" s="75" t="str">
        <f t="shared" si="190"/>
        <v/>
      </c>
      <c r="D2369" s="42"/>
      <c r="E2369" s="42"/>
      <c r="F2369" s="42"/>
      <c r="G2369" s="42"/>
      <c r="H2369" s="42"/>
      <c r="I2369" s="42"/>
      <c r="J2369" s="83" t="str">
        <f t="shared" si="191"/>
        <v/>
      </c>
      <c r="K2369" s="83" t="str">
        <f t="shared" si="192"/>
        <v/>
      </c>
      <c r="L2369" s="85" t="str">
        <f t="shared" si="193"/>
        <v/>
      </c>
    </row>
    <row r="2370" spans="1:12" x14ac:dyDescent="0.2">
      <c r="A2370" s="209"/>
      <c r="B2370" s="75" t="str">
        <f t="shared" si="189"/>
        <v/>
      </c>
      <c r="C2370" s="75" t="str">
        <f t="shared" si="190"/>
        <v/>
      </c>
      <c r="D2370" s="42"/>
      <c r="E2370" s="42"/>
      <c r="F2370" s="42"/>
      <c r="G2370" s="42"/>
      <c r="H2370" s="42"/>
      <c r="I2370" s="42"/>
      <c r="J2370" s="83" t="str">
        <f t="shared" si="191"/>
        <v/>
      </c>
      <c r="K2370" s="83" t="str">
        <f t="shared" si="192"/>
        <v/>
      </c>
      <c r="L2370" s="85" t="str">
        <f t="shared" si="193"/>
        <v/>
      </c>
    </row>
    <row r="2371" spans="1:12" x14ac:dyDescent="0.2">
      <c r="A2371" s="209"/>
      <c r="B2371" s="75" t="str">
        <f t="shared" si="189"/>
        <v/>
      </c>
      <c r="C2371" s="75" t="str">
        <f t="shared" si="190"/>
        <v/>
      </c>
      <c r="D2371" s="42"/>
      <c r="E2371" s="42"/>
      <c r="F2371" s="42"/>
      <c r="G2371" s="42"/>
      <c r="H2371" s="42"/>
      <c r="I2371" s="42"/>
      <c r="J2371" s="83" t="str">
        <f t="shared" si="191"/>
        <v/>
      </c>
      <c r="K2371" s="83" t="str">
        <f t="shared" si="192"/>
        <v/>
      </c>
      <c r="L2371" s="85" t="str">
        <f t="shared" si="193"/>
        <v/>
      </c>
    </row>
    <row r="2372" spans="1:12" x14ac:dyDescent="0.2">
      <c r="A2372" s="209"/>
      <c r="B2372" s="75" t="str">
        <f t="shared" si="189"/>
        <v/>
      </c>
      <c r="C2372" s="75" t="str">
        <f t="shared" si="190"/>
        <v/>
      </c>
      <c r="D2372" s="42"/>
      <c r="E2372" s="42"/>
      <c r="F2372" s="42"/>
      <c r="G2372" s="42"/>
      <c r="H2372" s="42"/>
      <c r="I2372" s="42"/>
      <c r="J2372" s="83" t="str">
        <f t="shared" si="191"/>
        <v/>
      </c>
      <c r="K2372" s="83" t="str">
        <f t="shared" si="192"/>
        <v/>
      </c>
      <c r="L2372" s="85" t="str">
        <f t="shared" si="193"/>
        <v/>
      </c>
    </row>
    <row r="2373" spans="1:12" x14ac:dyDescent="0.2">
      <c r="A2373" s="209"/>
      <c r="B2373" s="75" t="str">
        <f t="shared" si="189"/>
        <v/>
      </c>
      <c r="C2373" s="75" t="str">
        <f t="shared" si="190"/>
        <v/>
      </c>
      <c r="D2373" s="42"/>
      <c r="E2373" s="42"/>
      <c r="F2373" s="42"/>
      <c r="G2373" s="42"/>
      <c r="H2373" s="42"/>
      <c r="I2373" s="42"/>
      <c r="J2373" s="83" t="str">
        <f t="shared" si="191"/>
        <v/>
      </c>
      <c r="K2373" s="83" t="str">
        <f t="shared" si="192"/>
        <v/>
      </c>
      <c r="L2373" s="85" t="str">
        <f t="shared" si="193"/>
        <v/>
      </c>
    </row>
    <row r="2374" spans="1:12" x14ac:dyDescent="0.2">
      <c r="A2374" s="209"/>
      <c r="B2374" s="75" t="str">
        <f t="shared" si="189"/>
        <v/>
      </c>
      <c r="C2374" s="75" t="str">
        <f t="shared" si="190"/>
        <v/>
      </c>
      <c r="D2374" s="42"/>
      <c r="E2374" s="42"/>
      <c r="F2374" s="42"/>
      <c r="G2374" s="42"/>
      <c r="H2374" s="42"/>
      <c r="I2374" s="42"/>
      <c r="J2374" s="83" t="str">
        <f t="shared" si="191"/>
        <v/>
      </c>
      <c r="K2374" s="83" t="str">
        <f t="shared" si="192"/>
        <v/>
      </c>
      <c r="L2374" s="85" t="str">
        <f t="shared" si="193"/>
        <v/>
      </c>
    </row>
    <row r="2375" spans="1:12" x14ac:dyDescent="0.2">
      <c r="A2375" s="209"/>
      <c r="B2375" s="75" t="str">
        <f t="shared" si="189"/>
        <v/>
      </c>
      <c r="C2375" s="75" t="str">
        <f t="shared" si="190"/>
        <v/>
      </c>
      <c r="D2375" s="42"/>
      <c r="E2375" s="42"/>
      <c r="F2375" s="42"/>
      <c r="G2375" s="42"/>
      <c r="H2375" s="42"/>
      <c r="I2375" s="42"/>
      <c r="J2375" s="83" t="str">
        <f t="shared" si="191"/>
        <v/>
      </c>
      <c r="K2375" s="83" t="str">
        <f t="shared" si="192"/>
        <v/>
      </c>
      <c r="L2375" s="85" t="str">
        <f t="shared" si="193"/>
        <v/>
      </c>
    </row>
    <row r="2376" spans="1:12" x14ac:dyDescent="0.2">
      <c r="A2376" s="209"/>
      <c r="B2376" s="75" t="str">
        <f t="shared" si="189"/>
        <v/>
      </c>
      <c r="C2376" s="75" t="str">
        <f t="shared" si="190"/>
        <v/>
      </c>
      <c r="D2376" s="42"/>
      <c r="E2376" s="42"/>
      <c r="F2376" s="42"/>
      <c r="G2376" s="42"/>
      <c r="H2376" s="42"/>
      <c r="I2376" s="42"/>
      <c r="J2376" s="83" t="str">
        <f t="shared" si="191"/>
        <v/>
      </c>
      <c r="K2376" s="83" t="str">
        <f t="shared" si="192"/>
        <v/>
      </c>
      <c r="L2376" s="85" t="str">
        <f t="shared" si="193"/>
        <v/>
      </c>
    </row>
    <row r="2377" spans="1:12" x14ac:dyDescent="0.2">
      <c r="A2377" s="209"/>
      <c r="B2377" s="75" t="str">
        <f t="shared" si="189"/>
        <v/>
      </c>
      <c r="C2377" s="75" t="str">
        <f t="shared" si="190"/>
        <v/>
      </c>
      <c r="D2377" s="42"/>
      <c r="E2377" s="42"/>
      <c r="F2377" s="42"/>
      <c r="G2377" s="42"/>
      <c r="H2377" s="42"/>
      <c r="I2377" s="42"/>
      <c r="J2377" s="83" t="str">
        <f t="shared" si="191"/>
        <v/>
      </c>
      <c r="K2377" s="83" t="str">
        <f t="shared" si="192"/>
        <v/>
      </c>
      <c r="L2377" s="85" t="str">
        <f t="shared" si="193"/>
        <v/>
      </c>
    </row>
    <row r="2378" spans="1:12" x14ac:dyDescent="0.2">
      <c r="A2378" s="209"/>
      <c r="B2378" s="75" t="str">
        <f t="shared" si="189"/>
        <v/>
      </c>
      <c r="C2378" s="75" t="str">
        <f t="shared" si="190"/>
        <v/>
      </c>
      <c r="D2378" s="42"/>
      <c r="E2378" s="42"/>
      <c r="F2378" s="42"/>
      <c r="G2378" s="42"/>
      <c r="H2378" s="42"/>
      <c r="I2378" s="42"/>
      <c r="J2378" s="83" t="str">
        <f t="shared" si="191"/>
        <v/>
      </c>
      <c r="K2378" s="83" t="str">
        <f t="shared" si="192"/>
        <v/>
      </c>
      <c r="L2378" s="85" t="str">
        <f t="shared" si="193"/>
        <v/>
      </c>
    </row>
    <row r="2379" spans="1:12" x14ac:dyDescent="0.2">
      <c r="A2379" s="209"/>
      <c r="B2379" s="75" t="str">
        <f t="shared" si="189"/>
        <v/>
      </c>
      <c r="C2379" s="75" t="str">
        <f t="shared" si="190"/>
        <v/>
      </c>
      <c r="D2379" s="42"/>
      <c r="E2379" s="42"/>
      <c r="F2379" s="42"/>
      <c r="G2379" s="42"/>
      <c r="H2379" s="42"/>
      <c r="I2379" s="42"/>
      <c r="J2379" s="83" t="str">
        <f t="shared" si="191"/>
        <v/>
      </c>
      <c r="K2379" s="83" t="str">
        <f t="shared" si="192"/>
        <v/>
      </c>
      <c r="L2379" s="85" t="str">
        <f t="shared" si="193"/>
        <v/>
      </c>
    </row>
    <row r="2380" spans="1:12" x14ac:dyDescent="0.2">
      <c r="A2380" s="209"/>
      <c r="B2380" s="75" t="str">
        <f t="shared" ref="B2380:B2443" si="194">IF(D2380+E2380+F2380+G2380+I2380+H2380 = 0,"",D2380+E2380+F2380+G2380+I2380+H2380)</f>
        <v/>
      </c>
      <c r="C2380" s="75" t="str">
        <f t="shared" ref="C2380:C2443" si="195">IF(D2380+E2380+H2380=0,"",D2380+E2380+H2380)</f>
        <v/>
      </c>
      <c r="D2380" s="42"/>
      <c r="E2380" s="42"/>
      <c r="F2380" s="42"/>
      <c r="G2380" s="42"/>
      <c r="H2380" s="42"/>
      <c r="I2380" s="42"/>
      <c r="J2380" s="83" t="str">
        <f t="shared" si="191"/>
        <v/>
      </c>
      <c r="K2380" s="83" t="str">
        <f t="shared" si="192"/>
        <v/>
      </c>
      <c r="L2380" s="85" t="str">
        <f t="shared" si="193"/>
        <v/>
      </c>
    </row>
    <row r="2381" spans="1:12" x14ac:dyDescent="0.2">
      <c r="A2381" s="209"/>
      <c r="B2381" s="75" t="str">
        <f t="shared" si="194"/>
        <v/>
      </c>
      <c r="C2381" s="75" t="str">
        <f t="shared" si="195"/>
        <v/>
      </c>
      <c r="D2381" s="42"/>
      <c r="E2381" s="42"/>
      <c r="F2381" s="42"/>
      <c r="G2381" s="42"/>
      <c r="H2381" s="42"/>
      <c r="I2381" s="42"/>
      <c r="J2381" s="83" t="str">
        <f t="shared" si="191"/>
        <v/>
      </c>
      <c r="K2381" s="83" t="str">
        <f t="shared" si="192"/>
        <v/>
      </c>
      <c r="L2381" s="85" t="str">
        <f t="shared" si="193"/>
        <v/>
      </c>
    </row>
    <row r="2382" spans="1:12" x14ac:dyDescent="0.2">
      <c r="A2382" s="209"/>
      <c r="B2382" s="75" t="str">
        <f t="shared" si="194"/>
        <v/>
      </c>
      <c r="C2382" s="75" t="str">
        <f t="shared" si="195"/>
        <v/>
      </c>
      <c r="D2382" s="42"/>
      <c r="E2382" s="42"/>
      <c r="F2382" s="42"/>
      <c r="G2382" s="42"/>
      <c r="H2382" s="42"/>
      <c r="I2382" s="42"/>
      <c r="J2382" s="83" t="str">
        <f t="shared" si="191"/>
        <v/>
      </c>
      <c r="K2382" s="83" t="str">
        <f t="shared" si="192"/>
        <v/>
      </c>
      <c r="L2382" s="85" t="str">
        <f t="shared" si="193"/>
        <v/>
      </c>
    </row>
    <row r="2383" spans="1:12" x14ac:dyDescent="0.2">
      <c r="A2383" s="209"/>
      <c r="B2383" s="75" t="str">
        <f t="shared" si="194"/>
        <v/>
      </c>
      <c r="C2383" s="75" t="str">
        <f t="shared" si="195"/>
        <v/>
      </c>
      <c r="D2383" s="42"/>
      <c r="E2383" s="42"/>
      <c r="F2383" s="42"/>
      <c r="G2383" s="42"/>
      <c r="H2383" s="42"/>
      <c r="I2383" s="42"/>
      <c r="J2383" s="83" t="str">
        <f t="shared" si="191"/>
        <v/>
      </c>
      <c r="K2383" s="83" t="str">
        <f t="shared" si="192"/>
        <v/>
      </c>
      <c r="L2383" s="85" t="str">
        <f t="shared" si="193"/>
        <v/>
      </c>
    </row>
    <row r="2384" spans="1:12" x14ac:dyDescent="0.2">
      <c r="A2384" s="209"/>
      <c r="B2384" s="75" t="str">
        <f t="shared" si="194"/>
        <v/>
      </c>
      <c r="C2384" s="75" t="str">
        <f t="shared" si="195"/>
        <v/>
      </c>
      <c r="D2384" s="42"/>
      <c r="E2384" s="42"/>
      <c r="F2384" s="42"/>
      <c r="G2384" s="42"/>
      <c r="H2384" s="42"/>
      <c r="I2384" s="42"/>
      <c r="J2384" s="83" t="str">
        <f t="shared" si="191"/>
        <v/>
      </c>
      <c r="K2384" s="83" t="str">
        <f t="shared" si="192"/>
        <v/>
      </c>
      <c r="L2384" s="85" t="str">
        <f t="shared" si="193"/>
        <v/>
      </c>
    </row>
    <row r="2385" spans="1:12" x14ac:dyDescent="0.2">
      <c r="A2385" s="209"/>
      <c r="B2385" s="75" t="str">
        <f t="shared" si="194"/>
        <v/>
      </c>
      <c r="C2385" s="75" t="str">
        <f t="shared" si="195"/>
        <v/>
      </c>
      <c r="D2385" s="42"/>
      <c r="E2385" s="42"/>
      <c r="F2385" s="42"/>
      <c r="G2385" s="42"/>
      <c r="H2385" s="42"/>
      <c r="I2385" s="42"/>
      <c r="J2385" s="83" t="str">
        <f t="shared" si="191"/>
        <v/>
      </c>
      <c r="K2385" s="83" t="str">
        <f t="shared" si="192"/>
        <v/>
      </c>
      <c r="L2385" s="85" t="str">
        <f t="shared" si="193"/>
        <v/>
      </c>
    </row>
    <row r="2386" spans="1:12" x14ac:dyDescent="0.2">
      <c r="A2386" s="209"/>
      <c r="B2386" s="75" t="str">
        <f t="shared" si="194"/>
        <v/>
      </c>
      <c r="C2386" s="75" t="str">
        <f t="shared" si="195"/>
        <v/>
      </c>
      <c r="D2386" s="42"/>
      <c r="E2386" s="42"/>
      <c r="F2386" s="42"/>
      <c r="G2386" s="42"/>
      <c r="H2386" s="42"/>
      <c r="I2386" s="42"/>
      <c r="J2386" s="83" t="str">
        <f t="shared" si="191"/>
        <v/>
      </c>
      <c r="K2386" s="83" t="str">
        <f t="shared" si="192"/>
        <v/>
      </c>
      <c r="L2386" s="85" t="str">
        <f t="shared" si="193"/>
        <v/>
      </c>
    </row>
    <row r="2387" spans="1:12" x14ac:dyDescent="0.2">
      <c r="A2387" s="209"/>
      <c r="B2387" s="75" t="str">
        <f t="shared" si="194"/>
        <v/>
      </c>
      <c r="C2387" s="75" t="str">
        <f t="shared" si="195"/>
        <v/>
      </c>
      <c r="D2387" s="42"/>
      <c r="E2387" s="42"/>
      <c r="F2387" s="42"/>
      <c r="G2387" s="42"/>
      <c r="H2387" s="42"/>
      <c r="I2387" s="42"/>
      <c r="J2387" s="83" t="str">
        <f t="shared" si="191"/>
        <v/>
      </c>
      <c r="K2387" s="83" t="str">
        <f t="shared" si="192"/>
        <v/>
      </c>
      <c r="L2387" s="85" t="str">
        <f t="shared" si="193"/>
        <v/>
      </c>
    </row>
    <row r="2388" spans="1:12" x14ac:dyDescent="0.2">
      <c r="A2388" s="209"/>
      <c r="B2388" s="75" t="str">
        <f t="shared" si="194"/>
        <v/>
      </c>
      <c r="C2388" s="75" t="str">
        <f t="shared" si="195"/>
        <v/>
      </c>
      <c r="D2388" s="42"/>
      <c r="E2388" s="42"/>
      <c r="F2388" s="42"/>
      <c r="G2388" s="42"/>
      <c r="H2388" s="42"/>
      <c r="I2388" s="42"/>
      <c r="J2388" s="83" t="str">
        <f t="shared" si="191"/>
        <v/>
      </c>
      <c r="K2388" s="83" t="str">
        <f t="shared" si="192"/>
        <v/>
      </c>
      <c r="L2388" s="85" t="str">
        <f t="shared" si="193"/>
        <v/>
      </c>
    </row>
    <row r="2389" spans="1:12" x14ac:dyDescent="0.2">
      <c r="A2389" s="209"/>
      <c r="B2389" s="75" t="str">
        <f t="shared" si="194"/>
        <v/>
      </c>
      <c r="C2389" s="75" t="str">
        <f t="shared" si="195"/>
        <v/>
      </c>
      <c r="D2389" s="42"/>
      <c r="E2389" s="42"/>
      <c r="F2389" s="42"/>
      <c r="G2389" s="42"/>
      <c r="H2389" s="42"/>
      <c r="I2389" s="42"/>
      <c r="J2389" s="83" t="str">
        <f t="shared" si="191"/>
        <v/>
      </c>
      <c r="K2389" s="83" t="str">
        <f t="shared" si="192"/>
        <v/>
      </c>
      <c r="L2389" s="85" t="str">
        <f t="shared" si="193"/>
        <v/>
      </c>
    </row>
    <row r="2390" spans="1:12" x14ac:dyDescent="0.2">
      <c r="A2390" s="209"/>
      <c r="B2390" s="75" t="str">
        <f t="shared" si="194"/>
        <v/>
      </c>
      <c r="C2390" s="75" t="str">
        <f t="shared" si="195"/>
        <v/>
      </c>
      <c r="D2390" s="42"/>
      <c r="E2390" s="42"/>
      <c r="F2390" s="42"/>
      <c r="G2390" s="42"/>
      <c r="H2390" s="42"/>
      <c r="I2390" s="42"/>
      <c r="J2390" s="83" t="str">
        <f t="shared" si="191"/>
        <v/>
      </c>
      <c r="K2390" s="83" t="str">
        <f t="shared" si="192"/>
        <v/>
      </c>
      <c r="L2390" s="85" t="str">
        <f t="shared" si="193"/>
        <v/>
      </c>
    </row>
    <row r="2391" spans="1:12" x14ac:dyDescent="0.2">
      <c r="A2391" s="209"/>
      <c r="B2391" s="75" t="str">
        <f t="shared" si="194"/>
        <v/>
      </c>
      <c r="C2391" s="75" t="str">
        <f t="shared" si="195"/>
        <v/>
      </c>
      <c r="D2391" s="42"/>
      <c r="E2391" s="42"/>
      <c r="F2391" s="42"/>
      <c r="G2391" s="42"/>
      <c r="H2391" s="42"/>
      <c r="I2391" s="42"/>
      <c r="J2391" s="83" t="str">
        <f t="shared" si="191"/>
        <v/>
      </c>
      <c r="K2391" s="83" t="str">
        <f t="shared" si="192"/>
        <v/>
      </c>
      <c r="L2391" s="85" t="str">
        <f t="shared" si="193"/>
        <v/>
      </c>
    </row>
    <row r="2392" spans="1:12" x14ac:dyDescent="0.2">
      <c r="A2392" s="209"/>
      <c r="B2392" s="75" t="str">
        <f t="shared" si="194"/>
        <v/>
      </c>
      <c r="C2392" s="75" t="str">
        <f t="shared" si="195"/>
        <v/>
      </c>
      <c r="D2392" s="42"/>
      <c r="E2392" s="42"/>
      <c r="F2392" s="42"/>
      <c r="G2392" s="42"/>
      <c r="H2392" s="42"/>
      <c r="I2392" s="42"/>
      <c r="J2392" s="83" t="str">
        <f t="shared" si="191"/>
        <v/>
      </c>
      <c r="K2392" s="83" t="str">
        <f t="shared" si="192"/>
        <v/>
      </c>
      <c r="L2392" s="85" t="str">
        <f t="shared" si="193"/>
        <v/>
      </c>
    </row>
    <row r="2393" spans="1:12" x14ac:dyDescent="0.2">
      <c r="A2393" s="209"/>
      <c r="B2393" s="75" t="str">
        <f t="shared" si="194"/>
        <v/>
      </c>
      <c r="C2393" s="75" t="str">
        <f t="shared" si="195"/>
        <v/>
      </c>
      <c r="D2393" s="42"/>
      <c r="E2393" s="42"/>
      <c r="F2393" s="42"/>
      <c r="G2393" s="42"/>
      <c r="H2393" s="42"/>
      <c r="I2393" s="42"/>
      <c r="J2393" s="83" t="str">
        <f t="shared" si="191"/>
        <v/>
      </c>
      <c r="K2393" s="83" t="str">
        <f t="shared" si="192"/>
        <v/>
      </c>
      <c r="L2393" s="85" t="str">
        <f t="shared" si="193"/>
        <v/>
      </c>
    </row>
    <row r="2394" spans="1:12" x14ac:dyDescent="0.2">
      <c r="A2394" s="209"/>
      <c r="B2394" s="75" t="str">
        <f t="shared" si="194"/>
        <v/>
      </c>
      <c r="C2394" s="75" t="str">
        <f t="shared" si="195"/>
        <v/>
      </c>
      <c r="D2394" s="42"/>
      <c r="E2394" s="42"/>
      <c r="F2394" s="42"/>
      <c r="G2394" s="42"/>
      <c r="H2394" s="42"/>
      <c r="I2394" s="42"/>
      <c r="J2394" s="83" t="str">
        <f t="shared" si="191"/>
        <v/>
      </c>
      <c r="K2394" s="83" t="str">
        <f t="shared" si="192"/>
        <v/>
      </c>
      <c r="L2394" s="85" t="str">
        <f t="shared" si="193"/>
        <v/>
      </c>
    </row>
    <row r="2395" spans="1:12" x14ac:dyDescent="0.2">
      <c r="A2395" s="209"/>
      <c r="B2395" s="75" t="str">
        <f t="shared" si="194"/>
        <v/>
      </c>
      <c r="C2395" s="75" t="str">
        <f t="shared" si="195"/>
        <v/>
      </c>
      <c r="D2395" s="42"/>
      <c r="E2395" s="42"/>
      <c r="F2395" s="42"/>
      <c r="G2395" s="42"/>
      <c r="H2395" s="42"/>
      <c r="I2395" s="42"/>
      <c r="J2395" s="83" t="str">
        <f t="shared" si="191"/>
        <v/>
      </c>
      <c r="K2395" s="83" t="str">
        <f t="shared" si="192"/>
        <v/>
      </c>
      <c r="L2395" s="85" t="str">
        <f t="shared" si="193"/>
        <v/>
      </c>
    </row>
    <row r="2396" spans="1:12" x14ac:dyDescent="0.2">
      <c r="A2396" s="209"/>
      <c r="B2396" s="75" t="str">
        <f t="shared" si="194"/>
        <v/>
      </c>
      <c r="C2396" s="75" t="str">
        <f t="shared" si="195"/>
        <v/>
      </c>
      <c r="D2396" s="42"/>
      <c r="E2396" s="42"/>
      <c r="F2396" s="42"/>
      <c r="G2396" s="42"/>
      <c r="H2396" s="42"/>
      <c r="I2396" s="42"/>
      <c r="J2396" s="83" t="str">
        <f t="shared" si="191"/>
        <v/>
      </c>
      <c r="K2396" s="83" t="str">
        <f t="shared" si="192"/>
        <v/>
      </c>
      <c r="L2396" s="85" t="str">
        <f t="shared" si="193"/>
        <v/>
      </c>
    </row>
    <row r="2397" spans="1:12" x14ac:dyDescent="0.2">
      <c r="A2397" s="209"/>
      <c r="B2397" s="75" t="str">
        <f t="shared" si="194"/>
        <v/>
      </c>
      <c r="C2397" s="75" t="str">
        <f t="shared" si="195"/>
        <v/>
      </c>
      <c r="D2397" s="42"/>
      <c r="E2397" s="42"/>
      <c r="F2397" s="42"/>
      <c r="G2397" s="42"/>
      <c r="H2397" s="42"/>
      <c r="I2397" s="42"/>
      <c r="J2397" s="83" t="str">
        <f t="shared" si="191"/>
        <v/>
      </c>
      <c r="K2397" s="83" t="str">
        <f t="shared" si="192"/>
        <v/>
      </c>
      <c r="L2397" s="85" t="str">
        <f t="shared" si="193"/>
        <v/>
      </c>
    </row>
    <row r="2398" spans="1:12" x14ac:dyDescent="0.2">
      <c r="A2398" s="209"/>
      <c r="B2398" s="75" t="str">
        <f t="shared" si="194"/>
        <v/>
      </c>
      <c r="C2398" s="75" t="str">
        <f t="shared" si="195"/>
        <v/>
      </c>
      <c r="D2398" s="42"/>
      <c r="E2398" s="42"/>
      <c r="F2398" s="42"/>
      <c r="G2398" s="42"/>
      <c r="H2398" s="42"/>
      <c r="I2398" s="42"/>
      <c r="J2398" s="83" t="str">
        <f t="shared" si="191"/>
        <v/>
      </c>
      <c r="K2398" s="83" t="str">
        <f t="shared" si="192"/>
        <v/>
      </c>
      <c r="L2398" s="85" t="str">
        <f t="shared" si="193"/>
        <v/>
      </c>
    </row>
    <row r="2399" spans="1:12" x14ac:dyDescent="0.2">
      <c r="A2399" s="209"/>
      <c r="B2399" s="75" t="str">
        <f t="shared" si="194"/>
        <v/>
      </c>
      <c r="C2399" s="75" t="str">
        <f t="shared" si="195"/>
        <v/>
      </c>
      <c r="D2399" s="42"/>
      <c r="E2399" s="42"/>
      <c r="F2399" s="42"/>
      <c r="G2399" s="42"/>
      <c r="H2399" s="42"/>
      <c r="I2399" s="42"/>
      <c r="J2399" s="83" t="str">
        <f t="shared" si="191"/>
        <v/>
      </c>
      <c r="K2399" s="83" t="str">
        <f t="shared" si="192"/>
        <v/>
      </c>
      <c r="L2399" s="85" t="str">
        <f t="shared" si="193"/>
        <v/>
      </c>
    </row>
    <row r="2400" spans="1:12" x14ac:dyDescent="0.2">
      <c r="A2400" s="209"/>
      <c r="B2400" s="75" t="str">
        <f t="shared" si="194"/>
        <v/>
      </c>
      <c r="C2400" s="75" t="str">
        <f t="shared" si="195"/>
        <v/>
      </c>
      <c r="D2400" s="42"/>
      <c r="E2400" s="42"/>
      <c r="F2400" s="42"/>
      <c r="G2400" s="42"/>
      <c r="H2400" s="42"/>
      <c r="I2400" s="42"/>
      <c r="J2400" s="83" t="str">
        <f t="shared" si="191"/>
        <v/>
      </c>
      <c r="K2400" s="83" t="str">
        <f t="shared" si="192"/>
        <v/>
      </c>
      <c r="L2400" s="85" t="str">
        <f t="shared" si="193"/>
        <v/>
      </c>
    </row>
    <row r="2401" spans="1:12" x14ac:dyDescent="0.2">
      <c r="A2401" s="209"/>
      <c r="B2401" s="75" t="str">
        <f t="shared" si="194"/>
        <v/>
      </c>
      <c r="C2401" s="75" t="str">
        <f t="shared" si="195"/>
        <v/>
      </c>
      <c r="D2401" s="42"/>
      <c r="E2401" s="42"/>
      <c r="F2401" s="42"/>
      <c r="G2401" s="42"/>
      <c r="H2401" s="42"/>
      <c r="I2401" s="42"/>
      <c r="J2401" s="83" t="str">
        <f t="shared" si="191"/>
        <v/>
      </c>
      <c r="K2401" s="83" t="str">
        <f t="shared" si="192"/>
        <v/>
      </c>
      <c r="L2401" s="85" t="str">
        <f t="shared" si="193"/>
        <v/>
      </c>
    </row>
    <row r="2402" spans="1:12" x14ac:dyDescent="0.2">
      <c r="A2402" s="209"/>
      <c r="B2402" s="75" t="str">
        <f t="shared" si="194"/>
        <v/>
      </c>
      <c r="C2402" s="75" t="str">
        <f t="shared" si="195"/>
        <v/>
      </c>
      <c r="D2402" s="42"/>
      <c r="E2402" s="42"/>
      <c r="F2402" s="42"/>
      <c r="G2402" s="42"/>
      <c r="H2402" s="42"/>
      <c r="I2402" s="42"/>
      <c r="J2402" s="83" t="str">
        <f t="shared" si="191"/>
        <v/>
      </c>
      <c r="K2402" s="83" t="str">
        <f t="shared" si="192"/>
        <v/>
      </c>
      <c r="L2402" s="85" t="str">
        <f t="shared" si="193"/>
        <v/>
      </c>
    </row>
    <row r="2403" spans="1:12" x14ac:dyDescent="0.2">
      <c r="A2403" s="209"/>
      <c r="B2403" s="75" t="str">
        <f t="shared" si="194"/>
        <v/>
      </c>
      <c r="C2403" s="75" t="str">
        <f t="shared" si="195"/>
        <v/>
      </c>
      <c r="D2403" s="42"/>
      <c r="E2403" s="42"/>
      <c r="F2403" s="42"/>
      <c r="G2403" s="42"/>
      <c r="H2403" s="42"/>
      <c r="I2403" s="42"/>
      <c r="J2403" s="83" t="str">
        <f t="shared" si="191"/>
        <v/>
      </c>
      <c r="K2403" s="83" t="str">
        <f t="shared" si="192"/>
        <v/>
      </c>
      <c r="L2403" s="85" t="str">
        <f t="shared" si="193"/>
        <v/>
      </c>
    </row>
    <row r="2404" spans="1:12" x14ac:dyDescent="0.2">
      <c r="A2404" s="209"/>
      <c r="B2404" s="75" t="str">
        <f t="shared" si="194"/>
        <v/>
      </c>
      <c r="C2404" s="75" t="str">
        <f t="shared" si="195"/>
        <v/>
      </c>
      <c r="D2404" s="42"/>
      <c r="E2404" s="42"/>
      <c r="F2404" s="42"/>
      <c r="G2404" s="42"/>
      <c r="H2404" s="42"/>
      <c r="I2404" s="42"/>
      <c r="J2404" s="83" t="str">
        <f t="shared" si="191"/>
        <v/>
      </c>
      <c r="K2404" s="83" t="str">
        <f t="shared" si="192"/>
        <v/>
      </c>
      <c r="L2404" s="85" t="str">
        <f t="shared" si="193"/>
        <v/>
      </c>
    </row>
    <row r="2405" spans="1:12" x14ac:dyDescent="0.2">
      <c r="A2405" s="209"/>
      <c r="B2405" s="75" t="str">
        <f t="shared" si="194"/>
        <v/>
      </c>
      <c r="C2405" s="75" t="str">
        <f t="shared" si="195"/>
        <v/>
      </c>
      <c r="D2405" s="42"/>
      <c r="E2405" s="42"/>
      <c r="F2405" s="42"/>
      <c r="G2405" s="42"/>
      <c r="H2405" s="42"/>
      <c r="I2405" s="42"/>
      <c r="J2405" s="83" t="str">
        <f t="shared" si="191"/>
        <v/>
      </c>
      <c r="K2405" s="83" t="str">
        <f t="shared" si="192"/>
        <v/>
      </c>
      <c r="L2405" s="85" t="str">
        <f t="shared" si="193"/>
        <v/>
      </c>
    </row>
    <row r="2406" spans="1:12" x14ac:dyDescent="0.2">
      <c r="A2406" s="209"/>
      <c r="B2406" s="75" t="str">
        <f t="shared" si="194"/>
        <v/>
      </c>
      <c r="C2406" s="75" t="str">
        <f t="shared" si="195"/>
        <v/>
      </c>
      <c r="D2406" s="42"/>
      <c r="E2406" s="42"/>
      <c r="F2406" s="42"/>
      <c r="G2406" s="42"/>
      <c r="H2406" s="42"/>
      <c r="I2406" s="42"/>
      <c r="J2406" s="83" t="str">
        <f t="shared" si="191"/>
        <v/>
      </c>
      <c r="K2406" s="83" t="str">
        <f t="shared" si="192"/>
        <v/>
      </c>
      <c r="L2406" s="85" t="str">
        <f t="shared" si="193"/>
        <v/>
      </c>
    </row>
    <row r="2407" spans="1:12" x14ac:dyDescent="0.2">
      <c r="A2407" s="209"/>
      <c r="B2407" s="75" t="str">
        <f t="shared" si="194"/>
        <v/>
      </c>
      <c r="C2407" s="75" t="str">
        <f t="shared" si="195"/>
        <v/>
      </c>
      <c r="D2407" s="42"/>
      <c r="E2407" s="42"/>
      <c r="F2407" s="42"/>
      <c r="G2407" s="42"/>
      <c r="H2407" s="42"/>
      <c r="I2407" s="42"/>
      <c r="J2407" s="83" t="str">
        <f t="shared" si="191"/>
        <v/>
      </c>
      <c r="K2407" s="83" t="str">
        <f t="shared" si="192"/>
        <v/>
      </c>
      <c r="L2407" s="85" t="str">
        <f t="shared" si="193"/>
        <v/>
      </c>
    </row>
    <row r="2408" spans="1:12" x14ac:dyDescent="0.2">
      <c r="A2408" s="209"/>
      <c r="B2408" s="75" t="str">
        <f t="shared" si="194"/>
        <v/>
      </c>
      <c r="C2408" s="75" t="str">
        <f t="shared" si="195"/>
        <v/>
      </c>
      <c r="D2408" s="42"/>
      <c r="E2408" s="42"/>
      <c r="F2408" s="42"/>
      <c r="G2408" s="42"/>
      <c r="H2408" s="42"/>
      <c r="I2408" s="42"/>
      <c r="J2408" s="83" t="str">
        <f t="shared" si="191"/>
        <v/>
      </c>
      <c r="K2408" s="83" t="str">
        <f t="shared" si="192"/>
        <v/>
      </c>
      <c r="L2408" s="85" t="str">
        <f t="shared" si="193"/>
        <v/>
      </c>
    </row>
    <row r="2409" spans="1:12" x14ac:dyDescent="0.2">
      <c r="A2409" s="209"/>
      <c r="B2409" s="75" t="str">
        <f t="shared" si="194"/>
        <v/>
      </c>
      <c r="C2409" s="75" t="str">
        <f t="shared" si="195"/>
        <v/>
      </c>
      <c r="D2409" s="42"/>
      <c r="E2409" s="42"/>
      <c r="F2409" s="42"/>
      <c r="G2409" s="42"/>
      <c r="H2409" s="42"/>
      <c r="I2409" s="42"/>
      <c r="J2409" s="83" t="str">
        <f t="shared" si="191"/>
        <v/>
      </c>
      <c r="K2409" s="83" t="str">
        <f t="shared" si="192"/>
        <v/>
      </c>
      <c r="L2409" s="85" t="str">
        <f t="shared" si="193"/>
        <v/>
      </c>
    </row>
    <row r="2410" spans="1:12" x14ac:dyDescent="0.2">
      <c r="A2410" s="209"/>
      <c r="B2410" s="75" t="str">
        <f t="shared" si="194"/>
        <v/>
      </c>
      <c r="C2410" s="75" t="str">
        <f t="shared" si="195"/>
        <v/>
      </c>
      <c r="D2410" s="42"/>
      <c r="E2410" s="42"/>
      <c r="F2410" s="42"/>
      <c r="G2410" s="42"/>
      <c r="H2410" s="42"/>
      <c r="I2410" s="42"/>
      <c r="J2410" s="83" t="str">
        <f t="shared" si="191"/>
        <v/>
      </c>
      <c r="K2410" s="83" t="str">
        <f t="shared" si="192"/>
        <v/>
      </c>
      <c r="L2410" s="85" t="str">
        <f t="shared" si="193"/>
        <v/>
      </c>
    </row>
    <row r="2411" spans="1:12" x14ac:dyDescent="0.2">
      <c r="A2411" s="209"/>
      <c r="B2411" s="75" t="str">
        <f t="shared" si="194"/>
        <v/>
      </c>
      <c r="C2411" s="75" t="str">
        <f t="shared" si="195"/>
        <v/>
      </c>
      <c r="D2411" s="42"/>
      <c r="E2411" s="42"/>
      <c r="F2411" s="42"/>
      <c r="G2411" s="42"/>
      <c r="H2411" s="42"/>
      <c r="I2411" s="42"/>
      <c r="J2411" s="83" t="str">
        <f t="shared" si="191"/>
        <v/>
      </c>
      <c r="K2411" s="83" t="str">
        <f t="shared" si="192"/>
        <v/>
      </c>
      <c r="L2411" s="85" t="str">
        <f t="shared" si="193"/>
        <v/>
      </c>
    </row>
    <row r="2412" spans="1:12" x14ac:dyDescent="0.2">
      <c r="A2412" s="209"/>
      <c r="B2412" s="75" t="str">
        <f t="shared" si="194"/>
        <v/>
      </c>
      <c r="C2412" s="75" t="str">
        <f t="shared" si="195"/>
        <v/>
      </c>
      <c r="D2412" s="42"/>
      <c r="E2412" s="42"/>
      <c r="F2412" s="42"/>
      <c r="G2412" s="42"/>
      <c r="H2412" s="42"/>
      <c r="I2412" s="42"/>
      <c r="J2412" s="83" t="str">
        <f t="shared" si="191"/>
        <v/>
      </c>
      <c r="K2412" s="83" t="str">
        <f t="shared" si="192"/>
        <v/>
      </c>
      <c r="L2412" s="85" t="str">
        <f t="shared" si="193"/>
        <v/>
      </c>
    </row>
    <row r="2413" spans="1:12" x14ac:dyDescent="0.2">
      <c r="A2413" s="209"/>
      <c r="B2413" s="75" t="str">
        <f t="shared" si="194"/>
        <v/>
      </c>
      <c r="C2413" s="75" t="str">
        <f t="shared" si="195"/>
        <v/>
      </c>
      <c r="D2413" s="42"/>
      <c r="E2413" s="42"/>
      <c r="F2413" s="42"/>
      <c r="G2413" s="42"/>
      <c r="H2413" s="42"/>
      <c r="I2413" s="42"/>
      <c r="J2413" s="83" t="str">
        <f t="shared" si="191"/>
        <v/>
      </c>
      <c r="K2413" s="83" t="str">
        <f t="shared" si="192"/>
        <v/>
      </c>
      <c r="L2413" s="85" t="str">
        <f t="shared" si="193"/>
        <v/>
      </c>
    </row>
    <row r="2414" spans="1:12" x14ac:dyDescent="0.2">
      <c r="A2414" s="209"/>
      <c r="B2414" s="75" t="str">
        <f t="shared" si="194"/>
        <v/>
      </c>
      <c r="C2414" s="75" t="str">
        <f t="shared" si="195"/>
        <v/>
      </c>
      <c r="D2414" s="42"/>
      <c r="E2414" s="42"/>
      <c r="F2414" s="42"/>
      <c r="G2414" s="42"/>
      <c r="H2414" s="42"/>
      <c r="I2414" s="42"/>
      <c r="J2414" s="83" t="str">
        <f t="shared" si="191"/>
        <v/>
      </c>
      <c r="K2414" s="83" t="str">
        <f t="shared" si="192"/>
        <v/>
      </c>
      <c r="L2414" s="85" t="str">
        <f t="shared" si="193"/>
        <v/>
      </c>
    </row>
    <row r="2415" spans="1:12" x14ac:dyDescent="0.2">
      <c r="A2415" s="209"/>
      <c r="B2415" s="75" t="str">
        <f t="shared" si="194"/>
        <v/>
      </c>
      <c r="C2415" s="75" t="str">
        <f t="shared" si="195"/>
        <v/>
      </c>
      <c r="D2415" s="42"/>
      <c r="E2415" s="42"/>
      <c r="F2415" s="42"/>
      <c r="G2415" s="42"/>
      <c r="H2415" s="42"/>
      <c r="I2415" s="42"/>
      <c r="J2415" s="83" t="str">
        <f t="shared" si="191"/>
        <v/>
      </c>
      <c r="K2415" s="83" t="str">
        <f t="shared" si="192"/>
        <v/>
      </c>
      <c r="L2415" s="85" t="str">
        <f t="shared" si="193"/>
        <v/>
      </c>
    </row>
    <row r="2416" spans="1:12" x14ac:dyDescent="0.2">
      <c r="A2416" s="209"/>
      <c r="B2416" s="75" t="str">
        <f t="shared" si="194"/>
        <v/>
      </c>
      <c r="C2416" s="75" t="str">
        <f t="shared" si="195"/>
        <v/>
      </c>
      <c r="D2416" s="42"/>
      <c r="E2416" s="42"/>
      <c r="F2416" s="42"/>
      <c r="G2416" s="42"/>
      <c r="H2416" s="42"/>
      <c r="I2416" s="42"/>
      <c r="J2416" s="83" t="str">
        <f t="shared" si="191"/>
        <v/>
      </c>
      <c r="K2416" s="83" t="str">
        <f t="shared" si="192"/>
        <v/>
      </c>
      <c r="L2416" s="85" t="str">
        <f t="shared" si="193"/>
        <v/>
      </c>
    </row>
    <row r="2417" spans="1:12" x14ac:dyDescent="0.2">
      <c r="A2417" s="209"/>
      <c r="B2417" s="75" t="str">
        <f t="shared" si="194"/>
        <v/>
      </c>
      <c r="C2417" s="75" t="str">
        <f t="shared" si="195"/>
        <v/>
      </c>
      <c r="D2417" s="42"/>
      <c r="E2417" s="42"/>
      <c r="F2417" s="42"/>
      <c r="G2417" s="42"/>
      <c r="H2417" s="42"/>
      <c r="I2417" s="42"/>
      <c r="J2417" s="83" t="str">
        <f t="shared" si="191"/>
        <v/>
      </c>
      <c r="K2417" s="83" t="str">
        <f t="shared" si="192"/>
        <v/>
      </c>
      <c r="L2417" s="85" t="str">
        <f t="shared" si="193"/>
        <v/>
      </c>
    </row>
    <row r="2418" spans="1:12" x14ac:dyDescent="0.2">
      <c r="A2418" s="209"/>
      <c r="B2418" s="75" t="str">
        <f t="shared" si="194"/>
        <v/>
      </c>
      <c r="C2418" s="75" t="str">
        <f t="shared" si="195"/>
        <v/>
      </c>
      <c r="D2418" s="42"/>
      <c r="E2418" s="42"/>
      <c r="F2418" s="42"/>
      <c r="G2418" s="42"/>
      <c r="H2418" s="42"/>
      <c r="I2418" s="42"/>
      <c r="J2418" s="83" t="str">
        <f t="shared" si="191"/>
        <v/>
      </c>
      <c r="K2418" s="83" t="str">
        <f t="shared" si="192"/>
        <v/>
      </c>
      <c r="L2418" s="85" t="str">
        <f t="shared" si="193"/>
        <v/>
      </c>
    </row>
    <row r="2419" spans="1:12" x14ac:dyDescent="0.2">
      <c r="A2419" s="209"/>
      <c r="B2419" s="75" t="str">
        <f t="shared" si="194"/>
        <v/>
      </c>
      <c r="C2419" s="75" t="str">
        <f t="shared" si="195"/>
        <v/>
      </c>
      <c r="D2419" s="42"/>
      <c r="E2419" s="42"/>
      <c r="F2419" s="42"/>
      <c r="G2419" s="42"/>
      <c r="H2419" s="42"/>
      <c r="I2419" s="42"/>
      <c r="J2419" s="83" t="str">
        <f t="shared" si="191"/>
        <v/>
      </c>
      <c r="K2419" s="83" t="str">
        <f t="shared" si="192"/>
        <v/>
      </c>
      <c r="L2419" s="85" t="str">
        <f t="shared" si="193"/>
        <v/>
      </c>
    </row>
    <row r="2420" spans="1:12" x14ac:dyDescent="0.2">
      <c r="A2420" s="209"/>
      <c r="B2420" s="75" t="str">
        <f t="shared" si="194"/>
        <v/>
      </c>
      <c r="C2420" s="75" t="str">
        <f t="shared" si="195"/>
        <v/>
      </c>
      <c r="D2420" s="42"/>
      <c r="E2420" s="42"/>
      <c r="F2420" s="42"/>
      <c r="G2420" s="42"/>
      <c r="H2420" s="42"/>
      <c r="I2420" s="42"/>
      <c r="J2420" s="83" t="str">
        <f t="shared" si="191"/>
        <v/>
      </c>
      <c r="K2420" s="83" t="str">
        <f t="shared" si="192"/>
        <v/>
      </c>
      <c r="L2420" s="85" t="str">
        <f t="shared" si="193"/>
        <v/>
      </c>
    </row>
    <row r="2421" spans="1:12" x14ac:dyDescent="0.2">
      <c r="A2421" s="209"/>
      <c r="B2421" s="75" t="str">
        <f t="shared" si="194"/>
        <v/>
      </c>
      <c r="C2421" s="75" t="str">
        <f t="shared" si="195"/>
        <v/>
      </c>
      <c r="D2421" s="42"/>
      <c r="E2421" s="42"/>
      <c r="F2421" s="42"/>
      <c r="G2421" s="42"/>
      <c r="H2421" s="42"/>
      <c r="I2421" s="42"/>
      <c r="J2421" s="83" t="str">
        <f t="shared" si="191"/>
        <v/>
      </c>
      <c r="K2421" s="83" t="str">
        <f t="shared" si="192"/>
        <v/>
      </c>
      <c r="L2421" s="85" t="str">
        <f t="shared" si="193"/>
        <v/>
      </c>
    </row>
    <row r="2422" spans="1:12" x14ac:dyDescent="0.2">
      <c r="A2422" s="209"/>
      <c r="B2422" s="75" t="str">
        <f t="shared" si="194"/>
        <v/>
      </c>
      <c r="C2422" s="75" t="str">
        <f t="shared" si="195"/>
        <v/>
      </c>
      <c r="D2422" s="42"/>
      <c r="E2422" s="42"/>
      <c r="F2422" s="42"/>
      <c r="G2422" s="42"/>
      <c r="H2422" s="42"/>
      <c r="I2422" s="42"/>
      <c r="J2422" s="83" t="str">
        <f t="shared" si="191"/>
        <v/>
      </c>
      <c r="K2422" s="83" t="str">
        <f t="shared" si="192"/>
        <v/>
      </c>
      <c r="L2422" s="85" t="str">
        <f t="shared" si="193"/>
        <v/>
      </c>
    </row>
    <row r="2423" spans="1:12" x14ac:dyDescent="0.2">
      <c r="A2423" s="209"/>
      <c r="B2423" s="75" t="str">
        <f t="shared" si="194"/>
        <v/>
      </c>
      <c r="C2423" s="75" t="str">
        <f t="shared" si="195"/>
        <v/>
      </c>
      <c r="D2423" s="42"/>
      <c r="E2423" s="42"/>
      <c r="F2423" s="42"/>
      <c r="G2423" s="42"/>
      <c r="H2423" s="42"/>
      <c r="I2423" s="42"/>
      <c r="J2423" s="83" t="str">
        <f t="shared" si="191"/>
        <v/>
      </c>
      <c r="K2423" s="83" t="str">
        <f t="shared" si="192"/>
        <v/>
      </c>
      <c r="L2423" s="85" t="str">
        <f t="shared" si="193"/>
        <v/>
      </c>
    </row>
    <row r="2424" spans="1:12" x14ac:dyDescent="0.2">
      <c r="A2424" s="209"/>
      <c r="B2424" s="75" t="str">
        <f t="shared" si="194"/>
        <v/>
      </c>
      <c r="C2424" s="75" t="str">
        <f t="shared" si="195"/>
        <v/>
      </c>
      <c r="D2424" s="42"/>
      <c r="E2424" s="42"/>
      <c r="F2424" s="42"/>
      <c r="G2424" s="42"/>
      <c r="H2424" s="42"/>
      <c r="I2424" s="42"/>
      <c r="J2424" s="83" t="str">
        <f t="shared" si="191"/>
        <v/>
      </c>
      <c r="K2424" s="83" t="str">
        <f t="shared" si="192"/>
        <v/>
      </c>
      <c r="L2424" s="85" t="str">
        <f t="shared" si="193"/>
        <v/>
      </c>
    </row>
    <row r="2425" spans="1:12" x14ac:dyDescent="0.2">
      <c r="A2425" s="209"/>
      <c r="B2425" s="75" t="str">
        <f t="shared" si="194"/>
        <v/>
      </c>
      <c r="C2425" s="75" t="str">
        <f t="shared" si="195"/>
        <v/>
      </c>
      <c r="D2425" s="42"/>
      <c r="E2425" s="42"/>
      <c r="F2425" s="42"/>
      <c r="G2425" s="42"/>
      <c r="H2425" s="42"/>
      <c r="I2425" s="42"/>
      <c r="J2425" s="83" t="str">
        <f t="shared" si="191"/>
        <v/>
      </c>
      <c r="K2425" s="83" t="str">
        <f t="shared" si="192"/>
        <v/>
      </c>
      <c r="L2425" s="85" t="str">
        <f t="shared" si="193"/>
        <v/>
      </c>
    </row>
    <row r="2426" spans="1:12" x14ac:dyDescent="0.2">
      <c r="A2426" s="209"/>
      <c r="B2426" s="75" t="str">
        <f t="shared" si="194"/>
        <v/>
      </c>
      <c r="C2426" s="75" t="str">
        <f t="shared" si="195"/>
        <v/>
      </c>
      <c r="D2426" s="42"/>
      <c r="E2426" s="42"/>
      <c r="F2426" s="42"/>
      <c r="G2426" s="42"/>
      <c r="H2426" s="42"/>
      <c r="I2426" s="42"/>
      <c r="J2426" s="83" t="str">
        <f t="shared" si="191"/>
        <v/>
      </c>
      <c r="K2426" s="83" t="str">
        <f t="shared" si="192"/>
        <v/>
      </c>
      <c r="L2426" s="85" t="str">
        <f t="shared" si="193"/>
        <v/>
      </c>
    </row>
    <row r="2427" spans="1:12" x14ac:dyDescent="0.2">
      <c r="A2427" s="209"/>
      <c r="B2427" s="75" t="str">
        <f t="shared" si="194"/>
        <v/>
      </c>
      <c r="C2427" s="75" t="str">
        <f t="shared" si="195"/>
        <v/>
      </c>
      <c r="D2427" s="42"/>
      <c r="E2427" s="42"/>
      <c r="F2427" s="42"/>
      <c r="G2427" s="42"/>
      <c r="H2427" s="42"/>
      <c r="I2427" s="42"/>
      <c r="J2427" s="83" t="str">
        <f t="shared" si="191"/>
        <v/>
      </c>
      <c r="K2427" s="83" t="str">
        <f t="shared" si="192"/>
        <v/>
      </c>
      <c r="L2427" s="85" t="str">
        <f t="shared" si="193"/>
        <v/>
      </c>
    </row>
    <row r="2428" spans="1:12" x14ac:dyDescent="0.2">
      <c r="A2428" s="209"/>
      <c r="B2428" s="75" t="str">
        <f t="shared" si="194"/>
        <v/>
      </c>
      <c r="C2428" s="75" t="str">
        <f t="shared" si="195"/>
        <v/>
      </c>
      <c r="D2428" s="42"/>
      <c r="E2428" s="42"/>
      <c r="F2428" s="42"/>
      <c r="G2428" s="42"/>
      <c r="H2428" s="42"/>
      <c r="I2428" s="42"/>
      <c r="J2428" s="83" t="str">
        <f t="shared" si="191"/>
        <v/>
      </c>
      <c r="K2428" s="83" t="str">
        <f t="shared" si="192"/>
        <v/>
      </c>
      <c r="L2428" s="85" t="str">
        <f t="shared" si="193"/>
        <v/>
      </c>
    </row>
    <row r="2429" spans="1:12" x14ac:dyDescent="0.2">
      <c r="A2429" s="209"/>
      <c r="B2429" s="75" t="str">
        <f t="shared" si="194"/>
        <v/>
      </c>
      <c r="C2429" s="75" t="str">
        <f t="shared" si="195"/>
        <v/>
      </c>
      <c r="D2429" s="42"/>
      <c r="E2429" s="42"/>
      <c r="F2429" s="42"/>
      <c r="G2429" s="42"/>
      <c r="H2429" s="42"/>
      <c r="I2429" s="42"/>
      <c r="J2429" s="83" t="str">
        <f t="shared" ref="J2429:J2492" si="196">IF(ISERROR(D2429/C2429),"",(D2429/C2429))</f>
        <v/>
      </c>
      <c r="K2429" s="83" t="str">
        <f t="shared" ref="K2429:K2492" si="197">IF(ISERROR(E2429/C2429),"",(E2429/C2429))</f>
        <v/>
      </c>
      <c r="L2429" s="85" t="str">
        <f t="shared" ref="L2429:L2492" si="198">IF(ISERROR((D2429+E2429)/B2429),"",(D2429+E2429)/B2429)</f>
        <v/>
      </c>
    </row>
    <row r="2430" spans="1:12" x14ac:dyDescent="0.2">
      <c r="A2430" s="209"/>
      <c r="B2430" s="75" t="str">
        <f t="shared" si="194"/>
        <v/>
      </c>
      <c r="C2430" s="75" t="str">
        <f t="shared" si="195"/>
        <v/>
      </c>
      <c r="D2430" s="42"/>
      <c r="E2430" s="42"/>
      <c r="F2430" s="42"/>
      <c r="G2430" s="42"/>
      <c r="H2430" s="42"/>
      <c r="I2430" s="42"/>
      <c r="J2430" s="83" t="str">
        <f t="shared" si="196"/>
        <v/>
      </c>
      <c r="K2430" s="83" t="str">
        <f t="shared" si="197"/>
        <v/>
      </c>
      <c r="L2430" s="85" t="str">
        <f t="shared" si="198"/>
        <v/>
      </c>
    </row>
    <row r="2431" spans="1:12" x14ac:dyDescent="0.2">
      <c r="A2431" s="209"/>
      <c r="B2431" s="75" t="str">
        <f t="shared" si="194"/>
        <v/>
      </c>
      <c r="C2431" s="75" t="str">
        <f t="shared" si="195"/>
        <v/>
      </c>
      <c r="D2431" s="42"/>
      <c r="E2431" s="42"/>
      <c r="F2431" s="42"/>
      <c r="G2431" s="42"/>
      <c r="H2431" s="42"/>
      <c r="I2431" s="42"/>
      <c r="J2431" s="83" t="str">
        <f t="shared" si="196"/>
        <v/>
      </c>
      <c r="K2431" s="83" t="str">
        <f t="shared" si="197"/>
        <v/>
      </c>
      <c r="L2431" s="85" t="str">
        <f t="shared" si="198"/>
        <v/>
      </c>
    </row>
    <row r="2432" spans="1:12" x14ac:dyDescent="0.2">
      <c r="A2432" s="209"/>
      <c r="B2432" s="75" t="str">
        <f t="shared" si="194"/>
        <v/>
      </c>
      <c r="C2432" s="75" t="str">
        <f t="shared" si="195"/>
        <v/>
      </c>
      <c r="D2432" s="42"/>
      <c r="E2432" s="42"/>
      <c r="F2432" s="42"/>
      <c r="G2432" s="42"/>
      <c r="H2432" s="42"/>
      <c r="I2432" s="42"/>
      <c r="J2432" s="83" t="str">
        <f t="shared" si="196"/>
        <v/>
      </c>
      <c r="K2432" s="83" t="str">
        <f t="shared" si="197"/>
        <v/>
      </c>
      <c r="L2432" s="85" t="str">
        <f t="shared" si="198"/>
        <v/>
      </c>
    </row>
    <row r="2433" spans="1:12" x14ac:dyDescent="0.2">
      <c r="A2433" s="209"/>
      <c r="B2433" s="75" t="str">
        <f t="shared" si="194"/>
        <v/>
      </c>
      <c r="C2433" s="75" t="str">
        <f t="shared" si="195"/>
        <v/>
      </c>
      <c r="D2433" s="42"/>
      <c r="E2433" s="42"/>
      <c r="F2433" s="42"/>
      <c r="G2433" s="42"/>
      <c r="H2433" s="42"/>
      <c r="I2433" s="42"/>
      <c r="J2433" s="83" t="str">
        <f t="shared" si="196"/>
        <v/>
      </c>
      <c r="K2433" s="83" t="str">
        <f t="shared" si="197"/>
        <v/>
      </c>
      <c r="L2433" s="85" t="str">
        <f t="shared" si="198"/>
        <v/>
      </c>
    </row>
    <row r="2434" spans="1:12" x14ac:dyDescent="0.2">
      <c r="A2434" s="209"/>
      <c r="B2434" s="75" t="str">
        <f t="shared" si="194"/>
        <v/>
      </c>
      <c r="C2434" s="75" t="str">
        <f t="shared" si="195"/>
        <v/>
      </c>
      <c r="D2434" s="42"/>
      <c r="E2434" s="42"/>
      <c r="F2434" s="42"/>
      <c r="G2434" s="42"/>
      <c r="H2434" s="42"/>
      <c r="I2434" s="42"/>
      <c r="J2434" s="83" t="str">
        <f t="shared" si="196"/>
        <v/>
      </c>
      <c r="K2434" s="83" t="str">
        <f t="shared" si="197"/>
        <v/>
      </c>
      <c r="L2434" s="85" t="str">
        <f t="shared" si="198"/>
        <v/>
      </c>
    </row>
    <row r="2435" spans="1:12" x14ac:dyDescent="0.2">
      <c r="A2435" s="209"/>
      <c r="B2435" s="75" t="str">
        <f t="shared" si="194"/>
        <v/>
      </c>
      <c r="C2435" s="75" t="str">
        <f t="shared" si="195"/>
        <v/>
      </c>
      <c r="D2435" s="42"/>
      <c r="E2435" s="42"/>
      <c r="F2435" s="42"/>
      <c r="G2435" s="42"/>
      <c r="H2435" s="42"/>
      <c r="I2435" s="42"/>
      <c r="J2435" s="83" t="str">
        <f t="shared" si="196"/>
        <v/>
      </c>
      <c r="K2435" s="83" t="str">
        <f t="shared" si="197"/>
        <v/>
      </c>
      <c r="L2435" s="85" t="str">
        <f t="shared" si="198"/>
        <v/>
      </c>
    </row>
    <row r="2436" spans="1:12" x14ac:dyDescent="0.2">
      <c r="A2436" s="209"/>
      <c r="B2436" s="75" t="str">
        <f t="shared" si="194"/>
        <v/>
      </c>
      <c r="C2436" s="75" t="str">
        <f t="shared" si="195"/>
        <v/>
      </c>
      <c r="D2436" s="42"/>
      <c r="E2436" s="42"/>
      <c r="F2436" s="42"/>
      <c r="G2436" s="42"/>
      <c r="H2436" s="42"/>
      <c r="I2436" s="42"/>
      <c r="J2436" s="83" t="str">
        <f t="shared" si="196"/>
        <v/>
      </c>
      <c r="K2436" s="83" t="str">
        <f t="shared" si="197"/>
        <v/>
      </c>
      <c r="L2436" s="85" t="str">
        <f t="shared" si="198"/>
        <v/>
      </c>
    </row>
    <row r="2437" spans="1:12" x14ac:dyDescent="0.2">
      <c r="A2437" s="209"/>
      <c r="B2437" s="75" t="str">
        <f t="shared" si="194"/>
        <v/>
      </c>
      <c r="C2437" s="75" t="str">
        <f t="shared" si="195"/>
        <v/>
      </c>
      <c r="D2437" s="42"/>
      <c r="E2437" s="42"/>
      <c r="F2437" s="42"/>
      <c r="G2437" s="42"/>
      <c r="H2437" s="42"/>
      <c r="I2437" s="42"/>
      <c r="J2437" s="83" t="str">
        <f t="shared" si="196"/>
        <v/>
      </c>
      <c r="K2437" s="83" t="str">
        <f t="shared" si="197"/>
        <v/>
      </c>
      <c r="L2437" s="85" t="str">
        <f t="shared" si="198"/>
        <v/>
      </c>
    </row>
    <row r="2438" spans="1:12" x14ac:dyDescent="0.2">
      <c r="A2438" s="209"/>
      <c r="B2438" s="75" t="str">
        <f t="shared" si="194"/>
        <v/>
      </c>
      <c r="C2438" s="75" t="str">
        <f t="shared" si="195"/>
        <v/>
      </c>
      <c r="D2438" s="42"/>
      <c r="E2438" s="42"/>
      <c r="F2438" s="42"/>
      <c r="G2438" s="42"/>
      <c r="H2438" s="42"/>
      <c r="I2438" s="42"/>
      <c r="J2438" s="83" t="str">
        <f t="shared" si="196"/>
        <v/>
      </c>
      <c r="K2438" s="83" t="str">
        <f t="shared" si="197"/>
        <v/>
      </c>
      <c r="L2438" s="85" t="str">
        <f t="shared" si="198"/>
        <v/>
      </c>
    </row>
    <row r="2439" spans="1:12" x14ac:dyDescent="0.2">
      <c r="A2439" s="209"/>
      <c r="B2439" s="75" t="str">
        <f t="shared" si="194"/>
        <v/>
      </c>
      <c r="C2439" s="75" t="str">
        <f t="shared" si="195"/>
        <v/>
      </c>
      <c r="D2439" s="42"/>
      <c r="E2439" s="42"/>
      <c r="F2439" s="42"/>
      <c r="G2439" s="42"/>
      <c r="H2439" s="42"/>
      <c r="I2439" s="42"/>
      <c r="J2439" s="83" t="str">
        <f t="shared" si="196"/>
        <v/>
      </c>
      <c r="K2439" s="83" t="str">
        <f t="shared" si="197"/>
        <v/>
      </c>
      <c r="L2439" s="85" t="str">
        <f t="shared" si="198"/>
        <v/>
      </c>
    </row>
    <row r="2440" spans="1:12" x14ac:dyDescent="0.2">
      <c r="A2440" s="209"/>
      <c r="B2440" s="75" t="str">
        <f t="shared" si="194"/>
        <v/>
      </c>
      <c r="C2440" s="75" t="str">
        <f t="shared" si="195"/>
        <v/>
      </c>
      <c r="D2440" s="42"/>
      <c r="E2440" s="42"/>
      <c r="F2440" s="42"/>
      <c r="G2440" s="42"/>
      <c r="H2440" s="42"/>
      <c r="I2440" s="42"/>
      <c r="J2440" s="83" t="str">
        <f t="shared" si="196"/>
        <v/>
      </c>
      <c r="K2440" s="83" t="str">
        <f t="shared" si="197"/>
        <v/>
      </c>
      <c r="L2440" s="85" t="str">
        <f t="shared" si="198"/>
        <v/>
      </c>
    </row>
    <row r="2441" spans="1:12" x14ac:dyDescent="0.2">
      <c r="A2441" s="209"/>
      <c r="B2441" s="75" t="str">
        <f t="shared" si="194"/>
        <v/>
      </c>
      <c r="C2441" s="75" t="str">
        <f t="shared" si="195"/>
        <v/>
      </c>
      <c r="D2441" s="42"/>
      <c r="E2441" s="42"/>
      <c r="F2441" s="42"/>
      <c r="G2441" s="42"/>
      <c r="H2441" s="42"/>
      <c r="I2441" s="42"/>
      <c r="J2441" s="83" t="str">
        <f t="shared" si="196"/>
        <v/>
      </c>
      <c r="K2441" s="83" t="str">
        <f t="shared" si="197"/>
        <v/>
      </c>
      <c r="L2441" s="85" t="str">
        <f t="shared" si="198"/>
        <v/>
      </c>
    </row>
    <row r="2442" spans="1:12" x14ac:dyDescent="0.2">
      <c r="A2442" s="209"/>
      <c r="B2442" s="75" t="str">
        <f t="shared" si="194"/>
        <v/>
      </c>
      <c r="C2442" s="75" t="str">
        <f t="shared" si="195"/>
        <v/>
      </c>
      <c r="D2442" s="42"/>
      <c r="E2442" s="42"/>
      <c r="F2442" s="42"/>
      <c r="G2442" s="42"/>
      <c r="H2442" s="42"/>
      <c r="I2442" s="42"/>
      <c r="J2442" s="83" t="str">
        <f t="shared" si="196"/>
        <v/>
      </c>
      <c r="K2442" s="83" t="str">
        <f t="shared" si="197"/>
        <v/>
      </c>
      <c r="L2442" s="85" t="str">
        <f t="shared" si="198"/>
        <v/>
      </c>
    </row>
    <row r="2443" spans="1:12" x14ac:dyDescent="0.2">
      <c r="A2443" s="209"/>
      <c r="B2443" s="75" t="str">
        <f t="shared" si="194"/>
        <v/>
      </c>
      <c r="C2443" s="75" t="str">
        <f t="shared" si="195"/>
        <v/>
      </c>
      <c r="D2443" s="42"/>
      <c r="E2443" s="42"/>
      <c r="F2443" s="42"/>
      <c r="G2443" s="42"/>
      <c r="H2443" s="42"/>
      <c r="I2443" s="42"/>
      <c r="J2443" s="83" t="str">
        <f t="shared" si="196"/>
        <v/>
      </c>
      <c r="K2443" s="83" t="str">
        <f t="shared" si="197"/>
        <v/>
      </c>
      <c r="L2443" s="85" t="str">
        <f t="shared" si="198"/>
        <v/>
      </c>
    </row>
    <row r="2444" spans="1:12" x14ac:dyDescent="0.2">
      <c r="A2444" s="209"/>
      <c r="B2444" s="75" t="str">
        <f t="shared" ref="B2444:B2507" si="199">IF(D2444+E2444+F2444+G2444+I2444+H2444 = 0,"",D2444+E2444+F2444+G2444+I2444+H2444)</f>
        <v/>
      </c>
      <c r="C2444" s="75" t="str">
        <f t="shared" ref="C2444:C2507" si="200">IF(D2444+E2444+H2444=0,"",D2444+E2444+H2444)</f>
        <v/>
      </c>
      <c r="D2444" s="42"/>
      <c r="E2444" s="42"/>
      <c r="F2444" s="42"/>
      <c r="G2444" s="42"/>
      <c r="H2444" s="42"/>
      <c r="I2444" s="42"/>
      <c r="J2444" s="83" t="str">
        <f t="shared" si="196"/>
        <v/>
      </c>
      <c r="K2444" s="83" t="str">
        <f t="shared" si="197"/>
        <v/>
      </c>
      <c r="L2444" s="85" t="str">
        <f t="shared" si="198"/>
        <v/>
      </c>
    </row>
    <row r="2445" spans="1:12" x14ac:dyDescent="0.2">
      <c r="A2445" s="209"/>
      <c r="B2445" s="75" t="str">
        <f t="shared" si="199"/>
        <v/>
      </c>
      <c r="C2445" s="75" t="str">
        <f t="shared" si="200"/>
        <v/>
      </c>
      <c r="D2445" s="42"/>
      <c r="E2445" s="42"/>
      <c r="F2445" s="42"/>
      <c r="G2445" s="42"/>
      <c r="H2445" s="42"/>
      <c r="I2445" s="42"/>
      <c r="J2445" s="83" t="str">
        <f t="shared" si="196"/>
        <v/>
      </c>
      <c r="K2445" s="83" t="str">
        <f t="shared" si="197"/>
        <v/>
      </c>
      <c r="L2445" s="85" t="str">
        <f t="shared" si="198"/>
        <v/>
      </c>
    </row>
    <row r="2446" spans="1:12" x14ac:dyDescent="0.2">
      <c r="A2446" s="209"/>
      <c r="B2446" s="75" t="str">
        <f t="shared" si="199"/>
        <v/>
      </c>
      <c r="C2446" s="75" t="str">
        <f t="shared" si="200"/>
        <v/>
      </c>
      <c r="D2446" s="42"/>
      <c r="E2446" s="42"/>
      <c r="F2446" s="42"/>
      <c r="G2446" s="42"/>
      <c r="H2446" s="42"/>
      <c r="I2446" s="42"/>
      <c r="J2446" s="83" t="str">
        <f t="shared" si="196"/>
        <v/>
      </c>
      <c r="K2446" s="83" t="str">
        <f t="shared" si="197"/>
        <v/>
      </c>
      <c r="L2446" s="85" t="str">
        <f t="shared" si="198"/>
        <v/>
      </c>
    </row>
    <row r="2447" spans="1:12" x14ac:dyDescent="0.2">
      <c r="A2447" s="209"/>
      <c r="B2447" s="75" t="str">
        <f t="shared" si="199"/>
        <v/>
      </c>
      <c r="C2447" s="75" t="str">
        <f t="shared" si="200"/>
        <v/>
      </c>
      <c r="D2447" s="42"/>
      <c r="E2447" s="42"/>
      <c r="F2447" s="42"/>
      <c r="G2447" s="42"/>
      <c r="H2447" s="42"/>
      <c r="I2447" s="42"/>
      <c r="J2447" s="83" t="str">
        <f t="shared" si="196"/>
        <v/>
      </c>
      <c r="K2447" s="83" t="str">
        <f t="shared" si="197"/>
        <v/>
      </c>
      <c r="L2447" s="85" t="str">
        <f t="shared" si="198"/>
        <v/>
      </c>
    </row>
    <row r="2448" spans="1:12" x14ac:dyDescent="0.2">
      <c r="A2448" s="209"/>
      <c r="B2448" s="75" t="str">
        <f t="shared" si="199"/>
        <v/>
      </c>
      <c r="C2448" s="75" t="str">
        <f t="shared" si="200"/>
        <v/>
      </c>
      <c r="D2448" s="42"/>
      <c r="E2448" s="42"/>
      <c r="F2448" s="42"/>
      <c r="G2448" s="42"/>
      <c r="H2448" s="42"/>
      <c r="I2448" s="42"/>
      <c r="J2448" s="83" t="str">
        <f t="shared" si="196"/>
        <v/>
      </c>
      <c r="K2448" s="83" t="str">
        <f t="shared" si="197"/>
        <v/>
      </c>
      <c r="L2448" s="85" t="str">
        <f t="shared" si="198"/>
        <v/>
      </c>
    </row>
    <row r="2449" spans="1:12" x14ac:dyDescent="0.2">
      <c r="A2449" s="209"/>
      <c r="B2449" s="75" t="str">
        <f t="shared" si="199"/>
        <v/>
      </c>
      <c r="C2449" s="75" t="str">
        <f t="shared" si="200"/>
        <v/>
      </c>
      <c r="D2449" s="42"/>
      <c r="E2449" s="42"/>
      <c r="F2449" s="42"/>
      <c r="G2449" s="42"/>
      <c r="H2449" s="42"/>
      <c r="I2449" s="42"/>
      <c r="J2449" s="83" t="str">
        <f t="shared" si="196"/>
        <v/>
      </c>
      <c r="K2449" s="83" t="str">
        <f t="shared" si="197"/>
        <v/>
      </c>
      <c r="L2449" s="85" t="str">
        <f t="shared" si="198"/>
        <v/>
      </c>
    </row>
    <row r="2450" spans="1:12" x14ac:dyDescent="0.2">
      <c r="A2450" s="209"/>
      <c r="B2450" s="75" t="str">
        <f t="shared" si="199"/>
        <v/>
      </c>
      <c r="C2450" s="75" t="str">
        <f t="shared" si="200"/>
        <v/>
      </c>
      <c r="D2450" s="42"/>
      <c r="E2450" s="42"/>
      <c r="F2450" s="42"/>
      <c r="G2450" s="42"/>
      <c r="H2450" s="42"/>
      <c r="I2450" s="42"/>
      <c r="J2450" s="83" t="str">
        <f t="shared" si="196"/>
        <v/>
      </c>
      <c r="K2450" s="83" t="str">
        <f t="shared" si="197"/>
        <v/>
      </c>
      <c r="L2450" s="85" t="str">
        <f t="shared" si="198"/>
        <v/>
      </c>
    </row>
    <row r="2451" spans="1:12" x14ac:dyDescent="0.2">
      <c r="A2451" s="209"/>
      <c r="B2451" s="75" t="str">
        <f t="shared" si="199"/>
        <v/>
      </c>
      <c r="C2451" s="75" t="str">
        <f t="shared" si="200"/>
        <v/>
      </c>
      <c r="D2451" s="42"/>
      <c r="E2451" s="42"/>
      <c r="F2451" s="42"/>
      <c r="G2451" s="42"/>
      <c r="H2451" s="42"/>
      <c r="I2451" s="42"/>
      <c r="J2451" s="83" t="str">
        <f t="shared" si="196"/>
        <v/>
      </c>
      <c r="K2451" s="83" t="str">
        <f t="shared" si="197"/>
        <v/>
      </c>
      <c r="L2451" s="85" t="str">
        <f t="shared" si="198"/>
        <v/>
      </c>
    </row>
    <row r="2452" spans="1:12" x14ac:dyDescent="0.2">
      <c r="A2452" s="209"/>
      <c r="B2452" s="75" t="str">
        <f t="shared" si="199"/>
        <v/>
      </c>
      <c r="C2452" s="75" t="str">
        <f t="shared" si="200"/>
        <v/>
      </c>
      <c r="D2452" s="42"/>
      <c r="E2452" s="42"/>
      <c r="F2452" s="42"/>
      <c r="G2452" s="42"/>
      <c r="H2452" s="42"/>
      <c r="I2452" s="42"/>
      <c r="J2452" s="83" t="str">
        <f t="shared" si="196"/>
        <v/>
      </c>
      <c r="K2452" s="83" t="str">
        <f t="shared" si="197"/>
        <v/>
      </c>
      <c r="L2452" s="85" t="str">
        <f t="shared" si="198"/>
        <v/>
      </c>
    </row>
    <row r="2453" spans="1:12" x14ac:dyDescent="0.2">
      <c r="A2453" s="209"/>
      <c r="B2453" s="75" t="str">
        <f t="shared" si="199"/>
        <v/>
      </c>
      <c r="C2453" s="75" t="str">
        <f t="shared" si="200"/>
        <v/>
      </c>
      <c r="D2453" s="42"/>
      <c r="E2453" s="42"/>
      <c r="F2453" s="42"/>
      <c r="G2453" s="42"/>
      <c r="H2453" s="42"/>
      <c r="I2453" s="42"/>
      <c r="J2453" s="83" t="str">
        <f t="shared" si="196"/>
        <v/>
      </c>
      <c r="K2453" s="83" t="str">
        <f t="shared" si="197"/>
        <v/>
      </c>
      <c r="L2453" s="85" t="str">
        <f t="shared" si="198"/>
        <v/>
      </c>
    </row>
    <row r="2454" spans="1:12" x14ac:dyDescent="0.2">
      <c r="A2454" s="209"/>
      <c r="B2454" s="75" t="str">
        <f t="shared" si="199"/>
        <v/>
      </c>
      <c r="C2454" s="75" t="str">
        <f t="shared" si="200"/>
        <v/>
      </c>
      <c r="D2454" s="42"/>
      <c r="E2454" s="42"/>
      <c r="F2454" s="42"/>
      <c r="G2454" s="42"/>
      <c r="H2454" s="42"/>
      <c r="I2454" s="42"/>
      <c r="J2454" s="83" t="str">
        <f t="shared" si="196"/>
        <v/>
      </c>
      <c r="K2454" s="83" t="str">
        <f t="shared" si="197"/>
        <v/>
      </c>
      <c r="L2454" s="85" t="str">
        <f t="shared" si="198"/>
        <v/>
      </c>
    </row>
    <row r="2455" spans="1:12" x14ac:dyDescent="0.2">
      <c r="A2455" s="209"/>
      <c r="B2455" s="75" t="str">
        <f t="shared" si="199"/>
        <v/>
      </c>
      <c r="C2455" s="75" t="str">
        <f t="shared" si="200"/>
        <v/>
      </c>
      <c r="D2455" s="42"/>
      <c r="E2455" s="42"/>
      <c r="F2455" s="42"/>
      <c r="G2455" s="42"/>
      <c r="H2455" s="42"/>
      <c r="I2455" s="42"/>
      <c r="J2455" s="83" t="str">
        <f t="shared" si="196"/>
        <v/>
      </c>
      <c r="K2455" s="83" t="str">
        <f t="shared" si="197"/>
        <v/>
      </c>
      <c r="L2455" s="85" t="str">
        <f t="shared" si="198"/>
        <v/>
      </c>
    </row>
    <row r="2456" spans="1:12" x14ac:dyDescent="0.2">
      <c r="A2456" s="209"/>
      <c r="B2456" s="75" t="str">
        <f t="shared" si="199"/>
        <v/>
      </c>
      <c r="C2456" s="75" t="str">
        <f t="shared" si="200"/>
        <v/>
      </c>
      <c r="D2456" s="42"/>
      <c r="E2456" s="42"/>
      <c r="F2456" s="42"/>
      <c r="G2456" s="42"/>
      <c r="H2456" s="42"/>
      <c r="I2456" s="42"/>
      <c r="J2456" s="83" t="str">
        <f t="shared" si="196"/>
        <v/>
      </c>
      <c r="K2456" s="83" t="str">
        <f t="shared" si="197"/>
        <v/>
      </c>
      <c r="L2456" s="85" t="str">
        <f t="shared" si="198"/>
        <v/>
      </c>
    </row>
    <row r="2457" spans="1:12" x14ac:dyDescent="0.2">
      <c r="A2457" s="209"/>
      <c r="B2457" s="75" t="str">
        <f t="shared" si="199"/>
        <v/>
      </c>
      <c r="C2457" s="75" t="str">
        <f t="shared" si="200"/>
        <v/>
      </c>
      <c r="D2457" s="42"/>
      <c r="E2457" s="42"/>
      <c r="F2457" s="42"/>
      <c r="G2457" s="42"/>
      <c r="H2457" s="42"/>
      <c r="I2457" s="42"/>
      <c r="J2457" s="83" t="str">
        <f t="shared" si="196"/>
        <v/>
      </c>
      <c r="K2457" s="83" t="str">
        <f t="shared" si="197"/>
        <v/>
      </c>
      <c r="L2457" s="85" t="str">
        <f t="shared" si="198"/>
        <v/>
      </c>
    </row>
    <row r="2458" spans="1:12" x14ac:dyDescent="0.2">
      <c r="A2458" s="209"/>
      <c r="B2458" s="75" t="str">
        <f t="shared" si="199"/>
        <v/>
      </c>
      <c r="C2458" s="75" t="str">
        <f t="shared" si="200"/>
        <v/>
      </c>
      <c r="D2458" s="42"/>
      <c r="E2458" s="42"/>
      <c r="F2458" s="42"/>
      <c r="G2458" s="42"/>
      <c r="H2458" s="42"/>
      <c r="I2458" s="42"/>
      <c r="J2458" s="83" t="str">
        <f t="shared" si="196"/>
        <v/>
      </c>
      <c r="K2458" s="83" t="str">
        <f t="shared" si="197"/>
        <v/>
      </c>
      <c r="L2458" s="85" t="str">
        <f t="shared" si="198"/>
        <v/>
      </c>
    </row>
    <row r="2459" spans="1:12" x14ac:dyDescent="0.2">
      <c r="A2459" s="209"/>
      <c r="B2459" s="75" t="str">
        <f t="shared" si="199"/>
        <v/>
      </c>
      <c r="C2459" s="75" t="str">
        <f t="shared" si="200"/>
        <v/>
      </c>
      <c r="D2459" s="42"/>
      <c r="E2459" s="42"/>
      <c r="F2459" s="42"/>
      <c r="G2459" s="42"/>
      <c r="H2459" s="42"/>
      <c r="I2459" s="42"/>
      <c r="J2459" s="83" t="str">
        <f t="shared" si="196"/>
        <v/>
      </c>
      <c r="K2459" s="83" t="str">
        <f t="shared" si="197"/>
        <v/>
      </c>
      <c r="L2459" s="85" t="str">
        <f t="shared" si="198"/>
        <v/>
      </c>
    </row>
    <row r="2460" spans="1:12" x14ac:dyDescent="0.2">
      <c r="A2460" s="209"/>
      <c r="B2460" s="75" t="str">
        <f t="shared" si="199"/>
        <v/>
      </c>
      <c r="C2460" s="75" t="str">
        <f t="shared" si="200"/>
        <v/>
      </c>
      <c r="D2460" s="42"/>
      <c r="E2460" s="42"/>
      <c r="F2460" s="42"/>
      <c r="G2460" s="42"/>
      <c r="H2460" s="42"/>
      <c r="I2460" s="42"/>
      <c r="J2460" s="83" t="str">
        <f t="shared" si="196"/>
        <v/>
      </c>
      <c r="K2460" s="83" t="str">
        <f t="shared" si="197"/>
        <v/>
      </c>
      <c r="L2460" s="85" t="str">
        <f t="shared" si="198"/>
        <v/>
      </c>
    </row>
    <row r="2461" spans="1:12" x14ac:dyDescent="0.2">
      <c r="A2461" s="209"/>
      <c r="B2461" s="75" t="str">
        <f t="shared" si="199"/>
        <v/>
      </c>
      <c r="C2461" s="75" t="str">
        <f t="shared" si="200"/>
        <v/>
      </c>
      <c r="D2461" s="42"/>
      <c r="E2461" s="42"/>
      <c r="F2461" s="42"/>
      <c r="G2461" s="42"/>
      <c r="H2461" s="42"/>
      <c r="I2461" s="42"/>
      <c r="J2461" s="83" t="str">
        <f t="shared" si="196"/>
        <v/>
      </c>
      <c r="K2461" s="83" t="str">
        <f t="shared" si="197"/>
        <v/>
      </c>
      <c r="L2461" s="85" t="str">
        <f t="shared" si="198"/>
        <v/>
      </c>
    </row>
    <row r="2462" spans="1:12" x14ac:dyDescent="0.2">
      <c r="A2462" s="209"/>
      <c r="B2462" s="75" t="str">
        <f t="shared" si="199"/>
        <v/>
      </c>
      <c r="C2462" s="75" t="str">
        <f t="shared" si="200"/>
        <v/>
      </c>
      <c r="D2462" s="42"/>
      <c r="E2462" s="42"/>
      <c r="F2462" s="42"/>
      <c r="G2462" s="42"/>
      <c r="H2462" s="42"/>
      <c r="I2462" s="42"/>
      <c r="J2462" s="83" t="str">
        <f t="shared" si="196"/>
        <v/>
      </c>
      <c r="K2462" s="83" t="str">
        <f t="shared" si="197"/>
        <v/>
      </c>
      <c r="L2462" s="85" t="str">
        <f t="shared" si="198"/>
        <v/>
      </c>
    </row>
    <row r="2463" spans="1:12" x14ac:dyDescent="0.2">
      <c r="A2463" s="209"/>
      <c r="B2463" s="75" t="str">
        <f t="shared" si="199"/>
        <v/>
      </c>
      <c r="C2463" s="75" t="str">
        <f t="shared" si="200"/>
        <v/>
      </c>
      <c r="D2463" s="42"/>
      <c r="E2463" s="42"/>
      <c r="F2463" s="42"/>
      <c r="G2463" s="42"/>
      <c r="H2463" s="42"/>
      <c r="I2463" s="42"/>
      <c r="J2463" s="83" t="str">
        <f t="shared" si="196"/>
        <v/>
      </c>
      <c r="K2463" s="83" t="str">
        <f t="shared" si="197"/>
        <v/>
      </c>
      <c r="L2463" s="85" t="str">
        <f t="shared" si="198"/>
        <v/>
      </c>
    </row>
    <row r="2464" spans="1:12" x14ac:dyDescent="0.2">
      <c r="A2464" s="209"/>
      <c r="B2464" s="75" t="str">
        <f t="shared" si="199"/>
        <v/>
      </c>
      <c r="C2464" s="75" t="str">
        <f t="shared" si="200"/>
        <v/>
      </c>
      <c r="D2464" s="42"/>
      <c r="E2464" s="42"/>
      <c r="F2464" s="42"/>
      <c r="G2464" s="42"/>
      <c r="H2464" s="42"/>
      <c r="I2464" s="42"/>
      <c r="J2464" s="83" t="str">
        <f t="shared" si="196"/>
        <v/>
      </c>
      <c r="K2464" s="83" t="str">
        <f t="shared" si="197"/>
        <v/>
      </c>
      <c r="L2464" s="85" t="str">
        <f t="shared" si="198"/>
        <v/>
      </c>
    </row>
    <row r="2465" spans="1:12" x14ac:dyDescent="0.2">
      <c r="A2465" s="209"/>
      <c r="B2465" s="75" t="str">
        <f t="shared" si="199"/>
        <v/>
      </c>
      <c r="C2465" s="75" t="str">
        <f t="shared" si="200"/>
        <v/>
      </c>
      <c r="D2465" s="42"/>
      <c r="E2465" s="42"/>
      <c r="F2465" s="42"/>
      <c r="G2465" s="42"/>
      <c r="H2465" s="42"/>
      <c r="I2465" s="42"/>
      <c r="J2465" s="83" t="str">
        <f t="shared" si="196"/>
        <v/>
      </c>
      <c r="K2465" s="83" t="str">
        <f t="shared" si="197"/>
        <v/>
      </c>
      <c r="L2465" s="85" t="str">
        <f t="shared" si="198"/>
        <v/>
      </c>
    </row>
    <row r="2466" spans="1:12" x14ac:dyDescent="0.2">
      <c r="A2466" s="209"/>
      <c r="B2466" s="75" t="str">
        <f t="shared" si="199"/>
        <v/>
      </c>
      <c r="C2466" s="75" t="str">
        <f t="shared" si="200"/>
        <v/>
      </c>
      <c r="D2466" s="42"/>
      <c r="E2466" s="42"/>
      <c r="F2466" s="42"/>
      <c r="G2466" s="42"/>
      <c r="H2466" s="42"/>
      <c r="I2466" s="42"/>
      <c r="J2466" s="83" t="str">
        <f t="shared" si="196"/>
        <v/>
      </c>
      <c r="K2466" s="83" t="str">
        <f t="shared" si="197"/>
        <v/>
      </c>
      <c r="L2466" s="85" t="str">
        <f t="shared" si="198"/>
        <v/>
      </c>
    </row>
    <row r="2467" spans="1:12" x14ac:dyDescent="0.2">
      <c r="A2467" s="209"/>
      <c r="B2467" s="75" t="str">
        <f t="shared" si="199"/>
        <v/>
      </c>
      <c r="C2467" s="75" t="str">
        <f t="shared" si="200"/>
        <v/>
      </c>
      <c r="D2467" s="42"/>
      <c r="E2467" s="42"/>
      <c r="F2467" s="42"/>
      <c r="G2467" s="42"/>
      <c r="H2467" s="42"/>
      <c r="I2467" s="42"/>
      <c r="J2467" s="83" t="str">
        <f t="shared" si="196"/>
        <v/>
      </c>
      <c r="K2467" s="83" t="str">
        <f t="shared" si="197"/>
        <v/>
      </c>
      <c r="L2467" s="85" t="str">
        <f t="shared" si="198"/>
        <v/>
      </c>
    </row>
    <row r="2468" spans="1:12" x14ac:dyDescent="0.2">
      <c r="A2468" s="209"/>
      <c r="B2468" s="75" t="str">
        <f t="shared" si="199"/>
        <v/>
      </c>
      <c r="C2468" s="75" t="str">
        <f t="shared" si="200"/>
        <v/>
      </c>
      <c r="D2468" s="42"/>
      <c r="E2468" s="42"/>
      <c r="F2468" s="42"/>
      <c r="G2468" s="42"/>
      <c r="H2468" s="42"/>
      <c r="I2468" s="42"/>
      <c r="J2468" s="83" t="str">
        <f t="shared" si="196"/>
        <v/>
      </c>
      <c r="K2468" s="83" t="str">
        <f t="shared" si="197"/>
        <v/>
      </c>
      <c r="L2468" s="85" t="str">
        <f t="shared" si="198"/>
        <v/>
      </c>
    </row>
    <row r="2469" spans="1:12" x14ac:dyDescent="0.2">
      <c r="A2469" s="209"/>
      <c r="B2469" s="75" t="str">
        <f t="shared" si="199"/>
        <v/>
      </c>
      <c r="C2469" s="75" t="str">
        <f t="shared" si="200"/>
        <v/>
      </c>
      <c r="D2469" s="42"/>
      <c r="E2469" s="42"/>
      <c r="F2469" s="42"/>
      <c r="G2469" s="42"/>
      <c r="H2469" s="42"/>
      <c r="I2469" s="42"/>
      <c r="J2469" s="83" t="str">
        <f t="shared" si="196"/>
        <v/>
      </c>
      <c r="K2469" s="83" t="str">
        <f t="shared" si="197"/>
        <v/>
      </c>
      <c r="L2469" s="85" t="str">
        <f t="shared" si="198"/>
        <v/>
      </c>
    </row>
    <row r="2470" spans="1:12" x14ac:dyDescent="0.2">
      <c r="A2470" s="209"/>
      <c r="B2470" s="75" t="str">
        <f t="shared" si="199"/>
        <v/>
      </c>
      <c r="C2470" s="75" t="str">
        <f t="shared" si="200"/>
        <v/>
      </c>
      <c r="D2470" s="42"/>
      <c r="E2470" s="42"/>
      <c r="F2470" s="42"/>
      <c r="G2470" s="42"/>
      <c r="H2470" s="42"/>
      <c r="I2470" s="42"/>
      <c r="J2470" s="83" t="str">
        <f t="shared" si="196"/>
        <v/>
      </c>
      <c r="K2470" s="83" t="str">
        <f t="shared" si="197"/>
        <v/>
      </c>
      <c r="L2470" s="85" t="str">
        <f t="shared" si="198"/>
        <v/>
      </c>
    </row>
    <row r="2471" spans="1:12" x14ac:dyDescent="0.2">
      <c r="A2471" s="209"/>
      <c r="B2471" s="75" t="str">
        <f t="shared" si="199"/>
        <v/>
      </c>
      <c r="C2471" s="75" t="str">
        <f t="shared" si="200"/>
        <v/>
      </c>
      <c r="D2471" s="42"/>
      <c r="E2471" s="42"/>
      <c r="F2471" s="42"/>
      <c r="G2471" s="42"/>
      <c r="H2471" s="42"/>
      <c r="I2471" s="42"/>
      <c r="J2471" s="83" t="str">
        <f t="shared" si="196"/>
        <v/>
      </c>
      <c r="K2471" s="83" t="str">
        <f t="shared" si="197"/>
        <v/>
      </c>
      <c r="L2471" s="85" t="str">
        <f t="shared" si="198"/>
        <v/>
      </c>
    </row>
    <row r="2472" spans="1:12" x14ac:dyDescent="0.2">
      <c r="A2472" s="209"/>
      <c r="B2472" s="75" t="str">
        <f t="shared" si="199"/>
        <v/>
      </c>
      <c r="C2472" s="75" t="str">
        <f t="shared" si="200"/>
        <v/>
      </c>
      <c r="D2472" s="42"/>
      <c r="E2472" s="42"/>
      <c r="F2472" s="42"/>
      <c r="G2472" s="42"/>
      <c r="H2472" s="42"/>
      <c r="I2472" s="42"/>
      <c r="J2472" s="83" t="str">
        <f t="shared" si="196"/>
        <v/>
      </c>
      <c r="K2472" s="83" t="str">
        <f t="shared" si="197"/>
        <v/>
      </c>
      <c r="L2472" s="85" t="str">
        <f t="shared" si="198"/>
        <v/>
      </c>
    </row>
    <row r="2473" spans="1:12" x14ac:dyDescent="0.2">
      <c r="A2473" s="209"/>
      <c r="B2473" s="75" t="str">
        <f t="shared" si="199"/>
        <v/>
      </c>
      <c r="C2473" s="75" t="str">
        <f t="shared" si="200"/>
        <v/>
      </c>
      <c r="D2473" s="42"/>
      <c r="E2473" s="42"/>
      <c r="F2473" s="42"/>
      <c r="G2473" s="42"/>
      <c r="H2473" s="42"/>
      <c r="I2473" s="42"/>
      <c r="J2473" s="83" t="str">
        <f t="shared" si="196"/>
        <v/>
      </c>
      <c r="K2473" s="83" t="str">
        <f t="shared" si="197"/>
        <v/>
      </c>
      <c r="L2473" s="85" t="str">
        <f t="shared" si="198"/>
        <v/>
      </c>
    </row>
    <row r="2474" spans="1:12" x14ac:dyDescent="0.2">
      <c r="A2474" s="209"/>
      <c r="B2474" s="75" t="str">
        <f t="shared" si="199"/>
        <v/>
      </c>
      <c r="C2474" s="75" t="str">
        <f t="shared" si="200"/>
        <v/>
      </c>
      <c r="D2474" s="42"/>
      <c r="E2474" s="42"/>
      <c r="F2474" s="42"/>
      <c r="G2474" s="42"/>
      <c r="H2474" s="42"/>
      <c r="I2474" s="42"/>
      <c r="J2474" s="83" t="str">
        <f t="shared" si="196"/>
        <v/>
      </c>
      <c r="K2474" s="83" t="str">
        <f t="shared" si="197"/>
        <v/>
      </c>
      <c r="L2474" s="85" t="str">
        <f t="shared" si="198"/>
        <v/>
      </c>
    </row>
    <row r="2475" spans="1:12" x14ac:dyDescent="0.2">
      <c r="A2475" s="209"/>
      <c r="B2475" s="75" t="str">
        <f t="shared" si="199"/>
        <v/>
      </c>
      <c r="C2475" s="75" t="str">
        <f t="shared" si="200"/>
        <v/>
      </c>
      <c r="D2475" s="42"/>
      <c r="E2475" s="42"/>
      <c r="F2475" s="42"/>
      <c r="G2475" s="42"/>
      <c r="H2475" s="42"/>
      <c r="I2475" s="42"/>
      <c r="J2475" s="83" t="str">
        <f t="shared" si="196"/>
        <v/>
      </c>
      <c r="K2475" s="83" t="str">
        <f t="shared" si="197"/>
        <v/>
      </c>
      <c r="L2475" s="85" t="str">
        <f t="shared" si="198"/>
        <v/>
      </c>
    </row>
    <row r="2476" spans="1:12" x14ac:dyDescent="0.2">
      <c r="A2476" s="209"/>
      <c r="B2476" s="75" t="str">
        <f t="shared" si="199"/>
        <v/>
      </c>
      <c r="C2476" s="75" t="str">
        <f t="shared" si="200"/>
        <v/>
      </c>
      <c r="D2476" s="42"/>
      <c r="E2476" s="42"/>
      <c r="F2476" s="42"/>
      <c r="G2476" s="42"/>
      <c r="H2476" s="42"/>
      <c r="I2476" s="42"/>
      <c r="J2476" s="83" t="str">
        <f t="shared" si="196"/>
        <v/>
      </c>
      <c r="K2476" s="83" t="str">
        <f t="shared" si="197"/>
        <v/>
      </c>
      <c r="L2476" s="85" t="str">
        <f t="shared" si="198"/>
        <v/>
      </c>
    </row>
    <row r="2477" spans="1:12" x14ac:dyDescent="0.2">
      <c r="A2477" s="209"/>
      <c r="B2477" s="75" t="str">
        <f t="shared" si="199"/>
        <v/>
      </c>
      <c r="C2477" s="75" t="str">
        <f t="shared" si="200"/>
        <v/>
      </c>
      <c r="D2477" s="42"/>
      <c r="E2477" s="42"/>
      <c r="F2477" s="42"/>
      <c r="G2477" s="42"/>
      <c r="H2477" s="42"/>
      <c r="I2477" s="42"/>
      <c r="J2477" s="83" t="str">
        <f t="shared" si="196"/>
        <v/>
      </c>
      <c r="K2477" s="83" t="str">
        <f t="shared" si="197"/>
        <v/>
      </c>
      <c r="L2477" s="85" t="str">
        <f t="shared" si="198"/>
        <v/>
      </c>
    </row>
    <row r="2478" spans="1:12" x14ac:dyDescent="0.2">
      <c r="A2478" s="209"/>
      <c r="B2478" s="75" t="str">
        <f t="shared" si="199"/>
        <v/>
      </c>
      <c r="C2478" s="75" t="str">
        <f t="shared" si="200"/>
        <v/>
      </c>
      <c r="D2478" s="42"/>
      <c r="E2478" s="42"/>
      <c r="F2478" s="42"/>
      <c r="G2478" s="42"/>
      <c r="H2478" s="42"/>
      <c r="I2478" s="42"/>
      <c r="J2478" s="83" t="str">
        <f t="shared" si="196"/>
        <v/>
      </c>
      <c r="K2478" s="83" t="str">
        <f t="shared" si="197"/>
        <v/>
      </c>
      <c r="L2478" s="85" t="str">
        <f t="shared" si="198"/>
        <v/>
      </c>
    </row>
    <row r="2479" spans="1:12" x14ac:dyDescent="0.2">
      <c r="A2479" s="209"/>
      <c r="B2479" s="75" t="str">
        <f t="shared" si="199"/>
        <v/>
      </c>
      <c r="C2479" s="75" t="str">
        <f t="shared" si="200"/>
        <v/>
      </c>
      <c r="D2479" s="42"/>
      <c r="E2479" s="42"/>
      <c r="F2479" s="42"/>
      <c r="G2479" s="42"/>
      <c r="H2479" s="42"/>
      <c r="I2479" s="42"/>
      <c r="J2479" s="83" t="str">
        <f t="shared" si="196"/>
        <v/>
      </c>
      <c r="K2479" s="83" t="str">
        <f t="shared" si="197"/>
        <v/>
      </c>
      <c r="L2479" s="85" t="str">
        <f t="shared" si="198"/>
        <v/>
      </c>
    </row>
    <row r="2480" spans="1:12" x14ac:dyDescent="0.2">
      <c r="A2480" s="209"/>
      <c r="B2480" s="75" t="str">
        <f t="shared" si="199"/>
        <v/>
      </c>
      <c r="C2480" s="75" t="str">
        <f t="shared" si="200"/>
        <v/>
      </c>
      <c r="D2480" s="42"/>
      <c r="E2480" s="42"/>
      <c r="F2480" s="42"/>
      <c r="G2480" s="42"/>
      <c r="H2480" s="42"/>
      <c r="I2480" s="42"/>
      <c r="J2480" s="83" t="str">
        <f t="shared" si="196"/>
        <v/>
      </c>
      <c r="K2480" s="83" t="str">
        <f t="shared" si="197"/>
        <v/>
      </c>
      <c r="L2480" s="85" t="str">
        <f t="shared" si="198"/>
        <v/>
      </c>
    </row>
    <row r="2481" spans="1:12" x14ac:dyDescent="0.2">
      <c r="A2481" s="209"/>
      <c r="B2481" s="75" t="str">
        <f t="shared" si="199"/>
        <v/>
      </c>
      <c r="C2481" s="75" t="str">
        <f t="shared" si="200"/>
        <v/>
      </c>
      <c r="D2481" s="42"/>
      <c r="E2481" s="42"/>
      <c r="F2481" s="42"/>
      <c r="G2481" s="42"/>
      <c r="H2481" s="42"/>
      <c r="I2481" s="42"/>
      <c r="J2481" s="83" t="str">
        <f t="shared" si="196"/>
        <v/>
      </c>
      <c r="K2481" s="83" t="str">
        <f t="shared" si="197"/>
        <v/>
      </c>
      <c r="L2481" s="85" t="str">
        <f t="shared" si="198"/>
        <v/>
      </c>
    </row>
    <row r="2482" spans="1:12" x14ac:dyDescent="0.2">
      <c r="A2482" s="209"/>
      <c r="B2482" s="75" t="str">
        <f t="shared" si="199"/>
        <v/>
      </c>
      <c r="C2482" s="75" t="str">
        <f t="shared" si="200"/>
        <v/>
      </c>
      <c r="D2482" s="42"/>
      <c r="E2482" s="42"/>
      <c r="F2482" s="42"/>
      <c r="G2482" s="42"/>
      <c r="H2482" s="42"/>
      <c r="I2482" s="42"/>
      <c r="J2482" s="83" t="str">
        <f t="shared" si="196"/>
        <v/>
      </c>
      <c r="K2482" s="83" t="str">
        <f t="shared" si="197"/>
        <v/>
      </c>
      <c r="L2482" s="85" t="str">
        <f t="shared" si="198"/>
        <v/>
      </c>
    </row>
    <row r="2483" spans="1:12" x14ac:dyDescent="0.2">
      <c r="A2483" s="209"/>
      <c r="B2483" s="75" t="str">
        <f t="shared" si="199"/>
        <v/>
      </c>
      <c r="C2483" s="75" t="str">
        <f t="shared" si="200"/>
        <v/>
      </c>
      <c r="D2483" s="42"/>
      <c r="E2483" s="42"/>
      <c r="F2483" s="42"/>
      <c r="G2483" s="42"/>
      <c r="H2483" s="42"/>
      <c r="I2483" s="42"/>
      <c r="J2483" s="83" t="str">
        <f t="shared" si="196"/>
        <v/>
      </c>
      <c r="K2483" s="83" t="str">
        <f t="shared" si="197"/>
        <v/>
      </c>
      <c r="L2483" s="85" t="str">
        <f t="shared" si="198"/>
        <v/>
      </c>
    </row>
    <row r="2484" spans="1:12" x14ac:dyDescent="0.2">
      <c r="A2484" s="209"/>
      <c r="B2484" s="75" t="str">
        <f t="shared" si="199"/>
        <v/>
      </c>
      <c r="C2484" s="75" t="str">
        <f t="shared" si="200"/>
        <v/>
      </c>
      <c r="D2484" s="42"/>
      <c r="E2484" s="42"/>
      <c r="F2484" s="42"/>
      <c r="G2484" s="42"/>
      <c r="H2484" s="42"/>
      <c r="I2484" s="42"/>
      <c r="J2484" s="83" t="str">
        <f t="shared" si="196"/>
        <v/>
      </c>
      <c r="K2484" s="83" t="str">
        <f t="shared" si="197"/>
        <v/>
      </c>
      <c r="L2484" s="85" t="str">
        <f t="shared" si="198"/>
        <v/>
      </c>
    </row>
    <row r="2485" spans="1:12" x14ac:dyDescent="0.2">
      <c r="A2485" s="209"/>
      <c r="B2485" s="75" t="str">
        <f t="shared" si="199"/>
        <v/>
      </c>
      <c r="C2485" s="75" t="str">
        <f t="shared" si="200"/>
        <v/>
      </c>
      <c r="D2485" s="42"/>
      <c r="E2485" s="42"/>
      <c r="F2485" s="42"/>
      <c r="G2485" s="42"/>
      <c r="H2485" s="42"/>
      <c r="I2485" s="42"/>
      <c r="J2485" s="83" t="str">
        <f t="shared" si="196"/>
        <v/>
      </c>
      <c r="K2485" s="83" t="str">
        <f t="shared" si="197"/>
        <v/>
      </c>
      <c r="L2485" s="85" t="str">
        <f t="shared" si="198"/>
        <v/>
      </c>
    </row>
    <row r="2486" spans="1:12" x14ac:dyDescent="0.2">
      <c r="A2486" s="209"/>
      <c r="B2486" s="75" t="str">
        <f t="shared" si="199"/>
        <v/>
      </c>
      <c r="C2486" s="75" t="str">
        <f t="shared" si="200"/>
        <v/>
      </c>
      <c r="D2486" s="42"/>
      <c r="E2486" s="42"/>
      <c r="F2486" s="42"/>
      <c r="G2486" s="42"/>
      <c r="H2486" s="42"/>
      <c r="I2486" s="42"/>
      <c r="J2486" s="83" t="str">
        <f t="shared" si="196"/>
        <v/>
      </c>
      <c r="K2486" s="83" t="str">
        <f t="shared" si="197"/>
        <v/>
      </c>
      <c r="L2486" s="85" t="str">
        <f t="shared" si="198"/>
        <v/>
      </c>
    </row>
    <row r="2487" spans="1:12" x14ac:dyDescent="0.2">
      <c r="A2487" s="209"/>
      <c r="B2487" s="75" t="str">
        <f t="shared" si="199"/>
        <v/>
      </c>
      <c r="C2487" s="75" t="str">
        <f t="shared" si="200"/>
        <v/>
      </c>
      <c r="D2487" s="42"/>
      <c r="E2487" s="42"/>
      <c r="F2487" s="42"/>
      <c r="G2487" s="42"/>
      <c r="H2487" s="42"/>
      <c r="I2487" s="42"/>
      <c r="J2487" s="83" t="str">
        <f t="shared" si="196"/>
        <v/>
      </c>
      <c r="K2487" s="83" t="str">
        <f t="shared" si="197"/>
        <v/>
      </c>
      <c r="L2487" s="85" t="str">
        <f t="shared" si="198"/>
        <v/>
      </c>
    </row>
    <row r="2488" spans="1:12" x14ac:dyDescent="0.2">
      <c r="A2488" s="209"/>
      <c r="B2488" s="75" t="str">
        <f t="shared" si="199"/>
        <v/>
      </c>
      <c r="C2488" s="75" t="str">
        <f t="shared" si="200"/>
        <v/>
      </c>
      <c r="D2488" s="42"/>
      <c r="E2488" s="42"/>
      <c r="F2488" s="42"/>
      <c r="G2488" s="42"/>
      <c r="H2488" s="42"/>
      <c r="I2488" s="42"/>
      <c r="J2488" s="83" t="str">
        <f t="shared" si="196"/>
        <v/>
      </c>
      <c r="K2488" s="83" t="str">
        <f t="shared" si="197"/>
        <v/>
      </c>
      <c r="L2488" s="85" t="str">
        <f t="shared" si="198"/>
        <v/>
      </c>
    </row>
    <row r="2489" spans="1:12" x14ac:dyDescent="0.2">
      <c r="A2489" s="209"/>
      <c r="B2489" s="75" t="str">
        <f t="shared" si="199"/>
        <v/>
      </c>
      <c r="C2489" s="75" t="str">
        <f t="shared" si="200"/>
        <v/>
      </c>
      <c r="D2489" s="42"/>
      <c r="E2489" s="42"/>
      <c r="F2489" s="42"/>
      <c r="G2489" s="42"/>
      <c r="H2489" s="42"/>
      <c r="I2489" s="42"/>
      <c r="J2489" s="83" t="str">
        <f t="shared" si="196"/>
        <v/>
      </c>
      <c r="K2489" s="83" t="str">
        <f t="shared" si="197"/>
        <v/>
      </c>
      <c r="L2489" s="85" t="str">
        <f t="shared" si="198"/>
        <v/>
      </c>
    </row>
    <row r="2490" spans="1:12" x14ac:dyDescent="0.2">
      <c r="A2490" s="209"/>
      <c r="B2490" s="75" t="str">
        <f t="shared" si="199"/>
        <v/>
      </c>
      <c r="C2490" s="75" t="str">
        <f t="shared" si="200"/>
        <v/>
      </c>
      <c r="D2490" s="42"/>
      <c r="E2490" s="42"/>
      <c r="F2490" s="42"/>
      <c r="G2490" s="42"/>
      <c r="H2490" s="42"/>
      <c r="I2490" s="42"/>
      <c r="J2490" s="83" t="str">
        <f t="shared" si="196"/>
        <v/>
      </c>
      <c r="K2490" s="83" t="str">
        <f t="shared" si="197"/>
        <v/>
      </c>
      <c r="L2490" s="85" t="str">
        <f t="shared" si="198"/>
        <v/>
      </c>
    </row>
    <row r="2491" spans="1:12" x14ac:dyDescent="0.2">
      <c r="A2491" s="209"/>
      <c r="B2491" s="75" t="str">
        <f t="shared" si="199"/>
        <v/>
      </c>
      <c r="C2491" s="75" t="str">
        <f t="shared" si="200"/>
        <v/>
      </c>
      <c r="D2491" s="42"/>
      <c r="E2491" s="42"/>
      <c r="F2491" s="42"/>
      <c r="G2491" s="42"/>
      <c r="H2491" s="42"/>
      <c r="I2491" s="42"/>
      <c r="J2491" s="83" t="str">
        <f t="shared" si="196"/>
        <v/>
      </c>
      <c r="K2491" s="83" t="str">
        <f t="shared" si="197"/>
        <v/>
      </c>
      <c r="L2491" s="85" t="str">
        <f t="shared" si="198"/>
        <v/>
      </c>
    </row>
    <row r="2492" spans="1:12" x14ac:dyDescent="0.2">
      <c r="A2492" s="209"/>
      <c r="B2492" s="75" t="str">
        <f t="shared" si="199"/>
        <v/>
      </c>
      <c r="C2492" s="75" t="str">
        <f t="shared" si="200"/>
        <v/>
      </c>
      <c r="D2492" s="42"/>
      <c r="E2492" s="42"/>
      <c r="F2492" s="42"/>
      <c r="G2492" s="42"/>
      <c r="H2492" s="42"/>
      <c r="I2492" s="42"/>
      <c r="J2492" s="83" t="str">
        <f t="shared" si="196"/>
        <v/>
      </c>
      <c r="K2492" s="83" t="str">
        <f t="shared" si="197"/>
        <v/>
      </c>
      <c r="L2492" s="85" t="str">
        <f t="shared" si="198"/>
        <v/>
      </c>
    </row>
    <row r="2493" spans="1:12" x14ac:dyDescent="0.2">
      <c r="A2493" s="209"/>
      <c r="B2493" s="75" t="str">
        <f t="shared" si="199"/>
        <v/>
      </c>
      <c r="C2493" s="75" t="str">
        <f t="shared" si="200"/>
        <v/>
      </c>
      <c r="D2493" s="42"/>
      <c r="E2493" s="42"/>
      <c r="F2493" s="42"/>
      <c r="G2493" s="42"/>
      <c r="H2493" s="42"/>
      <c r="I2493" s="42"/>
      <c r="J2493" s="83" t="str">
        <f t="shared" ref="J2493:J2556" si="201">IF(ISERROR(D2493/C2493),"",(D2493/C2493))</f>
        <v/>
      </c>
      <c r="K2493" s="83" t="str">
        <f t="shared" ref="K2493:K2556" si="202">IF(ISERROR(E2493/C2493),"",(E2493/C2493))</f>
        <v/>
      </c>
      <c r="L2493" s="85" t="str">
        <f t="shared" ref="L2493:L2556" si="203">IF(ISERROR((D2493+E2493)/B2493),"",(D2493+E2493)/B2493)</f>
        <v/>
      </c>
    </row>
    <row r="2494" spans="1:12" x14ac:dyDescent="0.2">
      <c r="A2494" s="209"/>
      <c r="B2494" s="75" t="str">
        <f t="shared" si="199"/>
        <v/>
      </c>
      <c r="C2494" s="75" t="str">
        <f t="shared" si="200"/>
        <v/>
      </c>
      <c r="D2494" s="42"/>
      <c r="E2494" s="42"/>
      <c r="F2494" s="42"/>
      <c r="G2494" s="42"/>
      <c r="H2494" s="42"/>
      <c r="I2494" s="42"/>
      <c r="J2494" s="83" t="str">
        <f t="shared" si="201"/>
        <v/>
      </c>
      <c r="K2494" s="83" t="str">
        <f t="shared" si="202"/>
        <v/>
      </c>
      <c r="L2494" s="85" t="str">
        <f t="shared" si="203"/>
        <v/>
      </c>
    </row>
    <row r="2495" spans="1:12" x14ac:dyDescent="0.2">
      <c r="A2495" s="209"/>
      <c r="B2495" s="75" t="str">
        <f t="shared" si="199"/>
        <v/>
      </c>
      <c r="C2495" s="75" t="str">
        <f t="shared" si="200"/>
        <v/>
      </c>
      <c r="D2495" s="42"/>
      <c r="E2495" s="42"/>
      <c r="F2495" s="42"/>
      <c r="G2495" s="42"/>
      <c r="H2495" s="42"/>
      <c r="I2495" s="42"/>
      <c r="J2495" s="83" t="str">
        <f t="shared" si="201"/>
        <v/>
      </c>
      <c r="K2495" s="83" t="str">
        <f t="shared" si="202"/>
        <v/>
      </c>
      <c r="L2495" s="85" t="str">
        <f t="shared" si="203"/>
        <v/>
      </c>
    </row>
    <row r="2496" spans="1:12" x14ac:dyDescent="0.2">
      <c r="A2496" s="209"/>
      <c r="B2496" s="75" t="str">
        <f t="shared" si="199"/>
        <v/>
      </c>
      <c r="C2496" s="75" t="str">
        <f t="shared" si="200"/>
        <v/>
      </c>
      <c r="D2496" s="42"/>
      <c r="E2496" s="42"/>
      <c r="F2496" s="42"/>
      <c r="G2496" s="42"/>
      <c r="H2496" s="42"/>
      <c r="I2496" s="42"/>
      <c r="J2496" s="83" t="str">
        <f t="shared" si="201"/>
        <v/>
      </c>
      <c r="K2496" s="83" t="str">
        <f t="shared" si="202"/>
        <v/>
      </c>
      <c r="L2496" s="85" t="str">
        <f t="shared" si="203"/>
        <v/>
      </c>
    </row>
    <row r="2497" spans="1:12" x14ac:dyDescent="0.2">
      <c r="A2497" s="209"/>
      <c r="B2497" s="75" t="str">
        <f t="shared" si="199"/>
        <v/>
      </c>
      <c r="C2497" s="75" t="str">
        <f t="shared" si="200"/>
        <v/>
      </c>
      <c r="D2497" s="42"/>
      <c r="E2497" s="42"/>
      <c r="F2497" s="42"/>
      <c r="G2497" s="42"/>
      <c r="H2497" s="42"/>
      <c r="I2497" s="42"/>
      <c r="J2497" s="83" t="str">
        <f t="shared" si="201"/>
        <v/>
      </c>
      <c r="K2497" s="83" t="str">
        <f t="shared" si="202"/>
        <v/>
      </c>
      <c r="L2497" s="85" t="str">
        <f t="shared" si="203"/>
        <v/>
      </c>
    </row>
    <row r="2498" spans="1:12" x14ac:dyDescent="0.2">
      <c r="A2498" s="209"/>
      <c r="B2498" s="75" t="str">
        <f t="shared" si="199"/>
        <v/>
      </c>
      <c r="C2498" s="75" t="str">
        <f t="shared" si="200"/>
        <v/>
      </c>
      <c r="D2498" s="42"/>
      <c r="E2498" s="42"/>
      <c r="F2498" s="42"/>
      <c r="G2498" s="42"/>
      <c r="H2498" s="42"/>
      <c r="I2498" s="42"/>
      <c r="J2498" s="83" t="str">
        <f t="shared" si="201"/>
        <v/>
      </c>
      <c r="K2498" s="83" t="str">
        <f t="shared" si="202"/>
        <v/>
      </c>
      <c r="L2498" s="85" t="str">
        <f t="shared" si="203"/>
        <v/>
      </c>
    </row>
    <row r="2499" spans="1:12" x14ac:dyDescent="0.2">
      <c r="A2499" s="209"/>
      <c r="B2499" s="75" t="str">
        <f t="shared" si="199"/>
        <v/>
      </c>
      <c r="C2499" s="75" t="str">
        <f t="shared" si="200"/>
        <v/>
      </c>
      <c r="D2499" s="42"/>
      <c r="E2499" s="42"/>
      <c r="F2499" s="42"/>
      <c r="G2499" s="42"/>
      <c r="H2499" s="42"/>
      <c r="I2499" s="42"/>
      <c r="J2499" s="83" t="str">
        <f t="shared" si="201"/>
        <v/>
      </c>
      <c r="K2499" s="83" t="str">
        <f t="shared" si="202"/>
        <v/>
      </c>
      <c r="L2499" s="85" t="str">
        <f t="shared" si="203"/>
        <v/>
      </c>
    </row>
    <row r="2500" spans="1:12" x14ac:dyDescent="0.2">
      <c r="A2500" s="209"/>
      <c r="B2500" s="75" t="str">
        <f t="shared" si="199"/>
        <v/>
      </c>
      <c r="C2500" s="75" t="str">
        <f t="shared" si="200"/>
        <v/>
      </c>
      <c r="D2500" s="42"/>
      <c r="E2500" s="42"/>
      <c r="F2500" s="42"/>
      <c r="G2500" s="42"/>
      <c r="H2500" s="42"/>
      <c r="I2500" s="42"/>
      <c r="J2500" s="83" t="str">
        <f t="shared" si="201"/>
        <v/>
      </c>
      <c r="K2500" s="83" t="str">
        <f t="shared" si="202"/>
        <v/>
      </c>
      <c r="L2500" s="85" t="str">
        <f t="shared" si="203"/>
        <v/>
      </c>
    </row>
    <row r="2501" spans="1:12" x14ac:dyDescent="0.2">
      <c r="A2501" s="209"/>
      <c r="B2501" s="75" t="str">
        <f t="shared" si="199"/>
        <v/>
      </c>
      <c r="C2501" s="75" t="str">
        <f t="shared" si="200"/>
        <v/>
      </c>
      <c r="D2501" s="42"/>
      <c r="E2501" s="42"/>
      <c r="F2501" s="42"/>
      <c r="G2501" s="42"/>
      <c r="H2501" s="42"/>
      <c r="I2501" s="42"/>
      <c r="J2501" s="83" t="str">
        <f t="shared" si="201"/>
        <v/>
      </c>
      <c r="K2501" s="83" t="str">
        <f t="shared" si="202"/>
        <v/>
      </c>
      <c r="L2501" s="85" t="str">
        <f t="shared" si="203"/>
        <v/>
      </c>
    </row>
    <row r="2502" spans="1:12" x14ac:dyDescent="0.2">
      <c r="A2502" s="209"/>
      <c r="B2502" s="75" t="str">
        <f t="shared" si="199"/>
        <v/>
      </c>
      <c r="C2502" s="75" t="str">
        <f t="shared" si="200"/>
        <v/>
      </c>
      <c r="D2502" s="42"/>
      <c r="E2502" s="42"/>
      <c r="F2502" s="42"/>
      <c r="G2502" s="42"/>
      <c r="H2502" s="42"/>
      <c r="I2502" s="42"/>
      <c r="J2502" s="83" t="str">
        <f t="shared" si="201"/>
        <v/>
      </c>
      <c r="K2502" s="83" t="str">
        <f t="shared" si="202"/>
        <v/>
      </c>
      <c r="L2502" s="85" t="str">
        <f t="shared" si="203"/>
        <v/>
      </c>
    </row>
    <row r="2503" spans="1:12" x14ac:dyDescent="0.2">
      <c r="A2503" s="209"/>
      <c r="B2503" s="75" t="str">
        <f t="shared" si="199"/>
        <v/>
      </c>
      <c r="C2503" s="75" t="str">
        <f t="shared" si="200"/>
        <v/>
      </c>
      <c r="D2503" s="42"/>
      <c r="E2503" s="42"/>
      <c r="F2503" s="42"/>
      <c r="G2503" s="42"/>
      <c r="H2503" s="42"/>
      <c r="I2503" s="42"/>
      <c r="J2503" s="83" t="str">
        <f t="shared" si="201"/>
        <v/>
      </c>
      <c r="K2503" s="83" t="str">
        <f t="shared" si="202"/>
        <v/>
      </c>
      <c r="L2503" s="85" t="str">
        <f t="shared" si="203"/>
        <v/>
      </c>
    </row>
    <row r="2504" spans="1:12" x14ac:dyDescent="0.2">
      <c r="A2504" s="209"/>
      <c r="B2504" s="75" t="str">
        <f t="shared" si="199"/>
        <v/>
      </c>
      <c r="C2504" s="75" t="str">
        <f t="shared" si="200"/>
        <v/>
      </c>
      <c r="D2504" s="42"/>
      <c r="E2504" s="42"/>
      <c r="F2504" s="42"/>
      <c r="G2504" s="42"/>
      <c r="H2504" s="42"/>
      <c r="I2504" s="42"/>
      <c r="J2504" s="83" t="str">
        <f t="shared" si="201"/>
        <v/>
      </c>
      <c r="K2504" s="83" t="str">
        <f t="shared" si="202"/>
        <v/>
      </c>
      <c r="L2504" s="85" t="str">
        <f t="shared" si="203"/>
        <v/>
      </c>
    </row>
    <row r="2505" spans="1:12" x14ac:dyDescent="0.2">
      <c r="A2505" s="209"/>
      <c r="B2505" s="75" t="str">
        <f t="shared" si="199"/>
        <v/>
      </c>
      <c r="C2505" s="75" t="str">
        <f t="shared" si="200"/>
        <v/>
      </c>
      <c r="D2505" s="42"/>
      <c r="E2505" s="42"/>
      <c r="F2505" s="42"/>
      <c r="G2505" s="42"/>
      <c r="H2505" s="42"/>
      <c r="I2505" s="42"/>
      <c r="J2505" s="83" t="str">
        <f t="shared" si="201"/>
        <v/>
      </c>
      <c r="K2505" s="83" t="str">
        <f t="shared" si="202"/>
        <v/>
      </c>
      <c r="L2505" s="85" t="str">
        <f t="shared" si="203"/>
        <v/>
      </c>
    </row>
    <row r="2506" spans="1:12" x14ac:dyDescent="0.2">
      <c r="A2506" s="209"/>
      <c r="B2506" s="75" t="str">
        <f t="shared" si="199"/>
        <v/>
      </c>
      <c r="C2506" s="75" t="str">
        <f t="shared" si="200"/>
        <v/>
      </c>
      <c r="D2506" s="42"/>
      <c r="E2506" s="42"/>
      <c r="F2506" s="42"/>
      <c r="G2506" s="42"/>
      <c r="H2506" s="42"/>
      <c r="I2506" s="42"/>
      <c r="J2506" s="83" t="str">
        <f t="shared" si="201"/>
        <v/>
      </c>
      <c r="K2506" s="83" t="str">
        <f t="shared" si="202"/>
        <v/>
      </c>
      <c r="L2506" s="85" t="str">
        <f t="shared" si="203"/>
        <v/>
      </c>
    </row>
    <row r="2507" spans="1:12" x14ac:dyDescent="0.2">
      <c r="A2507" s="209"/>
      <c r="B2507" s="75" t="str">
        <f t="shared" si="199"/>
        <v/>
      </c>
      <c r="C2507" s="75" t="str">
        <f t="shared" si="200"/>
        <v/>
      </c>
      <c r="D2507" s="42"/>
      <c r="E2507" s="42"/>
      <c r="F2507" s="42"/>
      <c r="G2507" s="42"/>
      <c r="H2507" s="42"/>
      <c r="I2507" s="42"/>
      <c r="J2507" s="83" t="str">
        <f t="shared" si="201"/>
        <v/>
      </c>
      <c r="K2507" s="83" t="str">
        <f t="shared" si="202"/>
        <v/>
      </c>
      <c r="L2507" s="85" t="str">
        <f t="shared" si="203"/>
        <v/>
      </c>
    </row>
    <row r="2508" spans="1:12" x14ac:dyDescent="0.2">
      <c r="A2508" s="209"/>
      <c r="B2508" s="75" t="str">
        <f t="shared" ref="B2508:B2571" si="204">IF(D2508+E2508+F2508+G2508+I2508+H2508 = 0,"",D2508+E2508+F2508+G2508+I2508+H2508)</f>
        <v/>
      </c>
      <c r="C2508" s="75" t="str">
        <f t="shared" ref="C2508:C2571" si="205">IF(D2508+E2508+H2508=0,"",D2508+E2508+H2508)</f>
        <v/>
      </c>
      <c r="D2508" s="42"/>
      <c r="E2508" s="42"/>
      <c r="F2508" s="42"/>
      <c r="G2508" s="42"/>
      <c r="H2508" s="42"/>
      <c r="I2508" s="42"/>
      <c r="J2508" s="83" t="str">
        <f t="shared" si="201"/>
        <v/>
      </c>
      <c r="K2508" s="83" t="str">
        <f t="shared" si="202"/>
        <v/>
      </c>
      <c r="L2508" s="85" t="str">
        <f t="shared" si="203"/>
        <v/>
      </c>
    </row>
    <row r="2509" spans="1:12" x14ac:dyDescent="0.2">
      <c r="A2509" s="209"/>
      <c r="B2509" s="75" t="str">
        <f t="shared" si="204"/>
        <v/>
      </c>
      <c r="C2509" s="75" t="str">
        <f t="shared" si="205"/>
        <v/>
      </c>
      <c r="D2509" s="42"/>
      <c r="E2509" s="42"/>
      <c r="F2509" s="42"/>
      <c r="G2509" s="42"/>
      <c r="H2509" s="42"/>
      <c r="I2509" s="42"/>
      <c r="J2509" s="83" t="str">
        <f t="shared" si="201"/>
        <v/>
      </c>
      <c r="K2509" s="83" t="str">
        <f t="shared" si="202"/>
        <v/>
      </c>
      <c r="L2509" s="85" t="str">
        <f t="shared" si="203"/>
        <v/>
      </c>
    </row>
    <row r="2510" spans="1:12" x14ac:dyDescent="0.2">
      <c r="A2510" s="209"/>
      <c r="B2510" s="75" t="str">
        <f t="shared" si="204"/>
        <v/>
      </c>
      <c r="C2510" s="75" t="str">
        <f t="shared" si="205"/>
        <v/>
      </c>
      <c r="D2510" s="42"/>
      <c r="E2510" s="42"/>
      <c r="F2510" s="42"/>
      <c r="G2510" s="42"/>
      <c r="H2510" s="42"/>
      <c r="I2510" s="42"/>
      <c r="J2510" s="83" t="str">
        <f t="shared" si="201"/>
        <v/>
      </c>
      <c r="K2510" s="83" t="str">
        <f t="shared" si="202"/>
        <v/>
      </c>
      <c r="L2510" s="85" t="str">
        <f t="shared" si="203"/>
        <v/>
      </c>
    </row>
    <row r="2511" spans="1:12" x14ac:dyDescent="0.2">
      <c r="A2511" s="209"/>
      <c r="B2511" s="75" t="str">
        <f t="shared" si="204"/>
        <v/>
      </c>
      <c r="C2511" s="75" t="str">
        <f t="shared" si="205"/>
        <v/>
      </c>
      <c r="D2511" s="42"/>
      <c r="E2511" s="42"/>
      <c r="F2511" s="42"/>
      <c r="G2511" s="42"/>
      <c r="H2511" s="42"/>
      <c r="I2511" s="42"/>
      <c r="J2511" s="83" t="str">
        <f t="shared" si="201"/>
        <v/>
      </c>
      <c r="K2511" s="83" t="str">
        <f t="shared" si="202"/>
        <v/>
      </c>
      <c r="L2511" s="85" t="str">
        <f t="shared" si="203"/>
        <v/>
      </c>
    </row>
    <row r="2512" spans="1:12" x14ac:dyDescent="0.2">
      <c r="A2512" s="209"/>
      <c r="B2512" s="75" t="str">
        <f t="shared" si="204"/>
        <v/>
      </c>
      <c r="C2512" s="75" t="str">
        <f t="shared" si="205"/>
        <v/>
      </c>
      <c r="D2512" s="42"/>
      <c r="E2512" s="42"/>
      <c r="F2512" s="42"/>
      <c r="G2512" s="42"/>
      <c r="H2512" s="42"/>
      <c r="I2512" s="42"/>
      <c r="J2512" s="83" t="str">
        <f t="shared" si="201"/>
        <v/>
      </c>
      <c r="K2512" s="83" t="str">
        <f t="shared" si="202"/>
        <v/>
      </c>
      <c r="L2512" s="85" t="str">
        <f t="shared" si="203"/>
        <v/>
      </c>
    </row>
    <row r="2513" spans="1:12" x14ac:dyDescent="0.2">
      <c r="A2513" s="209"/>
      <c r="B2513" s="75" t="str">
        <f t="shared" si="204"/>
        <v/>
      </c>
      <c r="C2513" s="75" t="str">
        <f t="shared" si="205"/>
        <v/>
      </c>
      <c r="D2513" s="42"/>
      <c r="E2513" s="42"/>
      <c r="F2513" s="42"/>
      <c r="G2513" s="42"/>
      <c r="H2513" s="42"/>
      <c r="I2513" s="42"/>
      <c r="J2513" s="83" t="str">
        <f t="shared" si="201"/>
        <v/>
      </c>
      <c r="K2513" s="83" t="str">
        <f t="shared" si="202"/>
        <v/>
      </c>
      <c r="L2513" s="85" t="str">
        <f t="shared" si="203"/>
        <v/>
      </c>
    </row>
    <row r="2514" spans="1:12" x14ac:dyDescent="0.2">
      <c r="A2514" s="209"/>
      <c r="B2514" s="75" t="str">
        <f t="shared" si="204"/>
        <v/>
      </c>
      <c r="C2514" s="75" t="str">
        <f t="shared" si="205"/>
        <v/>
      </c>
      <c r="D2514" s="42"/>
      <c r="E2514" s="42"/>
      <c r="F2514" s="42"/>
      <c r="G2514" s="42"/>
      <c r="H2514" s="42"/>
      <c r="I2514" s="42"/>
      <c r="J2514" s="83" t="str">
        <f t="shared" si="201"/>
        <v/>
      </c>
      <c r="K2514" s="83" t="str">
        <f t="shared" si="202"/>
        <v/>
      </c>
      <c r="L2514" s="85" t="str">
        <f t="shared" si="203"/>
        <v/>
      </c>
    </row>
    <row r="2515" spans="1:12" x14ac:dyDescent="0.2">
      <c r="A2515" s="209"/>
      <c r="B2515" s="75" t="str">
        <f t="shared" si="204"/>
        <v/>
      </c>
      <c r="C2515" s="75" t="str">
        <f t="shared" si="205"/>
        <v/>
      </c>
      <c r="D2515" s="42"/>
      <c r="E2515" s="42"/>
      <c r="F2515" s="42"/>
      <c r="G2515" s="42"/>
      <c r="H2515" s="42"/>
      <c r="I2515" s="42"/>
      <c r="J2515" s="83" t="str">
        <f t="shared" si="201"/>
        <v/>
      </c>
      <c r="K2515" s="83" t="str">
        <f t="shared" si="202"/>
        <v/>
      </c>
      <c r="L2515" s="85" t="str">
        <f t="shared" si="203"/>
        <v/>
      </c>
    </row>
    <row r="2516" spans="1:12" x14ac:dyDescent="0.2">
      <c r="A2516" s="209"/>
      <c r="B2516" s="75" t="str">
        <f t="shared" si="204"/>
        <v/>
      </c>
      <c r="C2516" s="75" t="str">
        <f t="shared" si="205"/>
        <v/>
      </c>
      <c r="D2516" s="42"/>
      <c r="E2516" s="42"/>
      <c r="F2516" s="42"/>
      <c r="G2516" s="42"/>
      <c r="H2516" s="42"/>
      <c r="I2516" s="42"/>
      <c r="J2516" s="83" t="str">
        <f t="shared" si="201"/>
        <v/>
      </c>
      <c r="K2516" s="83" t="str">
        <f t="shared" si="202"/>
        <v/>
      </c>
      <c r="L2516" s="85" t="str">
        <f t="shared" si="203"/>
        <v/>
      </c>
    </row>
    <row r="2517" spans="1:12" x14ac:dyDescent="0.2">
      <c r="A2517" s="209"/>
      <c r="B2517" s="75" t="str">
        <f t="shared" si="204"/>
        <v/>
      </c>
      <c r="C2517" s="75" t="str">
        <f t="shared" si="205"/>
        <v/>
      </c>
      <c r="D2517" s="42"/>
      <c r="E2517" s="42"/>
      <c r="F2517" s="42"/>
      <c r="G2517" s="42"/>
      <c r="H2517" s="42"/>
      <c r="I2517" s="42"/>
      <c r="J2517" s="83" t="str">
        <f t="shared" si="201"/>
        <v/>
      </c>
      <c r="K2517" s="83" t="str">
        <f t="shared" si="202"/>
        <v/>
      </c>
      <c r="L2517" s="85" t="str">
        <f t="shared" si="203"/>
        <v/>
      </c>
    </row>
    <row r="2518" spans="1:12" x14ac:dyDescent="0.2">
      <c r="A2518" s="209"/>
      <c r="B2518" s="75" t="str">
        <f t="shared" si="204"/>
        <v/>
      </c>
      <c r="C2518" s="75" t="str">
        <f t="shared" si="205"/>
        <v/>
      </c>
      <c r="D2518" s="42"/>
      <c r="E2518" s="42"/>
      <c r="F2518" s="42"/>
      <c r="G2518" s="42"/>
      <c r="H2518" s="42"/>
      <c r="I2518" s="42"/>
      <c r="J2518" s="83" t="str">
        <f t="shared" si="201"/>
        <v/>
      </c>
      <c r="K2518" s="83" t="str">
        <f t="shared" si="202"/>
        <v/>
      </c>
      <c r="L2518" s="85" t="str">
        <f t="shared" si="203"/>
        <v/>
      </c>
    </row>
    <row r="2519" spans="1:12" x14ac:dyDescent="0.2">
      <c r="A2519" s="209"/>
      <c r="B2519" s="75" t="str">
        <f t="shared" si="204"/>
        <v/>
      </c>
      <c r="C2519" s="75" t="str">
        <f t="shared" si="205"/>
        <v/>
      </c>
      <c r="D2519" s="42"/>
      <c r="E2519" s="42"/>
      <c r="F2519" s="42"/>
      <c r="G2519" s="42"/>
      <c r="H2519" s="42"/>
      <c r="I2519" s="42"/>
      <c r="J2519" s="83" t="str">
        <f t="shared" si="201"/>
        <v/>
      </c>
      <c r="K2519" s="83" t="str">
        <f t="shared" si="202"/>
        <v/>
      </c>
      <c r="L2519" s="85" t="str">
        <f t="shared" si="203"/>
        <v/>
      </c>
    </row>
    <row r="2520" spans="1:12" x14ac:dyDescent="0.2">
      <c r="A2520" s="209"/>
      <c r="B2520" s="75" t="str">
        <f t="shared" si="204"/>
        <v/>
      </c>
      <c r="C2520" s="75" t="str">
        <f t="shared" si="205"/>
        <v/>
      </c>
      <c r="D2520" s="42"/>
      <c r="E2520" s="42"/>
      <c r="F2520" s="42"/>
      <c r="G2520" s="42"/>
      <c r="H2520" s="42"/>
      <c r="I2520" s="42"/>
      <c r="J2520" s="83" t="str">
        <f t="shared" si="201"/>
        <v/>
      </c>
      <c r="K2520" s="83" t="str">
        <f t="shared" si="202"/>
        <v/>
      </c>
      <c r="L2520" s="85" t="str">
        <f t="shared" si="203"/>
        <v/>
      </c>
    </row>
    <row r="2521" spans="1:12" x14ac:dyDescent="0.2">
      <c r="A2521" s="209"/>
      <c r="B2521" s="75" t="str">
        <f t="shared" si="204"/>
        <v/>
      </c>
      <c r="C2521" s="75" t="str">
        <f t="shared" si="205"/>
        <v/>
      </c>
      <c r="D2521" s="42"/>
      <c r="E2521" s="42"/>
      <c r="F2521" s="42"/>
      <c r="G2521" s="42"/>
      <c r="H2521" s="42"/>
      <c r="I2521" s="42"/>
      <c r="J2521" s="83" t="str">
        <f t="shared" si="201"/>
        <v/>
      </c>
      <c r="K2521" s="83" t="str">
        <f t="shared" si="202"/>
        <v/>
      </c>
      <c r="L2521" s="85" t="str">
        <f t="shared" si="203"/>
        <v/>
      </c>
    </row>
    <row r="2522" spans="1:12" x14ac:dyDescent="0.2">
      <c r="A2522" s="209"/>
      <c r="B2522" s="75" t="str">
        <f t="shared" si="204"/>
        <v/>
      </c>
      <c r="C2522" s="75" t="str">
        <f t="shared" si="205"/>
        <v/>
      </c>
      <c r="D2522" s="42"/>
      <c r="E2522" s="42"/>
      <c r="F2522" s="42"/>
      <c r="G2522" s="42"/>
      <c r="H2522" s="42"/>
      <c r="I2522" s="42"/>
      <c r="J2522" s="83" t="str">
        <f t="shared" si="201"/>
        <v/>
      </c>
      <c r="K2522" s="83" t="str">
        <f t="shared" si="202"/>
        <v/>
      </c>
      <c r="L2522" s="85" t="str">
        <f t="shared" si="203"/>
        <v/>
      </c>
    </row>
    <row r="2523" spans="1:12" x14ac:dyDescent="0.2">
      <c r="A2523" s="209"/>
      <c r="B2523" s="75" t="str">
        <f t="shared" si="204"/>
        <v/>
      </c>
      <c r="C2523" s="75" t="str">
        <f t="shared" si="205"/>
        <v/>
      </c>
      <c r="D2523" s="42"/>
      <c r="E2523" s="42"/>
      <c r="F2523" s="42"/>
      <c r="G2523" s="42"/>
      <c r="H2523" s="42"/>
      <c r="I2523" s="42"/>
      <c r="J2523" s="83" t="str">
        <f t="shared" si="201"/>
        <v/>
      </c>
      <c r="K2523" s="83" t="str">
        <f t="shared" si="202"/>
        <v/>
      </c>
      <c r="L2523" s="85" t="str">
        <f t="shared" si="203"/>
        <v/>
      </c>
    </row>
    <row r="2524" spans="1:12" x14ac:dyDescent="0.2">
      <c r="A2524" s="209"/>
      <c r="B2524" s="75" t="str">
        <f t="shared" si="204"/>
        <v/>
      </c>
      <c r="C2524" s="75" t="str">
        <f t="shared" si="205"/>
        <v/>
      </c>
      <c r="D2524" s="42"/>
      <c r="E2524" s="42"/>
      <c r="F2524" s="42"/>
      <c r="G2524" s="42"/>
      <c r="H2524" s="42"/>
      <c r="I2524" s="42"/>
      <c r="J2524" s="83" t="str">
        <f t="shared" si="201"/>
        <v/>
      </c>
      <c r="K2524" s="83" t="str">
        <f t="shared" si="202"/>
        <v/>
      </c>
      <c r="L2524" s="85" t="str">
        <f t="shared" si="203"/>
        <v/>
      </c>
    </row>
    <row r="2525" spans="1:12" x14ac:dyDescent="0.2">
      <c r="A2525" s="209"/>
      <c r="B2525" s="75" t="str">
        <f t="shared" si="204"/>
        <v/>
      </c>
      <c r="C2525" s="75" t="str">
        <f t="shared" si="205"/>
        <v/>
      </c>
      <c r="D2525" s="42"/>
      <c r="E2525" s="42"/>
      <c r="F2525" s="42"/>
      <c r="G2525" s="42"/>
      <c r="H2525" s="42"/>
      <c r="I2525" s="42"/>
      <c r="J2525" s="83" t="str">
        <f t="shared" si="201"/>
        <v/>
      </c>
      <c r="K2525" s="83" t="str">
        <f t="shared" si="202"/>
        <v/>
      </c>
      <c r="L2525" s="85" t="str">
        <f t="shared" si="203"/>
        <v/>
      </c>
    </row>
    <row r="2526" spans="1:12" x14ac:dyDescent="0.2">
      <c r="A2526" s="209"/>
      <c r="B2526" s="75" t="str">
        <f t="shared" si="204"/>
        <v/>
      </c>
      <c r="C2526" s="75" t="str">
        <f t="shared" si="205"/>
        <v/>
      </c>
      <c r="D2526" s="42"/>
      <c r="E2526" s="42"/>
      <c r="F2526" s="42"/>
      <c r="G2526" s="42"/>
      <c r="H2526" s="42"/>
      <c r="I2526" s="42"/>
      <c r="J2526" s="83" t="str">
        <f t="shared" si="201"/>
        <v/>
      </c>
      <c r="K2526" s="83" t="str">
        <f t="shared" si="202"/>
        <v/>
      </c>
      <c r="L2526" s="85" t="str">
        <f t="shared" si="203"/>
        <v/>
      </c>
    </row>
    <row r="2527" spans="1:12" x14ac:dyDescent="0.2">
      <c r="A2527" s="209"/>
      <c r="B2527" s="75" t="str">
        <f t="shared" si="204"/>
        <v/>
      </c>
      <c r="C2527" s="75" t="str">
        <f t="shared" si="205"/>
        <v/>
      </c>
      <c r="D2527" s="42"/>
      <c r="E2527" s="42"/>
      <c r="F2527" s="42"/>
      <c r="G2527" s="42"/>
      <c r="H2527" s="42"/>
      <c r="I2527" s="42"/>
      <c r="J2527" s="83" t="str">
        <f t="shared" si="201"/>
        <v/>
      </c>
      <c r="K2527" s="83" t="str">
        <f t="shared" si="202"/>
        <v/>
      </c>
      <c r="L2527" s="85" t="str">
        <f t="shared" si="203"/>
        <v/>
      </c>
    </row>
    <row r="2528" spans="1:12" x14ac:dyDescent="0.2">
      <c r="A2528" s="209"/>
      <c r="B2528" s="75" t="str">
        <f t="shared" si="204"/>
        <v/>
      </c>
      <c r="C2528" s="75" t="str">
        <f t="shared" si="205"/>
        <v/>
      </c>
      <c r="D2528" s="42"/>
      <c r="E2528" s="42"/>
      <c r="F2528" s="42"/>
      <c r="G2528" s="42"/>
      <c r="H2528" s="42"/>
      <c r="I2528" s="42"/>
      <c r="J2528" s="83" t="str">
        <f t="shared" si="201"/>
        <v/>
      </c>
      <c r="K2528" s="83" t="str">
        <f t="shared" si="202"/>
        <v/>
      </c>
      <c r="L2528" s="85" t="str">
        <f t="shared" si="203"/>
        <v/>
      </c>
    </row>
    <row r="2529" spans="1:12" x14ac:dyDescent="0.2">
      <c r="A2529" s="209"/>
      <c r="B2529" s="75" t="str">
        <f t="shared" si="204"/>
        <v/>
      </c>
      <c r="C2529" s="75" t="str">
        <f t="shared" si="205"/>
        <v/>
      </c>
      <c r="D2529" s="42"/>
      <c r="E2529" s="42"/>
      <c r="F2529" s="42"/>
      <c r="G2529" s="42"/>
      <c r="H2529" s="42"/>
      <c r="I2529" s="42"/>
      <c r="J2529" s="83" t="str">
        <f t="shared" si="201"/>
        <v/>
      </c>
      <c r="K2529" s="83" t="str">
        <f t="shared" si="202"/>
        <v/>
      </c>
      <c r="L2529" s="85" t="str">
        <f t="shared" si="203"/>
        <v/>
      </c>
    </row>
    <row r="2530" spans="1:12" x14ac:dyDescent="0.2">
      <c r="A2530" s="209"/>
      <c r="B2530" s="75" t="str">
        <f t="shared" si="204"/>
        <v/>
      </c>
      <c r="C2530" s="75" t="str">
        <f t="shared" si="205"/>
        <v/>
      </c>
      <c r="D2530" s="42"/>
      <c r="E2530" s="42"/>
      <c r="F2530" s="42"/>
      <c r="G2530" s="42"/>
      <c r="H2530" s="42"/>
      <c r="I2530" s="42"/>
      <c r="J2530" s="83" t="str">
        <f t="shared" si="201"/>
        <v/>
      </c>
      <c r="K2530" s="83" t="str">
        <f t="shared" si="202"/>
        <v/>
      </c>
      <c r="L2530" s="85" t="str">
        <f t="shared" si="203"/>
        <v/>
      </c>
    </row>
    <row r="2531" spans="1:12" x14ac:dyDescent="0.2">
      <c r="A2531" s="209"/>
      <c r="B2531" s="75" t="str">
        <f t="shared" si="204"/>
        <v/>
      </c>
      <c r="C2531" s="75" t="str">
        <f t="shared" si="205"/>
        <v/>
      </c>
      <c r="D2531" s="42"/>
      <c r="E2531" s="42"/>
      <c r="F2531" s="42"/>
      <c r="G2531" s="42"/>
      <c r="H2531" s="42"/>
      <c r="I2531" s="42"/>
      <c r="J2531" s="83" t="str">
        <f t="shared" si="201"/>
        <v/>
      </c>
      <c r="K2531" s="83" t="str">
        <f t="shared" si="202"/>
        <v/>
      </c>
      <c r="L2531" s="85" t="str">
        <f t="shared" si="203"/>
        <v/>
      </c>
    </row>
    <row r="2532" spans="1:12" x14ac:dyDescent="0.2">
      <c r="A2532" s="209"/>
      <c r="B2532" s="75" t="str">
        <f t="shared" si="204"/>
        <v/>
      </c>
      <c r="C2532" s="75" t="str">
        <f t="shared" si="205"/>
        <v/>
      </c>
      <c r="D2532" s="42"/>
      <c r="E2532" s="42"/>
      <c r="F2532" s="42"/>
      <c r="G2532" s="42"/>
      <c r="H2532" s="42"/>
      <c r="I2532" s="42"/>
      <c r="J2532" s="83" t="str">
        <f t="shared" si="201"/>
        <v/>
      </c>
      <c r="K2532" s="83" t="str">
        <f t="shared" si="202"/>
        <v/>
      </c>
      <c r="L2532" s="85" t="str">
        <f t="shared" si="203"/>
        <v/>
      </c>
    </row>
    <row r="2533" spans="1:12" x14ac:dyDescent="0.2">
      <c r="A2533" s="209"/>
      <c r="B2533" s="75" t="str">
        <f t="shared" si="204"/>
        <v/>
      </c>
      <c r="C2533" s="75" t="str">
        <f t="shared" si="205"/>
        <v/>
      </c>
      <c r="D2533" s="42"/>
      <c r="E2533" s="42"/>
      <c r="F2533" s="42"/>
      <c r="G2533" s="42"/>
      <c r="H2533" s="42"/>
      <c r="I2533" s="42"/>
      <c r="J2533" s="83" t="str">
        <f t="shared" si="201"/>
        <v/>
      </c>
      <c r="K2533" s="83" t="str">
        <f t="shared" si="202"/>
        <v/>
      </c>
      <c r="L2533" s="85" t="str">
        <f t="shared" si="203"/>
        <v/>
      </c>
    </row>
    <row r="2534" spans="1:12" x14ac:dyDescent="0.2">
      <c r="A2534" s="209"/>
      <c r="B2534" s="75" t="str">
        <f t="shared" si="204"/>
        <v/>
      </c>
      <c r="C2534" s="75" t="str">
        <f t="shared" si="205"/>
        <v/>
      </c>
      <c r="D2534" s="42"/>
      <c r="E2534" s="42"/>
      <c r="F2534" s="42"/>
      <c r="G2534" s="42"/>
      <c r="H2534" s="42"/>
      <c r="I2534" s="42"/>
      <c r="J2534" s="83" t="str">
        <f t="shared" si="201"/>
        <v/>
      </c>
      <c r="K2534" s="83" t="str">
        <f t="shared" si="202"/>
        <v/>
      </c>
      <c r="L2534" s="85" t="str">
        <f t="shared" si="203"/>
        <v/>
      </c>
    </row>
    <row r="2535" spans="1:12" x14ac:dyDescent="0.2">
      <c r="A2535" s="209"/>
      <c r="B2535" s="75" t="str">
        <f t="shared" si="204"/>
        <v/>
      </c>
      <c r="C2535" s="75" t="str">
        <f t="shared" si="205"/>
        <v/>
      </c>
      <c r="D2535" s="42"/>
      <c r="E2535" s="42"/>
      <c r="F2535" s="42"/>
      <c r="G2535" s="42"/>
      <c r="H2535" s="42"/>
      <c r="I2535" s="42"/>
      <c r="J2535" s="83" t="str">
        <f t="shared" si="201"/>
        <v/>
      </c>
      <c r="K2535" s="83" t="str">
        <f t="shared" si="202"/>
        <v/>
      </c>
      <c r="L2535" s="85" t="str">
        <f t="shared" si="203"/>
        <v/>
      </c>
    </row>
    <row r="2536" spans="1:12" x14ac:dyDescent="0.2">
      <c r="A2536" s="209"/>
      <c r="B2536" s="75" t="str">
        <f t="shared" si="204"/>
        <v/>
      </c>
      <c r="C2536" s="75" t="str">
        <f t="shared" si="205"/>
        <v/>
      </c>
      <c r="D2536" s="42"/>
      <c r="E2536" s="42"/>
      <c r="F2536" s="42"/>
      <c r="G2536" s="42"/>
      <c r="H2536" s="42"/>
      <c r="I2536" s="42"/>
      <c r="J2536" s="83" t="str">
        <f t="shared" si="201"/>
        <v/>
      </c>
      <c r="K2536" s="83" t="str">
        <f t="shared" si="202"/>
        <v/>
      </c>
      <c r="L2536" s="85" t="str">
        <f t="shared" si="203"/>
        <v/>
      </c>
    </row>
    <row r="2537" spans="1:12" x14ac:dyDescent="0.2">
      <c r="A2537" s="209"/>
      <c r="B2537" s="75" t="str">
        <f t="shared" si="204"/>
        <v/>
      </c>
      <c r="C2537" s="75" t="str">
        <f t="shared" si="205"/>
        <v/>
      </c>
      <c r="D2537" s="42"/>
      <c r="E2537" s="42"/>
      <c r="F2537" s="42"/>
      <c r="G2537" s="42"/>
      <c r="H2537" s="42"/>
      <c r="I2537" s="42"/>
      <c r="J2537" s="83" t="str">
        <f t="shared" si="201"/>
        <v/>
      </c>
      <c r="K2537" s="83" t="str">
        <f t="shared" si="202"/>
        <v/>
      </c>
      <c r="L2537" s="85" t="str">
        <f t="shared" si="203"/>
        <v/>
      </c>
    </row>
    <row r="2538" spans="1:12" x14ac:dyDescent="0.2">
      <c r="A2538" s="209"/>
      <c r="B2538" s="75" t="str">
        <f t="shared" si="204"/>
        <v/>
      </c>
      <c r="C2538" s="75" t="str">
        <f t="shared" si="205"/>
        <v/>
      </c>
      <c r="D2538" s="42"/>
      <c r="E2538" s="42"/>
      <c r="F2538" s="42"/>
      <c r="G2538" s="42"/>
      <c r="H2538" s="42"/>
      <c r="I2538" s="42"/>
      <c r="J2538" s="83" t="str">
        <f t="shared" si="201"/>
        <v/>
      </c>
      <c r="K2538" s="83" t="str">
        <f t="shared" si="202"/>
        <v/>
      </c>
      <c r="L2538" s="85" t="str">
        <f t="shared" si="203"/>
        <v/>
      </c>
    </row>
    <row r="2539" spans="1:12" x14ac:dyDescent="0.2">
      <c r="A2539" s="209"/>
      <c r="B2539" s="75" t="str">
        <f t="shared" si="204"/>
        <v/>
      </c>
      <c r="C2539" s="75" t="str">
        <f t="shared" si="205"/>
        <v/>
      </c>
      <c r="D2539" s="42"/>
      <c r="E2539" s="42"/>
      <c r="F2539" s="42"/>
      <c r="G2539" s="42"/>
      <c r="H2539" s="42"/>
      <c r="I2539" s="42"/>
      <c r="J2539" s="83" t="str">
        <f t="shared" si="201"/>
        <v/>
      </c>
      <c r="K2539" s="83" t="str">
        <f t="shared" si="202"/>
        <v/>
      </c>
      <c r="L2539" s="85" t="str">
        <f t="shared" si="203"/>
        <v/>
      </c>
    </row>
    <row r="2540" spans="1:12" x14ac:dyDescent="0.2">
      <c r="A2540" s="209"/>
      <c r="B2540" s="75" t="str">
        <f t="shared" si="204"/>
        <v/>
      </c>
      <c r="C2540" s="75" t="str">
        <f t="shared" si="205"/>
        <v/>
      </c>
      <c r="D2540" s="42"/>
      <c r="E2540" s="42"/>
      <c r="F2540" s="42"/>
      <c r="G2540" s="42"/>
      <c r="H2540" s="42"/>
      <c r="I2540" s="42"/>
      <c r="J2540" s="83" t="str">
        <f t="shared" si="201"/>
        <v/>
      </c>
      <c r="K2540" s="83" t="str">
        <f t="shared" si="202"/>
        <v/>
      </c>
      <c r="L2540" s="85" t="str">
        <f t="shared" si="203"/>
        <v/>
      </c>
    </row>
    <row r="2541" spans="1:12" x14ac:dyDescent="0.2">
      <c r="A2541" s="209"/>
      <c r="B2541" s="75" t="str">
        <f t="shared" si="204"/>
        <v/>
      </c>
      <c r="C2541" s="75" t="str">
        <f t="shared" si="205"/>
        <v/>
      </c>
      <c r="D2541" s="42"/>
      <c r="E2541" s="42"/>
      <c r="F2541" s="42"/>
      <c r="G2541" s="42"/>
      <c r="H2541" s="42"/>
      <c r="I2541" s="42"/>
      <c r="J2541" s="83" t="str">
        <f t="shared" si="201"/>
        <v/>
      </c>
      <c r="K2541" s="83" t="str">
        <f t="shared" si="202"/>
        <v/>
      </c>
      <c r="L2541" s="85" t="str">
        <f t="shared" si="203"/>
        <v/>
      </c>
    </row>
    <row r="2542" spans="1:12" x14ac:dyDescent="0.2">
      <c r="A2542" s="209"/>
      <c r="B2542" s="75" t="str">
        <f t="shared" si="204"/>
        <v/>
      </c>
      <c r="C2542" s="75" t="str">
        <f t="shared" si="205"/>
        <v/>
      </c>
      <c r="D2542" s="42"/>
      <c r="E2542" s="42"/>
      <c r="F2542" s="42"/>
      <c r="G2542" s="42"/>
      <c r="H2542" s="42"/>
      <c r="I2542" s="42"/>
      <c r="J2542" s="83" t="str">
        <f t="shared" si="201"/>
        <v/>
      </c>
      <c r="K2542" s="83" t="str">
        <f t="shared" si="202"/>
        <v/>
      </c>
      <c r="L2542" s="85" t="str">
        <f t="shared" si="203"/>
        <v/>
      </c>
    </row>
    <row r="2543" spans="1:12" x14ac:dyDescent="0.2">
      <c r="A2543" s="209"/>
      <c r="B2543" s="75" t="str">
        <f t="shared" si="204"/>
        <v/>
      </c>
      <c r="C2543" s="75" t="str">
        <f t="shared" si="205"/>
        <v/>
      </c>
      <c r="D2543" s="42"/>
      <c r="E2543" s="42"/>
      <c r="F2543" s="42"/>
      <c r="G2543" s="42"/>
      <c r="H2543" s="42"/>
      <c r="I2543" s="42"/>
      <c r="J2543" s="83" t="str">
        <f t="shared" si="201"/>
        <v/>
      </c>
      <c r="K2543" s="83" t="str">
        <f t="shared" si="202"/>
        <v/>
      </c>
      <c r="L2543" s="85" t="str">
        <f t="shared" si="203"/>
        <v/>
      </c>
    </row>
    <row r="2544" spans="1:12" x14ac:dyDescent="0.2">
      <c r="A2544" s="209"/>
      <c r="B2544" s="75" t="str">
        <f t="shared" si="204"/>
        <v/>
      </c>
      <c r="C2544" s="75" t="str">
        <f t="shared" si="205"/>
        <v/>
      </c>
      <c r="D2544" s="42"/>
      <c r="E2544" s="42"/>
      <c r="F2544" s="42"/>
      <c r="G2544" s="42"/>
      <c r="H2544" s="42"/>
      <c r="I2544" s="42"/>
      <c r="J2544" s="83" t="str">
        <f t="shared" si="201"/>
        <v/>
      </c>
      <c r="K2544" s="83" t="str">
        <f t="shared" si="202"/>
        <v/>
      </c>
      <c r="L2544" s="85" t="str">
        <f t="shared" si="203"/>
        <v/>
      </c>
    </row>
    <row r="2545" spans="1:12" x14ac:dyDescent="0.2">
      <c r="A2545" s="209"/>
      <c r="B2545" s="75" t="str">
        <f t="shared" si="204"/>
        <v/>
      </c>
      <c r="C2545" s="75" t="str">
        <f t="shared" si="205"/>
        <v/>
      </c>
      <c r="D2545" s="42"/>
      <c r="E2545" s="42"/>
      <c r="F2545" s="42"/>
      <c r="G2545" s="42"/>
      <c r="H2545" s="42"/>
      <c r="I2545" s="42"/>
      <c r="J2545" s="83" t="str">
        <f t="shared" si="201"/>
        <v/>
      </c>
      <c r="K2545" s="83" t="str">
        <f t="shared" si="202"/>
        <v/>
      </c>
      <c r="L2545" s="85" t="str">
        <f t="shared" si="203"/>
        <v/>
      </c>
    </row>
    <row r="2546" spans="1:12" x14ac:dyDescent="0.2">
      <c r="A2546" s="209"/>
      <c r="B2546" s="75" t="str">
        <f t="shared" si="204"/>
        <v/>
      </c>
      <c r="C2546" s="75" t="str">
        <f t="shared" si="205"/>
        <v/>
      </c>
      <c r="D2546" s="42"/>
      <c r="E2546" s="42"/>
      <c r="F2546" s="42"/>
      <c r="G2546" s="42"/>
      <c r="H2546" s="42"/>
      <c r="I2546" s="42"/>
      <c r="J2546" s="83" t="str">
        <f t="shared" si="201"/>
        <v/>
      </c>
      <c r="K2546" s="83" t="str">
        <f t="shared" si="202"/>
        <v/>
      </c>
      <c r="L2546" s="85" t="str">
        <f t="shared" si="203"/>
        <v/>
      </c>
    </row>
    <row r="2547" spans="1:12" x14ac:dyDescent="0.2">
      <c r="A2547" s="209"/>
      <c r="B2547" s="75" t="str">
        <f t="shared" si="204"/>
        <v/>
      </c>
      <c r="C2547" s="75" t="str">
        <f t="shared" si="205"/>
        <v/>
      </c>
      <c r="D2547" s="42"/>
      <c r="E2547" s="42"/>
      <c r="F2547" s="42"/>
      <c r="G2547" s="42"/>
      <c r="H2547" s="42"/>
      <c r="I2547" s="42"/>
      <c r="J2547" s="83" t="str">
        <f t="shared" si="201"/>
        <v/>
      </c>
      <c r="K2547" s="83" t="str">
        <f t="shared" si="202"/>
        <v/>
      </c>
      <c r="L2547" s="85" t="str">
        <f t="shared" si="203"/>
        <v/>
      </c>
    </row>
    <row r="2548" spans="1:12" x14ac:dyDescent="0.2">
      <c r="A2548" s="209"/>
      <c r="B2548" s="75" t="str">
        <f t="shared" si="204"/>
        <v/>
      </c>
      <c r="C2548" s="75" t="str">
        <f t="shared" si="205"/>
        <v/>
      </c>
      <c r="D2548" s="42"/>
      <c r="E2548" s="42"/>
      <c r="F2548" s="42"/>
      <c r="G2548" s="42"/>
      <c r="H2548" s="42"/>
      <c r="I2548" s="42"/>
      <c r="J2548" s="83" t="str">
        <f t="shared" si="201"/>
        <v/>
      </c>
      <c r="K2548" s="83" t="str">
        <f t="shared" si="202"/>
        <v/>
      </c>
      <c r="L2548" s="85" t="str">
        <f t="shared" si="203"/>
        <v/>
      </c>
    </row>
    <row r="2549" spans="1:12" x14ac:dyDescent="0.2">
      <c r="A2549" s="209"/>
      <c r="B2549" s="75" t="str">
        <f t="shared" si="204"/>
        <v/>
      </c>
      <c r="C2549" s="75" t="str">
        <f t="shared" si="205"/>
        <v/>
      </c>
      <c r="D2549" s="42"/>
      <c r="E2549" s="42"/>
      <c r="F2549" s="42"/>
      <c r="G2549" s="42"/>
      <c r="H2549" s="42"/>
      <c r="I2549" s="42"/>
      <c r="J2549" s="83" t="str">
        <f t="shared" si="201"/>
        <v/>
      </c>
      <c r="K2549" s="83" t="str">
        <f t="shared" si="202"/>
        <v/>
      </c>
      <c r="L2549" s="85" t="str">
        <f t="shared" si="203"/>
        <v/>
      </c>
    </row>
    <row r="2550" spans="1:12" x14ac:dyDescent="0.2">
      <c r="A2550" s="209"/>
      <c r="B2550" s="75" t="str">
        <f t="shared" si="204"/>
        <v/>
      </c>
      <c r="C2550" s="75" t="str">
        <f t="shared" si="205"/>
        <v/>
      </c>
      <c r="D2550" s="42"/>
      <c r="E2550" s="42"/>
      <c r="F2550" s="42"/>
      <c r="G2550" s="42"/>
      <c r="H2550" s="42"/>
      <c r="I2550" s="42"/>
      <c r="J2550" s="83" t="str">
        <f t="shared" si="201"/>
        <v/>
      </c>
      <c r="K2550" s="83" t="str">
        <f t="shared" si="202"/>
        <v/>
      </c>
      <c r="L2550" s="85" t="str">
        <f t="shared" si="203"/>
        <v/>
      </c>
    </row>
    <row r="2551" spans="1:12" x14ac:dyDescent="0.2">
      <c r="A2551" s="209"/>
      <c r="B2551" s="75" t="str">
        <f t="shared" si="204"/>
        <v/>
      </c>
      <c r="C2551" s="75" t="str">
        <f t="shared" si="205"/>
        <v/>
      </c>
      <c r="D2551" s="42"/>
      <c r="E2551" s="42"/>
      <c r="F2551" s="42"/>
      <c r="G2551" s="42"/>
      <c r="H2551" s="42"/>
      <c r="I2551" s="42"/>
      <c r="J2551" s="83" t="str">
        <f t="shared" si="201"/>
        <v/>
      </c>
      <c r="K2551" s="83" t="str">
        <f t="shared" si="202"/>
        <v/>
      </c>
      <c r="L2551" s="85" t="str">
        <f t="shared" si="203"/>
        <v/>
      </c>
    </row>
    <row r="2552" spans="1:12" x14ac:dyDescent="0.2">
      <c r="A2552" s="209"/>
      <c r="B2552" s="75" t="str">
        <f t="shared" si="204"/>
        <v/>
      </c>
      <c r="C2552" s="75" t="str">
        <f t="shared" si="205"/>
        <v/>
      </c>
      <c r="D2552" s="42"/>
      <c r="E2552" s="42"/>
      <c r="F2552" s="42"/>
      <c r="G2552" s="42"/>
      <c r="H2552" s="42"/>
      <c r="I2552" s="42"/>
      <c r="J2552" s="83" t="str">
        <f t="shared" si="201"/>
        <v/>
      </c>
      <c r="K2552" s="83" t="str">
        <f t="shared" si="202"/>
        <v/>
      </c>
      <c r="L2552" s="85" t="str">
        <f t="shared" si="203"/>
        <v/>
      </c>
    </row>
    <row r="2553" spans="1:12" x14ac:dyDescent="0.2">
      <c r="A2553" s="209"/>
      <c r="B2553" s="75" t="str">
        <f t="shared" si="204"/>
        <v/>
      </c>
      <c r="C2553" s="75" t="str">
        <f t="shared" si="205"/>
        <v/>
      </c>
      <c r="D2553" s="42"/>
      <c r="E2553" s="42"/>
      <c r="F2553" s="42"/>
      <c r="G2553" s="42"/>
      <c r="H2553" s="42"/>
      <c r="I2553" s="42"/>
      <c r="J2553" s="83" t="str">
        <f t="shared" si="201"/>
        <v/>
      </c>
      <c r="K2553" s="83" t="str">
        <f t="shared" si="202"/>
        <v/>
      </c>
      <c r="L2553" s="85" t="str">
        <f t="shared" si="203"/>
        <v/>
      </c>
    </row>
    <row r="2554" spans="1:12" x14ac:dyDescent="0.2">
      <c r="A2554" s="209"/>
      <c r="B2554" s="75" t="str">
        <f t="shared" si="204"/>
        <v/>
      </c>
      <c r="C2554" s="75" t="str">
        <f t="shared" si="205"/>
        <v/>
      </c>
      <c r="D2554" s="42"/>
      <c r="E2554" s="42"/>
      <c r="F2554" s="42"/>
      <c r="G2554" s="42"/>
      <c r="H2554" s="42"/>
      <c r="I2554" s="42"/>
      <c r="J2554" s="83" t="str">
        <f t="shared" si="201"/>
        <v/>
      </c>
      <c r="K2554" s="83" t="str">
        <f t="shared" si="202"/>
        <v/>
      </c>
      <c r="L2554" s="85" t="str">
        <f t="shared" si="203"/>
        <v/>
      </c>
    </row>
    <row r="2555" spans="1:12" x14ac:dyDescent="0.2">
      <c r="A2555" s="209"/>
      <c r="B2555" s="75" t="str">
        <f t="shared" si="204"/>
        <v/>
      </c>
      <c r="C2555" s="75" t="str">
        <f t="shared" si="205"/>
        <v/>
      </c>
      <c r="D2555" s="42"/>
      <c r="E2555" s="42"/>
      <c r="F2555" s="42"/>
      <c r="G2555" s="42"/>
      <c r="H2555" s="42"/>
      <c r="I2555" s="42"/>
      <c r="J2555" s="83" t="str">
        <f t="shared" si="201"/>
        <v/>
      </c>
      <c r="K2555" s="83" t="str">
        <f t="shared" si="202"/>
        <v/>
      </c>
      <c r="L2555" s="85" t="str">
        <f t="shared" si="203"/>
        <v/>
      </c>
    </row>
    <row r="2556" spans="1:12" x14ac:dyDescent="0.2">
      <c r="A2556" s="209"/>
      <c r="B2556" s="75" t="str">
        <f t="shared" si="204"/>
        <v/>
      </c>
      <c r="C2556" s="75" t="str">
        <f t="shared" si="205"/>
        <v/>
      </c>
      <c r="D2556" s="42"/>
      <c r="E2556" s="42"/>
      <c r="F2556" s="42"/>
      <c r="G2556" s="42"/>
      <c r="H2556" s="42"/>
      <c r="I2556" s="42"/>
      <c r="J2556" s="83" t="str">
        <f t="shared" si="201"/>
        <v/>
      </c>
      <c r="K2556" s="83" t="str">
        <f t="shared" si="202"/>
        <v/>
      </c>
      <c r="L2556" s="85" t="str">
        <f t="shared" si="203"/>
        <v/>
      </c>
    </row>
    <row r="2557" spans="1:12" x14ac:dyDescent="0.2">
      <c r="A2557" s="209"/>
      <c r="B2557" s="75" t="str">
        <f t="shared" si="204"/>
        <v/>
      </c>
      <c r="C2557" s="75" t="str">
        <f t="shared" si="205"/>
        <v/>
      </c>
      <c r="D2557" s="42"/>
      <c r="E2557" s="42"/>
      <c r="F2557" s="42"/>
      <c r="G2557" s="42"/>
      <c r="H2557" s="42"/>
      <c r="I2557" s="42"/>
      <c r="J2557" s="83" t="str">
        <f t="shared" ref="J2557:J2620" si="206">IF(ISERROR(D2557/C2557),"",(D2557/C2557))</f>
        <v/>
      </c>
      <c r="K2557" s="83" t="str">
        <f t="shared" ref="K2557:K2620" si="207">IF(ISERROR(E2557/C2557),"",(E2557/C2557))</f>
        <v/>
      </c>
      <c r="L2557" s="85" t="str">
        <f t="shared" ref="L2557:L2620" si="208">IF(ISERROR((D2557+E2557)/B2557),"",(D2557+E2557)/B2557)</f>
        <v/>
      </c>
    </row>
    <row r="2558" spans="1:12" x14ac:dyDescent="0.2">
      <c r="A2558" s="209"/>
      <c r="B2558" s="75" t="str">
        <f t="shared" si="204"/>
        <v/>
      </c>
      <c r="C2558" s="75" t="str">
        <f t="shared" si="205"/>
        <v/>
      </c>
      <c r="D2558" s="42"/>
      <c r="E2558" s="42"/>
      <c r="F2558" s="42"/>
      <c r="G2558" s="42"/>
      <c r="H2558" s="42"/>
      <c r="I2558" s="42"/>
      <c r="J2558" s="83" t="str">
        <f t="shared" si="206"/>
        <v/>
      </c>
      <c r="K2558" s="83" t="str">
        <f t="shared" si="207"/>
        <v/>
      </c>
      <c r="L2558" s="85" t="str">
        <f t="shared" si="208"/>
        <v/>
      </c>
    </row>
    <row r="2559" spans="1:12" x14ac:dyDescent="0.2">
      <c r="A2559" s="209"/>
      <c r="B2559" s="75" t="str">
        <f t="shared" si="204"/>
        <v/>
      </c>
      <c r="C2559" s="75" t="str">
        <f t="shared" si="205"/>
        <v/>
      </c>
      <c r="D2559" s="42"/>
      <c r="E2559" s="42"/>
      <c r="F2559" s="42"/>
      <c r="G2559" s="42"/>
      <c r="H2559" s="42"/>
      <c r="I2559" s="42"/>
      <c r="J2559" s="83" t="str">
        <f t="shared" si="206"/>
        <v/>
      </c>
      <c r="K2559" s="83" t="str">
        <f t="shared" si="207"/>
        <v/>
      </c>
      <c r="L2559" s="85" t="str">
        <f t="shared" si="208"/>
        <v/>
      </c>
    </row>
    <row r="2560" spans="1:12" x14ac:dyDescent="0.2">
      <c r="A2560" s="209"/>
      <c r="B2560" s="75" t="str">
        <f t="shared" si="204"/>
        <v/>
      </c>
      <c r="C2560" s="75" t="str">
        <f t="shared" si="205"/>
        <v/>
      </c>
      <c r="D2560" s="42"/>
      <c r="E2560" s="42"/>
      <c r="F2560" s="42"/>
      <c r="G2560" s="42"/>
      <c r="H2560" s="42"/>
      <c r="I2560" s="42"/>
      <c r="J2560" s="83" t="str">
        <f t="shared" si="206"/>
        <v/>
      </c>
      <c r="K2560" s="83" t="str">
        <f t="shared" si="207"/>
        <v/>
      </c>
      <c r="L2560" s="85" t="str">
        <f t="shared" si="208"/>
        <v/>
      </c>
    </row>
    <row r="2561" spans="1:12" x14ac:dyDescent="0.2">
      <c r="A2561" s="209"/>
      <c r="B2561" s="75" t="str">
        <f t="shared" si="204"/>
        <v/>
      </c>
      <c r="C2561" s="75" t="str">
        <f t="shared" si="205"/>
        <v/>
      </c>
      <c r="D2561" s="42"/>
      <c r="E2561" s="42"/>
      <c r="F2561" s="42"/>
      <c r="G2561" s="42"/>
      <c r="H2561" s="42"/>
      <c r="I2561" s="42"/>
      <c r="J2561" s="83" t="str">
        <f t="shared" si="206"/>
        <v/>
      </c>
      <c r="K2561" s="83" t="str">
        <f t="shared" si="207"/>
        <v/>
      </c>
      <c r="L2561" s="85" t="str">
        <f t="shared" si="208"/>
        <v/>
      </c>
    </row>
    <row r="2562" spans="1:12" x14ac:dyDescent="0.2">
      <c r="A2562" s="209"/>
      <c r="B2562" s="75" t="str">
        <f t="shared" si="204"/>
        <v/>
      </c>
      <c r="C2562" s="75" t="str">
        <f t="shared" si="205"/>
        <v/>
      </c>
      <c r="D2562" s="42"/>
      <c r="E2562" s="42"/>
      <c r="F2562" s="42"/>
      <c r="G2562" s="42"/>
      <c r="H2562" s="42"/>
      <c r="I2562" s="42"/>
      <c r="J2562" s="83" t="str">
        <f t="shared" si="206"/>
        <v/>
      </c>
      <c r="K2562" s="83" t="str">
        <f t="shared" si="207"/>
        <v/>
      </c>
      <c r="L2562" s="85" t="str">
        <f t="shared" si="208"/>
        <v/>
      </c>
    </row>
    <row r="2563" spans="1:12" x14ac:dyDescent="0.2">
      <c r="A2563" s="209"/>
      <c r="B2563" s="75" t="str">
        <f t="shared" si="204"/>
        <v/>
      </c>
      <c r="C2563" s="75" t="str">
        <f t="shared" si="205"/>
        <v/>
      </c>
      <c r="D2563" s="42"/>
      <c r="E2563" s="42"/>
      <c r="F2563" s="42"/>
      <c r="G2563" s="42"/>
      <c r="H2563" s="42"/>
      <c r="I2563" s="42"/>
      <c r="J2563" s="83" t="str">
        <f t="shared" si="206"/>
        <v/>
      </c>
      <c r="K2563" s="83" t="str">
        <f t="shared" si="207"/>
        <v/>
      </c>
      <c r="L2563" s="85" t="str">
        <f t="shared" si="208"/>
        <v/>
      </c>
    </row>
    <row r="2564" spans="1:12" x14ac:dyDescent="0.2">
      <c r="A2564" s="209"/>
      <c r="B2564" s="75" t="str">
        <f t="shared" si="204"/>
        <v/>
      </c>
      <c r="C2564" s="75" t="str">
        <f t="shared" si="205"/>
        <v/>
      </c>
      <c r="D2564" s="42"/>
      <c r="E2564" s="42"/>
      <c r="F2564" s="42"/>
      <c r="G2564" s="42"/>
      <c r="H2564" s="42"/>
      <c r="I2564" s="42"/>
      <c r="J2564" s="83" t="str">
        <f t="shared" si="206"/>
        <v/>
      </c>
      <c r="K2564" s="83" t="str">
        <f t="shared" si="207"/>
        <v/>
      </c>
      <c r="L2564" s="85" t="str">
        <f t="shared" si="208"/>
        <v/>
      </c>
    </row>
    <row r="2565" spans="1:12" x14ac:dyDescent="0.2">
      <c r="A2565" s="209"/>
      <c r="B2565" s="75" t="str">
        <f t="shared" si="204"/>
        <v/>
      </c>
      <c r="C2565" s="75" t="str">
        <f t="shared" si="205"/>
        <v/>
      </c>
      <c r="D2565" s="42"/>
      <c r="E2565" s="42"/>
      <c r="F2565" s="42"/>
      <c r="G2565" s="42"/>
      <c r="H2565" s="42"/>
      <c r="I2565" s="42"/>
      <c r="J2565" s="83" t="str">
        <f t="shared" si="206"/>
        <v/>
      </c>
      <c r="K2565" s="83" t="str">
        <f t="shared" si="207"/>
        <v/>
      </c>
      <c r="L2565" s="85" t="str">
        <f t="shared" si="208"/>
        <v/>
      </c>
    </row>
    <row r="2566" spans="1:12" x14ac:dyDescent="0.2">
      <c r="A2566" s="209"/>
      <c r="B2566" s="75" t="str">
        <f t="shared" si="204"/>
        <v/>
      </c>
      <c r="C2566" s="75" t="str">
        <f t="shared" si="205"/>
        <v/>
      </c>
      <c r="D2566" s="42"/>
      <c r="E2566" s="42"/>
      <c r="F2566" s="42"/>
      <c r="G2566" s="42"/>
      <c r="H2566" s="42"/>
      <c r="I2566" s="42"/>
      <c r="J2566" s="83" t="str">
        <f t="shared" si="206"/>
        <v/>
      </c>
      <c r="K2566" s="83" t="str">
        <f t="shared" si="207"/>
        <v/>
      </c>
      <c r="L2566" s="85" t="str">
        <f t="shared" si="208"/>
        <v/>
      </c>
    </row>
    <row r="2567" spans="1:12" x14ac:dyDescent="0.2">
      <c r="A2567" s="209"/>
      <c r="B2567" s="75" t="str">
        <f t="shared" si="204"/>
        <v/>
      </c>
      <c r="C2567" s="75" t="str">
        <f t="shared" si="205"/>
        <v/>
      </c>
      <c r="D2567" s="42"/>
      <c r="E2567" s="42"/>
      <c r="F2567" s="42"/>
      <c r="G2567" s="42"/>
      <c r="H2567" s="42"/>
      <c r="I2567" s="42"/>
      <c r="J2567" s="83" t="str">
        <f t="shared" si="206"/>
        <v/>
      </c>
      <c r="K2567" s="83" t="str">
        <f t="shared" si="207"/>
        <v/>
      </c>
      <c r="L2567" s="85" t="str">
        <f t="shared" si="208"/>
        <v/>
      </c>
    </row>
    <row r="2568" spans="1:12" x14ac:dyDescent="0.2">
      <c r="A2568" s="209"/>
      <c r="B2568" s="75" t="str">
        <f t="shared" si="204"/>
        <v/>
      </c>
      <c r="C2568" s="75" t="str">
        <f t="shared" si="205"/>
        <v/>
      </c>
      <c r="D2568" s="42"/>
      <c r="E2568" s="42"/>
      <c r="F2568" s="42"/>
      <c r="G2568" s="42"/>
      <c r="H2568" s="42"/>
      <c r="I2568" s="42"/>
      <c r="J2568" s="83" t="str">
        <f t="shared" si="206"/>
        <v/>
      </c>
      <c r="K2568" s="83" t="str">
        <f t="shared" si="207"/>
        <v/>
      </c>
      <c r="L2568" s="85" t="str">
        <f t="shared" si="208"/>
        <v/>
      </c>
    </row>
    <row r="2569" spans="1:12" x14ac:dyDescent="0.2">
      <c r="A2569" s="209"/>
      <c r="B2569" s="75" t="str">
        <f t="shared" si="204"/>
        <v/>
      </c>
      <c r="C2569" s="75" t="str">
        <f t="shared" si="205"/>
        <v/>
      </c>
      <c r="D2569" s="42"/>
      <c r="E2569" s="42"/>
      <c r="F2569" s="42"/>
      <c r="G2569" s="42"/>
      <c r="H2569" s="42"/>
      <c r="I2569" s="42"/>
      <c r="J2569" s="83" t="str">
        <f t="shared" si="206"/>
        <v/>
      </c>
      <c r="K2569" s="83" t="str">
        <f t="shared" si="207"/>
        <v/>
      </c>
      <c r="L2569" s="85" t="str">
        <f t="shared" si="208"/>
        <v/>
      </c>
    </row>
    <row r="2570" spans="1:12" x14ac:dyDescent="0.2">
      <c r="A2570" s="209"/>
      <c r="B2570" s="75" t="str">
        <f t="shared" si="204"/>
        <v/>
      </c>
      <c r="C2570" s="75" t="str">
        <f t="shared" si="205"/>
        <v/>
      </c>
      <c r="D2570" s="42"/>
      <c r="E2570" s="42"/>
      <c r="F2570" s="42"/>
      <c r="G2570" s="42"/>
      <c r="H2570" s="42"/>
      <c r="I2570" s="42"/>
      <c r="J2570" s="83" t="str">
        <f t="shared" si="206"/>
        <v/>
      </c>
      <c r="K2570" s="83" t="str">
        <f t="shared" si="207"/>
        <v/>
      </c>
      <c r="L2570" s="85" t="str">
        <f t="shared" si="208"/>
        <v/>
      </c>
    </row>
    <row r="2571" spans="1:12" x14ac:dyDescent="0.2">
      <c r="A2571" s="209"/>
      <c r="B2571" s="75" t="str">
        <f t="shared" si="204"/>
        <v/>
      </c>
      <c r="C2571" s="75" t="str">
        <f t="shared" si="205"/>
        <v/>
      </c>
      <c r="D2571" s="42"/>
      <c r="E2571" s="42"/>
      <c r="F2571" s="42"/>
      <c r="G2571" s="42"/>
      <c r="H2571" s="42"/>
      <c r="I2571" s="42"/>
      <c r="J2571" s="83" t="str">
        <f t="shared" si="206"/>
        <v/>
      </c>
      <c r="K2571" s="83" t="str">
        <f t="shared" si="207"/>
        <v/>
      </c>
      <c r="L2571" s="85" t="str">
        <f t="shared" si="208"/>
        <v/>
      </c>
    </row>
    <row r="2572" spans="1:12" x14ac:dyDescent="0.2">
      <c r="A2572" s="209"/>
      <c r="B2572" s="75" t="str">
        <f t="shared" ref="B2572:B2635" si="209">IF(D2572+E2572+F2572+G2572+I2572+H2572 = 0,"",D2572+E2572+F2572+G2572+I2572+H2572)</f>
        <v/>
      </c>
      <c r="C2572" s="75" t="str">
        <f t="shared" ref="C2572:C2635" si="210">IF(D2572+E2572+H2572=0,"",D2572+E2572+H2572)</f>
        <v/>
      </c>
      <c r="D2572" s="42"/>
      <c r="E2572" s="42"/>
      <c r="F2572" s="42"/>
      <c r="G2572" s="42"/>
      <c r="H2572" s="42"/>
      <c r="I2572" s="42"/>
      <c r="J2572" s="83" t="str">
        <f t="shared" si="206"/>
        <v/>
      </c>
      <c r="K2572" s="83" t="str">
        <f t="shared" si="207"/>
        <v/>
      </c>
      <c r="L2572" s="85" t="str">
        <f t="shared" si="208"/>
        <v/>
      </c>
    </row>
    <row r="2573" spans="1:12" x14ac:dyDescent="0.2">
      <c r="A2573" s="209"/>
      <c r="B2573" s="75" t="str">
        <f t="shared" si="209"/>
        <v/>
      </c>
      <c r="C2573" s="75" t="str">
        <f t="shared" si="210"/>
        <v/>
      </c>
      <c r="D2573" s="42"/>
      <c r="E2573" s="42"/>
      <c r="F2573" s="42"/>
      <c r="G2573" s="42"/>
      <c r="H2573" s="42"/>
      <c r="I2573" s="42"/>
      <c r="J2573" s="83" t="str">
        <f t="shared" si="206"/>
        <v/>
      </c>
      <c r="K2573" s="83" t="str">
        <f t="shared" si="207"/>
        <v/>
      </c>
      <c r="L2573" s="85" t="str">
        <f t="shared" si="208"/>
        <v/>
      </c>
    </row>
    <row r="2574" spans="1:12" x14ac:dyDescent="0.2">
      <c r="A2574" s="209"/>
      <c r="B2574" s="75" t="str">
        <f t="shared" si="209"/>
        <v/>
      </c>
      <c r="C2574" s="75" t="str">
        <f t="shared" si="210"/>
        <v/>
      </c>
      <c r="D2574" s="42"/>
      <c r="E2574" s="42"/>
      <c r="F2574" s="42"/>
      <c r="G2574" s="42"/>
      <c r="H2574" s="42"/>
      <c r="I2574" s="42"/>
      <c r="J2574" s="83" t="str">
        <f t="shared" si="206"/>
        <v/>
      </c>
      <c r="K2574" s="83" t="str">
        <f t="shared" si="207"/>
        <v/>
      </c>
      <c r="L2574" s="85" t="str">
        <f t="shared" si="208"/>
        <v/>
      </c>
    </row>
    <row r="2575" spans="1:12" x14ac:dyDescent="0.2">
      <c r="A2575" s="209"/>
      <c r="B2575" s="75" t="str">
        <f t="shared" si="209"/>
        <v/>
      </c>
      <c r="C2575" s="75" t="str">
        <f t="shared" si="210"/>
        <v/>
      </c>
      <c r="D2575" s="42"/>
      <c r="E2575" s="42"/>
      <c r="F2575" s="42"/>
      <c r="G2575" s="42"/>
      <c r="H2575" s="42"/>
      <c r="I2575" s="42"/>
      <c r="J2575" s="83" t="str">
        <f t="shared" si="206"/>
        <v/>
      </c>
      <c r="K2575" s="83" t="str">
        <f t="shared" si="207"/>
        <v/>
      </c>
      <c r="L2575" s="85" t="str">
        <f t="shared" si="208"/>
        <v/>
      </c>
    </row>
    <row r="2576" spans="1:12" x14ac:dyDescent="0.2">
      <c r="A2576" s="209"/>
      <c r="B2576" s="75" t="str">
        <f t="shared" si="209"/>
        <v/>
      </c>
      <c r="C2576" s="75" t="str">
        <f t="shared" si="210"/>
        <v/>
      </c>
      <c r="D2576" s="42"/>
      <c r="E2576" s="42"/>
      <c r="F2576" s="42"/>
      <c r="G2576" s="42"/>
      <c r="H2576" s="42"/>
      <c r="I2576" s="42"/>
      <c r="J2576" s="83" t="str">
        <f t="shared" si="206"/>
        <v/>
      </c>
      <c r="K2576" s="83" t="str">
        <f t="shared" si="207"/>
        <v/>
      </c>
      <c r="L2576" s="85" t="str">
        <f t="shared" si="208"/>
        <v/>
      </c>
    </row>
    <row r="2577" spans="1:12" x14ac:dyDescent="0.2">
      <c r="A2577" s="209"/>
      <c r="B2577" s="75" t="str">
        <f t="shared" si="209"/>
        <v/>
      </c>
      <c r="C2577" s="75" t="str">
        <f t="shared" si="210"/>
        <v/>
      </c>
      <c r="D2577" s="42"/>
      <c r="E2577" s="42"/>
      <c r="F2577" s="42"/>
      <c r="G2577" s="42"/>
      <c r="H2577" s="42"/>
      <c r="I2577" s="42"/>
      <c r="J2577" s="83" t="str">
        <f t="shared" si="206"/>
        <v/>
      </c>
      <c r="K2577" s="83" t="str">
        <f t="shared" si="207"/>
        <v/>
      </c>
      <c r="L2577" s="85" t="str">
        <f t="shared" si="208"/>
        <v/>
      </c>
    </row>
    <row r="2578" spans="1:12" x14ac:dyDescent="0.2">
      <c r="A2578" s="209"/>
      <c r="B2578" s="75" t="str">
        <f t="shared" si="209"/>
        <v/>
      </c>
      <c r="C2578" s="75" t="str">
        <f t="shared" si="210"/>
        <v/>
      </c>
      <c r="D2578" s="42"/>
      <c r="E2578" s="42"/>
      <c r="F2578" s="42"/>
      <c r="G2578" s="42"/>
      <c r="H2578" s="42"/>
      <c r="I2578" s="42"/>
      <c r="J2578" s="83" t="str">
        <f t="shared" si="206"/>
        <v/>
      </c>
      <c r="K2578" s="83" t="str">
        <f t="shared" si="207"/>
        <v/>
      </c>
      <c r="L2578" s="85" t="str">
        <f t="shared" si="208"/>
        <v/>
      </c>
    </row>
    <row r="2579" spans="1:12" x14ac:dyDescent="0.2">
      <c r="A2579" s="209"/>
      <c r="B2579" s="75" t="str">
        <f t="shared" si="209"/>
        <v/>
      </c>
      <c r="C2579" s="75" t="str">
        <f t="shared" si="210"/>
        <v/>
      </c>
      <c r="D2579" s="42"/>
      <c r="E2579" s="42"/>
      <c r="F2579" s="42"/>
      <c r="G2579" s="42"/>
      <c r="H2579" s="42"/>
      <c r="I2579" s="42"/>
      <c r="J2579" s="83" t="str">
        <f t="shared" si="206"/>
        <v/>
      </c>
      <c r="K2579" s="83" t="str">
        <f t="shared" si="207"/>
        <v/>
      </c>
      <c r="L2579" s="85" t="str">
        <f t="shared" si="208"/>
        <v/>
      </c>
    </row>
    <row r="2580" spans="1:12" x14ac:dyDescent="0.2">
      <c r="A2580" s="209"/>
      <c r="B2580" s="75" t="str">
        <f t="shared" si="209"/>
        <v/>
      </c>
      <c r="C2580" s="75" t="str">
        <f t="shared" si="210"/>
        <v/>
      </c>
      <c r="D2580" s="42"/>
      <c r="E2580" s="42"/>
      <c r="F2580" s="42"/>
      <c r="G2580" s="42"/>
      <c r="H2580" s="42"/>
      <c r="I2580" s="42"/>
      <c r="J2580" s="83" t="str">
        <f t="shared" si="206"/>
        <v/>
      </c>
      <c r="K2580" s="83" t="str">
        <f t="shared" si="207"/>
        <v/>
      </c>
      <c r="L2580" s="85" t="str">
        <f t="shared" si="208"/>
        <v/>
      </c>
    </row>
    <row r="2581" spans="1:12" x14ac:dyDescent="0.2">
      <c r="A2581" s="209"/>
      <c r="B2581" s="75" t="str">
        <f t="shared" si="209"/>
        <v/>
      </c>
      <c r="C2581" s="75" t="str">
        <f t="shared" si="210"/>
        <v/>
      </c>
      <c r="D2581" s="42"/>
      <c r="E2581" s="42"/>
      <c r="F2581" s="42"/>
      <c r="G2581" s="42"/>
      <c r="H2581" s="42"/>
      <c r="I2581" s="42"/>
      <c r="J2581" s="83" t="str">
        <f t="shared" si="206"/>
        <v/>
      </c>
      <c r="K2581" s="83" t="str">
        <f t="shared" si="207"/>
        <v/>
      </c>
      <c r="L2581" s="85" t="str">
        <f t="shared" si="208"/>
        <v/>
      </c>
    </row>
    <row r="2582" spans="1:12" x14ac:dyDescent="0.2">
      <c r="A2582" s="209"/>
      <c r="B2582" s="75" t="str">
        <f t="shared" si="209"/>
        <v/>
      </c>
      <c r="C2582" s="75" t="str">
        <f t="shared" si="210"/>
        <v/>
      </c>
      <c r="D2582" s="42"/>
      <c r="E2582" s="42"/>
      <c r="F2582" s="42"/>
      <c r="G2582" s="42"/>
      <c r="H2582" s="42"/>
      <c r="I2582" s="42"/>
      <c r="J2582" s="83" t="str">
        <f t="shared" si="206"/>
        <v/>
      </c>
      <c r="K2582" s="83" t="str">
        <f t="shared" si="207"/>
        <v/>
      </c>
      <c r="L2582" s="85" t="str">
        <f t="shared" si="208"/>
        <v/>
      </c>
    </row>
    <row r="2583" spans="1:12" x14ac:dyDescent="0.2">
      <c r="A2583" s="209"/>
      <c r="B2583" s="75" t="str">
        <f t="shared" si="209"/>
        <v/>
      </c>
      <c r="C2583" s="75" t="str">
        <f t="shared" si="210"/>
        <v/>
      </c>
      <c r="D2583" s="42"/>
      <c r="E2583" s="42"/>
      <c r="F2583" s="42"/>
      <c r="G2583" s="42"/>
      <c r="H2583" s="42"/>
      <c r="I2583" s="42"/>
      <c r="J2583" s="83" t="str">
        <f t="shared" si="206"/>
        <v/>
      </c>
      <c r="K2583" s="83" t="str">
        <f t="shared" si="207"/>
        <v/>
      </c>
      <c r="L2583" s="85" t="str">
        <f t="shared" si="208"/>
        <v/>
      </c>
    </row>
    <row r="2584" spans="1:12" x14ac:dyDescent="0.2">
      <c r="A2584" s="209"/>
      <c r="B2584" s="75" t="str">
        <f t="shared" si="209"/>
        <v/>
      </c>
      <c r="C2584" s="75" t="str">
        <f t="shared" si="210"/>
        <v/>
      </c>
      <c r="D2584" s="42"/>
      <c r="E2584" s="42"/>
      <c r="F2584" s="42"/>
      <c r="G2584" s="42"/>
      <c r="H2584" s="42"/>
      <c r="I2584" s="42"/>
      <c r="J2584" s="83" t="str">
        <f t="shared" si="206"/>
        <v/>
      </c>
      <c r="K2584" s="83" t="str">
        <f t="shared" si="207"/>
        <v/>
      </c>
      <c r="L2584" s="85" t="str">
        <f t="shared" si="208"/>
        <v/>
      </c>
    </row>
    <row r="2585" spans="1:12" x14ac:dyDescent="0.2">
      <c r="A2585" s="209"/>
      <c r="B2585" s="75" t="str">
        <f t="shared" si="209"/>
        <v/>
      </c>
      <c r="C2585" s="75" t="str">
        <f t="shared" si="210"/>
        <v/>
      </c>
      <c r="D2585" s="42"/>
      <c r="E2585" s="42"/>
      <c r="F2585" s="42"/>
      <c r="G2585" s="42"/>
      <c r="H2585" s="42"/>
      <c r="I2585" s="42"/>
      <c r="J2585" s="83" t="str">
        <f t="shared" si="206"/>
        <v/>
      </c>
      <c r="K2585" s="83" t="str">
        <f t="shared" si="207"/>
        <v/>
      </c>
      <c r="L2585" s="85" t="str">
        <f t="shared" si="208"/>
        <v/>
      </c>
    </row>
    <row r="2586" spans="1:12" x14ac:dyDescent="0.2">
      <c r="A2586" s="209"/>
      <c r="B2586" s="75" t="str">
        <f t="shared" si="209"/>
        <v/>
      </c>
      <c r="C2586" s="75" t="str">
        <f t="shared" si="210"/>
        <v/>
      </c>
      <c r="D2586" s="42"/>
      <c r="E2586" s="42"/>
      <c r="F2586" s="42"/>
      <c r="G2586" s="42"/>
      <c r="H2586" s="42"/>
      <c r="I2586" s="42"/>
      <c r="J2586" s="83" t="str">
        <f t="shared" si="206"/>
        <v/>
      </c>
      <c r="K2586" s="83" t="str">
        <f t="shared" si="207"/>
        <v/>
      </c>
      <c r="L2586" s="85" t="str">
        <f t="shared" si="208"/>
        <v/>
      </c>
    </row>
    <row r="2587" spans="1:12" x14ac:dyDescent="0.2">
      <c r="A2587" s="209"/>
      <c r="B2587" s="75" t="str">
        <f t="shared" si="209"/>
        <v/>
      </c>
      <c r="C2587" s="75" t="str">
        <f t="shared" si="210"/>
        <v/>
      </c>
      <c r="D2587" s="42"/>
      <c r="E2587" s="42"/>
      <c r="F2587" s="42"/>
      <c r="G2587" s="42"/>
      <c r="H2587" s="42"/>
      <c r="I2587" s="42"/>
      <c r="J2587" s="83" t="str">
        <f t="shared" si="206"/>
        <v/>
      </c>
      <c r="K2587" s="83" t="str">
        <f t="shared" si="207"/>
        <v/>
      </c>
      <c r="L2587" s="85" t="str">
        <f t="shared" si="208"/>
        <v/>
      </c>
    </row>
    <row r="2588" spans="1:12" x14ac:dyDescent="0.2">
      <c r="A2588" s="209"/>
      <c r="B2588" s="75" t="str">
        <f t="shared" si="209"/>
        <v/>
      </c>
      <c r="C2588" s="75" t="str">
        <f t="shared" si="210"/>
        <v/>
      </c>
      <c r="D2588" s="42"/>
      <c r="E2588" s="42"/>
      <c r="F2588" s="42"/>
      <c r="G2588" s="42"/>
      <c r="H2588" s="42"/>
      <c r="I2588" s="42"/>
      <c r="J2588" s="83" t="str">
        <f t="shared" si="206"/>
        <v/>
      </c>
      <c r="K2588" s="83" t="str">
        <f t="shared" si="207"/>
        <v/>
      </c>
      <c r="L2588" s="85" t="str">
        <f t="shared" si="208"/>
        <v/>
      </c>
    </row>
    <row r="2589" spans="1:12" x14ac:dyDescent="0.2">
      <c r="A2589" s="209"/>
      <c r="B2589" s="75" t="str">
        <f t="shared" si="209"/>
        <v/>
      </c>
      <c r="C2589" s="75" t="str">
        <f t="shared" si="210"/>
        <v/>
      </c>
      <c r="D2589" s="42"/>
      <c r="E2589" s="42"/>
      <c r="F2589" s="42"/>
      <c r="G2589" s="42"/>
      <c r="H2589" s="42"/>
      <c r="I2589" s="42"/>
      <c r="J2589" s="83" t="str">
        <f t="shared" si="206"/>
        <v/>
      </c>
      <c r="K2589" s="83" t="str">
        <f t="shared" si="207"/>
        <v/>
      </c>
      <c r="L2589" s="85" t="str">
        <f t="shared" si="208"/>
        <v/>
      </c>
    </row>
    <row r="2590" spans="1:12" x14ac:dyDescent="0.2">
      <c r="A2590" s="209"/>
      <c r="B2590" s="75" t="str">
        <f t="shared" si="209"/>
        <v/>
      </c>
      <c r="C2590" s="75" t="str">
        <f t="shared" si="210"/>
        <v/>
      </c>
      <c r="D2590" s="42"/>
      <c r="E2590" s="42"/>
      <c r="F2590" s="42"/>
      <c r="G2590" s="42"/>
      <c r="H2590" s="42"/>
      <c r="I2590" s="42"/>
      <c r="J2590" s="83" t="str">
        <f t="shared" si="206"/>
        <v/>
      </c>
      <c r="K2590" s="83" t="str">
        <f t="shared" si="207"/>
        <v/>
      </c>
      <c r="L2590" s="85" t="str">
        <f t="shared" si="208"/>
        <v/>
      </c>
    </row>
    <row r="2591" spans="1:12" x14ac:dyDescent="0.2">
      <c r="A2591" s="209"/>
      <c r="B2591" s="75" t="str">
        <f t="shared" si="209"/>
        <v/>
      </c>
      <c r="C2591" s="75" t="str">
        <f t="shared" si="210"/>
        <v/>
      </c>
      <c r="D2591" s="42"/>
      <c r="E2591" s="42"/>
      <c r="F2591" s="42"/>
      <c r="G2591" s="42"/>
      <c r="H2591" s="42"/>
      <c r="I2591" s="42"/>
      <c r="J2591" s="83" t="str">
        <f t="shared" si="206"/>
        <v/>
      </c>
      <c r="K2591" s="83" t="str">
        <f t="shared" si="207"/>
        <v/>
      </c>
      <c r="L2591" s="85" t="str">
        <f t="shared" si="208"/>
        <v/>
      </c>
    </row>
    <row r="2592" spans="1:12" x14ac:dyDescent="0.2">
      <c r="A2592" s="209"/>
      <c r="B2592" s="75" t="str">
        <f t="shared" si="209"/>
        <v/>
      </c>
      <c r="C2592" s="75" t="str">
        <f t="shared" si="210"/>
        <v/>
      </c>
      <c r="D2592" s="42"/>
      <c r="E2592" s="42"/>
      <c r="F2592" s="42"/>
      <c r="G2592" s="42"/>
      <c r="H2592" s="42"/>
      <c r="I2592" s="42"/>
      <c r="J2592" s="83" t="str">
        <f t="shared" si="206"/>
        <v/>
      </c>
      <c r="K2592" s="83" t="str">
        <f t="shared" si="207"/>
        <v/>
      </c>
      <c r="L2592" s="85" t="str">
        <f t="shared" si="208"/>
        <v/>
      </c>
    </row>
    <row r="2593" spans="1:12" x14ac:dyDescent="0.2">
      <c r="A2593" s="209"/>
      <c r="B2593" s="75" t="str">
        <f t="shared" si="209"/>
        <v/>
      </c>
      <c r="C2593" s="75" t="str">
        <f t="shared" si="210"/>
        <v/>
      </c>
      <c r="D2593" s="42"/>
      <c r="E2593" s="42"/>
      <c r="F2593" s="42"/>
      <c r="G2593" s="42"/>
      <c r="H2593" s="42"/>
      <c r="I2593" s="42"/>
      <c r="J2593" s="83" t="str">
        <f t="shared" si="206"/>
        <v/>
      </c>
      <c r="K2593" s="83" t="str">
        <f t="shared" si="207"/>
        <v/>
      </c>
      <c r="L2593" s="85" t="str">
        <f t="shared" si="208"/>
        <v/>
      </c>
    </row>
    <row r="2594" spans="1:12" x14ac:dyDescent="0.2">
      <c r="A2594" s="209"/>
      <c r="B2594" s="75" t="str">
        <f t="shared" si="209"/>
        <v/>
      </c>
      <c r="C2594" s="75" t="str">
        <f t="shared" si="210"/>
        <v/>
      </c>
      <c r="D2594" s="42"/>
      <c r="E2594" s="42"/>
      <c r="F2594" s="42"/>
      <c r="G2594" s="42"/>
      <c r="H2594" s="42"/>
      <c r="I2594" s="42"/>
      <c r="J2594" s="83" t="str">
        <f t="shared" si="206"/>
        <v/>
      </c>
      <c r="K2594" s="83" t="str">
        <f t="shared" si="207"/>
        <v/>
      </c>
      <c r="L2594" s="85" t="str">
        <f t="shared" si="208"/>
        <v/>
      </c>
    </row>
    <row r="2595" spans="1:12" x14ac:dyDescent="0.2">
      <c r="A2595" s="209"/>
      <c r="B2595" s="75" t="str">
        <f t="shared" si="209"/>
        <v/>
      </c>
      <c r="C2595" s="75" t="str">
        <f t="shared" si="210"/>
        <v/>
      </c>
      <c r="D2595" s="42"/>
      <c r="E2595" s="42"/>
      <c r="F2595" s="42"/>
      <c r="G2595" s="42"/>
      <c r="H2595" s="42"/>
      <c r="I2595" s="42"/>
      <c r="J2595" s="83" t="str">
        <f t="shared" si="206"/>
        <v/>
      </c>
      <c r="K2595" s="83" t="str">
        <f t="shared" si="207"/>
        <v/>
      </c>
      <c r="L2595" s="85" t="str">
        <f t="shared" si="208"/>
        <v/>
      </c>
    </row>
    <row r="2596" spans="1:12" x14ac:dyDescent="0.2">
      <c r="A2596" s="209"/>
      <c r="B2596" s="75" t="str">
        <f t="shared" si="209"/>
        <v/>
      </c>
      <c r="C2596" s="75" t="str">
        <f t="shared" si="210"/>
        <v/>
      </c>
      <c r="D2596" s="42"/>
      <c r="E2596" s="42"/>
      <c r="F2596" s="42"/>
      <c r="G2596" s="42"/>
      <c r="H2596" s="42"/>
      <c r="I2596" s="42"/>
      <c r="J2596" s="83" t="str">
        <f t="shared" si="206"/>
        <v/>
      </c>
      <c r="K2596" s="83" t="str">
        <f t="shared" si="207"/>
        <v/>
      </c>
      <c r="L2596" s="85" t="str">
        <f t="shared" si="208"/>
        <v/>
      </c>
    </row>
    <row r="2597" spans="1:12" x14ac:dyDescent="0.2">
      <c r="A2597" s="209"/>
      <c r="B2597" s="75" t="str">
        <f t="shared" si="209"/>
        <v/>
      </c>
      <c r="C2597" s="75" t="str">
        <f t="shared" si="210"/>
        <v/>
      </c>
      <c r="D2597" s="42"/>
      <c r="E2597" s="42"/>
      <c r="F2597" s="42"/>
      <c r="G2597" s="42"/>
      <c r="H2597" s="42"/>
      <c r="I2597" s="42"/>
      <c r="J2597" s="83" t="str">
        <f t="shared" si="206"/>
        <v/>
      </c>
      <c r="K2597" s="83" t="str">
        <f t="shared" si="207"/>
        <v/>
      </c>
      <c r="L2597" s="85" t="str">
        <f t="shared" si="208"/>
        <v/>
      </c>
    </row>
    <row r="2598" spans="1:12" x14ac:dyDescent="0.2">
      <c r="A2598" s="209"/>
      <c r="B2598" s="75" t="str">
        <f t="shared" si="209"/>
        <v/>
      </c>
      <c r="C2598" s="75" t="str">
        <f t="shared" si="210"/>
        <v/>
      </c>
      <c r="D2598" s="42"/>
      <c r="E2598" s="42"/>
      <c r="F2598" s="42"/>
      <c r="G2598" s="42"/>
      <c r="H2598" s="42"/>
      <c r="I2598" s="42"/>
      <c r="J2598" s="83" t="str">
        <f t="shared" si="206"/>
        <v/>
      </c>
      <c r="K2598" s="83" t="str">
        <f t="shared" si="207"/>
        <v/>
      </c>
      <c r="L2598" s="85" t="str">
        <f t="shared" si="208"/>
        <v/>
      </c>
    </row>
    <row r="2599" spans="1:12" x14ac:dyDescent="0.2">
      <c r="A2599" s="209"/>
      <c r="B2599" s="75" t="str">
        <f t="shared" si="209"/>
        <v/>
      </c>
      <c r="C2599" s="75" t="str">
        <f t="shared" si="210"/>
        <v/>
      </c>
      <c r="D2599" s="42"/>
      <c r="E2599" s="42"/>
      <c r="F2599" s="42"/>
      <c r="G2599" s="42"/>
      <c r="H2599" s="42"/>
      <c r="I2599" s="42"/>
      <c r="J2599" s="83" t="str">
        <f t="shared" si="206"/>
        <v/>
      </c>
      <c r="K2599" s="83" t="str">
        <f t="shared" si="207"/>
        <v/>
      </c>
      <c r="L2599" s="85" t="str">
        <f t="shared" si="208"/>
        <v/>
      </c>
    </row>
    <row r="2600" spans="1:12" x14ac:dyDescent="0.2">
      <c r="A2600" s="209"/>
      <c r="B2600" s="75" t="str">
        <f t="shared" si="209"/>
        <v/>
      </c>
      <c r="C2600" s="75" t="str">
        <f t="shared" si="210"/>
        <v/>
      </c>
      <c r="D2600" s="42"/>
      <c r="E2600" s="42"/>
      <c r="F2600" s="42"/>
      <c r="G2600" s="42"/>
      <c r="H2600" s="42"/>
      <c r="I2600" s="42"/>
      <c r="J2600" s="83" t="str">
        <f t="shared" si="206"/>
        <v/>
      </c>
      <c r="K2600" s="83" t="str">
        <f t="shared" si="207"/>
        <v/>
      </c>
      <c r="L2600" s="85" t="str">
        <f t="shared" si="208"/>
        <v/>
      </c>
    </row>
    <row r="2601" spans="1:12" x14ac:dyDescent="0.2">
      <c r="A2601" s="209"/>
      <c r="B2601" s="75" t="str">
        <f t="shared" si="209"/>
        <v/>
      </c>
      <c r="C2601" s="75" t="str">
        <f t="shared" si="210"/>
        <v/>
      </c>
      <c r="D2601" s="42"/>
      <c r="E2601" s="42"/>
      <c r="F2601" s="42"/>
      <c r="G2601" s="42"/>
      <c r="H2601" s="42"/>
      <c r="I2601" s="42"/>
      <c r="J2601" s="83" t="str">
        <f t="shared" si="206"/>
        <v/>
      </c>
      <c r="K2601" s="83" t="str">
        <f t="shared" si="207"/>
        <v/>
      </c>
      <c r="L2601" s="85" t="str">
        <f t="shared" si="208"/>
        <v/>
      </c>
    </row>
    <row r="2602" spans="1:12" x14ac:dyDescent="0.2">
      <c r="A2602" s="209"/>
      <c r="B2602" s="75" t="str">
        <f t="shared" si="209"/>
        <v/>
      </c>
      <c r="C2602" s="75" t="str">
        <f t="shared" si="210"/>
        <v/>
      </c>
      <c r="D2602" s="42"/>
      <c r="E2602" s="42"/>
      <c r="F2602" s="42"/>
      <c r="G2602" s="42"/>
      <c r="H2602" s="42"/>
      <c r="I2602" s="42"/>
      <c r="J2602" s="83" t="str">
        <f t="shared" si="206"/>
        <v/>
      </c>
      <c r="K2602" s="83" t="str">
        <f t="shared" si="207"/>
        <v/>
      </c>
      <c r="L2602" s="85" t="str">
        <f t="shared" si="208"/>
        <v/>
      </c>
    </row>
    <row r="2603" spans="1:12" x14ac:dyDescent="0.2">
      <c r="A2603" s="209"/>
      <c r="B2603" s="75" t="str">
        <f t="shared" si="209"/>
        <v/>
      </c>
      <c r="C2603" s="75" t="str">
        <f t="shared" si="210"/>
        <v/>
      </c>
      <c r="D2603" s="42"/>
      <c r="E2603" s="42"/>
      <c r="F2603" s="42"/>
      <c r="G2603" s="42"/>
      <c r="H2603" s="42"/>
      <c r="I2603" s="42"/>
      <c r="J2603" s="83" t="str">
        <f t="shared" si="206"/>
        <v/>
      </c>
      <c r="K2603" s="83" t="str">
        <f t="shared" si="207"/>
        <v/>
      </c>
      <c r="L2603" s="85" t="str">
        <f t="shared" si="208"/>
        <v/>
      </c>
    </row>
    <row r="2604" spans="1:12" x14ac:dyDescent="0.2">
      <c r="A2604" s="209"/>
      <c r="B2604" s="75" t="str">
        <f t="shared" si="209"/>
        <v/>
      </c>
      <c r="C2604" s="75" t="str">
        <f t="shared" si="210"/>
        <v/>
      </c>
      <c r="D2604" s="42"/>
      <c r="E2604" s="42"/>
      <c r="F2604" s="42"/>
      <c r="G2604" s="42"/>
      <c r="H2604" s="42"/>
      <c r="I2604" s="42"/>
      <c r="J2604" s="83" t="str">
        <f t="shared" si="206"/>
        <v/>
      </c>
      <c r="K2604" s="83" t="str">
        <f t="shared" si="207"/>
        <v/>
      </c>
      <c r="L2604" s="85" t="str">
        <f t="shared" si="208"/>
        <v/>
      </c>
    </row>
    <row r="2605" spans="1:12" x14ac:dyDescent="0.2">
      <c r="A2605" s="209"/>
      <c r="B2605" s="75" t="str">
        <f t="shared" si="209"/>
        <v/>
      </c>
      <c r="C2605" s="75" t="str">
        <f t="shared" si="210"/>
        <v/>
      </c>
      <c r="D2605" s="42"/>
      <c r="E2605" s="42"/>
      <c r="F2605" s="42"/>
      <c r="G2605" s="42"/>
      <c r="H2605" s="42"/>
      <c r="I2605" s="42"/>
      <c r="J2605" s="83" t="str">
        <f t="shared" si="206"/>
        <v/>
      </c>
      <c r="K2605" s="83" t="str">
        <f t="shared" si="207"/>
        <v/>
      </c>
      <c r="L2605" s="85" t="str">
        <f t="shared" si="208"/>
        <v/>
      </c>
    </row>
    <row r="2606" spans="1:12" x14ac:dyDescent="0.2">
      <c r="A2606" s="209"/>
      <c r="B2606" s="75" t="str">
        <f t="shared" si="209"/>
        <v/>
      </c>
      <c r="C2606" s="75" t="str">
        <f t="shared" si="210"/>
        <v/>
      </c>
      <c r="D2606" s="42"/>
      <c r="E2606" s="42"/>
      <c r="F2606" s="42"/>
      <c r="G2606" s="42"/>
      <c r="H2606" s="42"/>
      <c r="I2606" s="42"/>
      <c r="J2606" s="83" t="str">
        <f t="shared" si="206"/>
        <v/>
      </c>
      <c r="K2606" s="83" t="str">
        <f t="shared" si="207"/>
        <v/>
      </c>
      <c r="L2606" s="85" t="str">
        <f t="shared" si="208"/>
        <v/>
      </c>
    </row>
    <row r="2607" spans="1:12" x14ac:dyDescent="0.2">
      <c r="A2607" s="209"/>
      <c r="B2607" s="75" t="str">
        <f t="shared" si="209"/>
        <v/>
      </c>
      <c r="C2607" s="75" t="str">
        <f t="shared" si="210"/>
        <v/>
      </c>
      <c r="D2607" s="42"/>
      <c r="E2607" s="42"/>
      <c r="F2607" s="42"/>
      <c r="G2607" s="42"/>
      <c r="H2607" s="42"/>
      <c r="I2607" s="42"/>
      <c r="J2607" s="83" t="str">
        <f t="shared" si="206"/>
        <v/>
      </c>
      <c r="K2607" s="83" t="str">
        <f t="shared" si="207"/>
        <v/>
      </c>
      <c r="L2607" s="85" t="str">
        <f t="shared" si="208"/>
        <v/>
      </c>
    </row>
    <row r="2608" spans="1:12" x14ac:dyDescent="0.2">
      <c r="A2608" s="209"/>
      <c r="B2608" s="75" t="str">
        <f t="shared" si="209"/>
        <v/>
      </c>
      <c r="C2608" s="75" t="str">
        <f t="shared" si="210"/>
        <v/>
      </c>
      <c r="D2608" s="42"/>
      <c r="E2608" s="42"/>
      <c r="F2608" s="42"/>
      <c r="G2608" s="42"/>
      <c r="H2608" s="42"/>
      <c r="I2608" s="42"/>
      <c r="J2608" s="83" t="str">
        <f t="shared" si="206"/>
        <v/>
      </c>
      <c r="K2608" s="83" t="str">
        <f t="shared" si="207"/>
        <v/>
      </c>
      <c r="L2608" s="85" t="str">
        <f t="shared" si="208"/>
        <v/>
      </c>
    </row>
    <row r="2609" spans="1:12" x14ac:dyDescent="0.2">
      <c r="A2609" s="209"/>
      <c r="B2609" s="75" t="str">
        <f t="shared" si="209"/>
        <v/>
      </c>
      <c r="C2609" s="75" t="str">
        <f t="shared" si="210"/>
        <v/>
      </c>
      <c r="D2609" s="42"/>
      <c r="E2609" s="42"/>
      <c r="F2609" s="42"/>
      <c r="G2609" s="42"/>
      <c r="H2609" s="42"/>
      <c r="I2609" s="42"/>
      <c r="J2609" s="83" t="str">
        <f t="shared" si="206"/>
        <v/>
      </c>
      <c r="K2609" s="83" t="str">
        <f t="shared" si="207"/>
        <v/>
      </c>
      <c r="L2609" s="85" t="str">
        <f t="shared" si="208"/>
        <v/>
      </c>
    </row>
    <row r="2610" spans="1:12" x14ac:dyDescent="0.2">
      <c r="A2610" s="209"/>
      <c r="B2610" s="75" t="str">
        <f t="shared" si="209"/>
        <v/>
      </c>
      <c r="C2610" s="75" t="str">
        <f t="shared" si="210"/>
        <v/>
      </c>
      <c r="D2610" s="42"/>
      <c r="E2610" s="42"/>
      <c r="F2610" s="42"/>
      <c r="G2610" s="42"/>
      <c r="H2610" s="42"/>
      <c r="I2610" s="42"/>
      <c r="J2610" s="83" t="str">
        <f t="shared" si="206"/>
        <v/>
      </c>
      <c r="K2610" s="83" t="str">
        <f t="shared" si="207"/>
        <v/>
      </c>
      <c r="L2610" s="85" t="str">
        <f t="shared" si="208"/>
        <v/>
      </c>
    </row>
    <row r="2611" spans="1:12" x14ac:dyDescent="0.2">
      <c r="A2611" s="209"/>
      <c r="B2611" s="75" t="str">
        <f t="shared" si="209"/>
        <v/>
      </c>
      <c r="C2611" s="75" t="str">
        <f t="shared" si="210"/>
        <v/>
      </c>
      <c r="D2611" s="42"/>
      <c r="E2611" s="42"/>
      <c r="F2611" s="42"/>
      <c r="G2611" s="42"/>
      <c r="H2611" s="42"/>
      <c r="I2611" s="42"/>
      <c r="J2611" s="83" t="str">
        <f t="shared" si="206"/>
        <v/>
      </c>
      <c r="K2611" s="83" t="str">
        <f t="shared" si="207"/>
        <v/>
      </c>
      <c r="L2611" s="85" t="str">
        <f t="shared" si="208"/>
        <v/>
      </c>
    </row>
    <row r="2612" spans="1:12" x14ac:dyDescent="0.2">
      <c r="A2612" s="209"/>
      <c r="B2612" s="75" t="str">
        <f t="shared" si="209"/>
        <v/>
      </c>
      <c r="C2612" s="75" t="str">
        <f t="shared" si="210"/>
        <v/>
      </c>
      <c r="D2612" s="42"/>
      <c r="E2612" s="42"/>
      <c r="F2612" s="42"/>
      <c r="G2612" s="42"/>
      <c r="H2612" s="42"/>
      <c r="I2612" s="42"/>
      <c r="J2612" s="83" t="str">
        <f t="shared" si="206"/>
        <v/>
      </c>
      <c r="K2612" s="83" t="str">
        <f t="shared" si="207"/>
        <v/>
      </c>
      <c r="L2612" s="85" t="str">
        <f t="shared" si="208"/>
        <v/>
      </c>
    </row>
    <row r="2613" spans="1:12" x14ac:dyDescent="0.2">
      <c r="A2613" s="209"/>
      <c r="B2613" s="75" t="str">
        <f t="shared" si="209"/>
        <v/>
      </c>
      <c r="C2613" s="75" t="str">
        <f t="shared" si="210"/>
        <v/>
      </c>
      <c r="D2613" s="42"/>
      <c r="E2613" s="42"/>
      <c r="F2613" s="42"/>
      <c r="G2613" s="42"/>
      <c r="H2613" s="42"/>
      <c r="I2613" s="42"/>
      <c r="J2613" s="83" t="str">
        <f t="shared" si="206"/>
        <v/>
      </c>
      <c r="K2613" s="83" t="str">
        <f t="shared" si="207"/>
        <v/>
      </c>
      <c r="L2613" s="85" t="str">
        <f t="shared" si="208"/>
        <v/>
      </c>
    </row>
    <row r="2614" spans="1:12" x14ac:dyDescent="0.2">
      <c r="A2614" s="209"/>
      <c r="B2614" s="75" t="str">
        <f t="shared" si="209"/>
        <v/>
      </c>
      <c r="C2614" s="75" t="str">
        <f t="shared" si="210"/>
        <v/>
      </c>
      <c r="D2614" s="42"/>
      <c r="E2614" s="42"/>
      <c r="F2614" s="42"/>
      <c r="G2614" s="42"/>
      <c r="H2614" s="42"/>
      <c r="I2614" s="42"/>
      <c r="J2614" s="83" t="str">
        <f t="shared" si="206"/>
        <v/>
      </c>
      <c r="K2614" s="83" t="str">
        <f t="shared" si="207"/>
        <v/>
      </c>
      <c r="L2614" s="85" t="str">
        <f t="shared" si="208"/>
        <v/>
      </c>
    </row>
    <row r="2615" spans="1:12" x14ac:dyDescent="0.2">
      <c r="A2615" s="209"/>
      <c r="B2615" s="75" t="str">
        <f t="shared" si="209"/>
        <v/>
      </c>
      <c r="C2615" s="75" t="str">
        <f t="shared" si="210"/>
        <v/>
      </c>
      <c r="D2615" s="42"/>
      <c r="E2615" s="42"/>
      <c r="F2615" s="42"/>
      <c r="G2615" s="42"/>
      <c r="H2615" s="42"/>
      <c r="I2615" s="42"/>
      <c r="J2615" s="83" t="str">
        <f t="shared" si="206"/>
        <v/>
      </c>
      <c r="K2615" s="83" t="str">
        <f t="shared" si="207"/>
        <v/>
      </c>
      <c r="L2615" s="85" t="str">
        <f t="shared" si="208"/>
        <v/>
      </c>
    </row>
    <row r="2616" spans="1:12" x14ac:dyDescent="0.2">
      <c r="A2616" s="209"/>
      <c r="B2616" s="75" t="str">
        <f t="shared" si="209"/>
        <v/>
      </c>
      <c r="C2616" s="75" t="str">
        <f t="shared" si="210"/>
        <v/>
      </c>
      <c r="D2616" s="42"/>
      <c r="E2616" s="42"/>
      <c r="F2616" s="42"/>
      <c r="G2616" s="42"/>
      <c r="H2616" s="42"/>
      <c r="I2616" s="42"/>
      <c r="J2616" s="83" t="str">
        <f t="shared" si="206"/>
        <v/>
      </c>
      <c r="K2616" s="83" t="str">
        <f t="shared" si="207"/>
        <v/>
      </c>
      <c r="L2616" s="85" t="str">
        <f t="shared" si="208"/>
        <v/>
      </c>
    </row>
    <row r="2617" spans="1:12" x14ac:dyDescent="0.2">
      <c r="A2617" s="209"/>
      <c r="B2617" s="75" t="str">
        <f t="shared" si="209"/>
        <v/>
      </c>
      <c r="C2617" s="75" t="str">
        <f t="shared" si="210"/>
        <v/>
      </c>
      <c r="D2617" s="42"/>
      <c r="E2617" s="42"/>
      <c r="F2617" s="42"/>
      <c r="G2617" s="42"/>
      <c r="H2617" s="42"/>
      <c r="I2617" s="42"/>
      <c r="J2617" s="83" t="str">
        <f t="shared" si="206"/>
        <v/>
      </c>
      <c r="K2617" s="83" t="str">
        <f t="shared" si="207"/>
        <v/>
      </c>
      <c r="L2617" s="85" t="str">
        <f t="shared" si="208"/>
        <v/>
      </c>
    </row>
    <row r="2618" spans="1:12" x14ac:dyDescent="0.2">
      <c r="A2618" s="209"/>
      <c r="B2618" s="75" t="str">
        <f t="shared" si="209"/>
        <v/>
      </c>
      <c r="C2618" s="75" t="str">
        <f t="shared" si="210"/>
        <v/>
      </c>
      <c r="D2618" s="42"/>
      <c r="E2618" s="42"/>
      <c r="F2618" s="42"/>
      <c r="G2618" s="42"/>
      <c r="H2618" s="42"/>
      <c r="I2618" s="42"/>
      <c r="J2618" s="83" t="str">
        <f t="shared" si="206"/>
        <v/>
      </c>
      <c r="K2618" s="83" t="str">
        <f t="shared" si="207"/>
        <v/>
      </c>
      <c r="L2618" s="85" t="str">
        <f t="shared" si="208"/>
        <v/>
      </c>
    </row>
    <row r="2619" spans="1:12" x14ac:dyDescent="0.2">
      <c r="A2619" s="209"/>
      <c r="B2619" s="75" t="str">
        <f t="shared" si="209"/>
        <v/>
      </c>
      <c r="C2619" s="75" t="str">
        <f t="shared" si="210"/>
        <v/>
      </c>
      <c r="D2619" s="42"/>
      <c r="E2619" s="42"/>
      <c r="F2619" s="42"/>
      <c r="G2619" s="42"/>
      <c r="H2619" s="42"/>
      <c r="I2619" s="42"/>
      <c r="J2619" s="83" t="str">
        <f t="shared" si="206"/>
        <v/>
      </c>
      <c r="K2619" s="83" t="str">
        <f t="shared" si="207"/>
        <v/>
      </c>
      <c r="L2619" s="85" t="str">
        <f t="shared" si="208"/>
        <v/>
      </c>
    </row>
    <row r="2620" spans="1:12" x14ac:dyDescent="0.2">
      <c r="A2620" s="209"/>
      <c r="B2620" s="75" t="str">
        <f t="shared" si="209"/>
        <v/>
      </c>
      <c r="C2620" s="75" t="str">
        <f t="shared" si="210"/>
        <v/>
      </c>
      <c r="D2620" s="42"/>
      <c r="E2620" s="42"/>
      <c r="F2620" s="42"/>
      <c r="G2620" s="42"/>
      <c r="H2620" s="42"/>
      <c r="I2620" s="42"/>
      <c r="J2620" s="83" t="str">
        <f t="shared" si="206"/>
        <v/>
      </c>
      <c r="K2620" s="83" t="str">
        <f t="shared" si="207"/>
        <v/>
      </c>
      <c r="L2620" s="85" t="str">
        <f t="shared" si="208"/>
        <v/>
      </c>
    </row>
    <row r="2621" spans="1:12" x14ac:dyDescent="0.2">
      <c r="A2621" s="209"/>
      <c r="B2621" s="75" t="str">
        <f t="shared" si="209"/>
        <v/>
      </c>
      <c r="C2621" s="75" t="str">
        <f t="shared" si="210"/>
        <v/>
      </c>
      <c r="D2621" s="42"/>
      <c r="E2621" s="42"/>
      <c r="F2621" s="42"/>
      <c r="G2621" s="42"/>
      <c r="H2621" s="42"/>
      <c r="I2621" s="42"/>
      <c r="J2621" s="83" t="str">
        <f t="shared" ref="J2621:J2684" si="211">IF(ISERROR(D2621/C2621),"",(D2621/C2621))</f>
        <v/>
      </c>
      <c r="K2621" s="83" t="str">
        <f t="shared" ref="K2621:K2684" si="212">IF(ISERROR(E2621/C2621),"",(E2621/C2621))</f>
        <v/>
      </c>
      <c r="L2621" s="85" t="str">
        <f t="shared" ref="L2621:L2684" si="213">IF(ISERROR((D2621+E2621)/B2621),"",(D2621+E2621)/B2621)</f>
        <v/>
      </c>
    </row>
    <row r="2622" spans="1:12" x14ac:dyDescent="0.2">
      <c r="A2622" s="209"/>
      <c r="B2622" s="75" t="str">
        <f t="shared" si="209"/>
        <v/>
      </c>
      <c r="C2622" s="75" t="str">
        <f t="shared" si="210"/>
        <v/>
      </c>
      <c r="D2622" s="42"/>
      <c r="E2622" s="42"/>
      <c r="F2622" s="42"/>
      <c r="G2622" s="42"/>
      <c r="H2622" s="42"/>
      <c r="I2622" s="42"/>
      <c r="J2622" s="83" t="str">
        <f t="shared" si="211"/>
        <v/>
      </c>
      <c r="K2622" s="83" t="str">
        <f t="shared" si="212"/>
        <v/>
      </c>
      <c r="L2622" s="85" t="str">
        <f t="shared" si="213"/>
        <v/>
      </c>
    </row>
    <row r="2623" spans="1:12" x14ac:dyDescent="0.2">
      <c r="A2623" s="209"/>
      <c r="B2623" s="75" t="str">
        <f t="shared" si="209"/>
        <v/>
      </c>
      <c r="C2623" s="75" t="str">
        <f t="shared" si="210"/>
        <v/>
      </c>
      <c r="D2623" s="42"/>
      <c r="E2623" s="42"/>
      <c r="F2623" s="42"/>
      <c r="G2623" s="42"/>
      <c r="H2623" s="42"/>
      <c r="I2623" s="42"/>
      <c r="J2623" s="83" t="str">
        <f t="shared" si="211"/>
        <v/>
      </c>
      <c r="K2623" s="83" t="str">
        <f t="shared" si="212"/>
        <v/>
      </c>
      <c r="L2623" s="85" t="str">
        <f t="shared" si="213"/>
        <v/>
      </c>
    </row>
    <row r="2624" spans="1:12" x14ac:dyDescent="0.2">
      <c r="A2624" s="209"/>
      <c r="B2624" s="75" t="str">
        <f t="shared" si="209"/>
        <v/>
      </c>
      <c r="C2624" s="75" t="str">
        <f t="shared" si="210"/>
        <v/>
      </c>
      <c r="D2624" s="42"/>
      <c r="E2624" s="42"/>
      <c r="F2624" s="42"/>
      <c r="G2624" s="42"/>
      <c r="H2624" s="42"/>
      <c r="I2624" s="42"/>
      <c r="J2624" s="83" t="str">
        <f t="shared" si="211"/>
        <v/>
      </c>
      <c r="K2624" s="83" t="str">
        <f t="shared" si="212"/>
        <v/>
      </c>
      <c r="L2624" s="85" t="str">
        <f t="shared" si="213"/>
        <v/>
      </c>
    </row>
    <row r="2625" spans="1:12" x14ac:dyDescent="0.2">
      <c r="A2625" s="209"/>
      <c r="B2625" s="75" t="str">
        <f t="shared" si="209"/>
        <v/>
      </c>
      <c r="C2625" s="75" t="str">
        <f t="shared" si="210"/>
        <v/>
      </c>
      <c r="D2625" s="42"/>
      <c r="E2625" s="42"/>
      <c r="F2625" s="42"/>
      <c r="G2625" s="42"/>
      <c r="H2625" s="42"/>
      <c r="I2625" s="42"/>
      <c r="J2625" s="83" t="str">
        <f t="shared" si="211"/>
        <v/>
      </c>
      <c r="K2625" s="83" t="str">
        <f t="shared" si="212"/>
        <v/>
      </c>
      <c r="L2625" s="85" t="str">
        <f t="shared" si="213"/>
        <v/>
      </c>
    </row>
    <row r="2626" spans="1:12" x14ac:dyDescent="0.2">
      <c r="A2626" s="209"/>
      <c r="B2626" s="75" t="str">
        <f t="shared" si="209"/>
        <v/>
      </c>
      <c r="C2626" s="75" t="str">
        <f t="shared" si="210"/>
        <v/>
      </c>
      <c r="D2626" s="42"/>
      <c r="E2626" s="42"/>
      <c r="F2626" s="42"/>
      <c r="G2626" s="42"/>
      <c r="H2626" s="42"/>
      <c r="I2626" s="42"/>
      <c r="J2626" s="83" t="str">
        <f t="shared" si="211"/>
        <v/>
      </c>
      <c r="K2626" s="83" t="str">
        <f t="shared" si="212"/>
        <v/>
      </c>
      <c r="L2626" s="85" t="str">
        <f t="shared" si="213"/>
        <v/>
      </c>
    </row>
    <row r="2627" spans="1:12" x14ac:dyDescent="0.2">
      <c r="A2627" s="209"/>
      <c r="B2627" s="75" t="str">
        <f t="shared" si="209"/>
        <v/>
      </c>
      <c r="C2627" s="75" t="str">
        <f t="shared" si="210"/>
        <v/>
      </c>
      <c r="D2627" s="42"/>
      <c r="E2627" s="42"/>
      <c r="F2627" s="42"/>
      <c r="G2627" s="42"/>
      <c r="H2627" s="42"/>
      <c r="I2627" s="42"/>
      <c r="J2627" s="83" t="str">
        <f t="shared" si="211"/>
        <v/>
      </c>
      <c r="K2627" s="83" t="str">
        <f t="shared" si="212"/>
        <v/>
      </c>
      <c r="L2627" s="85" t="str">
        <f t="shared" si="213"/>
        <v/>
      </c>
    </row>
    <row r="2628" spans="1:12" x14ac:dyDescent="0.2">
      <c r="A2628" s="209"/>
      <c r="B2628" s="75" t="str">
        <f t="shared" si="209"/>
        <v/>
      </c>
      <c r="C2628" s="75" t="str">
        <f t="shared" si="210"/>
        <v/>
      </c>
      <c r="D2628" s="42"/>
      <c r="E2628" s="42"/>
      <c r="F2628" s="42"/>
      <c r="G2628" s="42"/>
      <c r="H2628" s="42"/>
      <c r="I2628" s="42"/>
      <c r="J2628" s="83" t="str">
        <f t="shared" si="211"/>
        <v/>
      </c>
      <c r="K2628" s="83" t="str">
        <f t="shared" si="212"/>
        <v/>
      </c>
      <c r="L2628" s="85" t="str">
        <f t="shared" si="213"/>
        <v/>
      </c>
    </row>
    <row r="2629" spans="1:12" x14ac:dyDescent="0.2">
      <c r="A2629" s="209"/>
      <c r="B2629" s="75" t="str">
        <f t="shared" si="209"/>
        <v/>
      </c>
      <c r="C2629" s="75" t="str">
        <f t="shared" si="210"/>
        <v/>
      </c>
      <c r="D2629" s="42"/>
      <c r="E2629" s="42"/>
      <c r="F2629" s="42"/>
      <c r="G2629" s="42"/>
      <c r="H2629" s="42"/>
      <c r="I2629" s="42"/>
      <c r="J2629" s="83" t="str">
        <f t="shared" si="211"/>
        <v/>
      </c>
      <c r="K2629" s="83" t="str">
        <f t="shared" si="212"/>
        <v/>
      </c>
      <c r="L2629" s="85" t="str">
        <f t="shared" si="213"/>
        <v/>
      </c>
    </row>
    <row r="2630" spans="1:12" x14ac:dyDescent="0.2">
      <c r="A2630" s="209"/>
      <c r="B2630" s="75" t="str">
        <f t="shared" si="209"/>
        <v/>
      </c>
      <c r="C2630" s="75" t="str">
        <f t="shared" si="210"/>
        <v/>
      </c>
      <c r="D2630" s="42"/>
      <c r="E2630" s="42"/>
      <c r="F2630" s="42"/>
      <c r="G2630" s="42"/>
      <c r="H2630" s="42"/>
      <c r="I2630" s="42"/>
      <c r="J2630" s="83" t="str">
        <f t="shared" si="211"/>
        <v/>
      </c>
      <c r="K2630" s="83" t="str">
        <f t="shared" si="212"/>
        <v/>
      </c>
      <c r="L2630" s="85" t="str">
        <f t="shared" si="213"/>
        <v/>
      </c>
    </row>
    <row r="2631" spans="1:12" x14ac:dyDescent="0.2">
      <c r="A2631" s="209"/>
      <c r="B2631" s="75" t="str">
        <f t="shared" si="209"/>
        <v/>
      </c>
      <c r="C2631" s="75" t="str">
        <f t="shared" si="210"/>
        <v/>
      </c>
      <c r="D2631" s="42"/>
      <c r="E2631" s="42"/>
      <c r="F2631" s="42"/>
      <c r="G2631" s="42"/>
      <c r="H2631" s="42"/>
      <c r="I2631" s="42"/>
      <c r="J2631" s="83" t="str">
        <f t="shared" si="211"/>
        <v/>
      </c>
      <c r="K2631" s="83" t="str">
        <f t="shared" si="212"/>
        <v/>
      </c>
      <c r="L2631" s="85" t="str">
        <f t="shared" si="213"/>
        <v/>
      </c>
    </row>
    <row r="2632" spans="1:12" x14ac:dyDescent="0.2">
      <c r="A2632" s="209"/>
      <c r="B2632" s="75" t="str">
        <f t="shared" si="209"/>
        <v/>
      </c>
      <c r="C2632" s="75" t="str">
        <f t="shared" si="210"/>
        <v/>
      </c>
      <c r="D2632" s="42"/>
      <c r="E2632" s="42"/>
      <c r="F2632" s="42"/>
      <c r="G2632" s="42"/>
      <c r="H2632" s="42"/>
      <c r="I2632" s="42"/>
      <c r="J2632" s="83" t="str">
        <f t="shared" si="211"/>
        <v/>
      </c>
      <c r="K2632" s="83" t="str">
        <f t="shared" si="212"/>
        <v/>
      </c>
      <c r="L2632" s="85" t="str">
        <f t="shared" si="213"/>
        <v/>
      </c>
    </row>
    <row r="2633" spans="1:12" x14ac:dyDescent="0.2">
      <c r="A2633" s="209"/>
      <c r="B2633" s="75" t="str">
        <f t="shared" si="209"/>
        <v/>
      </c>
      <c r="C2633" s="75" t="str">
        <f t="shared" si="210"/>
        <v/>
      </c>
      <c r="D2633" s="42"/>
      <c r="E2633" s="42"/>
      <c r="F2633" s="42"/>
      <c r="G2633" s="42"/>
      <c r="H2633" s="42"/>
      <c r="I2633" s="42"/>
      <c r="J2633" s="83" t="str">
        <f t="shared" si="211"/>
        <v/>
      </c>
      <c r="K2633" s="83" t="str">
        <f t="shared" si="212"/>
        <v/>
      </c>
      <c r="L2633" s="85" t="str">
        <f t="shared" si="213"/>
        <v/>
      </c>
    </row>
    <row r="2634" spans="1:12" x14ac:dyDescent="0.2">
      <c r="A2634" s="209"/>
      <c r="B2634" s="75" t="str">
        <f t="shared" si="209"/>
        <v/>
      </c>
      <c r="C2634" s="75" t="str">
        <f t="shared" si="210"/>
        <v/>
      </c>
      <c r="D2634" s="42"/>
      <c r="E2634" s="42"/>
      <c r="F2634" s="42"/>
      <c r="G2634" s="42"/>
      <c r="H2634" s="42"/>
      <c r="I2634" s="42"/>
      <c r="J2634" s="83" t="str">
        <f t="shared" si="211"/>
        <v/>
      </c>
      <c r="K2634" s="83" t="str">
        <f t="shared" si="212"/>
        <v/>
      </c>
      <c r="L2634" s="85" t="str">
        <f t="shared" si="213"/>
        <v/>
      </c>
    </row>
    <row r="2635" spans="1:12" x14ac:dyDescent="0.2">
      <c r="A2635" s="209"/>
      <c r="B2635" s="75" t="str">
        <f t="shared" si="209"/>
        <v/>
      </c>
      <c r="C2635" s="75" t="str">
        <f t="shared" si="210"/>
        <v/>
      </c>
      <c r="D2635" s="42"/>
      <c r="E2635" s="42"/>
      <c r="F2635" s="42"/>
      <c r="G2635" s="42"/>
      <c r="H2635" s="42"/>
      <c r="I2635" s="42"/>
      <c r="J2635" s="83" t="str">
        <f t="shared" si="211"/>
        <v/>
      </c>
      <c r="K2635" s="83" t="str">
        <f t="shared" si="212"/>
        <v/>
      </c>
      <c r="L2635" s="85" t="str">
        <f t="shared" si="213"/>
        <v/>
      </c>
    </row>
    <row r="2636" spans="1:12" x14ac:dyDescent="0.2">
      <c r="A2636" s="209"/>
      <c r="B2636" s="75" t="str">
        <f t="shared" ref="B2636:B2699" si="214">IF(D2636+E2636+F2636+G2636+I2636+H2636 = 0,"",D2636+E2636+F2636+G2636+I2636+H2636)</f>
        <v/>
      </c>
      <c r="C2636" s="75" t="str">
        <f t="shared" ref="C2636:C2699" si="215">IF(D2636+E2636+H2636=0,"",D2636+E2636+H2636)</f>
        <v/>
      </c>
      <c r="D2636" s="42"/>
      <c r="E2636" s="42"/>
      <c r="F2636" s="42"/>
      <c r="G2636" s="42"/>
      <c r="H2636" s="42"/>
      <c r="I2636" s="42"/>
      <c r="J2636" s="83" t="str">
        <f t="shared" si="211"/>
        <v/>
      </c>
      <c r="K2636" s="83" t="str">
        <f t="shared" si="212"/>
        <v/>
      </c>
      <c r="L2636" s="85" t="str">
        <f t="shared" si="213"/>
        <v/>
      </c>
    </row>
    <row r="2637" spans="1:12" x14ac:dyDescent="0.2">
      <c r="A2637" s="209"/>
      <c r="B2637" s="75" t="str">
        <f t="shared" si="214"/>
        <v/>
      </c>
      <c r="C2637" s="75" t="str">
        <f t="shared" si="215"/>
        <v/>
      </c>
      <c r="D2637" s="42"/>
      <c r="E2637" s="42"/>
      <c r="F2637" s="42"/>
      <c r="G2637" s="42"/>
      <c r="H2637" s="42"/>
      <c r="I2637" s="42"/>
      <c r="J2637" s="83" t="str">
        <f t="shared" si="211"/>
        <v/>
      </c>
      <c r="K2637" s="83" t="str">
        <f t="shared" si="212"/>
        <v/>
      </c>
      <c r="L2637" s="85" t="str">
        <f t="shared" si="213"/>
        <v/>
      </c>
    </row>
    <row r="2638" spans="1:12" x14ac:dyDescent="0.2">
      <c r="A2638" s="209"/>
      <c r="B2638" s="75" t="str">
        <f t="shared" si="214"/>
        <v/>
      </c>
      <c r="C2638" s="75" t="str">
        <f t="shared" si="215"/>
        <v/>
      </c>
      <c r="D2638" s="42"/>
      <c r="E2638" s="42"/>
      <c r="F2638" s="42"/>
      <c r="G2638" s="42"/>
      <c r="H2638" s="42"/>
      <c r="I2638" s="42"/>
      <c r="J2638" s="83" t="str">
        <f t="shared" si="211"/>
        <v/>
      </c>
      <c r="K2638" s="83" t="str">
        <f t="shared" si="212"/>
        <v/>
      </c>
      <c r="L2638" s="85" t="str">
        <f t="shared" si="213"/>
        <v/>
      </c>
    </row>
    <row r="2639" spans="1:12" x14ac:dyDescent="0.2">
      <c r="A2639" s="209"/>
      <c r="B2639" s="75" t="str">
        <f t="shared" si="214"/>
        <v/>
      </c>
      <c r="C2639" s="75" t="str">
        <f t="shared" si="215"/>
        <v/>
      </c>
      <c r="D2639" s="42"/>
      <c r="E2639" s="42"/>
      <c r="F2639" s="42"/>
      <c r="G2639" s="42"/>
      <c r="H2639" s="42"/>
      <c r="I2639" s="42"/>
      <c r="J2639" s="83" t="str">
        <f t="shared" si="211"/>
        <v/>
      </c>
      <c r="K2639" s="83" t="str">
        <f t="shared" si="212"/>
        <v/>
      </c>
      <c r="L2639" s="85" t="str">
        <f t="shared" si="213"/>
        <v/>
      </c>
    </row>
    <row r="2640" spans="1:12" x14ac:dyDescent="0.2">
      <c r="A2640" s="209"/>
      <c r="B2640" s="75" t="str">
        <f t="shared" si="214"/>
        <v/>
      </c>
      <c r="C2640" s="75" t="str">
        <f t="shared" si="215"/>
        <v/>
      </c>
      <c r="D2640" s="42"/>
      <c r="E2640" s="42"/>
      <c r="F2640" s="42"/>
      <c r="G2640" s="42"/>
      <c r="H2640" s="42"/>
      <c r="I2640" s="42"/>
      <c r="J2640" s="83" t="str">
        <f t="shared" si="211"/>
        <v/>
      </c>
      <c r="K2640" s="83" t="str">
        <f t="shared" si="212"/>
        <v/>
      </c>
      <c r="L2640" s="85" t="str">
        <f t="shared" si="213"/>
        <v/>
      </c>
    </row>
    <row r="2641" spans="1:12" x14ac:dyDescent="0.2">
      <c r="A2641" s="209"/>
      <c r="B2641" s="75" t="str">
        <f t="shared" si="214"/>
        <v/>
      </c>
      <c r="C2641" s="75" t="str">
        <f t="shared" si="215"/>
        <v/>
      </c>
      <c r="D2641" s="42"/>
      <c r="E2641" s="42"/>
      <c r="F2641" s="42"/>
      <c r="G2641" s="42"/>
      <c r="H2641" s="42"/>
      <c r="I2641" s="42"/>
      <c r="J2641" s="83" t="str">
        <f t="shared" si="211"/>
        <v/>
      </c>
      <c r="K2641" s="83" t="str">
        <f t="shared" si="212"/>
        <v/>
      </c>
      <c r="L2641" s="85" t="str">
        <f t="shared" si="213"/>
        <v/>
      </c>
    </row>
    <row r="2642" spans="1:12" x14ac:dyDescent="0.2">
      <c r="A2642" s="209"/>
      <c r="B2642" s="75" t="str">
        <f t="shared" si="214"/>
        <v/>
      </c>
      <c r="C2642" s="75" t="str">
        <f t="shared" si="215"/>
        <v/>
      </c>
      <c r="D2642" s="42"/>
      <c r="E2642" s="42"/>
      <c r="F2642" s="42"/>
      <c r="G2642" s="42"/>
      <c r="H2642" s="42"/>
      <c r="I2642" s="42"/>
      <c r="J2642" s="83" t="str">
        <f t="shared" si="211"/>
        <v/>
      </c>
      <c r="K2642" s="83" t="str">
        <f t="shared" si="212"/>
        <v/>
      </c>
      <c r="L2642" s="85" t="str">
        <f t="shared" si="213"/>
        <v/>
      </c>
    </row>
    <row r="2643" spans="1:12" x14ac:dyDescent="0.2">
      <c r="A2643" s="209"/>
      <c r="B2643" s="75" t="str">
        <f t="shared" si="214"/>
        <v/>
      </c>
      <c r="C2643" s="75" t="str">
        <f t="shared" si="215"/>
        <v/>
      </c>
      <c r="D2643" s="42"/>
      <c r="E2643" s="42"/>
      <c r="F2643" s="42"/>
      <c r="G2643" s="42"/>
      <c r="H2643" s="42"/>
      <c r="I2643" s="42"/>
      <c r="J2643" s="83" t="str">
        <f t="shared" si="211"/>
        <v/>
      </c>
      <c r="K2643" s="83" t="str">
        <f t="shared" si="212"/>
        <v/>
      </c>
      <c r="L2643" s="85" t="str">
        <f t="shared" si="213"/>
        <v/>
      </c>
    </row>
    <row r="2644" spans="1:12" x14ac:dyDescent="0.2">
      <c r="A2644" s="209"/>
      <c r="B2644" s="75" t="str">
        <f t="shared" si="214"/>
        <v/>
      </c>
      <c r="C2644" s="75" t="str">
        <f t="shared" si="215"/>
        <v/>
      </c>
      <c r="D2644" s="42"/>
      <c r="E2644" s="42"/>
      <c r="F2644" s="42"/>
      <c r="G2644" s="42"/>
      <c r="H2644" s="42"/>
      <c r="I2644" s="42"/>
      <c r="J2644" s="83" t="str">
        <f t="shared" si="211"/>
        <v/>
      </c>
      <c r="K2644" s="83" t="str">
        <f t="shared" si="212"/>
        <v/>
      </c>
      <c r="L2644" s="85" t="str">
        <f t="shared" si="213"/>
        <v/>
      </c>
    </row>
    <row r="2645" spans="1:12" x14ac:dyDescent="0.2">
      <c r="A2645" s="209"/>
      <c r="B2645" s="75" t="str">
        <f t="shared" si="214"/>
        <v/>
      </c>
      <c r="C2645" s="75" t="str">
        <f t="shared" si="215"/>
        <v/>
      </c>
      <c r="D2645" s="42"/>
      <c r="E2645" s="42"/>
      <c r="F2645" s="42"/>
      <c r="G2645" s="42"/>
      <c r="H2645" s="42"/>
      <c r="I2645" s="42"/>
      <c r="J2645" s="83" t="str">
        <f t="shared" si="211"/>
        <v/>
      </c>
      <c r="K2645" s="83" t="str">
        <f t="shared" si="212"/>
        <v/>
      </c>
      <c r="L2645" s="85" t="str">
        <f t="shared" si="213"/>
        <v/>
      </c>
    </row>
    <row r="2646" spans="1:12" x14ac:dyDescent="0.2">
      <c r="A2646" s="209"/>
      <c r="B2646" s="75" t="str">
        <f t="shared" si="214"/>
        <v/>
      </c>
      <c r="C2646" s="75" t="str">
        <f t="shared" si="215"/>
        <v/>
      </c>
      <c r="D2646" s="42"/>
      <c r="E2646" s="42"/>
      <c r="F2646" s="42"/>
      <c r="G2646" s="42"/>
      <c r="H2646" s="42"/>
      <c r="I2646" s="42"/>
      <c r="J2646" s="83" t="str">
        <f t="shared" si="211"/>
        <v/>
      </c>
      <c r="K2646" s="83" t="str">
        <f t="shared" si="212"/>
        <v/>
      </c>
      <c r="L2646" s="85" t="str">
        <f t="shared" si="213"/>
        <v/>
      </c>
    </row>
    <row r="2647" spans="1:12" x14ac:dyDescent="0.2">
      <c r="A2647" s="209"/>
      <c r="B2647" s="75" t="str">
        <f t="shared" si="214"/>
        <v/>
      </c>
      <c r="C2647" s="75" t="str">
        <f t="shared" si="215"/>
        <v/>
      </c>
      <c r="D2647" s="42"/>
      <c r="E2647" s="42"/>
      <c r="F2647" s="42"/>
      <c r="G2647" s="42"/>
      <c r="H2647" s="42"/>
      <c r="I2647" s="42"/>
      <c r="J2647" s="83" t="str">
        <f t="shared" si="211"/>
        <v/>
      </c>
      <c r="K2647" s="83" t="str">
        <f t="shared" si="212"/>
        <v/>
      </c>
      <c r="L2647" s="85" t="str">
        <f t="shared" si="213"/>
        <v/>
      </c>
    </row>
    <row r="2648" spans="1:12" x14ac:dyDescent="0.2">
      <c r="A2648" s="209"/>
      <c r="B2648" s="75" t="str">
        <f t="shared" si="214"/>
        <v/>
      </c>
      <c r="C2648" s="75" t="str">
        <f t="shared" si="215"/>
        <v/>
      </c>
      <c r="D2648" s="42"/>
      <c r="E2648" s="42"/>
      <c r="F2648" s="42"/>
      <c r="G2648" s="42"/>
      <c r="H2648" s="42"/>
      <c r="I2648" s="42"/>
      <c r="J2648" s="83" t="str">
        <f t="shared" si="211"/>
        <v/>
      </c>
      <c r="K2648" s="83" t="str">
        <f t="shared" si="212"/>
        <v/>
      </c>
      <c r="L2648" s="85" t="str">
        <f t="shared" si="213"/>
        <v/>
      </c>
    </row>
    <row r="2649" spans="1:12" x14ac:dyDescent="0.2">
      <c r="A2649" s="209"/>
      <c r="B2649" s="75" t="str">
        <f t="shared" si="214"/>
        <v/>
      </c>
      <c r="C2649" s="75" t="str">
        <f t="shared" si="215"/>
        <v/>
      </c>
      <c r="D2649" s="42"/>
      <c r="E2649" s="42"/>
      <c r="F2649" s="42"/>
      <c r="G2649" s="42"/>
      <c r="H2649" s="42"/>
      <c r="I2649" s="42"/>
      <c r="J2649" s="83" t="str">
        <f t="shared" si="211"/>
        <v/>
      </c>
      <c r="K2649" s="83" t="str">
        <f t="shared" si="212"/>
        <v/>
      </c>
      <c r="L2649" s="85" t="str">
        <f t="shared" si="213"/>
        <v/>
      </c>
    </row>
    <row r="2650" spans="1:12" x14ac:dyDescent="0.2">
      <c r="A2650" s="209"/>
      <c r="B2650" s="75" t="str">
        <f t="shared" si="214"/>
        <v/>
      </c>
      <c r="C2650" s="75" t="str">
        <f t="shared" si="215"/>
        <v/>
      </c>
      <c r="D2650" s="42"/>
      <c r="E2650" s="42"/>
      <c r="F2650" s="42"/>
      <c r="G2650" s="42"/>
      <c r="H2650" s="42"/>
      <c r="I2650" s="42"/>
      <c r="J2650" s="83" t="str">
        <f t="shared" si="211"/>
        <v/>
      </c>
      <c r="K2650" s="83" t="str">
        <f t="shared" si="212"/>
        <v/>
      </c>
      <c r="L2650" s="85" t="str">
        <f t="shared" si="213"/>
        <v/>
      </c>
    </row>
    <row r="2651" spans="1:12" x14ac:dyDescent="0.2">
      <c r="A2651" s="209"/>
      <c r="B2651" s="75" t="str">
        <f t="shared" si="214"/>
        <v/>
      </c>
      <c r="C2651" s="75" t="str">
        <f t="shared" si="215"/>
        <v/>
      </c>
      <c r="D2651" s="42"/>
      <c r="E2651" s="42"/>
      <c r="F2651" s="42"/>
      <c r="G2651" s="42"/>
      <c r="H2651" s="42"/>
      <c r="I2651" s="42"/>
      <c r="J2651" s="83" t="str">
        <f t="shared" si="211"/>
        <v/>
      </c>
      <c r="K2651" s="83" t="str">
        <f t="shared" si="212"/>
        <v/>
      </c>
      <c r="L2651" s="85" t="str">
        <f t="shared" si="213"/>
        <v/>
      </c>
    </row>
    <row r="2652" spans="1:12" x14ac:dyDescent="0.2">
      <c r="A2652" s="209"/>
      <c r="B2652" s="75" t="str">
        <f t="shared" si="214"/>
        <v/>
      </c>
      <c r="C2652" s="75" t="str">
        <f t="shared" si="215"/>
        <v/>
      </c>
      <c r="D2652" s="42"/>
      <c r="E2652" s="42"/>
      <c r="F2652" s="42"/>
      <c r="G2652" s="42"/>
      <c r="H2652" s="42"/>
      <c r="I2652" s="42"/>
      <c r="J2652" s="83" t="str">
        <f t="shared" si="211"/>
        <v/>
      </c>
      <c r="K2652" s="83" t="str">
        <f t="shared" si="212"/>
        <v/>
      </c>
      <c r="L2652" s="85" t="str">
        <f t="shared" si="213"/>
        <v/>
      </c>
    </row>
    <row r="2653" spans="1:12" x14ac:dyDescent="0.2">
      <c r="A2653" s="209"/>
      <c r="B2653" s="75" t="str">
        <f t="shared" si="214"/>
        <v/>
      </c>
      <c r="C2653" s="75" t="str">
        <f t="shared" si="215"/>
        <v/>
      </c>
      <c r="D2653" s="42"/>
      <c r="E2653" s="42"/>
      <c r="F2653" s="42"/>
      <c r="G2653" s="42"/>
      <c r="H2653" s="42"/>
      <c r="I2653" s="42"/>
      <c r="J2653" s="83" t="str">
        <f t="shared" si="211"/>
        <v/>
      </c>
      <c r="K2653" s="83" t="str">
        <f t="shared" si="212"/>
        <v/>
      </c>
      <c r="L2653" s="85" t="str">
        <f t="shared" si="213"/>
        <v/>
      </c>
    </row>
    <row r="2654" spans="1:12" x14ac:dyDescent="0.2">
      <c r="A2654" s="209"/>
      <c r="B2654" s="75" t="str">
        <f t="shared" si="214"/>
        <v/>
      </c>
      <c r="C2654" s="75" t="str">
        <f t="shared" si="215"/>
        <v/>
      </c>
      <c r="D2654" s="42"/>
      <c r="E2654" s="42"/>
      <c r="F2654" s="42"/>
      <c r="G2654" s="42"/>
      <c r="H2654" s="42"/>
      <c r="I2654" s="42"/>
      <c r="J2654" s="83" t="str">
        <f t="shared" si="211"/>
        <v/>
      </c>
      <c r="K2654" s="83" t="str">
        <f t="shared" si="212"/>
        <v/>
      </c>
      <c r="L2654" s="85" t="str">
        <f t="shared" si="213"/>
        <v/>
      </c>
    </row>
    <row r="2655" spans="1:12" x14ac:dyDescent="0.2">
      <c r="A2655" s="209"/>
      <c r="B2655" s="75" t="str">
        <f t="shared" si="214"/>
        <v/>
      </c>
      <c r="C2655" s="75" t="str">
        <f t="shared" si="215"/>
        <v/>
      </c>
      <c r="D2655" s="42"/>
      <c r="E2655" s="42"/>
      <c r="F2655" s="42"/>
      <c r="G2655" s="42"/>
      <c r="H2655" s="42"/>
      <c r="I2655" s="42"/>
      <c r="J2655" s="83" t="str">
        <f t="shared" si="211"/>
        <v/>
      </c>
      <c r="K2655" s="83" t="str">
        <f t="shared" si="212"/>
        <v/>
      </c>
      <c r="L2655" s="85" t="str">
        <f t="shared" si="213"/>
        <v/>
      </c>
    </row>
    <row r="2656" spans="1:12" x14ac:dyDescent="0.2">
      <c r="A2656" s="209"/>
      <c r="B2656" s="75" t="str">
        <f t="shared" si="214"/>
        <v/>
      </c>
      <c r="C2656" s="75" t="str">
        <f t="shared" si="215"/>
        <v/>
      </c>
      <c r="D2656" s="42"/>
      <c r="E2656" s="42"/>
      <c r="F2656" s="42"/>
      <c r="G2656" s="42"/>
      <c r="H2656" s="42"/>
      <c r="I2656" s="42"/>
      <c r="J2656" s="83" t="str">
        <f t="shared" si="211"/>
        <v/>
      </c>
      <c r="K2656" s="83" t="str">
        <f t="shared" si="212"/>
        <v/>
      </c>
      <c r="L2656" s="85" t="str">
        <f t="shared" si="213"/>
        <v/>
      </c>
    </row>
    <row r="2657" spans="1:12" x14ac:dyDescent="0.2">
      <c r="A2657" s="209"/>
      <c r="B2657" s="75" t="str">
        <f t="shared" si="214"/>
        <v/>
      </c>
      <c r="C2657" s="75" t="str">
        <f t="shared" si="215"/>
        <v/>
      </c>
      <c r="D2657" s="42"/>
      <c r="E2657" s="42"/>
      <c r="F2657" s="42"/>
      <c r="G2657" s="42"/>
      <c r="H2657" s="42"/>
      <c r="I2657" s="42"/>
      <c r="J2657" s="83" t="str">
        <f t="shared" si="211"/>
        <v/>
      </c>
      <c r="K2657" s="83" t="str">
        <f t="shared" si="212"/>
        <v/>
      </c>
      <c r="L2657" s="85" t="str">
        <f t="shared" si="213"/>
        <v/>
      </c>
    </row>
    <row r="2658" spans="1:12" x14ac:dyDescent="0.2">
      <c r="A2658" s="209"/>
      <c r="B2658" s="75" t="str">
        <f t="shared" si="214"/>
        <v/>
      </c>
      <c r="C2658" s="75" t="str">
        <f t="shared" si="215"/>
        <v/>
      </c>
      <c r="D2658" s="42"/>
      <c r="E2658" s="42"/>
      <c r="F2658" s="42"/>
      <c r="G2658" s="42"/>
      <c r="H2658" s="42"/>
      <c r="I2658" s="42"/>
      <c r="J2658" s="83" t="str">
        <f t="shared" si="211"/>
        <v/>
      </c>
      <c r="K2658" s="83" t="str">
        <f t="shared" si="212"/>
        <v/>
      </c>
      <c r="L2658" s="85" t="str">
        <f t="shared" si="213"/>
        <v/>
      </c>
    </row>
    <row r="2659" spans="1:12" x14ac:dyDescent="0.2">
      <c r="A2659" s="209"/>
      <c r="B2659" s="75" t="str">
        <f t="shared" si="214"/>
        <v/>
      </c>
      <c r="C2659" s="75" t="str">
        <f t="shared" si="215"/>
        <v/>
      </c>
      <c r="D2659" s="42"/>
      <c r="E2659" s="42"/>
      <c r="F2659" s="42"/>
      <c r="G2659" s="42"/>
      <c r="H2659" s="42"/>
      <c r="I2659" s="42"/>
      <c r="J2659" s="83" t="str">
        <f t="shared" si="211"/>
        <v/>
      </c>
      <c r="K2659" s="83" t="str">
        <f t="shared" si="212"/>
        <v/>
      </c>
      <c r="L2659" s="85" t="str">
        <f t="shared" si="213"/>
        <v/>
      </c>
    </row>
    <row r="2660" spans="1:12" x14ac:dyDescent="0.2">
      <c r="A2660" s="209"/>
      <c r="B2660" s="75" t="str">
        <f t="shared" si="214"/>
        <v/>
      </c>
      <c r="C2660" s="75" t="str">
        <f t="shared" si="215"/>
        <v/>
      </c>
      <c r="D2660" s="42"/>
      <c r="E2660" s="42"/>
      <c r="F2660" s="42"/>
      <c r="G2660" s="42"/>
      <c r="H2660" s="42"/>
      <c r="I2660" s="42"/>
      <c r="J2660" s="83" t="str">
        <f t="shared" si="211"/>
        <v/>
      </c>
      <c r="K2660" s="83" t="str">
        <f t="shared" si="212"/>
        <v/>
      </c>
      <c r="L2660" s="85" t="str">
        <f t="shared" si="213"/>
        <v/>
      </c>
    </row>
    <row r="2661" spans="1:12" x14ac:dyDescent="0.2">
      <c r="A2661" s="209"/>
      <c r="B2661" s="75" t="str">
        <f t="shared" si="214"/>
        <v/>
      </c>
      <c r="C2661" s="75" t="str">
        <f t="shared" si="215"/>
        <v/>
      </c>
      <c r="D2661" s="42"/>
      <c r="E2661" s="42"/>
      <c r="F2661" s="42"/>
      <c r="G2661" s="42"/>
      <c r="H2661" s="42"/>
      <c r="I2661" s="42"/>
      <c r="J2661" s="83" t="str">
        <f t="shared" si="211"/>
        <v/>
      </c>
      <c r="K2661" s="83" t="str">
        <f t="shared" si="212"/>
        <v/>
      </c>
      <c r="L2661" s="85" t="str">
        <f t="shared" si="213"/>
        <v/>
      </c>
    </row>
    <row r="2662" spans="1:12" x14ac:dyDescent="0.2">
      <c r="A2662" s="209"/>
      <c r="B2662" s="75" t="str">
        <f t="shared" si="214"/>
        <v/>
      </c>
      <c r="C2662" s="75" t="str">
        <f t="shared" si="215"/>
        <v/>
      </c>
      <c r="D2662" s="42"/>
      <c r="E2662" s="42"/>
      <c r="F2662" s="42"/>
      <c r="G2662" s="42"/>
      <c r="H2662" s="42"/>
      <c r="I2662" s="42"/>
      <c r="J2662" s="83" t="str">
        <f t="shared" si="211"/>
        <v/>
      </c>
      <c r="K2662" s="83" t="str">
        <f t="shared" si="212"/>
        <v/>
      </c>
      <c r="L2662" s="85" t="str">
        <f t="shared" si="213"/>
        <v/>
      </c>
    </row>
    <row r="2663" spans="1:12" x14ac:dyDescent="0.2">
      <c r="A2663" s="209"/>
      <c r="B2663" s="75" t="str">
        <f t="shared" si="214"/>
        <v/>
      </c>
      <c r="C2663" s="75" t="str">
        <f t="shared" si="215"/>
        <v/>
      </c>
      <c r="D2663" s="42"/>
      <c r="E2663" s="42"/>
      <c r="F2663" s="42"/>
      <c r="G2663" s="42"/>
      <c r="H2663" s="42"/>
      <c r="I2663" s="42"/>
      <c r="J2663" s="83" t="str">
        <f t="shared" si="211"/>
        <v/>
      </c>
      <c r="K2663" s="83" t="str">
        <f t="shared" si="212"/>
        <v/>
      </c>
      <c r="L2663" s="85" t="str">
        <f t="shared" si="213"/>
        <v/>
      </c>
    </row>
    <row r="2664" spans="1:12" x14ac:dyDescent="0.2">
      <c r="A2664" s="209"/>
      <c r="B2664" s="75" t="str">
        <f t="shared" si="214"/>
        <v/>
      </c>
      <c r="C2664" s="75" t="str">
        <f t="shared" si="215"/>
        <v/>
      </c>
      <c r="D2664" s="42"/>
      <c r="E2664" s="42"/>
      <c r="F2664" s="42"/>
      <c r="G2664" s="42"/>
      <c r="H2664" s="42"/>
      <c r="I2664" s="42"/>
      <c r="J2664" s="83" t="str">
        <f t="shared" si="211"/>
        <v/>
      </c>
      <c r="K2664" s="83" t="str">
        <f t="shared" si="212"/>
        <v/>
      </c>
      <c r="L2664" s="85" t="str">
        <f t="shared" si="213"/>
        <v/>
      </c>
    </row>
    <row r="2665" spans="1:12" x14ac:dyDescent="0.2">
      <c r="A2665" s="209"/>
      <c r="B2665" s="75" t="str">
        <f t="shared" si="214"/>
        <v/>
      </c>
      <c r="C2665" s="75" t="str">
        <f t="shared" si="215"/>
        <v/>
      </c>
      <c r="D2665" s="42"/>
      <c r="E2665" s="42"/>
      <c r="F2665" s="42"/>
      <c r="G2665" s="42"/>
      <c r="H2665" s="42"/>
      <c r="I2665" s="42"/>
      <c r="J2665" s="83" t="str">
        <f t="shared" si="211"/>
        <v/>
      </c>
      <c r="K2665" s="83" t="str">
        <f t="shared" si="212"/>
        <v/>
      </c>
      <c r="L2665" s="85" t="str">
        <f t="shared" si="213"/>
        <v/>
      </c>
    </row>
    <row r="2666" spans="1:12" x14ac:dyDescent="0.2">
      <c r="A2666" s="209"/>
      <c r="B2666" s="75" t="str">
        <f t="shared" si="214"/>
        <v/>
      </c>
      <c r="C2666" s="75" t="str">
        <f t="shared" si="215"/>
        <v/>
      </c>
      <c r="D2666" s="42"/>
      <c r="E2666" s="42"/>
      <c r="F2666" s="42"/>
      <c r="G2666" s="42"/>
      <c r="H2666" s="42"/>
      <c r="I2666" s="42"/>
      <c r="J2666" s="83" t="str">
        <f t="shared" si="211"/>
        <v/>
      </c>
      <c r="K2666" s="83" t="str">
        <f t="shared" si="212"/>
        <v/>
      </c>
      <c r="L2666" s="85" t="str">
        <f t="shared" si="213"/>
        <v/>
      </c>
    </row>
    <row r="2667" spans="1:12" x14ac:dyDescent="0.2">
      <c r="A2667" s="209"/>
      <c r="B2667" s="75" t="str">
        <f t="shared" si="214"/>
        <v/>
      </c>
      <c r="C2667" s="75" t="str">
        <f t="shared" si="215"/>
        <v/>
      </c>
      <c r="D2667" s="42"/>
      <c r="E2667" s="42"/>
      <c r="F2667" s="42"/>
      <c r="G2667" s="42"/>
      <c r="H2667" s="42"/>
      <c r="I2667" s="42"/>
      <c r="J2667" s="83" t="str">
        <f t="shared" si="211"/>
        <v/>
      </c>
      <c r="K2667" s="83" t="str">
        <f t="shared" si="212"/>
        <v/>
      </c>
      <c r="L2667" s="85" t="str">
        <f t="shared" si="213"/>
        <v/>
      </c>
    </row>
    <row r="2668" spans="1:12" x14ac:dyDescent="0.2">
      <c r="A2668" s="209"/>
      <c r="B2668" s="75" t="str">
        <f t="shared" si="214"/>
        <v/>
      </c>
      <c r="C2668" s="75" t="str">
        <f t="shared" si="215"/>
        <v/>
      </c>
      <c r="D2668" s="42"/>
      <c r="E2668" s="42"/>
      <c r="F2668" s="42"/>
      <c r="G2668" s="42"/>
      <c r="H2668" s="42"/>
      <c r="I2668" s="42"/>
      <c r="J2668" s="83" t="str">
        <f t="shared" si="211"/>
        <v/>
      </c>
      <c r="K2668" s="83" t="str">
        <f t="shared" si="212"/>
        <v/>
      </c>
      <c r="L2668" s="85" t="str">
        <f t="shared" si="213"/>
        <v/>
      </c>
    </row>
    <row r="2669" spans="1:12" x14ac:dyDescent="0.2">
      <c r="A2669" s="209"/>
      <c r="B2669" s="75" t="str">
        <f t="shared" si="214"/>
        <v/>
      </c>
      <c r="C2669" s="75" t="str">
        <f t="shared" si="215"/>
        <v/>
      </c>
      <c r="D2669" s="42"/>
      <c r="E2669" s="42"/>
      <c r="F2669" s="42"/>
      <c r="G2669" s="42"/>
      <c r="H2669" s="42"/>
      <c r="I2669" s="42"/>
      <c r="J2669" s="83" t="str">
        <f t="shared" si="211"/>
        <v/>
      </c>
      <c r="K2669" s="83" t="str">
        <f t="shared" si="212"/>
        <v/>
      </c>
      <c r="L2669" s="85" t="str">
        <f t="shared" si="213"/>
        <v/>
      </c>
    </row>
    <row r="2670" spans="1:12" x14ac:dyDescent="0.2">
      <c r="A2670" s="209"/>
      <c r="B2670" s="75" t="str">
        <f t="shared" si="214"/>
        <v/>
      </c>
      <c r="C2670" s="75" t="str">
        <f t="shared" si="215"/>
        <v/>
      </c>
      <c r="D2670" s="42"/>
      <c r="E2670" s="42"/>
      <c r="F2670" s="42"/>
      <c r="G2670" s="42"/>
      <c r="H2670" s="42"/>
      <c r="I2670" s="42"/>
      <c r="J2670" s="83" t="str">
        <f t="shared" si="211"/>
        <v/>
      </c>
      <c r="K2670" s="83" t="str">
        <f t="shared" si="212"/>
        <v/>
      </c>
      <c r="L2670" s="85" t="str">
        <f t="shared" si="213"/>
        <v/>
      </c>
    </row>
    <row r="2671" spans="1:12" x14ac:dyDescent="0.2">
      <c r="A2671" s="209"/>
      <c r="B2671" s="75" t="str">
        <f t="shared" si="214"/>
        <v/>
      </c>
      <c r="C2671" s="75" t="str">
        <f t="shared" si="215"/>
        <v/>
      </c>
      <c r="D2671" s="42"/>
      <c r="E2671" s="42"/>
      <c r="F2671" s="42"/>
      <c r="G2671" s="42"/>
      <c r="H2671" s="42"/>
      <c r="I2671" s="42"/>
      <c r="J2671" s="83" t="str">
        <f t="shared" si="211"/>
        <v/>
      </c>
      <c r="K2671" s="83" t="str">
        <f t="shared" si="212"/>
        <v/>
      </c>
      <c r="L2671" s="85" t="str">
        <f t="shared" si="213"/>
        <v/>
      </c>
    </row>
    <row r="2672" spans="1:12" x14ac:dyDescent="0.2">
      <c r="A2672" s="209"/>
      <c r="B2672" s="75" t="str">
        <f t="shared" si="214"/>
        <v/>
      </c>
      <c r="C2672" s="75" t="str">
        <f t="shared" si="215"/>
        <v/>
      </c>
      <c r="D2672" s="42"/>
      <c r="E2672" s="42"/>
      <c r="F2672" s="42"/>
      <c r="G2672" s="42"/>
      <c r="H2672" s="42"/>
      <c r="I2672" s="42"/>
      <c r="J2672" s="83" t="str">
        <f t="shared" si="211"/>
        <v/>
      </c>
      <c r="K2672" s="83" t="str">
        <f t="shared" si="212"/>
        <v/>
      </c>
      <c r="L2672" s="85" t="str">
        <f t="shared" si="213"/>
        <v/>
      </c>
    </row>
    <row r="2673" spans="1:12" x14ac:dyDescent="0.2">
      <c r="A2673" s="209"/>
      <c r="B2673" s="75" t="str">
        <f t="shared" si="214"/>
        <v/>
      </c>
      <c r="C2673" s="75" t="str">
        <f t="shared" si="215"/>
        <v/>
      </c>
      <c r="D2673" s="42"/>
      <c r="E2673" s="42"/>
      <c r="F2673" s="42"/>
      <c r="G2673" s="42"/>
      <c r="H2673" s="42"/>
      <c r="I2673" s="42"/>
      <c r="J2673" s="83" t="str">
        <f t="shared" si="211"/>
        <v/>
      </c>
      <c r="K2673" s="83" t="str">
        <f t="shared" si="212"/>
        <v/>
      </c>
      <c r="L2673" s="85" t="str">
        <f t="shared" si="213"/>
        <v/>
      </c>
    </row>
    <row r="2674" spans="1:12" x14ac:dyDescent="0.2">
      <c r="A2674" s="209"/>
      <c r="B2674" s="75" t="str">
        <f t="shared" si="214"/>
        <v/>
      </c>
      <c r="C2674" s="75" t="str">
        <f t="shared" si="215"/>
        <v/>
      </c>
      <c r="D2674" s="42"/>
      <c r="E2674" s="42"/>
      <c r="F2674" s="42"/>
      <c r="G2674" s="42"/>
      <c r="H2674" s="42"/>
      <c r="I2674" s="42"/>
      <c r="J2674" s="83" t="str">
        <f t="shared" si="211"/>
        <v/>
      </c>
      <c r="K2674" s="83" t="str">
        <f t="shared" si="212"/>
        <v/>
      </c>
      <c r="L2674" s="85" t="str">
        <f t="shared" si="213"/>
        <v/>
      </c>
    </row>
    <row r="2675" spans="1:12" x14ac:dyDescent="0.2">
      <c r="A2675" s="209"/>
      <c r="B2675" s="75" t="str">
        <f t="shared" si="214"/>
        <v/>
      </c>
      <c r="C2675" s="75" t="str">
        <f t="shared" si="215"/>
        <v/>
      </c>
      <c r="D2675" s="42"/>
      <c r="E2675" s="42"/>
      <c r="F2675" s="42"/>
      <c r="G2675" s="42"/>
      <c r="H2675" s="42"/>
      <c r="I2675" s="42"/>
      <c r="J2675" s="83" t="str">
        <f t="shared" si="211"/>
        <v/>
      </c>
      <c r="K2675" s="83" t="str">
        <f t="shared" si="212"/>
        <v/>
      </c>
      <c r="L2675" s="85" t="str">
        <f t="shared" si="213"/>
        <v/>
      </c>
    </row>
    <row r="2676" spans="1:12" x14ac:dyDescent="0.2">
      <c r="A2676" s="209"/>
      <c r="B2676" s="75" t="str">
        <f t="shared" si="214"/>
        <v/>
      </c>
      <c r="C2676" s="75" t="str">
        <f t="shared" si="215"/>
        <v/>
      </c>
      <c r="D2676" s="42"/>
      <c r="E2676" s="42"/>
      <c r="F2676" s="42"/>
      <c r="G2676" s="42"/>
      <c r="H2676" s="42"/>
      <c r="I2676" s="42"/>
      <c r="J2676" s="83" t="str">
        <f t="shared" si="211"/>
        <v/>
      </c>
      <c r="K2676" s="83" t="str">
        <f t="shared" si="212"/>
        <v/>
      </c>
      <c r="L2676" s="85" t="str">
        <f t="shared" si="213"/>
        <v/>
      </c>
    </row>
    <row r="2677" spans="1:12" x14ac:dyDescent="0.2">
      <c r="A2677" s="209"/>
      <c r="B2677" s="75" t="str">
        <f t="shared" si="214"/>
        <v/>
      </c>
      <c r="C2677" s="75" t="str">
        <f t="shared" si="215"/>
        <v/>
      </c>
      <c r="D2677" s="42"/>
      <c r="E2677" s="42"/>
      <c r="F2677" s="42"/>
      <c r="G2677" s="42"/>
      <c r="H2677" s="42"/>
      <c r="I2677" s="42"/>
      <c r="J2677" s="83" t="str">
        <f t="shared" si="211"/>
        <v/>
      </c>
      <c r="K2677" s="83" t="str">
        <f t="shared" si="212"/>
        <v/>
      </c>
      <c r="L2677" s="85" t="str">
        <f t="shared" si="213"/>
        <v/>
      </c>
    </row>
    <row r="2678" spans="1:12" x14ac:dyDescent="0.2">
      <c r="A2678" s="209"/>
      <c r="B2678" s="75" t="str">
        <f t="shared" si="214"/>
        <v/>
      </c>
      <c r="C2678" s="75" t="str">
        <f t="shared" si="215"/>
        <v/>
      </c>
      <c r="D2678" s="42"/>
      <c r="E2678" s="42"/>
      <c r="F2678" s="42"/>
      <c r="G2678" s="42"/>
      <c r="H2678" s="42"/>
      <c r="I2678" s="42"/>
      <c r="J2678" s="83" t="str">
        <f t="shared" si="211"/>
        <v/>
      </c>
      <c r="K2678" s="83" t="str">
        <f t="shared" si="212"/>
        <v/>
      </c>
      <c r="L2678" s="85" t="str">
        <f t="shared" si="213"/>
        <v/>
      </c>
    </row>
    <row r="2679" spans="1:12" x14ac:dyDescent="0.2">
      <c r="A2679" s="209"/>
      <c r="B2679" s="75" t="str">
        <f t="shared" si="214"/>
        <v/>
      </c>
      <c r="C2679" s="75" t="str">
        <f t="shared" si="215"/>
        <v/>
      </c>
      <c r="D2679" s="42"/>
      <c r="E2679" s="42"/>
      <c r="F2679" s="42"/>
      <c r="G2679" s="42"/>
      <c r="H2679" s="42"/>
      <c r="I2679" s="42"/>
      <c r="J2679" s="83" t="str">
        <f t="shared" si="211"/>
        <v/>
      </c>
      <c r="K2679" s="83" t="str">
        <f t="shared" si="212"/>
        <v/>
      </c>
      <c r="L2679" s="85" t="str">
        <f t="shared" si="213"/>
        <v/>
      </c>
    </row>
    <row r="2680" spans="1:12" x14ac:dyDescent="0.2">
      <c r="A2680" s="209"/>
      <c r="B2680" s="75" t="str">
        <f t="shared" si="214"/>
        <v/>
      </c>
      <c r="C2680" s="75" t="str">
        <f t="shared" si="215"/>
        <v/>
      </c>
      <c r="D2680" s="42"/>
      <c r="E2680" s="42"/>
      <c r="F2680" s="42"/>
      <c r="G2680" s="42"/>
      <c r="H2680" s="42"/>
      <c r="I2680" s="42"/>
      <c r="J2680" s="83" t="str">
        <f t="shared" si="211"/>
        <v/>
      </c>
      <c r="K2680" s="83" t="str">
        <f t="shared" si="212"/>
        <v/>
      </c>
      <c r="L2680" s="85" t="str">
        <f t="shared" si="213"/>
        <v/>
      </c>
    </row>
    <row r="2681" spans="1:12" x14ac:dyDescent="0.2">
      <c r="A2681" s="209"/>
      <c r="B2681" s="75" t="str">
        <f t="shared" si="214"/>
        <v/>
      </c>
      <c r="C2681" s="75" t="str">
        <f t="shared" si="215"/>
        <v/>
      </c>
      <c r="D2681" s="42"/>
      <c r="E2681" s="42"/>
      <c r="F2681" s="42"/>
      <c r="G2681" s="42"/>
      <c r="H2681" s="42"/>
      <c r="I2681" s="42"/>
      <c r="J2681" s="83" t="str">
        <f t="shared" si="211"/>
        <v/>
      </c>
      <c r="K2681" s="83" t="str">
        <f t="shared" si="212"/>
        <v/>
      </c>
      <c r="L2681" s="85" t="str">
        <f t="shared" si="213"/>
        <v/>
      </c>
    </row>
    <row r="2682" spans="1:12" x14ac:dyDescent="0.2">
      <c r="A2682" s="209"/>
      <c r="B2682" s="75" t="str">
        <f t="shared" si="214"/>
        <v/>
      </c>
      <c r="C2682" s="75" t="str">
        <f t="shared" si="215"/>
        <v/>
      </c>
      <c r="D2682" s="42"/>
      <c r="E2682" s="42"/>
      <c r="F2682" s="42"/>
      <c r="G2682" s="42"/>
      <c r="H2682" s="42"/>
      <c r="I2682" s="42"/>
      <c r="J2682" s="83" t="str">
        <f t="shared" si="211"/>
        <v/>
      </c>
      <c r="K2682" s="83" t="str">
        <f t="shared" si="212"/>
        <v/>
      </c>
      <c r="L2682" s="85" t="str">
        <f t="shared" si="213"/>
        <v/>
      </c>
    </row>
    <row r="2683" spans="1:12" x14ac:dyDescent="0.2">
      <c r="A2683" s="209"/>
      <c r="B2683" s="75" t="str">
        <f t="shared" si="214"/>
        <v/>
      </c>
      <c r="C2683" s="75" t="str">
        <f t="shared" si="215"/>
        <v/>
      </c>
      <c r="D2683" s="42"/>
      <c r="E2683" s="42"/>
      <c r="F2683" s="42"/>
      <c r="G2683" s="42"/>
      <c r="H2683" s="42"/>
      <c r="I2683" s="42"/>
      <c r="J2683" s="83" t="str">
        <f t="shared" si="211"/>
        <v/>
      </c>
      <c r="K2683" s="83" t="str">
        <f t="shared" si="212"/>
        <v/>
      </c>
      <c r="L2683" s="85" t="str">
        <f t="shared" si="213"/>
        <v/>
      </c>
    </row>
    <row r="2684" spans="1:12" x14ac:dyDescent="0.2">
      <c r="A2684" s="209"/>
      <c r="B2684" s="75" t="str">
        <f t="shared" si="214"/>
        <v/>
      </c>
      <c r="C2684" s="75" t="str">
        <f t="shared" si="215"/>
        <v/>
      </c>
      <c r="D2684" s="42"/>
      <c r="E2684" s="42"/>
      <c r="F2684" s="42"/>
      <c r="G2684" s="42"/>
      <c r="H2684" s="42"/>
      <c r="I2684" s="42"/>
      <c r="J2684" s="83" t="str">
        <f t="shared" si="211"/>
        <v/>
      </c>
      <c r="K2684" s="83" t="str">
        <f t="shared" si="212"/>
        <v/>
      </c>
      <c r="L2684" s="85" t="str">
        <f t="shared" si="213"/>
        <v/>
      </c>
    </row>
    <row r="2685" spans="1:12" x14ac:dyDescent="0.2">
      <c r="A2685" s="209"/>
      <c r="B2685" s="75" t="str">
        <f t="shared" si="214"/>
        <v/>
      </c>
      <c r="C2685" s="75" t="str">
        <f t="shared" si="215"/>
        <v/>
      </c>
      <c r="D2685" s="42"/>
      <c r="E2685" s="42"/>
      <c r="F2685" s="42"/>
      <c r="G2685" s="42"/>
      <c r="H2685" s="42"/>
      <c r="I2685" s="42"/>
      <c r="J2685" s="83" t="str">
        <f t="shared" ref="J2685:J2748" si="216">IF(ISERROR(D2685/C2685),"",(D2685/C2685))</f>
        <v/>
      </c>
      <c r="K2685" s="83" t="str">
        <f t="shared" ref="K2685:K2748" si="217">IF(ISERROR(E2685/C2685),"",(E2685/C2685))</f>
        <v/>
      </c>
      <c r="L2685" s="85" t="str">
        <f t="shared" ref="L2685:L2748" si="218">IF(ISERROR((D2685+E2685)/B2685),"",(D2685+E2685)/B2685)</f>
        <v/>
      </c>
    </row>
    <row r="2686" spans="1:12" x14ac:dyDescent="0.2">
      <c r="A2686" s="209"/>
      <c r="B2686" s="75" t="str">
        <f t="shared" si="214"/>
        <v/>
      </c>
      <c r="C2686" s="75" t="str">
        <f t="shared" si="215"/>
        <v/>
      </c>
      <c r="D2686" s="42"/>
      <c r="E2686" s="42"/>
      <c r="F2686" s="42"/>
      <c r="G2686" s="42"/>
      <c r="H2686" s="42"/>
      <c r="I2686" s="42"/>
      <c r="J2686" s="83" t="str">
        <f t="shared" si="216"/>
        <v/>
      </c>
      <c r="K2686" s="83" t="str">
        <f t="shared" si="217"/>
        <v/>
      </c>
      <c r="L2686" s="85" t="str">
        <f t="shared" si="218"/>
        <v/>
      </c>
    </row>
    <row r="2687" spans="1:12" x14ac:dyDescent="0.2">
      <c r="A2687" s="209"/>
      <c r="B2687" s="75" t="str">
        <f t="shared" si="214"/>
        <v/>
      </c>
      <c r="C2687" s="75" t="str">
        <f t="shared" si="215"/>
        <v/>
      </c>
      <c r="D2687" s="42"/>
      <c r="E2687" s="42"/>
      <c r="F2687" s="42"/>
      <c r="G2687" s="42"/>
      <c r="H2687" s="42"/>
      <c r="I2687" s="42"/>
      <c r="J2687" s="83" t="str">
        <f t="shared" si="216"/>
        <v/>
      </c>
      <c r="K2687" s="83" t="str">
        <f t="shared" si="217"/>
        <v/>
      </c>
      <c r="L2687" s="85" t="str">
        <f t="shared" si="218"/>
        <v/>
      </c>
    </row>
    <row r="2688" spans="1:12" x14ac:dyDescent="0.2">
      <c r="A2688" s="209"/>
      <c r="B2688" s="75" t="str">
        <f t="shared" si="214"/>
        <v/>
      </c>
      <c r="C2688" s="75" t="str">
        <f t="shared" si="215"/>
        <v/>
      </c>
      <c r="D2688" s="42"/>
      <c r="E2688" s="42"/>
      <c r="F2688" s="42"/>
      <c r="G2688" s="42"/>
      <c r="H2688" s="42"/>
      <c r="I2688" s="42"/>
      <c r="J2688" s="83" t="str">
        <f t="shared" si="216"/>
        <v/>
      </c>
      <c r="K2688" s="83" t="str">
        <f t="shared" si="217"/>
        <v/>
      </c>
      <c r="L2688" s="85" t="str">
        <f t="shared" si="218"/>
        <v/>
      </c>
    </row>
    <row r="2689" spans="1:12" x14ac:dyDescent="0.2">
      <c r="A2689" s="209"/>
      <c r="B2689" s="75" t="str">
        <f t="shared" si="214"/>
        <v/>
      </c>
      <c r="C2689" s="75" t="str">
        <f t="shared" si="215"/>
        <v/>
      </c>
      <c r="D2689" s="42"/>
      <c r="E2689" s="42"/>
      <c r="F2689" s="42"/>
      <c r="G2689" s="42"/>
      <c r="H2689" s="42"/>
      <c r="I2689" s="42"/>
      <c r="J2689" s="83" t="str">
        <f t="shared" si="216"/>
        <v/>
      </c>
      <c r="K2689" s="83" t="str">
        <f t="shared" si="217"/>
        <v/>
      </c>
      <c r="L2689" s="85" t="str">
        <f t="shared" si="218"/>
        <v/>
      </c>
    </row>
    <row r="2690" spans="1:12" x14ac:dyDescent="0.2">
      <c r="A2690" s="209"/>
      <c r="B2690" s="75" t="str">
        <f t="shared" si="214"/>
        <v/>
      </c>
      <c r="C2690" s="75" t="str">
        <f t="shared" si="215"/>
        <v/>
      </c>
      <c r="D2690" s="42"/>
      <c r="E2690" s="42"/>
      <c r="F2690" s="42"/>
      <c r="G2690" s="42"/>
      <c r="H2690" s="42"/>
      <c r="I2690" s="42"/>
      <c r="J2690" s="83" t="str">
        <f t="shared" si="216"/>
        <v/>
      </c>
      <c r="K2690" s="83" t="str">
        <f t="shared" si="217"/>
        <v/>
      </c>
      <c r="L2690" s="85" t="str">
        <f t="shared" si="218"/>
        <v/>
      </c>
    </row>
    <row r="2691" spans="1:12" x14ac:dyDescent="0.2">
      <c r="A2691" s="209"/>
      <c r="B2691" s="75" t="str">
        <f t="shared" si="214"/>
        <v/>
      </c>
      <c r="C2691" s="75" t="str">
        <f t="shared" si="215"/>
        <v/>
      </c>
      <c r="D2691" s="42"/>
      <c r="E2691" s="42"/>
      <c r="F2691" s="42"/>
      <c r="G2691" s="42"/>
      <c r="H2691" s="42"/>
      <c r="I2691" s="42"/>
      <c r="J2691" s="83" t="str">
        <f t="shared" si="216"/>
        <v/>
      </c>
      <c r="K2691" s="83" t="str">
        <f t="shared" si="217"/>
        <v/>
      </c>
      <c r="L2691" s="85" t="str">
        <f t="shared" si="218"/>
        <v/>
      </c>
    </row>
    <row r="2692" spans="1:12" x14ac:dyDescent="0.2">
      <c r="A2692" s="209"/>
      <c r="B2692" s="75" t="str">
        <f t="shared" si="214"/>
        <v/>
      </c>
      <c r="C2692" s="75" t="str">
        <f t="shared" si="215"/>
        <v/>
      </c>
      <c r="D2692" s="42"/>
      <c r="E2692" s="42"/>
      <c r="F2692" s="42"/>
      <c r="G2692" s="42"/>
      <c r="H2692" s="42"/>
      <c r="I2692" s="42"/>
      <c r="J2692" s="83" t="str">
        <f t="shared" si="216"/>
        <v/>
      </c>
      <c r="K2692" s="83" t="str">
        <f t="shared" si="217"/>
        <v/>
      </c>
      <c r="L2692" s="85" t="str">
        <f t="shared" si="218"/>
        <v/>
      </c>
    </row>
    <row r="2693" spans="1:12" x14ac:dyDescent="0.2">
      <c r="A2693" s="209"/>
      <c r="B2693" s="75" t="str">
        <f t="shared" si="214"/>
        <v/>
      </c>
      <c r="C2693" s="75" t="str">
        <f t="shared" si="215"/>
        <v/>
      </c>
      <c r="D2693" s="42"/>
      <c r="E2693" s="42"/>
      <c r="F2693" s="42"/>
      <c r="G2693" s="42"/>
      <c r="H2693" s="42"/>
      <c r="I2693" s="42"/>
      <c r="J2693" s="83" t="str">
        <f t="shared" si="216"/>
        <v/>
      </c>
      <c r="K2693" s="83" t="str">
        <f t="shared" si="217"/>
        <v/>
      </c>
      <c r="L2693" s="85" t="str">
        <f t="shared" si="218"/>
        <v/>
      </c>
    </row>
    <row r="2694" spans="1:12" x14ac:dyDescent="0.2">
      <c r="A2694" s="209"/>
      <c r="B2694" s="75" t="str">
        <f t="shared" si="214"/>
        <v/>
      </c>
      <c r="C2694" s="75" t="str">
        <f t="shared" si="215"/>
        <v/>
      </c>
      <c r="D2694" s="42"/>
      <c r="E2694" s="42"/>
      <c r="F2694" s="42"/>
      <c r="G2694" s="42"/>
      <c r="H2694" s="42"/>
      <c r="I2694" s="42"/>
      <c r="J2694" s="83" t="str">
        <f t="shared" si="216"/>
        <v/>
      </c>
      <c r="K2694" s="83" t="str">
        <f t="shared" si="217"/>
        <v/>
      </c>
      <c r="L2694" s="85" t="str">
        <f t="shared" si="218"/>
        <v/>
      </c>
    </row>
    <row r="2695" spans="1:12" x14ac:dyDescent="0.2">
      <c r="A2695" s="209"/>
      <c r="B2695" s="75" t="str">
        <f t="shared" si="214"/>
        <v/>
      </c>
      <c r="C2695" s="75" t="str">
        <f t="shared" si="215"/>
        <v/>
      </c>
      <c r="D2695" s="42"/>
      <c r="E2695" s="42"/>
      <c r="F2695" s="42"/>
      <c r="G2695" s="42"/>
      <c r="H2695" s="42"/>
      <c r="I2695" s="42"/>
      <c r="J2695" s="83" t="str">
        <f t="shared" si="216"/>
        <v/>
      </c>
      <c r="K2695" s="83" t="str">
        <f t="shared" si="217"/>
        <v/>
      </c>
      <c r="L2695" s="85" t="str">
        <f t="shared" si="218"/>
        <v/>
      </c>
    </row>
    <row r="2696" spans="1:12" x14ac:dyDescent="0.2">
      <c r="A2696" s="209"/>
      <c r="B2696" s="75" t="str">
        <f t="shared" si="214"/>
        <v/>
      </c>
      <c r="C2696" s="75" t="str">
        <f t="shared" si="215"/>
        <v/>
      </c>
      <c r="D2696" s="42"/>
      <c r="E2696" s="42"/>
      <c r="F2696" s="42"/>
      <c r="G2696" s="42"/>
      <c r="H2696" s="42"/>
      <c r="I2696" s="42"/>
      <c r="J2696" s="83" t="str">
        <f t="shared" si="216"/>
        <v/>
      </c>
      <c r="K2696" s="83" t="str">
        <f t="shared" si="217"/>
        <v/>
      </c>
      <c r="L2696" s="85" t="str">
        <f t="shared" si="218"/>
        <v/>
      </c>
    </row>
    <row r="2697" spans="1:12" x14ac:dyDescent="0.2">
      <c r="A2697" s="209"/>
      <c r="B2697" s="75" t="str">
        <f t="shared" si="214"/>
        <v/>
      </c>
      <c r="C2697" s="75" t="str">
        <f t="shared" si="215"/>
        <v/>
      </c>
      <c r="D2697" s="42"/>
      <c r="E2697" s="42"/>
      <c r="F2697" s="42"/>
      <c r="G2697" s="42"/>
      <c r="H2697" s="42"/>
      <c r="I2697" s="42"/>
      <c r="J2697" s="83" t="str">
        <f t="shared" si="216"/>
        <v/>
      </c>
      <c r="K2697" s="83" t="str">
        <f t="shared" si="217"/>
        <v/>
      </c>
      <c r="L2697" s="85" t="str">
        <f t="shared" si="218"/>
        <v/>
      </c>
    </row>
    <row r="2698" spans="1:12" x14ac:dyDescent="0.2">
      <c r="A2698" s="209"/>
      <c r="B2698" s="75" t="str">
        <f t="shared" si="214"/>
        <v/>
      </c>
      <c r="C2698" s="75" t="str">
        <f t="shared" si="215"/>
        <v/>
      </c>
      <c r="D2698" s="42"/>
      <c r="E2698" s="42"/>
      <c r="F2698" s="42"/>
      <c r="G2698" s="42"/>
      <c r="H2698" s="42"/>
      <c r="I2698" s="42"/>
      <c r="J2698" s="83" t="str">
        <f t="shared" si="216"/>
        <v/>
      </c>
      <c r="K2698" s="83" t="str">
        <f t="shared" si="217"/>
        <v/>
      </c>
      <c r="L2698" s="85" t="str">
        <f t="shared" si="218"/>
        <v/>
      </c>
    </row>
    <row r="2699" spans="1:12" x14ac:dyDescent="0.2">
      <c r="A2699" s="209"/>
      <c r="B2699" s="75" t="str">
        <f t="shared" si="214"/>
        <v/>
      </c>
      <c r="C2699" s="75" t="str">
        <f t="shared" si="215"/>
        <v/>
      </c>
      <c r="D2699" s="42"/>
      <c r="E2699" s="42"/>
      <c r="F2699" s="42"/>
      <c r="G2699" s="42"/>
      <c r="H2699" s="42"/>
      <c r="I2699" s="42"/>
      <c r="J2699" s="83" t="str">
        <f t="shared" si="216"/>
        <v/>
      </c>
      <c r="K2699" s="83" t="str">
        <f t="shared" si="217"/>
        <v/>
      </c>
      <c r="L2699" s="85" t="str">
        <f t="shared" si="218"/>
        <v/>
      </c>
    </row>
    <row r="2700" spans="1:12" x14ac:dyDescent="0.2">
      <c r="A2700" s="209"/>
      <c r="B2700" s="75" t="str">
        <f t="shared" ref="B2700:B2763" si="219">IF(D2700+E2700+F2700+G2700+I2700+H2700 = 0,"",D2700+E2700+F2700+G2700+I2700+H2700)</f>
        <v/>
      </c>
      <c r="C2700" s="75" t="str">
        <f t="shared" ref="C2700:C2763" si="220">IF(D2700+E2700+H2700=0,"",D2700+E2700+H2700)</f>
        <v/>
      </c>
      <c r="D2700" s="42"/>
      <c r="E2700" s="42"/>
      <c r="F2700" s="42"/>
      <c r="G2700" s="42"/>
      <c r="H2700" s="42"/>
      <c r="I2700" s="42"/>
      <c r="J2700" s="83" t="str">
        <f t="shared" si="216"/>
        <v/>
      </c>
      <c r="K2700" s="83" t="str">
        <f t="shared" si="217"/>
        <v/>
      </c>
      <c r="L2700" s="85" t="str">
        <f t="shared" si="218"/>
        <v/>
      </c>
    </row>
    <row r="2701" spans="1:12" x14ac:dyDescent="0.2">
      <c r="A2701" s="209"/>
      <c r="B2701" s="75" t="str">
        <f t="shared" si="219"/>
        <v/>
      </c>
      <c r="C2701" s="75" t="str">
        <f t="shared" si="220"/>
        <v/>
      </c>
      <c r="D2701" s="42"/>
      <c r="E2701" s="42"/>
      <c r="F2701" s="42"/>
      <c r="G2701" s="42"/>
      <c r="H2701" s="42"/>
      <c r="I2701" s="42"/>
      <c r="J2701" s="83" t="str">
        <f t="shared" si="216"/>
        <v/>
      </c>
      <c r="K2701" s="83" t="str">
        <f t="shared" si="217"/>
        <v/>
      </c>
      <c r="L2701" s="85" t="str">
        <f t="shared" si="218"/>
        <v/>
      </c>
    </row>
    <row r="2702" spans="1:12" x14ac:dyDescent="0.2">
      <c r="A2702" s="209"/>
      <c r="B2702" s="75" t="str">
        <f t="shared" si="219"/>
        <v/>
      </c>
      <c r="C2702" s="75" t="str">
        <f t="shared" si="220"/>
        <v/>
      </c>
      <c r="D2702" s="42"/>
      <c r="E2702" s="42"/>
      <c r="F2702" s="42"/>
      <c r="G2702" s="42"/>
      <c r="H2702" s="42"/>
      <c r="I2702" s="42"/>
      <c r="J2702" s="83" t="str">
        <f t="shared" si="216"/>
        <v/>
      </c>
      <c r="K2702" s="83" t="str">
        <f t="shared" si="217"/>
        <v/>
      </c>
      <c r="L2702" s="85" t="str">
        <f t="shared" si="218"/>
        <v/>
      </c>
    </row>
    <row r="2703" spans="1:12" x14ac:dyDescent="0.2">
      <c r="A2703" s="209"/>
      <c r="B2703" s="75" t="str">
        <f t="shared" si="219"/>
        <v/>
      </c>
      <c r="C2703" s="75" t="str">
        <f t="shared" si="220"/>
        <v/>
      </c>
      <c r="D2703" s="42"/>
      <c r="E2703" s="42"/>
      <c r="F2703" s="42"/>
      <c r="G2703" s="42"/>
      <c r="H2703" s="42"/>
      <c r="I2703" s="42"/>
      <c r="J2703" s="83" t="str">
        <f t="shared" si="216"/>
        <v/>
      </c>
      <c r="K2703" s="83" t="str">
        <f t="shared" si="217"/>
        <v/>
      </c>
      <c r="L2703" s="85" t="str">
        <f t="shared" si="218"/>
        <v/>
      </c>
    </row>
    <row r="2704" spans="1:12" x14ac:dyDescent="0.2">
      <c r="A2704" s="209"/>
      <c r="B2704" s="75" t="str">
        <f t="shared" si="219"/>
        <v/>
      </c>
      <c r="C2704" s="75" t="str">
        <f t="shared" si="220"/>
        <v/>
      </c>
      <c r="D2704" s="42"/>
      <c r="E2704" s="42"/>
      <c r="F2704" s="42"/>
      <c r="G2704" s="42"/>
      <c r="H2704" s="42"/>
      <c r="I2704" s="42"/>
      <c r="J2704" s="83" t="str">
        <f t="shared" si="216"/>
        <v/>
      </c>
      <c r="K2704" s="83" t="str">
        <f t="shared" si="217"/>
        <v/>
      </c>
      <c r="L2704" s="85" t="str">
        <f t="shared" si="218"/>
        <v/>
      </c>
    </row>
    <row r="2705" spans="1:12" x14ac:dyDescent="0.2">
      <c r="A2705" s="209"/>
      <c r="B2705" s="75" t="str">
        <f t="shared" si="219"/>
        <v/>
      </c>
      <c r="C2705" s="75" t="str">
        <f t="shared" si="220"/>
        <v/>
      </c>
      <c r="D2705" s="42"/>
      <c r="E2705" s="42"/>
      <c r="F2705" s="42"/>
      <c r="G2705" s="42"/>
      <c r="H2705" s="42"/>
      <c r="I2705" s="42"/>
      <c r="J2705" s="83" t="str">
        <f t="shared" si="216"/>
        <v/>
      </c>
      <c r="K2705" s="83" t="str">
        <f t="shared" si="217"/>
        <v/>
      </c>
      <c r="L2705" s="85" t="str">
        <f t="shared" si="218"/>
        <v/>
      </c>
    </row>
    <row r="2706" spans="1:12" x14ac:dyDescent="0.2">
      <c r="A2706" s="209"/>
      <c r="B2706" s="75" t="str">
        <f t="shared" si="219"/>
        <v/>
      </c>
      <c r="C2706" s="75" t="str">
        <f t="shared" si="220"/>
        <v/>
      </c>
      <c r="D2706" s="42"/>
      <c r="E2706" s="42"/>
      <c r="F2706" s="42"/>
      <c r="G2706" s="42"/>
      <c r="H2706" s="42"/>
      <c r="I2706" s="42"/>
      <c r="J2706" s="83" t="str">
        <f t="shared" si="216"/>
        <v/>
      </c>
      <c r="K2706" s="83" t="str">
        <f t="shared" si="217"/>
        <v/>
      </c>
      <c r="L2706" s="85" t="str">
        <f t="shared" si="218"/>
        <v/>
      </c>
    </row>
    <row r="2707" spans="1:12" x14ac:dyDescent="0.2">
      <c r="A2707" s="209"/>
      <c r="B2707" s="75" t="str">
        <f t="shared" si="219"/>
        <v/>
      </c>
      <c r="C2707" s="75" t="str">
        <f t="shared" si="220"/>
        <v/>
      </c>
      <c r="D2707" s="42"/>
      <c r="E2707" s="42"/>
      <c r="F2707" s="42"/>
      <c r="G2707" s="42"/>
      <c r="H2707" s="42"/>
      <c r="I2707" s="42"/>
      <c r="J2707" s="83" t="str">
        <f t="shared" si="216"/>
        <v/>
      </c>
      <c r="K2707" s="83" t="str">
        <f t="shared" si="217"/>
        <v/>
      </c>
      <c r="L2707" s="85" t="str">
        <f t="shared" si="218"/>
        <v/>
      </c>
    </row>
    <row r="2708" spans="1:12" x14ac:dyDescent="0.2">
      <c r="A2708" s="209"/>
      <c r="B2708" s="75" t="str">
        <f t="shared" si="219"/>
        <v/>
      </c>
      <c r="C2708" s="75" t="str">
        <f t="shared" si="220"/>
        <v/>
      </c>
      <c r="D2708" s="42"/>
      <c r="E2708" s="42"/>
      <c r="F2708" s="42"/>
      <c r="G2708" s="42"/>
      <c r="H2708" s="42"/>
      <c r="I2708" s="42"/>
      <c r="J2708" s="83" t="str">
        <f t="shared" si="216"/>
        <v/>
      </c>
      <c r="K2708" s="83" t="str">
        <f t="shared" si="217"/>
        <v/>
      </c>
      <c r="L2708" s="85" t="str">
        <f t="shared" si="218"/>
        <v/>
      </c>
    </row>
    <row r="2709" spans="1:12" x14ac:dyDescent="0.2">
      <c r="A2709" s="209"/>
      <c r="B2709" s="75" t="str">
        <f t="shared" si="219"/>
        <v/>
      </c>
      <c r="C2709" s="75" t="str">
        <f t="shared" si="220"/>
        <v/>
      </c>
      <c r="D2709" s="42"/>
      <c r="E2709" s="42"/>
      <c r="F2709" s="42"/>
      <c r="G2709" s="42"/>
      <c r="H2709" s="42"/>
      <c r="I2709" s="42"/>
      <c r="J2709" s="83" t="str">
        <f t="shared" si="216"/>
        <v/>
      </c>
      <c r="K2709" s="83" t="str">
        <f t="shared" si="217"/>
        <v/>
      </c>
      <c r="L2709" s="85" t="str">
        <f t="shared" si="218"/>
        <v/>
      </c>
    </row>
    <row r="2710" spans="1:12" x14ac:dyDescent="0.2">
      <c r="A2710" s="209"/>
      <c r="B2710" s="75" t="str">
        <f t="shared" si="219"/>
        <v/>
      </c>
      <c r="C2710" s="75" t="str">
        <f t="shared" si="220"/>
        <v/>
      </c>
      <c r="D2710" s="42"/>
      <c r="E2710" s="42"/>
      <c r="F2710" s="42"/>
      <c r="G2710" s="42"/>
      <c r="H2710" s="42"/>
      <c r="I2710" s="42"/>
      <c r="J2710" s="83" t="str">
        <f t="shared" si="216"/>
        <v/>
      </c>
      <c r="K2710" s="83" t="str">
        <f t="shared" si="217"/>
        <v/>
      </c>
      <c r="L2710" s="85" t="str">
        <f t="shared" si="218"/>
        <v/>
      </c>
    </row>
    <row r="2711" spans="1:12" x14ac:dyDescent="0.2">
      <c r="A2711" s="209"/>
      <c r="B2711" s="75" t="str">
        <f t="shared" si="219"/>
        <v/>
      </c>
      <c r="C2711" s="75" t="str">
        <f t="shared" si="220"/>
        <v/>
      </c>
      <c r="D2711" s="42"/>
      <c r="E2711" s="42"/>
      <c r="F2711" s="42"/>
      <c r="G2711" s="42"/>
      <c r="H2711" s="42"/>
      <c r="I2711" s="42"/>
      <c r="J2711" s="83" t="str">
        <f t="shared" si="216"/>
        <v/>
      </c>
      <c r="K2711" s="83" t="str">
        <f t="shared" si="217"/>
        <v/>
      </c>
      <c r="L2711" s="85" t="str">
        <f t="shared" si="218"/>
        <v/>
      </c>
    </row>
    <row r="2712" spans="1:12" x14ac:dyDescent="0.2">
      <c r="A2712" s="209"/>
      <c r="B2712" s="75" t="str">
        <f t="shared" si="219"/>
        <v/>
      </c>
      <c r="C2712" s="75" t="str">
        <f t="shared" si="220"/>
        <v/>
      </c>
      <c r="D2712" s="42"/>
      <c r="E2712" s="42"/>
      <c r="F2712" s="42"/>
      <c r="G2712" s="42"/>
      <c r="H2712" s="42"/>
      <c r="I2712" s="42"/>
      <c r="J2712" s="83" t="str">
        <f t="shared" si="216"/>
        <v/>
      </c>
      <c r="K2712" s="83" t="str">
        <f t="shared" si="217"/>
        <v/>
      </c>
      <c r="L2712" s="85" t="str">
        <f t="shared" si="218"/>
        <v/>
      </c>
    </row>
    <row r="2713" spans="1:12" x14ac:dyDescent="0.2">
      <c r="A2713" s="209"/>
      <c r="B2713" s="75" t="str">
        <f t="shared" si="219"/>
        <v/>
      </c>
      <c r="C2713" s="75" t="str">
        <f t="shared" si="220"/>
        <v/>
      </c>
      <c r="D2713" s="42"/>
      <c r="E2713" s="42"/>
      <c r="F2713" s="42"/>
      <c r="G2713" s="42"/>
      <c r="H2713" s="42"/>
      <c r="I2713" s="42"/>
      <c r="J2713" s="83" t="str">
        <f t="shared" si="216"/>
        <v/>
      </c>
      <c r="K2713" s="83" t="str">
        <f t="shared" si="217"/>
        <v/>
      </c>
      <c r="L2713" s="85" t="str">
        <f t="shared" si="218"/>
        <v/>
      </c>
    </row>
    <row r="2714" spans="1:12" x14ac:dyDescent="0.2">
      <c r="A2714" s="209"/>
      <c r="B2714" s="75" t="str">
        <f t="shared" si="219"/>
        <v/>
      </c>
      <c r="C2714" s="75" t="str">
        <f t="shared" si="220"/>
        <v/>
      </c>
      <c r="D2714" s="42"/>
      <c r="E2714" s="42"/>
      <c r="F2714" s="42"/>
      <c r="G2714" s="42"/>
      <c r="H2714" s="42"/>
      <c r="I2714" s="42"/>
      <c r="J2714" s="83" t="str">
        <f t="shared" si="216"/>
        <v/>
      </c>
      <c r="K2714" s="83" t="str">
        <f t="shared" si="217"/>
        <v/>
      </c>
      <c r="L2714" s="85" t="str">
        <f t="shared" si="218"/>
        <v/>
      </c>
    </row>
    <row r="2715" spans="1:12" x14ac:dyDescent="0.2">
      <c r="A2715" s="209"/>
      <c r="B2715" s="75" t="str">
        <f t="shared" si="219"/>
        <v/>
      </c>
      <c r="C2715" s="75" t="str">
        <f t="shared" si="220"/>
        <v/>
      </c>
      <c r="D2715" s="42"/>
      <c r="E2715" s="42"/>
      <c r="F2715" s="42"/>
      <c r="G2715" s="42"/>
      <c r="H2715" s="42"/>
      <c r="I2715" s="42"/>
      <c r="J2715" s="83" t="str">
        <f t="shared" si="216"/>
        <v/>
      </c>
      <c r="K2715" s="83" t="str">
        <f t="shared" si="217"/>
        <v/>
      </c>
      <c r="L2715" s="85" t="str">
        <f t="shared" si="218"/>
        <v/>
      </c>
    </row>
    <row r="2716" spans="1:12" x14ac:dyDescent="0.2">
      <c r="A2716" s="209"/>
      <c r="B2716" s="75" t="str">
        <f t="shared" si="219"/>
        <v/>
      </c>
      <c r="C2716" s="75" t="str">
        <f t="shared" si="220"/>
        <v/>
      </c>
      <c r="D2716" s="42"/>
      <c r="E2716" s="42"/>
      <c r="F2716" s="42"/>
      <c r="G2716" s="42"/>
      <c r="H2716" s="42"/>
      <c r="I2716" s="42"/>
      <c r="J2716" s="83" t="str">
        <f t="shared" si="216"/>
        <v/>
      </c>
      <c r="K2716" s="83" t="str">
        <f t="shared" si="217"/>
        <v/>
      </c>
      <c r="L2716" s="85" t="str">
        <f t="shared" si="218"/>
        <v/>
      </c>
    </row>
    <row r="2717" spans="1:12" x14ac:dyDescent="0.2">
      <c r="A2717" s="209"/>
      <c r="B2717" s="75" t="str">
        <f t="shared" si="219"/>
        <v/>
      </c>
      <c r="C2717" s="75" t="str">
        <f t="shared" si="220"/>
        <v/>
      </c>
      <c r="D2717" s="42"/>
      <c r="E2717" s="42"/>
      <c r="F2717" s="42"/>
      <c r="G2717" s="42"/>
      <c r="H2717" s="42"/>
      <c r="I2717" s="42"/>
      <c r="J2717" s="83" t="str">
        <f t="shared" si="216"/>
        <v/>
      </c>
      <c r="K2717" s="83" t="str">
        <f t="shared" si="217"/>
        <v/>
      </c>
      <c r="L2717" s="85" t="str">
        <f t="shared" si="218"/>
        <v/>
      </c>
    </row>
    <row r="2718" spans="1:12" x14ac:dyDescent="0.2">
      <c r="A2718" s="209"/>
      <c r="B2718" s="75" t="str">
        <f t="shared" si="219"/>
        <v/>
      </c>
      <c r="C2718" s="75" t="str">
        <f t="shared" si="220"/>
        <v/>
      </c>
      <c r="D2718" s="42"/>
      <c r="E2718" s="42"/>
      <c r="F2718" s="42"/>
      <c r="G2718" s="42"/>
      <c r="H2718" s="42"/>
      <c r="I2718" s="42"/>
      <c r="J2718" s="83" t="str">
        <f t="shared" si="216"/>
        <v/>
      </c>
      <c r="K2718" s="83" t="str">
        <f t="shared" si="217"/>
        <v/>
      </c>
      <c r="L2718" s="85" t="str">
        <f t="shared" si="218"/>
        <v/>
      </c>
    </row>
    <row r="2719" spans="1:12" x14ac:dyDescent="0.2">
      <c r="A2719" s="209"/>
      <c r="B2719" s="75" t="str">
        <f t="shared" si="219"/>
        <v/>
      </c>
      <c r="C2719" s="75" t="str">
        <f t="shared" si="220"/>
        <v/>
      </c>
      <c r="D2719" s="42"/>
      <c r="E2719" s="42"/>
      <c r="F2719" s="42"/>
      <c r="G2719" s="42"/>
      <c r="H2719" s="42"/>
      <c r="I2719" s="42"/>
      <c r="J2719" s="83" t="str">
        <f t="shared" si="216"/>
        <v/>
      </c>
      <c r="K2719" s="83" t="str">
        <f t="shared" si="217"/>
        <v/>
      </c>
      <c r="L2719" s="85" t="str">
        <f t="shared" si="218"/>
        <v/>
      </c>
    </row>
    <row r="2720" spans="1:12" x14ac:dyDescent="0.2">
      <c r="A2720" s="209"/>
      <c r="B2720" s="75" t="str">
        <f t="shared" si="219"/>
        <v/>
      </c>
      <c r="C2720" s="75" t="str">
        <f t="shared" si="220"/>
        <v/>
      </c>
      <c r="D2720" s="42"/>
      <c r="E2720" s="42"/>
      <c r="F2720" s="42"/>
      <c r="G2720" s="42"/>
      <c r="H2720" s="42"/>
      <c r="I2720" s="42"/>
      <c r="J2720" s="83" t="str">
        <f t="shared" si="216"/>
        <v/>
      </c>
      <c r="K2720" s="83" t="str">
        <f t="shared" si="217"/>
        <v/>
      </c>
      <c r="L2720" s="85" t="str">
        <f t="shared" si="218"/>
        <v/>
      </c>
    </row>
    <row r="2721" spans="1:12" x14ac:dyDescent="0.2">
      <c r="A2721" s="209"/>
      <c r="B2721" s="75" t="str">
        <f t="shared" si="219"/>
        <v/>
      </c>
      <c r="C2721" s="75" t="str">
        <f t="shared" si="220"/>
        <v/>
      </c>
      <c r="D2721" s="42"/>
      <c r="E2721" s="42"/>
      <c r="F2721" s="42"/>
      <c r="G2721" s="42"/>
      <c r="H2721" s="42"/>
      <c r="I2721" s="42"/>
      <c r="J2721" s="83" t="str">
        <f t="shared" si="216"/>
        <v/>
      </c>
      <c r="K2721" s="83" t="str">
        <f t="shared" si="217"/>
        <v/>
      </c>
      <c r="L2721" s="85" t="str">
        <f t="shared" si="218"/>
        <v/>
      </c>
    </row>
    <row r="2722" spans="1:12" x14ac:dyDescent="0.2">
      <c r="A2722" s="209"/>
      <c r="B2722" s="75" t="str">
        <f t="shared" si="219"/>
        <v/>
      </c>
      <c r="C2722" s="75" t="str">
        <f t="shared" si="220"/>
        <v/>
      </c>
      <c r="D2722" s="42"/>
      <c r="E2722" s="42"/>
      <c r="F2722" s="42"/>
      <c r="G2722" s="42"/>
      <c r="H2722" s="42"/>
      <c r="I2722" s="42"/>
      <c r="J2722" s="83" t="str">
        <f t="shared" si="216"/>
        <v/>
      </c>
      <c r="K2722" s="83" t="str">
        <f t="shared" si="217"/>
        <v/>
      </c>
      <c r="L2722" s="85" t="str">
        <f t="shared" si="218"/>
        <v/>
      </c>
    </row>
    <row r="2723" spans="1:12" x14ac:dyDescent="0.2">
      <c r="A2723" s="209"/>
      <c r="B2723" s="75" t="str">
        <f t="shared" si="219"/>
        <v/>
      </c>
      <c r="C2723" s="75" t="str">
        <f t="shared" si="220"/>
        <v/>
      </c>
      <c r="D2723" s="42"/>
      <c r="E2723" s="42"/>
      <c r="F2723" s="42"/>
      <c r="G2723" s="42"/>
      <c r="H2723" s="42"/>
      <c r="I2723" s="42"/>
      <c r="J2723" s="83" t="str">
        <f t="shared" si="216"/>
        <v/>
      </c>
      <c r="K2723" s="83" t="str">
        <f t="shared" si="217"/>
        <v/>
      </c>
      <c r="L2723" s="85" t="str">
        <f t="shared" si="218"/>
        <v/>
      </c>
    </row>
    <row r="2724" spans="1:12" x14ac:dyDescent="0.2">
      <c r="A2724" s="209"/>
      <c r="B2724" s="75" t="str">
        <f t="shared" si="219"/>
        <v/>
      </c>
      <c r="C2724" s="75" t="str">
        <f t="shared" si="220"/>
        <v/>
      </c>
      <c r="D2724" s="42"/>
      <c r="E2724" s="42"/>
      <c r="F2724" s="42"/>
      <c r="G2724" s="42"/>
      <c r="H2724" s="42"/>
      <c r="I2724" s="42"/>
      <c r="J2724" s="83" t="str">
        <f t="shared" si="216"/>
        <v/>
      </c>
      <c r="K2724" s="83" t="str">
        <f t="shared" si="217"/>
        <v/>
      </c>
      <c r="L2724" s="85" t="str">
        <f t="shared" si="218"/>
        <v/>
      </c>
    </row>
    <row r="2725" spans="1:12" x14ac:dyDescent="0.2">
      <c r="A2725" s="209"/>
      <c r="B2725" s="75" t="str">
        <f t="shared" si="219"/>
        <v/>
      </c>
      <c r="C2725" s="75" t="str">
        <f t="shared" si="220"/>
        <v/>
      </c>
      <c r="D2725" s="42"/>
      <c r="E2725" s="42"/>
      <c r="F2725" s="42"/>
      <c r="G2725" s="42"/>
      <c r="H2725" s="42"/>
      <c r="I2725" s="42"/>
      <c r="J2725" s="83" t="str">
        <f t="shared" si="216"/>
        <v/>
      </c>
      <c r="K2725" s="83" t="str">
        <f t="shared" si="217"/>
        <v/>
      </c>
      <c r="L2725" s="85" t="str">
        <f t="shared" si="218"/>
        <v/>
      </c>
    </row>
    <row r="2726" spans="1:12" x14ac:dyDescent="0.2">
      <c r="A2726" s="209"/>
      <c r="B2726" s="75" t="str">
        <f t="shared" si="219"/>
        <v/>
      </c>
      <c r="C2726" s="75" t="str">
        <f t="shared" si="220"/>
        <v/>
      </c>
      <c r="D2726" s="42"/>
      <c r="E2726" s="42"/>
      <c r="F2726" s="42"/>
      <c r="G2726" s="42"/>
      <c r="H2726" s="42"/>
      <c r="I2726" s="42"/>
      <c r="J2726" s="83" t="str">
        <f t="shared" si="216"/>
        <v/>
      </c>
      <c r="K2726" s="83" t="str">
        <f t="shared" si="217"/>
        <v/>
      </c>
      <c r="L2726" s="85" t="str">
        <f t="shared" si="218"/>
        <v/>
      </c>
    </row>
    <row r="2727" spans="1:12" x14ac:dyDescent="0.2">
      <c r="A2727" s="209"/>
      <c r="B2727" s="75" t="str">
        <f t="shared" si="219"/>
        <v/>
      </c>
      <c r="C2727" s="75" t="str">
        <f t="shared" si="220"/>
        <v/>
      </c>
      <c r="D2727" s="42"/>
      <c r="E2727" s="42"/>
      <c r="F2727" s="42"/>
      <c r="G2727" s="42"/>
      <c r="H2727" s="42"/>
      <c r="I2727" s="42"/>
      <c r="J2727" s="83" t="str">
        <f t="shared" si="216"/>
        <v/>
      </c>
      <c r="K2727" s="83" t="str">
        <f t="shared" si="217"/>
        <v/>
      </c>
      <c r="L2727" s="85" t="str">
        <f t="shared" si="218"/>
        <v/>
      </c>
    </row>
    <row r="2728" spans="1:12" x14ac:dyDescent="0.2">
      <c r="A2728" s="209"/>
      <c r="B2728" s="75" t="str">
        <f t="shared" si="219"/>
        <v/>
      </c>
      <c r="C2728" s="75" t="str">
        <f t="shared" si="220"/>
        <v/>
      </c>
      <c r="D2728" s="42"/>
      <c r="E2728" s="42"/>
      <c r="F2728" s="42"/>
      <c r="G2728" s="42"/>
      <c r="H2728" s="42"/>
      <c r="I2728" s="42"/>
      <c r="J2728" s="83" t="str">
        <f t="shared" si="216"/>
        <v/>
      </c>
      <c r="K2728" s="83" t="str">
        <f t="shared" si="217"/>
        <v/>
      </c>
      <c r="L2728" s="85" t="str">
        <f t="shared" si="218"/>
        <v/>
      </c>
    </row>
    <row r="2729" spans="1:12" x14ac:dyDescent="0.2">
      <c r="A2729" s="209"/>
      <c r="B2729" s="75" t="str">
        <f t="shared" si="219"/>
        <v/>
      </c>
      <c r="C2729" s="75" t="str">
        <f t="shared" si="220"/>
        <v/>
      </c>
      <c r="D2729" s="42"/>
      <c r="E2729" s="42"/>
      <c r="F2729" s="42"/>
      <c r="G2729" s="42"/>
      <c r="H2729" s="42"/>
      <c r="I2729" s="42"/>
      <c r="J2729" s="83" t="str">
        <f t="shared" si="216"/>
        <v/>
      </c>
      <c r="K2729" s="83" t="str">
        <f t="shared" si="217"/>
        <v/>
      </c>
      <c r="L2729" s="85" t="str">
        <f t="shared" si="218"/>
        <v/>
      </c>
    </row>
    <row r="2730" spans="1:12" x14ac:dyDescent="0.2">
      <c r="A2730" s="209"/>
      <c r="B2730" s="75" t="str">
        <f t="shared" si="219"/>
        <v/>
      </c>
      <c r="C2730" s="75" t="str">
        <f t="shared" si="220"/>
        <v/>
      </c>
      <c r="D2730" s="42"/>
      <c r="E2730" s="42"/>
      <c r="F2730" s="42"/>
      <c r="G2730" s="42"/>
      <c r="H2730" s="42"/>
      <c r="I2730" s="42"/>
      <c r="J2730" s="83" t="str">
        <f t="shared" si="216"/>
        <v/>
      </c>
      <c r="K2730" s="83" t="str">
        <f t="shared" si="217"/>
        <v/>
      </c>
      <c r="L2730" s="85" t="str">
        <f t="shared" si="218"/>
        <v/>
      </c>
    </row>
    <row r="2731" spans="1:12" x14ac:dyDescent="0.2">
      <c r="A2731" s="209"/>
      <c r="B2731" s="75" t="str">
        <f t="shared" si="219"/>
        <v/>
      </c>
      <c r="C2731" s="75" t="str">
        <f t="shared" si="220"/>
        <v/>
      </c>
      <c r="D2731" s="42"/>
      <c r="E2731" s="42"/>
      <c r="F2731" s="42"/>
      <c r="G2731" s="42"/>
      <c r="H2731" s="42"/>
      <c r="I2731" s="42"/>
      <c r="J2731" s="83" t="str">
        <f t="shared" si="216"/>
        <v/>
      </c>
      <c r="K2731" s="83" t="str">
        <f t="shared" si="217"/>
        <v/>
      </c>
      <c r="L2731" s="85" t="str">
        <f t="shared" si="218"/>
        <v/>
      </c>
    </row>
    <row r="2732" spans="1:12" x14ac:dyDescent="0.2">
      <c r="A2732" s="209"/>
      <c r="B2732" s="75" t="str">
        <f t="shared" si="219"/>
        <v/>
      </c>
      <c r="C2732" s="75" t="str">
        <f t="shared" si="220"/>
        <v/>
      </c>
      <c r="D2732" s="42"/>
      <c r="E2732" s="42"/>
      <c r="F2732" s="42"/>
      <c r="G2732" s="42"/>
      <c r="H2732" s="42"/>
      <c r="I2732" s="42"/>
      <c r="J2732" s="83" t="str">
        <f t="shared" si="216"/>
        <v/>
      </c>
      <c r="K2732" s="83" t="str">
        <f t="shared" si="217"/>
        <v/>
      </c>
      <c r="L2732" s="85" t="str">
        <f t="shared" si="218"/>
        <v/>
      </c>
    </row>
    <row r="2733" spans="1:12" x14ac:dyDescent="0.2">
      <c r="A2733" s="209"/>
      <c r="B2733" s="75" t="str">
        <f t="shared" si="219"/>
        <v/>
      </c>
      <c r="C2733" s="75" t="str">
        <f t="shared" si="220"/>
        <v/>
      </c>
      <c r="D2733" s="42"/>
      <c r="E2733" s="42"/>
      <c r="F2733" s="42"/>
      <c r="G2733" s="42"/>
      <c r="H2733" s="42"/>
      <c r="I2733" s="42"/>
      <c r="J2733" s="83" t="str">
        <f t="shared" si="216"/>
        <v/>
      </c>
      <c r="K2733" s="83" t="str">
        <f t="shared" si="217"/>
        <v/>
      </c>
      <c r="L2733" s="85" t="str">
        <f t="shared" si="218"/>
        <v/>
      </c>
    </row>
    <row r="2734" spans="1:12" x14ac:dyDescent="0.2">
      <c r="A2734" s="209"/>
      <c r="B2734" s="75" t="str">
        <f t="shared" si="219"/>
        <v/>
      </c>
      <c r="C2734" s="75" t="str">
        <f t="shared" si="220"/>
        <v/>
      </c>
      <c r="D2734" s="42"/>
      <c r="E2734" s="42"/>
      <c r="F2734" s="42"/>
      <c r="G2734" s="42"/>
      <c r="H2734" s="42"/>
      <c r="I2734" s="42"/>
      <c r="J2734" s="83" t="str">
        <f t="shared" si="216"/>
        <v/>
      </c>
      <c r="K2734" s="83" t="str">
        <f t="shared" si="217"/>
        <v/>
      </c>
      <c r="L2734" s="85" t="str">
        <f t="shared" si="218"/>
        <v/>
      </c>
    </row>
    <row r="2735" spans="1:12" x14ac:dyDescent="0.2">
      <c r="A2735" s="209"/>
      <c r="B2735" s="75" t="str">
        <f t="shared" si="219"/>
        <v/>
      </c>
      <c r="C2735" s="75" t="str">
        <f t="shared" si="220"/>
        <v/>
      </c>
      <c r="D2735" s="42"/>
      <c r="E2735" s="42"/>
      <c r="F2735" s="42"/>
      <c r="G2735" s="42"/>
      <c r="H2735" s="42"/>
      <c r="I2735" s="42"/>
      <c r="J2735" s="83" t="str">
        <f t="shared" si="216"/>
        <v/>
      </c>
      <c r="K2735" s="83" t="str">
        <f t="shared" si="217"/>
        <v/>
      </c>
      <c r="L2735" s="85" t="str">
        <f t="shared" si="218"/>
        <v/>
      </c>
    </row>
    <row r="2736" spans="1:12" x14ac:dyDescent="0.2">
      <c r="A2736" s="209"/>
      <c r="B2736" s="75" t="str">
        <f t="shared" si="219"/>
        <v/>
      </c>
      <c r="C2736" s="75" t="str">
        <f t="shared" si="220"/>
        <v/>
      </c>
      <c r="D2736" s="42"/>
      <c r="E2736" s="42"/>
      <c r="F2736" s="42"/>
      <c r="G2736" s="42"/>
      <c r="H2736" s="42"/>
      <c r="I2736" s="42"/>
      <c r="J2736" s="83" t="str">
        <f t="shared" si="216"/>
        <v/>
      </c>
      <c r="K2736" s="83" t="str">
        <f t="shared" si="217"/>
        <v/>
      </c>
      <c r="L2736" s="85" t="str">
        <f t="shared" si="218"/>
        <v/>
      </c>
    </row>
    <row r="2737" spans="1:12" x14ac:dyDescent="0.2">
      <c r="A2737" s="209"/>
      <c r="B2737" s="75" t="str">
        <f t="shared" si="219"/>
        <v/>
      </c>
      <c r="C2737" s="75" t="str">
        <f t="shared" si="220"/>
        <v/>
      </c>
      <c r="D2737" s="42"/>
      <c r="E2737" s="42"/>
      <c r="F2737" s="42"/>
      <c r="G2737" s="42"/>
      <c r="H2737" s="42"/>
      <c r="I2737" s="42"/>
      <c r="J2737" s="83" t="str">
        <f t="shared" si="216"/>
        <v/>
      </c>
      <c r="K2737" s="83" t="str">
        <f t="shared" si="217"/>
        <v/>
      </c>
      <c r="L2737" s="85" t="str">
        <f t="shared" si="218"/>
        <v/>
      </c>
    </row>
    <row r="2738" spans="1:12" x14ac:dyDescent="0.2">
      <c r="A2738" s="209"/>
      <c r="B2738" s="75" t="str">
        <f t="shared" si="219"/>
        <v/>
      </c>
      <c r="C2738" s="75" t="str">
        <f t="shared" si="220"/>
        <v/>
      </c>
      <c r="D2738" s="42"/>
      <c r="E2738" s="42"/>
      <c r="F2738" s="42"/>
      <c r="G2738" s="42"/>
      <c r="H2738" s="42"/>
      <c r="I2738" s="42"/>
      <c r="J2738" s="83" t="str">
        <f t="shared" si="216"/>
        <v/>
      </c>
      <c r="K2738" s="83" t="str">
        <f t="shared" si="217"/>
        <v/>
      </c>
      <c r="L2738" s="85" t="str">
        <f t="shared" si="218"/>
        <v/>
      </c>
    </row>
    <row r="2739" spans="1:12" x14ac:dyDescent="0.2">
      <c r="A2739" s="209"/>
      <c r="B2739" s="75" t="str">
        <f t="shared" si="219"/>
        <v/>
      </c>
      <c r="C2739" s="75" t="str">
        <f t="shared" si="220"/>
        <v/>
      </c>
      <c r="D2739" s="42"/>
      <c r="E2739" s="42"/>
      <c r="F2739" s="42"/>
      <c r="G2739" s="42"/>
      <c r="H2739" s="42"/>
      <c r="I2739" s="42"/>
      <c r="J2739" s="83" t="str">
        <f t="shared" si="216"/>
        <v/>
      </c>
      <c r="K2739" s="83" t="str">
        <f t="shared" si="217"/>
        <v/>
      </c>
      <c r="L2739" s="85" t="str">
        <f t="shared" si="218"/>
        <v/>
      </c>
    </row>
    <row r="2740" spans="1:12" x14ac:dyDescent="0.2">
      <c r="A2740" s="209"/>
      <c r="B2740" s="75" t="str">
        <f t="shared" si="219"/>
        <v/>
      </c>
      <c r="C2740" s="75" t="str">
        <f t="shared" si="220"/>
        <v/>
      </c>
      <c r="D2740" s="42"/>
      <c r="E2740" s="42"/>
      <c r="F2740" s="42"/>
      <c r="G2740" s="42"/>
      <c r="H2740" s="42"/>
      <c r="I2740" s="42"/>
      <c r="J2740" s="83" t="str">
        <f t="shared" si="216"/>
        <v/>
      </c>
      <c r="K2740" s="83" t="str">
        <f t="shared" si="217"/>
        <v/>
      </c>
      <c r="L2740" s="85" t="str">
        <f t="shared" si="218"/>
        <v/>
      </c>
    </row>
    <row r="2741" spans="1:12" x14ac:dyDescent="0.2">
      <c r="A2741" s="209"/>
      <c r="B2741" s="75" t="str">
        <f t="shared" si="219"/>
        <v/>
      </c>
      <c r="C2741" s="75" t="str">
        <f t="shared" si="220"/>
        <v/>
      </c>
      <c r="D2741" s="42"/>
      <c r="E2741" s="42"/>
      <c r="F2741" s="42"/>
      <c r="G2741" s="42"/>
      <c r="H2741" s="42"/>
      <c r="I2741" s="42"/>
      <c r="J2741" s="83" t="str">
        <f t="shared" si="216"/>
        <v/>
      </c>
      <c r="K2741" s="83" t="str">
        <f t="shared" si="217"/>
        <v/>
      </c>
      <c r="L2741" s="85" t="str">
        <f t="shared" si="218"/>
        <v/>
      </c>
    </row>
    <row r="2742" spans="1:12" x14ac:dyDescent="0.2">
      <c r="A2742" s="209"/>
      <c r="B2742" s="75" t="str">
        <f t="shared" si="219"/>
        <v/>
      </c>
      <c r="C2742" s="75" t="str">
        <f t="shared" si="220"/>
        <v/>
      </c>
      <c r="D2742" s="42"/>
      <c r="E2742" s="42"/>
      <c r="F2742" s="42"/>
      <c r="G2742" s="42"/>
      <c r="H2742" s="42"/>
      <c r="I2742" s="42"/>
      <c r="J2742" s="83" t="str">
        <f t="shared" si="216"/>
        <v/>
      </c>
      <c r="K2742" s="83" t="str">
        <f t="shared" si="217"/>
        <v/>
      </c>
      <c r="L2742" s="85" t="str">
        <f t="shared" si="218"/>
        <v/>
      </c>
    </row>
    <row r="2743" spans="1:12" x14ac:dyDescent="0.2">
      <c r="A2743" s="209"/>
      <c r="B2743" s="75" t="str">
        <f t="shared" si="219"/>
        <v/>
      </c>
      <c r="C2743" s="75" t="str">
        <f t="shared" si="220"/>
        <v/>
      </c>
      <c r="D2743" s="42"/>
      <c r="E2743" s="42"/>
      <c r="F2743" s="42"/>
      <c r="G2743" s="42"/>
      <c r="H2743" s="42"/>
      <c r="I2743" s="42"/>
      <c r="J2743" s="83" t="str">
        <f t="shared" si="216"/>
        <v/>
      </c>
      <c r="K2743" s="83" t="str">
        <f t="shared" si="217"/>
        <v/>
      </c>
      <c r="L2743" s="85" t="str">
        <f t="shared" si="218"/>
        <v/>
      </c>
    </row>
    <row r="2744" spans="1:12" x14ac:dyDescent="0.2">
      <c r="A2744" s="209"/>
      <c r="B2744" s="75" t="str">
        <f t="shared" si="219"/>
        <v/>
      </c>
      <c r="C2744" s="75" t="str">
        <f t="shared" si="220"/>
        <v/>
      </c>
      <c r="D2744" s="42"/>
      <c r="E2744" s="42"/>
      <c r="F2744" s="42"/>
      <c r="G2744" s="42"/>
      <c r="H2744" s="42"/>
      <c r="I2744" s="42"/>
      <c r="J2744" s="83" t="str">
        <f t="shared" si="216"/>
        <v/>
      </c>
      <c r="K2744" s="83" t="str">
        <f t="shared" si="217"/>
        <v/>
      </c>
      <c r="L2744" s="85" t="str">
        <f t="shared" si="218"/>
        <v/>
      </c>
    </row>
    <row r="2745" spans="1:12" x14ac:dyDescent="0.2">
      <c r="A2745" s="209"/>
      <c r="B2745" s="75" t="str">
        <f t="shared" si="219"/>
        <v/>
      </c>
      <c r="C2745" s="75" t="str">
        <f t="shared" si="220"/>
        <v/>
      </c>
      <c r="D2745" s="42"/>
      <c r="E2745" s="42"/>
      <c r="F2745" s="42"/>
      <c r="G2745" s="42"/>
      <c r="H2745" s="42"/>
      <c r="I2745" s="42"/>
      <c r="J2745" s="83" t="str">
        <f t="shared" si="216"/>
        <v/>
      </c>
      <c r="K2745" s="83" t="str">
        <f t="shared" si="217"/>
        <v/>
      </c>
      <c r="L2745" s="85" t="str">
        <f t="shared" si="218"/>
        <v/>
      </c>
    </row>
    <row r="2746" spans="1:12" x14ac:dyDescent="0.2">
      <c r="A2746" s="209"/>
      <c r="B2746" s="75" t="str">
        <f t="shared" si="219"/>
        <v/>
      </c>
      <c r="C2746" s="75" t="str">
        <f t="shared" si="220"/>
        <v/>
      </c>
      <c r="D2746" s="42"/>
      <c r="E2746" s="42"/>
      <c r="F2746" s="42"/>
      <c r="G2746" s="42"/>
      <c r="H2746" s="42"/>
      <c r="I2746" s="42"/>
      <c r="J2746" s="83" t="str">
        <f t="shared" si="216"/>
        <v/>
      </c>
      <c r="K2746" s="83" t="str">
        <f t="shared" si="217"/>
        <v/>
      </c>
      <c r="L2746" s="85" t="str">
        <f t="shared" si="218"/>
        <v/>
      </c>
    </row>
    <row r="2747" spans="1:12" x14ac:dyDescent="0.2">
      <c r="A2747" s="209"/>
      <c r="B2747" s="75" t="str">
        <f t="shared" si="219"/>
        <v/>
      </c>
      <c r="C2747" s="75" t="str">
        <f t="shared" si="220"/>
        <v/>
      </c>
      <c r="D2747" s="42"/>
      <c r="E2747" s="42"/>
      <c r="F2747" s="42"/>
      <c r="G2747" s="42"/>
      <c r="H2747" s="42"/>
      <c r="I2747" s="42"/>
      <c r="J2747" s="83" t="str">
        <f t="shared" si="216"/>
        <v/>
      </c>
      <c r="K2747" s="83" t="str">
        <f t="shared" si="217"/>
        <v/>
      </c>
      <c r="L2747" s="85" t="str">
        <f t="shared" si="218"/>
        <v/>
      </c>
    </row>
    <row r="2748" spans="1:12" x14ac:dyDescent="0.2">
      <c r="A2748" s="209"/>
      <c r="B2748" s="75" t="str">
        <f t="shared" si="219"/>
        <v/>
      </c>
      <c r="C2748" s="75" t="str">
        <f t="shared" si="220"/>
        <v/>
      </c>
      <c r="D2748" s="42"/>
      <c r="E2748" s="42"/>
      <c r="F2748" s="42"/>
      <c r="G2748" s="42"/>
      <c r="H2748" s="42"/>
      <c r="I2748" s="42"/>
      <c r="J2748" s="83" t="str">
        <f t="shared" si="216"/>
        <v/>
      </c>
      <c r="K2748" s="83" t="str">
        <f t="shared" si="217"/>
        <v/>
      </c>
      <c r="L2748" s="85" t="str">
        <f t="shared" si="218"/>
        <v/>
      </c>
    </row>
    <row r="2749" spans="1:12" x14ac:dyDescent="0.2">
      <c r="A2749" s="209"/>
      <c r="B2749" s="75" t="str">
        <f t="shared" si="219"/>
        <v/>
      </c>
      <c r="C2749" s="75" t="str">
        <f t="shared" si="220"/>
        <v/>
      </c>
      <c r="D2749" s="42"/>
      <c r="E2749" s="42"/>
      <c r="F2749" s="42"/>
      <c r="G2749" s="42"/>
      <c r="H2749" s="42"/>
      <c r="I2749" s="42"/>
      <c r="J2749" s="83" t="str">
        <f t="shared" ref="J2749:J2812" si="221">IF(ISERROR(D2749/C2749),"",(D2749/C2749))</f>
        <v/>
      </c>
      <c r="K2749" s="83" t="str">
        <f t="shared" ref="K2749:K2812" si="222">IF(ISERROR(E2749/C2749),"",(E2749/C2749))</f>
        <v/>
      </c>
      <c r="L2749" s="85" t="str">
        <f t="shared" ref="L2749:L2812" si="223">IF(ISERROR((D2749+E2749)/B2749),"",(D2749+E2749)/B2749)</f>
        <v/>
      </c>
    </row>
    <row r="2750" spans="1:12" x14ac:dyDescent="0.2">
      <c r="A2750" s="209"/>
      <c r="B2750" s="75" t="str">
        <f t="shared" si="219"/>
        <v/>
      </c>
      <c r="C2750" s="75" t="str">
        <f t="shared" si="220"/>
        <v/>
      </c>
      <c r="D2750" s="42"/>
      <c r="E2750" s="42"/>
      <c r="F2750" s="42"/>
      <c r="G2750" s="42"/>
      <c r="H2750" s="42"/>
      <c r="I2750" s="42"/>
      <c r="J2750" s="83" t="str">
        <f t="shared" si="221"/>
        <v/>
      </c>
      <c r="K2750" s="83" t="str">
        <f t="shared" si="222"/>
        <v/>
      </c>
      <c r="L2750" s="85" t="str">
        <f t="shared" si="223"/>
        <v/>
      </c>
    </row>
    <row r="2751" spans="1:12" x14ac:dyDescent="0.2">
      <c r="A2751" s="209"/>
      <c r="B2751" s="75" t="str">
        <f t="shared" si="219"/>
        <v/>
      </c>
      <c r="C2751" s="75" t="str">
        <f t="shared" si="220"/>
        <v/>
      </c>
      <c r="D2751" s="42"/>
      <c r="E2751" s="42"/>
      <c r="F2751" s="42"/>
      <c r="G2751" s="42"/>
      <c r="H2751" s="42"/>
      <c r="I2751" s="42"/>
      <c r="J2751" s="83" t="str">
        <f t="shared" si="221"/>
        <v/>
      </c>
      <c r="K2751" s="83" t="str">
        <f t="shared" si="222"/>
        <v/>
      </c>
      <c r="L2751" s="85" t="str">
        <f t="shared" si="223"/>
        <v/>
      </c>
    </row>
    <row r="2752" spans="1:12" x14ac:dyDescent="0.2">
      <c r="A2752" s="209"/>
      <c r="B2752" s="75" t="str">
        <f t="shared" si="219"/>
        <v/>
      </c>
      <c r="C2752" s="75" t="str">
        <f t="shared" si="220"/>
        <v/>
      </c>
      <c r="D2752" s="42"/>
      <c r="E2752" s="42"/>
      <c r="F2752" s="42"/>
      <c r="G2752" s="42"/>
      <c r="H2752" s="42"/>
      <c r="I2752" s="42"/>
      <c r="J2752" s="83" t="str">
        <f t="shared" si="221"/>
        <v/>
      </c>
      <c r="K2752" s="83" t="str">
        <f t="shared" si="222"/>
        <v/>
      </c>
      <c r="L2752" s="85" t="str">
        <f t="shared" si="223"/>
        <v/>
      </c>
    </row>
    <row r="2753" spans="1:12" x14ac:dyDescent="0.2">
      <c r="A2753" s="209"/>
      <c r="B2753" s="75" t="str">
        <f t="shared" si="219"/>
        <v/>
      </c>
      <c r="C2753" s="75" t="str">
        <f t="shared" si="220"/>
        <v/>
      </c>
      <c r="D2753" s="42"/>
      <c r="E2753" s="42"/>
      <c r="F2753" s="42"/>
      <c r="G2753" s="42"/>
      <c r="H2753" s="42"/>
      <c r="I2753" s="42"/>
      <c r="J2753" s="83" t="str">
        <f t="shared" si="221"/>
        <v/>
      </c>
      <c r="K2753" s="83" t="str">
        <f t="shared" si="222"/>
        <v/>
      </c>
      <c r="L2753" s="85" t="str">
        <f t="shared" si="223"/>
        <v/>
      </c>
    </row>
    <row r="2754" spans="1:12" x14ac:dyDescent="0.2">
      <c r="A2754" s="209"/>
      <c r="B2754" s="75" t="str">
        <f t="shared" si="219"/>
        <v/>
      </c>
      <c r="C2754" s="75" t="str">
        <f t="shared" si="220"/>
        <v/>
      </c>
      <c r="D2754" s="42"/>
      <c r="E2754" s="42"/>
      <c r="F2754" s="42"/>
      <c r="G2754" s="42"/>
      <c r="H2754" s="42"/>
      <c r="I2754" s="42"/>
      <c r="J2754" s="83" t="str">
        <f t="shared" si="221"/>
        <v/>
      </c>
      <c r="K2754" s="83" t="str">
        <f t="shared" si="222"/>
        <v/>
      </c>
      <c r="L2754" s="85" t="str">
        <f t="shared" si="223"/>
        <v/>
      </c>
    </row>
    <row r="2755" spans="1:12" x14ac:dyDescent="0.2">
      <c r="A2755" s="209"/>
      <c r="B2755" s="75" t="str">
        <f t="shared" si="219"/>
        <v/>
      </c>
      <c r="C2755" s="75" t="str">
        <f t="shared" si="220"/>
        <v/>
      </c>
      <c r="D2755" s="42"/>
      <c r="E2755" s="42"/>
      <c r="F2755" s="42"/>
      <c r="G2755" s="42"/>
      <c r="H2755" s="42"/>
      <c r="I2755" s="42"/>
      <c r="J2755" s="83" t="str">
        <f t="shared" si="221"/>
        <v/>
      </c>
      <c r="K2755" s="83" t="str">
        <f t="shared" si="222"/>
        <v/>
      </c>
      <c r="L2755" s="85" t="str">
        <f t="shared" si="223"/>
        <v/>
      </c>
    </row>
    <row r="2756" spans="1:12" x14ac:dyDescent="0.2">
      <c r="A2756" s="209"/>
      <c r="B2756" s="75" t="str">
        <f t="shared" si="219"/>
        <v/>
      </c>
      <c r="C2756" s="75" t="str">
        <f t="shared" si="220"/>
        <v/>
      </c>
      <c r="D2756" s="42"/>
      <c r="E2756" s="42"/>
      <c r="F2756" s="42"/>
      <c r="G2756" s="42"/>
      <c r="H2756" s="42"/>
      <c r="I2756" s="42"/>
      <c r="J2756" s="83" t="str">
        <f t="shared" si="221"/>
        <v/>
      </c>
      <c r="K2756" s="83" t="str">
        <f t="shared" si="222"/>
        <v/>
      </c>
      <c r="L2756" s="85" t="str">
        <f t="shared" si="223"/>
        <v/>
      </c>
    </row>
    <row r="2757" spans="1:12" x14ac:dyDescent="0.2">
      <c r="A2757" s="209"/>
      <c r="B2757" s="75" t="str">
        <f t="shared" si="219"/>
        <v/>
      </c>
      <c r="C2757" s="75" t="str">
        <f t="shared" si="220"/>
        <v/>
      </c>
      <c r="D2757" s="42"/>
      <c r="E2757" s="42"/>
      <c r="F2757" s="42"/>
      <c r="G2757" s="42"/>
      <c r="H2757" s="42"/>
      <c r="I2757" s="42"/>
      <c r="J2757" s="83" t="str">
        <f t="shared" si="221"/>
        <v/>
      </c>
      <c r="K2757" s="83" t="str">
        <f t="shared" si="222"/>
        <v/>
      </c>
      <c r="L2757" s="85" t="str">
        <f t="shared" si="223"/>
        <v/>
      </c>
    </row>
    <row r="2758" spans="1:12" x14ac:dyDescent="0.2">
      <c r="A2758" s="209"/>
      <c r="B2758" s="75" t="str">
        <f t="shared" si="219"/>
        <v/>
      </c>
      <c r="C2758" s="75" t="str">
        <f t="shared" si="220"/>
        <v/>
      </c>
      <c r="D2758" s="42"/>
      <c r="E2758" s="42"/>
      <c r="F2758" s="42"/>
      <c r="G2758" s="42"/>
      <c r="H2758" s="42"/>
      <c r="I2758" s="42"/>
      <c r="J2758" s="83" t="str">
        <f t="shared" si="221"/>
        <v/>
      </c>
      <c r="K2758" s="83" t="str">
        <f t="shared" si="222"/>
        <v/>
      </c>
      <c r="L2758" s="85" t="str">
        <f t="shared" si="223"/>
        <v/>
      </c>
    </row>
    <row r="2759" spans="1:12" x14ac:dyDescent="0.2">
      <c r="A2759" s="209"/>
      <c r="B2759" s="75" t="str">
        <f t="shared" si="219"/>
        <v/>
      </c>
      <c r="C2759" s="75" t="str">
        <f t="shared" si="220"/>
        <v/>
      </c>
      <c r="D2759" s="42"/>
      <c r="E2759" s="42"/>
      <c r="F2759" s="42"/>
      <c r="G2759" s="42"/>
      <c r="H2759" s="42"/>
      <c r="I2759" s="42"/>
      <c r="J2759" s="83" t="str">
        <f t="shared" si="221"/>
        <v/>
      </c>
      <c r="K2759" s="83" t="str">
        <f t="shared" si="222"/>
        <v/>
      </c>
      <c r="L2759" s="85" t="str">
        <f t="shared" si="223"/>
        <v/>
      </c>
    </row>
    <row r="2760" spans="1:12" x14ac:dyDescent="0.2">
      <c r="A2760" s="209"/>
      <c r="B2760" s="75" t="str">
        <f t="shared" si="219"/>
        <v/>
      </c>
      <c r="C2760" s="75" t="str">
        <f t="shared" si="220"/>
        <v/>
      </c>
      <c r="D2760" s="42"/>
      <c r="E2760" s="42"/>
      <c r="F2760" s="42"/>
      <c r="G2760" s="42"/>
      <c r="H2760" s="42"/>
      <c r="I2760" s="42"/>
      <c r="J2760" s="83" t="str">
        <f t="shared" si="221"/>
        <v/>
      </c>
      <c r="K2760" s="83" t="str">
        <f t="shared" si="222"/>
        <v/>
      </c>
      <c r="L2760" s="85" t="str">
        <f t="shared" si="223"/>
        <v/>
      </c>
    </row>
    <row r="2761" spans="1:12" x14ac:dyDescent="0.2">
      <c r="A2761" s="209"/>
      <c r="B2761" s="75" t="str">
        <f t="shared" si="219"/>
        <v/>
      </c>
      <c r="C2761" s="75" t="str">
        <f t="shared" si="220"/>
        <v/>
      </c>
      <c r="D2761" s="42"/>
      <c r="E2761" s="42"/>
      <c r="F2761" s="42"/>
      <c r="G2761" s="42"/>
      <c r="H2761" s="42"/>
      <c r="I2761" s="42"/>
      <c r="J2761" s="83" t="str">
        <f t="shared" si="221"/>
        <v/>
      </c>
      <c r="K2761" s="83" t="str">
        <f t="shared" si="222"/>
        <v/>
      </c>
      <c r="L2761" s="85" t="str">
        <f t="shared" si="223"/>
        <v/>
      </c>
    </row>
    <row r="2762" spans="1:12" x14ac:dyDescent="0.2">
      <c r="A2762" s="209"/>
      <c r="B2762" s="75" t="str">
        <f t="shared" si="219"/>
        <v/>
      </c>
      <c r="C2762" s="75" t="str">
        <f t="shared" si="220"/>
        <v/>
      </c>
      <c r="D2762" s="42"/>
      <c r="E2762" s="42"/>
      <c r="F2762" s="42"/>
      <c r="G2762" s="42"/>
      <c r="H2762" s="42"/>
      <c r="I2762" s="42"/>
      <c r="J2762" s="83" t="str">
        <f t="shared" si="221"/>
        <v/>
      </c>
      <c r="K2762" s="83" t="str">
        <f t="shared" si="222"/>
        <v/>
      </c>
      <c r="L2762" s="85" t="str">
        <f t="shared" si="223"/>
        <v/>
      </c>
    </row>
    <row r="2763" spans="1:12" x14ac:dyDescent="0.2">
      <c r="A2763" s="209"/>
      <c r="B2763" s="75" t="str">
        <f t="shared" si="219"/>
        <v/>
      </c>
      <c r="C2763" s="75" t="str">
        <f t="shared" si="220"/>
        <v/>
      </c>
      <c r="D2763" s="42"/>
      <c r="E2763" s="42"/>
      <c r="F2763" s="42"/>
      <c r="G2763" s="42"/>
      <c r="H2763" s="42"/>
      <c r="I2763" s="42"/>
      <c r="J2763" s="83" t="str">
        <f t="shared" si="221"/>
        <v/>
      </c>
      <c r="K2763" s="83" t="str">
        <f t="shared" si="222"/>
        <v/>
      </c>
      <c r="L2763" s="85" t="str">
        <f t="shared" si="223"/>
        <v/>
      </c>
    </row>
    <row r="2764" spans="1:12" x14ac:dyDescent="0.2">
      <c r="A2764" s="209"/>
      <c r="B2764" s="75" t="str">
        <f t="shared" ref="B2764:B2827" si="224">IF(D2764+E2764+F2764+G2764+I2764+H2764 = 0,"",D2764+E2764+F2764+G2764+I2764+H2764)</f>
        <v/>
      </c>
      <c r="C2764" s="75" t="str">
        <f t="shared" ref="C2764:C2827" si="225">IF(D2764+E2764+H2764=0,"",D2764+E2764+H2764)</f>
        <v/>
      </c>
      <c r="D2764" s="42"/>
      <c r="E2764" s="42"/>
      <c r="F2764" s="42"/>
      <c r="G2764" s="42"/>
      <c r="H2764" s="42"/>
      <c r="I2764" s="42"/>
      <c r="J2764" s="83" t="str">
        <f t="shared" si="221"/>
        <v/>
      </c>
      <c r="K2764" s="83" t="str">
        <f t="shared" si="222"/>
        <v/>
      </c>
      <c r="L2764" s="85" t="str">
        <f t="shared" si="223"/>
        <v/>
      </c>
    </row>
    <row r="2765" spans="1:12" x14ac:dyDescent="0.2">
      <c r="A2765" s="209"/>
      <c r="B2765" s="75" t="str">
        <f t="shared" si="224"/>
        <v/>
      </c>
      <c r="C2765" s="75" t="str">
        <f t="shared" si="225"/>
        <v/>
      </c>
      <c r="D2765" s="42"/>
      <c r="E2765" s="42"/>
      <c r="F2765" s="42"/>
      <c r="G2765" s="42"/>
      <c r="H2765" s="42"/>
      <c r="I2765" s="42"/>
      <c r="J2765" s="83" t="str">
        <f t="shared" si="221"/>
        <v/>
      </c>
      <c r="K2765" s="83" t="str">
        <f t="shared" si="222"/>
        <v/>
      </c>
      <c r="L2765" s="85" t="str">
        <f t="shared" si="223"/>
        <v/>
      </c>
    </row>
    <row r="2766" spans="1:12" x14ac:dyDescent="0.2">
      <c r="A2766" s="209"/>
      <c r="B2766" s="75" t="str">
        <f t="shared" si="224"/>
        <v/>
      </c>
      <c r="C2766" s="75" t="str">
        <f t="shared" si="225"/>
        <v/>
      </c>
      <c r="D2766" s="42"/>
      <c r="E2766" s="42"/>
      <c r="F2766" s="42"/>
      <c r="G2766" s="42"/>
      <c r="H2766" s="42"/>
      <c r="I2766" s="42"/>
      <c r="J2766" s="83" t="str">
        <f t="shared" si="221"/>
        <v/>
      </c>
      <c r="K2766" s="83" t="str">
        <f t="shared" si="222"/>
        <v/>
      </c>
      <c r="L2766" s="85" t="str">
        <f t="shared" si="223"/>
        <v/>
      </c>
    </row>
    <row r="2767" spans="1:12" x14ac:dyDescent="0.2">
      <c r="A2767" s="209"/>
      <c r="B2767" s="75" t="str">
        <f t="shared" si="224"/>
        <v/>
      </c>
      <c r="C2767" s="75" t="str">
        <f t="shared" si="225"/>
        <v/>
      </c>
      <c r="D2767" s="42"/>
      <c r="E2767" s="42"/>
      <c r="F2767" s="42"/>
      <c r="G2767" s="42"/>
      <c r="H2767" s="42"/>
      <c r="I2767" s="42"/>
      <c r="J2767" s="83" t="str">
        <f t="shared" si="221"/>
        <v/>
      </c>
      <c r="K2767" s="83" t="str">
        <f t="shared" si="222"/>
        <v/>
      </c>
      <c r="L2767" s="85" t="str">
        <f t="shared" si="223"/>
        <v/>
      </c>
    </row>
    <row r="2768" spans="1:12" x14ac:dyDescent="0.2">
      <c r="A2768" s="209"/>
      <c r="B2768" s="75" t="str">
        <f t="shared" si="224"/>
        <v/>
      </c>
      <c r="C2768" s="75" t="str">
        <f t="shared" si="225"/>
        <v/>
      </c>
      <c r="D2768" s="42"/>
      <c r="E2768" s="42"/>
      <c r="F2768" s="42"/>
      <c r="G2768" s="42"/>
      <c r="H2768" s="42"/>
      <c r="I2768" s="42"/>
      <c r="J2768" s="83" t="str">
        <f t="shared" si="221"/>
        <v/>
      </c>
      <c r="K2768" s="83" t="str">
        <f t="shared" si="222"/>
        <v/>
      </c>
      <c r="L2768" s="85" t="str">
        <f t="shared" si="223"/>
        <v/>
      </c>
    </row>
    <row r="2769" spans="1:12" x14ac:dyDescent="0.2">
      <c r="A2769" s="209"/>
      <c r="B2769" s="75" t="str">
        <f t="shared" si="224"/>
        <v/>
      </c>
      <c r="C2769" s="75" t="str">
        <f t="shared" si="225"/>
        <v/>
      </c>
      <c r="D2769" s="42"/>
      <c r="E2769" s="42"/>
      <c r="F2769" s="42"/>
      <c r="G2769" s="42"/>
      <c r="H2769" s="42"/>
      <c r="I2769" s="42"/>
      <c r="J2769" s="83" t="str">
        <f t="shared" si="221"/>
        <v/>
      </c>
      <c r="K2769" s="83" t="str">
        <f t="shared" si="222"/>
        <v/>
      </c>
      <c r="L2769" s="85" t="str">
        <f t="shared" si="223"/>
        <v/>
      </c>
    </row>
    <row r="2770" spans="1:12" x14ac:dyDescent="0.2">
      <c r="A2770" s="209"/>
      <c r="B2770" s="75" t="str">
        <f t="shared" si="224"/>
        <v/>
      </c>
      <c r="C2770" s="75" t="str">
        <f t="shared" si="225"/>
        <v/>
      </c>
      <c r="D2770" s="42"/>
      <c r="E2770" s="42"/>
      <c r="F2770" s="42"/>
      <c r="G2770" s="42"/>
      <c r="H2770" s="42"/>
      <c r="I2770" s="42"/>
      <c r="J2770" s="83" t="str">
        <f t="shared" si="221"/>
        <v/>
      </c>
      <c r="K2770" s="83" t="str">
        <f t="shared" si="222"/>
        <v/>
      </c>
      <c r="L2770" s="85" t="str">
        <f t="shared" si="223"/>
        <v/>
      </c>
    </row>
    <row r="2771" spans="1:12" x14ac:dyDescent="0.2">
      <c r="A2771" s="209"/>
      <c r="B2771" s="75" t="str">
        <f t="shared" si="224"/>
        <v/>
      </c>
      <c r="C2771" s="75" t="str">
        <f t="shared" si="225"/>
        <v/>
      </c>
      <c r="D2771" s="42"/>
      <c r="E2771" s="42"/>
      <c r="F2771" s="42"/>
      <c r="G2771" s="42"/>
      <c r="H2771" s="42"/>
      <c r="I2771" s="42"/>
      <c r="J2771" s="83" t="str">
        <f t="shared" si="221"/>
        <v/>
      </c>
      <c r="K2771" s="83" t="str">
        <f t="shared" si="222"/>
        <v/>
      </c>
      <c r="L2771" s="85" t="str">
        <f t="shared" si="223"/>
        <v/>
      </c>
    </row>
    <row r="2772" spans="1:12" x14ac:dyDescent="0.2">
      <c r="A2772" s="209"/>
      <c r="B2772" s="75" t="str">
        <f t="shared" si="224"/>
        <v/>
      </c>
      <c r="C2772" s="75" t="str">
        <f t="shared" si="225"/>
        <v/>
      </c>
      <c r="D2772" s="42"/>
      <c r="E2772" s="42"/>
      <c r="F2772" s="42"/>
      <c r="G2772" s="42"/>
      <c r="H2772" s="42"/>
      <c r="I2772" s="42"/>
      <c r="J2772" s="83" t="str">
        <f t="shared" si="221"/>
        <v/>
      </c>
      <c r="K2772" s="83" t="str">
        <f t="shared" si="222"/>
        <v/>
      </c>
      <c r="L2772" s="85" t="str">
        <f t="shared" si="223"/>
        <v/>
      </c>
    </row>
    <row r="2773" spans="1:12" x14ac:dyDescent="0.2">
      <c r="A2773" s="209"/>
      <c r="B2773" s="75" t="str">
        <f t="shared" si="224"/>
        <v/>
      </c>
      <c r="C2773" s="75" t="str">
        <f t="shared" si="225"/>
        <v/>
      </c>
      <c r="D2773" s="42"/>
      <c r="E2773" s="42"/>
      <c r="F2773" s="42"/>
      <c r="G2773" s="42"/>
      <c r="H2773" s="42"/>
      <c r="I2773" s="42"/>
      <c r="J2773" s="83" t="str">
        <f t="shared" si="221"/>
        <v/>
      </c>
      <c r="K2773" s="83" t="str">
        <f t="shared" si="222"/>
        <v/>
      </c>
      <c r="L2773" s="85" t="str">
        <f t="shared" si="223"/>
        <v/>
      </c>
    </row>
    <row r="2774" spans="1:12" x14ac:dyDescent="0.2">
      <c r="A2774" s="209"/>
      <c r="B2774" s="75" t="str">
        <f t="shared" si="224"/>
        <v/>
      </c>
      <c r="C2774" s="75" t="str">
        <f t="shared" si="225"/>
        <v/>
      </c>
      <c r="D2774" s="42"/>
      <c r="E2774" s="42"/>
      <c r="F2774" s="42"/>
      <c r="G2774" s="42"/>
      <c r="H2774" s="42"/>
      <c r="I2774" s="42"/>
      <c r="J2774" s="83" t="str">
        <f t="shared" si="221"/>
        <v/>
      </c>
      <c r="K2774" s="83" t="str">
        <f t="shared" si="222"/>
        <v/>
      </c>
      <c r="L2774" s="85" t="str">
        <f t="shared" si="223"/>
        <v/>
      </c>
    </row>
    <row r="2775" spans="1:12" x14ac:dyDescent="0.2">
      <c r="A2775" s="209"/>
      <c r="B2775" s="75" t="str">
        <f t="shared" si="224"/>
        <v/>
      </c>
      <c r="C2775" s="75" t="str">
        <f t="shared" si="225"/>
        <v/>
      </c>
      <c r="D2775" s="42"/>
      <c r="E2775" s="42"/>
      <c r="F2775" s="42"/>
      <c r="G2775" s="42"/>
      <c r="H2775" s="42"/>
      <c r="I2775" s="42"/>
      <c r="J2775" s="83" t="str">
        <f t="shared" si="221"/>
        <v/>
      </c>
      <c r="K2775" s="83" t="str">
        <f t="shared" si="222"/>
        <v/>
      </c>
      <c r="L2775" s="85" t="str">
        <f t="shared" si="223"/>
        <v/>
      </c>
    </row>
    <row r="2776" spans="1:12" x14ac:dyDescent="0.2">
      <c r="A2776" s="209"/>
      <c r="B2776" s="75" t="str">
        <f t="shared" si="224"/>
        <v/>
      </c>
      <c r="C2776" s="75" t="str">
        <f t="shared" si="225"/>
        <v/>
      </c>
      <c r="D2776" s="42"/>
      <c r="E2776" s="42"/>
      <c r="F2776" s="42"/>
      <c r="G2776" s="42"/>
      <c r="H2776" s="42"/>
      <c r="I2776" s="42"/>
      <c r="J2776" s="83" t="str">
        <f t="shared" si="221"/>
        <v/>
      </c>
      <c r="K2776" s="83" t="str">
        <f t="shared" si="222"/>
        <v/>
      </c>
      <c r="L2776" s="85" t="str">
        <f t="shared" si="223"/>
        <v/>
      </c>
    </row>
    <row r="2777" spans="1:12" x14ac:dyDescent="0.2">
      <c r="A2777" s="209"/>
      <c r="B2777" s="75" t="str">
        <f t="shared" si="224"/>
        <v/>
      </c>
      <c r="C2777" s="75" t="str">
        <f t="shared" si="225"/>
        <v/>
      </c>
      <c r="D2777" s="42"/>
      <c r="E2777" s="42"/>
      <c r="F2777" s="42"/>
      <c r="G2777" s="42"/>
      <c r="H2777" s="42"/>
      <c r="I2777" s="42"/>
      <c r="J2777" s="83" t="str">
        <f t="shared" si="221"/>
        <v/>
      </c>
      <c r="K2777" s="83" t="str">
        <f t="shared" si="222"/>
        <v/>
      </c>
      <c r="L2777" s="85" t="str">
        <f t="shared" si="223"/>
        <v/>
      </c>
    </row>
    <row r="2778" spans="1:12" x14ac:dyDescent="0.2">
      <c r="A2778" s="209"/>
      <c r="B2778" s="75" t="str">
        <f t="shared" si="224"/>
        <v/>
      </c>
      <c r="C2778" s="75" t="str">
        <f t="shared" si="225"/>
        <v/>
      </c>
      <c r="D2778" s="42"/>
      <c r="E2778" s="42"/>
      <c r="F2778" s="42"/>
      <c r="G2778" s="42"/>
      <c r="H2778" s="42"/>
      <c r="I2778" s="42"/>
      <c r="J2778" s="83" t="str">
        <f t="shared" si="221"/>
        <v/>
      </c>
      <c r="K2778" s="83" t="str">
        <f t="shared" si="222"/>
        <v/>
      </c>
      <c r="L2778" s="85" t="str">
        <f t="shared" si="223"/>
        <v/>
      </c>
    </row>
    <row r="2779" spans="1:12" x14ac:dyDescent="0.2">
      <c r="A2779" s="209"/>
      <c r="B2779" s="75" t="str">
        <f t="shared" si="224"/>
        <v/>
      </c>
      <c r="C2779" s="75" t="str">
        <f t="shared" si="225"/>
        <v/>
      </c>
      <c r="D2779" s="42"/>
      <c r="E2779" s="42"/>
      <c r="F2779" s="42"/>
      <c r="G2779" s="42"/>
      <c r="H2779" s="42"/>
      <c r="I2779" s="42"/>
      <c r="J2779" s="83" t="str">
        <f t="shared" si="221"/>
        <v/>
      </c>
      <c r="K2779" s="83" t="str">
        <f t="shared" si="222"/>
        <v/>
      </c>
      <c r="L2779" s="85" t="str">
        <f t="shared" si="223"/>
        <v/>
      </c>
    </row>
    <row r="2780" spans="1:12" x14ac:dyDescent="0.2">
      <c r="A2780" s="209"/>
      <c r="B2780" s="75" t="str">
        <f t="shared" si="224"/>
        <v/>
      </c>
      <c r="C2780" s="75" t="str">
        <f t="shared" si="225"/>
        <v/>
      </c>
      <c r="D2780" s="42"/>
      <c r="E2780" s="42"/>
      <c r="F2780" s="42"/>
      <c r="G2780" s="42"/>
      <c r="H2780" s="42"/>
      <c r="I2780" s="42"/>
      <c r="J2780" s="83" t="str">
        <f t="shared" si="221"/>
        <v/>
      </c>
      <c r="K2780" s="83" t="str">
        <f t="shared" si="222"/>
        <v/>
      </c>
      <c r="L2780" s="85" t="str">
        <f t="shared" si="223"/>
        <v/>
      </c>
    </row>
    <row r="2781" spans="1:12" x14ac:dyDescent="0.2">
      <c r="A2781" s="209"/>
      <c r="B2781" s="75" t="str">
        <f t="shared" si="224"/>
        <v/>
      </c>
      <c r="C2781" s="75" t="str">
        <f t="shared" si="225"/>
        <v/>
      </c>
      <c r="D2781" s="42"/>
      <c r="E2781" s="42"/>
      <c r="F2781" s="42"/>
      <c r="G2781" s="42"/>
      <c r="H2781" s="42"/>
      <c r="I2781" s="42"/>
      <c r="J2781" s="83" t="str">
        <f t="shared" si="221"/>
        <v/>
      </c>
      <c r="K2781" s="83" t="str">
        <f t="shared" si="222"/>
        <v/>
      </c>
      <c r="L2781" s="85" t="str">
        <f t="shared" si="223"/>
        <v/>
      </c>
    </row>
    <row r="2782" spans="1:12" x14ac:dyDescent="0.2">
      <c r="A2782" s="209"/>
      <c r="B2782" s="75" t="str">
        <f t="shared" si="224"/>
        <v/>
      </c>
      <c r="C2782" s="75" t="str">
        <f t="shared" si="225"/>
        <v/>
      </c>
      <c r="D2782" s="42"/>
      <c r="E2782" s="42"/>
      <c r="F2782" s="42"/>
      <c r="G2782" s="42"/>
      <c r="H2782" s="42"/>
      <c r="I2782" s="42"/>
      <c r="J2782" s="83" t="str">
        <f t="shared" si="221"/>
        <v/>
      </c>
      <c r="K2782" s="83" t="str">
        <f t="shared" si="222"/>
        <v/>
      </c>
      <c r="L2782" s="85" t="str">
        <f t="shared" si="223"/>
        <v/>
      </c>
    </row>
    <row r="2783" spans="1:12" x14ac:dyDescent="0.2">
      <c r="A2783" s="209"/>
      <c r="B2783" s="75" t="str">
        <f t="shared" si="224"/>
        <v/>
      </c>
      <c r="C2783" s="75" t="str">
        <f t="shared" si="225"/>
        <v/>
      </c>
      <c r="D2783" s="42"/>
      <c r="E2783" s="42"/>
      <c r="F2783" s="42"/>
      <c r="G2783" s="42"/>
      <c r="H2783" s="42"/>
      <c r="I2783" s="42"/>
      <c r="J2783" s="83" t="str">
        <f t="shared" si="221"/>
        <v/>
      </c>
      <c r="K2783" s="83" t="str">
        <f t="shared" si="222"/>
        <v/>
      </c>
      <c r="L2783" s="85" t="str">
        <f t="shared" si="223"/>
        <v/>
      </c>
    </row>
    <row r="2784" spans="1:12" x14ac:dyDescent="0.2">
      <c r="A2784" s="209"/>
      <c r="B2784" s="75" t="str">
        <f t="shared" si="224"/>
        <v/>
      </c>
      <c r="C2784" s="75" t="str">
        <f t="shared" si="225"/>
        <v/>
      </c>
      <c r="D2784" s="42"/>
      <c r="E2784" s="42"/>
      <c r="F2784" s="42"/>
      <c r="G2784" s="42"/>
      <c r="H2784" s="42"/>
      <c r="I2784" s="42"/>
      <c r="J2784" s="83" t="str">
        <f t="shared" si="221"/>
        <v/>
      </c>
      <c r="K2784" s="83" t="str">
        <f t="shared" si="222"/>
        <v/>
      </c>
      <c r="L2784" s="85" t="str">
        <f t="shared" si="223"/>
        <v/>
      </c>
    </row>
    <row r="2785" spans="1:12" x14ac:dyDescent="0.2">
      <c r="A2785" s="209"/>
      <c r="B2785" s="75" t="str">
        <f t="shared" si="224"/>
        <v/>
      </c>
      <c r="C2785" s="75" t="str">
        <f t="shared" si="225"/>
        <v/>
      </c>
      <c r="D2785" s="42"/>
      <c r="E2785" s="42"/>
      <c r="F2785" s="42"/>
      <c r="G2785" s="42"/>
      <c r="H2785" s="42"/>
      <c r="I2785" s="42"/>
      <c r="J2785" s="83" t="str">
        <f t="shared" si="221"/>
        <v/>
      </c>
      <c r="K2785" s="83" t="str">
        <f t="shared" si="222"/>
        <v/>
      </c>
      <c r="L2785" s="85" t="str">
        <f t="shared" si="223"/>
        <v/>
      </c>
    </row>
    <row r="2786" spans="1:12" x14ac:dyDescent="0.2">
      <c r="A2786" s="209"/>
      <c r="B2786" s="75" t="str">
        <f t="shared" si="224"/>
        <v/>
      </c>
      <c r="C2786" s="75" t="str">
        <f t="shared" si="225"/>
        <v/>
      </c>
      <c r="D2786" s="42"/>
      <c r="E2786" s="42"/>
      <c r="F2786" s="42"/>
      <c r="G2786" s="42"/>
      <c r="H2786" s="42"/>
      <c r="I2786" s="42"/>
      <c r="J2786" s="83" t="str">
        <f t="shared" si="221"/>
        <v/>
      </c>
      <c r="K2786" s="83" t="str">
        <f t="shared" si="222"/>
        <v/>
      </c>
      <c r="L2786" s="85" t="str">
        <f t="shared" si="223"/>
        <v/>
      </c>
    </row>
    <row r="2787" spans="1:12" x14ac:dyDescent="0.2">
      <c r="A2787" s="209"/>
      <c r="B2787" s="75" t="str">
        <f t="shared" si="224"/>
        <v/>
      </c>
      <c r="C2787" s="75" t="str">
        <f t="shared" si="225"/>
        <v/>
      </c>
      <c r="D2787" s="42"/>
      <c r="E2787" s="42"/>
      <c r="F2787" s="42"/>
      <c r="G2787" s="42"/>
      <c r="H2787" s="42"/>
      <c r="I2787" s="42"/>
      <c r="J2787" s="83" t="str">
        <f t="shared" si="221"/>
        <v/>
      </c>
      <c r="K2787" s="83" t="str">
        <f t="shared" si="222"/>
        <v/>
      </c>
      <c r="L2787" s="85" t="str">
        <f t="shared" si="223"/>
        <v/>
      </c>
    </row>
    <row r="2788" spans="1:12" x14ac:dyDescent="0.2">
      <c r="A2788" s="209"/>
      <c r="B2788" s="75" t="str">
        <f t="shared" si="224"/>
        <v/>
      </c>
      <c r="C2788" s="75" t="str">
        <f t="shared" si="225"/>
        <v/>
      </c>
      <c r="D2788" s="42"/>
      <c r="E2788" s="42"/>
      <c r="F2788" s="42"/>
      <c r="G2788" s="42"/>
      <c r="H2788" s="42"/>
      <c r="I2788" s="42"/>
      <c r="J2788" s="83" t="str">
        <f t="shared" si="221"/>
        <v/>
      </c>
      <c r="K2788" s="83" t="str">
        <f t="shared" si="222"/>
        <v/>
      </c>
      <c r="L2788" s="85" t="str">
        <f t="shared" si="223"/>
        <v/>
      </c>
    </row>
    <row r="2789" spans="1:12" x14ac:dyDescent="0.2">
      <c r="A2789" s="209"/>
      <c r="B2789" s="75" t="str">
        <f t="shared" si="224"/>
        <v/>
      </c>
      <c r="C2789" s="75" t="str">
        <f t="shared" si="225"/>
        <v/>
      </c>
      <c r="D2789" s="42"/>
      <c r="E2789" s="42"/>
      <c r="F2789" s="42"/>
      <c r="G2789" s="42"/>
      <c r="H2789" s="42"/>
      <c r="I2789" s="42"/>
      <c r="J2789" s="83" t="str">
        <f t="shared" si="221"/>
        <v/>
      </c>
      <c r="K2789" s="83" t="str">
        <f t="shared" si="222"/>
        <v/>
      </c>
      <c r="L2789" s="85" t="str">
        <f t="shared" si="223"/>
        <v/>
      </c>
    </row>
    <row r="2790" spans="1:12" x14ac:dyDescent="0.2">
      <c r="A2790" s="209"/>
      <c r="B2790" s="75" t="str">
        <f t="shared" si="224"/>
        <v/>
      </c>
      <c r="C2790" s="75" t="str">
        <f t="shared" si="225"/>
        <v/>
      </c>
      <c r="D2790" s="42"/>
      <c r="E2790" s="42"/>
      <c r="F2790" s="42"/>
      <c r="G2790" s="42"/>
      <c r="H2790" s="42"/>
      <c r="I2790" s="42"/>
      <c r="J2790" s="83" t="str">
        <f t="shared" si="221"/>
        <v/>
      </c>
      <c r="K2790" s="83" t="str">
        <f t="shared" si="222"/>
        <v/>
      </c>
      <c r="L2790" s="85" t="str">
        <f t="shared" si="223"/>
        <v/>
      </c>
    </row>
    <row r="2791" spans="1:12" x14ac:dyDescent="0.2">
      <c r="A2791" s="209"/>
      <c r="B2791" s="75" t="str">
        <f t="shared" si="224"/>
        <v/>
      </c>
      <c r="C2791" s="75" t="str">
        <f t="shared" si="225"/>
        <v/>
      </c>
      <c r="D2791" s="42"/>
      <c r="E2791" s="42"/>
      <c r="F2791" s="42"/>
      <c r="G2791" s="42"/>
      <c r="H2791" s="42"/>
      <c r="I2791" s="42"/>
      <c r="J2791" s="83" t="str">
        <f t="shared" si="221"/>
        <v/>
      </c>
      <c r="K2791" s="83" t="str">
        <f t="shared" si="222"/>
        <v/>
      </c>
      <c r="L2791" s="85" t="str">
        <f t="shared" si="223"/>
        <v/>
      </c>
    </row>
    <row r="2792" spans="1:12" x14ac:dyDescent="0.2">
      <c r="A2792" s="209"/>
      <c r="B2792" s="75" t="str">
        <f t="shared" si="224"/>
        <v/>
      </c>
      <c r="C2792" s="75" t="str">
        <f t="shared" si="225"/>
        <v/>
      </c>
      <c r="D2792" s="42"/>
      <c r="E2792" s="42"/>
      <c r="F2792" s="42"/>
      <c r="G2792" s="42"/>
      <c r="H2792" s="42"/>
      <c r="I2792" s="42"/>
      <c r="J2792" s="83" t="str">
        <f t="shared" si="221"/>
        <v/>
      </c>
      <c r="K2792" s="83" t="str">
        <f t="shared" si="222"/>
        <v/>
      </c>
      <c r="L2792" s="85" t="str">
        <f t="shared" si="223"/>
        <v/>
      </c>
    </row>
    <row r="2793" spans="1:12" x14ac:dyDescent="0.2">
      <c r="A2793" s="209"/>
      <c r="B2793" s="75" t="str">
        <f t="shared" si="224"/>
        <v/>
      </c>
      <c r="C2793" s="75" t="str">
        <f t="shared" si="225"/>
        <v/>
      </c>
      <c r="D2793" s="42"/>
      <c r="E2793" s="42"/>
      <c r="F2793" s="42"/>
      <c r="G2793" s="42"/>
      <c r="H2793" s="42"/>
      <c r="I2793" s="42"/>
      <c r="J2793" s="83" t="str">
        <f t="shared" si="221"/>
        <v/>
      </c>
      <c r="K2793" s="83" t="str">
        <f t="shared" si="222"/>
        <v/>
      </c>
      <c r="L2793" s="85" t="str">
        <f t="shared" si="223"/>
        <v/>
      </c>
    </row>
    <row r="2794" spans="1:12" x14ac:dyDescent="0.2">
      <c r="A2794" s="209"/>
      <c r="B2794" s="75" t="str">
        <f t="shared" si="224"/>
        <v/>
      </c>
      <c r="C2794" s="75" t="str">
        <f t="shared" si="225"/>
        <v/>
      </c>
      <c r="D2794" s="42"/>
      <c r="E2794" s="42"/>
      <c r="F2794" s="42"/>
      <c r="G2794" s="42"/>
      <c r="H2794" s="42"/>
      <c r="I2794" s="42"/>
      <c r="J2794" s="83" t="str">
        <f t="shared" si="221"/>
        <v/>
      </c>
      <c r="K2794" s="83" t="str">
        <f t="shared" si="222"/>
        <v/>
      </c>
      <c r="L2794" s="85" t="str">
        <f t="shared" si="223"/>
        <v/>
      </c>
    </row>
    <row r="2795" spans="1:12" x14ac:dyDescent="0.2">
      <c r="A2795" s="209"/>
      <c r="B2795" s="75" t="str">
        <f t="shared" si="224"/>
        <v/>
      </c>
      <c r="C2795" s="75" t="str">
        <f t="shared" si="225"/>
        <v/>
      </c>
      <c r="D2795" s="42"/>
      <c r="E2795" s="42"/>
      <c r="F2795" s="42"/>
      <c r="G2795" s="42"/>
      <c r="H2795" s="42"/>
      <c r="I2795" s="42"/>
      <c r="J2795" s="83" t="str">
        <f t="shared" si="221"/>
        <v/>
      </c>
      <c r="K2795" s="83" t="str">
        <f t="shared" si="222"/>
        <v/>
      </c>
      <c r="L2795" s="85" t="str">
        <f t="shared" si="223"/>
        <v/>
      </c>
    </row>
    <row r="2796" spans="1:12" x14ac:dyDescent="0.2">
      <c r="A2796" s="209"/>
      <c r="B2796" s="75" t="str">
        <f t="shared" si="224"/>
        <v/>
      </c>
      <c r="C2796" s="75" t="str">
        <f t="shared" si="225"/>
        <v/>
      </c>
      <c r="D2796" s="42"/>
      <c r="E2796" s="42"/>
      <c r="F2796" s="42"/>
      <c r="G2796" s="42"/>
      <c r="H2796" s="42"/>
      <c r="I2796" s="42"/>
      <c r="J2796" s="83" t="str">
        <f t="shared" si="221"/>
        <v/>
      </c>
      <c r="K2796" s="83" t="str">
        <f t="shared" si="222"/>
        <v/>
      </c>
      <c r="L2796" s="85" t="str">
        <f t="shared" si="223"/>
        <v/>
      </c>
    </row>
    <row r="2797" spans="1:12" x14ac:dyDescent="0.2">
      <c r="A2797" s="209"/>
      <c r="B2797" s="75" t="str">
        <f t="shared" si="224"/>
        <v/>
      </c>
      <c r="C2797" s="75" t="str">
        <f t="shared" si="225"/>
        <v/>
      </c>
      <c r="D2797" s="42"/>
      <c r="E2797" s="42"/>
      <c r="F2797" s="42"/>
      <c r="G2797" s="42"/>
      <c r="H2797" s="42"/>
      <c r="I2797" s="42"/>
      <c r="J2797" s="83" t="str">
        <f t="shared" si="221"/>
        <v/>
      </c>
      <c r="K2797" s="83" t="str">
        <f t="shared" si="222"/>
        <v/>
      </c>
      <c r="L2797" s="85" t="str">
        <f t="shared" si="223"/>
        <v/>
      </c>
    </row>
    <row r="2798" spans="1:12" x14ac:dyDescent="0.2">
      <c r="A2798" s="209"/>
      <c r="B2798" s="75" t="str">
        <f t="shared" si="224"/>
        <v/>
      </c>
      <c r="C2798" s="75" t="str">
        <f t="shared" si="225"/>
        <v/>
      </c>
      <c r="D2798" s="42"/>
      <c r="E2798" s="42"/>
      <c r="F2798" s="42"/>
      <c r="G2798" s="42"/>
      <c r="H2798" s="42"/>
      <c r="I2798" s="42"/>
      <c r="J2798" s="83" t="str">
        <f t="shared" si="221"/>
        <v/>
      </c>
      <c r="K2798" s="83" t="str">
        <f t="shared" si="222"/>
        <v/>
      </c>
      <c r="L2798" s="85" t="str">
        <f t="shared" si="223"/>
        <v/>
      </c>
    </row>
    <row r="2799" spans="1:12" x14ac:dyDescent="0.2">
      <c r="A2799" s="209"/>
      <c r="B2799" s="75" t="str">
        <f t="shared" si="224"/>
        <v/>
      </c>
      <c r="C2799" s="75" t="str">
        <f t="shared" si="225"/>
        <v/>
      </c>
      <c r="D2799" s="42"/>
      <c r="E2799" s="42"/>
      <c r="F2799" s="42"/>
      <c r="G2799" s="42"/>
      <c r="H2799" s="42"/>
      <c r="I2799" s="42"/>
      <c r="J2799" s="83" t="str">
        <f t="shared" si="221"/>
        <v/>
      </c>
      <c r="K2799" s="83" t="str">
        <f t="shared" si="222"/>
        <v/>
      </c>
      <c r="L2799" s="85" t="str">
        <f t="shared" si="223"/>
        <v/>
      </c>
    </row>
    <row r="2800" spans="1:12" x14ac:dyDescent="0.2">
      <c r="A2800" s="209"/>
      <c r="B2800" s="75" t="str">
        <f t="shared" si="224"/>
        <v/>
      </c>
      <c r="C2800" s="75" t="str">
        <f t="shared" si="225"/>
        <v/>
      </c>
      <c r="D2800" s="42"/>
      <c r="E2800" s="42"/>
      <c r="F2800" s="42"/>
      <c r="G2800" s="42"/>
      <c r="H2800" s="42"/>
      <c r="I2800" s="42"/>
      <c r="J2800" s="83" t="str">
        <f t="shared" si="221"/>
        <v/>
      </c>
      <c r="K2800" s="83" t="str">
        <f t="shared" si="222"/>
        <v/>
      </c>
      <c r="L2800" s="85" t="str">
        <f t="shared" si="223"/>
        <v/>
      </c>
    </row>
    <row r="2801" spans="1:12" x14ac:dyDescent="0.2">
      <c r="A2801" s="209"/>
      <c r="B2801" s="75" t="str">
        <f t="shared" si="224"/>
        <v/>
      </c>
      <c r="C2801" s="75" t="str">
        <f t="shared" si="225"/>
        <v/>
      </c>
      <c r="D2801" s="42"/>
      <c r="E2801" s="42"/>
      <c r="F2801" s="42"/>
      <c r="G2801" s="42"/>
      <c r="H2801" s="42"/>
      <c r="I2801" s="42"/>
      <c r="J2801" s="83" t="str">
        <f t="shared" si="221"/>
        <v/>
      </c>
      <c r="K2801" s="83" t="str">
        <f t="shared" si="222"/>
        <v/>
      </c>
      <c r="L2801" s="85" t="str">
        <f t="shared" si="223"/>
        <v/>
      </c>
    </row>
    <row r="2802" spans="1:12" x14ac:dyDescent="0.2">
      <c r="A2802" s="209"/>
      <c r="B2802" s="75" t="str">
        <f t="shared" si="224"/>
        <v/>
      </c>
      <c r="C2802" s="75" t="str">
        <f t="shared" si="225"/>
        <v/>
      </c>
      <c r="D2802" s="42"/>
      <c r="E2802" s="42"/>
      <c r="F2802" s="42"/>
      <c r="G2802" s="42"/>
      <c r="H2802" s="42"/>
      <c r="I2802" s="42"/>
      <c r="J2802" s="83" t="str">
        <f t="shared" si="221"/>
        <v/>
      </c>
      <c r="K2802" s="83" t="str">
        <f t="shared" si="222"/>
        <v/>
      </c>
      <c r="L2802" s="85" t="str">
        <f t="shared" si="223"/>
        <v/>
      </c>
    </row>
    <row r="2803" spans="1:12" x14ac:dyDescent="0.2">
      <c r="A2803" s="209"/>
      <c r="B2803" s="75" t="str">
        <f t="shared" si="224"/>
        <v/>
      </c>
      <c r="C2803" s="75" t="str">
        <f t="shared" si="225"/>
        <v/>
      </c>
      <c r="D2803" s="42"/>
      <c r="E2803" s="42"/>
      <c r="F2803" s="42"/>
      <c r="G2803" s="42"/>
      <c r="H2803" s="42"/>
      <c r="I2803" s="42"/>
      <c r="J2803" s="83" t="str">
        <f t="shared" si="221"/>
        <v/>
      </c>
      <c r="K2803" s="83" t="str">
        <f t="shared" si="222"/>
        <v/>
      </c>
      <c r="L2803" s="85" t="str">
        <f t="shared" si="223"/>
        <v/>
      </c>
    </row>
    <row r="2804" spans="1:12" x14ac:dyDescent="0.2">
      <c r="A2804" s="209"/>
      <c r="B2804" s="75" t="str">
        <f t="shared" si="224"/>
        <v/>
      </c>
      <c r="C2804" s="75" t="str">
        <f t="shared" si="225"/>
        <v/>
      </c>
      <c r="D2804" s="42"/>
      <c r="E2804" s="42"/>
      <c r="F2804" s="42"/>
      <c r="G2804" s="42"/>
      <c r="H2804" s="42"/>
      <c r="I2804" s="42"/>
      <c r="J2804" s="83" t="str">
        <f t="shared" si="221"/>
        <v/>
      </c>
      <c r="K2804" s="83" t="str">
        <f t="shared" si="222"/>
        <v/>
      </c>
      <c r="L2804" s="85" t="str">
        <f t="shared" si="223"/>
        <v/>
      </c>
    </row>
    <row r="2805" spans="1:12" x14ac:dyDescent="0.2">
      <c r="A2805" s="209"/>
      <c r="B2805" s="75" t="str">
        <f t="shared" si="224"/>
        <v/>
      </c>
      <c r="C2805" s="75" t="str">
        <f t="shared" si="225"/>
        <v/>
      </c>
      <c r="D2805" s="42"/>
      <c r="E2805" s="42"/>
      <c r="F2805" s="42"/>
      <c r="G2805" s="42"/>
      <c r="H2805" s="42"/>
      <c r="I2805" s="42"/>
      <c r="J2805" s="83" t="str">
        <f t="shared" si="221"/>
        <v/>
      </c>
      <c r="K2805" s="83" t="str">
        <f t="shared" si="222"/>
        <v/>
      </c>
      <c r="L2805" s="85" t="str">
        <f t="shared" si="223"/>
        <v/>
      </c>
    </row>
    <row r="2806" spans="1:12" x14ac:dyDescent="0.2">
      <c r="A2806" s="209"/>
      <c r="B2806" s="75" t="str">
        <f t="shared" si="224"/>
        <v/>
      </c>
      <c r="C2806" s="75" t="str">
        <f t="shared" si="225"/>
        <v/>
      </c>
      <c r="D2806" s="42"/>
      <c r="E2806" s="42"/>
      <c r="F2806" s="42"/>
      <c r="G2806" s="42"/>
      <c r="H2806" s="42"/>
      <c r="I2806" s="42"/>
      <c r="J2806" s="83" t="str">
        <f t="shared" si="221"/>
        <v/>
      </c>
      <c r="K2806" s="83" t="str">
        <f t="shared" si="222"/>
        <v/>
      </c>
      <c r="L2806" s="85" t="str">
        <f t="shared" si="223"/>
        <v/>
      </c>
    </row>
    <row r="2807" spans="1:12" x14ac:dyDescent="0.2">
      <c r="A2807" s="209"/>
      <c r="B2807" s="75" t="str">
        <f t="shared" si="224"/>
        <v/>
      </c>
      <c r="C2807" s="75" t="str">
        <f t="shared" si="225"/>
        <v/>
      </c>
      <c r="D2807" s="42"/>
      <c r="E2807" s="42"/>
      <c r="F2807" s="42"/>
      <c r="G2807" s="42"/>
      <c r="H2807" s="42"/>
      <c r="I2807" s="42"/>
      <c r="J2807" s="83" t="str">
        <f t="shared" si="221"/>
        <v/>
      </c>
      <c r="K2807" s="83" t="str">
        <f t="shared" si="222"/>
        <v/>
      </c>
      <c r="L2807" s="85" t="str">
        <f t="shared" si="223"/>
        <v/>
      </c>
    </row>
    <row r="2808" spans="1:12" x14ac:dyDescent="0.2">
      <c r="A2808" s="209"/>
      <c r="B2808" s="75" t="str">
        <f t="shared" si="224"/>
        <v/>
      </c>
      <c r="C2808" s="75" t="str">
        <f t="shared" si="225"/>
        <v/>
      </c>
      <c r="D2808" s="42"/>
      <c r="E2808" s="42"/>
      <c r="F2808" s="42"/>
      <c r="G2808" s="42"/>
      <c r="H2808" s="42"/>
      <c r="I2808" s="42"/>
      <c r="J2808" s="83" t="str">
        <f t="shared" si="221"/>
        <v/>
      </c>
      <c r="K2808" s="83" t="str">
        <f t="shared" si="222"/>
        <v/>
      </c>
      <c r="L2808" s="85" t="str">
        <f t="shared" si="223"/>
        <v/>
      </c>
    </row>
    <row r="2809" spans="1:12" x14ac:dyDescent="0.2">
      <c r="A2809" s="209"/>
      <c r="B2809" s="75" t="str">
        <f t="shared" si="224"/>
        <v/>
      </c>
      <c r="C2809" s="75" t="str">
        <f t="shared" si="225"/>
        <v/>
      </c>
      <c r="D2809" s="42"/>
      <c r="E2809" s="42"/>
      <c r="F2809" s="42"/>
      <c r="G2809" s="42"/>
      <c r="H2809" s="42"/>
      <c r="I2809" s="42"/>
      <c r="J2809" s="83" t="str">
        <f t="shared" si="221"/>
        <v/>
      </c>
      <c r="K2809" s="83" t="str">
        <f t="shared" si="222"/>
        <v/>
      </c>
      <c r="L2809" s="85" t="str">
        <f t="shared" si="223"/>
        <v/>
      </c>
    </row>
    <row r="2810" spans="1:12" x14ac:dyDescent="0.2">
      <c r="A2810" s="209"/>
      <c r="B2810" s="75" t="str">
        <f t="shared" si="224"/>
        <v/>
      </c>
      <c r="C2810" s="75" t="str">
        <f t="shared" si="225"/>
        <v/>
      </c>
      <c r="D2810" s="42"/>
      <c r="E2810" s="42"/>
      <c r="F2810" s="42"/>
      <c r="G2810" s="42"/>
      <c r="H2810" s="42"/>
      <c r="I2810" s="42"/>
      <c r="J2810" s="83" t="str">
        <f t="shared" si="221"/>
        <v/>
      </c>
      <c r="K2810" s="83" t="str">
        <f t="shared" si="222"/>
        <v/>
      </c>
      <c r="L2810" s="85" t="str">
        <f t="shared" si="223"/>
        <v/>
      </c>
    </row>
    <row r="2811" spans="1:12" x14ac:dyDescent="0.2">
      <c r="A2811" s="209"/>
      <c r="B2811" s="75" t="str">
        <f t="shared" si="224"/>
        <v/>
      </c>
      <c r="C2811" s="75" t="str">
        <f t="shared" si="225"/>
        <v/>
      </c>
      <c r="D2811" s="42"/>
      <c r="E2811" s="42"/>
      <c r="F2811" s="42"/>
      <c r="G2811" s="42"/>
      <c r="H2811" s="42"/>
      <c r="I2811" s="42"/>
      <c r="J2811" s="83" t="str">
        <f t="shared" si="221"/>
        <v/>
      </c>
      <c r="K2811" s="83" t="str">
        <f t="shared" si="222"/>
        <v/>
      </c>
      <c r="L2811" s="85" t="str">
        <f t="shared" si="223"/>
        <v/>
      </c>
    </row>
    <row r="2812" spans="1:12" x14ac:dyDescent="0.2">
      <c r="A2812" s="209"/>
      <c r="B2812" s="75" t="str">
        <f t="shared" si="224"/>
        <v/>
      </c>
      <c r="C2812" s="75" t="str">
        <f t="shared" si="225"/>
        <v/>
      </c>
      <c r="D2812" s="42"/>
      <c r="E2812" s="42"/>
      <c r="F2812" s="42"/>
      <c r="G2812" s="42"/>
      <c r="H2812" s="42"/>
      <c r="I2812" s="42"/>
      <c r="J2812" s="83" t="str">
        <f t="shared" si="221"/>
        <v/>
      </c>
      <c r="K2812" s="83" t="str">
        <f t="shared" si="222"/>
        <v/>
      </c>
      <c r="L2812" s="85" t="str">
        <f t="shared" si="223"/>
        <v/>
      </c>
    </row>
    <row r="2813" spans="1:12" x14ac:dyDescent="0.2">
      <c r="A2813" s="209"/>
      <c r="B2813" s="75" t="str">
        <f t="shared" si="224"/>
        <v/>
      </c>
      <c r="C2813" s="75" t="str">
        <f t="shared" si="225"/>
        <v/>
      </c>
      <c r="D2813" s="42"/>
      <c r="E2813" s="42"/>
      <c r="F2813" s="42"/>
      <c r="G2813" s="42"/>
      <c r="H2813" s="42"/>
      <c r="I2813" s="42"/>
      <c r="J2813" s="83" t="str">
        <f t="shared" ref="J2813:J2876" si="226">IF(ISERROR(D2813/C2813),"",(D2813/C2813))</f>
        <v/>
      </c>
      <c r="K2813" s="83" t="str">
        <f t="shared" ref="K2813:K2876" si="227">IF(ISERROR(E2813/C2813),"",(E2813/C2813))</f>
        <v/>
      </c>
      <c r="L2813" s="85" t="str">
        <f t="shared" ref="L2813:L2876" si="228">IF(ISERROR((D2813+E2813)/B2813),"",(D2813+E2813)/B2813)</f>
        <v/>
      </c>
    </row>
    <row r="2814" spans="1:12" x14ac:dyDescent="0.2">
      <c r="A2814" s="209"/>
      <c r="B2814" s="75" t="str">
        <f t="shared" si="224"/>
        <v/>
      </c>
      <c r="C2814" s="75" t="str">
        <f t="shared" si="225"/>
        <v/>
      </c>
      <c r="D2814" s="42"/>
      <c r="E2814" s="42"/>
      <c r="F2814" s="42"/>
      <c r="G2814" s="42"/>
      <c r="H2814" s="42"/>
      <c r="I2814" s="42"/>
      <c r="J2814" s="83" t="str">
        <f t="shared" si="226"/>
        <v/>
      </c>
      <c r="K2814" s="83" t="str">
        <f t="shared" si="227"/>
        <v/>
      </c>
      <c r="L2814" s="85" t="str">
        <f t="shared" si="228"/>
        <v/>
      </c>
    </row>
    <row r="2815" spans="1:12" x14ac:dyDescent="0.2">
      <c r="A2815" s="209"/>
      <c r="B2815" s="75" t="str">
        <f t="shared" si="224"/>
        <v/>
      </c>
      <c r="C2815" s="75" t="str">
        <f t="shared" si="225"/>
        <v/>
      </c>
      <c r="D2815" s="42"/>
      <c r="E2815" s="42"/>
      <c r="F2815" s="42"/>
      <c r="G2815" s="42"/>
      <c r="H2815" s="42"/>
      <c r="I2815" s="42"/>
      <c r="J2815" s="83" t="str">
        <f t="shared" si="226"/>
        <v/>
      </c>
      <c r="K2815" s="83" t="str">
        <f t="shared" si="227"/>
        <v/>
      </c>
      <c r="L2815" s="85" t="str">
        <f t="shared" si="228"/>
        <v/>
      </c>
    </row>
    <row r="2816" spans="1:12" x14ac:dyDescent="0.2">
      <c r="A2816" s="209"/>
      <c r="B2816" s="75" t="str">
        <f t="shared" si="224"/>
        <v/>
      </c>
      <c r="C2816" s="75" t="str">
        <f t="shared" si="225"/>
        <v/>
      </c>
      <c r="D2816" s="42"/>
      <c r="E2816" s="42"/>
      <c r="F2816" s="42"/>
      <c r="G2816" s="42"/>
      <c r="H2816" s="42"/>
      <c r="I2816" s="42"/>
      <c r="J2816" s="83" t="str">
        <f t="shared" si="226"/>
        <v/>
      </c>
      <c r="K2816" s="83" t="str">
        <f t="shared" si="227"/>
        <v/>
      </c>
      <c r="L2816" s="85" t="str">
        <f t="shared" si="228"/>
        <v/>
      </c>
    </row>
    <row r="2817" spans="1:12" x14ac:dyDescent="0.2">
      <c r="A2817" s="209"/>
      <c r="B2817" s="75" t="str">
        <f t="shared" si="224"/>
        <v/>
      </c>
      <c r="C2817" s="75" t="str">
        <f t="shared" si="225"/>
        <v/>
      </c>
      <c r="D2817" s="42"/>
      <c r="E2817" s="42"/>
      <c r="F2817" s="42"/>
      <c r="G2817" s="42"/>
      <c r="H2817" s="42"/>
      <c r="I2817" s="42"/>
      <c r="J2817" s="83" t="str">
        <f t="shared" si="226"/>
        <v/>
      </c>
      <c r="K2817" s="83" t="str">
        <f t="shared" si="227"/>
        <v/>
      </c>
      <c r="L2817" s="85" t="str">
        <f t="shared" si="228"/>
        <v/>
      </c>
    </row>
    <row r="2818" spans="1:12" x14ac:dyDescent="0.2">
      <c r="A2818" s="209"/>
      <c r="B2818" s="75" t="str">
        <f t="shared" si="224"/>
        <v/>
      </c>
      <c r="C2818" s="75" t="str">
        <f t="shared" si="225"/>
        <v/>
      </c>
      <c r="D2818" s="42"/>
      <c r="E2818" s="42"/>
      <c r="F2818" s="42"/>
      <c r="G2818" s="42"/>
      <c r="H2818" s="42"/>
      <c r="I2818" s="42"/>
      <c r="J2818" s="83" t="str">
        <f t="shared" si="226"/>
        <v/>
      </c>
      <c r="K2818" s="83" t="str">
        <f t="shared" si="227"/>
        <v/>
      </c>
      <c r="L2818" s="85" t="str">
        <f t="shared" si="228"/>
        <v/>
      </c>
    </row>
    <row r="2819" spans="1:12" x14ac:dyDescent="0.2">
      <c r="A2819" s="209"/>
      <c r="B2819" s="75" t="str">
        <f t="shared" si="224"/>
        <v/>
      </c>
      <c r="C2819" s="75" t="str">
        <f t="shared" si="225"/>
        <v/>
      </c>
      <c r="D2819" s="42"/>
      <c r="E2819" s="42"/>
      <c r="F2819" s="42"/>
      <c r="G2819" s="42"/>
      <c r="H2819" s="42"/>
      <c r="I2819" s="42"/>
      <c r="J2819" s="83" t="str">
        <f t="shared" si="226"/>
        <v/>
      </c>
      <c r="K2819" s="83" t="str">
        <f t="shared" si="227"/>
        <v/>
      </c>
      <c r="L2819" s="85" t="str">
        <f t="shared" si="228"/>
        <v/>
      </c>
    </row>
    <row r="2820" spans="1:12" x14ac:dyDescent="0.2">
      <c r="A2820" s="209"/>
      <c r="B2820" s="75" t="str">
        <f t="shared" si="224"/>
        <v/>
      </c>
      <c r="C2820" s="75" t="str">
        <f t="shared" si="225"/>
        <v/>
      </c>
      <c r="D2820" s="42"/>
      <c r="E2820" s="42"/>
      <c r="F2820" s="42"/>
      <c r="G2820" s="42"/>
      <c r="H2820" s="42"/>
      <c r="I2820" s="42"/>
      <c r="J2820" s="83" t="str">
        <f t="shared" si="226"/>
        <v/>
      </c>
      <c r="K2820" s="83" t="str">
        <f t="shared" si="227"/>
        <v/>
      </c>
      <c r="L2820" s="85" t="str">
        <f t="shared" si="228"/>
        <v/>
      </c>
    </row>
    <row r="2821" spans="1:12" x14ac:dyDescent="0.2">
      <c r="A2821" s="209"/>
      <c r="B2821" s="75" t="str">
        <f t="shared" si="224"/>
        <v/>
      </c>
      <c r="C2821" s="75" t="str">
        <f t="shared" si="225"/>
        <v/>
      </c>
      <c r="D2821" s="42"/>
      <c r="E2821" s="42"/>
      <c r="F2821" s="42"/>
      <c r="G2821" s="42"/>
      <c r="H2821" s="42"/>
      <c r="I2821" s="42"/>
      <c r="J2821" s="83" t="str">
        <f t="shared" si="226"/>
        <v/>
      </c>
      <c r="K2821" s="83" t="str">
        <f t="shared" si="227"/>
        <v/>
      </c>
      <c r="L2821" s="85" t="str">
        <f t="shared" si="228"/>
        <v/>
      </c>
    </row>
    <row r="2822" spans="1:12" x14ac:dyDescent="0.2">
      <c r="A2822" s="209"/>
      <c r="B2822" s="75" t="str">
        <f t="shared" si="224"/>
        <v/>
      </c>
      <c r="C2822" s="75" t="str">
        <f t="shared" si="225"/>
        <v/>
      </c>
      <c r="D2822" s="42"/>
      <c r="E2822" s="42"/>
      <c r="F2822" s="42"/>
      <c r="G2822" s="42"/>
      <c r="H2822" s="42"/>
      <c r="I2822" s="42"/>
      <c r="J2822" s="83" t="str">
        <f t="shared" si="226"/>
        <v/>
      </c>
      <c r="K2822" s="83" t="str">
        <f t="shared" si="227"/>
        <v/>
      </c>
      <c r="L2822" s="85" t="str">
        <f t="shared" si="228"/>
        <v/>
      </c>
    </row>
    <row r="2823" spans="1:12" x14ac:dyDescent="0.2">
      <c r="A2823" s="209"/>
      <c r="B2823" s="75" t="str">
        <f t="shared" si="224"/>
        <v/>
      </c>
      <c r="C2823" s="75" t="str">
        <f t="shared" si="225"/>
        <v/>
      </c>
      <c r="D2823" s="42"/>
      <c r="E2823" s="42"/>
      <c r="F2823" s="42"/>
      <c r="G2823" s="42"/>
      <c r="H2823" s="42"/>
      <c r="I2823" s="42"/>
      <c r="J2823" s="83" t="str">
        <f t="shared" si="226"/>
        <v/>
      </c>
      <c r="K2823" s="83" t="str">
        <f t="shared" si="227"/>
        <v/>
      </c>
      <c r="L2823" s="85" t="str">
        <f t="shared" si="228"/>
        <v/>
      </c>
    </row>
    <row r="2824" spans="1:12" x14ac:dyDescent="0.2">
      <c r="A2824" s="209"/>
      <c r="B2824" s="75" t="str">
        <f t="shared" si="224"/>
        <v/>
      </c>
      <c r="C2824" s="75" t="str">
        <f t="shared" si="225"/>
        <v/>
      </c>
      <c r="D2824" s="42"/>
      <c r="E2824" s="42"/>
      <c r="F2824" s="42"/>
      <c r="G2824" s="42"/>
      <c r="H2824" s="42"/>
      <c r="I2824" s="42"/>
      <c r="J2824" s="83" t="str">
        <f t="shared" si="226"/>
        <v/>
      </c>
      <c r="K2824" s="83" t="str">
        <f t="shared" si="227"/>
        <v/>
      </c>
      <c r="L2824" s="85" t="str">
        <f t="shared" si="228"/>
        <v/>
      </c>
    </row>
    <row r="2825" spans="1:12" x14ac:dyDescent="0.2">
      <c r="A2825" s="209"/>
      <c r="B2825" s="75" t="str">
        <f t="shared" si="224"/>
        <v/>
      </c>
      <c r="C2825" s="75" t="str">
        <f t="shared" si="225"/>
        <v/>
      </c>
      <c r="D2825" s="42"/>
      <c r="E2825" s="42"/>
      <c r="F2825" s="42"/>
      <c r="G2825" s="42"/>
      <c r="H2825" s="42"/>
      <c r="I2825" s="42"/>
      <c r="J2825" s="83" t="str">
        <f t="shared" si="226"/>
        <v/>
      </c>
      <c r="K2825" s="83" t="str">
        <f t="shared" si="227"/>
        <v/>
      </c>
      <c r="L2825" s="85" t="str">
        <f t="shared" si="228"/>
        <v/>
      </c>
    </row>
    <row r="2826" spans="1:12" x14ac:dyDescent="0.2">
      <c r="A2826" s="209"/>
      <c r="B2826" s="75" t="str">
        <f t="shared" si="224"/>
        <v/>
      </c>
      <c r="C2826" s="75" t="str">
        <f t="shared" si="225"/>
        <v/>
      </c>
      <c r="D2826" s="42"/>
      <c r="E2826" s="42"/>
      <c r="F2826" s="42"/>
      <c r="G2826" s="42"/>
      <c r="H2826" s="42"/>
      <c r="I2826" s="42"/>
      <c r="J2826" s="83" t="str">
        <f t="shared" si="226"/>
        <v/>
      </c>
      <c r="K2826" s="83" t="str">
        <f t="shared" si="227"/>
        <v/>
      </c>
      <c r="L2826" s="85" t="str">
        <f t="shared" si="228"/>
        <v/>
      </c>
    </row>
    <row r="2827" spans="1:12" x14ac:dyDescent="0.2">
      <c r="A2827" s="209"/>
      <c r="B2827" s="75" t="str">
        <f t="shared" si="224"/>
        <v/>
      </c>
      <c r="C2827" s="75" t="str">
        <f t="shared" si="225"/>
        <v/>
      </c>
      <c r="D2827" s="42"/>
      <c r="E2827" s="42"/>
      <c r="F2827" s="42"/>
      <c r="G2827" s="42"/>
      <c r="H2827" s="42"/>
      <c r="I2827" s="42"/>
      <c r="J2827" s="83" t="str">
        <f t="shared" si="226"/>
        <v/>
      </c>
      <c r="K2827" s="83" t="str">
        <f t="shared" si="227"/>
        <v/>
      </c>
      <c r="L2827" s="85" t="str">
        <f t="shared" si="228"/>
        <v/>
      </c>
    </row>
    <row r="2828" spans="1:12" x14ac:dyDescent="0.2">
      <c r="A2828" s="209"/>
      <c r="B2828" s="75" t="str">
        <f t="shared" ref="B2828:B2891" si="229">IF(D2828+E2828+F2828+G2828+I2828+H2828 = 0,"",D2828+E2828+F2828+G2828+I2828+H2828)</f>
        <v/>
      </c>
      <c r="C2828" s="75" t="str">
        <f t="shared" ref="C2828:C2891" si="230">IF(D2828+E2828+H2828=0,"",D2828+E2828+H2828)</f>
        <v/>
      </c>
      <c r="D2828" s="42"/>
      <c r="E2828" s="42"/>
      <c r="F2828" s="42"/>
      <c r="G2828" s="42"/>
      <c r="H2828" s="42"/>
      <c r="I2828" s="42"/>
      <c r="J2828" s="83" t="str">
        <f t="shared" si="226"/>
        <v/>
      </c>
      <c r="K2828" s="83" t="str">
        <f t="shared" si="227"/>
        <v/>
      </c>
      <c r="L2828" s="85" t="str">
        <f t="shared" si="228"/>
        <v/>
      </c>
    </row>
    <row r="2829" spans="1:12" x14ac:dyDescent="0.2">
      <c r="A2829" s="209"/>
      <c r="B2829" s="75" t="str">
        <f t="shared" si="229"/>
        <v/>
      </c>
      <c r="C2829" s="75" t="str">
        <f t="shared" si="230"/>
        <v/>
      </c>
      <c r="D2829" s="42"/>
      <c r="E2829" s="42"/>
      <c r="F2829" s="42"/>
      <c r="G2829" s="42"/>
      <c r="H2829" s="42"/>
      <c r="I2829" s="42"/>
      <c r="J2829" s="83" t="str">
        <f t="shared" si="226"/>
        <v/>
      </c>
      <c r="K2829" s="83" t="str">
        <f t="shared" si="227"/>
        <v/>
      </c>
      <c r="L2829" s="85" t="str">
        <f t="shared" si="228"/>
        <v/>
      </c>
    </row>
    <row r="2830" spans="1:12" x14ac:dyDescent="0.2">
      <c r="A2830" s="209"/>
      <c r="B2830" s="75" t="str">
        <f t="shared" si="229"/>
        <v/>
      </c>
      <c r="C2830" s="75" t="str">
        <f t="shared" si="230"/>
        <v/>
      </c>
      <c r="D2830" s="42"/>
      <c r="E2830" s="42"/>
      <c r="F2830" s="42"/>
      <c r="G2830" s="42"/>
      <c r="H2830" s="42"/>
      <c r="I2830" s="42"/>
      <c r="J2830" s="83" t="str">
        <f t="shared" si="226"/>
        <v/>
      </c>
      <c r="K2830" s="83" t="str">
        <f t="shared" si="227"/>
        <v/>
      </c>
      <c r="L2830" s="85" t="str">
        <f t="shared" si="228"/>
        <v/>
      </c>
    </row>
    <row r="2831" spans="1:12" x14ac:dyDescent="0.2">
      <c r="A2831" s="209"/>
      <c r="B2831" s="75" t="str">
        <f t="shared" si="229"/>
        <v/>
      </c>
      <c r="C2831" s="75" t="str">
        <f t="shared" si="230"/>
        <v/>
      </c>
      <c r="D2831" s="42"/>
      <c r="E2831" s="42"/>
      <c r="F2831" s="42"/>
      <c r="G2831" s="42"/>
      <c r="H2831" s="42"/>
      <c r="I2831" s="42"/>
      <c r="J2831" s="83" t="str">
        <f t="shared" si="226"/>
        <v/>
      </c>
      <c r="K2831" s="83" t="str">
        <f t="shared" si="227"/>
        <v/>
      </c>
      <c r="L2831" s="85" t="str">
        <f t="shared" si="228"/>
        <v/>
      </c>
    </row>
    <row r="2832" spans="1:12" x14ac:dyDescent="0.2">
      <c r="A2832" s="209"/>
      <c r="B2832" s="75" t="str">
        <f t="shared" si="229"/>
        <v/>
      </c>
      <c r="C2832" s="75" t="str">
        <f t="shared" si="230"/>
        <v/>
      </c>
      <c r="D2832" s="42"/>
      <c r="E2832" s="42"/>
      <c r="F2832" s="42"/>
      <c r="G2832" s="42"/>
      <c r="H2832" s="42"/>
      <c r="I2832" s="42"/>
      <c r="J2832" s="83" t="str">
        <f t="shared" si="226"/>
        <v/>
      </c>
      <c r="K2832" s="83" t="str">
        <f t="shared" si="227"/>
        <v/>
      </c>
      <c r="L2832" s="85" t="str">
        <f t="shared" si="228"/>
        <v/>
      </c>
    </row>
    <row r="2833" spans="1:12" x14ac:dyDescent="0.2">
      <c r="A2833" s="209"/>
      <c r="B2833" s="75" t="str">
        <f t="shared" si="229"/>
        <v/>
      </c>
      <c r="C2833" s="75" t="str">
        <f t="shared" si="230"/>
        <v/>
      </c>
      <c r="D2833" s="42"/>
      <c r="E2833" s="42"/>
      <c r="F2833" s="42"/>
      <c r="G2833" s="42"/>
      <c r="H2833" s="42"/>
      <c r="I2833" s="42"/>
      <c r="J2833" s="83" t="str">
        <f t="shared" si="226"/>
        <v/>
      </c>
      <c r="K2833" s="83" t="str">
        <f t="shared" si="227"/>
        <v/>
      </c>
      <c r="L2833" s="85" t="str">
        <f t="shared" si="228"/>
        <v/>
      </c>
    </row>
    <row r="2834" spans="1:12" x14ac:dyDescent="0.2">
      <c r="A2834" s="209"/>
      <c r="B2834" s="75" t="str">
        <f t="shared" si="229"/>
        <v/>
      </c>
      <c r="C2834" s="75" t="str">
        <f t="shared" si="230"/>
        <v/>
      </c>
      <c r="D2834" s="42"/>
      <c r="E2834" s="42"/>
      <c r="F2834" s="42"/>
      <c r="G2834" s="42"/>
      <c r="H2834" s="42"/>
      <c r="I2834" s="42"/>
      <c r="J2834" s="83" t="str">
        <f t="shared" si="226"/>
        <v/>
      </c>
      <c r="K2834" s="83" t="str">
        <f t="shared" si="227"/>
        <v/>
      </c>
      <c r="L2834" s="85" t="str">
        <f t="shared" si="228"/>
        <v/>
      </c>
    </row>
    <row r="2835" spans="1:12" x14ac:dyDescent="0.2">
      <c r="A2835" s="209"/>
      <c r="B2835" s="75" t="str">
        <f t="shared" si="229"/>
        <v/>
      </c>
      <c r="C2835" s="75" t="str">
        <f t="shared" si="230"/>
        <v/>
      </c>
      <c r="D2835" s="42"/>
      <c r="E2835" s="42"/>
      <c r="F2835" s="42"/>
      <c r="G2835" s="42"/>
      <c r="H2835" s="42"/>
      <c r="I2835" s="42"/>
      <c r="J2835" s="83" t="str">
        <f t="shared" si="226"/>
        <v/>
      </c>
      <c r="K2835" s="83" t="str">
        <f t="shared" si="227"/>
        <v/>
      </c>
      <c r="L2835" s="85" t="str">
        <f t="shared" si="228"/>
        <v/>
      </c>
    </row>
    <row r="2836" spans="1:12" x14ac:dyDescent="0.2">
      <c r="A2836" s="209"/>
      <c r="B2836" s="75" t="str">
        <f t="shared" si="229"/>
        <v/>
      </c>
      <c r="C2836" s="75" t="str">
        <f t="shared" si="230"/>
        <v/>
      </c>
      <c r="D2836" s="42"/>
      <c r="E2836" s="42"/>
      <c r="F2836" s="42"/>
      <c r="G2836" s="42"/>
      <c r="H2836" s="42"/>
      <c r="I2836" s="42"/>
      <c r="J2836" s="83" t="str">
        <f t="shared" si="226"/>
        <v/>
      </c>
      <c r="K2836" s="83" t="str">
        <f t="shared" si="227"/>
        <v/>
      </c>
      <c r="L2836" s="85" t="str">
        <f t="shared" si="228"/>
        <v/>
      </c>
    </row>
    <row r="2837" spans="1:12" x14ac:dyDescent="0.2">
      <c r="A2837" s="209"/>
      <c r="B2837" s="75" t="str">
        <f t="shared" si="229"/>
        <v/>
      </c>
      <c r="C2837" s="75" t="str">
        <f t="shared" si="230"/>
        <v/>
      </c>
      <c r="D2837" s="42"/>
      <c r="E2837" s="42"/>
      <c r="F2837" s="42"/>
      <c r="G2837" s="42"/>
      <c r="H2837" s="42"/>
      <c r="I2837" s="42"/>
      <c r="J2837" s="83" t="str">
        <f t="shared" si="226"/>
        <v/>
      </c>
      <c r="K2837" s="83" t="str">
        <f t="shared" si="227"/>
        <v/>
      </c>
      <c r="L2837" s="85" t="str">
        <f t="shared" si="228"/>
        <v/>
      </c>
    </row>
    <row r="2838" spans="1:12" x14ac:dyDescent="0.2">
      <c r="A2838" s="209"/>
      <c r="B2838" s="75" t="str">
        <f t="shared" si="229"/>
        <v/>
      </c>
      <c r="C2838" s="75" t="str">
        <f t="shared" si="230"/>
        <v/>
      </c>
      <c r="D2838" s="42"/>
      <c r="E2838" s="42"/>
      <c r="F2838" s="42"/>
      <c r="G2838" s="42"/>
      <c r="H2838" s="42"/>
      <c r="I2838" s="42"/>
      <c r="J2838" s="83" t="str">
        <f t="shared" si="226"/>
        <v/>
      </c>
      <c r="K2838" s="83" t="str">
        <f t="shared" si="227"/>
        <v/>
      </c>
      <c r="L2838" s="85" t="str">
        <f t="shared" si="228"/>
        <v/>
      </c>
    </row>
    <row r="2839" spans="1:12" x14ac:dyDescent="0.2">
      <c r="A2839" s="209"/>
      <c r="B2839" s="75" t="str">
        <f t="shared" si="229"/>
        <v/>
      </c>
      <c r="C2839" s="75" t="str">
        <f t="shared" si="230"/>
        <v/>
      </c>
      <c r="D2839" s="42"/>
      <c r="E2839" s="42"/>
      <c r="F2839" s="42"/>
      <c r="G2839" s="42"/>
      <c r="H2839" s="42"/>
      <c r="I2839" s="42"/>
      <c r="J2839" s="83" t="str">
        <f t="shared" si="226"/>
        <v/>
      </c>
      <c r="K2839" s="83" t="str">
        <f t="shared" si="227"/>
        <v/>
      </c>
      <c r="L2839" s="85" t="str">
        <f t="shared" si="228"/>
        <v/>
      </c>
    </row>
    <row r="2840" spans="1:12" x14ac:dyDescent="0.2">
      <c r="A2840" s="209"/>
      <c r="B2840" s="75" t="str">
        <f t="shared" si="229"/>
        <v/>
      </c>
      <c r="C2840" s="75" t="str">
        <f t="shared" si="230"/>
        <v/>
      </c>
      <c r="D2840" s="42"/>
      <c r="E2840" s="42"/>
      <c r="F2840" s="42"/>
      <c r="G2840" s="42"/>
      <c r="H2840" s="42"/>
      <c r="I2840" s="42"/>
      <c r="J2840" s="83" t="str">
        <f t="shared" si="226"/>
        <v/>
      </c>
      <c r="K2840" s="83" t="str">
        <f t="shared" si="227"/>
        <v/>
      </c>
      <c r="L2840" s="85" t="str">
        <f t="shared" si="228"/>
        <v/>
      </c>
    </row>
    <row r="2841" spans="1:12" x14ac:dyDescent="0.2">
      <c r="A2841" s="209"/>
      <c r="B2841" s="75" t="str">
        <f t="shared" si="229"/>
        <v/>
      </c>
      <c r="C2841" s="75" t="str">
        <f t="shared" si="230"/>
        <v/>
      </c>
      <c r="D2841" s="42"/>
      <c r="E2841" s="42"/>
      <c r="F2841" s="42"/>
      <c r="G2841" s="42"/>
      <c r="H2841" s="42"/>
      <c r="I2841" s="42"/>
      <c r="J2841" s="83" t="str">
        <f t="shared" si="226"/>
        <v/>
      </c>
      <c r="K2841" s="83" t="str">
        <f t="shared" si="227"/>
        <v/>
      </c>
      <c r="L2841" s="85" t="str">
        <f t="shared" si="228"/>
        <v/>
      </c>
    </row>
    <row r="2842" spans="1:12" x14ac:dyDescent="0.2">
      <c r="A2842" s="209"/>
      <c r="B2842" s="75" t="str">
        <f t="shared" si="229"/>
        <v/>
      </c>
      <c r="C2842" s="75" t="str">
        <f t="shared" si="230"/>
        <v/>
      </c>
      <c r="D2842" s="42"/>
      <c r="E2842" s="42"/>
      <c r="F2842" s="42"/>
      <c r="G2842" s="42"/>
      <c r="H2842" s="42"/>
      <c r="I2842" s="42"/>
      <c r="J2842" s="83" t="str">
        <f t="shared" si="226"/>
        <v/>
      </c>
      <c r="K2842" s="83" t="str">
        <f t="shared" si="227"/>
        <v/>
      </c>
      <c r="L2842" s="85" t="str">
        <f t="shared" si="228"/>
        <v/>
      </c>
    </row>
    <row r="2843" spans="1:12" x14ac:dyDescent="0.2">
      <c r="A2843" s="209"/>
      <c r="B2843" s="75" t="str">
        <f t="shared" si="229"/>
        <v/>
      </c>
      <c r="C2843" s="75" t="str">
        <f t="shared" si="230"/>
        <v/>
      </c>
      <c r="D2843" s="42"/>
      <c r="E2843" s="42"/>
      <c r="F2843" s="42"/>
      <c r="G2843" s="42"/>
      <c r="H2843" s="42"/>
      <c r="I2843" s="42"/>
      <c r="J2843" s="83" t="str">
        <f t="shared" si="226"/>
        <v/>
      </c>
      <c r="K2843" s="83" t="str">
        <f t="shared" si="227"/>
        <v/>
      </c>
      <c r="L2843" s="85" t="str">
        <f t="shared" si="228"/>
        <v/>
      </c>
    </row>
    <row r="2844" spans="1:12" x14ac:dyDescent="0.2">
      <c r="A2844" s="209"/>
      <c r="B2844" s="75" t="str">
        <f t="shared" si="229"/>
        <v/>
      </c>
      <c r="C2844" s="75" t="str">
        <f t="shared" si="230"/>
        <v/>
      </c>
      <c r="D2844" s="42"/>
      <c r="E2844" s="42"/>
      <c r="F2844" s="42"/>
      <c r="G2844" s="42"/>
      <c r="H2844" s="42"/>
      <c r="I2844" s="42"/>
      <c r="J2844" s="83" t="str">
        <f t="shared" si="226"/>
        <v/>
      </c>
      <c r="K2844" s="83" t="str">
        <f t="shared" si="227"/>
        <v/>
      </c>
      <c r="L2844" s="85" t="str">
        <f t="shared" si="228"/>
        <v/>
      </c>
    </row>
    <row r="2845" spans="1:12" x14ac:dyDescent="0.2">
      <c r="A2845" s="209"/>
      <c r="B2845" s="75" t="str">
        <f t="shared" si="229"/>
        <v/>
      </c>
      <c r="C2845" s="75" t="str">
        <f t="shared" si="230"/>
        <v/>
      </c>
      <c r="D2845" s="42"/>
      <c r="E2845" s="42"/>
      <c r="F2845" s="42"/>
      <c r="G2845" s="42"/>
      <c r="H2845" s="42"/>
      <c r="I2845" s="42"/>
      <c r="J2845" s="83" t="str">
        <f t="shared" si="226"/>
        <v/>
      </c>
      <c r="K2845" s="83" t="str">
        <f t="shared" si="227"/>
        <v/>
      </c>
      <c r="L2845" s="85" t="str">
        <f t="shared" si="228"/>
        <v/>
      </c>
    </row>
    <row r="2846" spans="1:12" x14ac:dyDescent="0.2">
      <c r="A2846" s="209"/>
      <c r="B2846" s="75" t="str">
        <f t="shared" si="229"/>
        <v/>
      </c>
      <c r="C2846" s="75" t="str">
        <f t="shared" si="230"/>
        <v/>
      </c>
      <c r="D2846" s="42"/>
      <c r="E2846" s="42"/>
      <c r="F2846" s="42"/>
      <c r="G2846" s="42"/>
      <c r="H2846" s="42"/>
      <c r="I2846" s="42"/>
      <c r="J2846" s="83" t="str">
        <f t="shared" si="226"/>
        <v/>
      </c>
      <c r="K2846" s="83" t="str">
        <f t="shared" si="227"/>
        <v/>
      </c>
      <c r="L2846" s="85" t="str">
        <f t="shared" si="228"/>
        <v/>
      </c>
    </row>
    <row r="2847" spans="1:12" x14ac:dyDescent="0.2">
      <c r="A2847" s="209"/>
      <c r="B2847" s="75" t="str">
        <f t="shared" si="229"/>
        <v/>
      </c>
      <c r="C2847" s="75" t="str">
        <f t="shared" si="230"/>
        <v/>
      </c>
      <c r="D2847" s="42"/>
      <c r="E2847" s="42"/>
      <c r="F2847" s="42"/>
      <c r="G2847" s="42"/>
      <c r="H2847" s="42"/>
      <c r="I2847" s="42"/>
      <c r="J2847" s="83" t="str">
        <f t="shared" si="226"/>
        <v/>
      </c>
      <c r="K2847" s="83" t="str">
        <f t="shared" si="227"/>
        <v/>
      </c>
      <c r="L2847" s="85" t="str">
        <f t="shared" si="228"/>
        <v/>
      </c>
    </row>
    <row r="2848" spans="1:12" x14ac:dyDescent="0.2">
      <c r="A2848" s="209"/>
      <c r="B2848" s="75" t="str">
        <f t="shared" si="229"/>
        <v/>
      </c>
      <c r="C2848" s="75" t="str">
        <f t="shared" si="230"/>
        <v/>
      </c>
      <c r="D2848" s="42"/>
      <c r="E2848" s="42"/>
      <c r="F2848" s="42"/>
      <c r="G2848" s="42"/>
      <c r="H2848" s="42"/>
      <c r="I2848" s="42"/>
      <c r="J2848" s="83" t="str">
        <f t="shared" si="226"/>
        <v/>
      </c>
      <c r="K2848" s="83" t="str">
        <f t="shared" si="227"/>
        <v/>
      </c>
      <c r="L2848" s="85" t="str">
        <f t="shared" si="228"/>
        <v/>
      </c>
    </row>
    <row r="2849" spans="1:12" x14ac:dyDescent="0.2">
      <c r="A2849" s="209"/>
      <c r="B2849" s="75" t="str">
        <f t="shared" si="229"/>
        <v/>
      </c>
      <c r="C2849" s="75" t="str">
        <f t="shared" si="230"/>
        <v/>
      </c>
      <c r="D2849" s="42"/>
      <c r="E2849" s="42"/>
      <c r="F2849" s="42"/>
      <c r="G2849" s="42"/>
      <c r="H2849" s="42"/>
      <c r="I2849" s="42"/>
      <c r="J2849" s="83" t="str">
        <f t="shared" si="226"/>
        <v/>
      </c>
      <c r="K2849" s="83" t="str">
        <f t="shared" si="227"/>
        <v/>
      </c>
      <c r="L2849" s="85" t="str">
        <f t="shared" si="228"/>
        <v/>
      </c>
    </row>
    <row r="2850" spans="1:12" x14ac:dyDescent="0.2">
      <c r="A2850" s="209"/>
      <c r="B2850" s="75" t="str">
        <f t="shared" si="229"/>
        <v/>
      </c>
      <c r="C2850" s="75" t="str">
        <f t="shared" si="230"/>
        <v/>
      </c>
      <c r="D2850" s="42"/>
      <c r="E2850" s="42"/>
      <c r="F2850" s="42"/>
      <c r="G2850" s="42"/>
      <c r="H2850" s="42"/>
      <c r="I2850" s="42"/>
      <c r="J2850" s="83" t="str">
        <f t="shared" si="226"/>
        <v/>
      </c>
      <c r="K2850" s="83" t="str">
        <f t="shared" si="227"/>
        <v/>
      </c>
      <c r="L2850" s="85" t="str">
        <f t="shared" si="228"/>
        <v/>
      </c>
    </row>
    <row r="2851" spans="1:12" x14ac:dyDescent="0.2">
      <c r="A2851" s="209"/>
      <c r="B2851" s="75" t="str">
        <f t="shared" si="229"/>
        <v/>
      </c>
      <c r="C2851" s="75" t="str">
        <f t="shared" si="230"/>
        <v/>
      </c>
      <c r="D2851" s="42"/>
      <c r="E2851" s="42"/>
      <c r="F2851" s="42"/>
      <c r="G2851" s="42"/>
      <c r="H2851" s="42"/>
      <c r="I2851" s="42"/>
      <c r="J2851" s="83" t="str">
        <f t="shared" si="226"/>
        <v/>
      </c>
      <c r="K2851" s="83" t="str">
        <f t="shared" si="227"/>
        <v/>
      </c>
      <c r="L2851" s="85" t="str">
        <f t="shared" si="228"/>
        <v/>
      </c>
    </row>
    <row r="2852" spans="1:12" x14ac:dyDescent="0.2">
      <c r="A2852" s="209"/>
      <c r="B2852" s="75" t="str">
        <f t="shared" si="229"/>
        <v/>
      </c>
      <c r="C2852" s="75" t="str">
        <f t="shared" si="230"/>
        <v/>
      </c>
      <c r="D2852" s="42"/>
      <c r="E2852" s="42"/>
      <c r="F2852" s="42"/>
      <c r="G2852" s="42"/>
      <c r="H2852" s="42"/>
      <c r="I2852" s="42"/>
      <c r="J2852" s="83" t="str">
        <f t="shared" si="226"/>
        <v/>
      </c>
      <c r="K2852" s="83" t="str">
        <f t="shared" si="227"/>
        <v/>
      </c>
      <c r="L2852" s="85" t="str">
        <f t="shared" si="228"/>
        <v/>
      </c>
    </row>
    <row r="2853" spans="1:12" x14ac:dyDescent="0.2">
      <c r="A2853" s="209"/>
      <c r="B2853" s="75" t="str">
        <f t="shared" si="229"/>
        <v/>
      </c>
      <c r="C2853" s="75" t="str">
        <f t="shared" si="230"/>
        <v/>
      </c>
      <c r="D2853" s="42"/>
      <c r="E2853" s="42"/>
      <c r="F2853" s="42"/>
      <c r="G2853" s="42"/>
      <c r="H2853" s="42"/>
      <c r="I2853" s="42"/>
      <c r="J2853" s="83" t="str">
        <f t="shared" si="226"/>
        <v/>
      </c>
      <c r="K2853" s="83" t="str">
        <f t="shared" si="227"/>
        <v/>
      </c>
      <c r="L2853" s="85" t="str">
        <f t="shared" si="228"/>
        <v/>
      </c>
    </row>
    <row r="2854" spans="1:12" x14ac:dyDescent="0.2">
      <c r="A2854" s="209"/>
      <c r="B2854" s="75" t="str">
        <f t="shared" si="229"/>
        <v/>
      </c>
      <c r="C2854" s="75" t="str">
        <f t="shared" si="230"/>
        <v/>
      </c>
      <c r="D2854" s="42"/>
      <c r="E2854" s="42"/>
      <c r="F2854" s="42"/>
      <c r="G2854" s="42"/>
      <c r="H2854" s="42"/>
      <c r="I2854" s="42"/>
      <c r="J2854" s="83" t="str">
        <f t="shared" si="226"/>
        <v/>
      </c>
      <c r="K2854" s="83" t="str">
        <f t="shared" si="227"/>
        <v/>
      </c>
      <c r="L2854" s="85" t="str">
        <f t="shared" si="228"/>
        <v/>
      </c>
    </row>
    <row r="2855" spans="1:12" x14ac:dyDescent="0.2">
      <c r="A2855" s="209"/>
      <c r="B2855" s="75" t="str">
        <f t="shared" si="229"/>
        <v/>
      </c>
      <c r="C2855" s="75" t="str">
        <f t="shared" si="230"/>
        <v/>
      </c>
      <c r="D2855" s="42"/>
      <c r="E2855" s="42"/>
      <c r="F2855" s="42"/>
      <c r="G2855" s="42"/>
      <c r="H2855" s="42"/>
      <c r="I2855" s="42"/>
      <c r="J2855" s="83" t="str">
        <f t="shared" si="226"/>
        <v/>
      </c>
      <c r="K2855" s="83" t="str">
        <f t="shared" si="227"/>
        <v/>
      </c>
      <c r="L2855" s="85" t="str">
        <f t="shared" si="228"/>
        <v/>
      </c>
    </row>
    <row r="2856" spans="1:12" x14ac:dyDescent="0.2">
      <c r="A2856" s="209"/>
      <c r="B2856" s="75" t="str">
        <f t="shared" si="229"/>
        <v/>
      </c>
      <c r="C2856" s="75" t="str">
        <f t="shared" si="230"/>
        <v/>
      </c>
      <c r="D2856" s="42"/>
      <c r="E2856" s="42"/>
      <c r="F2856" s="42"/>
      <c r="G2856" s="42"/>
      <c r="H2856" s="42"/>
      <c r="I2856" s="42"/>
      <c r="J2856" s="83" t="str">
        <f t="shared" si="226"/>
        <v/>
      </c>
      <c r="K2856" s="83" t="str">
        <f t="shared" si="227"/>
        <v/>
      </c>
      <c r="L2856" s="85" t="str">
        <f t="shared" si="228"/>
        <v/>
      </c>
    </row>
    <row r="2857" spans="1:12" x14ac:dyDescent="0.2">
      <c r="A2857" s="209"/>
      <c r="B2857" s="75" t="str">
        <f t="shared" si="229"/>
        <v/>
      </c>
      <c r="C2857" s="75" t="str">
        <f t="shared" si="230"/>
        <v/>
      </c>
      <c r="D2857" s="42"/>
      <c r="E2857" s="42"/>
      <c r="F2857" s="42"/>
      <c r="G2857" s="42"/>
      <c r="H2857" s="42"/>
      <c r="I2857" s="42"/>
      <c r="J2857" s="83" t="str">
        <f t="shared" si="226"/>
        <v/>
      </c>
      <c r="K2857" s="83" t="str">
        <f t="shared" si="227"/>
        <v/>
      </c>
      <c r="L2857" s="85" t="str">
        <f t="shared" si="228"/>
        <v/>
      </c>
    </row>
    <row r="2858" spans="1:12" x14ac:dyDescent="0.2">
      <c r="A2858" s="209"/>
      <c r="B2858" s="75" t="str">
        <f t="shared" si="229"/>
        <v/>
      </c>
      <c r="C2858" s="75" t="str">
        <f t="shared" si="230"/>
        <v/>
      </c>
      <c r="D2858" s="42"/>
      <c r="E2858" s="42"/>
      <c r="F2858" s="42"/>
      <c r="G2858" s="42"/>
      <c r="H2858" s="42"/>
      <c r="I2858" s="42"/>
      <c r="J2858" s="83" t="str">
        <f t="shared" si="226"/>
        <v/>
      </c>
      <c r="K2858" s="83" t="str">
        <f t="shared" si="227"/>
        <v/>
      </c>
      <c r="L2858" s="85" t="str">
        <f t="shared" si="228"/>
        <v/>
      </c>
    </row>
    <row r="2859" spans="1:12" x14ac:dyDescent="0.2">
      <c r="A2859" s="209"/>
      <c r="B2859" s="75" t="str">
        <f t="shared" si="229"/>
        <v/>
      </c>
      <c r="C2859" s="75" t="str">
        <f t="shared" si="230"/>
        <v/>
      </c>
      <c r="D2859" s="42"/>
      <c r="E2859" s="42"/>
      <c r="F2859" s="42"/>
      <c r="G2859" s="42"/>
      <c r="H2859" s="42"/>
      <c r="I2859" s="42"/>
      <c r="J2859" s="83" t="str">
        <f t="shared" si="226"/>
        <v/>
      </c>
      <c r="K2859" s="83" t="str">
        <f t="shared" si="227"/>
        <v/>
      </c>
      <c r="L2859" s="85" t="str">
        <f t="shared" si="228"/>
        <v/>
      </c>
    </row>
    <row r="2860" spans="1:12" x14ac:dyDescent="0.2">
      <c r="A2860" s="209"/>
      <c r="B2860" s="75" t="str">
        <f t="shared" si="229"/>
        <v/>
      </c>
      <c r="C2860" s="75" t="str">
        <f t="shared" si="230"/>
        <v/>
      </c>
      <c r="D2860" s="42"/>
      <c r="E2860" s="42"/>
      <c r="F2860" s="42"/>
      <c r="G2860" s="42"/>
      <c r="H2860" s="42"/>
      <c r="I2860" s="42"/>
      <c r="J2860" s="83" t="str">
        <f t="shared" si="226"/>
        <v/>
      </c>
      <c r="K2860" s="83" t="str">
        <f t="shared" si="227"/>
        <v/>
      </c>
      <c r="L2860" s="85" t="str">
        <f t="shared" si="228"/>
        <v/>
      </c>
    </row>
    <row r="2861" spans="1:12" x14ac:dyDescent="0.2">
      <c r="A2861" s="209"/>
      <c r="B2861" s="75" t="str">
        <f t="shared" si="229"/>
        <v/>
      </c>
      <c r="C2861" s="75" t="str">
        <f t="shared" si="230"/>
        <v/>
      </c>
      <c r="D2861" s="42"/>
      <c r="E2861" s="42"/>
      <c r="F2861" s="42"/>
      <c r="G2861" s="42"/>
      <c r="H2861" s="42"/>
      <c r="I2861" s="42"/>
      <c r="J2861" s="83" t="str">
        <f t="shared" si="226"/>
        <v/>
      </c>
      <c r="K2861" s="83" t="str">
        <f t="shared" si="227"/>
        <v/>
      </c>
      <c r="L2861" s="85" t="str">
        <f t="shared" si="228"/>
        <v/>
      </c>
    </row>
    <row r="2862" spans="1:12" x14ac:dyDescent="0.2">
      <c r="A2862" s="209"/>
      <c r="B2862" s="75" t="str">
        <f t="shared" si="229"/>
        <v/>
      </c>
      <c r="C2862" s="75" t="str">
        <f t="shared" si="230"/>
        <v/>
      </c>
      <c r="D2862" s="42"/>
      <c r="E2862" s="42"/>
      <c r="F2862" s="42"/>
      <c r="G2862" s="42"/>
      <c r="H2862" s="42"/>
      <c r="I2862" s="42"/>
      <c r="J2862" s="83" t="str">
        <f t="shared" si="226"/>
        <v/>
      </c>
      <c r="K2862" s="83" t="str">
        <f t="shared" si="227"/>
        <v/>
      </c>
      <c r="L2862" s="85" t="str">
        <f t="shared" si="228"/>
        <v/>
      </c>
    </row>
    <row r="2863" spans="1:12" x14ac:dyDescent="0.2">
      <c r="A2863" s="209"/>
      <c r="B2863" s="75" t="str">
        <f t="shared" si="229"/>
        <v/>
      </c>
      <c r="C2863" s="75" t="str">
        <f t="shared" si="230"/>
        <v/>
      </c>
      <c r="D2863" s="42"/>
      <c r="E2863" s="42"/>
      <c r="F2863" s="42"/>
      <c r="G2863" s="42"/>
      <c r="H2863" s="42"/>
      <c r="I2863" s="42"/>
      <c r="J2863" s="83" t="str">
        <f t="shared" si="226"/>
        <v/>
      </c>
      <c r="K2863" s="83" t="str">
        <f t="shared" si="227"/>
        <v/>
      </c>
      <c r="L2863" s="85" t="str">
        <f t="shared" si="228"/>
        <v/>
      </c>
    </row>
    <row r="2864" spans="1:12" x14ac:dyDescent="0.2">
      <c r="A2864" s="209"/>
      <c r="B2864" s="75" t="str">
        <f t="shared" si="229"/>
        <v/>
      </c>
      <c r="C2864" s="75" t="str">
        <f t="shared" si="230"/>
        <v/>
      </c>
      <c r="D2864" s="42"/>
      <c r="E2864" s="42"/>
      <c r="F2864" s="42"/>
      <c r="G2864" s="42"/>
      <c r="H2864" s="42"/>
      <c r="I2864" s="42"/>
      <c r="J2864" s="83" t="str">
        <f t="shared" si="226"/>
        <v/>
      </c>
      <c r="K2864" s="83" t="str">
        <f t="shared" si="227"/>
        <v/>
      </c>
      <c r="L2864" s="85" t="str">
        <f t="shared" si="228"/>
        <v/>
      </c>
    </row>
    <row r="2865" spans="1:12" x14ac:dyDescent="0.2">
      <c r="A2865" s="209"/>
      <c r="B2865" s="75" t="str">
        <f t="shared" si="229"/>
        <v/>
      </c>
      <c r="C2865" s="75" t="str">
        <f t="shared" si="230"/>
        <v/>
      </c>
      <c r="D2865" s="42"/>
      <c r="E2865" s="42"/>
      <c r="F2865" s="42"/>
      <c r="G2865" s="42"/>
      <c r="H2865" s="42"/>
      <c r="I2865" s="42"/>
      <c r="J2865" s="83" t="str">
        <f t="shared" si="226"/>
        <v/>
      </c>
      <c r="K2865" s="83" t="str">
        <f t="shared" si="227"/>
        <v/>
      </c>
      <c r="L2865" s="85" t="str">
        <f t="shared" si="228"/>
        <v/>
      </c>
    </row>
    <row r="2866" spans="1:12" x14ac:dyDescent="0.2">
      <c r="A2866" s="209"/>
      <c r="B2866" s="75" t="str">
        <f t="shared" si="229"/>
        <v/>
      </c>
      <c r="C2866" s="75" t="str">
        <f t="shared" si="230"/>
        <v/>
      </c>
      <c r="D2866" s="42"/>
      <c r="E2866" s="42"/>
      <c r="F2866" s="42"/>
      <c r="G2866" s="42"/>
      <c r="H2866" s="42"/>
      <c r="I2866" s="42"/>
      <c r="J2866" s="83" t="str">
        <f t="shared" si="226"/>
        <v/>
      </c>
      <c r="K2866" s="83" t="str">
        <f t="shared" si="227"/>
        <v/>
      </c>
      <c r="L2866" s="85" t="str">
        <f t="shared" si="228"/>
        <v/>
      </c>
    </row>
    <row r="2867" spans="1:12" x14ac:dyDescent="0.2">
      <c r="A2867" s="209"/>
      <c r="B2867" s="75" t="str">
        <f t="shared" si="229"/>
        <v/>
      </c>
      <c r="C2867" s="75" t="str">
        <f t="shared" si="230"/>
        <v/>
      </c>
      <c r="D2867" s="42"/>
      <c r="E2867" s="42"/>
      <c r="F2867" s="42"/>
      <c r="G2867" s="42"/>
      <c r="H2867" s="42"/>
      <c r="I2867" s="42"/>
      <c r="J2867" s="83" t="str">
        <f t="shared" si="226"/>
        <v/>
      </c>
      <c r="K2867" s="83" t="str">
        <f t="shared" si="227"/>
        <v/>
      </c>
      <c r="L2867" s="85" t="str">
        <f t="shared" si="228"/>
        <v/>
      </c>
    </row>
    <row r="2868" spans="1:12" x14ac:dyDescent="0.2">
      <c r="A2868" s="209"/>
      <c r="B2868" s="75" t="str">
        <f t="shared" si="229"/>
        <v/>
      </c>
      <c r="C2868" s="75" t="str">
        <f t="shared" si="230"/>
        <v/>
      </c>
      <c r="D2868" s="42"/>
      <c r="E2868" s="42"/>
      <c r="F2868" s="42"/>
      <c r="G2868" s="42"/>
      <c r="H2868" s="42"/>
      <c r="I2868" s="42"/>
      <c r="J2868" s="83" t="str">
        <f t="shared" si="226"/>
        <v/>
      </c>
      <c r="K2868" s="83" t="str">
        <f t="shared" si="227"/>
        <v/>
      </c>
      <c r="L2868" s="85" t="str">
        <f t="shared" si="228"/>
        <v/>
      </c>
    </row>
    <row r="2869" spans="1:12" x14ac:dyDescent="0.2">
      <c r="A2869" s="209"/>
      <c r="B2869" s="75" t="str">
        <f t="shared" si="229"/>
        <v/>
      </c>
      <c r="C2869" s="75" t="str">
        <f t="shared" si="230"/>
        <v/>
      </c>
      <c r="D2869" s="42"/>
      <c r="E2869" s="42"/>
      <c r="F2869" s="42"/>
      <c r="G2869" s="42"/>
      <c r="H2869" s="42"/>
      <c r="I2869" s="42"/>
      <c r="J2869" s="83" t="str">
        <f t="shared" si="226"/>
        <v/>
      </c>
      <c r="K2869" s="83" t="str">
        <f t="shared" si="227"/>
        <v/>
      </c>
      <c r="L2869" s="85" t="str">
        <f t="shared" si="228"/>
        <v/>
      </c>
    </row>
    <row r="2870" spans="1:12" x14ac:dyDescent="0.2">
      <c r="A2870" s="209"/>
      <c r="B2870" s="75" t="str">
        <f t="shared" si="229"/>
        <v/>
      </c>
      <c r="C2870" s="75" t="str">
        <f t="shared" si="230"/>
        <v/>
      </c>
      <c r="D2870" s="42"/>
      <c r="E2870" s="42"/>
      <c r="F2870" s="42"/>
      <c r="G2870" s="42"/>
      <c r="H2870" s="42"/>
      <c r="I2870" s="42"/>
      <c r="J2870" s="83" t="str">
        <f t="shared" si="226"/>
        <v/>
      </c>
      <c r="K2870" s="83" t="str">
        <f t="shared" si="227"/>
        <v/>
      </c>
      <c r="L2870" s="85" t="str">
        <f t="shared" si="228"/>
        <v/>
      </c>
    </row>
    <row r="2871" spans="1:12" x14ac:dyDescent="0.2">
      <c r="A2871" s="209"/>
      <c r="B2871" s="75" t="str">
        <f t="shared" si="229"/>
        <v/>
      </c>
      <c r="C2871" s="75" t="str">
        <f t="shared" si="230"/>
        <v/>
      </c>
      <c r="D2871" s="42"/>
      <c r="E2871" s="42"/>
      <c r="F2871" s="42"/>
      <c r="G2871" s="42"/>
      <c r="H2871" s="42"/>
      <c r="I2871" s="42"/>
      <c r="J2871" s="83" t="str">
        <f t="shared" si="226"/>
        <v/>
      </c>
      <c r="K2871" s="83" t="str">
        <f t="shared" si="227"/>
        <v/>
      </c>
      <c r="L2871" s="85" t="str">
        <f t="shared" si="228"/>
        <v/>
      </c>
    </row>
    <row r="2872" spans="1:12" x14ac:dyDescent="0.2">
      <c r="A2872" s="209"/>
      <c r="B2872" s="75" t="str">
        <f t="shared" si="229"/>
        <v/>
      </c>
      <c r="C2872" s="75" t="str">
        <f t="shared" si="230"/>
        <v/>
      </c>
      <c r="D2872" s="42"/>
      <c r="E2872" s="42"/>
      <c r="F2872" s="42"/>
      <c r="G2872" s="42"/>
      <c r="H2872" s="42"/>
      <c r="I2872" s="42"/>
      <c r="J2872" s="83" t="str">
        <f t="shared" si="226"/>
        <v/>
      </c>
      <c r="K2872" s="83" t="str">
        <f t="shared" si="227"/>
        <v/>
      </c>
      <c r="L2872" s="85" t="str">
        <f t="shared" si="228"/>
        <v/>
      </c>
    </row>
    <row r="2873" spans="1:12" x14ac:dyDescent="0.2">
      <c r="A2873" s="209"/>
      <c r="B2873" s="75" t="str">
        <f t="shared" si="229"/>
        <v/>
      </c>
      <c r="C2873" s="75" t="str">
        <f t="shared" si="230"/>
        <v/>
      </c>
      <c r="D2873" s="42"/>
      <c r="E2873" s="42"/>
      <c r="F2873" s="42"/>
      <c r="G2873" s="42"/>
      <c r="H2873" s="42"/>
      <c r="I2873" s="42"/>
      <c r="J2873" s="83" t="str">
        <f t="shared" si="226"/>
        <v/>
      </c>
      <c r="K2873" s="83" t="str">
        <f t="shared" si="227"/>
        <v/>
      </c>
      <c r="L2873" s="85" t="str">
        <f t="shared" si="228"/>
        <v/>
      </c>
    </row>
    <row r="2874" spans="1:12" x14ac:dyDescent="0.2">
      <c r="A2874" s="209"/>
      <c r="B2874" s="75" t="str">
        <f t="shared" si="229"/>
        <v/>
      </c>
      <c r="C2874" s="75" t="str">
        <f t="shared" si="230"/>
        <v/>
      </c>
      <c r="D2874" s="42"/>
      <c r="E2874" s="42"/>
      <c r="F2874" s="42"/>
      <c r="G2874" s="42"/>
      <c r="H2874" s="42"/>
      <c r="I2874" s="42"/>
      <c r="J2874" s="83" t="str">
        <f t="shared" si="226"/>
        <v/>
      </c>
      <c r="K2874" s="83" t="str">
        <f t="shared" si="227"/>
        <v/>
      </c>
      <c r="L2874" s="85" t="str">
        <f t="shared" si="228"/>
        <v/>
      </c>
    </row>
    <row r="2875" spans="1:12" x14ac:dyDescent="0.2">
      <c r="A2875" s="209"/>
      <c r="B2875" s="75" t="str">
        <f t="shared" si="229"/>
        <v/>
      </c>
      <c r="C2875" s="75" t="str">
        <f t="shared" si="230"/>
        <v/>
      </c>
      <c r="D2875" s="42"/>
      <c r="E2875" s="42"/>
      <c r="F2875" s="42"/>
      <c r="G2875" s="42"/>
      <c r="H2875" s="42"/>
      <c r="I2875" s="42"/>
      <c r="J2875" s="83" t="str">
        <f t="shared" si="226"/>
        <v/>
      </c>
      <c r="K2875" s="83" t="str">
        <f t="shared" si="227"/>
        <v/>
      </c>
      <c r="L2875" s="85" t="str">
        <f t="shared" si="228"/>
        <v/>
      </c>
    </row>
    <row r="2876" spans="1:12" x14ac:dyDescent="0.2">
      <c r="A2876" s="209"/>
      <c r="B2876" s="75" t="str">
        <f t="shared" si="229"/>
        <v/>
      </c>
      <c r="C2876" s="75" t="str">
        <f t="shared" si="230"/>
        <v/>
      </c>
      <c r="D2876" s="42"/>
      <c r="E2876" s="42"/>
      <c r="F2876" s="42"/>
      <c r="G2876" s="42"/>
      <c r="H2876" s="42"/>
      <c r="I2876" s="42"/>
      <c r="J2876" s="83" t="str">
        <f t="shared" si="226"/>
        <v/>
      </c>
      <c r="K2876" s="83" t="str">
        <f t="shared" si="227"/>
        <v/>
      </c>
      <c r="L2876" s="85" t="str">
        <f t="shared" si="228"/>
        <v/>
      </c>
    </row>
    <row r="2877" spans="1:12" x14ac:dyDescent="0.2">
      <c r="A2877" s="209"/>
      <c r="B2877" s="75" t="str">
        <f t="shared" si="229"/>
        <v/>
      </c>
      <c r="C2877" s="75" t="str">
        <f t="shared" si="230"/>
        <v/>
      </c>
      <c r="D2877" s="42"/>
      <c r="E2877" s="42"/>
      <c r="F2877" s="42"/>
      <c r="G2877" s="42"/>
      <c r="H2877" s="42"/>
      <c r="I2877" s="42"/>
      <c r="J2877" s="83" t="str">
        <f t="shared" ref="J2877:J2940" si="231">IF(ISERROR(D2877/C2877),"",(D2877/C2877))</f>
        <v/>
      </c>
      <c r="K2877" s="83" t="str">
        <f t="shared" ref="K2877:K2940" si="232">IF(ISERROR(E2877/C2877),"",(E2877/C2877))</f>
        <v/>
      </c>
      <c r="L2877" s="85" t="str">
        <f t="shared" ref="L2877:L2940" si="233">IF(ISERROR((D2877+E2877)/B2877),"",(D2877+E2877)/B2877)</f>
        <v/>
      </c>
    </row>
    <row r="2878" spans="1:12" x14ac:dyDescent="0.2">
      <c r="A2878" s="209"/>
      <c r="B2878" s="75" t="str">
        <f t="shared" si="229"/>
        <v/>
      </c>
      <c r="C2878" s="75" t="str">
        <f t="shared" si="230"/>
        <v/>
      </c>
      <c r="D2878" s="42"/>
      <c r="E2878" s="42"/>
      <c r="F2878" s="42"/>
      <c r="G2878" s="42"/>
      <c r="H2878" s="42"/>
      <c r="I2878" s="42"/>
      <c r="J2878" s="83" t="str">
        <f t="shared" si="231"/>
        <v/>
      </c>
      <c r="K2878" s="83" t="str">
        <f t="shared" si="232"/>
        <v/>
      </c>
      <c r="L2878" s="85" t="str">
        <f t="shared" si="233"/>
        <v/>
      </c>
    </row>
    <row r="2879" spans="1:12" x14ac:dyDescent="0.2">
      <c r="A2879" s="209"/>
      <c r="B2879" s="75" t="str">
        <f t="shared" si="229"/>
        <v/>
      </c>
      <c r="C2879" s="75" t="str">
        <f t="shared" si="230"/>
        <v/>
      </c>
      <c r="D2879" s="42"/>
      <c r="E2879" s="42"/>
      <c r="F2879" s="42"/>
      <c r="G2879" s="42"/>
      <c r="H2879" s="42"/>
      <c r="I2879" s="42"/>
      <c r="J2879" s="83" t="str">
        <f t="shared" si="231"/>
        <v/>
      </c>
      <c r="K2879" s="83" t="str">
        <f t="shared" si="232"/>
        <v/>
      </c>
      <c r="L2879" s="85" t="str">
        <f t="shared" si="233"/>
        <v/>
      </c>
    </row>
    <row r="2880" spans="1:12" x14ac:dyDescent="0.2">
      <c r="A2880" s="209"/>
      <c r="B2880" s="75" t="str">
        <f t="shared" si="229"/>
        <v/>
      </c>
      <c r="C2880" s="75" t="str">
        <f t="shared" si="230"/>
        <v/>
      </c>
      <c r="D2880" s="42"/>
      <c r="E2880" s="42"/>
      <c r="F2880" s="42"/>
      <c r="G2880" s="42"/>
      <c r="H2880" s="42"/>
      <c r="I2880" s="42"/>
      <c r="J2880" s="83" t="str">
        <f t="shared" si="231"/>
        <v/>
      </c>
      <c r="K2880" s="83" t="str">
        <f t="shared" si="232"/>
        <v/>
      </c>
      <c r="L2880" s="85" t="str">
        <f t="shared" si="233"/>
        <v/>
      </c>
    </row>
    <row r="2881" spans="1:12" x14ac:dyDescent="0.2">
      <c r="A2881" s="209"/>
      <c r="B2881" s="75" t="str">
        <f t="shared" si="229"/>
        <v/>
      </c>
      <c r="C2881" s="75" t="str">
        <f t="shared" si="230"/>
        <v/>
      </c>
      <c r="D2881" s="42"/>
      <c r="E2881" s="42"/>
      <c r="F2881" s="42"/>
      <c r="G2881" s="42"/>
      <c r="H2881" s="42"/>
      <c r="I2881" s="42"/>
      <c r="J2881" s="83" t="str">
        <f t="shared" si="231"/>
        <v/>
      </c>
      <c r="K2881" s="83" t="str">
        <f t="shared" si="232"/>
        <v/>
      </c>
      <c r="L2881" s="85" t="str">
        <f t="shared" si="233"/>
        <v/>
      </c>
    </row>
    <row r="2882" spans="1:12" x14ac:dyDescent="0.2">
      <c r="A2882" s="209"/>
      <c r="B2882" s="75" t="str">
        <f t="shared" si="229"/>
        <v/>
      </c>
      <c r="C2882" s="75" t="str">
        <f t="shared" si="230"/>
        <v/>
      </c>
      <c r="D2882" s="42"/>
      <c r="E2882" s="42"/>
      <c r="F2882" s="42"/>
      <c r="G2882" s="42"/>
      <c r="H2882" s="42"/>
      <c r="I2882" s="42"/>
      <c r="J2882" s="83" t="str">
        <f t="shared" si="231"/>
        <v/>
      </c>
      <c r="K2882" s="83" t="str">
        <f t="shared" si="232"/>
        <v/>
      </c>
      <c r="L2882" s="85" t="str">
        <f t="shared" si="233"/>
        <v/>
      </c>
    </row>
    <row r="2883" spans="1:12" x14ac:dyDescent="0.2">
      <c r="A2883" s="209"/>
      <c r="B2883" s="75" t="str">
        <f t="shared" si="229"/>
        <v/>
      </c>
      <c r="C2883" s="75" t="str">
        <f t="shared" si="230"/>
        <v/>
      </c>
      <c r="D2883" s="42"/>
      <c r="E2883" s="42"/>
      <c r="F2883" s="42"/>
      <c r="G2883" s="42"/>
      <c r="H2883" s="42"/>
      <c r="I2883" s="42"/>
      <c r="J2883" s="83" t="str">
        <f t="shared" si="231"/>
        <v/>
      </c>
      <c r="K2883" s="83" t="str">
        <f t="shared" si="232"/>
        <v/>
      </c>
      <c r="L2883" s="85" t="str">
        <f t="shared" si="233"/>
        <v/>
      </c>
    </row>
    <row r="2884" spans="1:12" x14ac:dyDescent="0.2">
      <c r="A2884" s="209"/>
      <c r="B2884" s="75" t="str">
        <f t="shared" si="229"/>
        <v/>
      </c>
      <c r="C2884" s="75" t="str">
        <f t="shared" si="230"/>
        <v/>
      </c>
      <c r="D2884" s="42"/>
      <c r="E2884" s="42"/>
      <c r="F2884" s="42"/>
      <c r="G2884" s="42"/>
      <c r="H2884" s="42"/>
      <c r="I2884" s="42"/>
      <c r="J2884" s="83" t="str">
        <f t="shared" si="231"/>
        <v/>
      </c>
      <c r="K2884" s="83" t="str">
        <f t="shared" si="232"/>
        <v/>
      </c>
      <c r="L2884" s="85" t="str">
        <f t="shared" si="233"/>
        <v/>
      </c>
    </row>
    <row r="2885" spans="1:12" x14ac:dyDescent="0.2">
      <c r="A2885" s="209"/>
      <c r="B2885" s="75" t="str">
        <f t="shared" si="229"/>
        <v/>
      </c>
      <c r="C2885" s="75" t="str">
        <f t="shared" si="230"/>
        <v/>
      </c>
      <c r="D2885" s="42"/>
      <c r="E2885" s="42"/>
      <c r="F2885" s="42"/>
      <c r="G2885" s="42"/>
      <c r="H2885" s="42"/>
      <c r="I2885" s="42"/>
      <c r="J2885" s="83" t="str">
        <f t="shared" si="231"/>
        <v/>
      </c>
      <c r="K2885" s="83" t="str">
        <f t="shared" si="232"/>
        <v/>
      </c>
      <c r="L2885" s="85" t="str">
        <f t="shared" si="233"/>
        <v/>
      </c>
    </row>
    <row r="2886" spans="1:12" x14ac:dyDescent="0.2">
      <c r="A2886" s="209"/>
      <c r="B2886" s="75" t="str">
        <f t="shared" si="229"/>
        <v/>
      </c>
      <c r="C2886" s="75" t="str">
        <f t="shared" si="230"/>
        <v/>
      </c>
      <c r="D2886" s="42"/>
      <c r="E2886" s="42"/>
      <c r="F2886" s="42"/>
      <c r="G2886" s="42"/>
      <c r="H2886" s="42"/>
      <c r="I2886" s="42"/>
      <c r="J2886" s="83" t="str">
        <f t="shared" si="231"/>
        <v/>
      </c>
      <c r="K2886" s="83" t="str">
        <f t="shared" si="232"/>
        <v/>
      </c>
      <c r="L2886" s="85" t="str">
        <f t="shared" si="233"/>
        <v/>
      </c>
    </row>
    <row r="2887" spans="1:12" x14ac:dyDescent="0.2">
      <c r="A2887" s="209"/>
      <c r="B2887" s="75" t="str">
        <f t="shared" si="229"/>
        <v/>
      </c>
      <c r="C2887" s="75" t="str">
        <f t="shared" si="230"/>
        <v/>
      </c>
      <c r="D2887" s="42"/>
      <c r="E2887" s="42"/>
      <c r="F2887" s="42"/>
      <c r="G2887" s="42"/>
      <c r="H2887" s="42"/>
      <c r="I2887" s="42"/>
      <c r="J2887" s="83" t="str">
        <f t="shared" si="231"/>
        <v/>
      </c>
      <c r="K2887" s="83" t="str">
        <f t="shared" si="232"/>
        <v/>
      </c>
      <c r="L2887" s="85" t="str">
        <f t="shared" si="233"/>
        <v/>
      </c>
    </row>
    <row r="2888" spans="1:12" x14ac:dyDescent="0.2">
      <c r="A2888" s="209"/>
      <c r="B2888" s="75" t="str">
        <f t="shared" si="229"/>
        <v/>
      </c>
      <c r="C2888" s="75" t="str">
        <f t="shared" si="230"/>
        <v/>
      </c>
      <c r="D2888" s="42"/>
      <c r="E2888" s="42"/>
      <c r="F2888" s="42"/>
      <c r="G2888" s="42"/>
      <c r="H2888" s="42"/>
      <c r="I2888" s="42"/>
      <c r="J2888" s="83" t="str">
        <f t="shared" si="231"/>
        <v/>
      </c>
      <c r="K2888" s="83" t="str">
        <f t="shared" si="232"/>
        <v/>
      </c>
      <c r="L2888" s="85" t="str">
        <f t="shared" si="233"/>
        <v/>
      </c>
    </row>
    <row r="2889" spans="1:12" x14ac:dyDescent="0.2">
      <c r="A2889" s="209"/>
      <c r="B2889" s="75" t="str">
        <f t="shared" si="229"/>
        <v/>
      </c>
      <c r="C2889" s="75" t="str">
        <f t="shared" si="230"/>
        <v/>
      </c>
      <c r="D2889" s="42"/>
      <c r="E2889" s="42"/>
      <c r="F2889" s="42"/>
      <c r="G2889" s="42"/>
      <c r="H2889" s="42"/>
      <c r="I2889" s="42"/>
      <c r="J2889" s="83" t="str">
        <f t="shared" si="231"/>
        <v/>
      </c>
      <c r="K2889" s="83" t="str">
        <f t="shared" si="232"/>
        <v/>
      </c>
      <c r="L2889" s="85" t="str">
        <f t="shared" si="233"/>
        <v/>
      </c>
    </row>
    <row r="2890" spans="1:12" x14ac:dyDescent="0.2">
      <c r="A2890" s="209"/>
      <c r="B2890" s="75" t="str">
        <f t="shared" si="229"/>
        <v/>
      </c>
      <c r="C2890" s="75" t="str">
        <f t="shared" si="230"/>
        <v/>
      </c>
      <c r="D2890" s="42"/>
      <c r="E2890" s="42"/>
      <c r="F2890" s="42"/>
      <c r="G2890" s="42"/>
      <c r="H2890" s="42"/>
      <c r="I2890" s="42"/>
      <c r="J2890" s="83" t="str">
        <f t="shared" si="231"/>
        <v/>
      </c>
      <c r="K2890" s="83" t="str">
        <f t="shared" si="232"/>
        <v/>
      </c>
      <c r="L2890" s="85" t="str">
        <f t="shared" si="233"/>
        <v/>
      </c>
    </row>
    <row r="2891" spans="1:12" x14ac:dyDescent="0.2">
      <c r="A2891" s="209"/>
      <c r="B2891" s="75" t="str">
        <f t="shared" si="229"/>
        <v/>
      </c>
      <c r="C2891" s="75" t="str">
        <f t="shared" si="230"/>
        <v/>
      </c>
      <c r="D2891" s="42"/>
      <c r="E2891" s="42"/>
      <c r="F2891" s="42"/>
      <c r="G2891" s="42"/>
      <c r="H2891" s="42"/>
      <c r="I2891" s="42"/>
      <c r="J2891" s="83" t="str">
        <f t="shared" si="231"/>
        <v/>
      </c>
      <c r="K2891" s="83" t="str">
        <f t="shared" si="232"/>
        <v/>
      </c>
      <c r="L2891" s="85" t="str">
        <f t="shared" si="233"/>
        <v/>
      </c>
    </row>
    <row r="2892" spans="1:12" x14ac:dyDescent="0.2">
      <c r="A2892" s="209"/>
      <c r="B2892" s="75" t="str">
        <f t="shared" ref="B2892:B2955" si="234">IF(D2892+E2892+F2892+G2892+I2892+H2892 = 0,"",D2892+E2892+F2892+G2892+I2892+H2892)</f>
        <v/>
      </c>
      <c r="C2892" s="75" t="str">
        <f t="shared" ref="C2892:C2955" si="235">IF(D2892+E2892+H2892=0,"",D2892+E2892+H2892)</f>
        <v/>
      </c>
      <c r="D2892" s="42"/>
      <c r="E2892" s="42"/>
      <c r="F2892" s="42"/>
      <c r="G2892" s="42"/>
      <c r="H2892" s="42"/>
      <c r="I2892" s="42"/>
      <c r="J2892" s="83" t="str">
        <f t="shared" si="231"/>
        <v/>
      </c>
      <c r="K2892" s="83" t="str">
        <f t="shared" si="232"/>
        <v/>
      </c>
      <c r="L2892" s="85" t="str">
        <f t="shared" si="233"/>
        <v/>
      </c>
    </row>
    <row r="2893" spans="1:12" x14ac:dyDescent="0.2">
      <c r="A2893" s="209"/>
      <c r="B2893" s="75" t="str">
        <f t="shared" si="234"/>
        <v/>
      </c>
      <c r="C2893" s="75" t="str">
        <f t="shared" si="235"/>
        <v/>
      </c>
      <c r="D2893" s="42"/>
      <c r="E2893" s="42"/>
      <c r="F2893" s="42"/>
      <c r="G2893" s="42"/>
      <c r="H2893" s="42"/>
      <c r="I2893" s="42"/>
      <c r="J2893" s="83" t="str">
        <f t="shared" si="231"/>
        <v/>
      </c>
      <c r="K2893" s="83" t="str">
        <f t="shared" si="232"/>
        <v/>
      </c>
      <c r="L2893" s="85" t="str">
        <f t="shared" si="233"/>
        <v/>
      </c>
    </row>
    <row r="2894" spans="1:12" x14ac:dyDescent="0.2">
      <c r="A2894" s="209"/>
      <c r="B2894" s="75" t="str">
        <f t="shared" si="234"/>
        <v/>
      </c>
      <c r="C2894" s="75" t="str">
        <f t="shared" si="235"/>
        <v/>
      </c>
      <c r="D2894" s="42"/>
      <c r="E2894" s="42"/>
      <c r="F2894" s="42"/>
      <c r="G2894" s="42"/>
      <c r="H2894" s="42"/>
      <c r="I2894" s="42"/>
      <c r="J2894" s="83" t="str">
        <f t="shared" si="231"/>
        <v/>
      </c>
      <c r="K2894" s="83" t="str">
        <f t="shared" si="232"/>
        <v/>
      </c>
      <c r="L2894" s="85" t="str">
        <f t="shared" si="233"/>
        <v/>
      </c>
    </row>
    <row r="2895" spans="1:12" x14ac:dyDescent="0.2">
      <c r="A2895" s="209"/>
      <c r="B2895" s="75" t="str">
        <f t="shared" si="234"/>
        <v/>
      </c>
      <c r="C2895" s="75" t="str">
        <f t="shared" si="235"/>
        <v/>
      </c>
      <c r="D2895" s="42"/>
      <c r="E2895" s="42"/>
      <c r="F2895" s="42"/>
      <c r="G2895" s="42"/>
      <c r="H2895" s="42"/>
      <c r="I2895" s="42"/>
      <c r="J2895" s="83" t="str">
        <f t="shared" si="231"/>
        <v/>
      </c>
      <c r="K2895" s="83" t="str">
        <f t="shared" si="232"/>
        <v/>
      </c>
      <c r="L2895" s="85" t="str">
        <f t="shared" si="233"/>
        <v/>
      </c>
    </row>
    <row r="2896" spans="1:12" x14ac:dyDescent="0.2">
      <c r="A2896" s="209"/>
      <c r="B2896" s="75" t="str">
        <f t="shared" si="234"/>
        <v/>
      </c>
      <c r="C2896" s="75" t="str">
        <f t="shared" si="235"/>
        <v/>
      </c>
      <c r="D2896" s="42"/>
      <c r="E2896" s="42"/>
      <c r="F2896" s="42"/>
      <c r="G2896" s="42"/>
      <c r="H2896" s="42"/>
      <c r="I2896" s="42"/>
      <c r="J2896" s="83" t="str">
        <f t="shared" si="231"/>
        <v/>
      </c>
      <c r="K2896" s="83" t="str">
        <f t="shared" si="232"/>
        <v/>
      </c>
      <c r="L2896" s="85" t="str">
        <f t="shared" si="233"/>
        <v/>
      </c>
    </row>
    <row r="2897" spans="1:12" x14ac:dyDescent="0.2">
      <c r="A2897" s="209"/>
      <c r="B2897" s="75" t="str">
        <f t="shared" si="234"/>
        <v/>
      </c>
      <c r="C2897" s="75" t="str">
        <f t="shared" si="235"/>
        <v/>
      </c>
      <c r="D2897" s="42"/>
      <c r="E2897" s="42"/>
      <c r="F2897" s="42"/>
      <c r="G2897" s="42"/>
      <c r="H2897" s="42"/>
      <c r="I2897" s="42"/>
      <c r="J2897" s="83" t="str">
        <f t="shared" si="231"/>
        <v/>
      </c>
      <c r="K2897" s="83" t="str">
        <f t="shared" si="232"/>
        <v/>
      </c>
      <c r="L2897" s="85" t="str">
        <f t="shared" si="233"/>
        <v/>
      </c>
    </row>
    <row r="2898" spans="1:12" x14ac:dyDescent="0.2">
      <c r="A2898" s="209"/>
      <c r="B2898" s="75" t="str">
        <f t="shared" si="234"/>
        <v/>
      </c>
      <c r="C2898" s="75" t="str">
        <f t="shared" si="235"/>
        <v/>
      </c>
      <c r="D2898" s="42"/>
      <c r="E2898" s="42"/>
      <c r="F2898" s="42"/>
      <c r="G2898" s="42"/>
      <c r="H2898" s="42"/>
      <c r="I2898" s="42"/>
      <c r="J2898" s="83" t="str">
        <f t="shared" si="231"/>
        <v/>
      </c>
      <c r="K2898" s="83" t="str">
        <f t="shared" si="232"/>
        <v/>
      </c>
      <c r="L2898" s="85" t="str">
        <f t="shared" si="233"/>
        <v/>
      </c>
    </row>
    <row r="2899" spans="1:12" x14ac:dyDescent="0.2">
      <c r="A2899" s="209"/>
      <c r="B2899" s="75" t="str">
        <f t="shared" si="234"/>
        <v/>
      </c>
      <c r="C2899" s="75" t="str">
        <f t="shared" si="235"/>
        <v/>
      </c>
      <c r="D2899" s="42"/>
      <c r="E2899" s="42"/>
      <c r="F2899" s="42"/>
      <c r="G2899" s="42"/>
      <c r="H2899" s="42"/>
      <c r="I2899" s="42"/>
      <c r="J2899" s="83" t="str">
        <f t="shared" si="231"/>
        <v/>
      </c>
      <c r="K2899" s="83" t="str">
        <f t="shared" si="232"/>
        <v/>
      </c>
      <c r="L2899" s="85" t="str">
        <f t="shared" si="233"/>
        <v/>
      </c>
    </row>
    <row r="2900" spans="1:12" x14ac:dyDescent="0.2">
      <c r="A2900" s="209"/>
      <c r="B2900" s="75" t="str">
        <f t="shared" si="234"/>
        <v/>
      </c>
      <c r="C2900" s="75" t="str">
        <f t="shared" si="235"/>
        <v/>
      </c>
      <c r="D2900" s="42"/>
      <c r="E2900" s="42"/>
      <c r="F2900" s="42"/>
      <c r="G2900" s="42"/>
      <c r="H2900" s="42"/>
      <c r="I2900" s="42"/>
      <c r="J2900" s="83" t="str">
        <f t="shared" si="231"/>
        <v/>
      </c>
      <c r="K2900" s="83" t="str">
        <f t="shared" si="232"/>
        <v/>
      </c>
      <c r="L2900" s="85" t="str">
        <f t="shared" si="233"/>
        <v/>
      </c>
    </row>
    <row r="2901" spans="1:12" x14ac:dyDescent="0.2">
      <c r="A2901" s="209"/>
      <c r="B2901" s="75" t="str">
        <f t="shared" si="234"/>
        <v/>
      </c>
      <c r="C2901" s="75" t="str">
        <f t="shared" si="235"/>
        <v/>
      </c>
      <c r="D2901" s="42"/>
      <c r="E2901" s="42"/>
      <c r="F2901" s="42"/>
      <c r="G2901" s="42"/>
      <c r="H2901" s="42"/>
      <c r="I2901" s="42"/>
      <c r="J2901" s="83" t="str">
        <f t="shared" si="231"/>
        <v/>
      </c>
      <c r="K2901" s="83" t="str">
        <f t="shared" si="232"/>
        <v/>
      </c>
      <c r="L2901" s="85" t="str">
        <f t="shared" si="233"/>
        <v/>
      </c>
    </row>
    <row r="2902" spans="1:12" x14ac:dyDescent="0.2">
      <c r="A2902" s="209"/>
      <c r="B2902" s="75" t="str">
        <f t="shared" si="234"/>
        <v/>
      </c>
      <c r="C2902" s="75" t="str">
        <f t="shared" si="235"/>
        <v/>
      </c>
      <c r="D2902" s="42"/>
      <c r="E2902" s="42"/>
      <c r="F2902" s="42"/>
      <c r="G2902" s="42"/>
      <c r="H2902" s="42"/>
      <c r="I2902" s="42"/>
      <c r="J2902" s="83" t="str">
        <f t="shared" si="231"/>
        <v/>
      </c>
      <c r="K2902" s="83" t="str">
        <f t="shared" si="232"/>
        <v/>
      </c>
      <c r="L2902" s="85" t="str">
        <f t="shared" si="233"/>
        <v/>
      </c>
    </row>
    <row r="2903" spans="1:12" x14ac:dyDescent="0.2">
      <c r="A2903" s="209"/>
      <c r="B2903" s="75" t="str">
        <f t="shared" si="234"/>
        <v/>
      </c>
      <c r="C2903" s="75" t="str">
        <f t="shared" si="235"/>
        <v/>
      </c>
      <c r="D2903" s="42"/>
      <c r="E2903" s="42"/>
      <c r="F2903" s="42"/>
      <c r="G2903" s="42"/>
      <c r="H2903" s="42"/>
      <c r="I2903" s="42"/>
      <c r="J2903" s="83" t="str">
        <f t="shared" si="231"/>
        <v/>
      </c>
      <c r="K2903" s="83" t="str">
        <f t="shared" si="232"/>
        <v/>
      </c>
      <c r="L2903" s="85" t="str">
        <f t="shared" si="233"/>
        <v/>
      </c>
    </row>
    <row r="2904" spans="1:12" x14ac:dyDescent="0.2">
      <c r="A2904" s="209"/>
      <c r="B2904" s="75" t="str">
        <f t="shared" si="234"/>
        <v/>
      </c>
      <c r="C2904" s="75" t="str">
        <f t="shared" si="235"/>
        <v/>
      </c>
      <c r="D2904" s="42"/>
      <c r="E2904" s="42"/>
      <c r="F2904" s="42"/>
      <c r="G2904" s="42"/>
      <c r="H2904" s="42"/>
      <c r="I2904" s="42"/>
      <c r="J2904" s="83" t="str">
        <f t="shared" si="231"/>
        <v/>
      </c>
      <c r="K2904" s="83" t="str">
        <f t="shared" si="232"/>
        <v/>
      </c>
      <c r="L2904" s="85" t="str">
        <f t="shared" si="233"/>
        <v/>
      </c>
    </row>
    <row r="2905" spans="1:12" x14ac:dyDescent="0.2">
      <c r="A2905" s="209"/>
      <c r="B2905" s="75" t="str">
        <f t="shared" si="234"/>
        <v/>
      </c>
      <c r="C2905" s="75" t="str">
        <f t="shared" si="235"/>
        <v/>
      </c>
      <c r="D2905" s="42"/>
      <c r="E2905" s="42"/>
      <c r="F2905" s="42"/>
      <c r="G2905" s="42"/>
      <c r="H2905" s="42"/>
      <c r="I2905" s="42"/>
      <c r="J2905" s="83" t="str">
        <f t="shared" si="231"/>
        <v/>
      </c>
      <c r="K2905" s="83" t="str">
        <f t="shared" si="232"/>
        <v/>
      </c>
      <c r="L2905" s="85" t="str">
        <f t="shared" si="233"/>
        <v/>
      </c>
    </row>
    <row r="2906" spans="1:12" x14ac:dyDescent="0.2">
      <c r="A2906" s="209"/>
      <c r="B2906" s="75" t="str">
        <f t="shared" si="234"/>
        <v/>
      </c>
      <c r="C2906" s="75" t="str">
        <f t="shared" si="235"/>
        <v/>
      </c>
      <c r="D2906" s="42"/>
      <c r="E2906" s="42"/>
      <c r="F2906" s="42"/>
      <c r="G2906" s="42"/>
      <c r="H2906" s="42"/>
      <c r="I2906" s="42"/>
      <c r="J2906" s="83" t="str">
        <f t="shared" si="231"/>
        <v/>
      </c>
      <c r="K2906" s="83" t="str">
        <f t="shared" si="232"/>
        <v/>
      </c>
      <c r="L2906" s="85" t="str">
        <f t="shared" si="233"/>
        <v/>
      </c>
    </row>
    <row r="2907" spans="1:12" x14ac:dyDescent="0.2">
      <c r="A2907" s="209"/>
      <c r="B2907" s="75" t="str">
        <f t="shared" si="234"/>
        <v/>
      </c>
      <c r="C2907" s="75" t="str">
        <f t="shared" si="235"/>
        <v/>
      </c>
      <c r="D2907" s="42"/>
      <c r="E2907" s="42"/>
      <c r="F2907" s="42"/>
      <c r="G2907" s="42"/>
      <c r="H2907" s="42"/>
      <c r="I2907" s="42"/>
      <c r="J2907" s="83" t="str">
        <f t="shared" si="231"/>
        <v/>
      </c>
      <c r="K2907" s="83" t="str">
        <f t="shared" si="232"/>
        <v/>
      </c>
      <c r="L2907" s="85" t="str">
        <f t="shared" si="233"/>
        <v/>
      </c>
    </row>
    <row r="2908" spans="1:12" x14ac:dyDescent="0.2">
      <c r="A2908" s="209"/>
      <c r="B2908" s="75" t="str">
        <f t="shared" si="234"/>
        <v/>
      </c>
      <c r="C2908" s="75" t="str">
        <f t="shared" si="235"/>
        <v/>
      </c>
      <c r="D2908" s="42"/>
      <c r="E2908" s="42"/>
      <c r="F2908" s="42"/>
      <c r="G2908" s="42"/>
      <c r="H2908" s="42"/>
      <c r="I2908" s="42"/>
      <c r="J2908" s="83" t="str">
        <f t="shared" si="231"/>
        <v/>
      </c>
      <c r="K2908" s="83" t="str">
        <f t="shared" si="232"/>
        <v/>
      </c>
      <c r="L2908" s="85" t="str">
        <f t="shared" si="233"/>
        <v/>
      </c>
    </row>
    <row r="2909" spans="1:12" x14ac:dyDescent="0.2">
      <c r="A2909" s="209"/>
      <c r="B2909" s="75" t="str">
        <f t="shared" si="234"/>
        <v/>
      </c>
      <c r="C2909" s="75" t="str">
        <f t="shared" si="235"/>
        <v/>
      </c>
      <c r="D2909" s="42"/>
      <c r="E2909" s="42"/>
      <c r="F2909" s="42"/>
      <c r="G2909" s="42"/>
      <c r="H2909" s="42"/>
      <c r="I2909" s="42"/>
      <c r="J2909" s="83" t="str">
        <f t="shared" si="231"/>
        <v/>
      </c>
      <c r="K2909" s="83" t="str">
        <f t="shared" si="232"/>
        <v/>
      </c>
      <c r="L2909" s="85" t="str">
        <f t="shared" si="233"/>
        <v/>
      </c>
    </row>
    <row r="2910" spans="1:12" x14ac:dyDescent="0.2">
      <c r="A2910" s="209"/>
      <c r="B2910" s="75" t="str">
        <f t="shared" si="234"/>
        <v/>
      </c>
      <c r="C2910" s="75" t="str">
        <f t="shared" si="235"/>
        <v/>
      </c>
      <c r="D2910" s="42"/>
      <c r="E2910" s="42"/>
      <c r="F2910" s="42"/>
      <c r="G2910" s="42"/>
      <c r="H2910" s="42"/>
      <c r="I2910" s="42"/>
      <c r="J2910" s="83" t="str">
        <f t="shared" si="231"/>
        <v/>
      </c>
      <c r="K2910" s="83" t="str">
        <f t="shared" si="232"/>
        <v/>
      </c>
      <c r="L2910" s="85" t="str">
        <f t="shared" si="233"/>
        <v/>
      </c>
    </row>
    <row r="2911" spans="1:12" x14ac:dyDescent="0.2">
      <c r="A2911" s="209"/>
      <c r="B2911" s="75" t="str">
        <f t="shared" si="234"/>
        <v/>
      </c>
      <c r="C2911" s="75" t="str">
        <f t="shared" si="235"/>
        <v/>
      </c>
      <c r="D2911" s="42"/>
      <c r="E2911" s="42"/>
      <c r="F2911" s="42"/>
      <c r="G2911" s="42"/>
      <c r="H2911" s="42"/>
      <c r="I2911" s="42"/>
      <c r="J2911" s="83" t="str">
        <f t="shared" si="231"/>
        <v/>
      </c>
      <c r="K2911" s="83" t="str">
        <f t="shared" si="232"/>
        <v/>
      </c>
      <c r="L2911" s="85" t="str">
        <f t="shared" si="233"/>
        <v/>
      </c>
    </row>
    <row r="2912" spans="1:12" x14ac:dyDescent="0.2">
      <c r="A2912" s="209"/>
      <c r="B2912" s="75" t="str">
        <f t="shared" si="234"/>
        <v/>
      </c>
      <c r="C2912" s="75" t="str">
        <f t="shared" si="235"/>
        <v/>
      </c>
      <c r="D2912" s="42"/>
      <c r="E2912" s="42"/>
      <c r="F2912" s="42"/>
      <c r="G2912" s="42"/>
      <c r="H2912" s="42"/>
      <c r="I2912" s="42"/>
      <c r="J2912" s="83" t="str">
        <f t="shared" si="231"/>
        <v/>
      </c>
      <c r="K2912" s="83" t="str">
        <f t="shared" si="232"/>
        <v/>
      </c>
      <c r="L2912" s="85" t="str">
        <f t="shared" si="233"/>
        <v/>
      </c>
    </row>
    <row r="2913" spans="1:12" x14ac:dyDescent="0.2">
      <c r="A2913" s="209"/>
      <c r="B2913" s="75" t="str">
        <f t="shared" si="234"/>
        <v/>
      </c>
      <c r="C2913" s="75" t="str">
        <f t="shared" si="235"/>
        <v/>
      </c>
      <c r="D2913" s="42"/>
      <c r="E2913" s="42"/>
      <c r="F2913" s="42"/>
      <c r="G2913" s="42"/>
      <c r="H2913" s="42"/>
      <c r="I2913" s="42"/>
      <c r="J2913" s="83" t="str">
        <f t="shared" si="231"/>
        <v/>
      </c>
      <c r="K2913" s="83" t="str">
        <f t="shared" si="232"/>
        <v/>
      </c>
      <c r="L2913" s="85" t="str">
        <f t="shared" si="233"/>
        <v/>
      </c>
    </row>
    <row r="2914" spans="1:12" x14ac:dyDescent="0.2">
      <c r="A2914" s="209"/>
      <c r="B2914" s="75" t="str">
        <f t="shared" si="234"/>
        <v/>
      </c>
      <c r="C2914" s="75" t="str">
        <f t="shared" si="235"/>
        <v/>
      </c>
      <c r="D2914" s="42"/>
      <c r="E2914" s="42"/>
      <c r="F2914" s="42"/>
      <c r="G2914" s="42"/>
      <c r="H2914" s="42"/>
      <c r="I2914" s="42"/>
      <c r="J2914" s="83" t="str">
        <f t="shared" si="231"/>
        <v/>
      </c>
      <c r="K2914" s="83" t="str">
        <f t="shared" si="232"/>
        <v/>
      </c>
      <c r="L2914" s="85" t="str">
        <f t="shared" si="233"/>
        <v/>
      </c>
    </row>
    <row r="2915" spans="1:12" x14ac:dyDescent="0.2">
      <c r="A2915" s="209"/>
      <c r="B2915" s="75" t="str">
        <f t="shared" si="234"/>
        <v/>
      </c>
      <c r="C2915" s="75" t="str">
        <f t="shared" si="235"/>
        <v/>
      </c>
      <c r="D2915" s="42"/>
      <c r="E2915" s="42"/>
      <c r="F2915" s="42"/>
      <c r="G2915" s="42"/>
      <c r="H2915" s="42"/>
      <c r="I2915" s="42"/>
      <c r="J2915" s="83" t="str">
        <f t="shared" si="231"/>
        <v/>
      </c>
      <c r="K2915" s="83" t="str">
        <f t="shared" si="232"/>
        <v/>
      </c>
      <c r="L2915" s="85" t="str">
        <f t="shared" si="233"/>
        <v/>
      </c>
    </row>
    <row r="2916" spans="1:12" x14ac:dyDescent="0.2">
      <c r="A2916" s="209"/>
      <c r="B2916" s="75" t="str">
        <f t="shared" si="234"/>
        <v/>
      </c>
      <c r="C2916" s="75" t="str">
        <f t="shared" si="235"/>
        <v/>
      </c>
      <c r="D2916" s="42"/>
      <c r="E2916" s="42"/>
      <c r="F2916" s="42"/>
      <c r="G2916" s="42"/>
      <c r="H2916" s="42"/>
      <c r="I2916" s="42"/>
      <c r="J2916" s="83" t="str">
        <f t="shared" si="231"/>
        <v/>
      </c>
      <c r="K2916" s="83" t="str">
        <f t="shared" si="232"/>
        <v/>
      </c>
      <c r="L2916" s="85" t="str">
        <f t="shared" si="233"/>
        <v/>
      </c>
    </row>
    <row r="2917" spans="1:12" x14ac:dyDescent="0.2">
      <c r="A2917" s="209"/>
      <c r="B2917" s="75" t="str">
        <f t="shared" si="234"/>
        <v/>
      </c>
      <c r="C2917" s="75" t="str">
        <f t="shared" si="235"/>
        <v/>
      </c>
      <c r="D2917" s="42"/>
      <c r="E2917" s="42"/>
      <c r="F2917" s="42"/>
      <c r="G2917" s="42"/>
      <c r="H2917" s="42"/>
      <c r="I2917" s="42"/>
      <c r="J2917" s="83" t="str">
        <f t="shared" si="231"/>
        <v/>
      </c>
      <c r="K2917" s="83" t="str">
        <f t="shared" si="232"/>
        <v/>
      </c>
      <c r="L2917" s="85" t="str">
        <f t="shared" si="233"/>
        <v/>
      </c>
    </row>
    <row r="2918" spans="1:12" x14ac:dyDescent="0.2">
      <c r="A2918" s="209"/>
      <c r="B2918" s="75" t="str">
        <f t="shared" si="234"/>
        <v/>
      </c>
      <c r="C2918" s="75" t="str">
        <f t="shared" si="235"/>
        <v/>
      </c>
      <c r="D2918" s="42"/>
      <c r="E2918" s="42"/>
      <c r="F2918" s="42"/>
      <c r="G2918" s="42"/>
      <c r="H2918" s="42"/>
      <c r="I2918" s="42"/>
      <c r="J2918" s="83" t="str">
        <f t="shared" si="231"/>
        <v/>
      </c>
      <c r="K2918" s="83" t="str">
        <f t="shared" si="232"/>
        <v/>
      </c>
      <c r="L2918" s="85" t="str">
        <f t="shared" si="233"/>
        <v/>
      </c>
    </row>
    <row r="2919" spans="1:12" x14ac:dyDescent="0.2">
      <c r="A2919" s="209"/>
      <c r="B2919" s="75" t="str">
        <f t="shared" si="234"/>
        <v/>
      </c>
      <c r="C2919" s="75" t="str">
        <f t="shared" si="235"/>
        <v/>
      </c>
      <c r="D2919" s="42"/>
      <c r="E2919" s="42"/>
      <c r="F2919" s="42"/>
      <c r="G2919" s="42"/>
      <c r="H2919" s="42"/>
      <c r="I2919" s="42"/>
      <c r="J2919" s="83" t="str">
        <f t="shared" si="231"/>
        <v/>
      </c>
      <c r="K2919" s="83" t="str">
        <f t="shared" si="232"/>
        <v/>
      </c>
      <c r="L2919" s="85" t="str">
        <f t="shared" si="233"/>
        <v/>
      </c>
    </row>
    <row r="2920" spans="1:12" x14ac:dyDescent="0.2">
      <c r="A2920" s="209"/>
      <c r="B2920" s="75" t="str">
        <f t="shared" si="234"/>
        <v/>
      </c>
      <c r="C2920" s="75" t="str">
        <f t="shared" si="235"/>
        <v/>
      </c>
      <c r="D2920" s="42"/>
      <c r="E2920" s="42"/>
      <c r="F2920" s="42"/>
      <c r="G2920" s="42"/>
      <c r="H2920" s="42"/>
      <c r="I2920" s="42"/>
      <c r="J2920" s="83" t="str">
        <f t="shared" si="231"/>
        <v/>
      </c>
      <c r="K2920" s="83" t="str">
        <f t="shared" si="232"/>
        <v/>
      </c>
      <c r="L2920" s="85" t="str">
        <f t="shared" si="233"/>
        <v/>
      </c>
    </row>
    <row r="2921" spans="1:12" x14ac:dyDescent="0.2">
      <c r="A2921" s="209"/>
      <c r="B2921" s="75" t="str">
        <f t="shared" si="234"/>
        <v/>
      </c>
      <c r="C2921" s="75" t="str">
        <f t="shared" si="235"/>
        <v/>
      </c>
      <c r="D2921" s="42"/>
      <c r="E2921" s="42"/>
      <c r="F2921" s="42"/>
      <c r="G2921" s="42"/>
      <c r="H2921" s="42"/>
      <c r="I2921" s="42"/>
      <c r="J2921" s="83" t="str">
        <f t="shared" si="231"/>
        <v/>
      </c>
      <c r="K2921" s="83" t="str">
        <f t="shared" si="232"/>
        <v/>
      </c>
      <c r="L2921" s="85" t="str">
        <f t="shared" si="233"/>
        <v/>
      </c>
    </row>
    <row r="2922" spans="1:12" x14ac:dyDescent="0.2">
      <c r="A2922" s="209"/>
      <c r="B2922" s="75" t="str">
        <f t="shared" si="234"/>
        <v/>
      </c>
      <c r="C2922" s="75" t="str">
        <f t="shared" si="235"/>
        <v/>
      </c>
      <c r="D2922" s="42"/>
      <c r="E2922" s="42"/>
      <c r="F2922" s="42"/>
      <c r="G2922" s="42"/>
      <c r="H2922" s="42"/>
      <c r="I2922" s="42"/>
      <c r="J2922" s="83" t="str">
        <f t="shared" si="231"/>
        <v/>
      </c>
      <c r="K2922" s="83" t="str">
        <f t="shared" si="232"/>
        <v/>
      </c>
      <c r="L2922" s="85" t="str">
        <f t="shared" si="233"/>
        <v/>
      </c>
    </row>
    <row r="2923" spans="1:12" x14ac:dyDescent="0.2">
      <c r="A2923" s="209"/>
      <c r="B2923" s="75" t="str">
        <f t="shared" si="234"/>
        <v/>
      </c>
      <c r="C2923" s="75" t="str">
        <f t="shared" si="235"/>
        <v/>
      </c>
      <c r="D2923" s="42"/>
      <c r="E2923" s="42"/>
      <c r="F2923" s="42"/>
      <c r="G2923" s="42"/>
      <c r="H2923" s="42"/>
      <c r="I2923" s="42"/>
      <c r="J2923" s="83" t="str">
        <f t="shared" si="231"/>
        <v/>
      </c>
      <c r="K2923" s="83" t="str">
        <f t="shared" si="232"/>
        <v/>
      </c>
      <c r="L2923" s="85" t="str">
        <f t="shared" si="233"/>
        <v/>
      </c>
    </row>
    <row r="2924" spans="1:12" x14ac:dyDescent="0.2">
      <c r="A2924" s="209"/>
      <c r="B2924" s="75" t="str">
        <f t="shared" si="234"/>
        <v/>
      </c>
      <c r="C2924" s="75" t="str">
        <f t="shared" si="235"/>
        <v/>
      </c>
      <c r="D2924" s="42"/>
      <c r="E2924" s="42"/>
      <c r="F2924" s="42"/>
      <c r="G2924" s="42"/>
      <c r="H2924" s="42"/>
      <c r="I2924" s="42"/>
      <c r="J2924" s="83" t="str">
        <f t="shared" si="231"/>
        <v/>
      </c>
      <c r="K2924" s="83" t="str">
        <f t="shared" si="232"/>
        <v/>
      </c>
      <c r="L2924" s="85" t="str">
        <f t="shared" si="233"/>
        <v/>
      </c>
    </row>
    <row r="2925" spans="1:12" x14ac:dyDescent="0.2">
      <c r="A2925" s="209"/>
      <c r="B2925" s="75" t="str">
        <f t="shared" si="234"/>
        <v/>
      </c>
      <c r="C2925" s="75" t="str">
        <f t="shared" si="235"/>
        <v/>
      </c>
      <c r="D2925" s="42"/>
      <c r="E2925" s="42"/>
      <c r="F2925" s="42"/>
      <c r="G2925" s="42"/>
      <c r="H2925" s="42"/>
      <c r="I2925" s="42"/>
      <c r="J2925" s="83" t="str">
        <f t="shared" si="231"/>
        <v/>
      </c>
      <c r="K2925" s="83" t="str">
        <f t="shared" si="232"/>
        <v/>
      </c>
      <c r="L2925" s="85" t="str">
        <f t="shared" si="233"/>
        <v/>
      </c>
    </row>
    <row r="2926" spans="1:12" x14ac:dyDescent="0.2">
      <c r="A2926" s="209"/>
      <c r="B2926" s="75" t="str">
        <f t="shared" si="234"/>
        <v/>
      </c>
      <c r="C2926" s="75" t="str">
        <f t="shared" si="235"/>
        <v/>
      </c>
      <c r="D2926" s="42"/>
      <c r="E2926" s="42"/>
      <c r="F2926" s="42"/>
      <c r="G2926" s="42"/>
      <c r="H2926" s="42"/>
      <c r="I2926" s="42"/>
      <c r="J2926" s="83" t="str">
        <f t="shared" si="231"/>
        <v/>
      </c>
      <c r="K2926" s="83" t="str">
        <f t="shared" si="232"/>
        <v/>
      </c>
      <c r="L2926" s="85" t="str">
        <f t="shared" si="233"/>
        <v/>
      </c>
    </row>
    <row r="2927" spans="1:12" x14ac:dyDescent="0.2">
      <c r="A2927" s="209"/>
      <c r="B2927" s="75" t="str">
        <f t="shared" si="234"/>
        <v/>
      </c>
      <c r="C2927" s="75" t="str">
        <f t="shared" si="235"/>
        <v/>
      </c>
      <c r="D2927" s="42"/>
      <c r="E2927" s="42"/>
      <c r="F2927" s="42"/>
      <c r="G2927" s="42"/>
      <c r="H2927" s="42"/>
      <c r="I2927" s="42"/>
      <c r="J2927" s="83" t="str">
        <f t="shared" si="231"/>
        <v/>
      </c>
      <c r="K2927" s="83" t="str">
        <f t="shared" si="232"/>
        <v/>
      </c>
      <c r="L2927" s="85" t="str">
        <f t="shared" si="233"/>
        <v/>
      </c>
    </row>
    <row r="2928" spans="1:12" x14ac:dyDescent="0.2">
      <c r="A2928" s="209"/>
      <c r="B2928" s="75" t="str">
        <f t="shared" si="234"/>
        <v/>
      </c>
      <c r="C2928" s="75" t="str">
        <f t="shared" si="235"/>
        <v/>
      </c>
      <c r="D2928" s="42"/>
      <c r="E2928" s="42"/>
      <c r="F2928" s="42"/>
      <c r="G2928" s="42"/>
      <c r="H2928" s="42"/>
      <c r="I2928" s="42"/>
      <c r="J2928" s="83" t="str">
        <f t="shared" si="231"/>
        <v/>
      </c>
      <c r="K2928" s="83" t="str">
        <f t="shared" si="232"/>
        <v/>
      </c>
      <c r="L2928" s="85" t="str">
        <f t="shared" si="233"/>
        <v/>
      </c>
    </row>
    <row r="2929" spans="1:12" x14ac:dyDescent="0.2">
      <c r="A2929" s="209"/>
      <c r="B2929" s="75" t="str">
        <f t="shared" si="234"/>
        <v/>
      </c>
      <c r="C2929" s="75" t="str">
        <f t="shared" si="235"/>
        <v/>
      </c>
      <c r="D2929" s="42"/>
      <c r="E2929" s="42"/>
      <c r="F2929" s="42"/>
      <c r="G2929" s="42"/>
      <c r="H2929" s="42"/>
      <c r="I2929" s="42"/>
      <c r="J2929" s="83" t="str">
        <f t="shared" si="231"/>
        <v/>
      </c>
      <c r="K2929" s="83" t="str">
        <f t="shared" si="232"/>
        <v/>
      </c>
      <c r="L2929" s="85" t="str">
        <f t="shared" si="233"/>
        <v/>
      </c>
    </row>
    <row r="2930" spans="1:12" x14ac:dyDescent="0.2">
      <c r="A2930" s="209"/>
      <c r="B2930" s="75" t="str">
        <f t="shared" si="234"/>
        <v/>
      </c>
      <c r="C2930" s="75" t="str">
        <f t="shared" si="235"/>
        <v/>
      </c>
      <c r="D2930" s="42"/>
      <c r="E2930" s="42"/>
      <c r="F2930" s="42"/>
      <c r="G2930" s="42"/>
      <c r="H2930" s="42"/>
      <c r="I2930" s="42"/>
      <c r="J2930" s="83" t="str">
        <f t="shared" si="231"/>
        <v/>
      </c>
      <c r="K2930" s="83" t="str">
        <f t="shared" si="232"/>
        <v/>
      </c>
      <c r="L2930" s="85" t="str">
        <f t="shared" si="233"/>
        <v/>
      </c>
    </row>
    <row r="2931" spans="1:12" x14ac:dyDescent="0.2">
      <c r="A2931" s="209"/>
      <c r="B2931" s="75" t="str">
        <f t="shared" si="234"/>
        <v/>
      </c>
      <c r="C2931" s="75" t="str">
        <f t="shared" si="235"/>
        <v/>
      </c>
      <c r="D2931" s="42"/>
      <c r="E2931" s="42"/>
      <c r="F2931" s="42"/>
      <c r="G2931" s="42"/>
      <c r="H2931" s="42"/>
      <c r="I2931" s="42"/>
      <c r="J2931" s="83" t="str">
        <f t="shared" si="231"/>
        <v/>
      </c>
      <c r="K2931" s="83" t="str">
        <f t="shared" si="232"/>
        <v/>
      </c>
      <c r="L2931" s="85" t="str">
        <f t="shared" si="233"/>
        <v/>
      </c>
    </row>
    <row r="2932" spans="1:12" x14ac:dyDescent="0.2">
      <c r="A2932" s="209"/>
      <c r="B2932" s="75" t="str">
        <f t="shared" si="234"/>
        <v/>
      </c>
      <c r="C2932" s="75" t="str">
        <f t="shared" si="235"/>
        <v/>
      </c>
      <c r="D2932" s="42"/>
      <c r="E2932" s="42"/>
      <c r="F2932" s="42"/>
      <c r="G2932" s="42"/>
      <c r="H2932" s="42"/>
      <c r="I2932" s="42"/>
      <c r="J2932" s="83" t="str">
        <f t="shared" si="231"/>
        <v/>
      </c>
      <c r="K2932" s="83" t="str">
        <f t="shared" si="232"/>
        <v/>
      </c>
      <c r="L2932" s="85" t="str">
        <f t="shared" si="233"/>
        <v/>
      </c>
    </row>
    <row r="2933" spans="1:12" x14ac:dyDescent="0.2">
      <c r="A2933" s="209"/>
      <c r="B2933" s="75" t="str">
        <f t="shared" si="234"/>
        <v/>
      </c>
      <c r="C2933" s="75" t="str">
        <f t="shared" si="235"/>
        <v/>
      </c>
      <c r="D2933" s="42"/>
      <c r="E2933" s="42"/>
      <c r="F2933" s="42"/>
      <c r="G2933" s="42"/>
      <c r="H2933" s="42"/>
      <c r="I2933" s="42"/>
      <c r="J2933" s="83" t="str">
        <f t="shared" si="231"/>
        <v/>
      </c>
      <c r="K2933" s="83" t="str">
        <f t="shared" si="232"/>
        <v/>
      </c>
      <c r="L2933" s="85" t="str">
        <f t="shared" si="233"/>
        <v/>
      </c>
    </row>
    <row r="2934" spans="1:12" x14ac:dyDescent="0.2">
      <c r="A2934" s="209"/>
      <c r="B2934" s="75" t="str">
        <f t="shared" si="234"/>
        <v/>
      </c>
      <c r="C2934" s="75" t="str">
        <f t="shared" si="235"/>
        <v/>
      </c>
      <c r="D2934" s="42"/>
      <c r="E2934" s="42"/>
      <c r="F2934" s="42"/>
      <c r="G2934" s="42"/>
      <c r="H2934" s="42"/>
      <c r="I2934" s="42"/>
      <c r="J2934" s="83" t="str">
        <f t="shared" si="231"/>
        <v/>
      </c>
      <c r="K2934" s="83" t="str">
        <f t="shared" si="232"/>
        <v/>
      </c>
      <c r="L2934" s="85" t="str">
        <f t="shared" si="233"/>
        <v/>
      </c>
    </row>
    <row r="2935" spans="1:12" x14ac:dyDescent="0.2">
      <c r="A2935" s="209"/>
      <c r="B2935" s="75" t="str">
        <f t="shared" si="234"/>
        <v/>
      </c>
      <c r="C2935" s="75" t="str">
        <f t="shared" si="235"/>
        <v/>
      </c>
      <c r="D2935" s="42"/>
      <c r="E2935" s="42"/>
      <c r="F2935" s="42"/>
      <c r="G2935" s="42"/>
      <c r="H2935" s="42"/>
      <c r="I2935" s="42"/>
      <c r="J2935" s="83" t="str">
        <f t="shared" si="231"/>
        <v/>
      </c>
      <c r="K2935" s="83" t="str">
        <f t="shared" si="232"/>
        <v/>
      </c>
      <c r="L2935" s="85" t="str">
        <f t="shared" si="233"/>
        <v/>
      </c>
    </row>
    <row r="2936" spans="1:12" x14ac:dyDescent="0.2">
      <c r="A2936" s="209"/>
      <c r="B2936" s="75" t="str">
        <f t="shared" si="234"/>
        <v/>
      </c>
      <c r="C2936" s="75" t="str">
        <f t="shared" si="235"/>
        <v/>
      </c>
      <c r="D2936" s="42"/>
      <c r="E2936" s="42"/>
      <c r="F2936" s="42"/>
      <c r="G2936" s="42"/>
      <c r="H2936" s="42"/>
      <c r="I2936" s="42"/>
      <c r="J2936" s="83" t="str">
        <f t="shared" si="231"/>
        <v/>
      </c>
      <c r="K2936" s="83" t="str">
        <f t="shared" si="232"/>
        <v/>
      </c>
      <c r="L2936" s="85" t="str">
        <f t="shared" si="233"/>
        <v/>
      </c>
    </row>
    <row r="2937" spans="1:12" x14ac:dyDescent="0.2">
      <c r="A2937" s="209"/>
      <c r="B2937" s="75" t="str">
        <f t="shared" si="234"/>
        <v/>
      </c>
      <c r="C2937" s="75" t="str">
        <f t="shared" si="235"/>
        <v/>
      </c>
      <c r="D2937" s="42"/>
      <c r="E2937" s="42"/>
      <c r="F2937" s="42"/>
      <c r="G2937" s="42"/>
      <c r="H2937" s="42"/>
      <c r="I2937" s="42"/>
      <c r="J2937" s="83" t="str">
        <f t="shared" si="231"/>
        <v/>
      </c>
      <c r="K2937" s="83" t="str">
        <f t="shared" si="232"/>
        <v/>
      </c>
      <c r="L2937" s="85" t="str">
        <f t="shared" si="233"/>
        <v/>
      </c>
    </row>
    <row r="2938" spans="1:12" x14ac:dyDescent="0.2">
      <c r="A2938" s="209"/>
      <c r="B2938" s="75" t="str">
        <f t="shared" si="234"/>
        <v/>
      </c>
      <c r="C2938" s="75" t="str">
        <f t="shared" si="235"/>
        <v/>
      </c>
      <c r="D2938" s="42"/>
      <c r="E2938" s="42"/>
      <c r="F2938" s="42"/>
      <c r="G2938" s="42"/>
      <c r="H2938" s="42"/>
      <c r="I2938" s="42"/>
      <c r="J2938" s="83" t="str">
        <f t="shared" si="231"/>
        <v/>
      </c>
      <c r="K2938" s="83" t="str">
        <f t="shared" si="232"/>
        <v/>
      </c>
      <c r="L2938" s="85" t="str">
        <f t="shared" si="233"/>
        <v/>
      </c>
    </row>
    <row r="2939" spans="1:12" x14ac:dyDescent="0.2">
      <c r="A2939" s="209"/>
      <c r="B2939" s="75" t="str">
        <f t="shared" si="234"/>
        <v/>
      </c>
      <c r="C2939" s="75" t="str">
        <f t="shared" si="235"/>
        <v/>
      </c>
      <c r="D2939" s="42"/>
      <c r="E2939" s="42"/>
      <c r="F2939" s="42"/>
      <c r="G2939" s="42"/>
      <c r="H2939" s="42"/>
      <c r="I2939" s="42"/>
      <c r="J2939" s="83" t="str">
        <f t="shared" si="231"/>
        <v/>
      </c>
      <c r="K2939" s="83" t="str">
        <f t="shared" si="232"/>
        <v/>
      </c>
      <c r="L2939" s="85" t="str">
        <f t="shared" si="233"/>
        <v/>
      </c>
    </row>
    <row r="2940" spans="1:12" x14ac:dyDescent="0.2">
      <c r="A2940" s="209"/>
      <c r="B2940" s="75" t="str">
        <f t="shared" si="234"/>
        <v/>
      </c>
      <c r="C2940" s="75" t="str">
        <f t="shared" si="235"/>
        <v/>
      </c>
      <c r="D2940" s="42"/>
      <c r="E2940" s="42"/>
      <c r="F2940" s="42"/>
      <c r="G2940" s="42"/>
      <c r="H2940" s="42"/>
      <c r="I2940" s="42"/>
      <c r="J2940" s="83" t="str">
        <f t="shared" si="231"/>
        <v/>
      </c>
      <c r="K2940" s="83" t="str">
        <f t="shared" si="232"/>
        <v/>
      </c>
      <c r="L2940" s="85" t="str">
        <f t="shared" si="233"/>
        <v/>
      </c>
    </row>
    <row r="2941" spans="1:12" x14ac:dyDescent="0.2">
      <c r="A2941" s="209"/>
      <c r="B2941" s="75" t="str">
        <f t="shared" si="234"/>
        <v/>
      </c>
      <c r="C2941" s="75" t="str">
        <f t="shared" si="235"/>
        <v/>
      </c>
      <c r="D2941" s="42"/>
      <c r="E2941" s="42"/>
      <c r="F2941" s="42"/>
      <c r="G2941" s="42"/>
      <c r="H2941" s="42"/>
      <c r="I2941" s="42"/>
      <c r="J2941" s="83" t="str">
        <f t="shared" ref="J2941:J3004" si="236">IF(ISERROR(D2941/C2941),"",(D2941/C2941))</f>
        <v/>
      </c>
      <c r="K2941" s="83" t="str">
        <f t="shared" ref="K2941:K3004" si="237">IF(ISERROR(E2941/C2941),"",(E2941/C2941))</f>
        <v/>
      </c>
      <c r="L2941" s="85" t="str">
        <f t="shared" ref="L2941:L3004" si="238">IF(ISERROR((D2941+E2941)/B2941),"",(D2941+E2941)/B2941)</f>
        <v/>
      </c>
    </row>
    <row r="2942" spans="1:12" x14ac:dyDescent="0.2">
      <c r="A2942" s="209"/>
      <c r="B2942" s="75" t="str">
        <f t="shared" si="234"/>
        <v/>
      </c>
      <c r="C2942" s="75" t="str">
        <f t="shared" si="235"/>
        <v/>
      </c>
      <c r="D2942" s="42"/>
      <c r="E2942" s="42"/>
      <c r="F2942" s="42"/>
      <c r="G2942" s="42"/>
      <c r="H2942" s="42"/>
      <c r="I2942" s="42"/>
      <c r="J2942" s="83" t="str">
        <f t="shared" si="236"/>
        <v/>
      </c>
      <c r="K2942" s="83" t="str">
        <f t="shared" si="237"/>
        <v/>
      </c>
      <c r="L2942" s="85" t="str">
        <f t="shared" si="238"/>
        <v/>
      </c>
    </row>
    <row r="2943" spans="1:12" x14ac:dyDescent="0.2">
      <c r="A2943" s="209"/>
      <c r="B2943" s="75" t="str">
        <f t="shared" si="234"/>
        <v/>
      </c>
      <c r="C2943" s="75" t="str">
        <f t="shared" si="235"/>
        <v/>
      </c>
      <c r="D2943" s="42"/>
      <c r="E2943" s="42"/>
      <c r="F2943" s="42"/>
      <c r="G2943" s="42"/>
      <c r="H2943" s="42"/>
      <c r="I2943" s="42"/>
      <c r="J2943" s="83" t="str">
        <f t="shared" si="236"/>
        <v/>
      </c>
      <c r="K2943" s="83" t="str">
        <f t="shared" si="237"/>
        <v/>
      </c>
      <c r="L2943" s="85" t="str">
        <f t="shared" si="238"/>
        <v/>
      </c>
    </row>
    <row r="2944" spans="1:12" x14ac:dyDescent="0.2">
      <c r="A2944" s="209"/>
      <c r="B2944" s="75" t="str">
        <f t="shared" si="234"/>
        <v/>
      </c>
      <c r="C2944" s="75" t="str">
        <f t="shared" si="235"/>
        <v/>
      </c>
      <c r="D2944" s="42"/>
      <c r="E2944" s="42"/>
      <c r="F2944" s="42"/>
      <c r="G2944" s="42"/>
      <c r="H2944" s="42"/>
      <c r="I2944" s="42"/>
      <c r="J2944" s="83" t="str">
        <f t="shared" si="236"/>
        <v/>
      </c>
      <c r="K2944" s="83" t="str">
        <f t="shared" si="237"/>
        <v/>
      </c>
      <c r="L2944" s="85" t="str">
        <f t="shared" si="238"/>
        <v/>
      </c>
    </row>
    <row r="2945" spans="1:12" x14ac:dyDescent="0.2">
      <c r="A2945" s="209"/>
      <c r="B2945" s="75" t="str">
        <f t="shared" si="234"/>
        <v/>
      </c>
      <c r="C2945" s="75" t="str">
        <f t="shared" si="235"/>
        <v/>
      </c>
      <c r="D2945" s="42"/>
      <c r="E2945" s="42"/>
      <c r="F2945" s="42"/>
      <c r="G2945" s="42"/>
      <c r="H2945" s="42"/>
      <c r="I2945" s="42"/>
      <c r="J2945" s="83" t="str">
        <f t="shared" si="236"/>
        <v/>
      </c>
      <c r="K2945" s="83" t="str">
        <f t="shared" si="237"/>
        <v/>
      </c>
      <c r="L2945" s="85" t="str">
        <f t="shared" si="238"/>
        <v/>
      </c>
    </row>
    <row r="2946" spans="1:12" x14ac:dyDescent="0.2">
      <c r="A2946" s="209"/>
      <c r="B2946" s="75" t="str">
        <f t="shared" si="234"/>
        <v/>
      </c>
      <c r="C2946" s="75" t="str">
        <f t="shared" si="235"/>
        <v/>
      </c>
      <c r="D2946" s="42"/>
      <c r="E2946" s="42"/>
      <c r="F2946" s="42"/>
      <c r="G2946" s="42"/>
      <c r="H2946" s="42"/>
      <c r="I2946" s="42"/>
      <c r="J2946" s="83" t="str">
        <f t="shared" si="236"/>
        <v/>
      </c>
      <c r="K2946" s="83" t="str">
        <f t="shared" si="237"/>
        <v/>
      </c>
      <c r="L2946" s="85" t="str">
        <f t="shared" si="238"/>
        <v/>
      </c>
    </row>
    <row r="2947" spans="1:12" x14ac:dyDescent="0.2">
      <c r="A2947" s="209"/>
      <c r="B2947" s="75" t="str">
        <f t="shared" si="234"/>
        <v/>
      </c>
      <c r="C2947" s="75" t="str">
        <f t="shared" si="235"/>
        <v/>
      </c>
      <c r="D2947" s="42"/>
      <c r="E2947" s="42"/>
      <c r="F2947" s="42"/>
      <c r="G2947" s="42"/>
      <c r="H2947" s="42"/>
      <c r="I2947" s="42"/>
      <c r="J2947" s="83" t="str">
        <f t="shared" si="236"/>
        <v/>
      </c>
      <c r="K2947" s="83" t="str">
        <f t="shared" si="237"/>
        <v/>
      </c>
      <c r="L2947" s="85" t="str">
        <f t="shared" si="238"/>
        <v/>
      </c>
    </row>
    <row r="2948" spans="1:12" x14ac:dyDescent="0.2">
      <c r="A2948" s="209"/>
      <c r="B2948" s="75" t="str">
        <f t="shared" si="234"/>
        <v/>
      </c>
      <c r="C2948" s="75" t="str">
        <f t="shared" si="235"/>
        <v/>
      </c>
      <c r="D2948" s="42"/>
      <c r="E2948" s="42"/>
      <c r="F2948" s="42"/>
      <c r="G2948" s="42"/>
      <c r="H2948" s="42"/>
      <c r="I2948" s="42"/>
      <c r="J2948" s="83" t="str">
        <f t="shared" si="236"/>
        <v/>
      </c>
      <c r="K2948" s="83" t="str">
        <f t="shared" si="237"/>
        <v/>
      </c>
      <c r="L2948" s="85" t="str">
        <f t="shared" si="238"/>
        <v/>
      </c>
    </row>
    <row r="2949" spans="1:12" x14ac:dyDescent="0.2">
      <c r="A2949" s="209"/>
      <c r="B2949" s="75" t="str">
        <f t="shared" si="234"/>
        <v/>
      </c>
      <c r="C2949" s="75" t="str">
        <f t="shared" si="235"/>
        <v/>
      </c>
      <c r="D2949" s="42"/>
      <c r="E2949" s="42"/>
      <c r="F2949" s="42"/>
      <c r="G2949" s="42"/>
      <c r="H2949" s="42"/>
      <c r="I2949" s="42"/>
      <c r="J2949" s="83" t="str">
        <f t="shared" si="236"/>
        <v/>
      </c>
      <c r="K2949" s="83" t="str">
        <f t="shared" si="237"/>
        <v/>
      </c>
      <c r="L2949" s="85" t="str">
        <f t="shared" si="238"/>
        <v/>
      </c>
    </row>
    <row r="2950" spans="1:12" x14ac:dyDescent="0.2">
      <c r="A2950" s="209"/>
      <c r="B2950" s="75" t="str">
        <f t="shared" si="234"/>
        <v/>
      </c>
      <c r="C2950" s="75" t="str">
        <f t="shared" si="235"/>
        <v/>
      </c>
      <c r="D2950" s="42"/>
      <c r="E2950" s="42"/>
      <c r="F2950" s="42"/>
      <c r="G2950" s="42"/>
      <c r="H2950" s="42"/>
      <c r="I2950" s="42"/>
      <c r="J2950" s="83" t="str">
        <f t="shared" si="236"/>
        <v/>
      </c>
      <c r="K2950" s="83" t="str">
        <f t="shared" si="237"/>
        <v/>
      </c>
      <c r="L2950" s="85" t="str">
        <f t="shared" si="238"/>
        <v/>
      </c>
    </row>
    <row r="2951" spans="1:12" x14ac:dyDescent="0.2">
      <c r="A2951" s="209"/>
      <c r="B2951" s="75" t="str">
        <f t="shared" si="234"/>
        <v/>
      </c>
      <c r="C2951" s="75" t="str">
        <f t="shared" si="235"/>
        <v/>
      </c>
      <c r="D2951" s="42"/>
      <c r="E2951" s="42"/>
      <c r="F2951" s="42"/>
      <c r="G2951" s="42"/>
      <c r="H2951" s="42"/>
      <c r="I2951" s="42"/>
      <c r="J2951" s="83" t="str">
        <f t="shared" si="236"/>
        <v/>
      </c>
      <c r="K2951" s="83" t="str">
        <f t="shared" si="237"/>
        <v/>
      </c>
      <c r="L2951" s="85" t="str">
        <f t="shared" si="238"/>
        <v/>
      </c>
    </row>
    <row r="2952" spans="1:12" x14ac:dyDescent="0.2">
      <c r="A2952" s="209"/>
      <c r="B2952" s="75" t="str">
        <f t="shared" si="234"/>
        <v/>
      </c>
      <c r="C2952" s="75" t="str">
        <f t="shared" si="235"/>
        <v/>
      </c>
      <c r="D2952" s="42"/>
      <c r="E2952" s="42"/>
      <c r="F2952" s="42"/>
      <c r="G2952" s="42"/>
      <c r="H2952" s="42"/>
      <c r="I2952" s="42"/>
      <c r="J2952" s="83" t="str">
        <f t="shared" si="236"/>
        <v/>
      </c>
      <c r="K2952" s="83" t="str">
        <f t="shared" si="237"/>
        <v/>
      </c>
      <c r="L2952" s="85" t="str">
        <f t="shared" si="238"/>
        <v/>
      </c>
    </row>
    <row r="2953" spans="1:12" x14ac:dyDescent="0.2">
      <c r="A2953" s="209"/>
      <c r="B2953" s="75" t="str">
        <f t="shared" si="234"/>
        <v/>
      </c>
      <c r="C2953" s="75" t="str">
        <f t="shared" si="235"/>
        <v/>
      </c>
      <c r="D2953" s="42"/>
      <c r="E2953" s="42"/>
      <c r="F2953" s="42"/>
      <c r="G2953" s="42"/>
      <c r="H2953" s="42"/>
      <c r="I2953" s="42"/>
      <c r="J2953" s="83" t="str">
        <f t="shared" si="236"/>
        <v/>
      </c>
      <c r="K2953" s="83" t="str">
        <f t="shared" si="237"/>
        <v/>
      </c>
      <c r="L2953" s="85" t="str">
        <f t="shared" si="238"/>
        <v/>
      </c>
    </row>
    <row r="2954" spans="1:12" x14ac:dyDescent="0.2">
      <c r="A2954" s="209"/>
      <c r="B2954" s="75" t="str">
        <f t="shared" si="234"/>
        <v/>
      </c>
      <c r="C2954" s="75" t="str">
        <f t="shared" si="235"/>
        <v/>
      </c>
      <c r="D2954" s="42"/>
      <c r="E2954" s="42"/>
      <c r="F2954" s="42"/>
      <c r="G2954" s="42"/>
      <c r="H2954" s="42"/>
      <c r="I2954" s="42"/>
      <c r="J2954" s="83" t="str">
        <f t="shared" si="236"/>
        <v/>
      </c>
      <c r="K2954" s="83" t="str">
        <f t="shared" si="237"/>
        <v/>
      </c>
      <c r="L2954" s="85" t="str">
        <f t="shared" si="238"/>
        <v/>
      </c>
    </row>
    <row r="2955" spans="1:12" x14ac:dyDescent="0.2">
      <c r="A2955" s="209"/>
      <c r="B2955" s="75" t="str">
        <f t="shared" si="234"/>
        <v/>
      </c>
      <c r="C2955" s="75" t="str">
        <f t="shared" si="235"/>
        <v/>
      </c>
      <c r="D2955" s="42"/>
      <c r="E2955" s="42"/>
      <c r="F2955" s="42"/>
      <c r="G2955" s="42"/>
      <c r="H2955" s="42"/>
      <c r="I2955" s="42"/>
      <c r="J2955" s="83" t="str">
        <f t="shared" si="236"/>
        <v/>
      </c>
      <c r="K2955" s="83" t="str">
        <f t="shared" si="237"/>
        <v/>
      </c>
      <c r="L2955" s="85" t="str">
        <f t="shared" si="238"/>
        <v/>
      </c>
    </row>
    <row r="2956" spans="1:12" x14ac:dyDescent="0.2">
      <c r="A2956" s="209"/>
      <c r="B2956" s="75" t="str">
        <f t="shared" ref="B2956:B3019" si="239">IF(D2956+E2956+F2956+G2956+I2956+H2956 = 0,"",D2956+E2956+F2956+G2956+I2956+H2956)</f>
        <v/>
      </c>
      <c r="C2956" s="75" t="str">
        <f t="shared" ref="C2956:C3019" si="240">IF(D2956+E2956+H2956=0,"",D2956+E2956+H2956)</f>
        <v/>
      </c>
      <c r="D2956" s="42"/>
      <c r="E2956" s="42"/>
      <c r="F2956" s="42"/>
      <c r="G2956" s="42"/>
      <c r="H2956" s="42"/>
      <c r="I2956" s="42"/>
      <c r="J2956" s="83" t="str">
        <f t="shared" si="236"/>
        <v/>
      </c>
      <c r="K2956" s="83" t="str">
        <f t="shared" si="237"/>
        <v/>
      </c>
      <c r="L2956" s="85" t="str">
        <f t="shared" si="238"/>
        <v/>
      </c>
    </row>
    <row r="2957" spans="1:12" x14ac:dyDescent="0.2">
      <c r="A2957" s="209"/>
      <c r="B2957" s="75" t="str">
        <f t="shared" si="239"/>
        <v/>
      </c>
      <c r="C2957" s="75" t="str">
        <f t="shared" si="240"/>
        <v/>
      </c>
      <c r="D2957" s="42"/>
      <c r="E2957" s="42"/>
      <c r="F2957" s="42"/>
      <c r="G2957" s="42"/>
      <c r="H2957" s="42"/>
      <c r="I2957" s="42"/>
      <c r="J2957" s="83" t="str">
        <f t="shared" si="236"/>
        <v/>
      </c>
      <c r="K2957" s="83" t="str">
        <f t="shared" si="237"/>
        <v/>
      </c>
      <c r="L2957" s="85" t="str">
        <f t="shared" si="238"/>
        <v/>
      </c>
    </row>
    <row r="2958" spans="1:12" x14ac:dyDescent="0.2">
      <c r="A2958" s="209"/>
      <c r="B2958" s="75" t="str">
        <f t="shared" si="239"/>
        <v/>
      </c>
      <c r="C2958" s="75" t="str">
        <f t="shared" si="240"/>
        <v/>
      </c>
      <c r="D2958" s="42"/>
      <c r="E2958" s="42"/>
      <c r="F2958" s="42"/>
      <c r="G2958" s="42"/>
      <c r="H2958" s="42"/>
      <c r="I2958" s="42"/>
      <c r="J2958" s="83" t="str">
        <f t="shared" si="236"/>
        <v/>
      </c>
      <c r="K2958" s="83" t="str">
        <f t="shared" si="237"/>
        <v/>
      </c>
      <c r="L2958" s="85" t="str">
        <f t="shared" si="238"/>
        <v/>
      </c>
    </row>
    <row r="2959" spans="1:12" x14ac:dyDescent="0.2">
      <c r="A2959" s="209"/>
      <c r="B2959" s="75" t="str">
        <f t="shared" si="239"/>
        <v/>
      </c>
      <c r="C2959" s="75" t="str">
        <f t="shared" si="240"/>
        <v/>
      </c>
      <c r="D2959" s="42"/>
      <c r="E2959" s="42"/>
      <c r="F2959" s="42"/>
      <c r="G2959" s="42"/>
      <c r="H2959" s="42"/>
      <c r="I2959" s="42"/>
      <c r="J2959" s="83" t="str">
        <f t="shared" si="236"/>
        <v/>
      </c>
      <c r="K2959" s="83" t="str">
        <f t="shared" si="237"/>
        <v/>
      </c>
      <c r="L2959" s="85" t="str">
        <f t="shared" si="238"/>
        <v/>
      </c>
    </row>
    <row r="2960" spans="1:12" x14ac:dyDescent="0.2">
      <c r="A2960" s="209"/>
      <c r="B2960" s="75" t="str">
        <f t="shared" si="239"/>
        <v/>
      </c>
      <c r="C2960" s="75" t="str">
        <f t="shared" si="240"/>
        <v/>
      </c>
      <c r="D2960" s="42"/>
      <c r="E2960" s="42"/>
      <c r="F2960" s="42"/>
      <c r="G2960" s="42"/>
      <c r="H2960" s="42"/>
      <c r="I2960" s="42"/>
      <c r="J2960" s="83" t="str">
        <f t="shared" si="236"/>
        <v/>
      </c>
      <c r="K2960" s="83" t="str">
        <f t="shared" si="237"/>
        <v/>
      </c>
      <c r="L2960" s="85" t="str">
        <f t="shared" si="238"/>
        <v/>
      </c>
    </row>
    <row r="2961" spans="1:12" x14ac:dyDescent="0.2">
      <c r="A2961" s="209"/>
      <c r="B2961" s="75" t="str">
        <f t="shared" si="239"/>
        <v/>
      </c>
      <c r="C2961" s="75" t="str">
        <f t="shared" si="240"/>
        <v/>
      </c>
      <c r="D2961" s="42"/>
      <c r="E2961" s="42"/>
      <c r="F2961" s="42"/>
      <c r="G2961" s="42"/>
      <c r="H2961" s="42"/>
      <c r="I2961" s="42"/>
      <c r="J2961" s="83" t="str">
        <f t="shared" si="236"/>
        <v/>
      </c>
      <c r="K2961" s="83" t="str">
        <f t="shared" si="237"/>
        <v/>
      </c>
      <c r="L2961" s="85" t="str">
        <f t="shared" si="238"/>
        <v/>
      </c>
    </row>
    <row r="2962" spans="1:12" x14ac:dyDescent="0.2">
      <c r="A2962" s="209"/>
      <c r="B2962" s="75" t="str">
        <f t="shared" si="239"/>
        <v/>
      </c>
      <c r="C2962" s="75" t="str">
        <f t="shared" si="240"/>
        <v/>
      </c>
      <c r="D2962" s="42"/>
      <c r="E2962" s="42"/>
      <c r="F2962" s="42"/>
      <c r="G2962" s="42"/>
      <c r="H2962" s="42"/>
      <c r="I2962" s="42"/>
      <c r="J2962" s="83" t="str">
        <f t="shared" si="236"/>
        <v/>
      </c>
      <c r="K2962" s="83" t="str">
        <f t="shared" si="237"/>
        <v/>
      </c>
      <c r="L2962" s="85" t="str">
        <f t="shared" si="238"/>
        <v/>
      </c>
    </row>
    <row r="2963" spans="1:12" x14ac:dyDescent="0.2">
      <c r="A2963" s="209"/>
      <c r="B2963" s="75" t="str">
        <f t="shared" si="239"/>
        <v/>
      </c>
      <c r="C2963" s="75" t="str">
        <f t="shared" si="240"/>
        <v/>
      </c>
      <c r="D2963" s="42"/>
      <c r="E2963" s="42"/>
      <c r="F2963" s="42"/>
      <c r="G2963" s="42"/>
      <c r="H2963" s="42"/>
      <c r="I2963" s="42"/>
      <c r="J2963" s="83" t="str">
        <f t="shared" si="236"/>
        <v/>
      </c>
      <c r="K2963" s="83" t="str">
        <f t="shared" si="237"/>
        <v/>
      </c>
      <c r="L2963" s="85" t="str">
        <f t="shared" si="238"/>
        <v/>
      </c>
    </row>
    <row r="2964" spans="1:12" x14ac:dyDescent="0.2">
      <c r="A2964" s="209"/>
      <c r="B2964" s="75" t="str">
        <f t="shared" si="239"/>
        <v/>
      </c>
      <c r="C2964" s="75" t="str">
        <f t="shared" si="240"/>
        <v/>
      </c>
      <c r="D2964" s="42"/>
      <c r="E2964" s="42"/>
      <c r="F2964" s="42"/>
      <c r="G2964" s="42"/>
      <c r="H2964" s="42"/>
      <c r="I2964" s="42"/>
      <c r="J2964" s="83" t="str">
        <f t="shared" si="236"/>
        <v/>
      </c>
      <c r="K2964" s="83" t="str">
        <f t="shared" si="237"/>
        <v/>
      </c>
      <c r="L2964" s="85" t="str">
        <f t="shared" si="238"/>
        <v/>
      </c>
    </row>
    <row r="2965" spans="1:12" x14ac:dyDescent="0.2">
      <c r="A2965" s="209"/>
      <c r="B2965" s="75" t="str">
        <f t="shared" si="239"/>
        <v/>
      </c>
      <c r="C2965" s="75" t="str">
        <f t="shared" si="240"/>
        <v/>
      </c>
      <c r="D2965" s="42"/>
      <c r="E2965" s="42"/>
      <c r="F2965" s="42"/>
      <c r="G2965" s="42"/>
      <c r="H2965" s="42"/>
      <c r="I2965" s="42"/>
      <c r="J2965" s="83" t="str">
        <f t="shared" si="236"/>
        <v/>
      </c>
      <c r="K2965" s="83" t="str">
        <f t="shared" si="237"/>
        <v/>
      </c>
      <c r="L2965" s="85" t="str">
        <f t="shared" si="238"/>
        <v/>
      </c>
    </row>
    <row r="2966" spans="1:12" x14ac:dyDescent="0.2">
      <c r="A2966" s="209"/>
      <c r="B2966" s="75" t="str">
        <f t="shared" si="239"/>
        <v/>
      </c>
      <c r="C2966" s="75" t="str">
        <f t="shared" si="240"/>
        <v/>
      </c>
      <c r="D2966" s="42"/>
      <c r="E2966" s="42"/>
      <c r="F2966" s="42"/>
      <c r="G2966" s="42"/>
      <c r="H2966" s="42"/>
      <c r="I2966" s="42"/>
      <c r="J2966" s="83" t="str">
        <f t="shared" si="236"/>
        <v/>
      </c>
      <c r="K2966" s="83" t="str">
        <f t="shared" si="237"/>
        <v/>
      </c>
      <c r="L2966" s="85" t="str">
        <f t="shared" si="238"/>
        <v/>
      </c>
    </row>
    <row r="2967" spans="1:12" x14ac:dyDescent="0.2">
      <c r="A2967" s="209"/>
      <c r="B2967" s="75" t="str">
        <f t="shared" si="239"/>
        <v/>
      </c>
      <c r="C2967" s="75" t="str">
        <f t="shared" si="240"/>
        <v/>
      </c>
      <c r="D2967" s="42"/>
      <c r="E2967" s="42"/>
      <c r="F2967" s="42"/>
      <c r="G2967" s="42"/>
      <c r="H2967" s="42"/>
      <c r="I2967" s="42"/>
      <c r="J2967" s="83" t="str">
        <f t="shared" si="236"/>
        <v/>
      </c>
      <c r="K2967" s="83" t="str">
        <f t="shared" si="237"/>
        <v/>
      </c>
      <c r="L2967" s="85" t="str">
        <f t="shared" si="238"/>
        <v/>
      </c>
    </row>
    <row r="2968" spans="1:12" x14ac:dyDescent="0.2">
      <c r="A2968" s="209"/>
      <c r="B2968" s="75" t="str">
        <f t="shared" si="239"/>
        <v/>
      </c>
      <c r="C2968" s="75" t="str">
        <f t="shared" si="240"/>
        <v/>
      </c>
      <c r="D2968" s="42"/>
      <c r="E2968" s="42"/>
      <c r="F2968" s="42"/>
      <c r="G2968" s="42"/>
      <c r="H2968" s="42"/>
      <c r="I2968" s="42"/>
      <c r="J2968" s="83" t="str">
        <f t="shared" si="236"/>
        <v/>
      </c>
      <c r="K2968" s="83" t="str">
        <f t="shared" si="237"/>
        <v/>
      </c>
      <c r="L2968" s="85" t="str">
        <f t="shared" si="238"/>
        <v/>
      </c>
    </row>
    <row r="2969" spans="1:12" x14ac:dyDescent="0.2">
      <c r="A2969" s="209"/>
      <c r="B2969" s="75" t="str">
        <f t="shared" si="239"/>
        <v/>
      </c>
      <c r="C2969" s="75" t="str">
        <f t="shared" si="240"/>
        <v/>
      </c>
      <c r="D2969" s="42"/>
      <c r="E2969" s="42"/>
      <c r="F2969" s="42"/>
      <c r="G2969" s="42"/>
      <c r="H2969" s="42"/>
      <c r="I2969" s="42"/>
      <c r="J2969" s="83" t="str">
        <f t="shared" si="236"/>
        <v/>
      </c>
      <c r="K2969" s="83" t="str">
        <f t="shared" si="237"/>
        <v/>
      </c>
      <c r="L2969" s="85" t="str">
        <f t="shared" si="238"/>
        <v/>
      </c>
    </row>
    <row r="2970" spans="1:12" x14ac:dyDescent="0.2">
      <c r="A2970" s="209"/>
      <c r="B2970" s="75" t="str">
        <f t="shared" si="239"/>
        <v/>
      </c>
      <c r="C2970" s="75" t="str">
        <f t="shared" si="240"/>
        <v/>
      </c>
      <c r="D2970" s="42"/>
      <c r="E2970" s="42"/>
      <c r="F2970" s="42"/>
      <c r="G2970" s="42"/>
      <c r="H2970" s="42"/>
      <c r="I2970" s="42"/>
      <c r="J2970" s="83" t="str">
        <f t="shared" si="236"/>
        <v/>
      </c>
      <c r="K2970" s="83" t="str">
        <f t="shared" si="237"/>
        <v/>
      </c>
      <c r="L2970" s="85" t="str">
        <f t="shared" si="238"/>
        <v/>
      </c>
    </row>
    <row r="2971" spans="1:12" x14ac:dyDescent="0.2">
      <c r="A2971" s="209"/>
      <c r="B2971" s="75" t="str">
        <f t="shared" si="239"/>
        <v/>
      </c>
      <c r="C2971" s="75" t="str">
        <f t="shared" si="240"/>
        <v/>
      </c>
      <c r="D2971" s="42"/>
      <c r="E2971" s="42"/>
      <c r="F2971" s="42"/>
      <c r="G2971" s="42"/>
      <c r="H2971" s="42"/>
      <c r="I2971" s="42"/>
      <c r="J2971" s="83" t="str">
        <f t="shared" si="236"/>
        <v/>
      </c>
      <c r="K2971" s="83" t="str">
        <f t="shared" si="237"/>
        <v/>
      </c>
      <c r="L2971" s="85" t="str">
        <f t="shared" si="238"/>
        <v/>
      </c>
    </row>
    <row r="2972" spans="1:12" x14ac:dyDescent="0.2">
      <c r="A2972" s="209"/>
      <c r="B2972" s="75" t="str">
        <f t="shared" si="239"/>
        <v/>
      </c>
      <c r="C2972" s="75" t="str">
        <f t="shared" si="240"/>
        <v/>
      </c>
      <c r="D2972" s="42"/>
      <c r="E2972" s="42"/>
      <c r="F2972" s="42"/>
      <c r="G2972" s="42"/>
      <c r="H2972" s="42"/>
      <c r="I2972" s="42"/>
      <c r="J2972" s="83" t="str">
        <f t="shared" si="236"/>
        <v/>
      </c>
      <c r="K2972" s="83" t="str">
        <f t="shared" si="237"/>
        <v/>
      </c>
      <c r="L2972" s="85" t="str">
        <f t="shared" si="238"/>
        <v/>
      </c>
    </row>
    <row r="2973" spans="1:12" x14ac:dyDescent="0.2">
      <c r="A2973" s="209"/>
      <c r="B2973" s="75" t="str">
        <f t="shared" si="239"/>
        <v/>
      </c>
      <c r="C2973" s="75" t="str">
        <f t="shared" si="240"/>
        <v/>
      </c>
      <c r="D2973" s="42"/>
      <c r="E2973" s="42"/>
      <c r="F2973" s="42"/>
      <c r="G2973" s="42"/>
      <c r="H2973" s="42"/>
      <c r="I2973" s="42"/>
      <c r="J2973" s="83" t="str">
        <f t="shared" si="236"/>
        <v/>
      </c>
      <c r="K2973" s="83" t="str">
        <f t="shared" si="237"/>
        <v/>
      </c>
      <c r="L2973" s="85" t="str">
        <f t="shared" si="238"/>
        <v/>
      </c>
    </row>
    <row r="2974" spans="1:12" x14ac:dyDescent="0.2">
      <c r="A2974" s="209"/>
      <c r="B2974" s="75" t="str">
        <f t="shared" si="239"/>
        <v/>
      </c>
      <c r="C2974" s="75" t="str">
        <f t="shared" si="240"/>
        <v/>
      </c>
      <c r="D2974" s="42"/>
      <c r="E2974" s="42"/>
      <c r="F2974" s="42"/>
      <c r="G2974" s="42"/>
      <c r="H2974" s="42"/>
      <c r="I2974" s="42"/>
      <c r="J2974" s="83" t="str">
        <f t="shared" si="236"/>
        <v/>
      </c>
      <c r="K2974" s="83" t="str">
        <f t="shared" si="237"/>
        <v/>
      </c>
      <c r="L2974" s="85" t="str">
        <f t="shared" si="238"/>
        <v/>
      </c>
    </row>
    <row r="2975" spans="1:12" x14ac:dyDescent="0.2">
      <c r="A2975" s="209"/>
      <c r="B2975" s="75" t="str">
        <f t="shared" si="239"/>
        <v/>
      </c>
      <c r="C2975" s="75" t="str">
        <f t="shared" si="240"/>
        <v/>
      </c>
      <c r="D2975" s="42"/>
      <c r="E2975" s="42"/>
      <c r="F2975" s="42"/>
      <c r="G2975" s="42"/>
      <c r="H2975" s="42"/>
      <c r="I2975" s="42"/>
      <c r="J2975" s="83" t="str">
        <f t="shared" si="236"/>
        <v/>
      </c>
      <c r="K2975" s="83" t="str">
        <f t="shared" si="237"/>
        <v/>
      </c>
      <c r="L2975" s="85" t="str">
        <f t="shared" si="238"/>
        <v/>
      </c>
    </row>
    <row r="2976" spans="1:12" x14ac:dyDescent="0.2">
      <c r="A2976" s="209"/>
      <c r="B2976" s="75" t="str">
        <f t="shared" si="239"/>
        <v/>
      </c>
      <c r="C2976" s="75" t="str">
        <f t="shared" si="240"/>
        <v/>
      </c>
      <c r="D2976" s="42"/>
      <c r="E2976" s="42"/>
      <c r="F2976" s="42"/>
      <c r="G2976" s="42"/>
      <c r="H2976" s="42"/>
      <c r="I2976" s="42"/>
      <c r="J2976" s="83" t="str">
        <f t="shared" si="236"/>
        <v/>
      </c>
      <c r="K2976" s="83" t="str">
        <f t="shared" si="237"/>
        <v/>
      </c>
      <c r="L2976" s="85" t="str">
        <f t="shared" si="238"/>
        <v/>
      </c>
    </row>
    <row r="2977" spans="1:12" x14ac:dyDescent="0.2">
      <c r="A2977" s="209"/>
      <c r="B2977" s="75" t="str">
        <f t="shared" si="239"/>
        <v/>
      </c>
      <c r="C2977" s="75" t="str">
        <f t="shared" si="240"/>
        <v/>
      </c>
      <c r="D2977" s="42"/>
      <c r="E2977" s="42"/>
      <c r="F2977" s="42"/>
      <c r="G2977" s="42"/>
      <c r="H2977" s="42"/>
      <c r="I2977" s="42"/>
      <c r="J2977" s="83" t="str">
        <f t="shared" si="236"/>
        <v/>
      </c>
      <c r="K2977" s="83" t="str">
        <f t="shared" si="237"/>
        <v/>
      </c>
      <c r="L2977" s="85" t="str">
        <f t="shared" si="238"/>
        <v/>
      </c>
    </row>
    <row r="2978" spans="1:12" x14ac:dyDescent="0.2">
      <c r="A2978" s="209"/>
      <c r="B2978" s="75" t="str">
        <f t="shared" si="239"/>
        <v/>
      </c>
      <c r="C2978" s="75" t="str">
        <f t="shared" si="240"/>
        <v/>
      </c>
      <c r="D2978" s="42"/>
      <c r="E2978" s="42"/>
      <c r="F2978" s="42"/>
      <c r="G2978" s="42"/>
      <c r="H2978" s="42"/>
      <c r="I2978" s="42"/>
      <c r="J2978" s="83" t="str">
        <f t="shared" si="236"/>
        <v/>
      </c>
      <c r="K2978" s="83" t="str">
        <f t="shared" si="237"/>
        <v/>
      </c>
      <c r="L2978" s="85" t="str">
        <f t="shared" si="238"/>
        <v/>
      </c>
    </row>
    <row r="2979" spans="1:12" x14ac:dyDescent="0.2">
      <c r="A2979" s="209"/>
      <c r="B2979" s="75" t="str">
        <f t="shared" si="239"/>
        <v/>
      </c>
      <c r="C2979" s="75" t="str">
        <f t="shared" si="240"/>
        <v/>
      </c>
      <c r="D2979" s="42"/>
      <c r="E2979" s="42"/>
      <c r="F2979" s="42"/>
      <c r="G2979" s="42"/>
      <c r="H2979" s="42"/>
      <c r="I2979" s="42"/>
      <c r="J2979" s="83" t="str">
        <f t="shared" si="236"/>
        <v/>
      </c>
      <c r="K2979" s="83" t="str">
        <f t="shared" si="237"/>
        <v/>
      </c>
      <c r="L2979" s="85" t="str">
        <f t="shared" si="238"/>
        <v/>
      </c>
    </row>
    <row r="2980" spans="1:12" x14ac:dyDescent="0.2">
      <c r="A2980" s="209"/>
      <c r="B2980" s="75" t="str">
        <f t="shared" si="239"/>
        <v/>
      </c>
      <c r="C2980" s="75" t="str">
        <f t="shared" si="240"/>
        <v/>
      </c>
      <c r="D2980" s="42"/>
      <c r="E2980" s="42"/>
      <c r="F2980" s="42"/>
      <c r="G2980" s="42"/>
      <c r="H2980" s="42"/>
      <c r="I2980" s="42"/>
      <c r="J2980" s="83" t="str">
        <f t="shared" si="236"/>
        <v/>
      </c>
      <c r="K2980" s="83" t="str">
        <f t="shared" si="237"/>
        <v/>
      </c>
      <c r="L2980" s="85" t="str">
        <f t="shared" si="238"/>
        <v/>
      </c>
    </row>
    <row r="2981" spans="1:12" x14ac:dyDescent="0.2">
      <c r="A2981" s="209"/>
      <c r="B2981" s="75" t="str">
        <f t="shared" si="239"/>
        <v/>
      </c>
      <c r="C2981" s="75" t="str">
        <f t="shared" si="240"/>
        <v/>
      </c>
      <c r="D2981" s="42"/>
      <c r="E2981" s="42"/>
      <c r="F2981" s="42"/>
      <c r="G2981" s="42"/>
      <c r="H2981" s="42"/>
      <c r="I2981" s="42"/>
      <c r="J2981" s="83" t="str">
        <f t="shared" si="236"/>
        <v/>
      </c>
      <c r="K2981" s="83" t="str">
        <f t="shared" si="237"/>
        <v/>
      </c>
      <c r="L2981" s="85" t="str">
        <f t="shared" si="238"/>
        <v/>
      </c>
    </row>
    <row r="2982" spans="1:12" x14ac:dyDescent="0.2">
      <c r="A2982" s="209"/>
      <c r="B2982" s="75" t="str">
        <f t="shared" si="239"/>
        <v/>
      </c>
      <c r="C2982" s="75" t="str">
        <f t="shared" si="240"/>
        <v/>
      </c>
      <c r="D2982" s="42"/>
      <c r="E2982" s="42"/>
      <c r="F2982" s="42"/>
      <c r="G2982" s="42"/>
      <c r="H2982" s="42"/>
      <c r="I2982" s="42"/>
      <c r="J2982" s="83" t="str">
        <f t="shared" si="236"/>
        <v/>
      </c>
      <c r="K2982" s="83" t="str">
        <f t="shared" si="237"/>
        <v/>
      </c>
      <c r="L2982" s="85" t="str">
        <f t="shared" si="238"/>
        <v/>
      </c>
    </row>
    <row r="2983" spans="1:12" x14ac:dyDescent="0.2">
      <c r="A2983" s="209"/>
      <c r="B2983" s="75" t="str">
        <f t="shared" si="239"/>
        <v/>
      </c>
      <c r="C2983" s="75" t="str">
        <f t="shared" si="240"/>
        <v/>
      </c>
      <c r="D2983" s="42"/>
      <c r="E2983" s="42"/>
      <c r="F2983" s="42"/>
      <c r="G2983" s="42"/>
      <c r="H2983" s="42"/>
      <c r="I2983" s="42"/>
      <c r="J2983" s="83" t="str">
        <f t="shared" si="236"/>
        <v/>
      </c>
      <c r="K2983" s="83" t="str">
        <f t="shared" si="237"/>
        <v/>
      </c>
      <c r="L2983" s="85" t="str">
        <f t="shared" si="238"/>
        <v/>
      </c>
    </row>
    <row r="2984" spans="1:12" x14ac:dyDescent="0.2">
      <c r="A2984" s="209"/>
      <c r="B2984" s="75" t="str">
        <f t="shared" si="239"/>
        <v/>
      </c>
      <c r="C2984" s="75" t="str">
        <f t="shared" si="240"/>
        <v/>
      </c>
      <c r="D2984" s="42"/>
      <c r="E2984" s="42"/>
      <c r="F2984" s="42"/>
      <c r="G2984" s="42"/>
      <c r="H2984" s="42"/>
      <c r="I2984" s="42"/>
      <c r="J2984" s="83" t="str">
        <f t="shared" si="236"/>
        <v/>
      </c>
      <c r="K2984" s="83" t="str">
        <f t="shared" si="237"/>
        <v/>
      </c>
      <c r="L2984" s="85" t="str">
        <f t="shared" si="238"/>
        <v/>
      </c>
    </row>
    <row r="2985" spans="1:12" x14ac:dyDescent="0.2">
      <c r="A2985" s="209"/>
      <c r="B2985" s="75" t="str">
        <f t="shared" si="239"/>
        <v/>
      </c>
      <c r="C2985" s="75" t="str">
        <f t="shared" si="240"/>
        <v/>
      </c>
      <c r="D2985" s="42"/>
      <c r="E2985" s="42"/>
      <c r="F2985" s="42"/>
      <c r="G2985" s="42"/>
      <c r="H2985" s="42"/>
      <c r="I2985" s="42"/>
      <c r="J2985" s="83" t="str">
        <f t="shared" si="236"/>
        <v/>
      </c>
      <c r="K2985" s="83" t="str">
        <f t="shared" si="237"/>
        <v/>
      </c>
      <c r="L2985" s="85" t="str">
        <f t="shared" si="238"/>
        <v/>
      </c>
    </row>
    <row r="2986" spans="1:12" x14ac:dyDescent="0.2">
      <c r="A2986" s="209"/>
      <c r="B2986" s="75" t="str">
        <f t="shared" si="239"/>
        <v/>
      </c>
      <c r="C2986" s="75" t="str">
        <f t="shared" si="240"/>
        <v/>
      </c>
      <c r="D2986" s="42"/>
      <c r="E2986" s="42"/>
      <c r="F2986" s="42"/>
      <c r="G2986" s="42"/>
      <c r="H2986" s="42"/>
      <c r="I2986" s="42"/>
      <c r="J2986" s="83" t="str">
        <f t="shared" si="236"/>
        <v/>
      </c>
      <c r="K2986" s="83" t="str">
        <f t="shared" si="237"/>
        <v/>
      </c>
      <c r="L2986" s="85" t="str">
        <f t="shared" si="238"/>
        <v/>
      </c>
    </row>
    <row r="2987" spans="1:12" x14ac:dyDescent="0.2">
      <c r="A2987" s="209"/>
      <c r="B2987" s="75" t="str">
        <f t="shared" si="239"/>
        <v/>
      </c>
      <c r="C2987" s="75" t="str">
        <f t="shared" si="240"/>
        <v/>
      </c>
      <c r="D2987" s="42"/>
      <c r="E2987" s="42"/>
      <c r="F2987" s="42"/>
      <c r="G2987" s="42"/>
      <c r="H2987" s="42"/>
      <c r="I2987" s="42"/>
      <c r="J2987" s="83" t="str">
        <f t="shared" si="236"/>
        <v/>
      </c>
      <c r="K2987" s="83" t="str">
        <f t="shared" si="237"/>
        <v/>
      </c>
      <c r="L2987" s="85" t="str">
        <f t="shared" si="238"/>
        <v/>
      </c>
    </row>
    <row r="2988" spans="1:12" x14ac:dyDescent="0.2">
      <c r="A2988" s="209"/>
      <c r="B2988" s="75" t="str">
        <f t="shared" si="239"/>
        <v/>
      </c>
      <c r="C2988" s="75" t="str">
        <f t="shared" si="240"/>
        <v/>
      </c>
      <c r="D2988" s="42"/>
      <c r="E2988" s="42"/>
      <c r="F2988" s="42"/>
      <c r="G2988" s="42"/>
      <c r="H2988" s="42"/>
      <c r="I2988" s="42"/>
      <c r="J2988" s="83" t="str">
        <f t="shared" si="236"/>
        <v/>
      </c>
      <c r="K2988" s="83" t="str">
        <f t="shared" si="237"/>
        <v/>
      </c>
      <c r="L2988" s="85" t="str">
        <f t="shared" si="238"/>
        <v/>
      </c>
    </row>
    <row r="2989" spans="1:12" x14ac:dyDescent="0.2">
      <c r="A2989" s="209"/>
      <c r="B2989" s="75" t="str">
        <f t="shared" si="239"/>
        <v/>
      </c>
      <c r="C2989" s="75" t="str">
        <f t="shared" si="240"/>
        <v/>
      </c>
      <c r="D2989" s="42"/>
      <c r="E2989" s="42"/>
      <c r="F2989" s="42"/>
      <c r="G2989" s="42"/>
      <c r="H2989" s="42"/>
      <c r="I2989" s="42"/>
      <c r="J2989" s="83" t="str">
        <f t="shared" si="236"/>
        <v/>
      </c>
      <c r="K2989" s="83" t="str">
        <f t="shared" si="237"/>
        <v/>
      </c>
      <c r="L2989" s="85" t="str">
        <f t="shared" si="238"/>
        <v/>
      </c>
    </row>
    <row r="2990" spans="1:12" x14ac:dyDescent="0.2">
      <c r="A2990" s="209"/>
      <c r="B2990" s="75" t="str">
        <f t="shared" si="239"/>
        <v/>
      </c>
      <c r="C2990" s="75" t="str">
        <f t="shared" si="240"/>
        <v/>
      </c>
      <c r="D2990" s="42"/>
      <c r="E2990" s="42"/>
      <c r="F2990" s="42"/>
      <c r="G2990" s="42"/>
      <c r="H2990" s="42"/>
      <c r="I2990" s="42"/>
      <c r="J2990" s="83" t="str">
        <f t="shared" si="236"/>
        <v/>
      </c>
      <c r="K2990" s="83" t="str">
        <f t="shared" si="237"/>
        <v/>
      </c>
      <c r="L2990" s="85" t="str">
        <f t="shared" si="238"/>
        <v/>
      </c>
    </row>
    <row r="2991" spans="1:12" x14ac:dyDescent="0.2">
      <c r="A2991" s="209"/>
      <c r="B2991" s="75" t="str">
        <f t="shared" si="239"/>
        <v/>
      </c>
      <c r="C2991" s="75" t="str">
        <f t="shared" si="240"/>
        <v/>
      </c>
      <c r="D2991" s="42"/>
      <c r="E2991" s="42"/>
      <c r="F2991" s="42"/>
      <c r="G2991" s="42"/>
      <c r="H2991" s="42"/>
      <c r="I2991" s="42"/>
      <c r="J2991" s="83" t="str">
        <f t="shared" si="236"/>
        <v/>
      </c>
      <c r="K2991" s="83" t="str">
        <f t="shared" si="237"/>
        <v/>
      </c>
      <c r="L2991" s="85" t="str">
        <f t="shared" si="238"/>
        <v/>
      </c>
    </row>
    <row r="2992" spans="1:12" x14ac:dyDescent="0.2">
      <c r="A2992" s="209"/>
      <c r="B2992" s="75" t="str">
        <f t="shared" si="239"/>
        <v/>
      </c>
      <c r="C2992" s="75" t="str">
        <f t="shared" si="240"/>
        <v/>
      </c>
      <c r="D2992" s="42"/>
      <c r="E2992" s="42"/>
      <c r="F2992" s="42"/>
      <c r="G2992" s="42"/>
      <c r="H2992" s="42"/>
      <c r="I2992" s="42"/>
      <c r="J2992" s="83" t="str">
        <f t="shared" si="236"/>
        <v/>
      </c>
      <c r="K2992" s="83" t="str">
        <f t="shared" si="237"/>
        <v/>
      </c>
      <c r="L2992" s="85" t="str">
        <f t="shared" si="238"/>
        <v/>
      </c>
    </row>
    <row r="2993" spans="1:12" x14ac:dyDescent="0.2">
      <c r="A2993" s="209"/>
      <c r="B2993" s="75" t="str">
        <f t="shared" si="239"/>
        <v/>
      </c>
      <c r="C2993" s="75" t="str">
        <f t="shared" si="240"/>
        <v/>
      </c>
      <c r="D2993" s="42"/>
      <c r="E2993" s="42"/>
      <c r="F2993" s="42"/>
      <c r="G2993" s="42"/>
      <c r="H2993" s="42"/>
      <c r="I2993" s="42"/>
      <c r="J2993" s="83" t="str">
        <f t="shared" si="236"/>
        <v/>
      </c>
      <c r="K2993" s="83" t="str">
        <f t="shared" si="237"/>
        <v/>
      </c>
      <c r="L2993" s="85" t="str">
        <f t="shared" si="238"/>
        <v/>
      </c>
    </row>
    <row r="2994" spans="1:12" x14ac:dyDescent="0.2">
      <c r="A2994" s="209"/>
      <c r="B2994" s="75" t="str">
        <f t="shared" si="239"/>
        <v/>
      </c>
      <c r="C2994" s="75" t="str">
        <f t="shared" si="240"/>
        <v/>
      </c>
      <c r="D2994" s="42"/>
      <c r="E2994" s="42"/>
      <c r="F2994" s="42"/>
      <c r="G2994" s="42"/>
      <c r="H2994" s="42"/>
      <c r="I2994" s="42"/>
      <c r="J2994" s="83" t="str">
        <f t="shared" si="236"/>
        <v/>
      </c>
      <c r="K2994" s="83" t="str">
        <f t="shared" si="237"/>
        <v/>
      </c>
      <c r="L2994" s="85" t="str">
        <f t="shared" si="238"/>
        <v/>
      </c>
    </row>
    <row r="2995" spans="1:12" x14ac:dyDescent="0.2">
      <c r="A2995" s="209"/>
      <c r="B2995" s="75" t="str">
        <f t="shared" si="239"/>
        <v/>
      </c>
      <c r="C2995" s="75" t="str">
        <f t="shared" si="240"/>
        <v/>
      </c>
      <c r="D2995" s="42"/>
      <c r="E2995" s="42"/>
      <c r="F2995" s="42"/>
      <c r="G2995" s="42"/>
      <c r="H2995" s="42"/>
      <c r="I2995" s="42"/>
      <c r="J2995" s="83" t="str">
        <f t="shared" si="236"/>
        <v/>
      </c>
      <c r="K2995" s="83" t="str">
        <f t="shared" si="237"/>
        <v/>
      </c>
      <c r="L2995" s="85" t="str">
        <f t="shared" si="238"/>
        <v/>
      </c>
    </row>
    <row r="2996" spans="1:12" x14ac:dyDescent="0.2">
      <c r="A2996" s="209"/>
      <c r="B2996" s="75" t="str">
        <f t="shared" si="239"/>
        <v/>
      </c>
      <c r="C2996" s="75" t="str">
        <f t="shared" si="240"/>
        <v/>
      </c>
      <c r="D2996" s="42"/>
      <c r="E2996" s="42"/>
      <c r="F2996" s="42"/>
      <c r="G2996" s="42"/>
      <c r="H2996" s="42"/>
      <c r="I2996" s="42"/>
      <c r="J2996" s="83" t="str">
        <f t="shared" si="236"/>
        <v/>
      </c>
      <c r="K2996" s="83" t="str">
        <f t="shared" si="237"/>
        <v/>
      </c>
      <c r="L2996" s="85" t="str">
        <f t="shared" si="238"/>
        <v/>
      </c>
    </row>
    <row r="2997" spans="1:12" x14ac:dyDescent="0.2">
      <c r="A2997" s="209"/>
      <c r="B2997" s="75" t="str">
        <f t="shared" si="239"/>
        <v/>
      </c>
      <c r="C2997" s="75" t="str">
        <f t="shared" si="240"/>
        <v/>
      </c>
      <c r="D2997" s="42"/>
      <c r="E2997" s="42"/>
      <c r="F2997" s="42"/>
      <c r="G2997" s="42"/>
      <c r="H2997" s="42"/>
      <c r="I2997" s="42"/>
      <c r="J2997" s="83" t="str">
        <f t="shared" si="236"/>
        <v/>
      </c>
      <c r="K2997" s="83" t="str">
        <f t="shared" si="237"/>
        <v/>
      </c>
      <c r="L2997" s="85" t="str">
        <f t="shared" si="238"/>
        <v/>
      </c>
    </row>
    <row r="2998" spans="1:12" x14ac:dyDescent="0.2">
      <c r="A2998" s="209"/>
      <c r="B2998" s="75" t="str">
        <f t="shared" si="239"/>
        <v/>
      </c>
      <c r="C2998" s="75" t="str">
        <f t="shared" si="240"/>
        <v/>
      </c>
      <c r="D2998" s="42"/>
      <c r="E2998" s="42"/>
      <c r="F2998" s="42"/>
      <c r="G2998" s="42"/>
      <c r="H2998" s="42"/>
      <c r="I2998" s="42"/>
      <c r="J2998" s="83" t="str">
        <f t="shared" si="236"/>
        <v/>
      </c>
      <c r="K2998" s="83" t="str">
        <f t="shared" si="237"/>
        <v/>
      </c>
      <c r="L2998" s="85" t="str">
        <f t="shared" si="238"/>
        <v/>
      </c>
    </row>
    <row r="2999" spans="1:12" x14ac:dyDescent="0.2">
      <c r="A2999" s="209"/>
      <c r="B2999" s="75" t="str">
        <f t="shared" si="239"/>
        <v/>
      </c>
      <c r="C2999" s="75" t="str">
        <f t="shared" si="240"/>
        <v/>
      </c>
      <c r="D2999" s="42"/>
      <c r="E2999" s="42"/>
      <c r="F2999" s="42"/>
      <c r="G2999" s="42"/>
      <c r="H2999" s="42"/>
      <c r="I2999" s="42"/>
      <c r="J2999" s="83" t="str">
        <f t="shared" si="236"/>
        <v/>
      </c>
      <c r="K2999" s="83" t="str">
        <f t="shared" si="237"/>
        <v/>
      </c>
      <c r="L2999" s="85" t="str">
        <f t="shared" si="238"/>
        <v/>
      </c>
    </row>
    <row r="3000" spans="1:12" x14ac:dyDescent="0.2">
      <c r="A3000" s="209"/>
      <c r="B3000" s="75" t="str">
        <f t="shared" si="239"/>
        <v/>
      </c>
      <c r="C3000" s="75" t="str">
        <f t="shared" si="240"/>
        <v/>
      </c>
      <c r="D3000" s="42"/>
      <c r="E3000" s="42"/>
      <c r="F3000" s="42"/>
      <c r="G3000" s="42"/>
      <c r="H3000" s="42"/>
      <c r="I3000" s="42"/>
      <c r="J3000" s="83" t="str">
        <f t="shared" si="236"/>
        <v/>
      </c>
      <c r="K3000" s="83" t="str">
        <f t="shared" si="237"/>
        <v/>
      </c>
      <c r="L3000" s="85" t="str">
        <f t="shared" si="238"/>
        <v/>
      </c>
    </row>
    <row r="3001" spans="1:12" x14ac:dyDescent="0.2">
      <c r="A3001" s="209"/>
      <c r="B3001" s="75" t="str">
        <f t="shared" si="239"/>
        <v/>
      </c>
      <c r="C3001" s="75" t="str">
        <f t="shared" si="240"/>
        <v/>
      </c>
      <c r="D3001" s="42"/>
      <c r="E3001" s="42"/>
      <c r="F3001" s="42"/>
      <c r="G3001" s="42"/>
      <c r="H3001" s="42"/>
      <c r="I3001" s="42"/>
      <c r="J3001" s="83" t="str">
        <f t="shared" si="236"/>
        <v/>
      </c>
      <c r="K3001" s="83" t="str">
        <f t="shared" si="237"/>
        <v/>
      </c>
      <c r="L3001" s="85" t="str">
        <f t="shared" si="238"/>
        <v/>
      </c>
    </row>
    <row r="3002" spans="1:12" x14ac:dyDescent="0.2">
      <c r="A3002" s="209"/>
      <c r="B3002" s="75" t="str">
        <f t="shared" si="239"/>
        <v/>
      </c>
      <c r="C3002" s="75" t="str">
        <f t="shared" si="240"/>
        <v/>
      </c>
      <c r="D3002" s="42"/>
      <c r="E3002" s="42"/>
      <c r="F3002" s="42"/>
      <c r="G3002" s="42"/>
      <c r="H3002" s="42"/>
      <c r="I3002" s="42"/>
      <c r="J3002" s="83" t="str">
        <f t="shared" si="236"/>
        <v/>
      </c>
      <c r="K3002" s="83" t="str">
        <f t="shared" si="237"/>
        <v/>
      </c>
      <c r="L3002" s="85" t="str">
        <f t="shared" si="238"/>
        <v/>
      </c>
    </row>
    <row r="3003" spans="1:12" x14ac:dyDescent="0.2">
      <c r="A3003" s="209"/>
      <c r="B3003" s="75" t="str">
        <f t="shared" si="239"/>
        <v/>
      </c>
      <c r="C3003" s="75" t="str">
        <f t="shared" si="240"/>
        <v/>
      </c>
      <c r="D3003" s="42"/>
      <c r="E3003" s="42"/>
      <c r="F3003" s="42"/>
      <c r="G3003" s="42"/>
      <c r="H3003" s="42"/>
      <c r="I3003" s="42"/>
      <c r="J3003" s="83" t="str">
        <f t="shared" si="236"/>
        <v/>
      </c>
      <c r="K3003" s="83" t="str">
        <f t="shared" si="237"/>
        <v/>
      </c>
      <c r="L3003" s="85" t="str">
        <f t="shared" si="238"/>
        <v/>
      </c>
    </row>
    <row r="3004" spans="1:12" x14ac:dyDescent="0.2">
      <c r="A3004" s="209"/>
      <c r="B3004" s="75" t="str">
        <f t="shared" si="239"/>
        <v/>
      </c>
      <c r="C3004" s="75" t="str">
        <f t="shared" si="240"/>
        <v/>
      </c>
      <c r="D3004" s="42"/>
      <c r="E3004" s="42"/>
      <c r="F3004" s="42"/>
      <c r="G3004" s="42"/>
      <c r="H3004" s="42"/>
      <c r="I3004" s="42"/>
      <c r="J3004" s="83" t="str">
        <f t="shared" si="236"/>
        <v/>
      </c>
      <c r="K3004" s="83" t="str">
        <f t="shared" si="237"/>
        <v/>
      </c>
      <c r="L3004" s="85" t="str">
        <f t="shared" si="238"/>
        <v/>
      </c>
    </row>
    <row r="3005" spans="1:12" x14ac:dyDescent="0.2">
      <c r="A3005" s="209"/>
      <c r="B3005" s="75" t="str">
        <f t="shared" si="239"/>
        <v/>
      </c>
      <c r="C3005" s="75" t="str">
        <f t="shared" si="240"/>
        <v/>
      </c>
      <c r="D3005" s="42"/>
      <c r="E3005" s="42"/>
      <c r="F3005" s="42"/>
      <c r="G3005" s="42"/>
      <c r="H3005" s="42"/>
      <c r="I3005" s="42"/>
      <c r="J3005" s="83" t="str">
        <f t="shared" ref="J3005:J3068" si="241">IF(ISERROR(D3005/C3005),"",(D3005/C3005))</f>
        <v/>
      </c>
      <c r="K3005" s="83" t="str">
        <f t="shared" ref="K3005:K3068" si="242">IF(ISERROR(E3005/C3005),"",(E3005/C3005))</f>
        <v/>
      </c>
      <c r="L3005" s="85" t="str">
        <f t="shared" ref="L3005:L3068" si="243">IF(ISERROR((D3005+E3005)/B3005),"",(D3005+E3005)/B3005)</f>
        <v/>
      </c>
    </row>
    <row r="3006" spans="1:12" x14ac:dyDescent="0.2">
      <c r="A3006" s="209"/>
      <c r="B3006" s="75" t="str">
        <f t="shared" si="239"/>
        <v/>
      </c>
      <c r="C3006" s="75" t="str">
        <f t="shared" si="240"/>
        <v/>
      </c>
      <c r="D3006" s="42"/>
      <c r="E3006" s="42"/>
      <c r="F3006" s="42"/>
      <c r="G3006" s="42"/>
      <c r="H3006" s="42"/>
      <c r="I3006" s="42"/>
      <c r="J3006" s="83" t="str">
        <f t="shared" si="241"/>
        <v/>
      </c>
      <c r="K3006" s="83" t="str">
        <f t="shared" si="242"/>
        <v/>
      </c>
      <c r="L3006" s="85" t="str">
        <f t="shared" si="243"/>
        <v/>
      </c>
    </row>
    <row r="3007" spans="1:12" x14ac:dyDescent="0.2">
      <c r="A3007" s="209"/>
      <c r="B3007" s="75" t="str">
        <f t="shared" si="239"/>
        <v/>
      </c>
      <c r="C3007" s="75" t="str">
        <f t="shared" si="240"/>
        <v/>
      </c>
      <c r="D3007" s="42"/>
      <c r="E3007" s="42"/>
      <c r="F3007" s="42"/>
      <c r="G3007" s="42"/>
      <c r="H3007" s="42"/>
      <c r="I3007" s="42"/>
      <c r="J3007" s="83" t="str">
        <f t="shared" si="241"/>
        <v/>
      </c>
      <c r="K3007" s="83" t="str">
        <f t="shared" si="242"/>
        <v/>
      </c>
      <c r="L3007" s="85" t="str">
        <f t="shared" si="243"/>
        <v/>
      </c>
    </row>
    <row r="3008" spans="1:12" x14ac:dyDescent="0.2">
      <c r="A3008" s="209"/>
      <c r="B3008" s="75" t="str">
        <f t="shared" si="239"/>
        <v/>
      </c>
      <c r="C3008" s="75" t="str">
        <f t="shared" si="240"/>
        <v/>
      </c>
      <c r="D3008" s="42"/>
      <c r="E3008" s="42"/>
      <c r="F3008" s="42"/>
      <c r="G3008" s="42"/>
      <c r="H3008" s="42"/>
      <c r="I3008" s="42"/>
      <c r="J3008" s="83" t="str">
        <f t="shared" si="241"/>
        <v/>
      </c>
      <c r="K3008" s="83" t="str">
        <f t="shared" si="242"/>
        <v/>
      </c>
      <c r="L3008" s="85" t="str">
        <f t="shared" si="243"/>
        <v/>
      </c>
    </row>
    <row r="3009" spans="1:12" x14ac:dyDescent="0.2">
      <c r="A3009" s="209"/>
      <c r="B3009" s="75" t="str">
        <f t="shared" si="239"/>
        <v/>
      </c>
      <c r="C3009" s="75" t="str">
        <f t="shared" si="240"/>
        <v/>
      </c>
      <c r="D3009" s="42"/>
      <c r="E3009" s="42"/>
      <c r="F3009" s="42"/>
      <c r="G3009" s="42"/>
      <c r="H3009" s="42"/>
      <c r="I3009" s="42"/>
      <c r="J3009" s="83" t="str">
        <f t="shared" si="241"/>
        <v/>
      </c>
      <c r="K3009" s="83" t="str">
        <f t="shared" si="242"/>
        <v/>
      </c>
      <c r="L3009" s="85" t="str">
        <f t="shared" si="243"/>
        <v/>
      </c>
    </row>
    <row r="3010" spans="1:12" x14ac:dyDescent="0.2">
      <c r="A3010" s="209"/>
      <c r="B3010" s="75" t="str">
        <f t="shared" si="239"/>
        <v/>
      </c>
      <c r="C3010" s="75" t="str">
        <f t="shared" si="240"/>
        <v/>
      </c>
      <c r="D3010" s="42"/>
      <c r="E3010" s="42"/>
      <c r="F3010" s="42"/>
      <c r="G3010" s="42"/>
      <c r="H3010" s="42"/>
      <c r="I3010" s="42"/>
      <c r="J3010" s="83" t="str">
        <f t="shared" si="241"/>
        <v/>
      </c>
      <c r="K3010" s="83" t="str">
        <f t="shared" si="242"/>
        <v/>
      </c>
      <c r="L3010" s="85" t="str">
        <f t="shared" si="243"/>
        <v/>
      </c>
    </row>
    <row r="3011" spans="1:12" x14ac:dyDescent="0.2">
      <c r="A3011" s="209"/>
      <c r="B3011" s="75" t="str">
        <f t="shared" si="239"/>
        <v/>
      </c>
      <c r="C3011" s="75" t="str">
        <f t="shared" si="240"/>
        <v/>
      </c>
      <c r="D3011" s="42"/>
      <c r="E3011" s="42"/>
      <c r="F3011" s="42"/>
      <c r="G3011" s="42"/>
      <c r="H3011" s="42"/>
      <c r="I3011" s="42"/>
      <c r="J3011" s="83" t="str">
        <f t="shared" si="241"/>
        <v/>
      </c>
      <c r="K3011" s="83" t="str">
        <f t="shared" si="242"/>
        <v/>
      </c>
      <c r="L3011" s="85" t="str">
        <f t="shared" si="243"/>
        <v/>
      </c>
    </row>
    <row r="3012" spans="1:12" x14ac:dyDescent="0.2">
      <c r="A3012" s="209"/>
      <c r="B3012" s="75" t="str">
        <f t="shared" si="239"/>
        <v/>
      </c>
      <c r="C3012" s="75" t="str">
        <f t="shared" si="240"/>
        <v/>
      </c>
      <c r="D3012" s="42"/>
      <c r="E3012" s="42"/>
      <c r="F3012" s="42"/>
      <c r="G3012" s="42"/>
      <c r="H3012" s="42"/>
      <c r="I3012" s="42"/>
      <c r="J3012" s="83" t="str">
        <f t="shared" si="241"/>
        <v/>
      </c>
      <c r="K3012" s="83" t="str">
        <f t="shared" si="242"/>
        <v/>
      </c>
      <c r="L3012" s="85" t="str">
        <f t="shared" si="243"/>
        <v/>
      </c>
    </row>
    <row r="3013" spans="1:12" x14ac:dyDescent="0.2">
      <c r="A3013" s="209"/>
      <c r="B3013" s="75" t="str">
        <f t="shared" si="239"/>
        <v/>
      </c>
      <c r="C3013" s="75" t="str">
        <f t="shared" si="240"/>
        <v/>
      </c>
      <c r="D3013" s="42"/>
      <c r="E3013" s="42"/>
      <c r="F3013" s="42"/>
      <c r="G3013" s="42"/>
      <c r="H3013" s="42"/>
      <c r="I3013" s="42"/>
      <c r="J3013" s="83" t="str">
        <f t="shared" si="241"/>
        <v/>
      </c>
      <c r="K3013" s="83" t="str">
        <f t="shared" si="242"/>
        <v/>
      </c>
      <c r="L3013" s="85" t="str">
        <f t="shared" si="243"/>
        <v/>
      </c>
    </row>
    <row r="3014" spans="1:12" x14ac:dyDescent="0.2">
      <c r="A3014" s="209"/>
      <c r="B3014" s="75" t="str">
        <f t="shared" si="239"/>
        <v/>
      </c>
      <c r="C3014" s="75" t="str">
        <f t="shared" si="240"/>
        <v/>
      </c>
      <c r="D3014" s="42"/>
      <c r="E3014" s="42"/>
      <c r="F3014" s="42"/>
      <c r="G3014" s="42"/>
      <c r="H3014" s="42"/>
      <c r="I3014" s="42"/>
      <c r="J3014" s="83" t="str">
        <f t="shared" si="241"/>
        <v/>
      </c>
      <c r="K3014" s="83" t="str">
        <f t="shared" si="242"/>
        <v/>
      </c>
      <c r="L3014" s="85" t="str">
        <f t="shared" si="243"/>
        <v/>
      </c>
    </row>
    <row r="3015" spans="1:12" x14ac:dyDescent="0.2">
      <c r="A3015" s="209"/>
      <c r="B3015" s="75" t="str">
        <f t="shared" si="239"/>
        <v/>
      </c>
      <c r="C3015" s="75" t="str">
        <f t="shared" si="240"/>
        <v/>
      </c>
      <c r="D3015" s="42"/>
      <c r="E3015" s="42"/>
      <c r="F3015" s="42"/>
      <c r="G3015" s="42"/>
      <c r="H3015" s="42"/>
      <c r="I3015" s="42"/>
      <c r="J3015" s="83" t="str">
        <f t="shared" si="241"/>
        <v/>
      </c>
      <c r="K3015" s="83" t="str">
        <f t="shared" si="242"/>
        <v/>
      </c>
      <c r="L3015" s="85" t="str">
        <f t="shared" si="243"/>
        <v/>
      </c>
    </row>
    <row r="3016" spans="1:12" x14ac:dyDescent="0.2">
      <c r="A3016" s="209"/>
      <c r="B3016" s="75" t="str">
        <f t="shared" si="239"/>
        <v/>
      </c>
      <c r="C3016" s="75" t="str">
        <f t="shared" si="240"/>
        <v/>
      </c>
      <c r="D3016" s="42"/>
      <c r="E3016" s="42"/>
      <c r="F3016" s="42"/>
      <c r="G3016" s="42"/>
      <c r="H3016" s="42"/>
      <c r="I3016" s="42"/>
      <c r="J3016" s="83" t="str">
        <f t="shared" si="241"/>
        <v/>
      </c>
      <c r="K3016" s="83" t="str">
        <f t="shared" si="242"/>
        <v/>
      </c>
      <c r="L3016" s="85" t="str">
        <f t="shared" si="243"/>
        <v/>
      </c>
    </row>
    <row r="3017" spans="1:12" x14ac:dyDescent="0.2">
      <c r="A3017" s="209"/>
      <c r="B3017" s="75" t="str">
        <f t="shared" si="239"/>
        <v/>
      </c>
      <c r="C3017" s="75" t="str">
        <f t="shared" si="240"/>
        <v/>
      </c>
      <c r="D3017" s="42"/>
      <c r="E3017" s="42"/>
      <c r="F3017" s="42"/>
      <c r="G3017" s="42"/>
      <c r="H3017" s="42"/>
      <c r="I3017" s="42"/>
      <c r="J3017" s="83" t="str">
        <f t="shared" si="241"/>
        <v/>
      </c>
      <c r="K3017" s="83" t="str">
        <f t="shared" si="242"/>
        <v/>
      </c>
      <c r="L3017" s="85" t="str">
        <f t="shared" si="243"/>
        <v/>
      </c>
    </row>
    <row r="3018" spans="1:12" x14ac:dyDescent="0.2">
      <c r="A3018" s="209"/>
      <c r="B3018" s="75" t="str">
        <f t="shared" si="239"/>
        <v/>
      </c>
      <c r="C3018" s="75" t="str">
        <f t="shared" si="240"/>
        <v/>
      </c>
      <c r="D3018" s="42"/>
      <c r="E3018" s="42"/>
      <c r="F3018" s="42"/>
      <c r="G3018" s="42"/>
      <c r="H3018" s="42"/>
      <c r="I3018" s="42"/>
      <c r="J3018" s="83" t="str">
        <f t="shared" si="241"/>
        <v/>
      </c>
      <c r="K3018" s="83" t="str">
        <f t="shared" si="242"/>
        <v/>
      </c>
      <c r="L3018" s="85" t="str">
        <f t="shared" si="243"/>
        <v/>
      </c>
    </row>
    <row r="3019" spans="1:12" x14ac:dyDescent="0.2">
      <c r="A3019" s="209"/>
      <c r="B3019" s="75" t="str">
        <f t="shared" si="239"/>
        <v/>
      </c>
      <c r="C3019" s="75" t="str">
        <f t="shared" si="240"/>
        <v/>
      </c>
      <c r="D3019" s="42"/>
      <c r="E3019" s="42"/>
      <c r="F3019" s="42"/>
      <c r="G3019" s="42"/>
      <c r="H3019" s="42"/>
      <c r="I3019" s="42"/>
      <c r="J3019" s="83" t="str">
        <f t="shared" si="241"/>
        <v/>
      </c>
      <c r="K3019" s="83" t="str">
        <f t="shared" si="242"/>
        <v/>
      </c>
      <c r="L3019" s="85" t="str">
        <f t="shared" si="243"/>
        <v/>
      </c>
    </row>
    <row r="3020" spans="1:12" x14ac:dyDescent="0.2">
      <c r="A3020" s="209"/>
      <c r="B3020" s="75" t="str">
        <f t="shared" ref="B3020:B3083" si="244">IF(D3020+E3020+F3020+G3020+I3020+H3020 = 0,"",D3020+E3020+F3020+G3020+I3020+H3020)</f>
        <v/>
      </c>
      <c r="C3020" s="75" t="str">
        <f t="shared" ref="C3020:C3083" si="245">IF(D3020+E3020+H3020=0,"",D3020+E3020+H3020)</f>
        <v/>
      </c>
      <c r="D3020" s="42"/>
      <c r="E3020" s="42"/>
      <c r="F3020" s="42"/>
      <c r="G3020" s="42"/>
      <c r="H3020" s="42"/>
      <c r="I3020" s="42"/>
      <c r="J3020" s="83" t="str">
        <f t="shared" si="241"/>
        <v/>
      </c>
      <c r="K3020" s="83" t="str">
        <f t="shared" si="242"/>
        <v/>
      </c>
      <c r="L3020" s="85" t="str">
        <f t="shared" si="243"/>
        <v/>
      </c>
    </row>
    <row r="3021" spans="1:12" x14ac:dyDescent="0.2">
      <c r="A3021" s="209"/>
      <c r="B3021" s="75" t="str">
        <f t="shared" si="244"/>
        <v/>
      </c>
      <c r="C3021" s="75" t="str">
        <f t="shared" si="245"/>
        <v/>
      </c>
      <c r="D3021" s="42"/>
      <c r="E3021" s="42"/>
      <c r="F3021" s="42"/>
      <c r="G3021" s="42"/>
      <c r="H3021" s="42"/>
      <c r="I3021" s="42"/>
      <c r="J3021" s="83" t="str">
        <f t="shared" si="241"/>
        <v/>
      </c>
      <c r="K3021" s="83" t="str">
        <f t="shared" si="242"/>
        <v/>
      </c>
      <c r="L3021" s="85" t="str">
        <f t="shared" si="243"/>
        <v/>
      </c>
    </row>
    <row r="3022" spans="1:12" x14ac:dyDescent="0.2">
      <c r="A3022" s="209"/>
      <c r="B3022" s="75" t="str">
        <f t="shared" si="244"/>
        <v/>
      </c>
      <c r="C3022" s="75" t="str">
        <f t="shared" si="245"/>
        <v/>
      </c>
      <c r="D3022" s="42"/>
      <c r="E3022" s="42"/>
      <c r="F3022" s="42"/>
      <c r="G3022" s="42"/>
      <c r="H3022" s="42"/>
      <c r="I3022" s="42"/>
      <c r="J3022" s="83" t="str">
        <f t="shared" si="241"/>
        <v/>
      </c>
      <c r="K3022" s="83" t="str">
        <f t="shared" si="242"/>
        <v/>
      </c>
      <c r="L3022" s="85" t="str">
        <f t="shared" si="243"/>
        <v/>
      </c>
    </row>
    <row r="3023" spans="1:12" x14ac:dyDescent="0.2">
      <c r="A3023" s="209"/>
      <c r="B3023" s="75" t="str">
        <f t="shared" si="244"/>
        <v/>
      </c>
      <c r="C3023" s="75" t="str">
        <f t="shared" si="245"/>
        <v/>
      </c>
      <c r="D3023" s="42"/>
      <c r="E3023" s="42"/>
      <c r="F3023" s="42"/>
      <c r="G3023" s="42"/>
      <c r="H3023" s="42"/>
      <c r="I3023" s="42"/>
      <c r="J3023" s="83" t="str">
        <f t="shared" si="241"/>
        <v/>
      </c>
      <c r="K3023" s="83" t="str">
        <f t="shared" si="242"/>
        <v/>
      </c>
      <c r="L3023" s="85" t="str">
        <f t="shared" si="243"/>
        <v/>
      </c>
    </row>
    <row r="3024" spans="1:12" x14ac:dyDescent="0.2">
      <c r="A3024" s="209"/>
      <c r="B3024" s="75" t="str">
        <f t="shared" si="244"/>
        <v/>
      </c>
      <c r="C3024" s="75" t="str">
        <f t="shared" si="245"/>
        <v/>
      </c>
      <c r="D3024" s="42"/>
      <c r="E3024" s="42"/>
      <c r="F3024" s="42"/>
      <c r="G3024" s="42"/>
      <c r="H3024" s="42"/>
      <c r="I3024" s="42"/>
      <c r="J3024" s="83" t="str">
        <f t="shared" si="241"/>
        <v/>
      </c>
      <c r="K3024" s="83" t="str">
        <f t="shared" si="242"/>
        <v/>
      </c>
      <c r="L3024" s="85" t="str">
        <f t="shared" si="243"/>
        <v/>
      </c>
    </row>
    <row r="3025" spans="1:12" x14ac:dyDescent="0.2">
      <c r="A3025" s="209"/>
      <c r="B3025" s="75" t="str">
        <f t="shared" si="244"/>
        <v/>
      </c>
      <c r="C3025" s="75" t="str">
        <f t="shared" si="245"/>
        <v/>
      </c>
      <c r="D3025" s="42"/>
      <c r="E3025" s="42"/>
      <c r="F3025" s="42"/>
      <c r="G3025" s="42"/>
      <c r="H3025" s="42"/>
      <c r="I3025" s="42"/>
      <c r="J3025" s="83" t="str">
        <f t="shared" si="241"/>
        <v/>
      </c>
      <c r="K3025" s="83" t="str">
        <f t="shared" si="242"/>
        <v/>
      </c>
      <c r="L3025" s="85" t="str">
        <f t="shared" si="243"/>
        <v/>
      </c>
    </row>
    <row r="3026" spans="1:12" x14ac:dyDescent="0.2">
      <c r="A3026" s="209"/>
      <c r="B3026" s="75" t="str">
        <f t="shared" si="244"/>
        <v/>
      </c>
      <c r="C3026" s="75" t="str">
        <f t="shared" si="245"/>
        <v/>
      </c>
      <c r="D3026" s="42"/>
      <c r="E3026" s="42"/>
      <c r="F3026" s="42"/>
      <c r="G3026" s="42"/>
      <c r="H3026" s="42"/>
      <c r="I3026" s="42"/>
      <c r="J3026" s="83" t="str">
        <f t="shared" si="241"/>
        <v/>
      </c>
      <c r="K3026" s="83" t="str">
        <f t="shared" si="242"/>
        <v/>
      </c>
      <c r="L3026" s="85" t="str">
        <f t="shared" si="243"/>
        <v/>
      </c>
    </row>
    <row r="3027" spans="1:12" x14ac:dyDescent="0.2">
      <c r="A3027" s="209"/>
      <c r="B3027" s="75" t="str">
        <f t="shared" si="244"/>
        <v/>
      </c>
      <c r="C3027" s="75" t="str">
        <f t="shared" si="245"/>
        <v/>
      </c>
      <c r="D3027" s="42"/>
      <c r="E3027" s="42"/>
      <c r="F3027" s="42"/>
      <c r="G3027" s="42"/>
      <c r="H3027" s="42"/>
      <c r="I3027" s="42"/>
      <c r="J3027" s="83" t="str">
        <f t="shared" si="241"/>
        <v/>
      </c>
      <c r="K3027" s="83" t="str">
        <f t="shared" si="242"/>
        <v/>
      </c>
      <c r="L3027" s="85" t="str">
        <f t="shared" si="243"/>
        <v/>
      </c>
    </row>
    <row r="3028" spans="1:12" x14ac:dyDescent="0.2">
      <c r="A3028" s="209"/>
      <c r="B3028" s="75" t="str">
        <f t="shared" si="244"/>
        <v/>
      </c>
      <c r="C3028" s="75" t="str">
        <f t="shared" si="245"/>
        <v/>
      </c>
      <c r="D3028" s="42"/>
      <c r="E3028" s="42"/>
      <c r="F3028" s="42"/>
      <c r="G3028" s="42"/>
      <c r="H3028" s="42"/>
      <c r="I3028" s="42"/>
      <c r="J3028" s="83" t="str">
        <f t="shared" si="241"/>
        <v/>
      </c>
      <c r="K3028" s="83" t="str">
        <f t="shared" si="242"/>
        <v/>
      </c>
      <c r="L3028" s="85" t="str">
        <f t="shared" si="243"/>
        <v/>
      </c>
    </row>
    <row r="3029" spans="1:12" x14ac:dyDescent="0.2">
      <c r="A3029" s="209"/>
      <c r="B3029" s="75" t="str">
        <f t="shared" si="244"/>
        <v/>
      </c>
      <c r="C3029" s="75" t="str">
        <f t="shared" si="245"/>
        <v/>
      </c>
      <c r="D3029" s="42"/>
      <c r="E3029" s="42"/>
      <c r="F3029" s="42"/>
      <c r="G3029" s="42"/>
      <c r="H3029" s="42"/>
      <c r="I3029" s="42"/>
      <c r="J3029" s="83" t="str">
        <f t="shared" si="241"/>
        <v/>
      </c>
      <c r="K3029" s="83" t="str">
        <f t="shared" si="242"/>
        <v/>
      </c>
      <c r="L3029" s="85" t="str">
        <f t="shared" si="243"/>
        <v/>
      </c>
    </row>
    <row r="3030" spans="1:12" x14ac:dyDescent="0.2">
      <c r="A3030" s="209"/>
      <c r="B3030" s="75" t="str">
        <f t="shared" si="244"/>
        <v/>
      </c>
      <c r="C3030" s="75" t="str">
        <f t="shared" si="245"/>
        <v/>
      </c>
      <c r="D3030" s="42"/>
      <c r="E3030" s="42"/>
      <c r="F3030" s="42"/>
      <c r="G3030" s="42"/>
      <c r="H3030" s="42"/>
      <c r="I3030" s="42"/>
      <c r="J3030" s="83" t="str">
        <f t="shared" si="241"/>
        <v/>
      </c>
      <c r="K3030" s="83" t="str">
        <f t="shared" si="242"/>
        <v/>
      </c>
      <c r="L3030" s="85" t="str">
        <f t="shared" si="243"/>
        <v/>
      </c>
    </row>
    <row r="3031" spans="1:12" x14ac:dyDescent="0.2">
      <c r="A3031" s="209"/>
      <c r="B3031" s="75" t="str">
        <f t="shared" si="244"/>
        <v/>
      </c>
      <c r="C3031" s="75" t="str">
        <f t="shared" si="245"/>
        <v/>
      </c>
      <c r="D3031" s="42"/>
      <c r="E3031" s="42"/>
      <c r="F3031" s="42"/>
      <c r="G3031" s="42"/>
      <c r="H3031" s="42"/>
      <c r="I3031" s="42"/>
      <c r="J3031" s="83" t="str">
        <f t="shared" si="241"/>
        <v/>
      </c>
      <c r="K3031" s="83" t="str">
        <f t="shared" si="242"/>
        <v/>
      </c>
      <c r="L3031" s="85" t="str">
        <f t="shared" si="243"/>
        <v/>
      </c>
    </row>
    <row r="3032" spans="1:12" x14ac:dyDescent="0.2">
      <c r="A3032" s="209"/>
      <c r="B3032" s="75" t="str">
        <f t="shared" si="244"/>
        <v/>
      </c>
      <c r="C3032" s="75" t="str">
        <f t="shared" si="245"/>
        <v/>
      </c>
      <c r="D3032" s="42"/>
      <c r="E3032" s="42"/>
      <c r="F3032" s="42"/>
      <c r="G3032" s="42"/>
      <c r="H3032" s="42"/>
      <c r="I3032" s="42"/>
      <c r="J3032" s="83" t="str">
        <f t="shared" si="241"/>
        <v/>
      </c>
      <c r="K3032" s="83" t="str">
        <f t="shared" si="242"/>
        <v/>
      </c>
      <c r="L3032" s="85" t="str">
        <f t="shared" si="243"/>
        <v/>
      </c>
    </row>
    <row r="3033" spans="1:12" x14ac:dyDescent="0.2">
      <c r="A3033" s="209"/>
      <c r="B3033" s="75" t="str">
        <f t="shared" si="244"/>
        <v/>
      </c>
      <c r="C3033" s="75" t="str">
        <f t="shared" si="245"/>
        <v/>
      </c>
      <c r="D3033" s="42"/>
      <c r="E3033" s="42"/>
      <c r="F3033" s="42"/>
      <c r="G3033" s="42"/>
      <c r="H3033" s="42"/>
      <c r="I3033" s="42"/>
      <c r="J3033" s="83" t="str">
        <f t="shared" si="241"/>
        <v/>
      </c>
      <c r="K3033" s="83" t="str">
        <f t="shared" si="242"/>
        <v/>
      </c>
      <c r="L3033" s="85" t="str">
        <f t="shared" si="243"/>
        <v/>
      </c>
    </row>
    <row r="3034" spans="1:12" x14ac:dyDescent="0.2">
      <c r="A3034" s="209"/>
      <c r="B3034" s="75" t="str">
        <f t="shared" si="244"/>
        <v/>
      </c>
      <c r="C3034" s="75" t="str">
        <f t="shared" si="245"/>
        <v/>
      </c>
      <c r="D3034" s="42"/>
      <c r="E3034" s="42"/>
      <c r="F3034" s="42"/>
      <c r="G3034" s="42"/>
      <c r="H3034" s="42"/>
      <c r="I3034" s="42"/>
      <c r="J3034" s="83" t="str">
        <f t="shared" si="241"/>
        <v/>
      </c>
      <c r="K3034" s="83" t="str">
        <f t="shared" si="242"/>
        <v/>
      </c>
      <c r="L3034" s="85" t="str">
        <f t="shared" si="243"/>
        <v/>
      </c>
    </row>
    <row r="3035" spans="1:12" x14ac:dyDescent="0.2">
      <c r="A3035" s="209"/>
      <c r="B3035" s="75" t="str">
        <f t="shared" si="244"/>
        <v/>
      </c>
      <c r="C3035" s="75" t="str">
        <f t="shared" si="245"/>
        <v/>
      </c>
      <c r="D3035" s="42"/>
      <c r="E3035" s="42"/>
      <c r="F3035" s="42"/>
      <c r="G3035" s="42"/>
      <c r="H3035" s="42"/>
      <c r="I3035" s="42"/>
      <c r="J3035" s="83" t="str">
        <f t="shared" si="241"/>
        <v/>
      </c>
      <c r="K3035" s="83" t="str">
        <f t="shared" si="242"/>
        <v/>
      </c>
      <c r="L3035" s="85" t="str">
        <f t="shared" si="243"/>
        <v/>
      </c>
    </row>
    <row r="3036" spans="1:12" x14ac:dyDescent="0.2">
      <c r="A3036" s="209"/>
      <c r="B3036" s="75" t="str">
        <f t="shared" si="244"/>
        <v/>
      </c>
      <c r="C3036" s="75" t="str">
        <f t="shared" si="245"/>
        <v/>
      </c>
      <c r="D3036" s="42"/>
      <c r="E3036" s="42"/>
      <c r="F3036" s="42"/>
      <c r="G3036" s="42"/>
      <c r="H3036" s="42"/>
      <c r="I3036" s="42"/>
      <c r="J3036" s="83" t="str">
        <f t="shared" si="241"/>
        <v/>
      </c>
      <c r="K3036" s="83" t="str">
        <f t="shared" si="242"/>
        <v/>
      </c>
      <c r="L3036" s="85" t="str">
        <f t="shared" si="243"/>
        <v/>
      </c>
    </row>
    <row r="3037" spans="1:12" x14ac:dyDescent="0.2">
      <c r="A3037" s="209"/>
      <c r="B3037" s="75" t="str">
        <f t="shared" si="244"/>
        <v/>
      </c>
      <c r="C3037" s="75" t="str">
        <f t="shared" si="245"/>
        <v/>
      </c>
      <c r="D3037" s="42"/>
      <c r="E3037" s="42"/>
      <c r="F3037" s="42"/>
      <c r="G3037" s="42"/>
      <c r="H3037" s="42"/>
      <c r="I3037" s="42"/>
      <c r="J3037" s="83" t="str">
        <f t="shared" si="241"/>
        <v/>
      </c>
      <c r="K3037" s="83" t="str">
        <f t="shared" si="242"/>
        <v/>
      </c>
      <c r="L3037" s="85" t="str">
        <f t="shared" si="243"/>
        <v/>
      </c>
    </row>
    <row r="3038" spans="1:12" x14ac:dyDescent="0.2">
      <c r="A3038" s="209"/>
      <c r="B3038" s="75" t="str">
        <f t="shared" si="244"/>
        <v/>
      </c>
      <c r="C3038" s="75" t="str">
        <f t="shared" si="245"/>
        <v/>
      </c>
      <c r="D3038" s="42"/>
      <c r="E3038" s="42"/>
      <c r="F3038" s="42"/>
      <c r="G3038" s="42"/>
      <c r="H3038" s="42"/>
      <c r="I3038" s="42"/>
      <c r="J3038" s="83" t="str">
        <f t="shared" si="241"/>
        <v/>
      </c>
      <c r="K3038" s="83" t="str">
        <f t="shared" si="242"/>
        <v/>
      </c>
      <c r="L3038" s="85" t="str">
        <f t="shared" si="243"/>
        <v/>
      </c>
    </row>
    <row r="3039" spans="1:12" x14ac:dyDescent="0.2">
      <c r="A3039" s="209"/>
      <c r="B3039" s="75" t="str">
        <f t="shared" si="244"/>
        <v/>
      </c>
      <c r="C3039" s="75" t="str">
        <f t="shared" si="245"/>
        <v/>
      </c>
      <c r="D3039" s="42"/>
      <c r="E3039" s="42"/>
      <c r="F3039" s="42"/>
      <c r="G3039" s="42"/>
      <c r="H3039" s="42"/>
      <c r="I3039" s="42"/>
      <c r="J3039" s="83" t="str">
        <f t="shared" si="241"/>
        <v/>
      </c>
      <c r="K3039" s="83" t="str">
        <f t="shared" si="242"/>
        <v/>
      </c>
      <c r="L3039" s="85" t="str">
        <f t="shared" si="243"/>
        <v/>
      </c>
    </row>
    <row r="3040" spans="1:12" x14ac:dyDescent="0.2">
      <c r="A3040" s="209"/>
      <c r="B3040" s="75" t="str">
        <f t="shared" si="244"/>
        <v/>
      </c>
      <c r="C3040" s="75" t="str">
        <f t="shared" si="245"/>
        <v/>
      </c>
      <c r="D3040" s="42"/>
      <c r="E3040" s="42"/>
      <c r="F3040" s="42"/>
      <c r="G3040" s="42"/>
      <c r="H3040" s="42"/>
      <c r="I3040" s="42"/>
      <c r="J3040" s="83" t="str">
        <f t="shared" si="241"/>
        <v/>
      </c>
      <c r="K3040" s="83" t="str">
        <f t="shared" si="242"/>
        <v/>
      </c>
      <c r="L3040" s="85" t="str">
        <f t="shared" si="243"/>
        <v/>
      </c>
    </row>
    <row r="3041" spans="1:12" x14ac:dyDescent="0.2">
      <c r="A3041" s="209"/>
      <c r="B3041" s="75" t="str">
        <f t="shared" si="244"/>
        <v/>
      </c>
      <c r="C3041" s="75" t="str">
        <f t="shared" si="245"/>
        <v/>
      </c>
      <c r="D3041" s="42"/>
      <c r="E3041" s="42"/>
      <c r="F3041" s="42"/>
      <c r="G3041" s="42"/>
      <c r="H3041" s="42"/>
      <c r="I3041" s="42"/>
      <c r="J3041" s="83" t="str">
        <f t="shared" si="241"/>
        <v/>
      </c>
      <c r="K3041" s="83" t="str">
        <f t="shared" si="242"/>
        <v/>
      </c>
      <c r="L3041" s="85" t="str">
        <f t="shared" si="243"/>
        <v/>
      </c>
    </row>
    <row r="3042" spans="1:12" x14ac:dyDescent="0.2">
      <c r="A3042" s="209"/>
      <c r="B3042" s="75" t="str">
        <f t="shared" si="244"/>
        <v/>
      </c>
      <c r="C3042" s="75" t="str">
        <f t="shared" si="245"/>
        <v/>
      </c>
      <c r="D3042" s="42"/>
      <c r="E3042" s="42"/>
      <c r="F3042" s="42"/>
      <c r="G3042" s="42"/>
      <c r="H3042" s="42"/>
      <c r="I3042" s="42"/>
      <c r="J3042" s="83" t="str">
        <f t="shared" si="241"/>
        <v/>
      </c>
      <c r="K3042" s="83" t="str">
        <f t="shared" si="242"/>
        <v/>
      </c>
      <c r="L3042" s="85" t="str">
        <f t="shared" si="243"/>
        <v/>
      </c>
    </row>
    <row r="3043" spans="1:12" x14ac:dyDescent="0.2">
      <c r="A3043" s="209"/>
      <c r="B3043" s="75" t="str">
        <f t="shared" si="244"/>
        <v/>
      </c>
      <c r="C3043" s="75" t="str">
        <f t="shared" si="245"/>
        <v/>
      </c>
      <c r="D3043" s="42"/>
      <c r="E3043" s="42"/>
      <c r="F3043" s="42"/>
      <c r="G3043" s="42"/>
      <c r="H3043" s="42"/>
      <c r="I3043" s="42"/>
      <c r="J3043" s="83" t="str">
        <f t="shared" si="241"/>
        <v/>
      </c>
      <c r="K3043" s="83" t="str">
        <f t="shared" si="242"/>
        <v/>
      </c>
      <c r="L3043" s="85" t="str">
        <f t="shared" si="243"/>
        <v/>
      </c>
    </row>
    <row r="3044" spans="1:12" x14ac:dyDescent="0.2">
      <c r="A3044" s="209"/>
      <c r="B3044" s="75" t="str">
        <f t="shared" si="244"/>
        <v/>
      </c>
      <c r="C3044" s="75" t="str">
        <f t="shared" si="245"/>
        <v/>
      </c>
      <c r="D3044" s="42"/>
      <c r="E3044" s="42"/>
      <c r="F3044" s="42"/>
      <c r="G3044" s="42"/>
      <c r="H3044" s="42"/>
      <c r="I3044" s="42"/>
      <c r="J3044" s="83" t="str">
        <f t="shared" si="241"/>
        <v/>
      </c>
      <c r="K3044" s="83" t="str">
        <f t="shared" si="242"/>
        <v/>
      </c>
      <c r="L3044" s="85" t="str">
        <f t="shared" si="243"/>
        <v/>
      </c>
    </row>
    <row r="3045" spans="1:12" x14ac:dyDescent="0.2">
      <c r="A3045" s="209"/>
      <c r="B3045" s="75" t="str">
        <f t="shared" si="244"/>
        <v/>
      </c>
      <c r="C3045" s="75" t="str">
        <f t="shared" si="245"/>
        <v/>
      </c>
      <c r="D3045" s="42"/>
      <c r="E3045" s="42"/>
      <c r="F3045" s="42"/>
      <c r="G3045" s="42"/>
      <c r="H3045" s="42"/>
      <c r="I3045" s="42"/>
      <c r="J3045" s="83" t="str">
        <f t="shared" si="241"/>
        <v/>
      </c>
      <c r="K3045" s="83" t="str">
        <f t="shared" si="242"/>
        <v/>
      </c>
      <c r="L3045" s="85" t="str">
        <f t="shared" si="243"/>
        <v/>
      </c>
    </row>
    <row r="3046" spans="1:12" x14ac:dyDescent="0.2">
      <c r="A3046" s="209"/>
      <c r="B3046" s="75" t="str">
        <f t="shared" si="244"/>
        <v/>
      </c>
      <c r="C3046" s="75" t="str">
        <f t="shared" si="245"/>
        <v/>
      </c>
      <c r="D3046" s="42"/>
      <c r="E3046" s="42"/>
      <c r="F3046" s="42"/>
      <c r="G3046" s="42"/>
      <c r="H3046" s="42"/>
      <c r="I3046" s="42"/>
      <c r="J3046" s="83" t="str">
        <f t="shared" si="241"/>
        <v/>
      </c>
      <c r="K3046" s="83" t="str">
        <f t="shared" si="242"/>
        <v/>
      </c>
      <c r="L3046" s="85" t="str">
        <f t="shared" si="243"/>
        <v/>
      </c>
    </row>
    <row r="3047" spans="1:12" x14ac:dyDescent="0.2">
      <c r="A3047" s="209"/>
      <c r="B3047" s="75" t="str">
        <f t="shared" si="244"/>
        <v/>
      </c>
      <c r="C3047" s="75" t="str">
        <f t="shared" si="245"/>
        <v/>
      </c>
      <c r="D3047" s="42"/>
      <c r="E3047" s="42"/>
      <c r="F3047" s="42"/>
      <c r="G3047" s="42"/>
      <c r="H3047" s="42"/>
      <c r="I3047" s="42"/>
      <c r="J3047" s="83" t="str">
        <f t="shared" si="241"/>
        <v/>
      </c>
      <c r="K3047" s="83" t="str">
        <f t="shared" si="242"/>
        <v/>
      </c>
      <c r="L3047" s="85" t="str">
        <f t="shared" si="243"/>
        <v/>
      </c>
    </row>
    <row r="3048" spans="1:12" x14ac:dyDescent="0.2">
      <c r="A3048" s="209"/>
      <c r="B3048" s="75" t="str">
        <f t="shared" si="244"/>
        <v/>
      </c>
      <c r="C3048" s="75" t="str">
        <f t="shared" si="245"/>
        <v/>
      </c>
      <c r="D3048" s="42"/>
      <c r="E3048" s="42"/>
      <c r="F3048" s="42"/>
      <c r="G3048" s="42"/>
      <c r="H3048" s="42"/>
      <c r="I3048" s="42"/>
      <c r="J3048" s="83" t="str">
        <f t="shared" si="241"/>
        <v/>
      </c>
      <c r="K3048" s="83" t="str">
        <f t="shared" si="242"/>
        <v/>
      </c>
      <c r="L3048" s="85" t="str">
        <f t="shared" si="243"/>
        <v/>
      </c>
    </row>
    <row r="3049" spans="1:12" x14ac:dyDescent="0.2">
      <c r="A3049" s="209"/>
      <c r="B3049" s="75" t="str">
        <f t="shared" si="244"/>
        <v/>
      </c>
      <c r="C3049" s="75" t="str">
        <f t="shared" si="245"/>
        <v/>
      </c>
      <c r="D3049" s="42"/>
      <c r="E3049" s="42"/>
      <c r="F3049" s="42"/>
      <c r="G3049" s="42"/>
      <c r="H3049" s="42"/>
      <c r="I3049" s="42"/>
      <c r="J3049" s="83" t="str">
        <f t="shared" si="241"/>
        <v/>
      </c>
      <c r="K3049" s="83" t="str">
        <f t="shared" si="242"/>
        <v/>
      </c>
      <c r="L3049" s="85" t="str">
        <f t="shared" si="243"/>
        <v/>
      </c>
    </row>
    <row r="3050" spans="1:12" x14ac:dyDescent="0.2">
      <c r="A3050" s="209"/>
      <c r="B3050" s="75" t="str">
        <f t="shared" si="244"/>
        <v/>
      </c>
      <c r="C3050" s="75" t="str">
        <f t="shared" si="245"/>
        <v/>
      </c>
      <c r="D3050" s="42"/>
      <c r="E3050" s="42"/>
      <c r="F3050" s="42"/>
      <c r="G3050" s="42"/>
      <c r="H3050" s="42"/>
      <c r="I3050" s="42"/>
      <c r="J3050" s="83" t="str">
        <f t="shared" si="241"/>
        <v/>
      </c>
      <c r="K3050" s="83" t="str">
        <f t="shared" si="242"/>
        <v/>
      </c>
      <c r="L3050" s="85" t="str">
        <f t="shared" si="243"/>
        <v/>
      </c>
    </row>
    <row r="3051" spans="1:12" x14ac:dyDescent="0.2">
      <c r="A3051" s="209"/>
      <c r="B3051" s="75" t="str">
        <f t="shared" si="244"/>
        <v/>
      </c>
      <c r="C3051" s="75" t="str">
        <f t="shared" si="245"/>
        <v/>
      </c>
      <c r="D3051" s="42"/>
      <c r="E3051" s="42"/>
      <c r="F3051" s="42"/>
      <c r="G3051" s="42"/>
      <c r="H3051" s="42"/>
      <c r="I3051" s="42"/>
      <c r="J3051" s="83" t="str">
        <f t="shared" si="241"/>
        <v/>
      </c>
      <c r="K3051" s="83" t="str">
        <f t="shared" si="242"/>
        <v/>
      </c>
      <c r="L3051" s="85" t="str">
        <f t="shared" si="243"/>
        <v/>
      </c>
    </row>
    <row r="3052" spans="1:12" x14ac:dyDescent="0.2">
      <c r="A3052" s="209"/>
      <c r="B3052" s="75" t="str">
        <f t="shared" si="244"/>
        <v/>
      </c>
      <c r="C3052" s="75" t="str">
        <f t="shared" si="245"/>
        <v/>
      </c>
      <c r="D3052" s="42"/>
      <c r="E3052" s="42"/>
      <c r="F3052" s="42"/>
      <c r="G3052" s="42"/>
      <c r="H3052" s="42"/>
      <c r="I3052" s="42"/>
      <c r="J3052" s="83" t="str">
        <f t="shared" si="241"/>
        <v/>
      </c>
      <c r="K3052" s="83" t="str">
        <f t="shared" si="242"/>
        <v/>
      </c>
      <c r="L3052" s="85" t="str">
        <f t="shared" si="243"/>
        <v/>
      </c>
    </row>
    <row r="3053" spans="1:12" x14ac:dyDescent="0.2">
      <c r="A3053" s="209"/>
      <c r="B3053" s="75" t="str">
        <f t="shared" si="244"/>
        <v/>
      </c>
      <c r="C3053" s="75" t="str">
        <f t="shared" si="245"/>
        <v/>
      </c>
      <c r="D3053" s="42"/>
      <c r="E3053" s="42"/>
      <c r="F3053" s="42"/>
      <c r="G3053" s="42"/>
      <c r="H3053" s="42"/>
      <c r="I3053" s="42"/>
      <c r="J3053" s="83" t="str">
        <f t="shared" si="241"/>
        <v/>
      </c>
      <c r="K3053" s="83" t="str">
        <f t="shared" si="242"/>
        <v/>
      </c>
      <c r="L3053" s="85" t="str">
        <f t="shared" si="243"/>
        <v/>
      </c>
    </row>
    <row r="3054" spans="1:12" x14ac:dyDescent="0.2">
      <c r="A3054" s="209"/>
      <c r="B3054" s="75" t="str">
        <f t="shared" si="244"/>
        <v/>
      </c>
      <c r="C3054" s="75" t="str">
        <f t="shared" si="245"/>
        <v/>
      </c>
      <c r="D3054" s="42"/>
      <c r="E3054" s="42"/>
      <c r="F3054" s="42"/>
      <c r="G3054" s="42"/>
      <c r="H3054" s="42"/>
      <c r="I3054" s="42"/>
      <c r="J3054" s="83" t="str">
        <f t="shared" si="241"/>
        <v/>
      </c>
      <c r="K3054" s="83" t="str">
        <f t="shared" si="242"/>
        <v/>
      </c>
      <c r="L3054" s="85" t="str">
        <f t="shared" si="243"/>
        <v/>
      </c>
    </row>
    <row r="3055" spans="1:12" x14ac:dyDescent="0.2">
      <c r="A3055" s="209"/>
      <c r="B3055" s="75" t="str">
        <f t="shared" si="244"/>
        <v/>
      </c>
      <c r="C3055" s="75" t="str">
        <f t="shared" si="245"/>
        <v/>
      </c>
      <c r="D3055" s="42"/>
      <c r="E3055" s="42"/>
      <c r="F3055" s="42"/>
      <c r="G3055" s="42"/>
      <c r="H3055" s="42"/>
      <c r="I3055" s="42"/>
      <c r="J3055" s="83" t="str">
        <f t="shared" si="241"/>
        <v/>
      </c>
      <c r="K3055" s="83" t="str">
        <f t="shared" si="242"/>
        <v/>
      </c>
      <c r="L3055" s="85" t="str">
        <f t="shared" si="243"/>
        <v/>
      </c>
    </row>
    <row r="3056" spans="1:12" x14ac:dyDescent="0.2">
      <c r="A3056" s="209"/>
      <c r="B3056" s="75" t="str">
        <f t="shared" si="244"/>
        <v/>
      </c>
      <c r="C3056" s="75" t="str">
        <f t="shared" si="245"/>
        <v/>
      </c>
      <c r="D3056" s="42"/>
      <c r="E3056" s="42"/>
      <c r="F3056" s="42"/>
      <c r="G3056" s="42"/>
      <c r="H3056" s="42"/>
      <c r="I3056" s="42"/>
      <c r="J3056" s="83" t="str">
        <f t="shared" si="241"/>
        <v/>
      </c>
      <c r="K3056" s="83" t="str">
        <f t="shared" si="242"/>
        <v/>
      </c>
      <c r="L3056" s="85" t="str">
        <f t="shared" si="243"/>
        <v/>
      </c>
    </row>
    <row r="3057" spans="1:12" x14ac:dyDescent="0.2">
      <c r="A3057" s="209"/>
      <c r="B3057" s="75" t="str">
        <f t="shared" si="244"/>
        <v/>
      </c>
      <c r="C3057" s="75" t="str">
        <f t="shared" si="245"/>
        <v/>
      </c>
      <c r="D3057" s="42"/>
      <c r="E3057" s="42"/>
      <c r="F3057" s="42"/>
      <c r="G3057" s="42"/>
      <c r="H3057" s="42"/>
      <c r="I3057" s="42"/>
      <c r="J3057" s="83" t="str">
        <f t="shared" si="241"/>
        <v/>
      </c>
      <c r="K3057" s="83" t="str">
        <f t="shared" si="242"/>
        <v/>
      </c>
      <c r="L3057" s="85" t="str">
        <f t="shared" si="243"/>
        <v/>
      </c>
    </row>
    <row r="3058" spans="1:12" x14ac:dyDescent="0.2">
      <c r="A3058" s="209"/>
      <c r="B3058" s="75" t="str">
        <f t="shared" si="244"/>
        <v/>
      </c>
      <c r="C3058" s="75" t="str">
        <f t="shared" si="245"/>
        <v/>
      </c>
      <c r="D3058" s="42"/>
      <c r="E3058" s="42"/>
      <c r="F3058" s="42"/>
      <c r="G3058" s="42"/>
      <c r="H3058" s="42"/>
      <c r="I3058" s="42"/>
      <c r="J3058" s="83" t="str">
        <f t="shared" si="241"/>
        <v/>
      </c>
      <c r="K3058" s="83" t="str">
        <f t="shared" si="242"/>
        <v/>
      </c>
      <c r="L3058" s="85" t="str">
        <f t="shared" si="243"/>
        <v/>
      </c>
    </row>
    <row r="3059" spans="1:12" x14ac:dyDescent="0.2">
      <c r="A3059" s="209"/>
      <c r="B3059" s="75" t="str">
        <f t="shared" si="244"/>
        <v/>
      </c>
      <c r="C3059" s="75" t="str">
        <f t="shared" si="245"/>
        <v/>
      </c>
      <c r="D3059" s="42"/>
      <c r="E3059" s="42"/>
      <c r="F3059" s="42"/>
      <c r="G3059" s="42"/>
      <c r="H3059" s="42"/>
      <c r="I3059" s="42"/>
      <c r="J3059" s="83" t="str">
        <f t="shared" si="241"/>
        <v/>
      </c>
      <c r="K3059" s="83" t="str">
        <f t="shared" si="242"/>
        <v/>
      </c>
      <c r="L3059" s="85" t="str">
        <f t="shared" si="243"/>
        <v/>
      </c>
    </row>
    <row r="3060" spans="1:12" x14ac:dyDescent="0.2">
      <c r="A3060" s="209"/>
      <c r="B3060" s="75" t="str">
        <f t="shared" si="244"/>
        <v/>
      </c>
      <c r="C3060" s="75" t="str">
        <f t="shared" si="245"/>
        <v/>
      </c>
      <c r="D3060" s="42"/>
      <c r="E3060" s="42"/>
      <c r="F3060" s="42"/>
      <c r="G3060" s="42"/>
      <c r="H3060" s="42"/>
      <c r="I3060" s="42"/>
      <c r="J3060" s="83" t="str">
        <f t="shared" si="241"/>
        <v/>
      </c>
      <c r="K3060" s="83" t="str">
        <f t="shared" si="242"/>
        <v/>
      </c>
      <c r="L3060" s="85" t="str">
        <f t="shared" si="243"/>
        <v/>
      </c>
    </row>
    <row r="3061" spans="1:12" x14ac:dyDescent="0.2">
      <c r="A3061" s="209"/>
      <c r="B3061" s="75" t="str">
        <f t="shared" si="244"/>
        <v/>
      </c>
      <c r="C3061" s="75" t="str">
        <f t="shared" si="245"/>
        <v/>
      </c>
      <c r="D3061" s="42"/>
      <c r="E3061" s="42"/>
      <c r="F3061" s="42"/>
      <c r="G3061" s="42"/>
      <c r="H3061" s="42"/>
      <c r="I3061" s="42"/>
      <c r="J3061" s="83" t="str">
        <f t="shared" si="241"/>
        <v/>
      </c>
      <c r="K3061" s="83" t="str">
        <f t="shared" si="242"/>
        <v/>
      </c>
      <c r="L3061" s="85" t="str">
        <f t="shared" si="243"/>
        <v/>
      </c>
    </row>
    <row r="3062" spans="1:12" x14ac:dyDescent="0.2">
      <c r="A3062" s="209"/>
      <c r="B3062" s="75" t="str">
        <f t="shared" si="244"/>
        <v/>
      </c>
      <c r="C3062" s="75" t="str">
        <f t="shared" si="245"/>
        <v/>
      </c>
      <c r="D3062" s="42"/>
      <c r="E3062" s="42"/>
      <c r="F3062" s="42"/>
      <c r="G3062" s="42"/>
      <c r="H3062" s="42"/>
      <c r="I3062" s="42"/>
      <c r="J3062" s="83" t="str">
        <f t="shared" si="241"/>
        <v/>
      </c>
      <c r="K3062" s="83" t="str">
        <f t="shared" si="242"/>
        <v/>
      </c>
      <c r="L3062" s="85" t="str">
        <f t="shared" si="243"/>
        <v/>
      </c>
    </row>
    <row r="3063" spans="1:12" x14ac:dyDescent="0.2">
      <c r="A3063" s="209"/>
      <c r="B3063" s="75" t="str">
        <f t="shared" si="244"/>
        <v/>
      </c>
      <c r="C3063" s="75" t="str">
        <f t="shared" si="245"/>
        <v/>
      </c>
      <c r="D3063" s="42"/>
      <c r="E3063" s="42"/>
      <c r="F3063" s="42"/>
      <c r="G3063" s="42"/>
      <c r="H3063" s="42"/>
      <c r="I3063" s="42"/>
      <c r="J3063" s="83" t="str">
        <f t="shared" si="241"/>
        <v/>
      </c>
      <c r="K3063" s="83" t="str">
        <f t="shared" si="242"/>
        <v/>
      </c>
      <c r="L3063" s="85" t="str">
        <f t="shared" si="243"/>
        <v/>
      </c>
    </row>
    <row r="3064" spans="1:12" x14ac:dyDescent="0.2">
      <c r="A3064" s="209"/>
      <c r="B3064" s="75" t="str">
        <f t="shared" si="244"/>
        <v/>
      </c>
      <c r="C3064" s="75" t="str">
        <f t="shared" si="245"/>
        <v/>
      </c>
      <c r="D3064" s="42"/>
      <c r="E3064" s="42"/>
      <c r="F3064" s="42"/>
      <c r="G3064" s="42"/>
      <c r="H3064" s="42"/>
      <c r="I3064" s="42"/>
      <c r="J3064" s="83" t="str">
        <f t="shared" si="241"/>
        <v/>
      </c>
      <c r="K3064" s="83" t="str">
        <f t="shared" si="242"/>
        <v/>
      </c>
      <c r="L3064" s="85" t="str">
        <f t="shared" si="243"/>
        <v/>
      </c>
    </row>
    <row r="3065" spans="1:12" x14ac:dyDescent="0.2">
      <c r="A3065" s="209"/>
      <c r="B3065" s="75" t="str">
        <f t="shared" si="244"/>
        <v/>
      </c>
      <c r="C3065" s="75" t="str">
        <f t="shared" si="245"/>
        <v/>
      </c>
      <c r="D3065" s="42"/>
      <c r="E3065" s="42"/>
      <c r="F3065" s="42"/>
      <c r="G3065" s="42"/>
      <c r="H3065" s="42"/>
      <c r="I3065" s="42"/>
      <c r="J3065" s="83" t="str">
        <f t="shared" si="241"/>
        <v/>
      </c>
      <c r="K3065" s="83" t="str">
        <f t="shared" si="242"/>
        <v/>
      </c>
      <c r="L3065" s="85" t="str">
        <f t="shared" si="243"/>
        <v/>
      </c>
    </row>
    <row r="3066" spans="1:12" x14ac:dyDescent="0.2">
      <c r="A3066" s="209"/>
      <c r="B3066" s="75" t="str">
        <f t="shared" si="244"/>
        <v/>
      </c>
      <c r="C3066" s="75" t="str">
        <f t="shared" si="245"/>
        <v/>
      </c>
      <c r="D3066" s="42"/>
      <c r="E3066" s="42"/>
      <c r="F3066" s="42"/>
      <c r="G3066" s="42"/>
      <c r="H3066" s="42"/>
      <c r="I3066" s="42"/>
      <c r="J3066" s="83" t="str">
        <f t="shared" si="241"/>
        <v/>
      </c>
      <c r="K3066" s="83" t="str">
        <f t="shared" si="242"/>
        <v/>
      </c>
      <c r="L3066" s="85" t="str">
        <f t="shared" si="243"/>
        <v/>
      </c>
    </row>
    <row r="3067" spans="1:12" x14ac:dyDescent="0.2">
      <c r="A3067" s="209"/>
      <c r="B3067" s="75" t="str">
        <f t="shared" si="244"/>
        <v/>
      </c>
      <c r="C3067" s="75" t="str">
        <f t="shared" si="245"/>
        <v/>
      </c>
      <c r="D3067" s="42"/>
      <c r="E3067" s="42"/>
      <c r="F3067" s="42"/>
      <c r="G3067" s="42"/>
      <c r="H3067" s="42"/>
      <c r="I3067" s="42"/>
      <c r="J3067" s="83" t="str">
        <f t="shared" si="241"/>
        <v/>
      </c>
      <c r="K3067" s="83" t="str">
        <f t="shared" si="242"/>
        <v/>
      </c>
      <c r="L3067" s="85" t="str">
        <f t="shared" si="243"/>
        <v/>
      </c>
    </row>
    <row r="3068" spans="1:12" x14ac:dyDescent="0.2">
      <c r="A3068" s="209"/>
      <c r="B3068" s="75" t="str">
        <f t="shared" si="244"/>
        <v/>
      </c>
      <c r="C3068" s="75" t="str">
        <f t="shared" si="245"/>
        <v/>
      </c>
      <c r="D3068" s="42"/>
      <c r="E3068" s="42"/>
      <c r="F3068" s="42"/>
      <c r="G3068" s="42"/>
      <c r="H3068" s="42"/>
      <c r="I3068" s="42"/>
      <c r="J3068" s="83" t="str">
        <f t="shared" si="241"/>
        <v/>
      </c>
      <c r="K3068" s="83" t="str">
        <f t="shared" si="242"/>
        <v/>
      </c>
      <c r="L3068" s="85" t="str">
        <f t="shared" si="243"/>
        <v/>
      </c>
    </row>
    <row r="3069" spans="1:12" x14ac:dyDescent="0.2">
      <c r="A3069" s="209"/>
      <c r="B3069" s="75" t="str">
        <f t="shared" si="244"/>
        <v/>
      </c>
      <c r="C3069" s="75" t="str">
        <f t="shared" si="245"/>
        <v/>
      </c>
      <c r="D3069" s="42"/>
      <c r="E3069" s="42"/>
      <c r="F3069" s="42"/>
      <c r="G3069" s="42"/>
      <c r="H3069" s="42"/>
      <c r="I3069" s="42"/>
      <c r="J3069" s="83" t="str">
        <f t="shared" ref="J3069:J3132" si="246">IF(ISERROR(D3069/C3069),"",(D3069/C3069))</f>
        <v/>
      </c>
      <c r="K3069" s="83" t="str">
        <f t="shared" ref="K3069:K3132" si="247">IF(ISERROR(E3069/C3069),"",(E3069/C3069))</f>
        <v/>
      </c>
      <c r="L3069" s="85" t="str">
        <f t="shared" ref="L3069:L3132" si="248">IF(ISERROR((D3069+E3069)/B3069),"",(D3069+E3069)/B3069)</f>
        <v/>
      </c>
    </row>
    <row r="3070" spans="1:12" x14ac:dyDescent="0.2">
      <c r="A3070" s="209"/>
      <c r="B3070" s="75" t="str">
        <f t="shared" si="244"/>
        <v/>
      </c>
      <c r="C3070" s="75" t="str">
        <f t="shared" si="245"/>
        <v/>
      </c>
      <c r="D3070" s="42"/>
      <c r="E3070" s="42"/>
      <c r="F3070" s="42"/>
      <c r="G3070" s="42"/>
      <c r="H3070" s="42"/>
      <c r="I3070" s="42"/>
      <c r="J3070" s="83" t="str">
        <f t="shared" si="246"/>
        <v/>
      </c>
      <c r="K3070" s="83" t="str">
        <f t="shared" si="247"/>
        <v/>
      </c>
      <c r="L3070" s="85" t="str">
        <f t="shared" si="248"/>
        <v/>
      </c>
    </row>
    <row r="3071" spans="1:12" x14ac:dyDescent="0.2">
      <c r="A3071" s="209"/>
      <c r="B3071" s="75" t="str">
        <f t="shared" si="244"/>
        <v/>
      </c>
      <c r="C3071" s="75" t="str">
        <f t="shared" si="245"/>
        <v/>
      </c>
      <c r="D3071" s="42"/>
      <c r="E3071" s="42"/>
      <c r="F3071" s="42"/>
      <c r="G3071" s="42"/>
      <c r="H3071" s="42"/>
      <c r="I3071" s="42"/>
      <c r="J3071" s="83" t="str">
        <f t="shared" si="246"/>
        <v/>
      </c>
      <c r="K3071" s="83" t="str">
        <f t="shared" si="247"/>
        <v/>
      </c>
      <c r="L3071" s="85" t="str">
        <f t="shared" si="248"/>
        <v/>
      </c>
    </row>
    <row r="3072" spans="1:12" x14ac:dyDescent="0.2">
      <c r="A3072" s="209"/>
      <c r="B3072" s="75" t="str">
        <f t="shared" si="244"/>
        <v/>
      </c>
      <c r="C3072" s="75" t="str">
        <f t="shared" si="245"/>
        <v/>
      </c>
      <c r="D3072" s="42"/>
      <c r="E3072" s="42"/>
      <c r="F3072" s="42"/>
      <c r="G3072" s="42"/>
      <c r="H3072" s="42"/>
      <c r="I3072" s="42"/>
      <c r="J3072" s="83" t="str">
        <f t="shared" si="246"/>
        <v/>
      </c>
      <c r="K3072" s="83" t="str">
        <f t="shared" si="247"/>
        <v/>
      </c>
      <c r="L3072" s="85" t="str">
        <f t="shared" si="248"/>
        <v/>
      </c>
    </row>
    <row r="3073" spans="1:12" x14ac:dyDescent="0.2">
      <c r="A3073" s="209"/>
      <c r="B3073" s="75" t="str">
        <f t="shared" si="244"/>
        <v/>
      </c>
      <c r="C3073" s="75" t="str">
        <f t="shared" si="245"/>
        <v/>
      </c>
      <c r="D3073" s="42"/>
      <c r="E3073" s="42"/>
      <c r="F3073" s="42"/>
      <c r="G3073" s="42"/>
      <c r="H3073" s="42"/>
      <c r="I3073" s="42"/>
      <c r="J3073" s="83" t="str">
        <f t="shared" si="246"/>
        <v/>
      </c>
      <c r="K3073" s="83" t="str">
        <f t="shared" si="247"/>
        <v/>
      </c>
      <c r="L3073" s="85" t="str">
        <f t="shared" si="248"/>
        <v/>
      </c>
    </row>
    <row r="3074" spans="1:12" x14ac:dyDescent="0.2">
      <c r="A3074" s="209"/>
      <c r="B3074" s="75" t="str">
        <f t="shared" si="244"/>
        <v/>
      </c>
      <c r="C3074" s="75" t="str">
        <f t="shared" si="245"/>
        <v/>
      </c>
      <c r="D3074" s="42"/>
      <c r="E3074" s="42"/>
      <c r="F3074" s="42"/>
      <c r="G3074" s="42"/>
      <c r="H3074" s="42"/>
      <c r="I3074" s="42"/>
      <c r="J3074" s="83" t="str">
        <f t="shared" si="246"/>
        <v/>
      </c>
      <c r="K3074" s="83" t="str">
        <f t="shared" si="247"/>
        <v/>
      </c>
      <c r="L3074" s="85" t="str">
        <f t="shared" si="248"/>
        <v/>
      </c>
    </row>
    <row r="3075" spans="1:12" x14ac:dyDescent="0.2">
      <c r="A3075" s="209"/>
      <c r="B3075" s="75" t="str">
        <f t="shared" si="244"/>
        <v/>
      </c>
      <c r="C3075" s="75" t="str">
        <f t="shared" si="245"/>
        <v/>
      </c>
      <c r="D3075" s="42"/>
      <c r="E3075" s="42"/>
      <c r="F3075" s="42"/>
      <c r="G3075" s="42"/>
      <c r="H3075" s="42"/>
      <c r="I3075" s="42"/>
      <c r="J3075" s="83" t="str">
        <f t="shared" si="246"/>
        <v/>
      </c>
      <c r="K3075" s="83" t="str">
        <f t="shared" si="247"/>
        <v/>
      </c>
      <c r="L3075" s="85" t="str">
        <f t="shared" si="248"/>
        <v/>
      </c>
    </row>
    <row r="3076" spans="1:12" x14ac:dyDescent="0.2">
      <c r="A3076" s="209"/>
      <c r="B3076" s="75" t="str">
        <f t="shared" si="244"/>
        <v/>
      </c>
      <c r="C3076" s="75" t="str">
        <f t="shared" si="245"/>
        <v/>
      </c>
      <c r="D3076" s="42"/>
      <c r="E3076" s="42"/>
      <c r="F3076" s="42"/>
      <c r="G3076" s="42"/>
      <c r="H3076" s="42"/>
      <c r="I3076" s="42"/>
      <c r="J3076" s="83" t="str">
        <f t="shared" si="246"/>
        <v/>
      </c>
      <c r="K3076" s="83" t="str">
        <f t="shared" si="247"/>
        <v/>
      </c>
      <c r="L3076" s="85" t="str">
        <f t="shared" si="248"/>
        <v/>
      </c>
    </row>
    <row r="3077" spans="1:12" x14ac:dyDescent="0.2">
      <c r="A3077" s="209"/>
      <c r="B3077" s="75" t="str">
        <f t="shared" si="244"/>
        <v/>
      </c>
      <c r="C3077" s="75" t="str">
        <f t="shared" si="245"/>
        <v/>
      </c>
      <c r="D3077" s="42"/>
      <c r="E3077" s="42"/>
      <c r="F3077" s="42"/>
      <c r="G3077" s="42"/>
      <c r="H3077" s="42"/>
      <c r="I3077" s="42"/>
      <c r="J3077" s="83" t="str">
        <f t="shared" si="246"/>
        <v/>
      </c>
      <c r="K3077" s="83" t="str">
        <f t="shared" si="247"/>
        <v/>
      </c>
      <c r="L3077" s="85" t="str">
        <f t="shared" si="248"/>
        <v/>
      </c>
    </row>
    <row r="3078" spans="1:12" x14ac:dyDescent="0.2">
      <c r="A3078" s="209"/>
      <c r="B3078" s="75" t="str">
        <f t="shared" si="244"/>
        <v/>
      </c>
      <c r="C3078" s="75" t="str">
        <f t="shared" si="245"/>
        <v/>
      </c>
      <c r="D3078" s="42"/>
      <c r="E3078" s="42"/>
      <c r="F3078" s="42"/>
      <c r="G3078" s="42"/>
      <c r="H3078" s="42"/>
      <c r="I3078" s="42"/>
      <c r="J3078" s="83" t="str">
        <f t="shared" si="246"/>
        <v/>
      </c>
      <c r="K3078" s="83" t="str">
        <f t="shared" si="247"/>
        <v/>
      </c>
      <c r="L3078" s="85" t="str">
        <f t="shared" si="248"/>
        <v/>
      </c>
    </row>
    <row r="3079" spans="1:12" x14ac:dyDescent="0.2">
      <c r="A3079" s="209"/>
      <c r="B3079" s="75" t="str">
        <f t="shared" si="244"/>
        <v/>
      </c>
      <c r="C3079" s="75" t="str">
        <f t="shared" si="245"/>
        <v/>
      </c>
      <c r="D3079" s="42"/>
      <c r="E3079" s="42"/>
      <c r="F3079" s="42"/>
      <c r="G3079" s="42"/>
      <c r="H3079" s="42"/>
      <c r="I3079" s="42"/>
      <c r="J3079" s="83" t="str">
        <f t="shared" si="246"/>
        <v/>
      </c>
      <c r="K3079" s="83" t="str">
        <f t="shared" si="247"/>
        <v/>
      </c>
      <c r="L3079" s="85" t="str">
        <f t="shared" si="248"/>
        <v/>
      </c>
    </row>
    <row r="3080" spans="1:12" x14ac:dyDescent="0.2">
      <c r="A3080" s="209"/>
      <c r="B3080" s="75" t="str">
        <f t="shared" si="244"/>
        <v/>
      </c>
      <c r="C3080" s="75" t="str">
        <f t="shared" si="245"/>
        <v/>
      </c>
      <c r="D3080" s="42"/>
      <c r="E3080" s="42"/>
      <c r="F3080" s="42"/>
      <c r="G3080" s="42"/>
      <c r="H3080" s="42"/>
      <c r="I3080" s="42"/>
      <c r="J3080" s="83" t="str">
        <f t="shared" si="246"/>
        <v/>
      </c>
      <c r="K3080" s="83" t="str">
        <f t="shared" si="247"/>
        <v/>
      </c>
      <c r="L3080" s="85" t="str">
        <f t="shared" si="248"/>
        <v/>
      </c>
    </row>
    <row r="3081" spans="1:12" x14ac:dyDescent="0.2">
      <c r="A3081" s="209"/>
      <c r="B3081" s="75" t="str">
        <f t="shared" si="244"/>
        <v/>
      </c>
      <c r="C3081" s="75" t="str">
        <f t="shared" si="245"/>
        <v/>
      </c>
      <c r="D3081" s="42"/>
      <c r="E3081" s="42"/>
      <c r="F3081" s="42"/>
      <c r="G3081" s="42"/>
      <c r="H3081" s="42"/>
      <c r="I3081" s="42"/>
      <c r="J3081" s="83" t="str">
        <f t="shared" si="246"/>
        <v/>
      </c>
      <c r="K3081" s="83" t="str">
        <f t="shared" si="247"/>
        <v/>
      </c>
      <c r="L3081" s="85" t="str">
        <f t="shared" si="248"/>
        <v/>
      </c>
    </row>
    <row r="3082" spans="1:12" x14ac:dyDescent="0.2">
      <c r="A3082" s="209"/>
      <c r="B3082" s="75" t="str">
        <f t="shared" si="244"/>
        <v/>
      </c>
      <c r="C3082" s="75" t="str">
        <f t="shared" si="245"/>
        <v/>
      </c>
      <c r="D3082" s="42"/>
      <c r="E3082" s="42"/>
      <c r="F3082" s="42"/>
      <c r="G3082" s="42"/>
      <c r="H3082" s="42"/>
      <c r="I3082" s="42"/>
      <c r="J3082" s="83" t="str">
        <f t="shared" si="246"/>
        <v/>
      </c>
      <c r="K3082" s="83" t="str">
        <f t="shared" si="247"/>
        <v/>
      </c>
      <c r="L3082" s="85" t="str">
        <f t="shared" si="248"/>
        <v/>
      </c>
    </row>
    <row r="3083" spans="1:12" x14ac:dyDescent="0.2">
      <c r="A3083" s="209"/>
      <c r="B3083" s="75" t="str">
        <f t="shared" si="244"/>
        <v/>
      </c>
      <c r="C3083" s="75" t="str">
        <f t="shared" si="245"/>
        <v/>
      </c>
      <c r="D3083" s="42"/>
      <c r="E3083" s="42"/>
      <c r="F3083" s="42"/>
      <c r="G3083" s="42"/>
      <c r="H3083" s="42"/>
      <c r="I3083" s="42"/>
      <c r="J3083" s="83" t="str">
        <f t="shared" si="246"/>
        <v/>
      </c>
      <c r="K3083" s="83" t="str">
        <f t="shared" si="247"/>
        <v/>
      </c>
      <c r="L3083" s="85" t="str">
        <f t="shared" si="248"/>
        <v/>
      </c>
    </row>
    <row r="3084" spans="1:12" x14ac:dyDescent="0.2">
      <c r="A3084" s="209"/>
      <c r="B3084" s="75" t="str">
        <f t="shared" ref="B3084:B3147" si="249">IF(D3084+E3084+F3084+G3084+I3084+H3084 = 0,"",D3084+E3084+F3084+G3084+I3084+H3084)</f>
        <v/>
      </c>
      <c r="C3084" s="75" t="str">
        <f t="shared" ref="C3084:C3147" si="250">IF(D3084+E3084+H3084=0,"",D3084+E3084+H3084)</f>
        <v/>
      </c>
      <c r="D3084" s="42"/>
      <c r="E3084" s="42"/>
      <c r="F3084" s="42"/>
      <c r="G3084" s="42"/>
      <c r="H3084" s="42"/>
      <c r="I3084" s="42"/>
      <c r="J3084" s="83" t="str">
        <f t="shared" si="246"/>
        <v/>
      </c>
      <c r="K3084" s="83" t="str">
        <f t="shared" si="247"/>
        <v/>
      </c>
      <c r="L3084" s="85" t="str">
        <f t="shared" si="248"/>
        <v/>
      </c>
    </row>
    <row r="3085" spans="1:12" x14ac:dyDescent="0.2">
      <c r="A3085" s="209"/>
      <c r="B3085" s="75" t="str">
        <f t="shared" si="249"/>
        <v/>
      </c>
      <c r="C3085" s="75" t="str">
        <f t="shared" si="250"/>
        <v/>
      </c>
      <c r="D3085" s="42"/>
      <c r="E3085" s="42"/>
      <c r="F3085" s="42"/>
      <c r="G3085" s="42"/>
      <c r="H3085" s="42"/>
      <c r="I3085" s="42"/>
      <c r="J3085" s="83" t="str">
        <f t="shared" si="246"/>
        <v/>
      </c>
      <c r="K3085" s="83" t="str">
        <f t="shared" si="247"/>
        <v/>
      </c>
      <c r="L3085" s="85" t="str">
        <f t="shared" si="248"/>
        <v/>
      </c>
    </row>
    <row r="3086" spans="1:12" x14ac:dyDescent="0.2">
      <c r="A3086" s="209"/>
      <c r="B3086" s="75" t="str">
        <f t="shared" si="249"/>
        <v/>
      </c>
      <c r="C3086" s="75" t="str">
        <f t="shared" si="250"/>
        <v/>
      </c>
      <c r="D3086" s="42"/>
      <c r="E3086" s="42"/>
      <c r="F3086" s="42"/>
      <c r="G3086" s="42"/>
      <c r="H3086" s="42"/>
      <c r="I3086" s="42"/>
      <c r="J3086" s="83" t="str">
        <f t="shared" si="246"/>
        <v/>
      </c>
      <c r="K3086" s="83" t="str">
        <f t="shared" si="247"/>
        <v/>
      </c>
      <c r="L3086" s="85" t="str">
        <f t="shared" si="248"/>
        <v/>
      </c>
    </row>
    <row r="3087" spans="1:12" x14ac:dyDescent="0.2">
      <c r="A3087" s="209"/>
      <c r="B3087" s="75" t="str">
        <f t="shared" si="249"/>
        <v/>
      </c>
      <c r="C3087" s="75" t="str">
        <f t="shared" si="250"/>
        <v/>
      </c>
      <c r="D3087" s="42"/>
      <c r="E3087" s="42"/>
      <c r="F3087" s="42"/>
      <c r="G3087" s="42"/>
      <c r="H3087" s="42"/>
      <c r="I3087" s="42"/>
      <c r="J3087" s="83" t="str">
        <f t="shared" si="246"/>
        <v/>
      </c>
      <c r="K3087" s="83" t="str">
        <f t="shared" si="247"/>
        <v/>
      </c>
      <c r="L3087" s="85" t="str">
        <f t="shared" si="248"/>
        <v/>
      </c>
    </row>
    <row r="3088" spans="1:12" x14ac:dyDescent="0.2">
      <c r="A3088" s="209"/>
      <c r="B3088" s="75" t="str">
        <f t="shared" si="249"/>
        <v/>
      </c>
      <c r="C3088" s="75" t="str">
        <f t="shared" si="250"/>
        <v/>
      </c>
      <c r="D3088" s="42"/>
      <c r="E3088" s="42"/>
      <c r="F3088" s="42"/>
      <c r="G3088" s="42"/>
      <c r="H3088" s="42"/>
      <c r="I3088" s="42"/>
      <c r="J3088" s="83" t="str">
        <f t="shared" si="246"/>
        <v/>
      </c>
      <c r="K3088" s="83" t="str">
        <f t="shared" si="247"/>
        <v/>
      </c>
      <c r="L3088" s="85" t="str">
        <f t="shared" si="248"/>
        <v/>
      </c>
    </row>
    <row r="3089" spans="1:12" x14ac:dyDescent="0.2">
      <c r="A3089" s="209"/>
      <c r="B3089" s="75" t="str">
        <f t="shared" si="249"/>
        <v/>
      </c>
      <c r="C3089" s="75" t="str">
        <f t="shared" si="250"/>
        <v/>
      </c>
      <c r="D3089" s="42"/>
      <c r="E3089" s="42"/>
      <c r="F3089" s="42"/>
      <c r="G3089" s="42"/>
      <c r="H3089" s="42"/>
      <c r="I3089" s="42"/>
      <c r="J3089" s="83" t="str">
        <f t="shared" si="246"/>
        <v/>
      </c>
      <c r="K3089" s="83" t="str">
        <f t="shared" si="247"/>
        <v/>
      </c>
      <c r="L3089" s="85" t="str">
        <f t="shared" si="248"/>
        <v/>
      </c>
    </row>
    <row r="3090" spans="1:12" x14ac:dyDescent="0.2">
      <c r="A3090" s="209"/>
      <c r="B3090" s="75" t="str">
        <f t="shared" si="249"/>
        <v/>
      </c>
      <c r="C3090" s="75" t="str">
        <f t="shared" si="250"/>
        <v/>
      </c>
      <c r="D3090" s="42"/>
      <c r="E3090" s="42"/>
      <c r="F3090" s="42"/>
      <c r="G3090" s="42"/>
      <c r="H3090" s="42"/>
      <c r="I3090" s="42"/>
      <c r="J3090" s="83" t="str">
        <f t="shared" si="246"/>
        <v/>
      </c>
      <c r="K3090" s="83" t="str">
        <f t="shared" si="247"/>
        <v/>
      </c>
      <c r="L3090" s="85" t="str">
        <f t="shared" si="248"/>
        <v/>
      </c>
    </row>
    <row r="3091" spans="1:12" x14ac:dyDescent="0.2">
      <c r="A3091" s="209"/>
      <c r="B3091" s="75" t="str">
        <f t="shared" si="249"/>
        <v/>
      </c>
      <c r="C3091" s="75" t="str">
        <f t="shared" si="250"/>
        <v/>
      </c>
      <c r="D3091" s="42"/>
      <c r="E3091" s="42"/>
      <c r="F3091" s="42"/>
      <c r="G3091" s="42"/>
      <c r="H3091" s="42"/>
      <c r="I3091" s="42"/>
      <c r="J3091" s="83" t="str">
        <f t="shared" si="246"/>
        <v/>
      </c>
      <c r="K3091" s="83" t="str">
        <f t="shared" si="247"/>
        <v/>
      </c>
      <c r="L3091" s="85" t="str">
        <f t="shared" si="248"/>
        <v/>
      </c>
    </row>
    <row r="3092" spans="1:12" x14ac:dyDescent="0.2">
      <c r="A3092" s="209"/>
      <c r="B3092" s="75" t="str">
        <f t="shared" si="249"/>
        <v/>
      </c>
      <c r="C3092" s="75" t="str">
        <f t="shared" si="250"/>
        <v/>
      </c>
      <c r="D3092" s="42"/>
      <c r="E3092" s="42"/>
      <c r="F3092" s="42"/>
      <c r="G3092" s="42"/>
      <c r="H3092" s="42"/>
      <c r="I3092" s="42"/>
      <c r="J3092" s="83" t="str">
        <f t="shared" si="246"/>
        <v/>
      </c>
      <c r="K3092" s="83" t="str">
        <f t="shared" si="247"/>
        <v/>
      </c>
      <c r="L3092" s="85" t="str">
        <f t="shared" si="248"/>
        <v/>
      </c>
    </row>
    <row r="3093" spans="1:12" x14ac:dyDescent="0.2">
      <c r="A3093" s="209"/>
      <c r="B3093" s="75" t="str">
        <f t="shared" si="249"/>
        <v/>
      </c>
      <c r="C3093" s="75" t="str">
        <f t="shared" si="250"/>
        <v/>
      </c>
      <c r="D3093" s="42"/>
      <c r="E3093" s="42"/>
      <c r="F3093" s="42"/>
      <c r="G3093" s="42"/>
      <c r="H3093" s="42"/>
      <c r="I3093" s="42"/>
      <c r="J3093" s="83" t="str">
        <f t="shared" si="246"/>
        <v/>
      </c>
      <c r="K3093" s="83" t="str">
        <f t="shared" si="247"/>
        <v/>
      </c>
      <c r="L3093" s="85" t="str">
        <f t="shared" si="248"/>
        <v/>
      </c>
    </row>
    <row r="3094" spans="1:12" x14ac:dyDescent="0.2">
      <c r="A3094" s="209"/>
      <c r="B3094" s="75" t="str">
        <f t="shared" si="249"/>
        <v/>
      </c>
      <c r="C3094" s="75" t="str">
        <f t="shared" si="250"/>
        <v/>
      </c>
      <c r="D3094" s="42"/>
      <c r="E3094" s="42"/>
      <c r="F3094" s="42"/>
      <c r="G3094" s="42"/>
      <c r="H3094" s="42"/>
      <c r="I3094" s="42"/>
      <c r="J3094" s="83" t="str">
        <f t="shared" si="246"/>
        <v/>
      </c>
      <c r="K3094" s="83" t="str">
        <f t="shared" si="247"/>
        <v/>
      </c>
      <c r="L3094" s="85" t="str">
        <f t="shared" si="248"/>
        <v/>
      </c>
    </row>
    <row r="3095" spans="1:12" x14ac:dyDescent="0.2">
      <c r="A3095" s="209"/>
      <c r="B3095" s="75" t="str">
        <f t="shared" si="249"/>
        <v/>
      </c>
      <c r="C3095" s="75" t="str">
        <f t="shared" si="250"/>
        <v/>
      </c>
      <c r="D3095" s="42"/>
      <c r="E3095" s="42"/>
      <c r="F3095" s="42"/>
      <c r="G3095" s="42"/>
      <c r="H3095" s="42"/>
      <c r="I3095" s="42"/>
      <c r="J3095" s="83" t="str">
        <f t="shared" si="246"/>
        <v/>
      </c>
      <c r="K3095" s="83" t="str">
        <f t="shared" si="247"/>
        <v/>
      </c>
      <c r="L3095" s="85" t="str">
        <f t="shared" si="248"/>
        <v/>
      </c>
    </row>
    <row r="3096" spans="1:12" x14ac:dyDescent="0.2">
      <c r="A3096" s="209"/>
      <c r="B3096" s="75" t="str">
        <f t="shared" si="249"/>
        <v/>
      </c>
      <c r="C3096" s="75" t="str">
        <f t="shared" si="250"/>
        <v/>
      </c>
      <c r="D3096" s="42"/>
      <c r="E3096" s="42"/>
      <c r="F3096" s="42"/>
      <c r="G3096" s="42"/>
      <c r="H3096" s="42"/>
      <c r="I3096" s="42"/>
      <c r="J3096" s="83" t="str">
        <f t="shared" si="246"/>
        <v/>
      </c>
      <c r="K3096" s="83" t="str">
        <f t="shared" si="247"/>
        <v/>
      </c>
      <c r="L3096" s="85" t="str">
        <f t="shared" si="248"/>
        <v/>
      </c>
    </row>
    <row r="3097" spans="1:12" x14ac:dyDescent="0.2">
      <c r="A3097" s="209"/>
      <c r="B3097" s="75" t="str">
        <f t="shared" si="249"/>
        <v/>
      </c>
      <c r="C3097" s="75" t="str">
        <f t="shared" si="250"/>
        <v/>
      </c>
      <c r="D3097" s="42"/>
      <c r="E3097" s="42"/>
      <c r="F3097" s="42"/>
      <c r="G3097" s="42"/>
      <c r="H3097" s="42"/>
      <c r="I3097" s="42"/>
      <c r="J3097" s="83" t="str">
        <f t="shared" si="246"/>
        <v/>
      </c>
      <c r="K3097" s="83" t="str">
        <f t="shared" si="247"/>
        <v/>
      </c>
      <c r="L3097" s="85" t="str">
        <f t="shared" si="248"/>
        <v/>
      </c>
    </row>
    <row r="3098" spans="1:12" x14ac:dyDescent="0.2">
      <c r="A3098" s="209"/>
      <c r="B3098" s="75" t="str">
        <f t="shared" si="249"/>
        <v/>
      </c>
      <c r="C3098" s="75" t="str">
        <f t="shared" si="250"/>
        <v/>
      </c>
      <c r="D3098" s="42"/>
      <c r="E3098" s="42"/>
      <c r="F3098" s="42"/>
      <c r="G3098" s="42"/>
      <c r="H3098" s="42"/>
      <c r="I3098" s="42"/>
      <c r="J3098" s="83" t="str">
        <f t="shared" si="246"/>
        <v/>
      </c>
      <c r="K3098" s="83" t="str">
        <f t="shared" si="247"/>
        <v/>
      </c>
      <c r="L3098" s="85" t="str">
        <f t="shared" si="248"/>
        <v/>
      </c>
    </row>
    <row r="3099" spans="1:12" x14ac:dyDescent="0.2">
      <c r="A3099" s="209"/>
      <c r="B3099" s="75" t="str">
        <f t="shared" si="249"/>
        <v/>
      </c>
      <c r="C3099" s="75" t="str">
        <f t="shared" si="250"/>
        <v/>
      </c>
      <c r="D3099" s="42"/>
      <c r="E3099" s="42"/>
      <c r="F3099" s="42"/>
      <c r="G3099" s="42"/>
      <c r="H3099" s="42"/>
      <c r="I3099" s="42"/>
      <c r="J3099" s="83" t="str">
        <f t="shared" si="246"/>
        <v/>
      </c>
      <c r="K3099" s="83" t="str">
        <f t="shared" si="247"/>
        <v/>
      </c>
      <c r="L3099" s="85" t="str">
        <f t="shared" si="248"/>
        <v/>
      </c>
    </row>
    <row r="3100" spans="1:12" x14ac:dyDescent="0.2">
      <c r="A3100" s="209"/>
      <c r="B3100" s="75" t="str">
        <f t="shared" si="249"/>
        <v/>
      </c>
      <c r="C3100" s="75" t="str">
        <f t="shared" si="250"/>
        <v/>
      </c>
      <c r="D3100" s="42"/>
      <c r="E3100" s="42"/>
      <c r="F3100" s="42"/>
      <c r="G3100" s="42"/>
      <c r="H3100" s="42"/>
      <c r="I3100" s="42"/>
      <c r="J3100" s="83" t="str">
        <f t="shared" si="246"/>
        <v/>
      </c>
      <c r="K3100" s="83" t="str">
        <f t="shared" si="247"/>
        <v/>
      </c>
      <c r="L3100" s="85" t="str">
        <f t="shared" si="248"/>
        <v/>
      </c>
    </row>
    <row r="3101" spans="1:12" x14ac:dyDescent="0.2">
      <c r="A3101" s="209"/>
      <c r="B3101" s="75" t="str">
        <f t="shared" si="249"/>
        <v/>
      </c>
      <c r="C3101" s="75" t="str">
        <f t="shared" si="250"/>
        <v/>
      </c>
      <c r="D3101" s="42"/>
      <c r="E3101" s="42"/>
      <c r="F3101" s="42"/>
      <c r="G3101" s="42"/>
      <c r="H3101" s="42"/>
      <c r="I3101" s="42"/>
      <c r="J3101" s="83" t="str">
        <f t="shared" si="246"/>
        <v/>
      </c>
      <c r="K3101" s="83" t="str">
        <f t="shared" si="247"/>
        <v/>
      </c>
      <c r="L3101" s="85" t="str">
        <f t="shared" si="248"/>
        <v/>
      </c>
    </row>
    <row r="3102" spans="1:12" x14ac:dyDescent="0.2">
      <c r="A3102" s="209"/>
      <c r="B3102" s="75" t="str">
        <f t="shared" si="249"/>
        <v/>
      </c>
      <c r="C3102" s="75" t="str">
        <f t="shared" si="250"/>
        <v/>
      </c>
      <c r="D3102" s="42"/>
      <c r="E3102" s="42"/>
      <c r="F3102" s="42"/>
      <c r="G3102" s="42"/>
      <c r="H3102" s="42"/>
      <c r="I3102" s="42"/>
      <c r="J3102" s="83" t="str">
        <f t="shared" si="246"/>
        <v/>
      </c>
      <c r="K3102" s="83" t="str">
        <f t="shared" si="247"/>
        <v/>
      </c>
      <c r="L3102" s="85" t="str">
        <f t="shared" si="248"/>
        <v/>
      </c>
    </row>
    <row r="3103" spans="1:12" x14ac:dyDescent="0.2">
      <c r="A3103" s="209"/>
      <c r="B3103" s="75" t="str">
        <f t="shared" si="249"/>
        <v/>
      </c>
      <c r="C3103" s="75" t="str">
        <f t="shared" si="250"/>
        <v/>
      </c>
      <c r="D3103" s="42"/>
      <c r="E3103" s="42"/>
      <c r="F3103" s="42"/>
      <c r="G3103" s="42"/>
      <c r="H3103" s="42"/>
      <c r="I3103" s="42"/>
      <c r="J3103" s="83" t="str">
        <f t="shared" si="246"/>
        <v/>
      </c>
      <c r="K3103" s="83" t="str">
        <f t="shared" si="247"/>
        <v/>
      </c>
      <c r="L3103" s="85" t="str">
        <f t="shared" si="248"/>
        <v/>
      </c>
    </row>
    <row r="3104" spans="1:12" x14ac:dyDescent="0.2">
      <c r="A3104" s="209"/>
      <c r="B3104" s="75" t="str">
        <f t="shared" si="249"/>
        <v/>
      </c>
      <c r="C3104" s="75" t="str">
        <f t="shared" si="250"/>
        <v/>
      </c>
      <c r="D3104" s="42"/>
      <c r="E3104" s="42"/>
      <c r="F3104" s="42"/>
      <c r="G3104" s="42"/>
      <c r="H3104" s="42"/>
      <c r="I3104" s="42"/>
      <c r="J3104" s="83" t="str">
        <f t="shared" si="246"/>
        <v/>
      </c>
      <c r="K3104" s="83" t="str">
        <f t="shared" si="247"/>
        <v/>
      </c>
      <c r="L3104" s="85" t="str">
        <f t="shared" si="248"/>
        <v/>
      </c>
    </row>
    <row r="3105" spans="1:12" x14ac:dyDescent="0.2">
      <c r="A3105" s="209"/>
      <c r="B3105" s="75" t="str">
        <f t="shared" si="249"/>
        <v/>
      </c>
      <c r="C3105" s="75" t="str">
        <f t="shared" si="250"/>
        <v/>
      </c>
      <c r="D3105" s="42"/>
      <c r="E3105" s="42"/>
      <c r="F3105" s="42"/>
      <c r="G3105" s="42"/>
      <c r="H3105" s="42"/>
      <c r="I3105" s="42"/>
      <c r="J3105" s="83" t="str">
        <f t="shared" si="246"/>
        <v/>
      </c>
      <c r="K3105" s="83" t="str">
        <f t="shared" si="247"/>
        <v/>
      </c>
      <c r="L3105" s="85" t="str">
        <f t="shared" si="248"/>
        <v/>
      </c>
    </row>
    <row r="3106" spans="1:12" x14ac:dyDescent="0.2">
      <c r="A3106" s="209"/>
      <c r="B3106" s="75" t="str">
        <f t="shared" si="249"/>
        <v/>
      </c>
      <c r="C3106" s="75" t="str">
        <f t="shared" si="250"/>
        <v/>
      </c>
      <c r="D3106" s="42"/>
      <c r="E3106" s="42"/>
      <c r="F3106" s="42"/>
      <c r="G3106" s="42"/>
      <c r="H3106" s="42"/>
      <c r="I3106" s="42"/>
      <c r="J3106" s="83" t="str">
        <f t="shared" si="246"/>
        <v/>
      </c>
      <c r="K3106" s="83" t="str">
        <f t="shared" si="247"/>
        <v/>
      </c>
      <c r="L3106" s="85" t="str">
        <f t="shared" si="248"/>
        <v/>
      </c>
    </row>
    <row r="3107" spans="1:12" x14ac:dyDescent="0.2">
      <c r="A3107" s="209"/>
      <c r="B3107" s="75" t="str">
        <f t="shared" si="249"/>
        <v/>
      </c>
      <c r="C3107" s="75" t="str">
        <f t="shared" si="250"/>
        <v/>
      </c>
      <c r="D3107" s="42"/>
      <c r="E3107" s="42"/>
      <c r="F3107" s="42"/>
      <c r="G3107" s="42"/>
      <c r="H3107" s="42"/>
      <c r="I3107" s="42"/>
      <c r="J3107" s="83" t="str">
        <f t="shared" si="246"/>
        <v/>
      </c>
      <c r="K3107" s="83" t="str">
        <f t="shared" si="247"/>
        <v/>
      </c>
      <c r="L3107" s="85" t="str">
        <f t="shared" si="248"/>
        <v/>
      </c>
    </row>
    <row r="3108" spans="1:12" x14ac:dyDescent="0.2">
      <c r="A3108" s="209"/>
      <c r="B3108" s="75" t="str">
        <f t="shared" si="249"/>
        <v/>
      </c>
      <c r="C3108" s="75" t="str">
        <f t="shared" si="250"/>
        <v/>
      </c>
      <c r="D3108" s="42"/>
      <c r="E3108" s="42"/>
      <c r="F3108" s="42"/>
      <c r="G3108" s="42"/>
      <c r="H3108" s="42"/>
      <c r="I3108" s="42"/>
      <c r="J3108" s="83" t="str">
        <f t="shared" si="246"/>
        <v/>
      </c>
      <c r="K3108" s="83" t="str">
        <f t="shared" si="247"/>
        <v/>
      </c>
      <c r="L3108" s="85" t="str">
        <f t="shared" si="248"/>
        <v/>
      </c>
    </row>
    <row r="3109" spans="1:12" x14ac:dyDescent="0.2">
      <c r="A3109" s="209"/>
      <c r="B3109" s="75" t="str">
        <f t="shared" si="249"/>
        <v/>
      </c>
      <c r="C3109" s="75" t="str">
        <f t="shared" si="250"/>
        <v/>
      </c>
      <c r="D3109" s="42"/>
      <c r="E3109" s="42"/>
      <c r="F3109" s="42"/>
      <c r="G3109" s="42"/>
      <c r="H3109" s="42"/>
      <c r="I3109" s="42"/>
      <c r="J3109" s="83" t="str">
        <f t="shared" si="246"/>
        <v/>
      </c>
      <c r="K3109" s="83" t="str">
        <f t="shared" si="247"/>
        <v/>
      </c>
      <c r="L3109" s="85" t="str">
        <f t="shared" si="248"/>
        <v/>
      </c>
    </row>
    <row r="3110" spans="1:12" x14ac:dyDescent="0.2">
      <c r="A3110" s="209"/>
      <c r="B3110" s="75" t="str">
        <f t="shared" si="249"/>
        <v/>
      </c>
      <c r="C3110" s="75" t="str">
        <f t="shared" si="250"/>
        <v/>
      </c>
      <c r="D3110" s="42"/>
      <c r="E3110" s="42"/>
      <c r="F3110" s="42"/>
      <c r="G3110" s="42"/>
      <c r="H3110" s="42"/>
      <c r="I3110" s="42"/>
      <c r="J3110" s="83" t="str">
        <f t="shared" si="246"/>
        <v/>
      </c>
      <c r="K3110" s="83" t="str">
        <f t="shared" si="247"/>
        <v/>
      </c>
      <c r="L3110" s="85" t="str">
        <f t="shared" si="248"/>
        <v/>
      </c>
    </row>
    <row r="3111" spans="1:12" x14ac:dyDescent="0.2">
      <c r="A3111" s="209"/>
      <c r="B3111" s="75" t="str">
        <f t="shared" si="249"/>
        <v/>
      </c>
      <c r="C3111" s="75" t="str">
        <f t="shared" si="250"/>
        <v/>
      </c>
      <c r="D3111" s="42"/>
      <c r="E3111" s="42"/>
      <c r="F3111" s="42"/>
      <c r="G3111" s="42"/>
      <c r="H3111" s="42"/>
      <c r="I3111" s="42"/>
      <c r="J3111" s="83" t="str">
        <f t="shared" si="246"/>
        <v/>
      </c>
      <c r="K3111" s="83" t="str">
        <f t="shared" si="247"/>
        <v/>
      </c>
      <c r="L3111" s="85" t="str">
        <f t="shared" si="248"/>
        <v/>
      </c>
    </row>
    <row r="3112" spans="1:12" x14ac:dyDescent="0.2">
      <c r="A3112" s="209"/>
      <c r="B3112" s="75" t="str">
        <f t="shared" si="249"/>
        <v/>
      </c>
      <c r="C3112" s="75" t="str">
        <f t="shared" si="250"/>
        <v/>
      </c>
      <c r="D3112" s="42"/>
      <c r="E3112" s="42"/>
      <c r="F3112" s="42"/>
      <c r="G3112" s="42"/>
      <c r="H3112" s="42"/>
      <c r="I3112" s="42"/>
      <c r="J3112" s="83" t="str">
        <f t="shared" si="246"/>
        <v/>
      </c>
      <c r="K3112" s="83" t="str">
        <f t="shared" si="247"/>
        <v/>
      </c>
      <c r="L3112" s="85" t="str">
        <f t="shared" si="248"/>
        <v/>
      </c>
    </row>
    <row r="3113" spans="1:12" x14ac:dyDescent="0.2">
      <c r="A3113" s="209"/>
      <c r="B3113" s="75" t="str">
        <f t="shared" si="249"/>
        <v/>
      </c>
      <c r="C3113" s="75" t="str">
        <f t="shared" si="250"/>
        <v/>
      </c>
      <c r="D3113" s="42"/>
      <c r="E3113" s="42"/>
      <c r="F3113" s="42"/>
      <c r="G3113" s="42"/>
      <c r="H3113" s="42"/>
      <c r="I3113" s="42"/>
      <c r="J3113" s="83" t="str">
        <f t="shared" si="246"/>
        <v/>
      </c>
      <c r="K3113" s="83" t="str">
        <f t="shared" si="247"/>
        <v/>
      </c>
      <c r="L3113" s="85" t="str">
        <f t="shared" si="248"/>
        <v/>
      </c>
    </row>
    <row r="3114" spans="1:12" x14ac:dyDescent="0.2">
      <c r="A3114" s="209"/>
      <c r="B3114" s="75" t="str">
        <f t="shared" si="249"/>
        <v/>
      </c>
      <c r="C3114" s="75" t="str">
        <f t="shared" si="250"/>
        <v/>
      </c>
      <c r="D3114" s="42"/>
      <c r="E3114" s="42"/>
      <c r="F3114" s="42"/>
      <c r="G3114" s="42"/>
      <c r="H3114" s="42"/>
      <c r="I3114" s="42"/>
      <c r="J3114" s="83" t="str">
        <f t="shared" si="246"/>
        <v/>
      </c>
      <c r="K3114" s="83" t="str">
        <f t="shared" si="247"/>
        <v/>
      </c>
      <c r="L3114" s="85" t="str">
        <f t="shared" si="248"/>
        <v/>
      </c>
    </row>
    <row r="3115" spans="1:12" x14ac:dyDescent="0.2">
      <c r="A3115" s="209"/>
      <c r="B3115" s="75" t="str">
        <f t="shared" si="249"/>
        <v/>
      </c>
      <c r="C3115" s="75" t="str">
        <f t="shared" si="250"/>
        <v/>
      </c>
      <c r="D3115" s="42"/>
      <c r="E3115" s="42"/>
      <c r="F3115" s="42"/>
      <c r="G3115" s="42"/>
      <c r="H3115" s="42"/>
      <c r="I3115" s="42"/>
      <c r="J3115" s="83" t="str">
        <f t="shared" si="246"/>
        <v/>
      </c>
      <c r="K3115" s="83" t="str">
        <f t="shared" si="247"/>
        <v/>
      </c>
      <c r="L3115" s="85" t="str">
        <f t="shared" si="248"/>
        <v/>
      </c>
    </row>
    <row r="3116" spans="1:12" x14ac:dyDescent="0.2">
      <c r="A3116" s="209"/>
      <c r="B3116" s="75" t="str">
        <f t="shared" si="249"/>
        <v/>
      </c>
      <c r="C3116" s="75" t="str">
        <f t="shared" si="250"/>
        <v/>
      </c>
      <c r="D3116" s="42"/>
      <c r="E3116" s="42"/>
      <c r="F3116" s="42"/>
      <c r="G3116" s="42"/>
      <c r="H3116" s="42"/>
      <c r="I3116" s="42"/>
      <c r="J3116" s="83" t="str">
        <f t="shared" si="246"/>
        <v/>
      </c>
      <c r="K3116" s="83" t="str">
        <f t="shared" si="247"/>
        <v/>
      </c>
      <c r="L3116" s="85" t="str">
        <f t="shared" si="248"/>
        <v/>
      </c>
    </row>
    <row r="3117" spans="1:12" x14ac:dyDescent="0.2">
      <c r="A3117" s="209"/>
      <c r="B3117" s="75" t="str">
        <f t="shared" si="249"/>
        <v/>
      </c>
      <c r="C3117" s="75" t="str">
        <f t="shared" si="250"/>
        <v/>
      </c>
      <c r="D3117" s="42"/>
      <c r="E3117" s="42"/>
      <c r="F3117" s="42"/>
      <c r="G3117" s="42"/>
      <c r="H3117" s="42"/>
      <c r="I3117" s="42"/>
      <c r="J3117" s="83" t="str">
        <f t="shared" si="246"/>
        <v/>
      </c>
      <c r="K3117" s="83" t="str">
        <f t="shared" si="247"/>
        <v/>
      </c>
      <c r="L3117" s="85" t="str">
        <f t="shared" si="248"/>
        <v/>
      </c>
    </row>
    <row r="3118" spans="1:12" x14ac:dyDescent="0.2">
      <c r="A3118" s="209"/>
      <c r="B3118" s="75" t="str">
        <f t="shared" si="249"/>
        <v/>
      </c>
      <c r="C3118" s="75" t="str">
        <f t="shared" si="250"/>
        <v/>
      </c>
      <c r="D3118" s="42"/>
      <c r="E3118" s="42"/>
      <c r="F3118" s="42"/>
      <c r="G3118" s="42"/>
      <c r="H3118" s="42"/>
      <c r="I3118" s="42"/>
      <c r="J3118" s="83" t="str">
        <f t="shared" si="246"/>
        <v/>
      </c>
      <c r="K3118" s="83" t="str">
        <f t="shared" si="247"/>
        <v/>
      </c>
      <c r="L3118" s="85" t="str">
        <f t="shared" si="248"/>
        <v/>
      </c>
    </row>
    <row r="3119" spans="1:12" x14ac:dyDescent="0.2">
      <c r="A3119" s="209"/>
      <c r="B3119" s="75" t="str">
        <f t="shared" si="249"/>
        <v/>
      </c>
      <c r="C3119" s="75" t="str">
        <f t="shared" si="250"/>
        <v/>
      </c>
      <c r="D3119" s="42"/>
      <c r="E3119" s="42"/>
      <c r="F3119" s="42"/>
      <c r="G3119" s="42"/>
      <c r="H3119" s="42"/>
      <c r="I3119" s="42"/>
      <c r="J3119" s="83" t="str">
        <f t="shared" si="246"/>
        <v/>
      </c>
      <c r="K3119" s="83" t="str">
        <f t="shared" si="247"/>
        <v/>
      </c>
      <c r="L3119" s="85" t="str">
        <f t="shared" si="248"/>
        <v/>
      </c>
    </row>
    <row r="3120" spans="1:12" x14ac:dyDescent="0.2">
      <c r="A3120" s="209"/>
      <c r="B3120" s="75" t="str">
        <f t="shared" si="249"/>
        <v/>
      </c>
      <c r="C3120" s="75" t="str">
        <f t="shared" si="250"/>
        <v/>
      </c>
      <c r="D3120" s="42"/>
      <c r="E3120" s="42"/>
      <c r="F3120" s="42"/>
      <c r="G3120" s="42"/>
      <c r="H3120" s="42"/>
      <c r="I3120" s="42"/>
      <c r="J3120" s="83" t="str">
        <f t="shared" si="246"/>
        <v/>
      </c>
      <c r="K3120" s="83" t="str">
        <f t="shared" si="247"/>
        <v/>
      </c>
      <c r="L3120" s="85" t="str">
        <f t="shared" si="248"/>
        <v/>
      </c>
    </row>
    <row r="3121" spans="1:12" x14ac:dyDescent="0.2">
      <c r="A3121" s="209"/>
      <c r="B3121" s="75" t="str">
        <f t="shared" si="249"/>
        <v/>
      </c>
      <c r="C3121" s="75" t="str">
        <f t="shared" si="250"/>
        <v/>
      </c>
      <c r="D3121" s="42"/>
      <c r="E3121" s="42"/>
      <c r="F3121" s="42"/>
      <c r="G3121" s="42"/>
      <c r="H3121" s="42"/>
      <c r="I3121" s="42"/>
      <c r="J3121" s="83" t="str">
        <f t="shared" si="246"/>
        <v/>
      </c>
      <c r="K3121" s="83" t="str">
        <f t="shared" si="247"/>
        <v/>
      </c>
      <c r="L3121" s="85" t="str">
        <f t="shared" si="248"/>
        <v/>
      </c>
    </row>
    <row r="3122" spans="1:12" x14ac:dyDescent="0.2">
      <c r="A3122" s="209"/>
      <c r="B3122" s="75" t="str">
        <f t="shared" si="249"/>
        <v/>
      </c>
      <c r="C3122" s="75" t="str">
        <f t="shared" si="250"/>
        <v/>
      </c>
      <c r="D3122" s="42"/>
      <c r="E3122" s="42"/>
      <c r="F3122" s="42"/>
      <c r="G3122" s="42"/>
      <c r="H3122" s="42"/>
      <c r="I3122" s="42"/>
      <c r="J3122" s="83" t="str">
        <f t="shared" si="246"/>
        <v/>
      </c>
      <c r="K3122" s="83" t="str">
        <f t="shared" si="247"/>
        <v/>
      </c>
      <c r="L3122" s="85" t="str">
        <f t="shared" si="248"/>
        <v/>
      </c>
    </row>
    <row r="3123" spans="1:12" x14ac:dyDescent="0.2">
      <c r="A3123" s="209"/>
      <c r="B3123" s="75" t="str">
        <f t="shared" si="249"/>
        <v/>
      </c>
      <c r="C3123" s="75" t="str">
        <f t="shared" si="250"/>
        <v/>
      </c>
      <c r="D3123" s="42"/>
      <c r="E3123" s="42"/>
      <c r="F3123" s="42"/>
      <c r="G3123" s="42"/>
      <c r="H3123" s="42"/>
      <c r="I3123" s="42"/>
      <c r="J3123" s="83" t="str">
        <f t="shared" si="246"/>
        <v/>
      </c>
      <c r="K3123" s="83" t="str">
        <f t="shared" si="247"/>
        <v/>
      </c>
      <c r="L3123" s="85" t="str">
        <f t="shared" si="248"/>
        <v/>
      </c>
    </row>
    <row r="3124" spans="1:12" x14ac:dyDescent="0.2">
      <c r="A3124" s="209"/>
      <c r="B3124" s="75" t="str">
        <f t="shared" si="249"/>
        <v/>
      </c>
      <c r="C3124" s="75" t="str">
        <f t="shared" si="250"/>
        <v/>
      </c>
      <c r="D3124" s="42"/>
      <c r="E3124" s="42"/>
      <c r="F3124" s="42"/>
      <c r="G3124" s="42"/>
      <c r="H3124" s="42"/>
      <c r="I3124" s="42"/>
      <c r="J3124" s="83" t="str">
        <f t="shared" si="246"/>
        <v/>
      </c>
      <c r="K3124" s="83" t="str">
        <f t="shared" si="247"/>
        <v/>
      </c>
      <c r="L3124" s="85" t="str">
        <f t="shared" si="248"/>
        <v/>
      </c>
    </row>
    <row r="3125" spans="1:12" x14ac:dyDescent="0.2">
      <c r="A3125" s="209"/>
      <c r="B3125" s="75" t="str">
        <f t="shared" si="249"/>
        <v/>
      </c>
      <c r="C3125" s="75" t="str">
        <f t="shared" si="250"/>
        <v/>
      </c>
      <c r="D3125" s="42"/>
      <c r="E3125" s="42"/>
      <c r="F3125" s="42"/>
      <c r="G3125" s="42"/>
      <c r="H3125" s="42"/>
      <c r="I3125" s="42"/>
      <c r="J3125" s="83" t="str">
        <f t="shared" si="246"/>
        <v/>
      </c>
      <c r="K3125" s="83" t="str">
        <f t="shared" si="247"/>
        <v/>
      </c>
      <c r="L3125" s="85" t="str">
        <f t="shared" si="248"/>
        <v/>
      </c>
    </row>
    <row r="3126" spans="1:12" x14ac:dyDescent="0.2">
      <c r="A3126" s="209"/>
      <c r="B3126" s="75" t="str">
        <f t="shared" si="249"/>
        <v/>
      </c>
      <c r="C3126" s="75" t="str">
        <f t="shared" si="250"/>
        <v/>
      </c>
      <c r="D3126" s="42"/>
      <c r="E3126" s="42"/>
      <c r="F3126" s="42"/>
      <c r="G3126" s="42"/>
      <c r="H3126" s="42"/>
      <c r="I3126" s="42"/>
      <c r="J3126" s="83" t="str">
        <f t="shared" si="246"/>
        <v/>
      </c>
      <c r="K3126" s="83" t="str">
        <f t="shared" si="247"/>
        <v/>
      </c>
      <c r="L3126" s="85" t="str">
        <f t="shared" si="248"/>
        <v/>
      </c>
    </row>
    <row r="3127" spans="1:12" x14ac:dyDescent="0.2">
      <c r="A3127" s="209"/>
      <c r="B3127" s="75" t="str">
        <f t="shared" si="249"/>
        <v/>
      </c>
      <c r="C3127" s="75" t="str">
        <f t="shared" si="250"/>
        <v/>
      </c>
      <c r="D3127" s="42"/>
      <c r="E3127" s="42"/>
      <c r="F3127" s="42"/>
      <c r="G3127" s="42"/>
      <c r="H3127" s="42"/>
      <c r="I3127" s="42"/>
      <c r="J3127" s="83" t="str">
        <f t="shared" si="246"/>
        <v/>
      </c>
      <c r="K3127" s="83" t="str">
        <f t="shared" si="247"/>
        <v/>
      </c>
      <c r="L3127" s="85" t="str">
        <f t="shared" si="248"/>
        <v/>
      </c>
    </row>
    <row r="3128" spans="1:12" x14ac:dyDescent="0.2">
      <c r="A3128" s="209"/>
      <c r="B3128" s="75" t="str">
        <f t="shared" si="249"/>
        <v/>
      </c>
      <c r="C3128" s="75" t="str">
        <f t="shared" si="250"/>
        <v/>
      </c>
      <c r="D3128" s="42"/>
      <c r="E3128" s="42"/>
      <c r="F3128" s="42"/>
      <c r="G3128" s="42"/>
      <c r="H3128" s="42"/>
      <c r="I3128" s="42"/>
      <c r="J3128" s="83" t="str">
        <f t="shared" si="246"/>
        <v/>
      </c>
      <c r="K3128" s="83" t="str">
        <f t="shared" si="247"/>
        <v/>
      </c>
      <c r="L3128" s="85" t="str">
        <f t="shared" si="248"/>
        <v/>
      </c>
    </row>
    <row r="3129" spans="1:12" x14ac:dyDescent="0.2">
      <c r="A3129" s="209"/>
      <c r="B3129" s="75" t="str">
        <f t="shared" si="249"/>
        <v/>
      </c>
      <c r="C3129" s="75" t="str">
        <f t="shared" si="250"/>
        <v/>
      </c>
      <c r="D3129" s="42"/>
      <c r="E3129" s="42"/>
      <c r="F3129" s="42"/>
      <c r="G3129" s="42"/>
      <c r="H3129" s="42"/>
      <c r="I3129" s="42"/>
      <c r="J3129" s="83" t="str">
        <f t="shared" si="246"/>
        <v/>
      </c>
      <c r="K3129" s="83" t="str">
        <f t="shared" si="247"/>
        <v/>
      </c>
      <c r="L3129" s="85" t="str">
        <f t="shared" si="248"/>
        <v/>
      </c>
    </row>
    <row r="3130" spans="1:12" x14ac:dyDescent="0.2">
      <c r="A3130" s="209"/>
      <c r="B3130" s="75" t="str">
        <f t="shared" si="249"/>
        <v/>
      </c>
      <c r="C3130" s="75" t="str">
        <f t="shared" si="250"/>
        <v/>
      </c>
      <c r="D3130" s="42"/>
      <c r="E3130" s="42"/>
      <c r="F3130" s="42"/>
      <c r="G3130" s="42"/>
      <c r="H3130" s="42"/>
      <c r="I3130" s="42"/>
      <c r="J3130" s="83" t="str">
        <f t="shared" si="246"/>
        <v/>
      </c>
      <c r="K3130" s="83" t="str">
        <f t="shared" si="247"/>
        <v/>
      </c>
      <c r="L3130" s="85" t="str">
        <f t="shared" si="248"/>
        <v/>
      </c>
    </row>
    <row r="3131" spans="1:12" x14ac:dyDescent="0.2">
      <c r="A3131" s="209"/>
      <c r="B3131" s="75" t="str">
        <f t="shared" si="249"/>
        <v/>
      </c>
      <c r="C3131" s="75" t="str">
        <f t="shared" si="250"/>
        <v/>
      </c>
      <c r="D3131" s="42"/>
      <c r="E3131" s="42"/>
      <c r="F3131" s="42"/>
      <c r="G3131" s="42"/>
      <c r="H3131" s="42"/>
      <c r="I3131" s="42"/>
      <c r="J3131" s="83" t="str">
        <f t="shared" si="246"/>
        <v/>
      </c>
      <c r="K3131" s="83" t="str">
        <f t="shared" si="247"/>
        <v/>
      </c>
      <c r="L3131" s="85" t="str">
        <f t="shared" si="248"/>
        <v/>
      </c>
    </row>
    <row r="3132" spans="1:12" x14ac:dyDescent="0.2">
      <c r="A3132" s="209"/>
      <c r="B3132" s="75" t="str">
        <f t="shared" si="249"/>
        <v/>
      </c>
      <c r="C3132" s="75" t="str">
        <f t="shared" si="250"/>
        <v/>
      </c>
      <c r="D3132" s="42"/>
      <c r="E3132" s="42"/>
      <c r="F3132" s="42"/>
      <c r="G3132" s="42"/>
      <c r="H3132" s="42"/>
      <c r="I3132" s="42"/>
      <c r="J3132" s="83" t="str">
        <f t="shared" si="246"/>
        <v/>
      </c>
      <c r="K3132" s="83" t="str">
        <f t="shared" si="247"/>
        <v/>
      </c>
      <c r="L3132" s="85" t="str">
        <f t="shared" si="248"/>
        <v/>
      </c>
    </row>
    <row r="3133" spans="1:12" x14ac:dyDescent="0.2">
      <c r="A3133" s="209"/>
      <c r="B3133" s="75" t="str">
        <f t="shared" si="249"/>
        <v/>
      </c>
      <c r="C3133" s="75" t="str">
        <f t="shared" si="250"/>
        <v/>
      </c>
      <c r="D3133" s="42"/>
      <c r="E3133" s="42"/>
      <c r="F3133" s="42"/>
      <c r="G3133" s="42"/>
      <c r="H3133" s="42"/>
      <c r="I3133" s="42"/>
      <c r="J3133" s="83" t="str">
        <f t="shared" ref="J3133:J3196" si="251">IF(ISERROR(D3133/C3133),"",(D3133/C3133))</f>
        <v/>
      </c>
      <c r="K3133" s="83" t="str">
        <f t="shared" ref="K3133:K3196" si="252">IF(ISERROR(E3133/C3133),"",(E3133/C3133))</f>
        <v/>
      </c>
      <c r="L3133" s="85" t="str">
        <f t="shared" ref="L3133:L3196" si="253">IF(ISERROR((D3133+E3133)/B3133),"",(D3133+E3133)/B3133)</f>
        <v/>
      </c>
    </row>
    <row r="3134" spans="1:12" x14ac:dyDescent="0.2">
      <c r="A3134" s="209"/>
      <c r="B3134" s="75" t="str">
        <f t="shared" si="249"/>
        <v/>
      </c>
      <c r="C3134" s="75" t="str">
        <f t="shared" si="250"/>
        <v/>
      </c>
      <c r="D3134" s="42"/>
      <c r="E3134" s="42"/>
      <c r="F3134" s="42"/>
      <c r="G3134" s="42"/>
      <c r="H3134" s="42"/>
      <c r="I3134" s="42"/>
      <c r="J3134" s="83" t="str">
        <f t="shared" si="251"/>
        <v/>
      </c>
      <c r="K3134" s="83" t="str">
        <f t="shared" si="252"/>
        <v/>
      </c>
      <c r="L3134" s="85" t="str">
        <f t="shared" si="253"/>
        <v/>
      </c>
    </row>
    <row r="3135" spans="1:12" x14ac:dyDescent="0.2">
      <c r="A3135" s="209"/>
      <c r="B3135" s="75" t="str">
        <f t="shared" si="249"/>
        <v/>
      </c>
      <c r="C3135" s="75" t="str">
        <f t="shared" si="250"/>
        <v/>
      </c>
      <c r="D3135" s="42"/>
      <c r="E3135" s="42"/>
      <c r="F3135" s="42"/>
      <c r="G3135" s="42"/>
      <c r="H3135" s="42"/>
      <c r="I3135" s="42"/>
      <c r="J3135" s="83" t="str">
        <f t="shared" si="251"/>
        <v/>
      </c>
      <c r="K3135" s="83" t="str">
        <f t="shared" si="252"/>
        <v/>
      </c>
      <c r="L3135" s="85" t="str">
        <f t="shared" si="253"/>
        <v/>
      </c>
    </row>
    <row r="3136" spans="1:12" x14ac:dyDescent="0.2">
      <c r="A3136" s="209"/>
      <c r="B3136" s="75" t="str">
        <f t="shared" si="249"/>
        <v/>
      </c>
      <c r="C3136" s="75" t="str">
        <f t="shared" si="250"/>
        <v/>
      </c>
      <c r="D3136" s="42"/>
      <c r="E3136" s="42"/>
      <c r="F3136" s="42"/>
      <c r="G3136" s="42"/>
      <c r="H3136" s="42"/>
      <c r="I3136" s="42"/>
      <c r="J3136" s="83" t="str">
        <f t="shared" si="251"/>
        <v/>
      </c>
      <c r="K3136" s="83" t="str">
        <f t="shared" si="252"/>
        <v/>
      </c>
      <c r="L3136" s="85" t="str">
        <f t="shared" si="253"/>
        <v/>
      </c>
    </row>
    <row r="3137" spans="1:12" x14ac:dyDescent="0.2">
      <c r="A3137" s="209"/>
      <c r="B3137" s="75" t="str">
        <f t="shared" si="249"/>
        <v/>
      </c>
      <c r="C3137" s="75" t="str">
        <f t="shared" si="250"/>
        <v/>
      </c>
      <c r="D3137" s="42"/>
      <c r="E3137" s="42"/>
      <c r="F3137" s="42"/>
      <c r="G3137" s="42"/>
      <c r="H3137" s="42"/>
      <c r="I3137" s="42"/>
      <c r="J3137" s="83" t="str">
        <f t="shared" si="251"/>
        <v/>
      </c>
      <c r="K3137" s="83" t="str">
        <f t="shared" si="252"/>
        <v/>
      </c>
      <c r="L3137" s="85" t="str">
        <f t="shared" si="253"/>
        <v/>
      </c>
    </row>
    <row r="3138" spans="1:12" x14ac:dyDescent="0.2">
      <c r="A3138" s="209"/>
      <c r="B3138" s="75" t="str">
        <f t="shared" si="249"/>
        <v/>
      </c>
      <c r="C3138" s="75" t="str">
        <f t="shared" si="250"/>
        <v/>
      </c>
      <c r="D3138" s="42"/>
      <c r="E3138" s="42"/>
      <c r="F3138" s="42"/>
      <c r="G3138" s="42"/>
      <c r="H3138" s="42"/>
      <c r="I3138" s="42"/>
      <c r="J3138" s="83" t="str">
        <f t="shared" si="251"/>
        <v/>
      </c>
      <c r="K3138" s="83" t="str">
        <f t="shared" si="252"/>
        <v/>
      </c>
      <c r="L3138" s="85" t="str">
        <f t="shared" si="253"/>
        <v/>
      </c>
    </row>
    <row r="3139" spans="1:12" x14ac:dyDescent="0.2">
      <c r="A3139" s="209"/>
      <c r="B3139" s="75" t="str">
        <f t="shared" si="249"/>
        <v/>
      </c>
      <c r="C3139" s="75" t="str">
        <f t="shared" si="250"/>
        <v/>
      </c>
      <c r="D3139" s="42"/>
      <c r="E3139" s="42"/>
      <c r="F3139" s="42"/>
      <c r="G3139" s="42"/>
      <c r="H3139" s="42"/>
      <c r="I3139" s="42"/>
      <c r="J3139" s="83" t="str">
        <f t="shared" si="251"/>
        <v/>
      </c>
      <c r="K3139" s="83" t="str">
        <f t="shared" si="252"/>
        <v/>
      </c>
      <c r="L3139" s="85" t="str">
        <f t="shared" si="253"/>
        <v/>
      </c>
    </row>
    <row r="3140" spans="1:12" x14ac:dyDescent="0.2">
      <c r="A3140" s="209"/>
      <c r="B3140" s="75" t="str">
        <f t="shared" si="249"/>
        <v/>
      </c>
      <c r="C3140" s="75" t="str">
        <f t="shared" si="250"/>
        <v/>
      </c>
      <c r="D3140" s="42"/>
      <c r="E3140" s="42"/>
      <c r="F3140" s="42"/>
      <c r="G3140" s="42"/>
      <c r="H3140" s="42"/>
      <c r="I3140" s="42"/>
      <c r="J3140" s="83" t="str">
        <f t="shared" si="251"/>
        <v/>
      </c>
      <c r="K3140" s="83" t="str">
        <f t="shared" si="252"/>
        <v/>
      </c>
      <c r="L3140" s="85" t="str">
        <f t="shared" si="253"/>
        <v/>
      </c>
    </row>
    <row r="3141" spans="1:12" x14ac:dyDescent="0.2">
      <c r="A3141" s="209"/>
      <c r="B3141" s="75" t="str">
        <f t="shared" si="249"/>
        <v/>
      </c>
      <c r="C3141" s="75" t="str">
        <f t="shared" si="250"/>
        <v/>
      </c>
      <c r="D3141" s="42"/>
      <c r="E3141" s="42"/>
      <c r="F3141" s="42"/>
      <c r="G3141" s="42"/>
      <c r="H3141" s="42"/>
      <c r="I3141" s="42"/>
      <c r="J3141" s="83" t="str">
        <f t="shared" si="251"/>
        <v/>
      </c>
      <c r="K3141" s="83" t="str">
        <f t="shared" si="252"/>
        <v/>
      </c>
      <c r="L3141" s="85" t="str">
        <f t="shared" si="253"/>
        <v/>
      </c>
    </row>
    <row r="3142" spans="1:12" x14ac:dyDescent="0.2">
      <c r="A3142" s="209"/>
      <c r="B3142" s="75" t="str">
        <f t="shared" si="249"/>
        <v/>
      </c>
      <c r="C3142" s="75" t="str">
        <f t="shared" si="250"/>
        <v/>
      </c>
      <c r="D3142" s="42"/>
      <c r="E3142" s="42"/>
      <c r="F3142" s="42"/>
      <c r="G3142" s="42"/>
      <c r="H3142" s="42"/>
      <c r="I3142" s="42"/>
      <c r="J3142" s="83" t="str">
        <f t="shared" si="251"/>
        <v/>
      </c>
      <c r="K3142" s="83" t="str">
        <f t="shared" si="252"/>
        <v/>
      </c>
      <c r="L3142" s="85" t="str">
        <f t="shared" si="253"/>
        <v/>
      </c>
    </row>
    <row r="3143" spans="1:12" x14ac:dyDescent="0.2">
      <c r="A3143" s="209"/>
      <c r="B3143" s="75" t="str">
        <f t="shared" si="249"/>
        <v/>
      </c>
      <c r="C3143" s="75" t="str">
        <f t="shared" si="250"/>
        <v/>
      </c>
      <c r="D3143" s="42"/>
      <c r="E3143" s="42"/>
      <c r="F3143" s="42"/>
      <c r="G3143" s="42"/>
      <c r="H3143" s="42"/>
      <c r="I3143" s="42"/>
      <c r="J3143" s="83" t="str">
        <f t="shared" si="251"/>
        <v/>
      </c>
      <c r="K3143" s="83" t="str">
        <f t="shared" si="252"/>
        <v/>
      </c>
      <c r="L3143" s="85" t="str">
        <f t="shared" si="253"/>
        <v/>
      </c>
    </row>
    <row r="3144" spans="1:12" x14ac:dyDescent="0.2">
      <c r="A3144" s="209"/>
      <c r="B3144" s="75" t="str">
        <f t="shared" si="249"/>
        <v/>
      </c>
      <c r="C3144" s="75" t="str">
        <f t="shared" si="250"/>
        <v/>
      </c>
      <c r="D3144" s="42"/>
      <c r="E3144" s="42"/>
      <c r="F3144" s="42"/>
      <c r="G3144" s="42"/>
      <c r="H3144" s="42"/>
      <c r="I3144" s="42"/>
      <c r="J3144" s="83" t="str">
        <f t="shared" si="251"/>
        <v/>
      </c>
      <c r="K3144" s="83" t="str">
        <f t="shared" si="252"/>
        <v/>
      </c>
      <c r="L3144" s="85" t="str">
        <f t="shared" si="253"/>
        <v/>
      </c>
    </row>
    <row r="3145" spans="1:12" x14ac:dyDescent="0.2">
      <c r="A3145" s="209"/>
      <c r="B3145" s="75" t="str">
        <f t="shared" si="249"/>
        <v/>
      </c>
      <c r="C3145" s="75" t="str">
        <f t="shared" si="250"/>
        <v/>
      </c>
      <c r="D3145" s="42"/>
      <c r="E3145" s="42"/>
      <c r="F3145" s="42"/>
      <c r="G3145" s="42"/>
      <c r="H3145" s="42"/>
      <c r="I3145" s="42"/>
      <c r="J3145" s="83" t="str">
        <f t="shared" si="251"/>
        <v/>
      </c>
      <c r="K3145" s="83" t="str">
        <f t="shared" si="252"/>
        <v/>
      </c>
      <c r="L3145" s="85" t="str">
        <f t="shared" si="253"/>
        <v/>
      </c>
    </row>
    <row r="3146" spans="1:12" x14ac:dyDescent="0.2">
      <c r="A3146" s="209"/>
      <c r="B3146" s="75" t="str">
        <f t="shared" si="249"/>
        <v/>
      </c>
      <c r="C3146" s="75" t="str">
        <f t="shared" si="250"/>
        <v/>
      </c>
      <c r="D3146" s="42"/>
      <c r="E3146" s="42"/>
      <c r="F3146" s="42"/>
      <c r="G3146" s="42"/>
      <c r="H3146" s="42"/>
      <c r="I3146" s="42"/>
      <c r="J3146" s="83" t="str">
        <f t="shared" si="251"/>
        <v/>
      </c>
      <c r="K3146" s="83" t="str">
        <f t="shared" si="252"/>
        <v/>
      </c>
      <c r="L3146" s="85" t="str">
        <f t="shared" si="253"/>
        <v/>
      </c>
    </row>
    <row r="3147" spans="1:12" x14ac:dyDescent="0.2">
      <c r="A3147" s="209"/>
      <c r="B3147" s="75" t="str">
        <f t="shared" si="249"/>
        <v/>
      </c>
      <c r="C3147" s="75" t="str">
        <f t="shared" si="250"/>
        <v/>
      </c>
      <c r="D3147" s="42"/>
      <c r="E3147" s="42"/>
      <c r="F3147" s="42"/>
      <c r="G3147" s="42"/>
      <c r="H3147" s="42"/>
      <c r="I3147" s="42"/>
      <c r="J3147" s="83" t="str">
        <f t="shared" si="251"/>
        <v/>
      </c>
      <c r="K3147" s="83" t="str">
        <f t="shared" si="252"/>
        <v/>
      </c>
      <c r="L3147" s="85" t="str">
        <f t="shared" si="253"/>
        <v/>
      </c>
    </row>
    <row r="3148" spans="1:12" x14ac:dyDescent="0.2">
      <c r="A3148" s="209"/>
      <c r="B3148" s="75" t="str">
        <f t="shared" ref="B3148:B3211" si="254">IF(D3148+E3148+F3148+G3148+I3148+H3148 = 0,"",D3148+E3148+F3148+G3148+I3148+H3148)</f>
        <v/>
      </c>
      <c r="C3148" s="75" t="str">
        <f t="shared" ref="C3148:C3211" si="255">IF(D3148+E3148+H3148=0,"",D3148+E3148+H3148)</f>
        <v/>
      </c>
      <c r="D3148" s="42"/>
      <c r="E3148" s="42"/>
      <c r="F3148" s="42"/>
      <c r="G3148" s="42"/>
      <c r="H3148" s="42"/>
      <c r="I3148" s="42"/>
      <c r="J3148" s="83" t="str">
        <f t="shared" si="251"/>
        <v/>
      </c>
      <c r="K3148" s="83" t="str">
        <f t="shared" si="252"/>
        <v/>
      </c>
      <c r="L3148" s="85" t="str">
        <f t="shared" si="253"/>
        <v/>
      </c>
    </row>
    <row r="3149" spans="1:12" x14ac:dyDescent="0.2">
      <c r="A3149" s="209"/>
      <c r="B3149" s="75" t="str">
        <f t="shared" si="254"/>
        <v/>
      </c>
      <c r="C3149" s="75" t="str">
        <f t="shared" si="255"/>
        <v/>
      </c>
      <c r="D3149" s="42"/>
      <c r="E3149" s="42"/>
      <c r="F3149" s="42"/>
      <c r="G3149" s="42"/>
      <c r="H3149" s="42"/>
      <c r="I3149" s="42"/>
      <c r="J3149" s="83" t="str">
        <f t="shared" si="251"/>
        <v/>
      </c>
      <c r="K3149" s="83" t="str">
        <f t="shared" si="252"/>
        <v/>
      </c>
      <c r="L3149" s="85" t="str">
        <f t="shared" si="253"/>
        <v/>
      </c>
    </row>
    <row r="3150" spans="1:12" x14ac:dyDescent="0.2">
      <c r="A3150" s="209"/>
      <c r="B3150" s="75" t="str">
        <f t="shared" si="254"/>
        <v/>
      </c>
      <c r="C3150" s="75" t="str">
        <f t="shared" si="255"/>
        <v/>
      </c>
      <c r="D3150" s="42"/>
      <c r="E3150" s="42"/>
      <c r="F3150" s="42"/>
      <c r="G3150" s="42"/>
      <c r="H3150" s="42"/>
      <c r="I3150" s="42"/>
      <c r="J3150" s="83" t="str">
        <f t="shared" si="251"/>
        <v/>
      </c>
      <c r="K3150" s="83" t="str">
        <f t="shared" si="252"/>
        <v/>
      </c>
      <c r="L3150" s="85" t="str">
        <f t="shared" si="253"/>
        <v/>
      </c>
    </row>
    <row r="3151" spans="1:12" x14ac:dyDescent="0.2">
      <c r="A3151" s="209"/>
      <c r="B3151" s="75" t="str">
        <f t="shared" si="254"/>
        <v/>
      </c>
      <c r="C3151" s="75" t="str">
        <f t="shared" si="255"/>
        <v/>
      </c>
      <c r="D3151" s="42"/>
      <c r="E3151" s="42"/>
      <c r="F3151" s="42"/>
      <c r="G3151" s="42"/>
      <c r="H3151" s="42"/>
      <c r="I3151" s="42"/>
      <c r="J3151" s="83" t="str">
        <f t="shared" si="251"/>
        <v/>
      </c>
      <c r="K3151" s="83" t="str">
        <f t="shared" si="252"/>
        <v/>
      </c>
      <c r="L3151" s="85" t="str">
        <f t="shared" si="253"/>
        <v/>
      </c>
    </row>
    <row r="3152" spans="1:12" x14ac:dyDescent="0.2">
      <c r="A3152" s="209"/>
      <c r="B3152" s="75" t="str">
        <f t="shared" si="254"/>
        <v/>
      </c>
      <c r="C3152" s="75" t="str">
        <f t="shared" si="255"/>
        <v/>
      </c>
      <c r="D3152" s="42"/>
      <c r="E3152" s="42"/>
      <c r="F3152" s="42"/>
      <c r="G3152" s="42"/>
      <c r="H3152" s="42"/>
      <c r="I3152" s="42"/>
      <c r="J3152" s="83" t="str">
        <f t="shared" si="251"/>
        <v/>
      </c>
      <c r="K3152" s="83" t="str">
        <f t="shared" si="252"/>
        <v/>
      </c>
      <c r="L3152" s="85" t="str">
        <f t="shared" si="253"/>
        <v/>
      </c>
    </row>
    <row r="3153" spans="1:12" x14ac:dyDescent="0.2">
      <c r="A3153" s="209"/>
      <c r="B3153" s="75" t="str">
        <f t="shared" si="254"/>
        <v/>
      </c>
      <c r="C3153" s="75" t="str">
        <f t="shared" si="255"/>
        <v/>
      </c>
      <c r="D3153" s="42"/>
      <c r="E3153" s="42"/>
      <c r="F3153" s="42"/>
      <c r="G3153" s="42"/>
      <c r="H3153" s="42"/>
      <c r="I3153" s="42"/>
      <c r="J3153" s="83" t="str">
        <f t="shared" si="251"/>
        <v/>
      </c>
      <c r="K3153" s="83" t="str">
        <f t="shared" si="252"/>
        <v/>
      </c>
      <c r="L3153" s="85" t="str">
        <f t="shared" si="253"/>
        <v/>
      </c>
    </row>
    <row r="3154" spans="1:12" x14ac:dyDescent="0.2">
      <c r="A3154" s="209"/>
      <c r="B3154" s="75" t="str">
        <f t="shared" si="254"/>
        <v/>
      </c>
      <c r="C3154" s="75" t="str">
        <f t="shared" si="255"/>
        <v/>
      </c>
      <c r="D3154" s="42"/>
      <c r="E3154" s="42"/>
      <c r="F3154" s="42"/>
      <c r="G3154" s="42"/>
      <c r="H3154" s="42"/>
      <c r="I3154" s="42"/>
      <c r="J3154" s="83" t="str">
        <f t="shared" si="251"/>
        <v/>
      </c>
      <c r="K3154" s="83" t="str">
        <f t="shared" si="252"/>
        <v/>
      </c>
      <c r="L3154" s="85" t="str">
        <f t="shared" si="253"/>
        <v/>
      </c>
    </row>
    <row r="3155" spans="1:12" x14ac:dyDescent="0.2">
      <c r="A3155" s="209"/>
      <c r="B3155" s="75" t="str">
        <f t="shared" si="254"/>
        <v/>
      </c>
      <c r="C3155" s="75" t="str">
        <f t="shared" si="255"/>
        <v/>
      </c>
      <c r="D3155" s="42"/>
      <c r="E3155" s="42"/>
      <c r="F3155" s="42"/>
      <c r="G3155" s="42"/>
      <c r="H3155" s="42"/>
      <c r="I3155" s="42"/>
      <c r="J3155" s="83" t="str">
        <f t="shared" si="251"/>
        <v/>
      </c>
      <c r="K3155" s="83" t="str">
        <f t="shared" si="252"/>
        <v/>
      </c>
      <c r="L3155" s="85" t="str">
        <f t="shared" si="253"/>
        <v/>
      </c>
    </row>
    <row r="3156" spans="1:12" x14ac:dyDescent="0.2">
      <c r="A3156" s="209"/>
      <c r="B3156" s="75" t="str">
        <f t="shared" si="254"/>
        <v/>
      </c>
      <c r="C3156" s="75" t="str">
        <f t="shared" si="255"/>
        <v/>
      </c>
      <c r="D3156" s="42"/>
      <c r="E3156" s="42"/>
      <c r="F3156" s="42"/>
      <c r="G3156" s="42"/>
      <c r="H3156" s="42"/>
      <c r="I3156" s="42"/>
      <c r="J3156" s="83" t="str">
        <f t="shared" si="251"/>
        <v/>
      </c>
      <c r="K3156" s="83" t="str">
        <f t="shared" si="252"/>
        <v/>
      </c>
      <c r="L3156" s="85" t="str">
        <f t="shared" si="253"/>
        <v/>
      </c>
    </row>
    <row r="3157" spans="1:12" x14ac:dyDescent="0.2">
      <c r="A3157" s="209"/>
      <c r="B3157" s="75" t="str">
        <f t="shared" si="254"/>
        <v/>
      </c>
      <c r="C3157" s="75" t="str">
        <f t="shared" si="255"/>
        <v/>
      </c>
      <c r="D3157" s="42"/>
      <c r="E3157" s="42"/>
      <c r="F3157" s="42"/>
      <c r="G3157" s="42"/>
      <c r="H3157" s="42"/>
      <c r="I3157" s="42"/>
      <c r="J3157" s="83" t="str">
        <f t="shared" si="251"/>
        <v/>
      </c>
      <c r="K3157" s="83" t="str">
        <f t="shared" si="252"/>
        <v/>
      </c>
      <c r="L3157" s="85" t="str">
        <f t="shared" si="253"/>
        <v/>
      </c>
    </row>
    <row r="3158" spans="1:12" x14ac:dyDescent="0.2">
      <c r="A3158" s="209"/>
      <c r="B3158" s="75" t="str">
        <f t="shared" si="254"/>
        <v/>
      </c>
      <c r="C3158" s="75" t="str">
        <f t="shared" si="255"/>
        <v/>
      </c>
      <c r="D3158" s="42"/>
      <c r="E3158" s="42"/>
      <c r="F3158" s="42"/>
      <c r="G3158" s="42"/>
      <c r="H3158" s="42"/>
      <c r="I3158" s="42"/>
      <c r="J3158" s="83" t="str">
        <f t="shared" si="251"/>
        <v/>
      </c>
      <c r="K3158" s="83" t="str">
        <f t="shared" si="252"/>
        <v/>
      </c>
      <c r="L3158" s="85" t="str">
        <f t="shared" si="253"/>
        <v/>
      </c>
    </row>
    <row r="3159" spans="1:12" x14ac:dyDescent="0.2">
      <c r="A3159" s="209"/>
      <c r="B3159" s="75" t="str">
        <f t="shared" si="254"/>
        <v/>
      </c>
      <c r="C3159" s="75" t="str">
        <f t="shared" si="255"/>
        <v/>
      </c>
      <c r="D3159" s="42"/>
      <c r="E3159" s="42"/>
      <c r="F3159" s="42"/>
      <c r="G3159" s="42"/>
      <c r="H3159" s="42"/>
      <c r="I3159" s="42"/>
      <c r="J3159" s="83" t="str">
        <f t="shared" si="251"/>
        <v/>
      </c>
      <c r="K3159" s="83" t="str">
        <f t="shared" si="252"/>
        <v/>
      </c>
      <c r="L3159" s="85" t="str">
        <f t="shared" si="253"/>
        <v/>
      </c>
    </row>
    <row r="3160" spans="1:12" x14ac:dyDescent="0.2">
      <c r="A3160" s="209"/>
      <c r="B3160" s="75" t="str">
        <f t="shared" si="254"/>
        <v/>
      </c>
      <c r="C3160" s="75" t="str">
        <f t="shared" si="255"/>
        <v/>
      </c>
      <c r="D3160" s="42"/>
      <c r="E3160" s="42"/>
      <c r="F3160" s="42"/>
      <c r="G3160" s="42"/>
      <c r="H3160" s="42"/>
      <c r="I3160" s="42"/>
      <c r="J3160" s="83" t="str">
        <f t="shared" si="251"/>
        <v/>
      </c>
      <c r="K3160" s="83" t="str">
        <f t="shared" si="252"/>
        <v/>
      </c>
      <c r="L3160" s="85" t="str">
        <f t="shared" si="253"/>
        <v/>
      </c>
    </row>
    <row r="3161" spans="1:12" x14ac:dyDescent="0.2">
      <c r="A3161" s="209"/>
      <c r="B3161" s="75" t="str">
        <f t="shared" si="254"/>
        <v/>
      </c>
      <c r="C3161" s="75" t="str">
        <f t="shared" si="255"/>
        <v/>
      </c>
      <c r="D3161" s="42"/>
      <c r="E3161" s="42"/>
      <c r="F3161" s="42"/>
      <c r="G3161" s="42"/>
      <c r="H3161" s="42"/>
      <c r="I3161" s="42"/>
      <c r="J3161" s="83" t="str">
        <f t="shared" si="251"/>
        <v/>
      </c>
      <c r="K3161" s="83" t="str">
        <f t="shared" si="252"/>
        <v/>
      </c>
      <c r="L3161" s="85" t="str">
        <f t="shared" si="253"/>
        <v/>
      </c>
    </row>
    <row r="3162" spans="1:12" x14ac:dyDescent="0.2">
      <c r="A3162" s="209"/>
      <c r="B3162" s="75" t="str">
        <f t="shared" si="254"/>
        <v/>
      </c>
      <c r="C3162" s="75" t="str">
        <f t="shared" si="255"/>
        <v/>
      </c>
      <c r="D3162" s="42"/>
      <c r="E3162" s="42"/>
      <c r="F3162" s="42"/>
      <c r="G3162" s="42"/>
      <c r="H3162" s="42"/>
      <c r="I3162" s="42"/>
      <c r="J3162" s="83" t="str">
        <f t="shared" si="251"/>
        <v/>
      </c>
      <c r="K3162" s="83" t="str">
        <f t="shared" si="252"/>
        <v/>
      </c>
      <c r="L3162" s="85" t="str">
        <f t="shared" si="253"/>
        <v/>
      </c>
    </row>
    <row r="3163" spans="1:12" x14ac:dyDescent="0.2">
      <c r="A3163" s="209"/>
      <c r="B3163" s="75" t="str">
        <f t="shared" si="254"/>
        <v/>
      </c>
      <c r="C3163" s="75" t="str">
        <f t="shared" si="255"/>
        <v/>
      </c>
      <c r="D3163" s="42"/>
      <c r="E3163" s="42"/>
      <c r="F3163" s="42"/>
      <c r="G3163" s="42"/>
      <c r="H3163" s="42"/>
      <c r="I3163" s="42"/>
      <c r="J3163" s="83" t="str">
        <f t="shared" si="251"/>
        <v/>
      </c>
      <c r="K3163" s="83" t="str">
        <f t="shared" si="252"/>
        <v/>
      </c>
      <c r="L3163" s="85" t="str">
        <f t="shared" si="253"/>
        <v/>
      </c>
    </row>
    <row r="3164" spans="1:12" x14ac:dyDescent="0.2">
      <c r="A3164" s="209"/>
      <c r="B3164" s="75" t="str">
        <f t="shared" si="254"/>
        <v/>
      </c>
      <c r="C3164" s="75" t="str">
        <f t="shared" si="255"/>
        <v/>
      </c>
      <c r="D3164" s="42"/>
      <c r="E3164" s="42"/>
      <c r="F3164" s="42"/>
      <c r="G3164" s="42"/>
      <c r="H3164" s="42"/>
      <c r="I3164" s="42"/>
      <c r="J3164" s="83" t="str">
        <f t="shared" si="251"/>
        <v/>
      </c>
      <c r="K3164" s="83" t="str">
        <f t="shared" si="252"/>
        <v/>
      </c>
      <c r="L3164" s="85" t="str">
        <f t="shared" si="253"/>
        <v/>
      </c>
    </row>
    <row r="3165" spans="1:12" x14ac:dyDescent="0.2">
      <c r="A3165" s="209"/>
      <c r="B3165" s="75" t="str">
        <f t="shared" si="254"/>
        <v/>
      </c>
      <c r="C3165" s="75" t="str">
        <f t="shared" si="255"/>
        <v/>
      </c>
      <c r="D3165" s="42"/>
      <c r="E3165" s="42"/>
      <c r="F3165" s="42"/>
      <c r="G3165" s="42"/>
      <c r="H3165" s="42"/>
      <c r="I3165" s="42"/>
      <c r="J3165" s="83" t="str">
        <f t="shared" si="251"/>
        <v/>
      </c>
      <c r="K3165" s="83" t="str">
        <f t="shared" si="252"/>
        <v/>
      </c>
      <c r="L3165" s="85" t="str">
        <f t="shared" si="253"/>
        <v/>
      </c>
    </row>
    <row r="3166" spans="1:12" x14ac:dyDescent="0.2">
      <c r="A3166" s="209"/>
      <c r="B3166" s="75" t="str">
        <f t="shared" si="254"/>
        <v/>
      </c>
      <c r="C3166" s="75" t="str">
        <f t="shared" si="255"/>
        <v/>
      </c>
      <c r="D3166" s="42"/>
      <c r="E3166" s="42"/>
      <c r="F3166" s="42"/>
      <c r="G3166" s="42"/>
      <c r="H3166" s="42"/>
      <c r="I3166" s="42"/>
      <c r="J3166" s="83" t="str">
        <f t="shared" si="251"/>
        <v/>
      </c>
      <c r="K3166" s="83" t="str">
        <f t="shared" si="252"/>
        <v/>
      </c>
      <c r="L3166" s="85" t="str">
        <f t="shared" si="253"/>
        <v/>
      </c>
    </row>
    <row r="3167" spans="1:12" x14ac:dyDescent="0.2">
      <c r="A3167" s="209"/>
      <c r="B3167" s="75" t="str">
        <f t="shared" si="254"/>
        <v/>
      </c>
      <c r="C3167" s="75" t="str">
        <f t="shared" si="255"/>
        <v/>
      </c>
      <c r="D3167" s="42"/>
      <c r="E3167" s="42"/>
      <c r="F3167" s="42"/>
      <c r="G3167" s="42"/>
      <c r="H3167" s="42"/>
      <c r="I3167" s="42"/>
      <c r="J3167" s="83" t="str">
        <f t="shared" si="251"/>
        <v/>
      </c>
      <c r="K3167" s="83" t="str">
        <f t="shared" si="252"/>
        <v/>
      </c>
      <c r="L3167" s="85" t="str">
        <f t="shared" si="253"/>
        <v/>
      </c>
    </row>
    <row r="3168" spans="1:12" x14ac:dyDescent="0.2">
      <c r="A3168" s="209"/>
      <c r="B3168" s="75" t="str">
        <f t="shared" si="254"/>
        <v/>
      </c>
      <c r="C3168" s="75" t="str">
        <f t="shared" si="255"/>
        <v/>
      </c>
      <c r="D3168" s="42"/>
      <c r="E3168" s="42"/>
      <c r="F3168" s="42"/>
      <c r="G3168" s="42"/>
      <c r="H3168" s="42"/>
      <c r="I3168" s="42"/>
      <c r="J3168" s="83" t="str">
        <f t="shared" si="251"/>
        <v/>
      </c>
      <c r="K3168" s="83" t="str">
        <f t="shared" si="252"/>
        <v/>
      </c>
      <c r="L3168" s="85" t="str">
        <f t="shared" si="253"/>
        <v/>
      </c>
    </row>
    <row r="3169" spans="1:12" x14ac:dyDescent="0.2">
      <c r="A3169" s="209"/>
      <c r="B3169" s="75" t="str">
        <f t="shared" si="254"/>
        <v/>
      </c>
      <c r="C3169" s="75" t="str">
        <f t="shared" si="255"/>
        <v/>
      </c>
      <c r="D3169" s="42"/>
      <c r="E3169" s="42"/>
      <c r="F3169" s="42"/>
      <c r="G3169" s="42"/>
      <c r="H3169" s="42"/>
      <c r="I3169" s="42"/>
      <c r="J3169" s="83" t="str">
        <f t="shared" si="251"/>
        <v/>
      </c>
      <c r="K3169" s="83" t="str">
        <f t="shared" si="252"/>
        <v/>
      </c>
      <c r="L3169" s="85" t="str">
        <f t="shared" si="253"/>
        <v/>
      </c>
    </row>
    <row r="3170" spans="1:12" x14ac:dyDescent="0.2">
      <c r="A3170" s="209"/>
      <c r="B3170" s="75" t="str">
        <f t="shared" si="254"/>
        <v/>
      </c>
      <c r="C3170" s="75" t="str">
        <f t="shared" si="255"/>
        <v/>
      </c>
      <c r="D3170" s="42"/>
      <c r="E3170" s="42"/>
      <c r="F3170" s="42"/>
      <c r="G3170" s="42"/>
      <c r="H3170" s="42"/>
      <c r="I3170" s="42"/>
      <c r="J3170" s="83" t="str">
        <f t="shared" si="251"/>
        <v/>
      </c>
      <c r="K3170" s="83" t="str">
        <f t="shared" si="252"/>
        <v/>
      </c>
      <c r="L3170" s="85" t="str">
        <f t="shared" si="253"/>
        <v/>
      </c>
    </row>
    <row r="3171" spans="1:12" x14ac:dyDescent="0.2">
      <c r="A3171" s="209"/>
      <c r="B3171" s="75" t="str">
        <f t="shared" si="254"/>
        <v/>
      </c>
      <c r="C3171" s="75" t="str">
        <f t="shared" si="255"/>
        <v/>
      </c>
      <c r="D3171" s="42"/>
      <c r="E3171" s="42"/>
      <c r="F3171" s="42"/>
      <c r="G3171" s="42"/>
      <c r="H3171" s="42"/>
      <c r="I3171" s="42"/>
      <c r="J3171" s="83" t="str">
        <f t="shared" si="251"/>
        <v/>
      </c>
      <c r="K3171" s="83" t="str">
        <f t="shared" si="252"/>
        <v/>
      </c>
      <c r="L3171" s="85" t="str">
        <f t="shared" si="253"/>
        <v/>
      </c>
    </row>
    <row r="3172" spans="1:12" x14ac:dyDescent="0.2">
      <c r="A3172" s="209"/>
      <c r="B3172" s="75" t="str">
        <f t="shared" si="254"/>
        <v/>
      </c>
      <c r="C3172" s="75" t="str">
        <f t="shared" si="255"/>
        <v/>
      </c>
      <c r="D3172" s="42"/>
      <c r="E3172" s="42"/>
      <c r="F3172" s="42"/>
      <c r="G3172" s="42"/>
      <c r="H3172" s="42"/>
      <c r="I3172" s="42"/>
      <c r="J3172" s="83" t="str">
        <f t="shared" si="251"/>
        <v/>
      </c>
      <c r="K3172" s="83" t="str">
        <f t="shared" si="252"/>
        <v/>
      </c>
      <c r="L3172" s="85" t="str">
        <f t="shared" si="253"/>
        <v/>
      </c>
    </row>
    <row r="3173" spans="1:12" x14ac:dyDescent="0.2">
      <c r="A3173" s="209"/>
      <c r="B3173" s="75" t="str">
        <f t="shared" si="254"/>
        <v/>
      </c>
      <c r="C3173" s="75" t="str">
        <f t="shared" si="255"/>
        <v/>
      </c>
      <c r="D3173" s="42"/>
      <c r="E3173" s="42"/>
      <c r="F3173" s="42"/>
      <c r="G3173" s="42"/>
      <c r="H3173" s="42"/>
      <c r="I3173" s="42"/>
      <c r="J3173" s="83" t="str">
        <f t="shared" si="251"/>
        <v/>
      </c>
      <c r="K3173" s="83" t="str">
        <f t="shared" si="252"/>
        <v/>
      </c>
      <c r="L3173" s="85" t="str">
        <f t="shared" si="253"/>
        <v/>
      </c>
    </row>
    <row r="3174" spans="1:12" x14ac:dyDescent="0.2">
      <c r="A3174" s="209"/>
      <c r="B3174" s="75" t="str">
        <f t="shared" si="254"/>
        <v/>
      </c>
      <c r="C3174" s="75" t="str">
        <f t="shared" si="255"/>
        <v/>
      </c>
      <c r="D3174" s="42"/>
      <c r="E3174" s="42"/>
      <c r="F3174" s="42"/>
      <c r="G3174" s="42"/>
      <c r="H3174" s="42"/>
      <c r="I3174" s="42"/>
      <c r="J3174" s="83" t="str">
        <f t="shared" si="251"/>
        <v/>
      </c>
      <c r="K3174" s="83" t="str">
        <f t="shared" si="252"/>
        <v/>
      </c>
      <c r="L3174" s="85" t="str">
        <f t="shared" si="253"/>
        <v/>
      </c>
    </row>
    <row r="3175" spans="1:12" x14ac:dyDescent="0.2">
      <c r="A3175" s="209"/>
      <c r="B3175" s="75" t="str">
        <f t="shared" si="254"/>
        <v/>
      </c>
      <c r="C3175" s="75" t="str">
        <f t="shared" si="255"/>
        <v/>
      </c>
      <c r="D3175" s="42"/>
      <c r="E3175" s="42"/>
      <c r="F3175" s="42"/>
      <c r="G3175" s="42"/>
      <c r="H3175" s="42"/>
      <c r="I3175" s="42"/>
      <c r="J3175" s="83" t="str">
        <f t="shared" si="251"/>
        <v/>
      </c>
      <c r="K3175" s="83" t="str">
        <f t="shared" si="252"/>
        <v/>
      </c>
      <c r="L3175" s="85" t="str">
        <f t="shared" si="253"/>
        <v/>
      </c>
    </row>
    <row r="3176" spans="1:12" x14ac:dyDescent="0.2">
      <c r="A3176" s="209"/>
      <c r="B3176" s="75" t="str">
        <f t="shared" si="254"/>
        <v/>
      </c>
      <c r="C3176" s="75" t="str">
        <f t="shared" si="255"/>
        <v/>
      </c>
      <c r="D3176" s="42"/>
      <c r="E3176" s="42"/>
      <c r="F3176" s="42"/>
      <c r="G3176" s="42"/>
      <c r="H3176" s="42"/>
      <c r="I3176" s="42"/>
      <c r="J3176" s="83" t="str">
        <f t="shared" si="251"/>
        <v/>
      </c>
      <c r="K3176" s="83" t="str">
        <f t="shared" si="252"/>
        <v/>
      </c>
      <c r="L3176" s="85" t="str">
        <f t="shared" si="253"/>
        <v/>
      </c>
    </row>
    <row r="3177" spans="1:12" x14ac:dyDescent="0.2">
      <c r="A3177" s="209"/>
      <c r="B3177" s="75" t="str">
        <f t="shared" si="254"/>
        <v/>
      </c>
      <c r="C3177" s="75" t="str">
        <f t="shared" si="255"/>
        <v/>
      </c>
      <c r="D3177" s="42"/>
      <c r="E3177" s="42"/>
      <c r="F3177" s="42"/>
      <c r="G3177" s="42"/>
      <c r="H3177" s="42"/>
      <c r="I3177" s="42"/>
      <c r="J3177" s="83" t="str">
        <f t="shared" si="251"/>
        <v/>
      </c>
      <c r="K3177" s="83" t="str">
        <f t="shared" si="252"/>
        <v/>
      </c>
      <c r="L3177" s="85" t="str">
        <f t="shared" si="253"/>
        <v/>
      </c>
    </row>
    <row r="3178" spans="1:12" x14ac:dyDescent="0.2">
      <c r="A3178" s="209"/>
      <c r="B3178" s="75" t="str">
        <f t="shared" si="254"/>
        <v/>
      </c>
      <c r="C3178" s="75" t="str">
        <f t="shared" si="255"/>
        <v/>
      </c>
      <c r="D3178" s="42"/>
      <c r="E3178" s="42"/>
      <c r="F3178" s="42"/>
      <c r="G3178" s="42"/>
      <c r="H3178" s="42"/>
      <c r="I3178" s="42"/>
      <c r="J3178" s="83" t="str">
        <f t="shared" si="251"/>
        <v/>
      </c>
      <c r="K3178" s="83" t="str">
        <f t="shared" si="252"/>
        <v/>
      </c>
      <c r="L3178" s="85" t="str">
        <f t="shared" si="253"/>
        <v/>
      </c>
    </row>
    <row r="3179" spans="1:12" x14ac:dyDescent="0.2">
      <c r="A3179" s="209"/>
      <c r="B3179" s="75" t="str">
        <f t="shared" si="254"/>
        <v/>
      </c>
      <c r="C3179" s="75" t="str">
        <f t="shared" si="255"/>
        <v/>
      </c>
      <c r="D3179" s="42"/>
      <c r="E3179" s="42"/>
      <c r="F3179" s="42"/>
      <c r="G3179" s="42"/>
      <c r="H3179" s="42"/>
      <c r="I3179" s="42"/>
      <c r="J3179" s="83" t="str">
        <f t="shared" si="251"/>
        <v/>
      </c>
      <c r="K3179" s="83" t="str">
        <f t="shared" si="252"/>
        <v/>
      </c>
      <c r="L3179" s="85" t="str">
        <f t="shared" si="253"/>
        <v/>
      </c>
    </row>
    <row r="3180" spans="1:12" x14ac:dyDescent="0.2">
      <c r="A3180" s="209"/>
      <c r="B3180" s="75" t="str">
        <f t="shared" si="254"/>
        <v/>
      </c>
      <c r="C3180" s="75" t="str">
        <f t="shared" si="255"/>
        <v/>
      </c>
      <c r="D3180" s="42"/>
      <c r="E3180" s="42"/>
      <c r="F3180" s="42"/>
      <c r="G3180" s="42"/>
      <c r="H3180" s="42"/>
      <c r="I3180" s="42"/>
      <c r="J3180" s="83" t="str">
        <f t="shared" si="251"/>
        <v/>
      </c>
      <c r="K3180" s="83" t="str">
        <f t="shared" si="252"/>
        <v/>
      </c>
      <c r="L3180" s="85" t="str">
        <f t="shared" si="253"/>
        <v/>
      </c>
    </row>
    <row r="3181" spans="1:12" x14ac:dyDescent="0.2">
      <c r="A3181" s="209"/>
      <c r="B3181" s="75" t="str">
        <f t="shared" si="254"/>
        <v/>
      </c>
      <c r="C3181" s="75" t="str">
        <f t="shared" si="255"/>
        <v/>
      </c>
      <c r="D3181" s="42"/>
      <c r="E3181" s="42"/>
      <c r="F3181" s="42"/>
      <c r="G3181" s="42"/>
      <c r="H3181" s="42"/>
      <c r="I3181" s="42"/>
      <c r="J3181" s="83" t="str">
        <f t="shared" si="251"/>
        <v/>
      </c>
      <c r="K3181" s="83" t="str">
        <f t="shared" si="252"/>
        <v/>
      </c>
      <c r="L3181" s="85" t="str">
        <f t="shared" si="253"/>
        <v/>
      </c>
    </row>
    <row r="3182" spans="1:12" x14ac:dyDescent="0.2">
      <c r="A3182" s="209"/>
      <c r="B3182" s="75" t="str">
        <f t="shared" si="254"/>
        <v/>
      </c>
      <c r="C3182" s="75" t="str">
        <f t="shared" si="255"/>
        <v/>
      </c>
      <c r="D3182" s="42"/>
      <c r="E3182" s="42"/>
      <c r="F3182" s="42"/>
      <c r="G3182" s="42"/>
      <c r="H3182" s="42"/>
      <c r="I3182" s="42"/>
      <c r="J3182" s="83" t="str">
        <f t="shared" si="251"/>
        <v/>
      </c>
      <c r="K3182" s="83" t="str">
        <f t="shared" si="252"/>
        <v/>
      </c>
      <c r="L3182" s="85" t="str">
        <f t="shared" si="253"/>
        <v/>
      </c>
    </row>
    <row r="3183" spans="1:12" x14ac:dyDescent="0.2">
      <c r="A3183" s="209"/>
      <c r="B3183" s="75" t="str">
        <f t="shared" si="254"/>
        <v/>
      </c>
      <c r="C3183" s="75" t="str">
        <f t="shared" si="255"/>
        <v/>
      </c>
      <c r="D3183" s="42"/>
      <c r="E3183" s="42"/>
      <c r="F3183" s="42"/>
      <c r="G3183" s="42"/>
      <c r="H3183" s="42"/>
      <c r="I3183" s="42"/>
      <c r="J3183" s="83" t="str">
        <f t="shared" si="251"/>
        <v/>
      </c>
      <c r="K3183" s="83" t="str">
        <f t="shared" si="252"/>
        <v/>
      </c>
      <c r="L3183" s="85" t="str">
        <f t="shared" si="253"/>
        <v/>
      </c>
    </row>
    <row r="3184" spans="1:12" x14ac:dyDescent="0.2">
      <c r="A3184" s="209"/>
      <c r="B3184" s="75" t="str">
        <f t="shared" si="254"/>
        <v/>
      </c>
      <c r="C3184" s="75" t="str">
        <f t="shared" si="255"/>
        <v/>
      </c>
      <c r="D3184" s="42"/>
      <c r="E3184" s="42"/>
      <c r="F3184" s="42"/>
      <c r="G3184" s="42"/>
      <c r="H3184" s="42"/>
      <c r="I3184" s="42"/>
      <c r="J3184" s="83" t="str">
        <f t="shared" si="251"/>
        <v/>
      </c>
      <c r="K3184" s="83" t="str">
        <f t="shared" si="252"/>
        <v/>
      </c>
      <c r="L3184" s="85" t="str">
        <f t="shared" si="253"/>
        <v/>
      </c>
    </row>
    <row r="3185" spans="1:12" x14ac:dyDescent="0.2">
      <c r="A3185" s="209"/>
      <c r="B3185" s="75" t="str">
        <f t="shared" si="254"/>
        <v/>
      </c>
      <c r="C3185" s="75" t="str">
        <f t="shared" si="255"/>
        <v/>
      </c>
      <c r="D3185" s="42"/>
      <c r="E3185" s="42"/>
      <c r="F3185" s="42"/>
      <c r="G3185" s="42"/>
      <c r="H3185" s="42"/>
      <c r="I3185" s="42"/>
      <c r="J3185" s="83" t="str">
        <f t="shared" si="251"/>
        <v/>
      </c>
      <c r="K3185" s="83" t="str">
        <f t="shared" si="252"/>
        <v/>
      </c>
      <c r="L3185" s="85" t="str">
        <f t="shared" si="253"/>
        <v/>
      </c>
    </row>
    <row r="3186" spans="1:12" x14ac:dyDescent="0.2">
      <c r="A3186" s="209"/>
      <c r="B3186" s="75" t="str">
        <f t="shared" si="254"/>
        <v/>
      </c>
      <c r="C3186" s="75" t="str">
        <f t="shared" si="255"/>
        <v/>
      </c>
      <c r="D3186" s="42"/>
      <c r="E3186" s="42"/>
      <c r="F3186" s="42"/>
      <c r="G3186" s="42"/>
      <c r="H3186" s="42"/>
      <c r="I3186" s="42"/>
      <c r="J3186" s="83" t="str">
        <f t="shared" si="251"/>
        <v/>
      </c>
      <c r="K3186" s="83" t="str">
        <f t="shared" si="252"/>
        <v/>
      </c>
      <c r="L3186" s="85" t="str">
        <f t="shared" si="253"/>
        <v/>
      </c>
    </row>
    <row r="3187" spans="1:12" x14ac:dyDescent="0.2">
      <c r="A3187" s="209"/>
      <c r="B3187" s="75" t="str">
        <f t="shared" si="254"/>
        <v/>
      </c>
      <c r="C3187" s="75" t="str">
        <f t="shared" si="255"/>
        <v/>
      </c>
      <c r="D3187" s="42"/>
      <c r="E3187" s="42"/>
      <c r="F3187" s="42"/>
      <c r="G3187" s="42"/>
      <c r="H3187" s="42"/>
      <c r="I3187" s="42"/>
      <c r="J3187" s="83" t="str">
        <f t="shared" si="251"/>
        <v/>
      </c>
      <c r="K3187" s="83" t="str">
        <f t="shared" si="252"/>
        <v/>
      </c>
      <c r="L3187" s="85" t="str">
        <f t="shared" si="253"/>
        <v/>
      </c>
    </row>
    <row r="3188" spans="1:12" x14ac:dyDescent="0.2">
      <c r="A3188" s="209"/>
      <c r="B3188" s="75" t="str">
        <f t="shared" si="254"/>
        <v/>
      </c>
      <c r="C3188" s="75" t="str">
        <f t="shared" si="255"/>
        <v/>
      </c>
      <c r="D3188" s="42"/>
      <c r="E3188" s="42"/>
      <c r="F3188" s="42"/>
      <c r="G3188" s="42"/>
      <c r="H3188" s="42"/>
      <c r="I3188" s="42"/>
      <c r="J3188" s="83" t="str">
        <f t="shared" si="251"/>
        <v/>
      </c>
      <c r="K3188" s="83" t="str">
        <f t="shared" si="252"/>
        <v/>
      </c>
      <c r="L3188" s="85" t="str">
        <f t="shared" si="253"/>
        <v/>
      </c>
    </row>
    <row r="3189" spans="1:12" x14ac:dyDescent="0.2">
      <c r="A3189" s="209"/>
      <c r="B3189" s="75" t="str">
        <f t="shared" si="254"/>
        <v/>
      </c>
      <c r="C3189" s="75" t="str">
        <f t="shared" si="255"/>
        <v/>
      </c>
      <c r="D3189" s="42"/>
      <c r="E3189" s="42"/>
      <c r="F3189" s="42"/>
      <c r="G3189" s="42"/>
      <c r="H3189" s="42"/>
      <c r="I3189" s="42"/>
      <c r="J3189" s="83" t="str">
        <f t="shared" si="251"/>
        <v/>
      </c>
      <c r="K3189" s="83" t="str">
        <f t="shared" si="252"/>
        <v/>
      </c>
      <c r="L3189" s="85" t="str">
        <f t="shared" si="253"/>
        <v/>
      </c>
    </row>
    <row r="3190" spans="1:12" x14ac:dyDescent="0.2">
      <c r="A3190" s="209"/>
      <c r="B3190" s="75" t="str">
        <f t="shared" si="254"/>
        <v/>
      </c>
      <c r="C3190" s="75" t="str">
        <f t="shared" si="255"/>
        <v/>
      </c>
      <c r="D3190" s="42"/>
      <c r="E3190" s="42"/>
      <c r="F3190" s="42"/>
      <c r="G3190" s="42"/>
      <c r="H3190" s="42"/>
      <c r="I3190" s="42"/>
      <c r="J3190" s="83" t="str">
        <f t="shared" si="251"/>
        <v/>
      </c>
      <c r="K3190" s="83" t="str">
        <f t="shared" si="252"/>
        <v/>
      </c>
      <c r="L3190" s="85" t="str">
        <f t="shared" si="253"/>
        <v/>
      </c>
    </row>
    <row r="3191" spans="1:12" x14ac:dyDescent="0.2">
      <c r="A3191" s="209"/>
      <c r="B3191" s="75" t="str">
        <f t="shared" si="254"/>
        <v/>
      </c>
      <c r="C3191" s="75" t="str">
        <f t="shared" si="255"/>
        <v/>
      </c>
      <c r="D3191" s="42"/>
      <c r="E3191" s="42"/>
      <c r="F3191" s="42"/>
      <c r="G3191" s="42"/>
      <c r="H3191" s="42"/>
      <c r="I3191" s="42"/>
      <c r="J3191" s="83" t="str">
        <f t="shared" si="251"/>
        <v/>
      </c>
      <c r="K3191" s="83" t="str">
        <f t="shared" si="252"/>
        <v/>
      </c>
      <c r="L3191" s="85" t="str">
        <f t="shared" si="253"/>
        <v/>
      </c>
    </row>
    <row r="3192" spans="1:12" x14ac:dyDescent="0.2">
      <c r="A3192" s="209"/>
      <c r="B3192" s="75" t="str">
        <f t="shared" si="254"/>
        <v/>
      </c>
      <c r="C3192" s="75" t="str">
        <f t="shared" si="255"/>
        <v/>
      </c>
      <c r="D3192" s="42"/>
      <c r="E3192" s="42"/>
      <c r="F3192" s="42"/>
      <c r="G3192" s="42"/>
      <c r="H3192" s="42"/>
      <c r="I3192" s="42"/>
      <c r="J3192" s="83" t="str">
        <f t="shared" si="251"/>
        <v/>
      </c>
      <c r="K3192" s="83" t="str">
        <f t="shared" si="252"/>
        <v/>
      </c>
      <c r="L3192" s="85" t="str">
        <f t="shared" si="253"/>
        <v/>
      </c>
    </row>
    <row r="3193" spans="1:12" x14ac:dyDescent="0.2">
      <c r="A3193" s="209"/>
      <c r="B3193" s="75" t="str">
        <f t="shared" si="254"/>
        <v/>
      </c>
      <c r="C3193" s="75" t="str">
        <f t="shared" si="255"/>
        <v/>
      </c>
      <c r="D3193" s="42"/>
      <c r="E3193" s="42"/>
      <c r="F3193" s="42"/>
      <c r="G3193" s="42"/>
      <c r="H3193" s="42"/>
      <c r="I3193" s="42"/>
      <c r="J3193" s="83" t="str">
        <f t="shared" si="251"/>
        <v/>
      </c>
      <c r="K3193" s="83" t="str">
        <f t="shared" si="252"/>
        <v/>
      </c>
      <c r="L3193" s="85" t="str">
        <f t="shared" si="253"/>
        <v/>
      </c>
    </row>
    <row r="3194" spans="1:12" x14ac:dyDescent="0.2">
      <c r="A3194" s="209"/>
      <c r="B3194" s="75" t="str">
        <f t="shared" si="254"/>
        <v/>
      </c>
      <c r="C3194" s="75" t="str">
        <f t="shared" si="255"/>
        <v/>
      </c>
      <c r="D3194" s="42"/>
      <c r="E3194" s="42"/>
      <c r="F3194" s="42"/>
      <c r="G3194" s="42"/>
      <c r="H3194" s="42"/>
      <c r="I3194" s="42"/>
      <c r="J3194" s="83" t="str">
        <f t="shared" si="251"/>
        <v/>
      </c>
      <c r="K3194" s="83" t="str">
        <f t="shared" si="252"/>
        <v/>
      </c>
      <c r="L3194" s="85" t="str">
        <f t="shared" si="253"/>
        <v/>
      </c>
    </row>
    <row r="3195" spans="1:12" x14ac:dyDescent="0.2">
      <c r="A3195" s="209"/>
      <c r="B3195" s="75" t="str">
        <f t="shared" si="254"/>
        <v/>
      </c>
      <c r="C3195" s="75" t="str">
        <f t="shared" si="255"/>
        <v/>
      </c>
      <c r="D3195" s="42"/>
      <c r="E3195" s="42"/>
      <c r="F3195" s="42"/>
      <c r="G3195" s="42"/>
      <c r="H3195" s="42"/>
      <c r="I3195" s="42"/>
      <c r="J3195" s="83" t="str">
        <f t="shared" si="251"/>
        <v/>
      </c>
      <c r="K3195" s="83" t="str">
        <f t="shared" si="252"/>
        <v/>
      </c>
      <c r="L3195" s="85" t="str">
        <f t="shared" si="253"/>
        <v/>
      </c>
    </row>
    <row r="3196" spans="1:12" x14ac:dyDescent="0.2">
      <c r="A3196" s="209"/>
      <c r="B3196" s="75" t="str">
        <f t="shared" si="254"/>
        <v/>
      </c>
      <c r="C3196" s="75" t="str">
        <f t="shared" si="255"/>
        <v/>
      </c>
      <c r="D3196" s="42"/>
      <c r="E3196" s="42"/>
      <c r="F3196" s="42"/>
      <c r="G3196" s="42"/>
      <c r="H3196" s="42"/>
      <c r="I3196" s="42"/>
      <c r="J3196" s="83" t="str">
        <f t="shared" si="251"/>
        <v/>
      </c>
      <c r="K3196" s="83" t="str">
        <f t="shared" si="252"/>
        <v/>
      </c>
      <c r="L3196" s="85" t="str">
        <f t="shared" si="253"/>
        <v/>
      </c>
    </row>
    <row r="3197" spans="1:12" x14ac:dyDescent="0.2">
      <c r="A3197" s="209"/>
      <c r="B3197" s="75" t="str">
        <f t="shared" si="254"/>
        <v/>
      </c>
      <c r="C3197" s="75" t="str">
        <f t="shared" si="255"/>
        <v/>
      </c>
      <c r="D3197" s="42"/>
      <c r="E3197" s="42"/>
      <c r="F3197" s="42"/>
      <c r="G3197" s="42"/>
      <c r="H3197" s="42"/>
      <c r="I3197" s="42"/>
      <c r="J3197" s="83" t="str">
        <f t="shared" ref="J3197:J3260" si="256">IF(ISERROR(D3197/C3197),"",(D3197/C3197))</f>
        <v/>
      </c>
      <c r="K3197" s="83" t="str">
        <f t="shared" ref="K3197:K3260" si="257">IF(ISERROR(E3197/C3197),"",(E3197/C3197))</f>
        <v/>
      </c>
      <c r="L3197" s="85" t="str">
        <f t="shared" ref="L3197:L3260" si="258">IF(ISERROR((D3197+E3197)/B3197),"",(D3197+E3197)/B3197)</f>
        <v/>
      </c>
    </row>
    <row r="3198" spans="1:12" x14ac:dyDescent="0.2">
      <c r="A3198" s="209"/>
      <c r="B3198" s="75" t="str">
        <f t="shared" si="254"/>
        <v/>
      </c>
      <c r="C3198" s="75" t="str">
        <f t="shared" si="255"/>
        <v/>
      </c>
      <c r="D3198" s="42"/>
      <c r="E3198" s="42"/>
      <c r="F3198" s="42"/>
      <c r="G3198" s="42"/>
      <c r="H3198" s="42"/>
      <c r="I3198" s="42"/>
      <c r="J3198" s="83" t="str">
        <f t="shared" si="256"/>
        <v/>
      </c>
      <c r="K3198" s="83" t="str">
        <f t="shared" si="257"/>
        <v/>
      </c>
      <c r="L3198" s="85" t="str">
        <f t="shared" si="258"/>
        <v/>
      </c>
    </row>
    <row r="3199" spans="1:12" x14ac:dyDescent="0.2">
      <c r="A3199" s="209"/>
      <c r="B3199" s="75" t="str">
        <f t="shared" si="254"/>
        <v/>
      </c>
      <c r="C3199" s="75" t="str">
        <f t="shared" si="255"/>
        <v/>
      </c>
      <c r="D3199" s="42"/>
      <c r="E3199" s="42"/>
      <c r="F3199" s="42"/>
      <c r="G3199" s="42"/>
      <c r="H3199" s="42"/>
      <c r="I3199" s="42"/>
      <c r="J3199" s="83" t="str">
        <f t="shared" si="256"/>
        <v/>
      </c>
      <c r="K3199" s="83" t="str">
        <f t="shared" si="257"/>
        <v/>
      </c>
      <c r="L3199" s="85" t="str">
        <f t="shared" si="258"/>
        <v/>
      </c>
    </row>
    <row r="3200" spans="1:12" x14ac:dyDescent="0.2">
      <c r="A3200" s="209"/>
      <c r="B3200" s="75" t="str">
        <f t="shared" si="254"/>
        <v/>
      </c>
      <c r="C3200" s="75" t="str">
        <f t="shared" si="255"/>
        <v/>
      </c>
      <c r="D3200" s="42"/>
      <c r="E3200" s="42"/>
      <c r="F3200" s="42"/>
      <c r="G3200" s="42"/>
      <c r="H3200" s="42"/>
      <c r="I3200" s="42"/>
      <c r="J3200" s="83" t="str">
        <f t="shared" si="256"/>
        <v/>
      </c>
      <c r="K3200" s="83" t="str">
        <f t="shared" si="257"/>
        <v/>
      </c>
      <c r="L3200" s="85" t="str">
        <f t="shared" si="258"/>
        <v/>
      </c>
    </row>
    <row r="3201" spans="1:12" x14ac:dyDescent="0.2">
      <c r="A3201" s="209"/>
      <c r="B3201" s="75" t="str">
        <f t="shared" si="254"/>
        <v/>
      </c>
      <c r="C3201" s="75" t="str">
        <f t="shared" si="255"/>
        <v/>
      </c>
      <c r="D3201" s="42"/>
      <c r="E3201" s="42"/>
      <c r="F3201" s="42"/>
      <c r="G3201" s="42"/>
      <c r="H3201" s="42"/>
      <c r="I3201" s="42"/>
      <c r="J3201" s="83" t="str">
        <f t="shared" si="256"/>
        <v/>
      </c>
      <c r="K3201" s="83" t="str">
        <f t="shared" si="257"/>
        <v/>
      </c>
      <c r="L3201" s="85" t="str">
        <f t="shared" si="258"/>
        <v/>
      </c>
    </row>
    <row r="3202" spans="1:12" x14ac:dyDescent="0.2">
      <c r="A3202" s="209"/>
      <c r="B3202" s="75" t="str">
        <f t="shared" si="254"/>
        <v/>
      </c>
      <c r="C3202" s="75" t="str">
        <f t="shared" si="255"/>
        <v/>
      </c>
      <c r="D3202" s="42"/>
      <c r="E3202" s="42"/>
      <c r="F3202" s="42"/>
      <c r="G3202" s="42"/>
      <c r="H3202" s="42"/>
      <c r="I3202" s="42"/>
      <c r="J3202" s="83" t="str">
        <f t="shared" si="256"/>
        <v/>
      </c>
      <c r="K3202" s="83" t="str">
        <f t="shared" si="257"/>
        <v/>
      </c>
      <c r="L3202" s="85" t="str">
        <f t="shared" si="258"/>
        <v/>
      </c>
    </row>
    <row r="3203" spans="1:12" x14ac:dyDescent="0.2">
      <c r="A3203" s="209"/>
      <c r="B3203" s="75" t="str">
        <f t="shared" si="254"/>
        <v/>
      </c>
      <c r="C3203" s="75" t="str">
        <f t="shared" si="255"/>
        <v/>
      </c>
      <c r="D3203" s="42"/>
      <c r="E3203" s="42"/>
      <c r="F3203" s="42"/>
      <c r="G3203" s="42"/>
      <c r="H3203" s="42"/>
      <c r="I3203" s="42"/>
      <c r="J3203" s="83" t="str">
        <f t="shared" si="256"/>
        <v/>
      </c>
      <c r="K3203" s="83" t="str">
        <f t="shared" si="257"/>
        <v/>
      </c>
      <c r="L3203" s="85" t="str">
        <f t="shared" si="258"/>
        <v/>
      </c>
    </row>
    <row r="3204" spans="1:12" x14ac:dyDescent="0.2">
      <c r="A3204" s="209"/>
      <c r="B3204" s="75" t="str">
        <f t="shared" si="254"/>
        <v/>
      </c>
      <c r="C3204" s="75" t="str">
        <f t="shared" si="255"/>
        <v/>
      </c>
      <c r="D3204" s="42"/>
      <c r="E3204" s="42"/>
      <c r="F3204" s="42"/>
      <c r="G3204" s="42"/>
      <c r="H3204" s="42"/>
      <c r="I3204" s="42"/>
      <c r="J3204" s="83" t="str">
        <f t="shared" si="256"/>
        <v/>
      </c>
      <c r="K3204" s="83" t="str">
        <f t="shared" si="257"/>
        <v/>
      </c>
      <c r="L3204" s="85" t="str">
        <f t="shared" si="258"/>
        <v/>
      </c>
    </row>
    <row r="3205" spans="1:12" x14ac:dyDescent="0.2">
      <c r="A3205" s="209"/>
      <c r="B3205" s="75" t="str">
        <f t="shared" si="254"/>
        <v/>
      </c>
      <c r="C3205" s="75" t="str">
        <f t="shared" si="255"/>
        <v/>
      </c>
      <c r="D3205" s="42"/>
      <c r="E3205" s="42"/>
      <c r="F3205" s="42"/>
      <c r="G3205" s="42"/>
      <c r="H3205" s="42"/>
      <c r="I3205" s="42"/>
      <c r="J3205" s="83" t="str">
        <f t="shared" si="256"/>
        <v/>
      </c>
      <c r="K3205" s="83" t="str">
        <f t="shared" si="257"/>
        <v/>
      </c>
      <c r="L3205" s="85" t="str">
        <f t="shared" si="258"/>
        <v/>
      </c>
    </row>
    <row r="3206" spans="1:12" x14ac:dyDescent="0.2">
      <c r="A3206" s="209"/>
      <c r="B3206" s="75" t="str">
        <f t="shared" si="254"/>
        <v/>
      </c>
      <c r="C3206" s="75" t="str">
        <f t="shared" si="255"/>
        <v/>
      </c>
      <c r="D3206" s="42"/>
      <c r="E3206" s="42"/>
      <c r="F3206" s="42"/>
      <c r="G3206" s="42"/>
      <c r="H3206" s="42"/>
      <c r="I3206" s="42"/>
      <c r="J3206" s="83" t="str">
        <f t="shared" si="256"/>
        <v/>
      </c>
      <c r="K3206" s="83" t="str">
        <f t="shared" si="257"/>
        <v/>
      </c>
      <c r="L3206" s="85" t="str">
        <f t="shared" si="258"/>
        <v/>
      </c>
    </row>
    <row r="3207" spans="1:12" x14ac:dyDescent="0.2">
      <c r="A3207" s="209"/>
      <c r="B3207" s="75" t="str">
        <f t="shared" si="254"/>
        <v/>
      </c>
      <c r="C3207" s="75" t="str">
        <f t="shared" si="255"/>
        <v/>
      </c>
      <c r="D3207" s="42"/>
      <c r="E3207" s="42"/>
      <c r="F3207" s="42"/>
      <c r="G3207" s="42"/>
      <c r="H3207" s="42"/>
      <c r="I3207" s="42"/>
      <c r="J3207" s="83" t="str">
        <f t="shared" si="256"/>
        <v/>
      </c>
      <c r="K3207" s="83" t="str">
        <f t="shared" si="257"/>
        <v/>
      </c>
      <c r="L3207" s="85" t="str">
        <f t="shared" si="258"/>
        <v/>
      </c>
    </row>
    <row r="3208" spans="1:12" x14ac:dyDescent="0.2">
      <c r="A3208" s="209"/>
      <c r="B3208" s="75" t="str">
        <f t="shared" si="254"/>
        <v/>
      </c>
      <c r="C3208" s="75" t="str">
        <f t="shared" si="255"/>
        <v/>
      </c>
      <c r="D3208" s="42"/>
      <c r="E3208" s="42"/>
      <c r="F3208" s="42"/>
      <c r="G3208" s="42"/>
      <c r="H3208" s="42"/>
      <c r="I3208" s="42"/>
      <c r="J3208" s="83" t="str">
        <f t="shared" si="256"/>
        <v/>
      </c>
      <c r="K3208" s="83" t="str">
        <f t="shared" si="257"/>
        <v/>
      </c>
      <c r="L3208" s="85" t="str">
        <f t="shared" si="258"/>
        <v/>
      </c>
    </row>
    <row r="3209" spans="1:12" x14ac:dyDescent="0.2">
      <c r="A3209" s="209"/>
      <c r="B3209" s="75" t="str">
        <f t="shared" si="254"/>
        <v/>
      </c>
      <c r="C3209" s="75" t="str">
        <f t="shared" si="255"/>
        <v/>
      </c>
      <c r="D3209" s="42"/>
      <c r="E3209" s="42"/>
      <c r="F3209" s="42"/>
      <c r="G3209" s="42"/>
      <c r="H3209" s="42"/>
      <c r="I3209" s="42"/>
      <c r="J3209" s="83" t="str">
        <f t="shared" si="256"/>
        <v/>
      </c>
      <c r="K3209" s="83" t="str">
        <f t="shared" si="257"/>
        <v/>
      </c>
      <c r="L3209" s="85" t="str">
        <f t="shared" si="258"/>
        <v/>
      </c>
    </row>
    <row r="3210" spans="1:12" x14ac:dyDescent="0.2">
      <c r="A3210" s="209"/>
      <c r="B3210" s="75" t="str">
        <f t="shared" si="254"/>
        <v/>
      </c>
      <c r="C3210" s="75" t="str">
        <f t="shared" si="255"/>
        <v/>
      </c>
      <c r="D3210" s="42"/>
      <c r="E3210" s="42"/>
      <c r="F3210" s="42"/>
      <c r="G3210" s="42"/>
      <c r="H3210" s="42"/>
      <c r="I3210" s="42"/>
      <c r="J3210" s="83" t="str">
        <f t="shared" si="256"/>
        <v/>
      </c>
      <c r="K3210" s="83" t="str">
        <f t="shared" si="257"/>
        <v/>
      </c>
      <c r="L3210" s="85" t="str">
        <f t="shared" si="258"/>
        <v/>
      </c>
    </row>
    <row r="3211" spans="1:12" x14ac:dyDescent="0.2">
      <c r="A3211" s="209"/>
      <c r="B3211" s="75" t="str">
        <f t="shared" si="254"/>
        <v/>
      </c>
      <c r="C3211" s="75" t="str">
        <f t="shared" si="255"/>
        <v/>
      </c>
      <c r="D3211" s="42"/>
      <c r="E3211" s="42"/>
      <c r="F3211" s="42"/>
      <c r="G3211" s="42"/>
      <c r="H3211" s="42"/>
      <c r="I3211" s="42"/>
      <c r="J3211" s="83" t="str">
        <f t="shared" si="256"/>
        <v/>
      </c>
      <c r="K3211" s="83" t="str">
        <f t="shared" si="257"/>
        <v/>
      </c>
      <c r="L3211" s="85" t="str">
        <f t="shared" si="258"/>
        <v/>
      </c>
    </row>
    <row r="3212" spans="1:12" x14ac:dyDescent="0.2">
      <c r="A3212" s="209"/>
      <c r="B3212" s="75" t="str">
        <f t="shared" ref="B3212:B3275" si="259">IF(D3212+E3212+F3212+G3212+I3212+H3212 = 0,"",D3212+E3212+F3212+G3212+I3212+H3212)</f>
        <v/>
      </c>
      <c r="C3212" s="75" t="str">
        <f t="shared" ref="C3212:C3275" si="260">IF(D3212+E3212+H3212=0,"",D3212+E3212+H3212)</f>
        <v/>
      </c>
      <c r="D3212" s="42"/>
      <c r="E3212" s="42"/>
      <c r="F3212" s="42"/>
      <c r="G3212" s="42"/>
      <c r="H3212" s="42"/>
      <c r="I3212" s="42"/>
      <c r="J3212" s="83" t="str">
        <f t="shared" si="256"/>
        <v/>
      </c>
      <c r="K3212" s="83" t="str">
        <f t="shared" si="257"/>
        <v/>
      </c>
      <c r="L3212" s="85" t="str">
        <f t="shared" si="258"/>
        <v/>
      </c>
    </row>
    <row r="3213" spans="1:12" x14ac:dyDescent="0.2">
      <c r="A3213" s="209"/>
      <c r="B3213" s="75" t="str">
        <f t="shared" si="259"/>
        <v/>
      </c>
      <c r="C3213" s="75" t="str">
        <f t="shared" si="260"/>
        <v/>
      </c>
      <c r="D3213" s="42"/>
      <c r="E3213" s="42"/>
      <c r="F3213" s="42"/>
      <c r="G3213" s="42"/>
      <c r="H3213" s="42"/>
      <c r="I3213" s="42"/>
      <c r="J3213" s="83" t="str">
        <f t="shared" si="256"/>
        <v/>
      </c>
      <c r="K3213" s="83" t="str">
        <f t="shared" si="257"/>
        <v/>
      </c>
      <c r="L3213" s="85" t="str">
        <f t="shared" si="258"/>
        <v/>
      </c>
    </row>
    <row r="3214" spans="1:12" x14ac:dyDescent="0.2">
      <c r="A3214" s="209"/>
      <c r="B3214" s="75" t="str">
        <f t="shared" si="259"/>
        <v/>
      </c>
      <c r="C3214" s="75" t="str">
        <f t="shared" si="260"/>
        <v/>
      </c>
      <c r="D3214" s="42"/>
      <c r="E3214" s="42"/>
      <c r="F3214" s="42"/>
      <c r="G3214" s="42"/>
      <c r="H3214" s="42"/>
      <c r="I3214" s="42"/>
      <c r="J3214" s="83" t="str">
        <f t="shared" si="256"/>
        <v/>
      </c>
      <c r="K3214" s="83" t="str">
        <f t="shared" si="257"/>
        <v/>
      </c>
      <c r="L3214" s="85" t="str">
        <f t="shared" si="258"/>
        <v/>
      </c>
    </row>
    <row r="3215" spans="1:12" x14ac:dyDescent="0.2">
      <c r="A3215" s="209"/>
      <c r="B3215" s="75" t="str">
        <f t="shared" si="259"/>
        <v/>
      </c>
      <c r="C3215" s="75" t="str">
        <f t="shared" si="260"/>
        <v/>
      </c>
      <c r="D3215" s="42"/>
      <c r="E3215" s="42"/>
      <c r="F3215" s="42"/>
      <c r="G3215" s="42"/>
      <c r="H3215" s="42"/>
      <c r="I3215" s="42"/>
      <c r="J3215" s="83" t="str">
        <f t="shared" si="256"/>
        <v/>
      </c>
      <c r="K3215" s="83" t="str">
        <f t="shared" si="257"/>
        <v/>
      </c>
      <c r="L3215" s="85" t="str">
        <f t="shared" si="258"/>
        <v/>
      </c>
    </row>
    <row r="3216" spans="1:12" x14ac:dyDescent="0.2">
      <c r="A3216" s="209"/>
      <c r="B3216" s="75" t="str">
        <f t="shared" si="259"/>
        <v/>
      </c>
      <c r="C3216" s="75" t="str">
        <f t="shared" si="260"/>
        <v/>
      </c>
      <c r="D3216" s="42"/>
      <c r="E3216" s="42"/>
      <c r="F3216" s="42"/>
      <c r="G3216" s="42"/>
      <c r="H3216" s="42"/>
      <c r="I3216" s="42"/>
      <c r="J3216" s="83" t="str">
        <f t="shared" si="256"/>
        <v/>
      </c>
      <c r="K3216" s="83" t="str">
        <f t="shared" si="257"/>
        <v/>
      </c>
      <c r="L3216" s="85" t="str">
        <f t="shared" si="258"/>
        <v/>
      </c>
    </row>
    <row r="3217" spans="1:12" x14ac:dyDescent="0.2">
      <c r="A3217" s="209"/>
      <c r="B3217" s="75" t="str">
        <f t="shared" si="259"/>
        <v/>
      </c>
      <c r="C3217" s="75" t="str">
        <f t="shared" si="260"/>
        <v/>
      </c>
      <c r="D3217" s="42"/>
      <c r="E3217" s="42"/>
      <c r="F3217" s="42"/>
      <c r="G3217" s="42"/>
      <c r="H3217" s="42"/>
      <c r="I3217" s="42"/>
      <c r="J3217" s="83" t="str">
        <f t="shared" si="256"/>
        <v/>
      </c>
      <c r="K3217" s="83" t="str">
        <f t="shared" si="257"/>
        <v/>
      </c>
      <c r="L3217" s="85" t="str">
        <f t="shared" si="258"/>
        <v/>
      </c>
    </row>
    <row r="3218" spans="1:12" x14ac:dyDescent="0.2">
      <c r="A3218" s="209"/>
      <c r="B3218" s="75" t="str">
        <f t="shared" si="259"/>
        <v/>
      </c>
      <c r="C3218" s="75" t="str">
        <f t="shared" si="260"/>
        <v/>
      </c>
      <c r="D3218" s="42"/>
      <c r="E3218" s="42"/>
      <c r="F3218" s="42"/>
      <c r="G3218" s="42"/>
      <c r="H3218" s="42"/>
      <c r="I3218" s="42"/>
      <c r="J3218" s="83" t="str">
        <f t="shared" si="256"/>
        <v/>
      </c>
      <c r="K3218" s="83" t="str">
        <f t="shared" si="257"/>
        <v/>
      </c>
      <c r="L3218" s="85" t="str">
        <f t="shared" si="258"/>
        <v/>
      </c>
    </row>
    <row r="3219" spans="1:12" x14ac:dyDescent="0.2">
      <c r="A3219" s="209"/>
      <c r="B3219" s="75" t="str">
        <f t="shared" si="259"/>
        <v/>
      </c>
      <c r="C3219" s="75" t="str">
        <f t="shared" si="260"/>
        <v/>
      </c>
      <c r="D3219" s="42"/>
      <c r="E3219" s="42"/>
      <c r="F3219" s="42"/>
      <c r="G3219" s="42"/>
      <c r="H3219" s="42"/>
      <c r="I3219" s="42"/>
      <c r="J3219" s="83" t="str">
        <f t="shared" si="256"/>
        <v/>
      </c>
      <c r="K3219" s="83" t="str">
        <f t="shared" si="257"/>
        <v/>
      </c>
      <c r="L3219" s="85" t="str">
        <f t="shared" si="258"/>
        <v/>
      </c>
    </row>
    <row r="3220" spans="1:12" x14ac:dyDescent="0.2">
      <c r="A3220" s="209"/>
      <c r="B3220" s="75" t="str">
        <f t="shared" si="259"/>
        <v/>
      </c>
      <c r="C3220" s="75" t="str">
        <f t="shared" si="260"/>
        <v/>
      </c>
      <c r="D3220" s="42"/>
      <c r="E3220" s="42"/>
      <c r="F3220" s="42"/>
      <c r="G3220" s="42"/>
      <c r="H3220" s="42"/>
      <c r="I3220" s="42"/>
      <c r="J3220" s="83" t="str">
        <f t="shared" si="256"/>
        <v/>
      </c>
      <c r="K3220" s="83" t="str">
        <f t="shared" si="257"/>
        <v/>
      </c>
      <c r="L3220" s="85" t="str">
        <f t="shared" si="258"/>
        <v/>
      </c>
    </row>
    <row r="3221" spans="1:12" x14ac:dyDescent="0.2">
      <c r="A3221" s="209"/>
      <c r="B3221" s="75" t="str">
        <f t="shared" si="259"/>
        <v/>
      </c>
      <c r="C3221" s="75" t="str">
        <f t="shared" si="260"/>
        <v/>
      </c>
      <c r="D3221" s="42"/>
      <c r="E3221" s="42"/>
      <c r="F3221" s="42"/>
      <c r="G3221" s="42"/>
      <c r="H3221" s="42"/>
      <c r="I3221" s="42"/>
      <c r="J3221" s="83" t="str">
        <f t="shared" si="256"/>
        <v/>
      </c>
      <c r="K3221" s="83" t="str">
        <f t="shared" si="257"/>
        <v/>
      </c>
      <c r="L3221" s="85" t="str">
        <f t="shared" si="258"/>
        <v/>
      </c>
    </row>
    <row r="3222" spans="1:12" x14ac:dyDescent="0.2">
      <c r="A3222" s="209"/>
      <c r="B3222" s="75" t="str">
        <f t="shared" si="259"/>
        <v/>
      </c>
      <c r="C3222" s="75" t="str">
        <f t="shared" si="260"/>
        <v/>
      </c>
      <c r="D3222" s="42"/>
      <c r="E3222" s="42"/>
      <c r="F3222" s="42"/>
      <c r="G3222" s="42"/>
      <c r="H3222" s="42"/>
      <c r="I3222" s="42"/>
      <c r="J3222" s="83" t="str">
        <f t="shared" si="256"/>
        <v/>
      </c>
      <c r="K3222" s="83" t="str">
        <f t="shared" si="257"/>
        <v/>
      </c>
      <c r="L3222" s="85" t="str">
        <f t="shared" si="258"/>
        <v/>
      </c>
    </row>
    <row r="3223" spans="1:12" x14ac:dyDescent="0.2">
      <c r="A3223" s="209"/>
      <c r="B3223" s="75" t="str">
        <f t="shared" si="259"/>
        <v/>
      </c>
      <c r="C3223" s="75" t="str">
        <f t="shared" si="260"/>
        <v/>
      </c>
      <c r="D3223" s="42"/>
      <c r="E3223" s="42"/>
      <c r="F3223" s="42"/>
      <c r="G3223" s="42"/>
      <c r="H3223" s="42"/>
      <c r="I3223" s="42"/>
      <c r="J3223" s="83" t="str">
        <f t="shared" si="256"/>
        <v/>
      </c>
      <c r="K3223" s="83" t="str">
        <f t="shared" si="257"/>
        <v/>
      </c>
      <c r="L3223" s="85" t="str">
        <f t="shared" si="258"/>
        <v/>
      </c>
    </row>
    <row r="3224" spans="1:12" x14ac:dyDescent="0.2">
      <c r="A3224" s="209"/>
      <c r="B3224" s="75" t="str">
        <f t="shared" si="259"/>
        <v/>
      </c>
      <c r="C3224" s="75" t="str">
        <f t="shared" si="260"/>
        <v/>
      </c>
      <c r="D3224" s="42"/>
      <c r="E3224" s="42"/>
      <c r="F3224" s="42"/>
      <c r="G3224" s="42"/>
      <c r="H3224" s="42"/>
      <c r="I3224" s="42"/>
      <c r="J3224" s="83" t="str">
        <f t="shared" si="256"/>
        <v/>
      </c>
      <c r="K3224" s="83" t="str">
        <f t="shared" si="257"/>
        <v/>
      </c>
      <c r="L3224" s="85" t="str">
        <f t="shared" si="258"/>
        <v/>
      </c>
    </row>
    <row r="3225" spans="1:12" x14ac:dyDescent="0.2">
      <c r="A3225" s="209"/>
      <c r="B3225" s="75" t="str">
        <f t="shared" si="259"/>
        <v/>
      </c>
      <c r="C3225" s="75" t="str">
        <f t="shared" si="260"/>
        <v/>
      </c>
      <c r="D3225" s="42"/>
      <c r="E3225" s="42"/>
      <c r="F3225" s="42"/>
      <c r="G3225" s="42"/>
      <c r="H3225" s="42"/>
      <c r="I3225" s="42"/>
      <c r="J3225" s="83" t="str">
        <f t="shared" si="256"/>
        <v/>
      </c>
      <c r="K3225" s="83" t="str">
        <f t="shared" si="257"/>
        <v/>
      </c>
      <c r="L3225" s="85" t="str">
        <f t="shared" si="258"/>
        <v/>
      </c>
    </row>
    <row r="3226" spans="1:12" x14ac:dyDescent="0.2">
      <c r="A3226" s="209"/>
      <c r="B3226" s="75" t="str">
        <f t="shared" si="259"/>
        <v/>
      </c>
      <c r="C3226" s="75" t="str">
        <f t="shared" si="260"/>
        <v/>
      </c>
      <c r="D3226" s="42"/>
      <c r="E3226" s="42"/>
      <c r="F3226" s="42"/>
      <c r="G3226" s="42"/>
      <c r="H3226" s="42"/>
      <c r="I3226" s="42"/>
      <c r="J3226" s="83" t="str">
        <f t="shared" si="256"/>
        <v/>
      </c>
      <c r="K3226" s="83" t="str">
        <f t="shared" si="257"/>
        <v/>
      </c>
      <c r="L3226" s="85" t="str">
        <f t="shared" si="258"/>
        <v/>
      </c>
    </row>
    <row r="3227" spans="1:12" x14ac:dyDescent="0.2">
      <c r="A3227" s="209"/>
      <c r="B3227" s="75" t="str">
        <f t="shared" si="259"/>
        <v/>
      </c>
      <c r="C3227" s="75" t="str">
        <f t="shared" si="260"/>
        <v/>
      </c>
      <c r="D3227" s="42"/>
      <c r="E3227" s="42"/>
      <c r="F3227" s="42"/>
      <c r="G3227" s="42"/>
      <c r="H3227" s="42"/>
      <c r="I3227" s="42"/>
      <c r="J3227" s="83" t="str">
        <f t="shared" si="256"/>
        <v/>
      </c>
      <c r="K3227" s="83" t="str">
        <f t="shared" si="257"/>
        <v/>
      </c>
      <c r="L3227" s="85" t="str">
        <f t="shared" si="258"/>
        <v/>
      </c>
    </row>
    <row r="3228" spans="1:12" x14ac:dyDescent="0.2">
      <c r="A3228" s="209"/>
      <c r="B3228" s="75" t="str">
        <f t="shared" si="259"/>
        <v/>
      </c>
      <c r="C3228" s="75" t="str">
        <f t="shared" si="260"/>
        <v/>
      </c>
      <c r="D3228" s="42"/>
      <c r="E3228" s="42"/>
      <c r="F3228" s="42"/>
      <c r="G3228" s="42"/>
      <c r="H3228" s="42"/>
      <c r="I3228" s="42"/>
      <c r="J3228" s="83" t="str">
        <f t="shared" si="256"/>
        <v/>
      </c>
      <c r="K3228" s="83" t="str">
        <f t="shared" si="257"/>
        <v/>
      </c>
      <c r="L3228" s="85" t="str">
        <f t="shared" si="258"/>
        <v/>
      </c>
    </row>
    <row r="3229" spans="1:12" x14ac:dyDescent="0.2">
      <c r="A3229" s="209"/>
      <c r="B3229" s="75" t="str">
        <f t="shared" si="259"/>
        <v/>
      </c>
      <c r="C3229" s="75" t="str">
        <f t="shared" si="260"/>
        <v/>
      </c>
      <c r="D3229" s="42"/>
      <c r="E3229" s="42"/>
      <c r="F3229" s="42"/>
      <c r="G3229" s="42"/>
      <c r="H3229" s="42"/>
      <c r="I3229" s="42"/>
      <c r="J3229" s="83" t="str">
        <f t="shared" si="256"/>
        <v/>
      </c>
      <c r="K3229" s="83" t="str">
        <f t="shared" si="257"/>
        <v/>
      </c>
      <c r="L3229" s="85" t="str">
        <f t="shared" si="258"/>
        <v/>
      </c>
    </row>
    <row r="3230" spans="1:12" x14ac:dyDescent="0.2">
      <c r="A3230" s="209"/>
      <c r="B3230" s="75" t="str">
        <f t="shared" si="259"/>
        <v/>
      </c>
      <c r="C3230" s="75" t="str">
        <f t="shared" si="260"/>
        <v/>
      </c>
      <c r="D3230" s="42"/>
      <c r="E3230" s="42"/>
      <c r="F3230" s="42"/>
      <c r="G3230" s="42"/>
      <c r="H3230" s="42"/>
      <c r="I3230" s="42"/>
      <c r="J3230" s="83" t="str">
        <f t="shared" si="256"/>
        <v/>
      </c>
      <c r="K3230" s="83" t="str">
        <f t="shared" si="257"/>
        <v/>
      </c>
      <c r="L3230" s="85" t="str">
        <f t="shared" si="258"/>
        <v/>
      </c>
    </row>
    <row r="3231" spans="1:12" x14ac:dyDescent="0.2">
      <c r="A3231" s="209"/>
      <c r="B3231" s="75" t="str">
        <f t="shared" si="259"/>
        <v/>
      </c>
      <c r="C3231" s="75" t="str">
        <f t="shared" si="260"/>
        <v/>
      </c>
      <c r="D3231" s="42"/>
      <c r="E3231" s="42"/>
      <c r="F3231" s="42"/>
      <c r="G3231" s="42"/>
      <c r="H3231" s="42"/>
      <c r="I3231" s="42"/>
      <c r="J3231" s="83" t="str">
        <f t="shared" si="256"/>
        <v/>
      </c>
      <c r="K3231" s="83" t="str">
        <f t="shared" si="257"/>
        <v/>
      </c>
      <c r="L3231" s="85" t="str">
        <f t="shared" si="258"/>
        <v/>
      </c>
    </row>
    <row r="3232" spans="1:12" x14ac:dyDescent="0.2">
      <c r="A3232" s="209"/>
      <c r="B3232" s="75" t="str">
        <f t="shared" si="259"/>
        <v/>
      </c>
      <c r="C3232" s="75" t="str">
        <f t="shared" si="260"/>
        <v/>
      </c>
      <c r="D3232" s="42"/>
      <c r="E3232" s="42"/>
      <c r="F3232" s="42"/>
      <c r="G3232" s="42"/>
      <c r="H3232" s="42"/>
      <c r="I3232" s="42"/>
      <c r="J3232" s="83" t="str">
        <f t="shared" si="256"/>
        <v/>
      </c>
      <c r="K3232" s="83" t="str">
        <f t="shared" si="257"/>
        <v/>
      </c>
      <c r="L3232" s="85" t="str">
        <f t="shared" si="258"/>
        <v/>
      </c>
    </row>
    <row r="3233" spans="1:12" x14ac:dyDescent="0.2">
      <c r="A3233" s="209"/>
      <c r="B3233" s="75" t="str">
        <f t="shared" si="259"/>
        <v/>
      </c>
      <c r="C3233" s="75" t="str">
        <f t="shared" si="260"/>
        <v/>
      </c>
      <c r="D3233" s="42"/>
      <c r="E3233" s="42"/>
      <c r="F3233" s="42"/>
      <c r="G3233" s="42"/>
      <c r="H3233" s="42"/>
      <c r="I3233" s="42"/>
      <c r="J3233" s="83" t="str">
        <f t="shared" si="256"/>
        <v/>
      </c>
      <c r="K3233" s="83" t="str">
        <f t="shared" si="257"/>
        <v/>
      </c>
      <c r="L3233" s="85" t="str">
        <f t="shared" si="258"/>
        <v/>
      </c>
    </row>
    <row r="3234" spans="1:12" x14ac:dyDescent="0.2">
      <c r="A3234" s="209"/>
      <c r="B3234" s="75" t="str">
        <f t="shared" si="259"/>
        <v/>
      </c>
      <c r="C3234" s="75" t="str">
        <f t="shared" si="260"/>
        <v/>
      </c>
      <c r="D3234" s="42"/>
      <c r="E3234" s="42"/>
      <c r="F3234" s="42"/>
      <c r="G3234" s="42"/>
      <c r="H3234" s="42"/>
      <c r="I3234" s="42"/>
      <c r="J3234" s="83" t="str">
        <f t="shared" si="256"/>
        <v/>
      </c>
      <c r="K3234" s="83" t="str">
        <f t="shared" si="257"/>
        <v/>
      </c>
      <c r="L3234" s="85" t="str">
        <f t="shared" si="258"/>
        <v/>
      </c>
    </row>
    <row r="3235" spans="1:12" x14ac:dyDescent="0.2">
      <c r="A3235" s="209"/>
      <c r="B3235" s="75" t="str">
        <f t="shared" si="259"/>
        <v/>
      </c>
      <c r="C3235" s="75" t="str">
        <f t="shared" si="260"/>
        <v/>
      </c>
      <c r="D3235" s="42"/>
      <c r="E3235" s="42"/>
      <c r="F3235" s="42"/>
      <c r="G3235" s="42"/>
      <c r="H3235" s="42"/>
      <c r="I3235" s="42"/>
      <c r="J3235" s="83" t="str">
        <f t="shared" si="256"/>
        <v/>
      </c>
      <c r="K3235" s="83" t="str">
        <f t="shared" si="257"/>
        <v/>
      </c>
      <c r="L3235" s="85" t="str">
        <f t="shared" si="258"/>
        <v/>
      </c>
    </row>
    <row r="3236" spans="1:12" x14ac:dyDescent="0.2">
      <c r="A3236" s="209"/>
      <c r="B3236" s="75" t="str">
        <f t="shared" si="259"/>
        <v/>
      </c>
      <c r="C3236" s="75" t="str">
        <f t="shared" si="260"/>
        <v/>
      </c>
      <c r="D3236" s="42"/>
      <c r="E3236" s="42"/>
      <c r="F3236" s="42"/>
      <c r="G3236" s="42"/>
      <c r="H3236" s="42"/>
      <c r="I3236" s="42"/>
      <c r="J3236" s="83" t="str">
        <f t="shared" si="256"/>
        <v/>
      </c>
      <c r="K3236" s="83" t="str">
        <f t="shared" si="257"/>
        <v/>
      </c>
      <c r="L3236" s="85" t="str">
        <f t="shared" si="258"/>
        <v/>
      </c>
    </row>
    <row r="3237" spans="1:12" x14ac:dyDescent="0.2">
      <c r="A3237" s="209"/>
      <c r="B3237" s="75" t="str">
        <f t="shared" si="259"/>
        <v/>
      </c>
      <c r="C3237" s="75" t="str">
        <f t="shared" si="260"/>
        <v/>
      </c>
      <c r="D3237" s="42"/>
      <c r="E3237" s="42"/>
      <c r="F3237" s="42"/>
      <c r="G3237" s="42"/>
      <c r="H3237" s="42"/>
      <c r="I3237" s="42"/>
      <c r="J3237" s="83" t="str">
        <f t="shared" si="256"/>
        <v/>
      </c>
      <c r="K3237" s="83" t="str">
        <f t="shared" si="257"/>
        <v/>
      </c>
      <c r="L3237" s="85" t="str">
        <f t="shared" si="258"/>
        <v/>
      </c>
    </row>
    <row r="3238" spans="1:12" x14ac:dyDescent="0.2">
      <c r="A3238" s="209"/>
      <c r="B3238" s="75" t="str">
        <f t="shared" si="259"/>
        <v/>
      </c>
      <c r="C3238" s="75" t="str">
        <f t="shared" si="260"/>
        <v/>
      </c>
      <c r="D3238" s="42"/>
      <c r="E3238" s="42"/>
      <c r="F3238" s="42"/>
      <c r="G3238" s="42"/>
      <c r="H3238" s="42"/>
      <c r="I3238" s="42"/>
      <c r="J3238" s="83" t="str">
        <f t="shared" si="256"/>
        <v/>
      </c>
      <c r="K3238" s="83" t="str">
        <f t="shared" si="257"/>
        <v/>
      </c>
      <c r="L3238" s="85" t="str">
        <f t="shared" si="258"/>
        <v/>
      </c>
    </row>
    <row r="3239" spans="1:12" x14ac:dyDescent="0.2">
      <c r="A3239" s="209"/>
      <c r="B3239" s="75" t="str">
        <f t="shared" si="259"/>
        <v/>
      </c>
      <c r="C3239" s="75" t="str">
        <f t="shared" si="260"/>
        <v/>
      </c>
      <c r="D3239" s="42"/>
      <c r="E3239" s="42"/>
      <c r="F3239" s="42"/>
      <c r="G3239" s="42"/>
      <c r="H3239" s="42"/>
      <c r="I3239" s="42"/>
      <c r="J3239" s="83" t="str">
        <f t="shared" si="256"/>
        <v/>
      </c>
      <c r="K3239" s="83" t="str">
        <f t="shared" si="257"/>
        <v/>
      </c>
      <c r="L3239" s="85" t="str">
        <f t="shared" si="258"/>
        <v/>
      </c>
    </row>
    <row r="3240" spans="1:12" x14ac:dyDescent="0.2">
      <c r="A3240" s="209"/>
      <c r="B3240" s="75" t="str">
        <f t="shared" si="259"/>
        <v/>
      </c>
      <c r="C3240" s="75" t="str">
        <f t="shared" si="260"/>
        <v/>
      </c>
      <c r="D3240" s="42"/>
      <c r="E3240" s="42"/>
      <c r="F3240" s="42"/>
      <c r="G3240" s="42"/>
      <c r="H3240" s="42"/>
      <c r="I3240" s="42"/>
      <c r="J3240" s="83" t="str">
        <f t="shared" si="256"/>
        <v/>
      </c>
      <c r="K3240" s="83" t="str">
        <f t="shared" si="257"/>
        <v/>
      </c>
      <c r="L3240" s="85" t="str">
        <f t="shared" si="258"/>
        <v/>
      </c>
    </row>
    <row r="3241" spans="1:12" x14ac:dyDescent="0.2">
      <c r="A3241" s="209"/>
      <c r="B3241" s="75" t="str">
        <f t="shared" si="259"/>
        <v/>
      </c>
      <c r="C3241" s="75" t="str">
        <f t="shared" si="260"/>
        <v/>
      </c>
      <c r="D3241" s="42"/>
      <c r="E3241" s="42"/>
      <c r="F3241" s="42"/>
      <c r="G3241" s="42"/>
      <c r="H3241" s="42"/>
      <c r="I3241" s="42"/>
      <c r="J3241" s="83" t="str">
        <f t="shared" si="256"/>
        <v/>
      </c>
      <c r="K3241" s="83" t="str">
        <f t="shared" si="257"/>
        <v/>
      </c>
      <c r="L3241" s="85" t="str">
        <f t="shared" si="258"/>
        <v/>
      </c>
    </row>
    <row r="3242" spans="1:12" x14ac:dyDescent="0.2">
      <c r="A3242" s="209"/>
      <c r="B3242" s="75" t="str">
        <f t="shared" si="259"/>
        <v/>
      </c>
      <c r="C3242" s="75" t="str">
        <f t="shared" si="260"/>
        <v/>
      </c>
      <c r="D3242" s="42"/>
      <c r="E3242" s="42"/>
      <c r="F3242" s="42"/>
      <c r="G3242" s="42"/>
      <c r="H3242" s="42"/>
      <c r="I3242" s="42"/>
      <c r="J3242" s="83" t="str">
        <f t="shared" si="256"/>
        <v/>
      </c>
      <c r="K3242" s="83" t="str">
        <f t="shared" si="257"/>
        <v/>
      </c>
      <c r="L3242" s="85" t="str">
        <f t="shared" si="258"/>
        <v/>
      </c>
    </row>
    <row r="3243" spans="1:12" x14ac:dyDescent="0.2">
      <c r="A3243" s="209"/>
      <c r="B3243" s="75" t="str">
        <f t="shared" si="259"/>
        <v/>
      </c>
      <c r="C3243" s="75" t="str">
        <f t="shared" si="260"/>
        <v/>
      </c>
      <c r="D3243" s="42"/>
      <c r="E3243" s="42"/>
      <c r="F3243" s="42"/>
      <c r="G3243" s="42"/>
      <c r="H3243" s="42"/>
      <c r="I3243" s="42"/>
      <c r="J3243" s="83" t="str">
        <f t="shared" si="256"/>
        <v/>
      </c>
      <c r="K3243" s="83" t="str">
        <f t="shared" si="257"/>
        <v/>
      </c>
      <c r="L3243" s="85" t="str">
        <f t="shared" si="258"/>
        <v/>
      </c>
    </row>
    <row r="3244" spans="1:12" x14ac:dyDescent="0.2">
      <c r="A3244" s="209"/>
      <c r="B3244" s="75" t="str">
        <f t="shared" si="259"/>
        <v/>
      </c>
      <c r="C3244" s="75" t="str">
        <f t="shared" si="260"/>
        <v/>
      </c>
      <c r="D3244" s="42"/>
      <c r="E3244" s="42"/>
      <c r="F3244" s="42"/>
      <c r="G3244" s="42"/>
      <c r="H3244" s="42"/>
      <c r="I3244" s="42"/>
      <c r="J3244" s="83" t="str">
        <f t="shared" si="256"/>
        <v/>
      </c>
      <c r="K3244" s="83" t="str">
        <f t="shared" si="257"/>
        <v/>
      </c>
      <c r="L3244" s="85" t="str">
        <f t="shared" si="258"/>
        <v/>
      </c>
    </row>
    <row r="3245" spans="1:12" x14ac:dyDescent="0.2">
      <c r="A3245" s="209"/>
      <c r="B3245" s="75" t="str">
        <f t="shared" si="259"/>
        <v/>
      </c>
      <c r="C3245" s="75" t="str">
        <f t="shared" si="260"/>
        <v/>
      </c>
      <c r="D3245" s="42"/>
      <c r="E3245" s="42"/>
      <c r="F3245" s="42"/>
      <c r="G3245" s="42"/>
      <c r="H3245" s="42"/>
      <c r="I3245" s="42"/>
      <c r="J3245" s="83" t="str">
        <f t="shared" si="256"/>
        <v/>
      </c>
      <c r="K3245" s="83" t="str">
        <f t="shared" si="257"/>
        <v/>
      </c>
      <c r="L3245" s="85" t="str">
        <f t="shared" si="258"/>
        <v/>
      </c>
    </row>
    <row r="3246" spans="1:12" x14ac:dyDescent="0.2">
      <c r="A3246" s="209"/>
      <c r="B3246" s="75" t="str">
        <f t="shared" si="259"/>
        <v/>
      </c>
      <c r="C3246" s="75" t="str">
        <f t="shared" si="260"/>
        <v/>
      </c>
      <c r="D3246" s="42"/>
      <c r="E3246" s="42"/>
      <c r="F3246" s="42"/>
      <c r="G3246" s="42"/>
      <c r="H3246" s="42"/>
      <c r="I3246" s="42"/>
      <c r="J3246" s="83" t="str">
        <f t="shared" si="256"/>
        <v/>
      </c>
      <c r="K3246" s="83" t="str">
        <f t="shared" si="257"/>
        <v/>
      </c>
      <c r="L3246" s="85" t="str">
        <f t="shared" si="258"/>
        <v/>
      </c>
    </row>
    <row r="3247" spans="1:12" x14ac:dyDescent="0.2">
      <c r="A3247" s="209"/>
      <c r="B3247" s="75" t="str">
        <f t="shared" si="259"/>
        <v/>
      </c>
      <c r="C3247" s="75" t="str">
        <f t="shared" si="260"/>
        <v/>
      </c>
      <c r="D3247" s="42"/>
      <c r="E3247" s="42"/>
      <c r="F3247" s="42"/>
      <c r="G3247" s="42"/>
      <c r="H3247" s="42"/>
      <c r="I3247" s="42"/>
      <c r="J3247" s="83" t="str">
        <f t="shared" si="256"/>
        <v/>
      </c>
      <c r="K3247" s="83" t="str">
        <f t="shared" si="257"/>
        <v/>
      </c>
      <c r="L3247" s="85" t="str">
        <f t="shared" si="258"/>
        <v/>
      </c>
    </row>
    <row r="3248" spans="1:12" x14ac:dyDescent="0.2">
      <c r="A3248" s="209"/>
      <c r="B3248" s="75" t="str">
        <f t="shared" si="259"/>
        <v/>
      </c>
      <c r="C3248" s="75" t="str">
        <f t="shared" si="260"/>
        <v/>
      </c>
      <c r="D3248" s="42"/>
      <c r="E3248" s="42"/>
      <c r="F3248" s="42"/>
      <c r="G3248" s="42"/>
      <c r="H3248" s="42"/>
      <c r="I3248" s="42"/>
      <c r="J3248" s="83" t="str">
        <f t="shared" si="256"/>
        <v/>
      </c>
      <c r="K3248" s="83" t="str">
        <f t="shared" si="257"/>
        <v/>
      </c>
      <c r="L3248" s="85" t="str">
        <f t="shared" si="258"/>
        <v/>
      </c>
    </row>
    <row r="3249" spans="1:12" x14ac:dyDescent="0.2">
      <c r="A3249" s="209"/>
      <c r="B3249" s="75" t="str">
        <f t="shared" si="259"/>
        <v/>
      </c>
      <c r="C3249" s="75" t="str">
        <f t="shared" si="260"/>
        <v/>
      </c>
      <c r="D3249" s="42"/>
      <c r="E3249" s="42"/>
      <c r="F3249" s="42"/>
      <c r="G3249" s="42"/>
      <c r="H3249" s="42"/>
      <c r="I3249" s="42"/>
      <c r="J3249" s="83" t="str">
        <f t="shared" si="256"/>
        <v/>
      </c>
      <c r="K3249" s="83" t="str">
        <f t="shared" si="257"/>
        <v/>
      </c>
      <c r="L3249" s="85" t="str">
        <f t="shared" si="258"/>
        <v/>
      </c>
    </row>
    <row r="3250" spans="1:12" x14ac:dyDescent="0.2">
      <c r="A3250" s="209"/>
      <c r="B3250" s="75" t="str">
        <f t="shared" si="259"/>
        <v/>
      </c>
      <c r="C3250" s="75" t="str">
        <f t="shared" si="260"/>
        <v/>
      </c>
      <c r="D3250" s="42"/>
      <c r="E3250" s="42"/>
      <c r="F3250" s="42"/>
      <c r="G3250" s="42"/>
      <c r="H3250" s="42"/>
      <c r="I3250" s="42"/>
      <c r="J3250" s="83" t="str">
        <f t="shared" si="256"/>
        <v/>
      </c>
      <c r="K3250" s="83" t="str">
        <f t="shared" si="257"/>
        <v/>
      </c>
      <c r="L3250" s="85" t="str">
        <f t="shared" si="258"/>
        <v/>
      </c>
    </row>
    <row r="3251" spans="1:12" x14ac:dyDescent="0.2">
      <c r="A3251" s="209"/>
      <c r="B3251" s="75" t="str">
        <f t="shared" si="259"/>
        <v/>
      </c>
      <c r="C3251" s="75" t="str">
        <f t="shared" si="260"/>
        <v/>
      </c>
      <c r="D3251" s="42"/>
      <c r="E3251" s="42"/>
      <c r="F3251" s="42"/>
      <c r="G3251" s="42"/>
      <c r="H3251" s="42"/>
      <c r="I3251" s="42"/>
      <c r="J3251" s="83" t="str">
        <f t="shared" si="256"/>
        <v/>
      </c>
      <c r="K3251" s="83" t="str">
        <f t="shared" si="257"/>
        <v/>
      </c>
      <c r="L3251" s="85" t="str">
        <f t="shared" si="258"/>
        <v/>
      </c>
    </row>
    <row r="3252" spans="1:12" x14ac:dyDescent="0.2">
      <c r="A3252" s="209"/>
      <c r="B3252" s="75" t="str">
        <f t="shared" si="259"/>
        <v/>
      </c>
      <c r="C3252" s="75" t="str">
        <f t="shared" si="260"/>
        <v/>
      </c>
      <c r="D3252" s="42"/>
      <c r="E3252" s="42"/>
      <c r="F3252" s="42"/>
      <c r="G3252" s="42"/>
      <c r="H3252" s="42"/>
      <c r="I3252" s="42"/>
      <c r="J3252" s="83" t="str">
        <f t="shared" si="256"/>
        <v/>
      </c>
      <c r="K3252" s="83" t="str">
        <f t="shared" si="257"/>
        <v/>
      </c>
      <c r="L3252" s="85" t="str">
        <f t="shared" si="258"/>
        <v/>
      </c>
    </row>
    <row r="3253" spans="1:12" x14ac:dyDescent="0.2">
      <c r="A3253" s="209"/>
      <c r="B3253" s="75" t="str">
        <f t="shared" si="259"/>
        <v/>
      </c>
      <c r="C3253" s="75" t="str">
        <f t="shared" si="260"/>
        <v/>
      </c>
      <c r="D3253" s="42"/>
      <c r="E3253" s="42"/>
      <c r="F3253" s="42"/>
      <c r="G3253" s="42"/>
      <c r="H3253" s="42"/>
      <c r="I3253" s="42"/>
      <c r="J3253" s="83" t="str">
        <f t="shared" si="256"/>
        <v/>
      </c>
      <c r="K3253" s="83" t="str">
        <f t="shared" si="257"/>
        <v/>
      </c>
      <c r="L3253" s="85" t="str">
        <f t="shared" si="258"/>
        <v/>
      </c>
    </row>
    <row r="3254" spans="1:12" x14ac:dyDescent="0.2">
      <c r="A3254" s="209"/>
      <c r="B3254" s="75" t="str">
        <f t="shared" si="259"/>
        <v/>
      </c>
      <c r="C3254" s="75" t="str">
        <f t="shared" si="260"/>
        <v/>
      </c>
      <c r="D3254" s="42"/>
      <c r="E3254" s="42"/>
      <c r="F3254" s="42"/>
      <c r="G3254" s="42"/>
      <c r="H3254" s="42"/>
      <c r="I3254" s="42"/>
      <c r="J3254" s="83" t="str">
        <f t="shared" si="256"/>
        <v/>
      </c>
      <c r="K3254" s="83" t="str">
        <f t="shared" si="257"/>
        <v/>
      </c>
      <c r="L3254" s="85" t="str">
        <f t="shared" si="258"/>
        <v/>
      </c>
    </row>
    <row r="3255" spans="1:12" x14ac:dyDescent="0.2">
      <c r="A3255" s="209"/>
      <c r="B3255" s="75" t="str">
        <f t="shared" si="259"/>
        <v/>
      </c>
      <c r="C3255" s="75" t="str">
        <f t="shared" si="260"/>
        <v/>
      </c>
      <c r="D3255" s="42"/>
      <c r="E3255" s="42"/>
      <c r="F3255" s="42"/>
      <c r="G3255" s="42"/>
      <c r="H3255" s="42"/>
      <c r="I3255" s="42"/>
      <c r="J3255" s="83" t="str">
        <f t="shared" si="256"/>
        <v/>
      </c>
      <c r="K3255" s="83" t="str">
        <f t="shared" si="257"/>
        <v/>
      </c>
      <c r="L3255" s="85" t="str">
        <f t="shared" si="258"/>
        <v/>
      </c>
    </row>
    <row r="3256" spans="1:12" x14ac:dyDescent="0.2">
      <c r="A3256" s="209"/>
      <c r="B3256" s="75" t="str">
        <f t="shared" si="259"/>
        <v/>
      </c>
      <c r="C3256" s="75" t="str">
        <f t="shared" si="260"/>
        <v/>
      </c>
      <c r="D3256" s="42"/>
      <c r="E3256" s="42"/>
      <c r="F3256" s="42"/>
      <c r="G3256" s="42"/>
      <c r="H3256" s="42"/>
      <c r="I3256" s="42"/>
      <c r="J3256" s="83" t="str">
        <f t="shared" si="256"/>
        <v/>
      </c>
      <c r="K3256" s="83" t="str">
        <f t="shared" si="257"/>
        <v/>
      </c>
      <c r="L3256" s="85" t="str">
        <f t="shared" si="258"/>
        <v/>
      </c>
    </row>
    <row r="3257" spans="1:12" x14ac:dyDescent="0.2">
      <c r="A3257" s="209"/>
      <c r="B3257" s="75" t="str">
        <f t="shared" si="259"/>
        <v/>
      </c>
      <c r="C3257" s="75" t="str">
        <f t="shared" si="260"/>
        <v/>
      </c>
      <c r="D3257" s="42"/>
      <c r="E3257" s="42"/>
      <c r="F3257" s="42"/>
      <c r="G3257" s="42"/>
      <c r="H3257" s="42"/>
      <c r="I3257" s="42"/>
      <c r="J3257" s="83" t="str">
        <f t="shared" si="256"/>
        <v/>
      </c>
      <c r="K3257" s="83" t="str">
        <f t="shared" si="257"/>
        <v/>
      </c>
      <c r="L3257" s="85" t="str">
        <f t="shared" si="258"/>
        <v/>
      </c>
    </row>
    <row r="3258" spans="1:12" x14ac:dyDescent="0.2">
      <c r="A3258" s="209"/>
      <c r="B3258" s="75" t="str">
        <f t="shared" si="259"/>
        <v/>
      </c>
      <c r="C3258" s="75" t="str">
        <f t="shared" si="260"/>
        <v/>
      </c>
      <c r="D3258" s="42"/>
      <c r="E3258" s="42"/>
      <c r="F3258" s="42"/>
      <c r="G3258" s="42"/>
      <c r="H3258" s="42"/>
      <c r="I3258" s="42"/>
      <c r="J3258" s="83" t="str">
        <f t="shared" si="256"/>
        <v/>
      </c>
      <c r="K3258" s="83" t="str">
        <f t="shared" si="257"/>
        <v/>
      </c>
      <c r="L3258" s="85" t="str">
        <f t="shared" si="258"/>
        <v/>
      </c>
    </row>
    <row r="3259" spans="1:12" x14ac:dyDescent="0.2">
      <c r="A3259" s="209"/>
      <c r="B3259" s="75" t="str">
        <f t="shared" si="259"/>
        <v/>
      </c>
      <c r="C3259" s="75" t="str">
        <f t="shared" si="260"/>
        <v/>
      </c>
      <c r="D3259" s="42"/>
      <c r="E3259" s="42"/>
      <c r="F3259" s="42"/>
      <c r="G3259" s="42"/>
      <c r="H3259" s="42"/>
      <c r="I3259" s="42"/>
      <c r="J3259" s="83" t="str">
        <f t="shared" si="256"/>
        <v/>
      </c>
      <c r="K3259" s="83" t="str">
        <f t="shared" si="257"/>
        <v/>
      </c>
      <c r="L3259" s="85" t="str">
        <f t="shared" si="258"/>
        <v/>
      </c>
    </row>
    <row r="3260" spans="1:12" x14ac:dyDescent="0.2">
      <c r="A3260" s="209"/>
      <c r="B3260" s="75" t="str">
        <f t="shared" si="259"/>
        <v/>
      </c>
      <c r="C3260" s="75" t="str">
        <f t="shared" si="260"/>
        <v/>
      </c>
      <c r="D3260" s="42"/>
      <c r="E3260" s="42"/>
      <c r="F3260" s="42"/>
      <c r="G3260" s="42"/>
      <c r="H3260" s="42"/>
      <c r="I3260" s="42"/>
      <c r="J3260" s="83" t="str">
        <f t="shared" si="256"/>
        <v/>
      </c>
      <c r="K3260" s="83" t="str">
        <f t="shared" si="257"/>
        <v/>
      </c>
      <c r="L3260" s="85" t="str">
        <f t="shared" si="258"/>
        <v/>
      </c>
    </row>
    <row r="3261" spans="1:12" x14ac:dyDescent="0.2">
      <c r="A3261" s="209"/>
      <c r="B3261" s="75" t="str">
        <f t="shared" si="259"/>
        <v/>
      </c>
      <c r="C3261" s="75" t="str">
        <f t="shared" si="260"/>
        <v/>
      </c>
      <c r="D3261" s="42"/>
      <c r="E3261" s="42"/>
      <c r="F3261" s="42"/>
      <c r="G3261" s="42"/>
      <c r="H3261" s="42"/>
      <c r="I3261" s="42"/>
      <c r="J3261" s="83" t="str">
        <f t="shared" ref="J3261:J3324" si="261">IF(ISERROR(D3261/C3261),"",(D3261/C3261))</f>
        <v/>
      </c>
      <c r="K3261" s="83" t="str">
        <f t="shared" ref="K3261:K3324" si="262">IF(ISERROR(E3261/C3261),"",(E3261/C3261))</f>
        <v/>
      </c>
      <c r="L3261" s="85" t="str">
        <f t="shared" ref="L3261:L3324" si="263">IF(ISERROR((D3261+E3261)/B3261),"",(D3261+E3261)/B3261)</f>
        <v/>
      </c>
    </row>
    <row r="3262" spans="1:12" x14ac:dyDescent="0.2">
      <c r="A3262" s="209"/>
      <c r="B3262" s="75" t="str">
        <f t="shared" si="259"/>
        <v/>
      </c>
      <c r="C3262" s="75" t="str">
        <f t="shared" si="260"/>
        <v/>
      </c>
      <c r="D3262" s="42"/>
      <c r="E3262" s="42"/>
      <c r="F3262" s="42"/>
      <c r="G3262" s="42"/>
      <c r="H3262" s="42"/>
      <c r="I3262" s="42"/>
      <c r="J3262" s="83" t="str">
        <f t="shared" si="261"/>
        <v/>
      </c>
      <c r="K3262" s="83" t="str">
        <f t="shared" si="262"/>
        <v/>
      </c>
      <c r="L3262" s="85" t="str">
        <f t="shared" si="263"/>
        <v/>
      </c>
    </row>
    <row r="3263" spans="1:12" x14ac:dyDescent="0.2">
      <c r="A3263" s="209"/>
      <c r="B3263" s="75" t="str">
        <f t="shared" si="259"/>
        <v/>
      </c>
      <c r="C3263" s="75" t="str">
        <f t="shared" si="260"/>
        <v/>
      </c>
      <c r="D3263" s="42"/>
      <c r="E3263" s="42"/>
      <c r="F3263" s="42"/>
      <c r="G3263" s="42"/>
      <c r="H3263" s="42"/>
      <c r="I3263" s="42"/>
      <c r="J3263" s="83" t="str">
        <f t="shared" si="261"/>
        <v/>
      </c>
      <c r="K3263" s="83" t="str">
        <f t="shared" si="262"/>
        <v/>
      </c>
      <c r="L3263" s="85" t="str">
        <f t="shared" si="263"/>
        <v/>
      </c>
    </row>
    <row r="3264" spans="1:12" x14ac:dyDescent="0.2">
      <c r="A3264" s="209"/>
      <c r="B3264" s="75" t="str">
        <f t="shared" si="259"/>
        <v/>
      </c>
      <c r="C3264" s="75" t="str">
        <f t="shared" si="260"/>
        <v/>
      </c>
      <c r="D3264" s="42"/>
      <c r="E3264" s="42"/>
      <c r="F3264" s="42"/>
      <c r="G3264" s="42"/>
      <c r="H3264" s="42"/>
      <c r="I3264" s="42"/>
      <c r="J3264" s="83" t="str">
        <f t="shared" si="261"/>
        <v/>
      </c>
      <c r="K3264" s="83" t="str">
        <f t="shared" si="262"/>
        <v/>
      </c>
      <c r="L3264" s="85" t="str">
        <f t="shared" si="263"/>
        <v/>
      </c>
    </row>
    <row r="3265" spans="1:12" x14ac:dyDescent="0.2">
      <c r="A3265" s="209"/>
      <c r="B3265" s="75" t="str">
        <f t="shared" si="259"/>
        <v/>
      </c>
      <c r="C3265" s="75" t="str">
        <f t="shared" si="260"/>
        <v/>
      </c>
      <c r="D3265" s="42"/>
      <c r="E3265" s="42"/>
      <c r="F3265" s="42"/>
      <c r="G3265" s="42"/>
      <c r="H3265" s="42"/>
      <c r="I3265" s="42"/>
      <c r="J3265" s="83" t="str">
        <f t="shared" si="261"/>
        <v/>
      </c>
      <c r="K3265" s="83" t="str">
        <f t="shared" si="262"/>
        <v/>
      </c>
      <c r="L3265" s="85" t="str">
        <f t="shared" si="263"/>
        <v/>
      </c>
    </row>
    <row r="3266" spans="1:12" x14ac:dyDescent="0.2">
      <c r="A3266" s="209"/>
      <c r="B3266" s="75" t="str">
        <f t="shared" si="259"/>
        <v/>
      </c>
      <c r="C3266" s="75" t="str">
        <f t="shared" si="260"/>
        <v/>
      </c>
      <c r="D3266" s="42"/>
      <c r="E3266" s="42"/>
      <c r="F3266" s="42"/>
      <c r="G3266" s="42"/>
      <c r="H3266" s="42"/>
      <c r="I3266" s="42"/>
      <c r="J3266" s="83" t="str">
        <f t="shared" si="261"/>
        <v/>
      </c>
      <c r="K3266" s="83" t="str">
        <f t="shared" si="262"/>
        <v/>
      </c>
      <c r="L3266" s="85" t="str">
        <f t="shared" si="263"/>
        <v/>
      </c>
    </row>
    <row r="3267" spans="1:12" x14ac:dyDescent="0.2">
      <c r="A3267" s="209"/>
      <c r="B3267" s="75" t="str">
        <f t="shared" si="259"/>
        <v/>
      </c>
      <c r="C3267" s="75" t="str">
        <f t="shared" si="260"/>
        <v/>
      </c>
      <c r="D3267" s="42"/>
      <c r="E3267" s="42"/>
      <c r="F3267" s="42"/>
      <c r="G3267" s="42"/>
      <c r="H3267" s="42"/>
      <c r="I3267" s="42"/>
      <c r="J3267" s="83" t="str">
        <f t="shared" si="261"/>
        <v/>
      </c>
      <c r="K3267" s="83" t="str">
        <f t="shared" si="262"/>
        <v/>
      </c>
      <c r="L3267" s="85" t="str">
        <f t="shared" si="263"/>
        <v/>
      </c>
    </row>
    <row r="3268" spans="1:12" x14ac:dyDescent="0.2">
      <c r="A3268" s="209"/>
      <c r="B3268" s="75" t="str">
        <f t="shared" si="259"/>
        <v/>
      </c>
      <c r="C3268" s="75" t="str">
        <f t="shared" si="260"/>
        <v/>
      </c>
      <c r="D3268" s="42"/>
      <c r="E3268" s="42"/>
      <c r="F3268" s="42"/>
      <c r="G3268" s="42"/>
      <c r="H3268" s="42"/>
      <c r="I3268" s="42"/>
      <c r="J3268" s="83" t="str">
        <f t="shared" si="261"/>
        <v/>
      </c>
      <c r="K3268" s="83" t="str">
        <f t="shared" si="262"/>
        <v/>
      </c>
      <c r="L3268" s="85" t="str">
        <f t="shared" si="263"/>
        <v/>
      </c>
    </row>
    <row r="3269" spans="1:12" x14ac:dyDescent="0.2">
      <c r="A3269" s="209"/>
      <c r="B3269" s="75" t="str">
        <f t="shared" si="259"/>
        <v/>
      </c>
      <c r="C3269" s="75" t="str">
        <f t="shared" si="260"/>
        <v/>
      </c>
      <c r="D3269" s="42"/>
      <c r="E3269" s="42"/>
      <c r="F3269" s="42"/>
      <c r="G3269" s="42"/>
      <c r="H3269" s="42"/>
      <c r="I3269" s="42"/>
      <c r="J3269" s="83" t="str">
        <f t="shared" si="261"/>
        <v/>
      </c>
      <c r="K3269" s="83" t="str">
        <f t="shared" si="262"/>
        <v/>
      </c>
      <c r="L3269" s="85" t="str">
        <f t="shared" si="263"/>
        <v/>
      </c>
    </row>
    <row r="3270" spans="1:12" x14ac:dyDescent="0.2">
      <c r="A3270" s="209"/>
      <c r="B3270" s="75" t="str">
        <f t="shared" si="259"/>
        <v/>
      </c>
      <c r="C3270" s="75" t="str">
        <f t="shared" si="260"/>
        <v/>
      </c>
      <c r="D3270" s="42"/>
      <c r="E3270" s="42"/>
      <c r="F3270" s="42"/>
      <c r="G3270" s="42"/>
      <c r="H3270" s="42"/>
      <c r="I3270" s="42"/>
      <c r="J3270" s="83" t="str">
        <f t="shared" si="261"/>
        <v/>
      </c>
      <c r="K3270" s="83" t="str">
        <f t="shared" si="262"/>
        <v/>
      </c>
      <c r="L3270" s="85" t="str">
        <f t="shared" si="263"/>
        <v/>
      </c>
    </row>
    <row r="3271" spans="1:12" x14ac:dyDescent="0.2">
      <c r="A3271" s="209"/>
      <c r="B3271" s="75" t="str">
        <f t="shared" si="259"/>
        <v/>
      </c>
      <c r="C3271" s="75" t="str">
        <f t="shared" si="260"/>
        <v/>
      </c>
      <c r="D3271" s="42"/>
      <c r="E3271" s="42"/>
      <c r="F3271" s="42"/>
      <c r="G3271" s="42"/>
      <c r="H3271" s="42"/>
      <c r="I3271" s="42"/>
      <c r="J3271" s="83" t="str">
        <f t="shared" si="261"/>
        <v/>
      </c>
      <c r="K3271" s="83" t="str">
        <f t="shared" si="262"/>
        <v/>
      </c>
      <c r="L3271" s="85" t="str">
        <f t="shared" si="263"/>
        <v/>
      </c>
    </row>
    <row r="3272" spans="1:12" x14ac:dyDescent="0.2">
      <c r="A3272" s="209"/>
      <c r="B3272" s="75" t="str">
        <f t="shared" si="259"/>
        <v/>
      </c>
      <c r="C3272" s="75" t="str">
        <f t="shared" si="260"/>
        <v/>
      </c>
      <c r="D3272" s="42"/>
      <c r="E3272" s="42"/>
      <c r="F3272" s="42"/>
      <c r="G3272" s="42"/>
      <c r="H3272" s="42"/>
      <c r="I3272" s="42"/>
      <c r="J3272" s="83" t="str">
        <f t="shared" si="261"/>
        <v/>
      </c>
      <c r="K3272" s="83" t="str">
        <f t="shared" si="262"/>
        <v/>
      </c>
      <c r="L3272" s="85" t="str">
        <f t="shared" si="263"/>
        <v/>
      </c>
    </row>
    <row r="3273" spans="1:12" x14ac:dyDescent="0.2">
      <c r="A3273" s="209"/>
      <c r="B3273" s="75" t="str">
        <f t="shared" si="259"/>
        <v/>
      </c>
      <c r="C3273" s="75" t="str">
        <f t="shared" si="260"/>
        <v/>
      </c>
      <c r="D3273" s="42"/>
      <c r="E3273" s="42"/>
      <c r="F3273" s="42"/>
      <c r="G3273" s="42"/>
      <c r="H3273" s="42"/>
      <c r="I3273" s="42"/>
      <c r="J3273" s="83" t="str">
        <f t="shared" si="261"/>
        <v/>
      </c>
      <c r="K3273" s="83" t="str">
        <f t="shared" si="262"/>
        <v/>
      </c>
      <c r="L3273" s="85" t="str">
        <f t="shared" si="263"/>
        <v/>
      </c>
    </row>
    <row r="3274" spans="1:12" x14ac:dyDescent="0.2">
      <c r="A3274" s="209"/>
      <c r="B3274" s="75" t="str">
        <f t="shared" si="259"/>
        <v/>
      </c>
      <c r="C3274" s="75" t="str">
        <f t="shared" si="260"/>
        <v/>
      </c>
      <c r="D3274" s="42"/>
      <c r="E3274" s="42"/>
      <c r="F3274" s="42"/>
      <c r="G3274" s="42"/>
      <c r="H3274" s="42"/>
      <c r="I3274" s="42"/>
      <c r="J3274" s="83" t="str">
        <f t="shared" si="261"/>
        <v/>
      </c>
      <c r="K3274" s="83" t="str">
        <f t="shared" si="262"/>
        <v/>
      </c>
      <c r="L3274" s="85" t="str">
        <f t="shared" si="263"/>
        <v/>
      </c>
    </row>
    <row r="3275" spans="1:12" x14ac:dyDescent="0.2">
      <c r="A3275" s="209"/>
      <c r="B3275" s="75" t="str">
        <f t="shared" si="259"/>
        <v/>
      </c>
      <c r="C3275" s="75" t="str">
        <f t="shared" si="260"/>
        <v/>
      </c>
      <c r="D3275" s="42"/>
      <c r="E3275" s="42"/>
      <c r="F3275" s="42"/>
      <c r="G3275" s="42"/>
      <c r="H3275" s="42"/>
      <c r="I3275" s="42"/>
      <c r="J3275" s="83" t="str">
        <f t="shared" si="261"/>
        <v/>
      </c>
      <c r="K3275" s="83" t="str">
        <f t="shared" si="262"/>
        <v/>
      </c>
      <c r="L3275" s="85" t="str">
        <f t="shared" si="263"/>
        <v/>
      </c>
    </row>
    <row r="3276" spans="1:12" x14ac:dyDescent="0.2">
      <c r="A3276" s="209"/>
      <c r="B3276" s="75" t="str">
        <f t="shared" ref="B3276:B3339" si="264">IF(D3276+E3276+F3276+G3276+I3276+H3276 = 0,"",D3276+E3276+F3276+G3276+I3276+H3276)</f>
        <v/>
      </c>
      <c r="C3276" s="75" t="str">
        <f t="shared" ref="C3276:C3339" si="265">IF(D3276+E3276+H3276=0,"",D3276+E3276+H3276)</f>
        <v/>
      </c>
      <c r="D3276" s="42"/>
      <c r="E3276" s="42"/>
      <c r="F3276" s="42"/>
      <c r="G3276" s="42"/>
      <c r="H3276" s="42"/>
      <c r="I3276" s="42"/>
      <c r="J3276" s="83" t="str">
        <f t="shared" si="261"/>
        <v/>
      </c>
      <c r="K3276" s="83" t="str">
        <f t="shared" si="262"/>
        <v/>
      </c>
      <c r="L3276" s="85" t="str">
        <f t="shared" si="263"/>
        <v/>
      </c>
    </row>
    <row r="3277" spans="1:12" x14ac:dyDescent="0.2">
      <c r="A3277" s="209"/>
      <c r="B3277" s="75" t="str">
        <f t="shared" si="264"/>
        <v/>
      </c>
      <c r="C3277" s="75" t="str">
        <f t="shared" si="265"/>
        <v/>
      </c>
      <c r="D3277" s="42"/>
      <c r="E3277" s="42"/>
      <c r="F3277" s="42"/>
      <c r="G3277" s="42"/>
      <c r="H3277" s="42"/>
      <c r="I3277" s="42"/>
      <c r="J3277" s="83" t="str">
        <f t="shared" si="261"/>
        <v/>
      </c>
      <c r="K3277" s="83" t="str">
        <f t="shared" si="262"/>
        <v/>
      </c>
      <c r="L3277" s="85" t="str">
        <f t="shared" si="263"/>
        <v/>
      </c>
    </row>
    <row r="3278" spans="1:12" x14ac:dyDescent="0.2">
      <c r="A3278" s="209"/>
      <c r="B3278" s="75" t="str">
        <f t="shared" si="264"/>
        <v/>
      </c>
      <c r="C3278" s="75" t="str">
        <f t="shared" si="265"/>
        <v/>
      </c>
      <c r="D3278" s="42"/>
      <c r="E3278" s="42"/>
      <c r="F3278" s="42"/>
      <c r="G3278" s="42"/>
      <c r="H3278" s="42"/>
      <c r="I3278" s="42"/>
      <c r="J3278" s="83" t="str">
        <f t="shared" si="261"/>
        <v/>
      </c>
      <c r="K3278" s="83" t="str">
        <f t="shared" si="262"/>
        <v/>
      </c>
      <c r="L3278" s="85" t="str">
        <f t="shared" si="263"/>
        <v/>
      </c>
    </row>
    <row r="3279" spans="1:12" x14ac:dyDescent="0.2">
      <c r="A3279" s="209"/>
      <c r="B3279" s="75" t="str">
        <f t="shared" si="264"/>
        <v/>
      </c>
      <c r="C3279" s="75" t="str">
        <f t="shared" si="265"/>
        <v/>
      </c>
      <c r="D3279" s="42"/>
      <c r="E3279" s="42"/>
      <c r="F3279" s="42"/>
      <c r="G3279" s="42"/>
      <c r="H3279" s="42"/>
      <c r="I3279" s="42"/>
      <c r="J3279" s="83" t="str">
        <f t="shared" si="261"/>
        <v/>
      </c>
      <c r="K3279" s="83" t="str">
        <f t="shared" si="262"/>
        <v/>
      </c>
      <c r="L3279" s="85" t="str">
        <f t="shared" si="263"/>
        <v/>
      </c>
    </row>
    <row r="3280" spans="1:12" x14ac:dyDescent="0.2">
      <c r="A3280" s="209"/>
      <c r="B3280" s="75" t="str">
        <f t="shared" si="264"/>
        <v/>
      </c>
      <c r="C3280" s="75" t="str">
        <f t="shared" si="265"/>
        <v/>
      </c>
      <c r="D3280" s="42"/>
      <c r="E3280" s="42"/>
      <c r="F3280" s="42"/>
      <c r="G3280" s="42"/>
      <c r="H3280" s="42"/>
      <c r="I3280" s="42"/>
      <c r="J3280" s="83" t="str">
        <f t="shared" si="261"/>
        <v/>
      </c>
      <c r="K3280" s="83" t="str">
        <f t="shared" si="262"/>
        <v/>
      </c>
      <c r="L3280" s="85" t="str">
        <f t="shared" si="263"/>
        <v/>
      </c>
    </row>
    <row r="3281" spans="1:12" x14ac:dyDescent="0.2">
      <c r="A3281" s="209"/>
      <c r="B3281" s="75" t="str">
        <f t="shared" si="264"/>
        <v/>
      </c>
      <c r="C3281" s="75" t="str">
        <f t="shared" si="265"/>
        <v/>
      </c>
      <c r="D3281" s="42"/>
      <c r="E3281" s="42"/>
      <c r="F3281" s="42"/>
      <c r="G3281" s="42"/>
      <c r="H3281" s="42"/>
      <c r="I3281" s="42"/>
      <c r="J3281" s="83" t="str">
        <f t="shared" si="261"/>
        <v/>
      </c>
      <c r="K3281" s="83" t="str">
        <f t="shared" si="262"/>
        <v/>
      </c>
      <c r="L3281" s="85" t="str">
        <f t="shared" si="263"/>
        <v/>
      </c>
    </row>
    <row r="3282" spans="1:12" x14ac:dyDescent="0.2">
      <c r="A3282" s="209"/>
      <c r="B3282" s="75" t="str">
        <f t="shared" si="264"/>
        <v/>
      </c>
      <c r="C3282" s="75" t="str">
        <f t="shared" si="265"/>
        <v/>
      </c>
      <c r="D3282" s="42"/>
      <c r="E3282" s="42"/>
      <c r="F3282" s="42"/>
      <c r="G3282" s="42"/>
      <c r="H3282" s="42"/>
      <c r="I3282" s="42"/>
      <c r="J3282" s="83" t="str">
        <f t="shared" si="261"/>
        <v/>
      </c>
      <c r="K3282" s="83" t="str">
        <f t="shared" si="262"/>
        <v/>
      </c>
      <c r="L3282" s="85" t="str">
        <f t="shared" si="263"/>
        <v/>
      </c>
    </row>
    <row r="3283" spans="1:12" x14ac:dyDescent="0.2">
      <c r="A3283" s="209"/>
      <c r="B3283" s="75" t="str">
        <f t="shared" si="264"/>
        <v/>
      </c>
      <c r="C3283" s="75" t="str">
        <f t="shared" si="265"/>
        <v/>
      </c>
      <c r="D3283" s="42"/>
      <c r="E3283" s="42"/>
      <c r="F3283" s="42"/>
      <c r="G3283" s="42"/>
      <c r="H3283" s="42"/>
      <c r="I3283" s="42"/>
      <c r="J3283" s="83" t="str">
        <f t="shared" si="261"/>
        <v/>
      </c>
      <c r="K3283" s="83" t="str">
        <f t="shared" si="262"/>
        <v/>
      </c>
      <c r="L3283" s="85" t="str">
        <f t="shared" si="263"/>
        <v/>
      </c>
    </row>
    <row r="3284" spans="1:12" x14ac:dyDescent="0.2">
      <c r="A3284" s="209"/>
      <c r="B3284" s="75" t="str">
        <f t="shared" si="264"/>
        <v/>
      </c>
      <c r="C3284" s="75" t="str">
        <f t="shared" si="265"/>
        <v/>
      </c>
      <c r="D3284" s="42"/>
      <c r="E3284" s="42"/>
      <c r="F3284" s="42"/>
      <c r="G3284" s="42"/>
      <c r="H3284" s="42"/>
      <c r="I3284" s="42"/>
      <c r="J3284" s="83" t="str">
        <f t="shared" si="261"/>
        <v/>
      </c>
      <c r="K3284" s="83" t="str">
        <f t="shared" si="262"/>
        <v/>
      </c>
      <c r="L3284" s="85" t="str">
        <f t="shared" si="263"/>
        <v/>
      </c>
    </row>
    <row r="3285" spans="1:12" x14ac:dyDescent="0.2">
      <c r="A3285" s="209"/>
      <c r="B3285" s="75" t="str">
        <f t="shared" si="264"/>
        <v/>
      </c>
      <c r="C3285" s="75" t="str">
        <f t="shared" si="265"/>
        <v/>
      </c>
      <c r="D3285" s="42"/>
      <c r="E3285" s="42"/>
      <c r="F3285" s="42"/>
      <c r="G3285" s="42"/>
      <c r="H3285" s="42"/>
      <c r="I3285" s="42"/>
      <c r="J3285" s="83" t="str">
        <f t="shared" si="261"/>
        <v/>
      </c>
      <c r="K3285" s="83" t="str">
        <f t="shared" si="262"/>
        <v/>
      </c>
      <c r="L3285" s="85" t="str">
        <f t="shared" si="263"/>
        <v/>
      </c>
    </row>
    <row r="3286" spans="1:12" x14ac:dyDescent="0.2">
      <c r="A3286" s="209"/>
      <c r="B3286" s="75" t="str">
        <f t="shared" si="264"/>
        <v/>
      </c>
      <c r="C3286" s="75" t="str">
        <f t="shared" si="265"/>
        <v/>
      </c>
      <c r="D3286" s="42"/>
      <c r="E3286" s="42"/>
      <c r="F3286" s="42"/>
      <c r="G3286" s="42"/>
      <c r="H3286" s="42"/>
      <c r="I3286" s="42"/>
      <c r="J3286" s="83" t="str">
        <f t="shared" si="261"/>
        <v/>
      </c>
      <c r="K3286" s="83" t="str">
        <f t="shared" si="262"/>
        <v/>
      </c>
      <c r="L3286" s="85" t="str">
        <f t="shared" si="263"/>
        <v/>
      </c>
    </row>
    <row r="3287" spans="1:12" x14ac:dyDescent="0.2">
      <c r="A3287" s="209"/>
      <c r="B3287" s="75" t="str">
        <f t="shared" si="264"/>
        <v/>
      </c>
      <c r="C3287" s="75" t="str">
        <f t="shared" si="265"/>
        <v/>
      </c>
      <c r="D3287" s="42"/>
      <c r="E3287" s="42"/>
      <c r="F3287" s="42"/>
      <c r="G3287" s="42"/>
      <c r="H3287" s="42"/>
      <c r="I3287" s="42"/>
      <c r="J3287" s="83" t="str">
        <f t="shared" si="261"/>
        <v/>
      </c>
      <c r="K3287" s="83" t="str">
        <f t="shared" si="262"/>
        <v/>
      </c>
      <c r="L3287" s="85" t="str">
        <f t="shared" si="263"/>
        <v/>
      </c>
    </row>
    <row r="3288" spans="1:12" x14ac:dyDescent="0.2">
      <c r="A3288" s="209"/>
      <c r="B3288" s="75" t="str">
        <f t="shared" si="264"/>
        <v/>
      </c>
      <c r="C3288" s="75" t="str">
        <f t="shared" si="265"/>
        <v/>
      </c>
      <c r="D3288" s="42"/>
      <c r="E3288" s="42"/>
      <c r="F3288" s="42"/>
      <c r="G3288" s="42"/>
      <c r="H3288" s="42"/>
      <c r="I3288" s="42"/>
      <c r="J3288" s="83" t="str">
        <f t="shared" si="261"/>
        <v/>
      </c>
      <c r="K3288" s="83" t="str">
        <f t="shared" si="262"/>
        <v/>
      </c>
      <c r="L3288" s="85" t="str">
        <f t="shared" si="263"/>
        <v/>
      </c>
    </row>
    <row r="3289" spans="1:12" x14ac:dyDescent="0.2">
      <c r="A3289" s="209"/>
      <c r="B3289" s="75" t="str">
        <f t="shared" si="264"/>
        <v/>
      </c>
      <c r="C3289" s="75" t="str">
        <f t="shared" si="265"/>
        <v/>
      </c>
      <c r="D3289" s="42"/>
      <c r="E3289" s="42"/>
      <c r="F3289" s="42"/>
      <c r="G3289" s="42"/>
      <c r="H3289" s="42"/>
      <c r="I3289" s="42"/>
      <c r="J3289" s="83" t="str">
        <f t="shared" si="261"/>
        <v/>
      </c>
      <c r="K3289" s="83" t="str">
        <f t="shared" si="262"/>
        <v/>
      </c>
      <c r="L3289" s="85" t="str">
        <f t="shared" si="263"/>
        <v/>
      </c>
    </row>
    <row r="3290" spans="1:12" x14ac:dyDescent="0.2">
      <c r="A3290" s="209"/>
      <c r="B3290" s="75" t="str">
        <f t="shared" si="264"/>
        <v/>
      </c>
      <c r="C3290" s="75" t="str">
        <f t="shared" si="265"/>
        <v/>
      </c>
      <c r="D3290" s="42"/>
      <c r="E3290" s="42"/>
      <c r="F3290" s="42"/>
      <c r="G3290" s="42"/>
      <c r="H3290" s="42"/>
      <c r="I3290" s="42"/>
      <c r="J3290" s="83" t="str">
        <f t="shared" si="261"/>
        <v/>
      </c>
      <c r="K3290" s="83" t="str">
        <f t="shared" si="262"/>
        <v/>
      </c>
      <c r="L3290" s="85" t="str">
        <f t="shared" si="263"/>
        <v/>
      </c>
    </row>
    <row r="3291" spans="1:12" x14ac:dyDescent="0.2">
      <c r="A3291" s="209"/>
      <c r="B3291" s="75" t="str">
        <f t="shared" si="264"/>
        <v/>
      </c>
      <c r="C3291" s="75" t="str">
        <f t="shared" si="265"/>
        <v/>
      </c>
      <c r="D3291" s="42"/>
      <c r="E3291" s="42"/>
      <c r="F3291" s="42"/>
      <c r="G3291" s="42"/>
      <c r="H3291" s="42"/>
      <c r="I3291" s="42"/>
      <c r="J3291" s="83" t="str">
        <f t="shared" si="261"/>
        <v/>
      </c>
      <c r="K3291" s="83" t="str">
        <f t="shared" si="262"/>
        <v/>
      </c>
      <c r="L3291" s="85" t="str">
        <f t="shared" si="263"/>
        <v/>
      </c>
    </row>
    <row r="3292" spans="1:12" x14ac:dyDescent="0.2">
      <c r="A3292" s="209"/>
      <c r="B3292" s="75" t="str">
        <f t="shared" si="264"/>
        <v/>
      </c>
      <c r="C3292" s="75" t="str">
        <f t="shared" si="265"/>
        <v/>
      </c>
      <c r="D3292" s="42"/>
      <c r="E3292" s="42"/>
      <c r="F3292" s="42"/>
      <c r="G3292" s="42"/>
      <c r="H3292" s="42"/>
      <c r="I3292" s="42"/>
      <c r="J3292" s="83" t="str">
        <f t="shared" si="261"/>
        <v/>
      </c>
      <c r="K3292" s="83" t="str">
        <f t="shared" si="262"/>
        <v/>
      </c>
      <c r="L3292" s="85" t="str">
        <f t="shared" si="263"/>
        <v/>
      </c>
    </row>
    <row r="3293" spans="1:12" x14ac:dyDescent="0.2">
      <c r="A3293" s="209"/>
      <c r="B3293" s="75" t="str">
        <f t="shared" si="264"/>
        <v/>
      </c>
      <c r="C3293" s="75" t="str">
        <f t="shared" si="265"/>
        <v/>
      </c>
      <c r="D3293" s="42"/>
      <c r="E3293" s="42"/>
      <c r="F3293" s="42"/>
      <c r="G3293" s="42"/>
      <c r="H3293" s="42"/>
      <c r="I3293" s="42"/>
      <c r="J3293" s="83" t="str">
        <f t="shared" si="261"/>
        <v/>
      </c>
      <c r="K3293" s="83" t="str">
        <f t="shared" si="262"/>
        <v/>
      </c>
      <c r="L3293" s="85" t="str">
        <f t="shared" si="263"/>
        <v/>
      </c>
    </row>
    <row r="3294" spans="1:12" x14ac:dyDescent="0.2">
      <c r="A3294" s="209"/>
      <c r="B3294" s="75" t="str">
        <f t="shared" si="264"/>
        <v/>
      </c>
      <c r="C3294" s="75" t="str">
        <f t="shared" si="265"/>
        <v/>
      </c>
      <c r="D3294" s="42"/>
      <c r="E3294" s="42"/>
      <c r="F3294" s="42"/>
      <c r="G3294" s="42"/>
      <c r="H3294" s="42"/>
      <c r="I3294" s="42"/>
      <c r="J3294" s="83" t="str">
        <f t="shared" si="261"/>
        <v/>
      </c>
      <c r="K3294" s="83" t="str">
        <f t="shared" si="262"/>
        <v/>
      </c>
      <c r="L3294" s="85" t="str">
        <f t="shared" si="263"/>
        <v/>
      </c>
    </row>
    <row r="3295" spans="1:12" x14ac:dyDescent="0.2">
      <c r="A3295" s="209"/>
      <c r="B3295" s="75" t="str">
        <f t="shared" si="264"/>
        <v/>
      </c>
      <c r="C3295" s="75" t="str">
        <f t="shared" si="265"/>
        <v/>
      </c>
      <c r="D3295" s="42"/>
      <c r="E3295" s="42"/>
      <c r="F3295" s="42"/>
      <c r="G3295" s="42"/>
      <c r="H3295" s="42"/>
      <c r="I3295" s="42"/>
      <c r="J3295" s="83" t="str">
        <f t="shared" si="261"/>
        <v/>
      </c>
      <c r="K3295" s="83" t="str">
        <f t="shared" si="262"/>
        <v/>
      </c>
      <c r="L3295" s="85" t="str">
        <f t="shared" si="263"/>
        <v/>
      </c>
    </row>
    <row r="3296" spans="1:12" x14ac:dyDescent="0.2">
      <c r="A3296" s="209"/>
      <c r="B3296" s="75" t="str">
        <f t="shared" si="264"/>
        <v/>
      </c>
      <c r="C3296" s="75" t="str">
        <f t="shared" si="265"/>
        <v/>
      </c>
      <c r="D3296" s="42"/>
      <c r="E3296" s="42"/>
      <c r="F3296" s="42"/>
      <c r="G3296" s="42"/>
      <c r="H3296" s="42"/>
      <c r="I3296" s="42"/>
      <c r="J3296" s="83" t="str">
        <f t="shared" si="261"/>
        <v/>
      </c>
      <c r="K3296" s="83" t="str">
        <f t="shared" si="262"/>
        <v/>
      </c>
      <c r="L3296" s="85" t="str">
        <f t="shared" si="263"/>
        <v/>
      </c>
    </row>
    <row r="3297" spans="1:12" x14ac:dyDescent="0.2">
      <c r="A3297" s="209"/>
      <c r="B3297" s="75" t="str">
        <f t="shared" si="264"/>
        <v/>
      </c>
      <c r="C3297" s="75" t="str">
        <f t="shared" si="265"/>
        <v/>
      </c>
      <c r="D3297" s="42"/>
      <c r="E3297" s="42"/>
      <c r="F3297" s="42"/>
      <c r="G3297" s="42"/>
      <c r="H3297" s="42"/>
      <c r="I3297" s="42"/>
      <c r="J3297" s="83" t="str">
        <f t="shared" si="261"/>
        <v/>
      </c>
      <c r="K3297" s="83" t="str">
        <f t="shared" si="262"/>
        <v/>
      </c>
      <c r="L3297" s="85" t="str">
        <f t="shared" si="263"/>
        <v/>
      </c>
    </row>
    <row r="3298" spans="1:12" x14ac:dyDescent="0.2">
      <c r="A3298" s="209"/>
      <c r="B3298" s="75" t="str">
        <f t="shared" si="264"/>
        <v/>
      </c>
      <c r="C3298" s="75" t="str">
        <f t="shared" si="265"/>
        <v/>
      </c>
      <c r="D3298" s="42"/>
      <c r="E3298" s="42"/>
      <c r="F3298" s="42"/>
      <c r="G3298" s="42"/>
      <c r="H3298" s="42"/>
      <c r="I3298" s="42"/>
      <c r="J3298" s="83" t="str">
        <f t="shared" si="261"/>
        <v/>
      </c>
      <c r="K3298" s="83" t="str">
        <f t="shared" si="262"/>
        <v/>
      </c>
      <c r="L3298" s="85" t="str">
        <f t="shared" si="263"/>
        <v/>
      </c>
    </row>
    <row r="3299" spans="1:12" x14ac:dyDescent="0.2">
      <c r="A3299" s="209"/>
      <c r="B3299" s="75" t="str">
        <f t="shared" si="264"/>
        <v/>
      </c>
      <c r="C3299" s="75" t="str">
        <f t="shared" si="265"/>
        <v/>
      </c>
      <c r="D3299" s="42"/>
      <c r="E3299" s="42"/>
      <c r="F3299" s="42"/>
      <c r="G3299" s="42"/>
      <c r="H3299" s="42"/>
      <c r="I3299" s="42"/>
      <c r="J3299" s="83" t="str">
        <f t="shared" si="261"/>
        <v/>
      </c>
      <c r="K3299" s="83" t="str">
        <f t="shared" si="262"/>
        <v/>
      </c>
      <c r="L3299" s="85" t="str">
        <f t="shared" si="263"/>
        <v/>
      </c>
    </row>
    <row r="3300" spans="1:12" x14ac:dyDescent="0.2">
      <c r="A3300" s="209"/>
      <c r="B3300" s="75" t="str">
        <f t="shared" si="264"/>
        <v/>
      </c>
      <c r="C3300" s="75" t="str">
        <f t="shared" si="265"/>
        <v/>
      </c>
      <c r="D3300" s="42"/>
      <c r="E3300" s="42"/>
      <c r="F3300" s="42"/>
      <c r="G3300" s="42"/>
      <c r="H3300" s="42"/>
      <c r="I3300" s="42"/>
      <c r="J3300" s="83" t="str">
        <f t="shared" si="261"/>
        <v/>
      </c>
      <c r="K3300" s="83" t="str">
        <f t="shared" si="262"/>
        <v/>
      </c>
      <c r="L3300" s="85" t="str">
        <f t="shared" si="263"/>
        <v/>
      </c>
    </row>
    <row r="3301" spans="1:12" x14ac:dyDescent="0.2">
      <c r="A3301" s="209"/>
      <c r="B3301" s="75" t="str">
        <f t="shared" si="264"/>
        <v/>
      </c>
      <c r="C3301" s="75" t="str">
        <f t="shared" si="265"/>
        <v/>
      </c>
      <c r="D3301" s="42"/>
      <c r="E3301" s="42"/>
      <c r="F3301" s="42"/>
      <c r="G3301" s="42"/>
      <c r="H3301" s="42"/>
      <c r="I3301" s="42"/>
      <c r="J3301" s="83" t="str">
        <f t="shared" si="261"/>
        <v/>
      </c>
      <c r="K3301" s="83" t="str">
        <f t="shared" si="262"/>
        <v/>
      </c>
      <c r="L3301" s="85" t="str">
        <f t="shared" si="263"/>
        <v/>
      </c>
    </row>
    <row r="3302" spans="1:12" x14ac:dyDescent="0.2">
      <c r="A3302" s="209"/>
      <c r="B3302" s="75" t="str">
        <f t="shared" si="264"/>
        <v/>
      </c>
      <c r="C3302" s="75" t="str">
        <f t="shared" si="265"/>
        <v/>
      </c>
      <c r="D3302" s="42"/>
      <c r="E3302" s="42"/>
      <c r="F3302" s="42"/>
      <c r="G3302" s="42"/>
      <c r="H3302" s="42"/>
      <c r="I3302" s="42"/>
      <c r="J3302" s="83" t="str">
        <f t="shared" si="261"/>
        <v/>
      </c>
      <c r="K3302" s="83" t="str">
        <f t="shared" si="262"/>
        <v/>
      </c>
      <c r="L3302" s="85" t="str">
        <f t="shared" si="263"/>
        <v/>
      </c>
    </row>
    <row r="3303" spans="1:12" x14ac:dyDescent="0.2">
      <c r="A3303" s="209"/>
      <c r="B3303" s="75" t="str">
        <f t="shared" si="264"/>
        <v/>
      </c>
      <c r="C3303" s="75" t="str">
        <f t="shared" si="265"/>
        <v/>
      </c>
      <c r="D3303" s="42"/>
      <c r="E3303" s="42"/>
      <c r="F3303" s="42"/>
      <c r="G3303" s="42"/>
      <c r="H3303" s="42"/>
      <c r="I3303" s="42"/>
      <c r="J3303" s="83" t="str">
        <f t="shared" si="261"/>
        <v/>
      </c>
      <c r="K3303" s="83" t="str">
        <f t="shared" si="262"/>
        <v/>
      </c>
      <c r="L3303" s="85" t="str">
        <f t="shared" si="263"/>
        <v/>
      </c>
    </row>
    <row r="3304" spans="1:12" x14ac:dyDescent="0.2">
      <c r="A3304" s="209"/>
      <c r="B3304" s="75" t="str">
        <f t="shared" si="264"/>
        <v/>
      </c>
      <c r="C3304" s="75" t="str">
        <f t="shared" si="265"/>
        <v/>
      </c>
      <c r="D3304" s="42"/>
      <c r="E3304" s="42"/>
      <c r="F3304" s="42"/>
      <c r="G3304" s="42"/>
      <c r="H3304" s="42"/>
      <c r="I3304" s="42"/>
      <c r="J3304" s="83" t="str">
        <f t="shared" si="261"/>
        <v/>
      </c>
      <c r="K3304" s="83" t="str">
        <f t="shared" si="262"/>
        <v/>
      </c>
      <c r="L3304" s="85" t="str">
        <f t="shared" si="263"/>
        <v/>
      </c>
    </row>
    <row r="3305" spans="1:12" x14ac:dyDescent="0.2">
      <c r="A3305" s="209"/>
      <c r="B3305" s="75" t="str">
        <f t="shared" si="264"/>
        <v/>
      </c>
      <c r="C3305" s="75" t="str">
        <f t="shared" si="265"/>
        <v/>
      </c>
      <c r="D3305" s="42"/>
      <c r="E3305" s="42"/>
      <c r="F3305" s="42"/>
      <c r="G3305" s="42"/>
      <c r="H3305" s="42"/>
      <c r="I3305" s="42"/>
      <c r="J3305" s="83" t="str">
        <f t="shared" si="261"/>
        <v/>
      </c>
      <c r="K3305" s="83" t="str">
        <f t="shared" si="262"/>
        <v/>
      </c>
      <c r="L3305" s="85" t="str">
        <f t="shared" si="263"/>
        <v/>
      </c>
    </row>
    <row r="3306" spans="1:12" x14ac:dyDescent="0.2">
      <c r="A3306" s="209"/>
      <c r="B3306" s="75" t="str">
        <f t="shared" si="264"/>
        <v/>
      </c>
      <c r="C3306" s="75" t="str">
        <f t="shared" si="265"/>
        <v/>
      </c>
      <c r="D3306" s="42"/>
      <c r="E3306" s="42"/>
      <c r="F3306" s="42"/>
      <c r="G3306" s="42"/>
      <c r="H3306" s="42"/>
      <c r="I3306" s="42"/>
      <c r="J3306" s="83" t="str">
        <f t="shared" si="261"/>
        <v/>
      </c>
      <c r="K3306" s="83" t="str">
        <f t="shared" si="262"/>
        <v/>
      </c>
      <c r="L3306" s="85" t="str">
        <f t="shared" si="263"/>
        <v/>
      </c>
    </row>
    <row r="3307" spans="1:12" x14ac:dyDescent="0.2">
      <c r="A3307" s="209"/>
      <c r="B3307" s="75" t="str">
        <f t="shared" si="264"/>
        <v/>
      </c>
      <c r="C3307" s="75" t="str">
        <f t="shared" si="265"/>
        <v/>
      </c>
      <c r="D3307" s="42"/>
      <c r="E3307" s="42"/>
      <c r="F3307" s="42"/>
      <c r="G3307" s="42"/>
      <c r="H3307" s="42"/>
      <c r="I3307" s="42"/>
      <c r="J3307" s="83" t="str">
        <f t="shared" si="261"/>
        <v/>
      </c>
      <c r="K3307" s="83" t="str">
        <f t="shared" si="262"/>
        <v/>
      </c>
      <c r="L3307" s="85" t="str">
        <f t="shared" si="263"/>
        <v/>
      </c>
    </row>
    <row r="3308" spans="1:12" x14ac:dyDescent="0.2">
      <c r="A3308" s="209"/>
      <c r="B3308" s="75" t="str">
        <f t="shared" si="264"/>
        <v/>
      </c>
      <c r="C3308" s="75" t="str">
        <f t="shared" si="265"/>
        <v/>
      </c>
      <c r="D3308" s="42"/>
      <c r="E3308" s="42"/>
      <c r="F3308" s="42"/>
      <c r="G3308" s="42"/>
      <c r="H3308" s="42"/>
      <c r="I3308" s="42"/>
      <c r="J3308" s="83" t="str">
        <f t="shared" si="261"/>
        <v/>
      </c>
      <c r="K3308" s="83" t="str">
        <f t="shared" si="262"/>
        <v/>
      </c>
      <c r="L3308" s="85" t="str">
        <f t="shared" si="263"/>
        <v/>
      </c>
    </row>
    <row r="3309" spans="1:12" x14ac:dyDescent="0.2">
      <c r="A3309" s="209"/>
      <c r="B3309" s="75" t="str">
        <f t="shared" si="264"/>
        <v/>
      </c>
      <c r="C3309" s="75" t="str">
        <f t="shared" si="265"/>
        <v/>
      </c>
      <c r="D3309" s="42"/>
      <c r="E3309" s="42"/>
      <c r="F3309" s="42"/>
      <c r="G3309" s="42"/>
      <c r="H3309" s="42"/>
      <c r="I3309" s="42"/>
      <c r="J3309" s="83" t="str">
        <f t="shared" si="261"/>
        <v/>
      </c>
      <c r="K3309" s="83" t="str">
        <f t="shared" si="262"/>
        <v/>
      </c>
      <c r="L3309" s="85" t="str">
        <f t="shared" si="263"/>
        <v/>
      </c>
    </row>
    <row r="3310" spans="1:12" x14ac:dyDescent="0.2">
      <c r="A3310" s="209"/>
      <c r="B3310" s="75" t="str">
        <f t="shared" si="264"/>
        <v/>
      </c>
      <c r="C3310" s="75" t="str">
        <f t="shared" si="265"/>
        <v/>
      </c>
      <c r="D3310" s="42"/>
      <c r="E3310" s="42"/>
      <c r="F3310" s="42"/>
      <c r="G3310" s="42"/>
      <c r="H3310" s="42"/>
      <c r="I3310" s="42"/>
      <c r="J3310" s="83" t="str">
        <f t="shared" si="261"/>
        <v/>
      </c>
      <c r="K3310" s="83" t="str">
        <f t="shared" si="262"/>
        <v/>
      </c>
      <c r="L3310" s="85" t="str">
        <f t="shared" si="263"/>
        <v/>
      </c>
    </row>
    <row r="3311" spans="1:12" x14ac:dyDescent="0.2">
      <c r="A3311" s="209"/>
      <c r="B3311" s="75" t="str">
        <f t="shared" si="264"/>
        <v/>
      </c>
      <c r="C3311" s="75" t="str">
        <f t="shared" si="265"/>
        <v/>
      </c>
      <c r="D3311" s="42"/>
      <c r="E3311" s="42"/>
      <c r="F3311" s="42"/>
      <c r="G3311" s="42"/>
      <c r="H3311" s="42"/>
      <c r="I3311" s="42"/>
      <c r="J3311" s="83" t="str">
        <f t="shared" si="261"/>
        <v/>
      </c>
      <c r="K3311" s="83" t="str">
        <f t="shared" si="262"/>
        <v/>
      </c>
      <c r="L3311" s="85" t="str">
        <f t="shared" si="263"/>
        <v/>
      </c>
    </row>
    <row r="3312" spans="1:12" x14ac:dyDescent="0.2">
      <c r="A3312" s="209"/>
      <c r="B3312" s="75" t="str">
        <f t="shared" si="264"/>
        <v/>
      </c>
      <c r="C3312" s="75" t="str">
        <f t="shared" si="265"/>
        <v/>
      </c>
      <c r="D3312" s="42"/>
      <c r="E3312" s="42"/>
      <c r="F3312" s="42"/>
      <c r="G3312" s="42"/>
      <c r="H3312" s="42"/>
      <c r="I3312" s="42"/>
      <c r="J3312" s="83" t="str">
        <f t="shared" si="261"/>
        <v/>
      </c>
      <c r="K3312" s="83" t="str">
        <f t="shared" si="262"/>
        <v/>
      </c>
      <c r="L3312" s="85" t="str">
        <f t="shared" si="263"/>
        <v/>
      </c>
    </row>
    <row r="3313" spans="1:12" x14ac:dyDescent="0.2">
      <c r="A3313" s="209"/>
      <c r="B3313" s="75" t="str">
        <f t="shared" si="264"/>
        <v/>
      </c>
      <c r="C3313" s="75" t="str">
        <f t="shared" si="265"/>
        <v/>
      </c>
      <c r="D3313" s="42"/>
      <c r="E3313" s="42"/>
      <c r="F3313" s="42"/>
      <c r="G3313" s="42"/>
      <c r="H3313" s="42"/>
      <c r="I3313" s="42"/>
      <c r="J3313" s="83" t="str">
        <f t="shared" si="261"/>
        <v/>
      </c>
      <c r="K3313" s="83" t="str">
        <f t="shared" si="262"/>
        <v/>
      </c>
      <c r="L3313" s="85" t="str">
        <f t="shared" si="263"/>
        <v/>
      </c>
    </row>
    <row r="3314" spans="1:12" x14ac:dyDescent="0.2">
      <c r="A3314" s="209"/>
      <c r="B3314" s="75" t="str">
        <f t="shared" si="264"/>
        <v/>
      </c>
      <c r="C3314" s="75" t="str">
        <f t="shared" si="265"/>
        <v/>
      </c>
      <c r="D3314" s="42"/>
      <c r="E3314" s="42"/>
      <c r="F3314" s="42"/>
      <c r="G3314" s="42"/>
      <c r="H3314" s="42"/>
      <c r="I3314" s="42"/>
      <c r="J3314" s="83" t="str">
        <f t="shared" si="261"/>
        <v/>
      </c>
      <c r="K3314" s="83" t="str">
        <f t="shared" si="262"/>
        <v/>
      </c>
      <c r="L3314" s="85" t="str">
        <f t="shared" si="263"/>
        <v/>
      </c>
    </row>
    <row r="3315" spans="1:12" x14ac:dyDescent="0.2">
      <c r="A3315" s="209"/>
      <c r="B3315" s="75" t="str">
        <f t="shared" si="264"/>
        <v/>
      </c>
      <c r="C3315" s="75" t="str">
        <f t="shared" si="265"/>
        <v/>
      </c>
      <c r="D3315" s="42"/>
      <c r="E3315" s="42"/>
      <c r="F3315" s="42"/>
      <c r="G3315" s="42"/>
      <c r="H3315" s="42"/>
      <c r="I3315" s="42"/>
      <c r="J3315" s="83" t="str">
        <f t="shared" si="261"/>
        <v/>
      </c>
      <c r="K3315" s="83" t="str">
        <f t="shared" si="262"/>
        <v/>
      </c>
      <c r="L3315" s="85" t="str">
        <f t="shared" si="263"/>
        <v/>
      </c>
    </row>
    <row r="3316" spans="1:12" x14ac:dyDescent="0.2">
      <c r="A3316" s="209"/>
      <c r="B3316" s="75" t="str">
        <f t="shared" si="264"/>
        <v/>
      </c>
      <c r="C3316" s="75" t="str">
        <f t="shared" si="265"/>
        <v/>
      </c>
      <c r="D3316" s="42"/>
      <c r="E3316" s="42"/>
      <c r="F3316" s="42"/>
      <c r="G3316" s="42"/>
      <c r="H3316" s="42"/>
      <c r="I3316" s="42"/>
      <c r="J3316" s="83" t="str">
        <f t="shared" si="261"/>
        <v/>
      </c>
      <c r="K3316" s="83" t="str">
        <f t="shared" si="262"/>
        <v/>
      </c>
      <c r="L3316" s="85" t="str">
        <f t="shared" si="263"/>
        <v/>
      </c>
    </row>
    <row r="3317" spans="1:12" x14ac:dyDescent="0.2">
      <c r="A3317" s="209"/>
      <c r="B3317" s="75" t="str">
        <f t="shared" si="264"/>
        <v/>
      </c>
      <c r="C3317" s="75" t="str">
        <f t="shared" si="265"/>
        <v/>
      </c>
      <c r="D3317" s="42"/>
      <c r="E3317" s="42"/>
      <c r="F3317" s="42"/>
      <c r="G3317" s="42"/>
      <c r="H3317" s="42"/>
      <c r="I3317" s="42"/>
      <c r="J3317" s="83" t="str">
        <f t="shared" si="261"/>
        <v/>
      </c>
      <c r="K3317" s="83" t="str">
        <f t="shared" si="262"/>
        <v/>
      </c>
      <c r="L3317" s="85" t="str">
        <f t="shared" si="263"/>
        <v/>
      </c>
    </row>
    <row r="3318" spans="1:12" x14ac:dyDescent="0.2">
      <c r="A3318" s="209"/>
      <c r="B3318" s="75" t="str">
        <f t="shared" si="264"/>
        <v/>
      </c>
      <c r="C3318" s="75" t="str">
        <f t="shared" si="265"/>
        <v/>
      </c>
      <c r="D3318" s="42"/>
      <c r="E3318" s="42"/>
      <c r="F3318" s="42"/>
      <c r="G3318" s="42"/>
      <c r="H3318" s="42"/>
      <c r="I3318" s="42"/>
      <c r="J3318" s="83" t="str">
        <f t="shared" si="261"/>
        <v/>
      </c>
      <c r="K3318" s="83" t="str">
        <f t="shared" si="262"/>
        <v/>
      </c>
      <c r="L3318" s="85" t="str">
        <f t="shared" si="263"/>
        <v/>
      </c>
    </row>
    <row r="3319" spans="1:12" x14ac:dyDescent="0.2">
      <c r="A3319" s="209"/>
      <c r="B3319" s="75" t="str">
        <f t="shared" si="264"/>
        <v/>
      </c>
      <c r="C3319" s="75" t="str">
        <f t="shared" si="265"/>
        <v/>
      </c>
      <c r="D3319" s="42"/>
      <c r="E3319" s="42"/>
      <c r="F3319" s="42"/>
      <c r="G3319" s="42"/>
      <c r="H3319" s="42"/>
      <c r="I3319" s="42"/>
      <c r="J3319" s="83" t="str">
        <f t="shared" si="261"/>
        <v/>
      </c>
      <c r="K3319" s="83" t="str">
        <f t="shared" si="262"/>
        <v/>
      </c>
      <c r="L3319" s="85" t="str">
        <f t="shared" si="263"/>
        <v/>
      </c>
    </row>
    <row r="3320" spans="1:12" x14ac:dyDescent="0.2">
      <c r="A3320" s="209"/>
      <c r="B3320" s="75" t="str">
        <f t="shared" si="264"/>
        <v/>
      </c>
      <c r="C3320" s="75" t="str">
        <f t="shared" si="265"/>
        <v/>
      </c>
      <c r="D3320" s="42"/>
      <c r="E3320" s="42"/>
      <c r="F3320" s="42"/>
      <c r="G3320" s="42"/>
      <c r="H3320" s="42"/>
      <c r="I3320" s="42"/>
      <c r="J3320" s="83" t="str">
        <f t="shared" si="261"/>
        <v/>
      </c>
      <c r="K3320" s="83" t="str">
        <f t="shared" si="262"/>
        <v/>
      </c>
      <c r="L3320" s="85" t="str">
        <f t="shared" si="263"/>
        <v/>
      </c>
    </row>
    <row r="3321" spans="1:12" x14ac:dyDescent="0.2">
      <c r="A3321" s="209"/>
      <c r="B3321" s="75" t="str">
        <f t="shared" si="264"/>
        <v/>
      </c>
      <c r="C3321" s="75" t="str">
        <f t="shared" si="265"/>
        <v/>
      </c>
      <c r="D3321" s="42"/>
      <c r="E3321" s="42"/>
      <c r="F3321" s="42"/>
      <c r="G3321" s="42"/>
      <c r="H3321" s="42"/>
      <c r="I3321" s="42"/>
      <c r="J3321" s="83" t="str">
        <f t="shared" si="261"/>
        <v/>
      </c>
      <c r="K3321" s="83" t="str">
        <f t="shared" si="262"/>
        <v/>
      </c>
      <c r="L3321" s="85" t="str">
        <f t="shared" si="263"/>
        <v/>
      </c>
    </row>
    <row r="3322" spans="1:12" x14ac:dyDescent="0.2">
      <c r="A3322" s="209"/>
      <c r="B3322" s="75" t="str">
        <f t="shared" si="264"/>
        <v/>
      </c>
      <c r="C3322" s="75" t="str">
        <f t="shared" si="265"/>
        <v/>
      </c>
      <c r="D3322" s="42"/>
      <c r="E3322" s="42"/>
      <c r="F3322" s="42"/>
      <c r="G3322" s="42"/>
      <c r="H3322" s="42"/>
      <c r="I3322" s="42"/>
      <c r="J3322" s="83" t="str">
        <f t="shared" si="261"/>
        <v/>
      </c>
      <c r="K3322" s="83" t="str">
        <f t="shared" si="262"/>
        <v/>
      </c>
      <c r="L3322" s="85" t="str">
        <f t="shared" si="263"/>
        <v/>
      </c>
    </row>
    <row r="3323" spans="1:12" x14ac:dyDescent="0.2">
      <c r="A3323" s="209"/>
      <c r="B3323" s="75" t="str">
        <f t="shared" si="264"/>
        <v/>
      </c>
      <c r="C3323" s="75" t="str">
        <f t="shared" si="265"/>
        <v/>
      </c>
      <c r="D3323" s="42"/>
      <c r="E3323" s="42"/>
      <c r="F3323" s="42"/>
      <c r="G3323" s="42"/>
      <c r="H3323" s="42"/>
      <c r="I3323" s="42"/>
      <c r="J3323" s="83" t="str">
        <f t="shared" si="261"/>
        <v/>
      </c>
      <c r="K3323" s="83" t="str">
        <f t="shared" si="262"/>
        <v/>
      </c>
      <c r="L3323" s="85" t="str">
        <f t="shared" si="263"/>
        <v/>
      </c>
    </row>
    <row r="3324" spans="1:12" x14ac:dyDescent="0.2">
      <c r="A3324" s="209"/>
      <c r="B3324" s="75" t="str">
        <f t="shared" si="264"/>
        <v/>
      </c>
      <c r="C3324" s="75" t="str">
        <f t="shared" si="265"/>
        <v/>
      </c>
      <c r="D3324" s="42"/>
      <c r="E3324" s="42"/>
      <c r="F3324" s="42"/>
      <c r="G3324" s="42"/>
      <c r="H3324" s="42"/>
      <c r="I3324" s="42"/>
      <c r="J3324" s="83" t="str">
        <f t="shared" si="261"/>
        <v/>
      </c>
      <c r="K3324" s="83" t="str">
        <f t="shared" si="262"/>
        <v/>
      </c>
      <c r="L3324" s="85" t="str">
        <f t="shared" si="263"/>
        <v/>
      </c>
    </row>
    <row r="3325" spans="1:12" x14ac:dyDescent="0.2">
      <c r="A3325" s="209"/>
      <c r="B3325" s="75" t="str">
        <f t="shared" si="264"/>
        <v/>
      </c>
      <c r="C3325" s="75" t="str">
        <f t="shared" si="265"/>
        <v/>
      </c>
      <c r="D3325" s="42"/>
      <c r="E3325" s="42"/>
      <c r="F3325" s="42"/>
      <c r="G3325" s="42"/>
      <c r="H3325" s="42"/>
      <c r="I3325" s="42"/>
      <c r="J3325" s="83" t="str">
        <f t="shared" ref="J3325:J3388" si="266">IF(ISERROR(D3325/C3325),"",(D3325/C3325))</f>
        <v/>
      </c>
      <c r="K3325" s="83" t="str">
        <f t="shared" ref="K3325:K3388" si="267">IF(ISERROR(E3325/C3325),"",(E3325/C3325))</f>
        <v/>
      </c>
      <c r="L3325" s="85" t="str">
        <f t="shared" ref="L3325:L3388" si="268">IF(ISERROR((D3325+E3325)/B3325),"",(D3325+E3325)/B3325)</f>
        <v/>
      </c>
    </row>
    <row r="3326" spans="1:12" x14ac:dyDescent="0.2">
      <c r="A3326" s="209"/>
      <c r="B3326" s="75" t="str">
        <f t="shared" si="264"/>
        <v/>
      </c>
      <c r="C3326" s="75" t="str">
        <f t="shared" si="265"/>
        <v/>
      </c>
      <c r="D3326" s="42"/>
      <c r="E3326" s="42"/>
      <c r="F3326" s="42"/>
      <c r="G3326" s="42"/>
      <c r="H3326" s="42"/>
      <c r="I3326" s="42"/>
      <c r="J3326" s="83" t="str">
        <f t="shared" si="266"/>
        <v/>
      </c>
      <c r="K3326" s="83" t="str">
        <f t="shared" si="267"/>
        <v/>
      </c>
      <c r="L3326" s="85" t="str">
        <f t="shared" si="268"/>
        <v/>
      </c>
    </row>
    <row r="3327" spans="1:12" x14ac:dyDescent="0.2">
      <c r="A3327" s="209"/>
      <c r="B3327" s="75" t="str">
        <f t="shared" si="264"/>
        <v/>
      </c>
      <c r="C3327" s="75" t="str">
        <f t="shared" si="265"/>
        <v/>
      </c>
      <c r="D3327" s="42"/>
      <c r="E3327" s="42"/>
      <c r="F3327" s="42"/>
      <c r="G3327" s="42"/>
      <c r="H3327" s="42"/>
      <c r="I3327" s="42"/>
      <c r="J3327" s="83" t="str">
        <f t="shared" si="266"/>
        <v/>
      </c>
      <c r="K3327" s="83" t="str">
        <f t="shared" si="267"/>
        <v/>
      </c>
      <c r="L3327" s="85" t="str">
        <f t="shared" si="268"/>
        <v/>
      </c>
    </row>
    <row r="3328" spans="1:12" x14ac:dyDescent="0.2">
      <c r="A3328" s="209"/>
      <c r="B3328" s="75" t="str">
        <f t="shared" si="264"/>
        <v/>
      </c>
      <c r="C3328" s="75" t="str">
        <f t="shared" si="265"/>
        <v/>
      </c>
      <c r="D3328" s="42"/>
      <c r="E3328" s="42"/>
      <c r="F3328" s="42"/>
      <c r="G3328" s="42"/>
      <c r="H3328" s="42"/>
      <c r="I3328" s="42"/>
      <c r="J3328" s="83" t="str">
        <f t="shared" si="266"/>
        <v/>
      </c>
      <c r="K3328" s="83" t="str">
        <f t="shared" si="267"/>
        <v/>
      </c>
      <c r="L3328" s="85" t="str">
        <f t="shared" si="268"/>
        <v/>
      </c>
    </row>
    <row r="3329" spans="1:12" x14ac:dyDescent="0.2">
      <c r="A3329" s="209"/>
      <c r="B3329" s="75" t="str">
        <f t="shared" si="264"/>
        <v/>
      </c>
      <c r="C3329" s="75" t="str">
        <f t="shared" si="265"/>
        <v/>
      </c>
      <c r="D3329" s="42"/>
      <c r="E3329" s="42"/>
      <c r="F3329" s="42"/>
      <c r="G3329" s="42"/>
      <c r="H3329" s="42"/>
      <c r="I3329" s="42"/>
      <c r="J3329" s="83" t="str">
        <f t="shared" si="266"/>
        <v/>
      </c>
      <c r="K3329" s="83" t="str">
        <f t="shared" si="267"/>
        <v/>
      </c>
      <c r="L3329" s="85" t="str">
        <f t="shared" si="268"/>
        <v/>
      </c>
    </row>
    <row r="3330" spans="1:12" x14ac:dyDescent="0.2">
      <c r="A3330" s="209"/>
      <c r="B3330" s="75" t="str">
        <f t="shared" si="264"/>
        <v/>
      </c>
      <c r="C3330" s="75" t="str">
        <f t="shared" si="265"/>
        <v/>
      </c>
      <c r="D3330" s="42"/>
      <c r="E3330" s="42"/>
      <c r="F3330" s="42"/>
      <c r="G3330" s="42"/>
      <c r="H3330" s="42"/>
      <c r="I3330" s="42"/>
      <c r="J3330" s="83" t="str">
        <f t="shared" si="266"/>
        <v/>
      </c>
      <c r="K3330" s="83" t="str">
        <f t="shared" si="267"/>
        <v/>
      </c>
      <c r="L3330" s="85" t="str">
        <f t="shared" si="268"/>
        <v/>
      </c>
    </row>
    <row r="3331" spans="1:12" x14ac:dyDescent="0.2">
      <c r="A3331" s="209"/>
      <c r="B3331" s="75" t="str">
        <f t="shared" si="264"/>
        <v/>
      </c>
      <c r="C3331" s="75" t="str">
        <f t="shared" si="265"/>
        <v/>
      </c>
      <c r="D3331" s="42"/>
      <c r="E3331" s="42"/>
      <c r="F3331" s="42"/>
      <c r="G3331" s="42"/>
      <c r="H3331" s="42"/>
      <c r="I3331" s="42"/>
      <c r="J3331" s="83" t="str">
        <f t="shared" si="266"/>
        <v/>
      </c>
      <c r="K3331" s="83" t="str">
        <f t="shared" si="267"/>
        <v/>
      </c>
      <c r="L3331" s="85" t="str">
        <f t="shared" si="268"/>
        <v/>
      </c>
    </row>
    <row r="3332" spans="1:12" x14ac:dyDescent="0.2">
      <c r="A3332" s="209"/>
      <c r="B3332" s="75" t="str">
        <f t="shared" si="264"/>
        <v/>
      </c>
      <c r="C3332" s="75" t="str">
        <f t="shared" si="265"/>
        <v/>
      </c>
      <c r="D3332" s="42"/>
      <c r="E3332" s="42"/>
      <c r="F3332" s="42"/>
      <c r="G3332" s="42"/>
      <c r="H3332" s="42"/>
      <c r="I3332" s="42"/>
      <c r="J3332" s="83" t="str">
        <f t="shared" si="266"/>
        <v/>
      </c>
      <c r="K3332" s="83" t="str">
        <f t="shared" si="267"/>
        <v/>
      </c>
      <c r="L3332" s="85" t="str">
        <f t="shared" si="268"/>
        <v/>
      </c>
    </row>
    <row r="3333" spans="1:12" x14ac:dyDescent="0.2">
      <c r="A3333" s="209"/>
      <c r="B3333" s="75" t="str">
        <f t="shared" si="264"/>
        <v/>
      </c>
      <c r="C3333" s="75" t="str">
        <f t="shared" si="265"/>
        <v/>
      </c>
      <c r="D3333" s="42"/>
      <c r="E3333" s="42"/>
      <c r="F3333" s="42"/>
      <c r="G3333" s="42"/>
      <c r="H3333" s="42"/>
      <c r="I3333" s="42"/>
      <c r="J3333" s="83" t="str">
        <f t="shared" si="266"/>
        <v/>
      </c>
      <c r="K3333" s="83" t="str">
        <f t="shared" si="267"/>
        <v/>
      </c>
      <c r="L3333" s="85" t="str">
        <f t="shared" si="268"/>
        <v/>
      </c>
    </row>
    <row r="3334" spans="1:12" x14ac:dyDescent="0.2">
      <c r="A3334" s="209"/>
      <c r="B3334" s="75" t="str">
        <f t="shared" si="264"/>
        <v/>
      </c>
      <c r="C3334" s="75" t="str">
        <f t="shared" si="265"/>
        <v/>
      </c>
      <c r="D3334" s="42"/>
      <c r="E3334" s="42"/>
      <c r="F3334" s="42"/>
      <c r="G3334" s="42"/>
      <c r="H3334" s="42"/>
      <c r="I3334" s="42"/>
      <c r="J3334" s="83" t="str">
        <f t="shared" si="266"/>
        <v/>
      </c>
      <c r="K3334" s="83" t="str">
        <f t="shared" si="267"/>
        <v/>
      </c>
      <c r="L3334" s="85" t="str">
        <f t="shared" si="268"/>
        <v/>
      </c>
    </row>
    <row r="3335" spans="1:12" x14ac:dyDescent="0.2">
      <c r="A3335" s="209"/>
      <c r="B3335" s="75" t="str">
        <f t="shared" si="264"/>
        <v/>
      </c>
      <c r="C3335" s="75" t="str">
        <f t="shared" si="265"/>
        <v/>
      </c>
      <c r="D3335" s="42"/>
      <c r="E3335" s="42"/>
      <c r="F3335" s="42"/>
      <c r="G3335" s="42"/>
      <c r="H3335" s="42"/>
      <c r="I3335" s="42"/>
      <c r="J3335" s="83" t="str">
        <f t="shared" si="266"/>
        <v/>
      </c>
      <c r="K3335" s="83" t="str">
        <f t="shared" si="267"/>
        <v/>
      </c>
      <c r="L3335" s="85" t="str">
        <f t="shared" si="268"/>
        <v/>
      </c>
    </row>
    <row r="3336" spans="1:12" x14ac:dyDescent="0.2">
      <c r="A3336" s="209"/>
      <c r="B3336" s="75" t="str">
        <f t="shared" si="264"/>
        <v/>
      </c>
      <c r="C3336" s="75" t="str">
        <f t="shared" si="265"/>
        <v/>
      </c>
      <c r="D3336" s="42"/>
      <c r="E3336" s="42"/>
      <c r="F3336" s="42"/>
      <c r="G3336" s="42"/>
      <c r="H3336" s="42"/>
      <c r="I3336" s="42"/>
      <c r="J3336" s="83" t="str">
        <f t="shared" si="266"/>
        <v/>
      </c>
      <c r="K3336" s="83" t="str">
        <f t="shared" si="267"/>
        <v/>
      </c>
      <c r="L3336" s="85" t="str">
        <f t="shared" si="268"/>
        <v/>
      </c>
    </row>
    <row r="3337" spans="1:12" x14ac:dyDescent="0.2">
      <c r="A3337" s="209"/>
      <c r="B3337" s="75" t="str">
        <f t="shared" si="264"/>
        <v/>
      </c>
      <c r="C3337" s="75" t="str">
        <f t="shared" si="265"/>
        <v/>
      </c>
      <c r="D3337" s="42"/>
      <c r="E3337" s="42"/>
      <c r="F3337" s="42"/>
      <c r="G3337" s="42"/>
      <c r="H3337" s="42"/>
      <c r="I3337" s="42"/>
      <c r="J3337" s="83" t="str">
        <f t="shared" si="266"/>
        <v/>
      </c>
      <c r="K3337" s="83" t="str">
        <f t="shared" si="267"/>
        <v/>
      </c>
      <c r="L3337" s="85" t="str">
        <f t="shared" si="268"/>
        <v/>
      </c>
    </row>
    <row r="3338" spans="1:12" x14ac:dyDescent="0.2">
      <c r="A3338" s="209"/>
      <c r="B3338" s="75" t="str">
        <f t="shared" si="264"/>
        <v/>
      </c>
      <c r="C3338" s="75" t="str">
        <f t="shared" si="265"/>
        <v/>
      </c>
      <c r="D3338" s="42"/>
      <c r="E3338" s="42"/>
      <c r="F3338" s="42"/>
      <c r="G3338" s="42"/>
      <c r="H3338" s="42"/>
      <c r="I3338" s="42"/>
      <c r="J3338" s="83" t="str">
        <f t="shared" si="266"/>
        <v/>
      </c>
      <c r="K3338" s="83" t="str">
        <f t="shared" si="267"/>
        <v/>
      </c>
      <c r="L3338" s="85" t="str">
        <f t="shared" si="268"/>
        <v/>
      </c>
    </row>
    <row r="3339" spans="1:12" x14ac:dyDescent="0.2">
      <c r="A3339" s="209"/>
      <c r="B3339" s="75" t="str">
        <f t="shared" si="264"/>
        <v/>
      </c>
      <c r="C3339" s="75" t="str">
        <f t="shared" si="265"/>
        <v/>
      </c>
      <c r="D3339" s="42"/>
      <c r="E3339" s="42"/>
      <c r="F3339" s="42"/>
      <c r="G3339" s="42"/>
      <c r="H3339" s="42"/>
      <c r="I3339" s="42"/>
      <c r="J3339" s="83" t="str">
        <f t="shared" si="266"/>
        <v/>
      </c>
      <c r="K3339" s="83" t="str">
        <f t="shared" si="267"/>
        <v/>
      </c>
      <c r="L3339" s="85" t="str">
        <f t="shared" si="268"/>
        <v/>
      </c>
    </row>
    <row r="3340" spans="1:12" x14ac:dyDescent="0.2">
      <c r="A3340" s="209"/>
      <c r="B3340" s="75" t="str">
        <f t="shared" ref="B3340:B3403" si="269">IF(D3340+E3340+F3340+G3340+I3340+H3340 = 0,"",D3340+E3340+F3340+G3340+I3340+H3340)</f>
        <v/>
      </c>
      <c r="C3340" s="75" t="str">
        <f t="shared" ref="C3340:C3403" si="270">IF(D3340+E3340+H3340=0,"",D3340+E3340+H3340)</f>
        <v/>
      </c>
      <c r="D3340" s="42"/>
      <c r="E3340" s="42"/>
      <c r="F3340" s="42"/>
      <c r="G3340" s="42"/>
      <c r="H3340" s="42"/>
      <c r="I3340" s="42"/>
      <c r="J3340" s="83" t="str">
        <f t="shared" si="266"/>
        <v/>
      </c>
      <c r="K3340" s="83" t="str">
        <f t="shared" si="267"/>
        <v/>
      </c>
      <c r="L3340" s="85" t="str">
        <f t="shared" si="268"/>
        <v/>
      </c>
    </row>
    <row r="3341" spans="1:12" x14ac:dyDescent="0.2">
      <c r="A3341" s="209"/>
      <c r="B3341" s="75" t="str">
        <f t="shared" si="269"/>
        <v/>
      </c>
      <c r="C3341" s="75" t="str">
        <f t="shared" si="270"/>
        <v/>
      </c>
      <c r="D3341" s="42"/>
      <c r="E3341" s="42"/>
      <c r="F3341" s="42"/>
      <c r="G3341" s="42"/>
      <c r="H3341" s="42"/>
      <c r="I3341" s="42"/>
      <c r="J3341" s="83" t="str">
        <f t="shared" si="266"/>
        <v/>
      </c>
      <c r="K3341" s="83" t="str">
        <f t="shared" si="267"/>
        <v/>
      </c>
      <c r="L3341" s="85" t="str">
        <f t="shared" si="268"/>
        <v/>
      </c>
    </row>
    <row r="3342" spans="1:12" x14ac:dyDescent="0.2">
      <c r="A3342" s="209"/>
      <c r="B3342" s="75" t="str">
        <f t="shared" si="269"/>
        <v/>
      </c>
      <c r="C3342" s="75" t="str">
        <f t="shared" si="270"/>
        <v/>
      </c>
      <c r="D3342" s="42"/>
      <c r="E3342" s="42"/>
      <c r="F3342" s="42"/>
      <c r="G3342" s="42"/>
      <c r="H3342" s="42"/>
      <c r="I3342" s="42"/>
      <c r="J3342" s="83" t="str">
        <f t="shared" si="266"/>
        <v/>
      </c>
      <c r="K3342" s="83" t="str">
        <f t="shared" si="267"/>
        <v/>
      </c>
      <c r="L3342" s="85" t="str">
        <f t="shared" si="268"/>
        <v/>
      </c>
    </row>
    <row r="3343" spans="1:12" x14ac:dyDescent="0.2">
      <c r="A3343" s="209"/>
      <c r="B3343" s="75" t="str">
        <f t="shared" si="269"/>
        <v/>
      </c>
      <c r="C3343" s="75" t="str">
        <f t="shared" si="270"/>
        <v/>
      </c>
      <c r="D3343" s="42"/>
      <c r="E3343" s="42"/>
      <c r="F3343" s="42"/>
      <c r="G3343" s="42"/>
      <c r="H3343" s="42"/>
      <c r="I3343" s="42"/>
      <c r="J3343" s="83" t="str">
        <f t="shared" si="266"/>
        <v/>
      </c>
      <c r="K3343" s="83" t="str">
        <f t="shared" si="267"/>
        <v/>
      </c>
      <c r="L3343" s="85" t="str">
        <f t="shared" si="268"/>
        <v/>
      </c>
    </row>
    <row r="3344" spans="1:12" x14ac:dyDescent="0.2">
      <c r="A3344" s="209"/>
      <c r="B3344" s="75" t="str">
        <f t="shared" si="269"/>
        <v/>
      </c>
      <c r="C3344" s="75" t="str">
        <f t="shared" si="270"/>
        <v/>
      </c>
      <c r="D3344" s="42"/>
      <c r="E3344" s="42"/>
      <c r="F3344" s="42"/>
      <c r="G3344" s="42"/>
      <c r="H3344" s="42"/>
      <c r="I3344" s="42"/>
      <c r="J3344" s="83" t="str">
        <f t="shared" si="266"/>
        <v/>
      </c>
      <c r="K3344" s="83" t="str">
        <f t="shared" si="267"/>
        <v/>
      </c>
      <c r="L3344" s="85" t="str">
        <f t="shared" si="268"/>
        <v/>
      </c>
    </row>
    <row r="3345" spans="1:12" x14ac:dyDescent="0.2">
      <c r="A3345" s="209"/>
      <c r="B3345" s="75" t="str">
        <f t="shared" si="269"/>
        <v/>
      </c>
      <c r="C3345" s="75" t="str">
        <f t="shared" si="270"/>
        <v/>
      </c>
      <c r="D3345" s="42"/>
      <c r="E3345" s="42"/>
      <c r="F3345" s="42"/>
      <c r="G3345" s="42"/>
      <c r="H3345" s="42"/>
      <c r="I3345" s="42"/>
      <c r="J3345" s="83" t="str">
        <f t="shared" si="266"/>
        <v/>
      </c>
      <c r="K3345" s="83" t="str">
        <f t="shared" si="267"/>
        <v/>
      </c>
      <c r="L3345" s="85" t="str">
        <f t="shared" si="268"/>
        <v/>
      </c>
    </row>
    <row r="3346" spans="1:12" x14ac:dyDescent="0.2">
      <c r="A3346" s="209"/>
      <c r="B3346" s="75" t="str">
        <f t="shared" si="269"/>
        <v/>
      </c>
      <c r="C3346" s="75" t="str">
        <f t="shared" si="270"/>
        <v/>
      </c>
      <c r="D3346" s="42"/>
      <c r="E3346" s="42"/>
      <c r="F3346" s="42"/>
      <c r="G3346" s="42"/>
      <c r="H3346" s="42"/>
      <c r="I3346" s="42"/>
      <c r="J3346" s="83" t="str">
        <f t="shared" si="266"/>
        <v/>
      </c>
      <c r="K3346" s="83" t="str">
        <f t="shared" si="267"/>
        <v/>
      </c>
      <c r="L3346" s="85" t="str">
        <f t="shared" si="268"/>
        <v/>
      </c>
    </row>
    <row r="3347" spans="1:12" x14ac:dyDescent="0.2">
      <c r="A3347" s="209"/>
      <c r="B3347" s="75" t="str">
        <f t="shared" si="269"/>
        <v/>
      </c>
      <c r="C3347" s="75" t="str">
        <f t="shared" si="270"/>
        <v/>
      </c>
      <c r="D3347" s="42"/>
      <c r="E3347" s="42"/>
      <c r="F3347" s="42"/>
      <c r="G3347" s="42"/>
      <c r="H3347" s="42"/>
      <c r="I3347" s="42"/>
      <c r="J3347" s="83" t="str">
        <f t="shared" si="266"/>
        <v/>
      </c>
      <c r="K3347" s="83" t="str">
        <f t="shared" si="267"/>
        <v/>
      </c>
      <c r="L3347" s="85" t="str">
        <f t="shared" si="268"/>
        <v/>
      </c>
    </row>
    <row r="3348" spans="1:12" x14ac:dyDescent="0.2">
      <c r="A3348" s="209"/>
      <c r="B3348" s="75" t="str">
        <f t="shared" si="269"/>
        <v/>
      </c>
      <c r="C3348" s="75" t="str">
        <f t="shared" si="270"/>
        <v/>
      </c>
      <c r="D3348" s="42"/>
      <c r="E3348" s="42"/>
      <c r="F3348" s="42"/>
      <c r="G3348" s="42"/>
      <c r="H3348" s="42"/>
      <c r="I3348" s="42"/>
      <c r="J3348" s="83" t="str">
        <f t="shared" si="266"/>
        <v/>
      </c>
      <c r="K3348" s="83" t="str">
        <f t="shared" si="267"/>
        <v/>
      </c>
      <c r="L3348" s="85" t="str">
        <f t="shared" si="268"/>
        <v/>
      </c>
    </row>
    <row r="3349" spans="1:12" x14ac:dyDescent="0.2">
      <c r="A3349" s="209"/>
      <c r="B3349" s="75" t="str">
        <f t="shared" si="269"/>
        <v/>
      </c>
      <c r="C3349" s="75" t="str">
        <f t="shared" si="270"/>
        <v/>
      </c>
      <c r="D3349" s="42"/>
      <c r="E3349" s="42"/>
      <c r="F3349" s="42"/>
      <c r="G3349" s="42"/>
      <c r="H3349" s="42"/>
      <c r="I3349" s="42"/>
      <c r="J3349" s="83" t="str">
        <f t="shared" si="266"/>
        <v/>
      </c>
      <c r="K3349" s="83" t="str">
        <f t="shared" si="267"/>
        <v/>
      </c>
      <c r="L3349" s="85" t="str">
        <f t="shared" si="268"/>
        <v/>
      </c>
    </row>
    <row r="3350" spans="1:12" x14ac:dyDescent="0.2">
      <c r="A3350" s="209"/>
      <c r="B3350" s="75" t="str">
        <f t="shared" si="269"/>
        <v/>
      </c>
      <c r="C3350" s="75" t="str">
        <f t="shared" si="270"/>
        <v/>
      </c>
      <c r="D3350" s="42"/>
      <c r="E3350" s="42"/>
      <c r="F3350" s="42"/>
      <c r="G3350" s="42"/>
      <c r="H3350" s="42"/>
      <c r="I3350" s="42"/>
      <c r="J3350" s="83" t="str">
        <f t="shared" si="266"/>
        <v/>
      </c>
      <c r="K3350" s="83" t="str">
        <f t="shared" si="267"/>
        <v/>
      </c>
      <c r="L3350" s="85" t="str">
        <f t="shared" si="268"/>
        <v/>
      </c>
    </row>
    <row r="3351" spans="1:12" x14ac:dyDescent="0.2">
      <c r="A3351" s="209"/>
      <c r="B3351" s="75" t="str">
        <f t="shared" si="269"/>
        <v/>
      </c>
      <c r="C3351" s="75" t="str">
        <f t="shared" si="270"/>
        <v/>
      </c>
      <c r="D3351" s="42"/>
      <c r="E3351" s="42"/>
      <c r="F3351" s="42"/>
      <c r="G3351" s="42"/>
      <c r="H3351" s="42"/>
      <c r="I3351" s="42"/>
      <c r="J3351" s="83" t="str">
        <f t="shared" si="266"/>
        <v/>
      </c>
      <c r="K3351" s="83" t="str">
        <f t="shared" si="267"/>
        <v/>
      </c>
      <c r="L3351" s="85" t="str">
        <f t="shared" si="268"/>
        <v/>
      </c>
    </row>
    <row r="3352" spans="1:12" x14ac:dyDescent="0.2">
      <c r="A3352" s="209"/>
      <c r="B3352" s="75" t="str">
        <f t="shared" si="269"/>
        <v/>
      </c>
      <c r="C3352" s="75" t="str">
        <f t="shared" si="270"/>
        <v/>
      </c>
      <c r="D3352" s="42"/>
      <c r="E3352" s="42"/>
      <c r="F3352" s="42"/>
      <c r="G3352" s="42"/>
      <c r="H3352" s="42"/>
      <c r="I3352" s="42"/>
      <c r="J3352" s="83" t="str">
        <f t="shared" si="266"/>
        <v/>
      </c>
      <c r="K3352" s="83" t="str">
        <f t="shared" si="267"/>
        <v/>
      </c>
      <c r="L3352" s="85" t="str">
        <f t="shared" si="268"/>
        <v/>
      </c>
    </row>
    <row r="3353" spans="1:12" x14ac:dyDescent="0.2">
      <c r="A3353" s="209"/>
      <c r="B3353" s="75" t="str">
        <f t="shared" si="269"/>
        <v/>
      </c>
      <c r="C3353" s="75" t="str">
        <f t="shared" si="270"/>
        <v/>
      </c>
      <c r="D3353" s="42"/>
      <c r="E3353" s="42"/>
      <c r="F3353" s="42"/>
      <c r="G3353" s="42"/>
      <c r="H3353" s="42"/>
      <c r="I3353" s="42"/>
      <c r="J3353" s="83" t="str">
        <f t="shared" si="266"/>
        <v/>
      </c>
      <c r="K3353" s="83" t="str">
        <f t="shared" si="267"/>
        <v/>
      </c>
      <c r="L3353" s="85" t="str">
        <f t="shared" si="268"/>
        <v/>
      </c>
    </row>
    <row r="3354" spans="1:12" x14ac:dyDescent="0.2">
      <c r="A3354" s="209"/>
      <c r="B3354" s="75" t="str">
        <f t="shared" si="269"/>
        <v/>
      </c>
      <c r="C3354" s="75" t="str">
        <f t="shared" si="270"/>
        <v/>
      </c>
      <c r="D3354" s="42"/>
      <c r="E3354" s="42"/>
      <c r="F3354" s="42"/>
      <c r="G3354" s="42"/>
      <c r="H3354" s="42"/>
      <c r="I3354" s="42"/>
      <c r="J3354" s="83" t="str">
        <f t="shared" si="266"/>
        <v/>
      </c>
      <c r="K3354" s="83" t="str">
        <f t="shared" si="267"/>
        <v/>
      </c>
      <c r="L3354" s="85" t="str">
        <f t="shared" si="268"/>
        <v/>
      </c>
    </row>
    <row r="3355" spans="1:12" x14ac:dyDescent="0.2">
      <c r="A3355" s="209"/>
      <c r="B3355" s="75" t="str">
        <f t="shared" si="269"/>
        <v/>
      </c>
      <c r="C3355" s="75" t="str">
        <f t="shared" si="270"/>
        <v/>
      </c>
      <c r="D3355" s="42"/>
      <c r="E3355" s="42"/>
      <c r="F3355" s="42"/>
      <c r="G3355" s="42"/>
      <c r="H3355" s="42"/>
      <c r="I3355" s="42"/>
      <c r="J3355" s="83" t="str">
        <f t="shared" si="266"/>
        <v/>
      </c>
      <c r="K3355" s="83" t="str">
        <f t="shared" si="267"/>
        <v/>
      </c>
      <c r="L3355" s="85" t="str">
        <f t="shared" si="268"/>
        <v/>
      </c>
    </row>
    <row r="3356" spans="1:12" x14ac:dyDescent="0.2">
      <c r="A3356" s="209"/>
      <c r="B3356" s="75" t="str">
        <f t="shared" si="269"/>
        <v/>
      </c>
      <c r="C3356" s="75" t="str">
        <f t="shared" si="270"/>
        <v/>
      </c>
      <c r="D3356" s="42"/>
      <c r="E3356" s="42"/>
      <c r="F3356" s="42"/>
      <c r="G3356" s="42"/>
      <c r="H3356" s="42"/>
      <c r="I3356" s="42"/>
      <c r="J3356" s="83" t="str">
        <f t="shared" si="266"/>
        <v/>
      </c>
      <c r="K3356" s="83" t="str">
        <f t="shared" si="267"/>
        <v/>
      </c>
      <c r="L3356" s="85" t="str">
        <f t="shared" si="268"/>
        <v/>
      </c>
    </row>
    <row r="3357" spans="1:12" x14ac:dyDescent="0.2">
      <c r="A3357" s="209"/>
      <c r="B3357" s="75" t="str">
        <f t="shared" si="269"/>
        <v/>
      </c>
      <c r="C3357" s="75" t="str">
        <f t="shared" si="270"/>
        <v/>
      </c>
      <c r="D3357" s="42"/>
      <c r="E3357" s="42"/>
      <c r="F3357" s="42"/>
      <c r="G3357" s="42"/>
      <c r="H3357" s="42"/>
      <c r="I3357" s="42"/>
      <c r="J3357" s="83" t="str">
        <f t="shared" si="266"/>
        <v/>
      </c>
      <c r="K3357" s="83" t="str">
        <f t="shared" si="267"/>
        <v/>
      </c>
      <c r="L3357" s="85" t="str">
        <f t="shared" si="268"/>
        <v/>
      </c>
    </row>
    <row r="3358" spans="1:12" x14ac:dyDescent="0.2">
      <c r="A3358" s="209"/>
      <c r="B3358" s="75" t="str">
        <f t="shared" si="269"/>
        <v/>
      </c>
      <c r="C3358" s="75" t="str">
        <f t="shared" si="270"/>
        <v/>
      </c>
      <c r="D3358" s="42"/>
      <c r="E3358" s="42"/>
      <c r="F3358" s="42"/>
      <c r="G3358" s="42"/>
      <c r="H3358" s="42"/>
      <c r="I3358" s="42"/>
      <c r="J3358" s="83" t="str">
        <f t="shared" si="266"/>
        <v/>
      </c>
      <c r="K3358" s="83" t="str">
        <f t="shared" si="267"/>
        <v/>
      </c>
      <c r="L3358" s="85" t="str">
        <f t="shared" si="268"/>
        <v/>
      </c>
    </row>
    <row r="3359" spans="1:12" x14ac:dyDescent="0.2">
      <c r="A3359" s="209"/>
      <c r="B3359" s="75" t="str">
        <f t="shared" si="269"/>
        <v/>
      </c>
      <c r="C3359" s="75" t="str">
        <f t="shared" si="270"/>
        <v/>
      </c>
      <c r="D3359" s="42"/>
      <c r="E3359" s="42"/>
      <c r="F3359" s="42"/>
      <c r="G3359" s="42"/>
      <c r="H3359" s="42"/>
      <c r="I3359" s="42"/>
      <c r="J3359" s="83" t="str">
        <f t="shared" si="266"/>
        <v/>
      </c>
      <c r="K3359" s="83" t="str">
        <f t="shared" si="267"/>
        <v/>
      </c>
      <c r="L3359" s="85" t="str">
        <f t="shared" si="268"/>
        <v/>
      </c>
    </row>
    <row r="3360" spans="1:12" x14ac:dyDescent="0.2">
      <c r="A3360" s="209"/>
      <c r="B3360" s="75" t="str">
        <f t="shared" si="269"/>
        <v/>
      </c>
      <c r="C3360" s="75" t="str">
        <f t="shared" si="270"/>
        <v/>
      </c>
      <c r="D3360" s="42"/>
      <c r="E3360" s="42"/>
      <c r="F3360" s="42"/>
      <c r="G3360" s="42"/>
      <c r="H3360" s="42"/>
      <c r="I3360" s="42"/>
      <c r="J3360" s="83" t="str">
        <f t="shared" si="266"/>
        <v/>
      </c>
      <c r="K3360" s="83" t="str">
        <f t="shared" si="267"/>
        <v/>
      </c>
      <c r="L3360" s="85" t="str">
        <f t="shared" si="268"/>
        <v/>
      </c>
    </row>
    <row r="3361" spans="1:12" x14ac:dyDescent="0.2">
      <c r="A3361" s="209"/>
      <c r="B3361" s="75" t="str">
        <f t="shared" si="269"/>
        <v/>
      </c>
      <c r="C3361" s="75" t="str">
        <f t="shared" si="270"/>
        <v/>
      </c>
      <c r="D3361" s="42"/>
      <c r="E3361" s="42"/>
      <c r="F3361" s="42"/>
      <c r="G3361" s="42"/>
      <c r="H3361" s="42"/>
      <c r="I3361" s="42"/>
      <c r="J3361" s="83" t="str">
        <f t="shared" si="266"/>
        <v/>
      </c>
      <c r="K3361" s="83" t="str">
        <f t="shared" si="267"/>
        <v/>
      </c>
      <c r="L3361" s="85" t="str">
        <f t="shared" si="268"/>
        <v/>
      </c>
    </row>
    <row r="3362" spans="1:12" x14ac:dyDescent="0.2">
      <c r="A3362" s="209"/>
      <c r="B3362" s="75" t="str">
        <f t="shared" si="269"/>
        <v/>
      </c>
      <c r="C3362" s="75" t="str">
        <f t="shared" si="270"/>
        <v/>
      </c>
      <c r="D3362" s="42"/>
      <c r="E3362" s="42"/>
      <c r="F3362" s="42"/>
      <c r="G3362" s="42"/>
      <c r="H3362" s="42"/>
      <c r="I3362" s="42"/>
      <c r="J3362" s="83" t="str">
        <f t="shared" si="266"/>
        <v/>
      </c>
      <c r="K3362" s="83" t="str">
        <f t="shared" si="267"/>
        <v/>
      </c>
      <c r="L3362" s="85" t="str">
        <f t="shared" si="268"/>
        <v/>
      </c>
    </row>
    <row r="3363" spans="1:12" x14ac:dyDescent="0.2">
      <c r="A3363" s="209"/>
      <c r="B3363" s="75" t="str">
        <f t="shared" si="269"/>
        <v/>
      </c>
      <c r="C3363" s="75" t="str">
        <f t="shared" si="270"/>
        <v/>
      </c>
      <c r="D3363" s="42"/>
      <c r="E3363" s="42"/>
      <c r="F3363" s="42"/>
      <c r="G3363" s="42"/>
      <c r="H3363" s="42"/>
      <c r="I3363" s="42"/>
      <c r="J3363" s="83" t="str">
        <f t="shared" si="266"/>
        <v/>
      </c>
      <c r="K3363" s="83" t="str">
        <f t="shared" si="267"/>
        <v/>
      </c>
      <c r="L3363" s="85" t="str">
        <f t="shared" si="268"/>
        <v/>
      </c>
    </row>
    <row r="3364" spans="1:12" x14ac:dyDescent="0.2">
      <c r="A3364" s="209"/>
      <c r="B3364" s="75" t="str">
        <f t="shared" si="269"/>
        <v/>
      </c>
      <c r="C3364" s="75" t="str">
        <f t="shared" si="270"/>
        <v/>
      </c>
      <c r="D3364" s="42"/>
      <c r="E3364" s="42"/>
      <c r="F3364" s="42"/>
      <c r="G3364" s="42"/>
      <c r="H3364" s="42"/>
      <c r="I3364" s="42"/>
      <c r="J3364" s="83" t="str">
        <f t="shared" si="266"/>
        <v/>
      </c>
      <c r="K3364" s="83" t="str">
        <f t="shared" si="267"/>
        <v/>
      </c>
      <c r="L3364" s="85" t="str">
        <f t="shared" si="268"/>
        <v/>
      </c>
    </row>
    <row r="3365" spans="1:12" x14ac:dyDescent="0.2">
      <c r="A3365" s="209"/>
      <c r="B3365" s="75" t="str">
        <f t="shared" si="269"/>
        <v/>
      </c>
      <c r="C3365" s="75" t="str">
        <f t="shared" si="270"/>
        <v/>
      </c>
      <c r="D3365" s="42"/>
      <c r="E3365" s="42"/>
      <c r="F3365" s="42"/>
      <c r="G3365" s="42"/>
      <c r="H3365" s="42"/>
      <c r="I3365" s="42"/>
      <c r="J3365" s="83" t="str">
        <f t="shared" si="266"/>
        <v/>
      </c>
      <c r="K3365" s="83" t="str">
        <f t="shared" si="267"/>
        <v/>
      </c>
      <c r="L3365" s="85" t="str">
        <f t="shared" si="268"/>
        <v/>
      </c>
    </row>
    <row r="3366" spans="1:12" x14ac:dyDescent="0.2">
      <c r="A3366" s="209"/>
      <c r="B3366" s="75" t="str">
        <f t="shared" si="269"/>
        <v/>
      </c>
      <c r="C3366" s="75" t="str">
        <f t="shared" si="270"/>
        <v/>
      </c>
      <c r="D3366" s="42"/>
      <c r="E3366" s="42"/>
      <c r="F3366" s="42"/>
      <c r="G3366" s="42"/>
      <c r="H3366" s="42"/>
      <c r="I3366" s="42"/>
      <c r="J3366" s="83" t="str">
        <f t="shared" si="266"/>
        <v/>
      </c>
      <c r="K3366" s="83" t="str">
        <f t="shared" si="267"/>
        <v/>
      </c>
      <c r="L3366" s="85" t="str">
        <f t="shared" si="268"/>
        <v/>
      </c>
    </row>
    <row r="3367" spans="1:12" x14ac:dyDescent="0.2">
      <c r="A3367" s="209"/>
      <c r="B3367" s="75" t="str">
        <f t="shared" si="269"/>
        <v/>
      </c>
      <c r="C3367" s="75" t="str">
        <f t="shared" si="270"/>
        <v/>
      </c>
      <c r="D3367" s="42"/>
      <c r="E3367" s="42"/>
      <c r="F3367" s="42"/>
      <c r="G3367" s="42"/>
      <c r="H3367" s="42"/>
      <c r="I3367" s="42"/>
      <c r="J3367" s="83" t="str">
        <f t="shared" si="266"/>
        <v/>
      </c>
      <c r="K3367" s="83" t="str">
        <f t="shared" si="267"/>
        <v/>
      </c>
      <c r="L3367" s="85" t="str">
        <f t="shared" si="268"/>
        <v/>
      </c>
    </row>
    <row r="3368" spans="1:12" x14ac:dyDescent="0.2">
      <c r="A3368" s="209"/>
      <c r="B3368" s="75" t="str">
        <f t="shared" si="269"/>
        <v/>
      </c>
      <c r="C3368" s="75" t="str">
        <f t="shared" si="270"/>
        <v/>
      </c>
      <c r="D3368" s="42"/>
      <c r="E3368" s="42"/>
      <c r="F3368" s="42"/>
      <c r="G3368" s="42"/>
      <c r="H3368" s="42"/>
      <c r="I3368" s="42"/>
      <c r="J3368" s="83" t="str">
        <f t="shared" si="266"/>
        <v/>
      </c>
      <c r="K3368" s="83" t="str">
        <f t="shared" si="267"/>
        <v/>
      </c>
      <c r="L3368" s="85" t="str">
        <f t="shared" si="268"/>
        <v/>
      </c>
    </row>
    <row r="3369" spans="1:12" x14ac:dyDescent="0.2">
      <c r="A3369" s="209"/>
      <c r="B3369" s="75" t="str">
        <f t="shared" si="269"/>
        <v/>
      </c>
      <c r="C3369" s="75" t="str">
        <f t="shared" si="270"/>
        <v/>
      </c>
      <c r="D3369" s="42"/>
      <c r="E3369" s="42"/>
      <c r="F3369" s="42"/>
      <c r="G3369" s="42"/>
      <c r="H3369" s="42"/>
      <c r="I3369" s="42"/>
      <c r="J3369" s="83" t="str">
        <f t="shared" si="266"/>
        <v/>
      </c>
      <c r="K3369" s="83" t="str">
        <f t="shared" si="267"/>
        <v/>
      </c>
      <c r="L3369" s="85" t="str">
        <f t="shared" si="268"/>
        <v/>
      </c>
    </row>
    <row r="3370" spans="1:12" x14ac:dyDescent="0.2">
      <c r="A3370" s="209"/>
      <c r="B3370" s="75" t="str">
        <f t="shared" si="269"/>
        <v/>
      </c>
      <c r="C3370" s="75" t="str">
        <f t="shared" si="270"/>
        <v/>
      </c>
      <c r="D3370" s="42"/>
      <c r="E3370" s="42"/>
      <c r="F3370" s="42"/>
      <c r="G3370" s="42"/>
      <c r="H3370" s="42"/>
      <c r="I3370" s="42"/>
      <c r="J3370" s="83" t="str">
        <f t="shared" si="266"/>
        <v/>
      </c>
      <c r="K3370" s="83" t="str">
        <f t="shared" si="267"/>
        <v/>
      </c>
      <c r="L3370" s="85" t="str">
        <f t="shared" si="268"/>
        <v/>
      </c>
    </row>
    <row r="3371" spans="1:12" x14ac:dyDescent="0.2">
      <c r="A3371" s="209"/>
      <c r="B3371" s="75" t="str">
        <f t="shared" si="269"/>
        <v/>
      </c>
      <c r="C3371" s="75" t="str">
        <f t="shared" si="270"/>
        <v/>
      </c>
      <c r="D3371" s="42"/>
      <c r="E3371" s="42"/>
      <c r="F3371" s="42"/>
      <c r="G3371" s="42"/>
      <c r="H3371" s="42"/>
      <c r="I3371" s="42"/>
      <c r="J3371" s="83" t="str">
        <f t="shared" si="266"/>
        <v/>
      </c>
      <c r="K3371" s="83" t="str">
        <f t="shared" si="267"/>
        <v/>
      </c>
      <c r="L3371" s="85" t="str">
        <f t="shared" si="268"/>
        <v/>
      </c>
    </row>
    <row r="3372" spans="1:12" x14ac:dyDescent="0.2">
      <c r="A3372" s="209"/>
      <c r="B3372" s="75" t="str">
        <f t="shared" si="269"/>
        <v/>
      </c>
      <c r="C3372" s="75" t="str">
        <f t="shared" si="270"/>
        <v/>
      </c>
      <c r="D3372" s="42"/>
      <c r="E3372" s="42"/>
      <c r="F3372" s="42"/>
      <c r="G3372" s="42"/>
      <c r="H3372" s="42"/>
      <c r="I3372" s="42"/>
      <c r="J3372" s="83" t="str">
        <f t="shared" si="266"/>
        <v/>
      </c>
      <c r="K3372" s="83" t="str">
        <f t="shared" si="267"/>
        <v/>
      </c>
      <c r="L3372" s="85" t="str">
        <f t="shared" si="268"/>
        <v/>
      </c>
    </row>
    <row r="3373" spans="1:12" x14ac:dyDescent="0.2">
      <c r="A3373" s="209"/>
      <c r="B3373" s="75" t="str">
        <f t="shared" si="269"/>
        <v/>
      </c>
      <c r="C3373" s="75" t="str">
        <f t="shared" si="270"/>
        <v/>
      </c>
      <c r="D3373" s="42"/>
      <c r="E3373" s="42"/>
      <c r="F3373" s="42"/>
      <c r="G3373" s="42"/>
      <c r="H3373" s="42"/>
      <c r="I3373" s="42"/>
      <c r="J3373" s="83" t="str">
        <f t="shared" si="266"/>
        <v/>
      </c>
      <c r="K3373" s="83" t="str">
        <f t="shared" si="267"/>
        <v/>
      </c>
      <c r="L3373" s="85" t="str">
        <f t="shared" si="268"/>
        <v/>
      </c>
    </row>
    <row r="3374" spans="1:12" x14ac:dyDescent="0.2">
      <c r="A3374" s="209"/>
      <c r="B3374" s="75" t="str">
        <f t="shared" si="269"/>
        <v/>
      </c>
      <c r="C3374" s="75" t="str">
        <f t="shared" si="270"/>
        <v/>
      </c>
      <c r="D3374" s="42"/>
      <c r="E3374" s="42"/>
      <c r="F3374" s="42"/>
      <c r="G3374" s="42"/>
      <c r="H3374" s="42"/>
      <c r="I3374" s="42"/>
      <c r="J3374" s="83" t="str">
        <f t="shared" si="266"/>
        <v/>
      </c>
      <c r="K3374" s="83" t="str">
        <f t="shared" si="267"/>
        <v/>
      </c>
      <c r="L3374" s="85" t="str">
        <f t="shared" si="268"/>
        <v/>
      </c>
    </row>
    <row r="3375" spans="1:12" x14ac:dyDescent="0.2">
      <c r="A3375" s="209"/>
      <c r="B3375" s="75" t="str">
        <f t="shared" si="269"/>
        <v/>
      </c>
      <c r="C3375" s="75" t="str">
        <f t="shared" si="270"/>
        <v/>
      </c>
      <c r="D3375" s="42"/>
      <c r="E3375" s="42"/>
      <c r="F3375" s="42"/>
      <c r="G3375" s="42"/>
      <c r="H3375" s="42"/>
      <c r="I3375" s="42"/>
      <c r="J3375" s="83" t="str">
        <f t="shared" si="266"/>
        <v/>
      </c>
      <c r="K3375" s="83" t="str">
        <f t="shared" si="267"/>
        <v/>
      </c>
      <c r="L3375" s="85" t="str">
        <f t="shared" si="268"/>
        <v/>
      </c>
    </row>
    <row r="3376" spans="1:12" x14ac:dyDescent="0.2">
      <c r="A3376" s="209"/>
      <c r="B3376" s="75" t="str">
        <f t="shared" si="269"/>
        <v/>
      </c>
      <c r="C3376" s="75" t="str">
        <f t="shared" si="270"/>
        <v/>
      </c>
      <c r="D3376" s="42"/>
      <c r="E3376" s="42"/>
      <c r="F3376" s="42"/>
      <c r="G3376" s="42"/>
      <c r="H3376" s="42"/>
      <c r="I3376" s="42"/>
      <c r="J3376" s="83" t="str">
        <f t="shared" si="266"/>
        <v/>
      </c>
      <c r="K3376" s="83" t="str">
        <f t="shared" si="267"/>
        <v/>
      </c>
      <c r="L3376" s="85" t="str">
        <f t="shared" si="268"/>
        <v/>
      </c>
    </row>
    <row r="3377" spans="1:12" x14ac:dyDescent="0.2">
      <c r="A3377" s="209"/>
      <c r="B3377" s="75" t="str">
        <f t="shared" si="269"/>
        <v/>
      </c>
      <c r="C3377" s="75" t="str">
        <f t="shared" si="270"/>
        <v/>
      </c>
      <c r="D3377" s="42"/>
      <c r="E3377" s="42"/>
      <c r="F3377" s="42"/>
      <c r="G3377" s="42"/>
      <c r="H3377" s="42"/>
      <c r="I3377" s="42"/>
      <c r="J3377" s="83" t="str">
        <f t="shared" si="266"/>
        <v/>
      </c>
      <c r="K3377" s="83" t="str">
        <f t="shared" si="267"/>
        <v/>
      </c>
      <c r="L3377" s="85" t="str">
        <f t="shared" si="268"/>
        <v/>
      </c>
    </row>
    <row r="3378" spans="1:12" x14ac:dyDescent="0.2">
      <c r="A3378" s="209"/>
      <c r="B3378" s="75" t="str">
        <f t="shared" si="269"/>
        <v/>
      </c>
      <c r="C3378" s="75" t="str">
        <f t="shared" si="270"/>
        <v/>
      </c>
      <c r="D3378" s="42"/>
      <c r="E3378" s="42"/>
      <c r="F3378" s="42"/>
      <c r="G3378" s="42"/>
      <c r="H3378" s="42"/>
      <c r="I3378" s="42"/>
      <c r="J3378" s="83" t="str">
        <f t="shared" si="266"/>
        <v/>
      </c>
      <c r="K3378" s="83" t="str">
        <f t="shared" si="267"/>
        <v/>
      </c>
      <c r="L3378" s="85" t="str">
        <f t="shared" si="268"/>
        <v/>
      </c>
    </row>
    <row r="3379" spans="1:12" x14ac:dyDescent="0.2">
      <c r="A3379" s="209"/>
      <c r="B3379" s="75" t="str">
        <f t="shared" si="269"/>
        <v/>
      </c>
      <c r="C3379" s="75" t="str">
        <f t="shared" si="270"/>
        <v/>
      </c>
      <c r="D3379" s="42"/>
      <c r="E3379" s="42"/>
      <c r="F3379" s="42"/>
      <c r="G3379" s="42"/>
      <c r="H3379" s="42"/>
      <c r="I3379" s="42"/>
      <c r="J3379" s="83" t="str">
        <f t="shared" si="266"/>
        <v/>
      </c>
      <c r="K3379" s="83" t="str">
        <f t="shared" si="267"/>
        <v/>
      </c>
      <c r="L3379" s="85" t="str">
        <f t="shared" si="268"/>
        <v/>
      </c>
    </row>
    <row r="3380" spans="1:12" x14ac:dyDescent="0.2">
      <c r="A3380" s="209"/>
      <c r="B3380" s="75" t="str">
        <f t="shared" si="269"/>
        <v/>
      </c>
      <c r="C3380" s="75" t="str">
        <f t="shared" si="270"/>
        <v/>
      </c>
      <c r="D3380" s="42"/>
      <c r="E3380" s="42"/>
      <c r="F3380" s="42"/>
      <c r="G3380" s="42"/>
      <c r="H3380" s="42"/>
      <c r="I3380" s="42"/>
      <c r="J3380" s="83" t="str">
        <f t="shared" si="266"/>
        <v/>
      </c>
      <c r="K3380" s="83" t="str">
        <f t="shared" si="267"/>
        <v/>
      </c>
      <c r="L3380" s="85" t="str">
        <f t="shared" si="268"/>
        <v/>
      </c>
    </row>
    <row r="3381" spans="1:12" x14ac:dyDescent="0.2">
      <c r="A3381" s="209"/>
      <c r="B3381" s="75" t="str">
        <f t="shared" si="269"/>
        <v/>
      </c>
      <c r="C3381" s="75" t="str">
        <f t="shared" si="270"/>
        <v/>
      </c>
      <c r="D3381" s="42"/>
      <c r="E3381" s="42"/>
      <c r="F3381" s="42"/>
      <c r="G3381" s="42"/>
      <c r="H3381" s="42"/>
      <c r="I3381" s="42"/>
      <c r="J3381" s="83" t="str">
        <f t="shared" si="266"/>
        <v/>
      </c>
      <c r="K3381" s="83" t="str">
        <f t="shared" si="267"/>
        <v/>
      </c>
      <c r="L3381" s="85" t="str">
        <f t="shared" si="268"/>
        <v/>
      </c>
    </row>
    <row r="3382" spans="1:12" x14ac:dyDescent="0.2">
      <c r="A3382" s="209"/>
      <c r="B3382" s="75" t="str">
        <f t="shared" si="269"/>
        <v/>
      </c>
      <c r="C3382" s="75" t="str">
        <f t="shared" si="270"/>
        <v/>
      </c>
      <c r="D3382" s="42"/>
      <c r="E3382" s="42"/>
      <c r="F3382" s="42"/>
      <c r="G3382" s="42"/>
      <c r="H3382" s="42"/>
      <c r="I3382" s="42"/>
      <c r="J3382" s="83" t="str">
        <f t="shared" si="266"/>
        <v/>
      </c>
      <c r="K3382" s="83" t="str">
        <f t="shared" si="267"/>
        <v/>
      </c>
      <c r="L3382" s="85" t="str">
        <f t="shared" si="268"/>
        <v/>
      </c>
    </row>
    <row r="3383" spans="1:12" x14ac:dyDescent="0.2">
      <c r="A3383" s="209"/>
      <c r="B3383" s="75" t="str">
        <f t="shared" si="269"/>
        <v/>
      </c>
      <c r="C3383" s="75" t="str">
        <f t="shared" si="270"/>
        <v/>
      </c>
      <c r="D3383" s="42"/>
      <c r="E3383" s="42"/>
      <c r="F3383" s="42"/>
      <c r="G3383" s="42"/>
      <c r="H3383" s="42"/>
      <c r="I3383" s="42"/>
      <c r="J3383" s="83" t="str">
        <f t="shared" si="266"/>
        <v/>
      </c>
      <c r="K3383" s="83" t="str">
        <f t="shared" si="267"/>
        <v/>
      </c>
      <c r="L3383" s="85" t="str">
        <f t="shared" si="268"/>
        <v/>
      </c>
    </row>
    <row r="3384" spans="1:12" x14ac:dyDescent="0.2">
      <c r="A3384" s="209"/>
      <c r="B3384" s="75" t="str">
        <f t="shared" si="269"/>
        <v/>
      </c>
      <c r="C3384" s="75" t="str">
        <f t="shared" si="270"/>
        <v/>
      </c>
      <c r="D3384" s="42"/>
      <c r="E3384" s="42"/>
      <c r="F3384" s="42"/>
      <c r="G3384" s="42"/>
      <c r="H3384" s="42"/>
      <c r="I3384" s="42"/>
      <c r="J3384" s="83" t="str">
        <f t="shared" si="266"/>
        <v/>
      </c>
      <c r="K3384" s="83" t="str">
        <f t="shared" si="267"/>
        <v/>
      </c>
      <c r="L3384" s="85" t="str">
        <f t="shared" si="268"/>
        <v/>
      </c>
    </row>
    <row r="3385" spans="1:12" x14ac:dyDescent="0.2">
      <c r="A3385" s="209"/>
      <c r="B3385" s="75" t="str">
        <f t="shared" si="269"/>
        <v/>
      </c>
      <c r="C3385" s="75" t="str">
        <f t="shared" si="270"/>
        <v/>
      </c>
      <c r="D3385" s="42"/>
      <c r="E3385" s="42"/>
      <c r="F3385" s="42"/>
      <c r="G3385" s="42"/>
      <c r="H3385" s="42"/>
      <c r="I3385" s="42"/>
      <c r="J3385" s="83" t="str">
        <f t="shared" si="266"/>
        <v/>
      </c>
      <c r="K3385" s="83" t="str">
        <f t="shared" si="267"/>
        <v/>
      </c>
      <c r="L3385" s="85" t="str">
        <f t="shared" si="268"/>
        <v/>
      </c>
    </row>
    <row r="3386" spans="1:12" x14ac:dyDescent="0.2">
      <c r="A3386" s="209"/>
      <c r="B3386" s="75" t="str">
        <f t="shared" si="269"/>
        <v/>
      </c>
      <c r="C3386" s="75" t="str">
        <f t="shared" si="270"/>
        <v/>
      </c>
      <c r="D3386" s="42"/>
      <c r="E3386" s="42"/>
      <c r="F3386" s="42"/>
      <c r="G3386" s="42"/>
      <c r="H3386" s="42"/>
      <c r="I3386" s="42"/>
      <c r="J3386" s="83" t="str">
        <f t="shared" si="266"/>
        <v/>
      </c>
      <c r="K3386" s="83" t="str">
        <f t="shared" si="267"/>
        <v/>
      </c>
      <c r="L3386" s="85" t="str">
        <f t="shared" si="268"/>
        <v/>
      </c>
    </row>
    <row r="3387" spans="1:12" x14ac:dyDescent="0.2">
      <c r="A3387" s="209"/>
      <c r="B3387" s="75" t="str">
        <f t="shared" si="269"/>
        <v/>
      </c>
      <c r="C3387" s="75" t="str">
        <f t="shared" si="270"/>
        <v/>
      </c>
      <c r="D3387" s="42"/>
      <c r="E3387" s="42"/>
      <c r="F3387" s="42"/>
      <c r="G3387" s="42"/>
      <c r="H3387" s="42"/>
      <c r="I3387" s="42"/>
      <c r="J3387" s="83" t="str">
        <f t="shared" si="266"/>
        <v/>
      </c>
      <c r="K3387" s="83" t="str">
        <f t="shared" si="267"/>
        <v/>
      </c>
      <c r="L3387" s="85" t="str">
        <f t="shared" si="268"/>
        <v/>
      </c>
    </row>
    <row r="3388" spans="1:12" x14ac:dyDescent="0.2">
      <c r="A3388" s="209"/>
      <c r="B3388" s="75" t="str">
        <f t="shared" si="269"/>
        <v/>
      </c>
      <c r="C3388" s="75" t="str">
        <f t="shared" si="270"/>
        <v/>
      </c>
      <c r="D3388" s="42"/>
      <c r="E3388" s="42"/>
      <c r="F3388" s="42"/>
      <c r="G3388" s="42"/>
      <c r="H3388" s="42"/>
      <c r="I3388" s="42"/>
      <c r="J3388" s="83" t="str">
        <f t="shared" si="266"/>
        <v/>
      </c>
      <c r="K3388" s="83" t="str">
        <f t="shared" si="267"/>
        <v/>
      </c>
      <c r="L3388" s="85" t="str">
        <f t="shared" si="268"/>
        <v/>
      </c>
    </row>
    <row r="3389" spans="1:12" x14ac:dyDescent="0.2">
      <c r="A3389" s="209"/>
      <c r="B3389" s="75" t="str">
        <f t="shared" si="269"/>
        <v/>
      </c>
      <c r="C3389" s="75" t="str">
        <f t="shared" si="270"/>
        <v/>
      </c>
      <c r="D3389" s="42"/>
      <c r="E3389" s="42"/>
      <c r="F3389" s="42"/>
      <c r="G3389" s="42"/>
      <c r="H3389" s="42"/>
      <c r="I3389" s="42"/>
      <c r="J3389" s="83" t="str">
        <f t="shared" ref="J3389:J3452" si="271">IF(ISERROR(D3389/C3389),"",(D3389/C3389))</f>
        <v/>
      </c>
      <c r="K3389" s="83" t="str">
        <f t="shared" ref="K3389:K3452" si="272">IF(ISERROR(E3389/C3389),"",(E3389/C3389))</f>
        <v/>
      </c>
      <c r="L3389" s="85" t="str">
        <f t="shared" ref="L3389:L3452" si="273">IF(ISERROR((D3389+E3389)/B3389),"",(D3389+E3389)/B3389)</f>
        <v/>
      </c>
    </row>
    <row r="3390" spans="1:12" x14ac:dyDescent="0.2">
      <c r="A3390" s="209"/>
      <c r="B3390" s="75" t="str">
        <f t="shared" si="269"/>
        <v/>
      </c>
      <c r="C3390" s="75" t="str">
        <f t="shared" si="270"/>
        <v/>
      </c>
      <c r="D3390" s="42"/>
      <c r="E3390" s="42"/>
      <c r="F3390" s="42"/>
      <c r="G3390" s="42"/>
      <c r="H3390" s="42"/>
      <c r="I3390" s="42"/>
      <c r="J3390" s="83" t="str">
        <f t="shared" si="271"/>
        <v/>
      </c>
      <c r="K3390" s="83" t="str">
        <f t="shared" si="272"/>
        <v/>
      </c>
      <c r="L3390" s="85" t="str">
        <f t="shared" si="273"/>
        <v/>
      </c>
    </row>
    <row r="3391" spans="1:12" x14ac:dyDescent="0.2">
      <c r="A3391" s="209"/>
      <c r="B3391" s="75" t="str">
        <f t="shared" si="269"/>
        <v/>
      </c>
      <c r="C3391" s="75" t="str">
        <f t="shared" si="270"/>
        <v/>
      </c>
      <c r="D3391" s="42"/>
      <c r="E3391" s="42"/>
      <c r="F3391" s="42"/>
      <c r="G3391" s="42"/>
      <c r="H3391" s="42"/>
      <c r="I3391" s="42"/>
      <c r="J3391" s="83" t="str">
        <f t="shared" si="271"/>
        <v/>
      </c>
      <c r="K3391" s="83" t="str">
        <f t="shared" si="272"/>
        <v/>
      </c>
      <c r="L3391" s="85" t="str">
        <f t="shared" si="273"/>
        <v/>
      </c>
    </row>
    <row r="3392" spans="1:12" x14ac:dyDescent="0.2">
      <c r="A3392" s="209"/>
      <c r="B3392" s="75" t="str">
        <f t="shared" si="269"/>
        <v/>
      </c>
      <c r="C3392" s="75" t="str">
        <f t="shared" si="270"/>
        <v/>
      </c>
      <c r="D3392" s="42"/>
      <c r="E3392" s="42"/>
      <c r="F3392" s="42"/>
      <c r="G3392" s="42"/>
      <c r="H3392" s="42"/>
      <c r="I3392" s="42"/>
      <c r="J3392" s="83" t="str">
        <f t="shared" si="271"/>
        <v/>
      </c>
      <c r="K3392" s="83" t="str">
        <f t="shared" si="272"/>
        <v/>
      </c>
      <c r="L3392" s="85" t="str">
        <f t="shared" si="273"/>
        <v/>
      </c>
    </row>
    <row r="3393" spans="1:12" x14ac:dyDescent="0.2">
      <c r="A3393" s="209"/>
      <c r="B3393" s="75" t="str">
        <f t="shared" si="269"/>
        <v/>
      </c>
      <c r="C3393" s="75" t="str">
        <f t="shared" si="270"/>
        <v/>
      </c>
      <c r="D3393" s="42"/>
      <c r="E3393" s="42"/>
      <c r="F3393" s="42"/>
      <c r="G3393" s="42"/>
      <c r="H3393" s="42"/>
      <c r="I3393" s="42"/>
      <c r="J3393" s="83" t="str">
        <f t="shared" si="271"/>
        <v/>
      </c>
      <c r="K3393" s="83" t="str">
        <f t="shared" si="272"/>
        <v/>
      </c>
      <c r="L3393" s="85" t="str">
        <f t="shared" si="273"/>
        <v/>
      </c>
    </row>
    <row r="3394" spans="1:12" x14ac:dyDescent="0.2">
      <c r="A3394" s="209"/>
      <c r="B3394" s="75" t="str">
        <f t="shared" si="269"/>
        <v/>
      </c>
      <c r="C3394" s="75" t="str">
        <f t="shared" si="270"/>
        <v/>
      </c>
      <c r="D3394" s="42"/>
      <c r="E3394" s="42"/>
      <c r="F3394" s="42"/>
      <c r="G3394" s="42"/>
      <c r="H3394" s="42"/>
      <c r="I3394" s="42"/>
      <c r="J3394" s="83" t="str">
        <f t="shared" si="271"/>
        <v/>
      </c>
      <c r="K3394" s="83" t="str">
        <f t="shared" si="272"/>
        <v/>
      </c>
      <c r="L3394" s="85" t="str">
        <f t="shared" si="273"/>
        <v/>
      </c>
    </row>
    <row r="3395" spans="1:12" x14ac:dyDescent="0.2">
      <c r="A3395" s="209"/>
      <c r="B3395" s="75" t="str">
        <f t="shared" si="269"/>
        <v/>
      </c>
      <c r="C3395" s="75" t="str">
        <f t="shared" si="270"/>
        <v/>
      </c>
      <c r="D3395" s="42"/>
      <c r="E3395" s="42"/>
      <c r="F3395" s="42"/>
      <c r="G3395" s="42"/>
      <c r="H3395" s="42"/>
      <c r="I3395" s="42"/>
      <c r="J3395" s="83" t="str">
        <f t="shared" si="271"/>
        <v/>
      </c>
      <c r="K3395" s="83" t="str">
        <f t="shared" si="272"/>
        <v/>
      </c>
      <c r="L3395" s="85" t="str">
        <f t="shared" si="273"/>
        <v/>
      </c>
    </row>
    <row r="3396" spans="1:12" x14ac:dyDescent="0.2">
      <c r="A3396" s="209"/>
      <c r="B3396" s="75" t="str">
        <f t="shared" si="269"/>
        <v/>
      </c>
      <c r="C3396" s="75" t="str">
        <f t="shared" si="270"/>
        <v/>
      </c>
      <c r="D3396" s="42"/>
      <c r="E3396" s="42"/>
      <c r="F3396" s="42"/>
      <c r="G3396" s="42"/>
      <c r="H3396" s="42"/>
      <c r="I3396" s="42"/>
      <c r="J3396" s="83" t="str">
        <f t="shared" si="271"/>
        <v/>
      </c>
      <c r="K3396" s="83" t="str">
        <f t="shared" si="272"/>
        <v/>
      </c>
      <c r="L3396" s="85" t="str">
        <f t="shared" si="273"/>
        <v/>
      </c>
    </row>
    <row r="3397" spans="1:12" x14ac:dyDescent="0.2">
      <c r="A3397" s="209"/>
      <c r="B3397" s="75" t="str">
        <f t="shared" si="269"/>
        <v/>
      </c>
      <c r="C3397" s="75" t="str">
        <f t="shared" si="270"/>
        <v/>
      </c>
      <c r="D3397" s="42"/>
      <c r="E3397" s="42"/>
      <c r="F3397" s="42"/>
      <c r="G3397" s="42"/>
      <c r="H3397" s="42"/>
      <c r="I3397" s="42"/>
      <c r="J3397" s="83" t="str">
        <f t="shared" si="271"/>
        <v/>
      </c>
      <c r="K3397" s="83" t="str">
        <f t="shared" si="272"/>
        <v/>
      </c>
      <c r="L3397" s="85" t="str">
        <f t="shared" si="273"/>
        <v/>
      </c>
    </row>
    <row r="3398" spans="1:12" x14ac:dyDescent="0.2">
      <c r="A3398" s="209"/>
      <c r="B3398" s="75" t="str">
        <f t="shared" si="269"/>
        <v/>
      </c>
      <c r="C3398" s="75" t="str">
        <f t="shared" si="270"/>
        <v/>
      </c>
      <c r="D3398" s="42"/>
      <c r="E3398" s="42"/>
      <c r="F3398" s="42"/>
      <c r="G3398" s="42"/>
      <c r="H3398" s="42"/>
      <c r="I3398" s="42"/>
      <c r="J3398" s="83" t="str">
        <f t="shared" si="271"/>
        <v/>
      </c>
      <c r="K3398" s="83" t="str">
        <f t="shared" si="272"/>
        <v/>
      </c>
      <c r="L3398" s="85" t="str">
        <f t="shared" si="273"/>
        <v/>
      </c>
    </row>
    <row r="3399" spans="1:12" x14ac:dyDescent="0.2">
      <c r="A3399" s="209"/>
      <c r="B3399" s="75" t="str">
        <f t="shared" si="269"/>
        <v/>
      </c>
      <c r="C3399" s="75" t="str">
        <f t="shared" si="270"/>
        <v/>
      </c>
      <c r="D3399" s="42"/>
      <c r="E3399" s="42"/>
      <c r="F3399" s="42"/>
      <c r="G3399" s="42"/>
      <c r="H3399" s="42"/>
      <c r="I3399" s="42"/>
      <c r="J3399" s="83" t="str">
        <f t="shared" si="271"/>
        <v/>
      </c>
      <c r="K3399" s="83" t="str">
        <f t="shared" si="272"/>
        <v/>
      </c>
      <c r="L3399" s="85" t="str">
        <f t="shared" si="273"/>
        <v/>
      </c>
    </row>
    <row r="3400" spans="1:12" x14ac:dyDescent="0.2">
      <c r="A3400" s="209"/>
      <c r="B3400" s="75" t="str">
        <f t="shared" si="269"/>
        <v/>
      </c>
      <c r="C3400" s="75" t="str">
        <f t="shared" si="270"/>
        <v/>
      </c>
      <c r="D3400" s="42"/>
      <c r="E3400" s="42"/>
      <c r="F3400" s="42"/>
      <c r="G3400" s="42"/>
      <c r="H3400" s="42"/>
      <c r="I3400" s="42"/>
      <c r="J3400" s="83" t="str">
        <f t="shared" si="271"/>
        <v/>
      </c>
      <c r="K3400" s="83" t="str">
        <f t="shared" si="272"/>
        <v/>
      </c>
      <c r="L3400" s="85" t="str">
        <f t="shared" si="273"/>
        <v/>
      </c>
    </row>
    <row r="3401" spans="1:12" x14ac:dyDescent="0.2">
      <c r="A3401" s="209"/>
      <c r="B3401" s="75" t="str">
        <f t="shared" si="269"/>
        <v/>
      </c>
      <c r="C3401" s="75" t="str">
        <f t="shared" si="270"/>
        <v/>
      </c>
      <c r="D3401" s="42"/>
      <c r="E3401" s="42"/>
      <c r="F3401" s="42"/>
      <c r="G3401" s="42"/>
      <c r="H3401" s="42"/>
      <c r="I3401" s="42"/>
      <c r="J3401" s="83" t="str">
        <f t="shared" si="271"/>
        <v/>
      </c>
      <c r="K3401" s="83" t="str">
        <f t="shared" si="272"/>
        <v/>
      </c>
      <c r="L3401" s="85" t="str">
        <f t="shared" si="273"/>
        <v/>
      </c>
    </row>
    <row r="3402" spans="1:12" x14ac:dyDescent="0.2">
      <c r="A3402" s="209"/>
      <c r="B3402" s="75" t="str">
        <f t="shared" si="269"/>
        <v/>
      </c>
      <c r="C3402" s="75" t="str">
        <f t="shared" si="270"/>
        <v/>
      </c>
      <c r="D3402" s="42"/>
      <c r="E3402" s="42"/>
      <c r="F3402" s="42"/>
      <c r="G3402" s="42"/>
      <c r="H3402" s="42"/>
      <c r="I3402" s="42"/>
      <c r="J3402" s="83" t="str">
        <f t="shared" si="271"/>
        <v/>
      </c>
      <c r="K3402" s="83" t="str">
        <f t="shared" si="272"/>
        <v/>
      </c>
      <c r="L3402" s="85" t="str">
        <f t="shared" si="273"/>
        <v/>
      </c>
    </row>
    <row r="3403" spans="1:12" x14ac:dyDescent="0.2">
      <c r="A3403" s="209"/>
      <c r="B3403" s="75" t="str">
        <f t="shared" si="269"/>
        <v/>
      </c>
      <c r="C3403" s="75" t="str">
        <f t="shared" si="270"/>
        <v/>
      </c>
      <c r="D3403" s="42"/>
      <c r="E3403" s="42"/>
      <c r="F3403" s="42"/>
      <c r="G3403" s="42"/>
      <c r="H3403" s="42"/>
      <c r="I3403" s="42"/>
      <c r="J3403" s="83" t="str">
        <f t="shared" si="271"/>
        <v/>
      </c>
      <c r="K3403" s="83" t="str">
        <f t="shared" si="272"/>
        <v/>
      </c>
      <c r="L3403" s="85" t="str">
        <f t="shared" si="273"/>
        <v/>
      </c>
    </row>
    <row r="3404" spans="1:12" x14ac:dyDescent="0.2">
      <c r="A3404" s="209"/>
      <c r="B3404" s="75" t="str">
        <f t="shared" ref="B3404:B3467" si="274">IF(D3404+E3404+F3404+G3404+I3404+H3404 = 0,"",D3404+E3404+F3404+G3404+I3404+H3404)</f>
        <v/>
      </c>
      <c r="C3404" s="75" t="str">
        <f t="shared" ref="C3404:C3467" si="275">IF(D3404+E3404+H3404=0,"",D3404+E3404+H3404)</f>
        <v/>
      </c>
      <c r="D3404" s="42"/>
      <c r="E3404" s="42"/>
      <c r="F3404" s="42"/>
      <c r="G3404" s="42"/>
      <c r="H3404" s="42"/>
      <c r="I3404" s="42"/>
      <c r="J3404" s="83" t="str">
        <f t="shared" si="271"/>
        <v/>
      </c>
      <c r="K3404" s="83" t="str">
        <f t="shared" si="272"/>
        <v/>
      </c>
      <c r="L3404" s="85" t="str">
        <f t="shared" si="273"/>
        <v/>
      </c>
    </row>
    <row r="3405" spans="1:12" x14ac:dyDescent="0.2">
      <c r="A3405" s="209"/>
      <c r="B3405" s="75" t="str">
        <f t="shared" si="274"/>
        <v/>
      </c>
      <c r="C3405" s="75" t="str">
        <f t="shared" si="275"/>
        <v/>
      </c>
      <c r="D3405" s="42"/>
      <c r="E3405" s="42"/>
      <c r="F3405" s="42"/>
      <c r="G3405" s="42"/>
      <c r="H3405" s="42"/>
      <c r="I3405" s="42"/>
      <c r="J3405" s="83" t="str">
        <f t="shared" si="271"/>
        <v/>
      </c>
      <c r="K3405" s="83" t="str">
        <f t="shared" si="272"/>
        <v/>
      </c>
      <c r="L3405" s="85" t="str">
        <f t="shared" si="273"/>
        <v/>
      </c>
    </row>
    <row r="3406" spans="1:12" x14ac:dyDescent="0.2">
      <c r="A3406" s="209"/>
      <c r="B3406" s="75" t="str">
        <f t="shared" si="274"/>
        <v/>
      </c>
      <c r="C3406" s="75" t="str">
        <f t="shared" si="275"/>
        <v/>
      </c>
      <c r="D3406" s="42"/>
      <c r="E3406" s="42"/>
      <c r="F3406" s="42"/>
      <c r="G3406" s="42"/>
      <c r="H3406" s="42"/>
      <c r="I3406" s="42"/>
      <c r="J3406" s="83" t="str">
        <f t="shared" si="271"/>
        <v/>
      </c>
      <c r="K3406" s="83" t="str">
        <f t="shared" si="272"/>
        <v/>
      </c>
      <c r="L3406" s="85" t="str">
        <f t="shared" si="273"/>
        <v/>
      </c>
    </row>
    <row r="3407" spans="1:12" x14ac:dyDescent="0.2">
      <c r="A3407" s="209"/>
      <c r="B3407" s="75" t="str">
        <f t="shared" si="274"/>
        <v/>
      </c>
      <c r="C3407" s="75" t="str">
        <f t="shared" si="275"/>
        <v/>
      </c>
      <c r="D3407" s="42"/>
      <c r="E3407" s="42"/>
      <c r="F3407" s="42"/>
      <c r="G3407" s="42"/>
      <c r="H3407" s="42"/>
      <c r="I3407" s="42"/>
      <c r="J3407" s="83" t="str">
        <f t="shared" si="271"/>
        <v/>
      </c>
      <c r="K3407" s="83" t="str">
        <f t="shared" si="272"/>
        <v/>
      </c>
      <c r="L3407" s="85" t="str">
        <f t="shared" si="273"/>
        <v/>
      </c>
    </row>
    <row r="3408" spans="1:12" x14ac:dyDescent="0.2">
      <c r="A3408" s="209"/>
      <c r="B3408" s="75" t="str">
        <f t="shared" si="274"/>
        <v/>
      </c>
      <c r="C3408" s="75" t="str">
        <f t="shared" si="275"/>
        <v/>
      </c>
      <c r="D3408" s="42"/>
      <c r="E3408" s="42"/>
      <c r="F3408" s="42"/>
      <c r="G3408" s="42"/>
      <c r="H3408" s="42"/>
      <c r="I3408" s="42"/>
      <c r="J3408" s="83" t="str">
        <f t="shared" si="271"/>
        <v/>
      </c>
      <c r="K3408" s="83" t="str">
        <f t="shared" si="272"/>
        <v/>
      </c>
      <c r="L3408" s="85" t="str">
        <f t="shared" si="273"/>
        <v/>
      </c>
    </row>
    <row r="3409" spans="1:12" x14ac:dyDescent="0.2">
      <c r="A3409" s="209"/>
      <c r="B3409" s="75" t="str">
        <f t="shared" si="274"/>
        <v/>
      </c>
      <c r="C3409" s="75" t="str">
        <f t="shared" si="275"/>
        <v/>
      </c>
      <c r="D3409" s="42"/>
      <c r="E3409" s="42"/>
      <c r="F3409" s="42"/>
      <c r="G3409" s="42"/>
      <c r="H3409" s="42"/>
      <c r="I3409" s="42"/>
      <c r="J3409" s="83" t="str">
        <f t="shared" si="271"/>
        <v/>
      </c>
      <c r="K3409" s="83" t="str">
        <f t="shared" si="272"/>
        <v/>
      </c>
      <c r="L3409" s="85" t="str">
        <f t="shared" si="273"/>
        <v/>
      </c>
    </row>
    <row r="3410" spans="1:12" x14ac:dyDescent="0.2">
      <c r="A3410" s="209"/>
      <c r="B3410" s="75" t="str">
        <f t="shared" si="274"/>
        <v/>
      </c>
      <c r="C3410" s="75" t="str">
        <f t="shared" si="275"/>
        <v/>
      </c>
      <c r="D3410" s="42"/>
      <c r="E3410" s="42"/>
      <c r="F3410" s="42"/>
      <c r="G3410" s="42"/>
      <c r="H3410" s="42"/>
      <c r="I3410" s="42"/>
      <c r="J3410" s="83" t="str">
        <f t="shared" si="271"/>
        <v/>
      </c>
      <c r="K3410" s="83" t="str">
        <f t="shared" si="272"/>
        <v/>
      </c>
      <c r="L3410" s="85" t="str">
        <f t="shared" si="273"/>
        <v/>
      </c>
    </row>
    <row r="3411" spans="1:12" x14ac:dyDescent="0.2">
      <c r="A3411" s="209"/>
      <c r="B3411" s="75" t="str">
        <f t="shared" si="274"/>
        <v/>
      </c>
      <c r="C3411" s="75" t="str">
        <f t="shared" si="275"/>
        <v/>
      </c>
      <c r="D3411" s="42"/>
      <c r="E3411" s="42"/>
      <c r="F3411" s="42"/>
      <c r="G3411" s="42"/>
      <c r="H3411" s="42"/>
      <c r="I3411" s="42"/>
      <c r="J3411" s="83" t="str">
        <f t="shared" si="271"/>
        <v/>
      </c>
      <c r="K3411" s="83" t="str">
        <f t="shared" si="272"/>
        <v/>
      </c>
      <c r="L3411" s="85" t="str">
        <f t="shared" si="273"/>
        <v/>
      </c>
    </row>
    <row r="3412" spans="1:12" x14ac:dyDescent="0.2">
      <c r="A3412" s="209"/>
      <c r="B3412" s="75" t="str">
        <f t="shared" si="274"/>
        <v/>
      </c>
      <c r="C3412" s="75" t="str">
        <f t="shared" si="275"/>
        <v/>
      </c>
      <c r="D3412" s="42"/>
      <c r="E3412" s="42"/>
      <c r="F3412" s="42"/>
      <c r="G3412" s="42"/>
      <c r="H3412" s="42"/>
      <c r="I3412" s="42"/>
      <c r="J3412" s="83" t="str">
        <f t="shared" si="271"/>
        <v/>
      </c>
      <c r="K3412" s="83" t="str">
        <f t="shared" si="272"/>
        <v/>
      </c>
      <c r="L3412" s="85" t="str">
        <f t="shared" si="273"/>
        <v/>
      </c>
    </row>
    <row r="3413" spans="1:12" x14ac:dyDescent="0.2">
      <c r="A3413" s="209"/>
      <c r="B3413" s="75" t="str">
        <f t="shared" si="274"/>
        <v/>
      </c>
      <c r="C3413" s="75" t="str">
        <f t="shared" si="275"/>
        <v/>
      </c>
      <c r="D3413" s="42"/>
      <c r="E3413" s="42"/>
      <c r="F3413" s="42"/>
      <c r="G3413" s="42"/>
      <c r="H3413" s="42"/>
      <c r="I3413" s="42"/>
      <c r="J3413" s="83" t="str">
        <f t="shared" si="271"/>
        <v/>
      </c>
      <c r="K3413" s="83" t="str">
        <f t="shared" si="272"/>
        <v/>
      </c>
      <c r="L3413" s="85" t="str">
        <f t="shared" si="273"/>
        <v/>
      </c>
    </row>
    <row r="3414" spans="1:12" x14ac:dyDescent="0.2">
      <c r="A3414" s="209"/>
      <c r="B3414" s="75" t="str">
        <f t="shared" si="274"/>
        <v/>
      </c>
      <c r="C3414" s="75" t="str">
        <f t="shared" si="275"/>
        <v/>
      </c>
      <c r="D3414" s="42"/>
      <c r="E3414" s="42"/>
      <c r="F3414" s="42"/>
      <c r="G3414" s="42"/>
      <c r="H3414" s="42"/>
      <c r="I3414" s="42"/>
      <c r="J3414" s="83" t="str">
        <f t="shared" si="271"/>
        <v/>
      </c>
      <c r="K3414" s="83" t="str">
        <f t="shared" si="272"/>
        <v/>
      </c>
      <c r="L3414" s="85" t="str">
        <f t="shared" si="273"/>
        <v/>
      </c>
    </row>
    <row r="3415" spans="1:12" x14ac:dyDescent="0.2">
      <c r="A3415" s="209"/>
      <c r="B3415" s="75" t="str">
        <f t="shared" si="274"/>
        <v/>
      </c>
      <c r="C3415" s="75" t="str">
        <f t="shared" si="275"/>
        <v/>
      </c>
      <c r="D3415" s="42"/>
      <c r="E3415" s="42"/>
      <c r="F3415" s="42"/>
      <c r="G3415" s="42"/>
      <c r="H3415" s="42"/>
      <c r="I3415" s="42"/>
      <c r="J3415" s="83" t="str">
        <f t="shared" si="271"/>
        <v/>
      </c>
      <c r="K3415" s="83" t="str">
        <f t="shared" si="272"/>
        <v/>
      </c>
      <c r="L3415" s="85" t="str">
        <f t="shared" si="273"/>
        <v/>
      </c>
    </row>
    <row r="3416" spans="1:12" x14ac:dyDescent="0.2">
      <c r="A3416" s="209"/>
      <c r="B3416" s="75" t="str">
        <f t="shared" si="274"/>
        <v/>
      </c>
      <c r="C3416" s="75" t="str">
        <f t="shared" si="275"/>
        <v/>
      </c>
      <c r="D3416" s="42"/>
      <c r="E3416" s="42"/>
      <c r="F3416" s="42"/>
      <c r="G3416" s="42"/>
      <c r="H3416" s="42"/>
      <c r="I3416" s="42"/>
      <c r="J3416" s="83" t="str">
        <f t="shared" si="271"/>
        <v/>
      </c>
      <c r="K3416" s="83" t="str">
        <f t="shared" si="272"/>
        <v/>
      </c>
      <c r="L3416" s="85" t="str">
        <f t="shared" si="273"/>
        <v/>
      </c>
    </row>
    <row r="3417" spans="1:12" x14ac:dyDescent="0.2">
      <c r="A3417" s="209"/>
      <c r="B3417" s="75" t="str">
        <f t="shared" si="274"/>
        <v/>
      </c>
      <c r="C3417" s="75" t="str">
        <f t="shared" si="275"/>
        <v/>
      </c>
      <c r="D3417" s="42"/>
      <c r="E3417" s="42"/>
      <c r="F3417" s="42"/>
      <c r="G3417" s="42"/>
      <c r="H3417" s="42"/>
      <c r="I3417" s="42"/>
      <c r="J3417" s="83" t="str">
        <f t="shared" si="271"/>
        <v/>
      </c>
      <c r="K3417" s="83" t="str">
        <f t="shared" si="272"/>
        <v/>
      </c>
      <c r="L3417" s="85" t="str">
        <f t="shared" si="273"/>
        <v/>
      </c>
    </row>
    <row r="3418" spans="1:12" x14ac:dyDescent="0.2">
      <c r="A3418" s="209"/>
      <c r="B3418" s="75" t="str">
        <f t="shared" si="274"/>
        <v/>
      </c>
      <c r="C3418" s="75" t="str">
        <f t="shared" si="275"/>
        <v/>
      </c>
      <c r="D3418" s="42"/>
      <c r="E3418" s="42"/>
      <c r="F3418" s="42"/>
      <c r="G3418" s="42"/>
      <c r="H3418" s="42"/>
      <c r="I3418" s="42"/>
      <c r="J3418" s="83" t="str">
        <f t="shared" si="271"/>
        <v/>
      </c>
      <c r="K3418" s="83" t="str">
        <f t="shared" si="272"/>
        <v/>
      </c>
      <c r="L3418" s="85" t="str">
        <f t="shared" si="273"/>
        <v/>
      </c>
    </row>
    <row r="3419" spans="1:12" x14ac:dyDescent="0.2">
      <c r="A3419" s="209"/>
      <c r="B3419" s="75" t="str">
        <f t="shared" si="274"/>
        <v/>
      </c>
      <c r="C3419" s="75" t="str">
        <f t="shared" si="275"/>
        <v/>
      </c>
      <c r="D3419" s="42"/>
      <c r="E3419" s="42"/>
      <c r="F3419" s="42"/>
      <c r="G3419" s="42"/>
      <c r="H3419" s="42"/>
      <c r="I3419" s="42"/>
      <c r="J3419" s="83" t="str">
        <f t="shared" si="271"/>
        <v/>
      </c>
      <c r="K3419" s="83" t="str">
        <f t="shared" si="272"/>
        <v/>
      </c>
      <c r="L3419" s="85" t="str">
        <f t="shared" si="273"/>
        <v/>
      </c>
    </row>
    <row r="3420" spans="1:12" x14ac:dyDescent="0.2">
      <c r="A3420" s="209"/>
      <c r="B3420" s="75" t="str">
        <f t="shared" si="274"/>
        <v/>
      </c>
      <c r="C3420" s="75" t="str">
        <f t="shared" si="275"/>
        <v/>
      </c>
      <c r="D3420" s="42"/>
      <c r="E3420" s="42"/>
      <c r="F3420" s="42"/>
      <c r="G3420" s="42"/>
      <c r="H3420" s="42"/>
      <c r="I3420" s="42"/>
      <c r="J3420" s="83" t="str">
        <f t="shared" si="271"/>
        <v/>
      </c>
      <c r="K3420" s="83" t="str">
        <f t="shared" si="272"/>
        <v/>
      </c>
      <c r="L3420" s="85" t="str">
        <f t="shared" si="273"/>
        <v/>
      </c>
    </row>
    <row r="3421" spans="1:12" x14ac:dyDescent="0.2">
      <c r="A3421" s="209"/>
      <c r="B3421" s="75" t="str">
        <f t="shared" si="274"/>
        <v/>
      </c>
      <c r="C3421" s="75" t="str">
        <f t="shared" si="275"/>
        <v/>
      </c>
      <c r="D3421" s="42"/>
      <c r="E3421" s="42"/>
      <c r="F3421" s="42"/>
      <c r="G3421" s="42"/>
      <c r="H3421" s="42"/>
      <c r="I3421" s="42"/>
      <c r="J3421" s="83" t="str">
        <f t="shared" si="271"/>
        <v/>
      </c>
      <c r="K3421" s="83" t="str">
        <f t="shared" si="272"/>
        <v/>
      </c>
      <c r="L3421" s="85" t="str">
        <f t="shared" si="273"/>
        <v/>
      </c>
    </row>
    <row r="3422" spans="1:12" x14ac:dyDescent="0.2">
      <c r="A3422" s="209"/>
      <c r="B3422" s="75" t="str">
        <f t="shared" si="274"/>
        <v/>
      </c>
      <c r="C3422" s="75" t="str">
        <f t="shared" si="275"/>
        <v/>
      </c>
      <c r="D3422" s="42"/>
      <c r="E3422" s="42"/>
      <c r="F3422" s="42"/>
      <c r="G3422" s="42"/>
      <c r="H3422" s="42"/>
      <c r="I3422" s="42"/>
      <c r="J3422" s="83" t="str">
        <f t="shared" si="271"/>
        <v/>
      </c>
      <c r="K3422" s="83" t="str">
        <f t="shared" si="272"/>
        <v/>
      </c>
      <c r="L3422" s="85" t="str">
        <f t="shared" si="273"/>
        <v/>
      </c>
    </row>
    <row r="3423" spans="1:12" x14ac:dyDescent="0.2">
      <c r="A3423" s="209"/>
      <c r="B3423" s="75" t="str">
        <f t="shared" si="274"/>
        <v/>
      </c>
      <c r="C3423" s="75" t="str">
        <f t="shared" si="275"/>
        <v/>
      </c>
      <c r="D3423" s="42"/>
      <c r="E3423" s="42"/>
      <c r="F3423" s="42"/>
      <c r="G3423" s="42"/>
      <c r="H3423" s="42"/>
      <c r="I3423" s="42"/>
      <c r="J3423" s="83" t="str">
        <f t="shared" si="271"/>
        <v/>
      </c>
      <c r="K3423" s="83" t="str">
        <f t="shared" si="272"/>
        <v/>
      </c>
      <c r="L3423" s="85" t="str">
        <f t="shared" si="273"/>
        <v/>
      </c>
    </row>
    <row r="3424" spans="1:12" x14ac:dyDescent="0.2">
      <c r="A3424" s="209"/>
      <c r="B3424" s="75" t="str">
        <f t="shared" si="274"/>
        <v/>
      </c>
      <c r="C3424" s="75" t="str">
        <f t="shared" si="275"/>
        <v/>
      </c>
      <c r="D3424" s="42"/>
      <c r="E3424" s="42"/>
      <c r="F3424" s="42"/>
      <c r="G3424" s="42"/>
      <c r="H3424" s="42"/>
      <c r="I3424" s="42"/>
      <c r="J3424" s="83" t="str">
        <f t="shared" si="271"/>
        <v/>
      </c>
      <c r="K3424" s="83" t="str">
        <f t="shared" si="272"/>
        <v/>
      </c>
      <c r="L3424" s="85" t="str">
        <f t="shared" si="273"/>
        <v/>
      </c>
    </row>
    <row r="3425" spans="1:12" x14ac:dyDescent="0.2">
      <c r="A3425" s="209"/>
      <c r="B3425" s="75" t="str">
        <f t="shared" si="274"/>
        <v/>
      </c>
      <c r="C3425" s="75" t="str">
        <f t="shared" si="275"/>
        <v/>
      </c>
      <c r="D3425" s="42"/>
      <c r="E3425" s="42"/>
      <c r="F3425" s="42"/>
      <c r="G3425" s="42"/>
      <c r="H3425" s="42"/>
      <c r="I3425" s="42"/>
      <c r="J3425" s="83" t="str">
        <f t="shared" si="271"/>
        <v/>
      </c>
      <c r="K3425" s="83" t="str">
        <f t="shared" si="272"/>
        <v/>
      </c>
      <c r="L3425" s="85" t="str">
        <f t="shared" si="273"/>
        <v/>
      </c>
    </row>
    <row r="3426" spans="1:12" x14ac:dyDescent="0.2">
      <c r="A3426" s="209"/>
      <c r="B3426" s="75" t="str">
        <f t="shared" si="274"/>
        <v/>
      </c>
      <c r="C3426" s="75" t="str">
        <f t="shared" si="275"/>
        <v/>
      </c>
      <c r="D3426" s="42"/>
      <c r="E3426" s="42"/>
      <c r="F3426" s="42"/>
      <c r="G3426" s="42"/>
      <c r="H3426" s="42"/>
      <c r="I3426" s="42"/>
      <c r="J3426" s="83" t="str">
        <f t="shared" si="271"/>
        <v/>
      </c>
      <c r="K3426" s="83" t="str">
        <f t="shared" si="272"/>
        <v/>
      </c>
      <c r="L3426" s="85" t="str">
        <f t="shared" si="273"/>
        <v/>
      </c>
    </row>
    <row r="3427" spans="1:12" x14ac:dyDescent="0.2">
      <c r="A3427" s="209"/>
      <c r="B3427" s="75" t="str">
        <f t="shared" si="274"/>
        <v/>
      </c>
      <c r="C3427" s="75" t="str">
        <f t="shared" si="275"/>
        <v/>
      </c>
      <c r="D3427" s="42"/>
      <c r="E3427" s="42"/>
      <c r="F3427" s="42"/>
      <c r="G3427" s="42"/>
      <c r="H3427" s="42"/>
      <c r="I3427" s="42"/>
      <c r="J3427" s="83" t="str">
        <f t="shared" si="271"/>
        <v/>
      </c>
      <c r="K3427" s="83" t="str">
        <f t="shared" si="272"/>
        <v/>
      </c>
      <c r="L3427" s="85" t="str">
        <f t="shared" si="273"/>
        <v/>
      </c>
    </row>
    <row r="3428" spans="1:12" x14ac:dyDescent="0.2">
      <c r="A3428" s="209"/>
      <c r="B3428" s="75" t="str">
        <f t="shared" si="274"/>
        <v/>
      </c>
      <c r="C3428" s="75" t="str">
        <f t="shared" si="275"/>
        <v/>
      </c>
      <c r="D3428" s="42"/>
      <c r="E3428" s="42"/>
      <c r="F3428" s="42"/>
      <c r="G3428" s="42"/>
      <c r="H3428" s="42"/>
      <c r="I3428" s="42"/>
      <c r="J3428" s="83" t="str">
        <f t="shared" si="271"/>
        <v/>
      </c>
      <c r="K3428" s="83" t="str">
        <f t="shared" si="272"/>
        <v/>
      </c>
      <c r="L3428" s="85" t="str">
        <f t="shared" si="273"/>
        <v/>
      </c>
    </row>
    <row r="3429" spans="1:12" x14ac:dyDescent="0.2">
      <c r="A3429" s="209"/>
      <c r="B3429" s="75" t="str">
        <f t="shared" si="274"/>
        <v/>
      </c>
      <c r="C3429" s="75" t="str">
        <f t="shared" si="275"/>
        <v/>
      </c>
      <c r="D3429" s="42"/>
      <c r="E3429" s="42"/>
      <c r="F3429" s="42"/>
      <c r="G3429" s="42"/>
      <c r="H3429" s="42"/>
      <c r="I3429" s="42"/>
      <c r="J3429" s="83" t="str">
        <f t="shared" si="271"/>
        <v/>
      </c>
      <c r="K3429" s="83" t="str">
        <f t="shared" si="272"/>
        <v/>
      </c>
      <c r="L3429" s="85" t="str">
        <f t="shared" si="273"/>
        <v/>
      </c>
    </row>
    <row r="3430" spans="1:12" x14ac:dyDescent="0.2">
      <c r="A3430" s="209"/>
      <c r="B3430" s="75" t="str">
        <f t="shared" si="274"/>
        <v/>
      </c>
      <c r="C3430" s="75" t="str">
        <f t="shared" si="275"/>
        <v/>
      </c>
      <c r="D3430" s="42"/>
      <c r="E3430" s="42"/>
      <c r="F3430" s="42"/>
      <c r="G3430" s="42"/>
      <c r="H3430" s="42"/>
      <c r="I3430" s="42"/>
      <c r="J3430" s="83" t="str">
        <f t="shared" si="271"/>
        <v/>
      </c>
      <c r="K3430" s="83" t="str">
        <f t="shared" si="272"/>
        <v/>
      </c>
      <c r="L3430" s="85" t="str">
        <f t="shared" si="273"/>
        <v/>
      </c>
    </row>
    <row r="3431" spans="1:12" x14ac:dyDescent="0.2">
      <c r="A3431" s="209"/>
      <c r="B3431" s="75" t="str">
        <f t="shared" si="274"/>
        <v/>
      </c>
      <c r="C3431" s="75" t="str">
        <f t="shared" si="275"/>
        <v/>
      </c>
      <c r="D3431" s="42"/>
      <c r="E3431" s="42"/>
      <c r="F3431" s="42"/>
      <c r="G3431" s="42"/>
      <c r="H3431" s="42"/>
      <c r="I3431" s="42"/>
      <c r="J3431" s="83" t="str">
        <f t="shared" si="271"/>
        <v/>
      </c>
      <c r="K3431" s="83" t="str">
        <f t="shared" si="272"/>
        <v/>
      </c>
      <c r="L3431" s="85" t="str">
        <f t="shared" si="273"/>
        <v/>
      </c>
    </row>
    <row r="3432" spans="1:12" x14ac:dyDescent="0.2">
      <c r="A3432" s="209"/>
      <c r="B3432" s="75" t="str">
        <f t="shared" si="274"/>
        <v/>
      </c>
      <c r="C3432" s="75" t="str">
        <f t="shared" si="275"/>
        <v/>
      </c>
      <c r="D3432" s="42"/>
      <c r="E3432" s="42"/>
      <c r="F3432" s="42"/>
      <c r="G3432" s="42"/>
      <c r="H3432" s="42"/>
      <c r="I3432" s="42"/>
      <c r="J3432" s="83" t="str">
        <f t="shared" si="271"/>
        <v/>
      </c>
      <c r="K3432" s="83" t="str">
        <f t="shared" si="272"/>
        <v/>
      </c>
      <c r="L3432" s="85" t="str">
        <f t="shared" si="273"/>
        <v/>
      </c>
    </row>
    <row r="3433" spans="1:12" x14ac:dyDescent="0.2">
      <c r="A3433" s="209"/>
      <c r="B3433" s="75" t="str">
        <f t="shared" si="274"/>
        <v/>
      </c>
      <c r="C3433" s="75" t="str">
        <f t="shared" si="275"/>
        <v/>
      </c>
      <c r="D3433" s="42"/>
      <c r="E3433" s="42"/>
      <c r="F3433" s="42"/>
      <c r="G3433" s="42"/>
      <c r="H3433" s="42"/>
      <c r="I3433" s="42"/>
      <c r="J3433" s="83" t="str">
        <f t="shared" si="271"/>
        <v/>
      </c>
      <c r="K3433" s="83" t="str">
        <f t="shared" si="272"/>
        <v/>
      </c>
      <c r="L3433" s="85" t="str">
        <f t="shared" si="273"/>
        <v/>
      </c>
    </row>
    <row r="3434" spans="1:12" x14ac:dyDescent="0.2">
      <c r="A3434" s="209"/>
      <c r="B3434" s="75" t="str">
        <f t="shared" si="274"/>
        <v/>
      </c>
      <c r="C3434" s="75" t="str">
        <f t="shared" si="275"/>
        <v/>
      </c>
      <c r="D3434" s="42"/>
      <c r="E3434" s="42"/>
      <c r="F3434" s="42"/>
      <c r="G3434" s="42"/>
      <c r="H3434" s="42"/>
      <c r="I3434" s="42"/>
      <c r="J3434" s="83" t="str">
        <f t="shared" si="271"/>
        <v/>
      </c>
      <c r="K3434" s="83" t="str">
        <f t="shared" si="272"/>
        <v/>
      </c>
      <c r="L3434" s="85" t="str">
        <f t="shared" si="273"/>
        <v/>
      </c>
    </row>
    <row r="3435" spans="1:12" x14ac:dyDescent="0.2">
      <c r="A3435" s="209"/>
      <c r="B3435" s="75" t="str">
        <f t="shared" si="274"/>
        <v/>
      </c>
      <c r="C3435" s="75" t="str">
        <f t="shared" si="275"/>
        <v/>
      </c>
      <c r="D3435" s="42"/>
      <c r="E3435" s="42"/>
      <c r="F3435" s="42"/>
      <c r="G3435" s="42"/>
      <c r="H3435" s="42"/>
      <c r="I3435" s="42"/>
      <c r="J3435" s="83" t="str">
        <f t="shared" si="271"/>
        <v/>
      </c>
      <c r="K3435" s="83" t="str">
        <f t="shared" si="272"/>
        <v/>
      </c>
      <c r="L3435" s="85" t="str">
        <f t="shared" si="273"/>
        <v/>
      </c>
    </row>
    <row r="3436" spans="1:12" x14ac:dyDescent="0.2">
      <c r="A3436" s="209"/>
      <c r="B3436" s="75" t="str">
        <f t="shared" si="274"/>
        <v/>
      </c>
      <c r="C3436" s="75" t="str">
        <f t="shared" si="275"/>
        <v/>
      </c>
      <c r="D3436" s="42"/>
      <c r="E3436" s="42"/>
      <c r="F3436" s="42"/>
      <c r="G3436" s="42"/>
      <c r="H3436" s="42"/>
      <c r="I3436" s="42"/>
      <c r="J3436" s="83" t="str">
        <f t="shared" si="271"/>
        <v/>
      </c>
      <c r="K3436" s="83" t="str">
        <f t="shared" si="272"/>
        <v/>
      </c>
      <c r="L3436" s="85" t="str">
        <f t="shared" si="273"/>
        <v/>
      </c>
    </row>
    <row r="3437" spans="1:12" x14ac:dyDescent="0.2">
      <c r="A3437" s="209"/>
      <c r="B3437" s="75" t="str">
        <f t="shared" si="274"/>
        <v/>
      </c>
      <c r="C3437" s="75" t="str">
        <f t="shared" si="275"/>
        <v/>
      </c>
      <c r="D3437" s="42"/>
      <c r="E3437" s="42"/>
      <c r="F3437" s="42"/>
      <c r="G3437" s="42"/>
      <c r="H3437" s="42"/>
      <c r="I3437" s="42"/>
      <c r="J3437" s="83" t="str">
        <f t="shared" si="271"/>
        <v/>
      </c>
      <c r="K3437" s="83" t="str">
        <f t="shared" si="272"/>
        <v/>
      </c>
      <c r="L3437" s="85" t="str">
        <f t="shared" si="273"/>
        <v/>
      </c>
    </row>
    <row r="3438" spans="1:12" x14ac:dyDescent="0.2">
      <c r="A3438" s="209"/>
      <c r="B3438" s="75" t="str">
        <f t="shared" si="274"/>
        <v/>
      </c>
      <c r="C3438" s="75" t="str">
        <f t="shared" si="275"/>
        <v/>
      </c>
      <c r="D3438" s="42"/>
      <c r="E3438" s="42"/>
      <c r="F3438" s="42"/>
      <c r="G3438" s="42"/>
      <c r="H3438" s="42"/>
      <c r="I3438" s="42"/>
      <c r="J3438" s="83" t="str">
        <f t="shared" si="271"/>
        <v/>
      </c>
      <c r="K3438" s="83" t="str">
        <f t="shared" si="272"/>
        <v/>
      </c>
      <c r="L3438" s="85" t="str">
        <f t="shared" si="273"/>
        <v/>
      </c>
    </row>
    <row r="3439" spans="1:12" x14ac:dyDescent="0.2">
      <c r="A3439" s="209"/>
      <c r="B3439" s="75" t="str">
        <f t="shared" si="274"/>
        <v/>
      </c>
      <c r="C3439" s="75" t="str">
        <f t="shared" si="275"/>
        <v/>
      </c>
      <c r="D3439" s="42"/>
      <c r="E3439" s="42"/>
      <c r="F3439" s="42"/>
      <c r="G3439" s="42"/>
      <c r="H3439" s="42"/>
      <c r="I3439" s="42"/>
      <c r="J3439" s="83" t="str">
        <f t="shared" si="271"/>
        <v/>
      </c>
      <c r="K3439" s="83" t="str">
        <f t="shared" si="272"/>
        <v/>
      </c>
      <c r="L3439" s="85" t="str">
        <f t="shared" si="273"/>
        <v/>
      </c>
    </row>
    <row r="3440" spans="1:12" x14ac:dyDescent="0.2">
      <c r="A3440" s="209"/>
      <c r="B3440" s="75" t="str">
        <f t="shared" si="274"/>
        <v/>
      </c>
      <c r="C3440" s="75" t="str">
        <f t="shared" si="275"/>
        <v/>
      </c>
      <c r="D3440" s="42"/>
      <c r="E3440" s="42"/>
      <c r="F3440" s="42"/>
      <c r="G3440" s="42"/>
      <c r="H3440" s="42"/>
      <c r="I3440" s="42"/>
      <c r="J3440" s="83" t="str">
        <f t="shared" si="271"/>
        <v/>
      </c>
      <c r="K3440" s="83" t="str">
        <f t="shared" si="272"/>
        <v/>
      </c>
      <c r="L3440" s="85" t="str">
        <f t="shared" si="273"/>
        <v/>
      </c>
    </row>
    <row r="3441" spans="1:12" x14ac:dyDescent="0.2">
      <c r="A3441" s="209"/>
      <c r="B3441" s="75" t="str">
        <f t="shared" si="274"/>
        <v/>
      </c>
      <c r="C3441" s="75" t="str">
        <f t="shared" si="275"/>
        <v/>
      </c>
      <c r="D3441" s="42"/>
      <c r="E3441" s="42"/>
      <c r="F3441" s="42"/>
      <c r="G3441" s="42"/>
      <c r="H3441" s="42"/>
      <c r="I3441" s="42"/>
      <c r="J3441" s="83" t="str">
        <f t="shared" si="271"/>
        <v/>
      </c>
      <c r="K3441" s="83" t="str">
        <f t="shared" si="272"/>
        <v/>
      </c>
      <c r="L3441" s="85" t="str">
        <f t="shared" si="273"/>
        <v/>
      </c>
    </row>
    <row r="3442" spans="1:12" x14ac:dyDescent="0.2">
      <c r="A3442" s="209"/>
      <c r="B3442" s="75" t="str">
        <f t="shared" si="274"/>
        <v/>
      </c>
      <c r="C3442" s="75" t="str">
        <f t="shared" si="275"/>
        <v/>
      </c>
      <c r="D3442" s="42"/>
      <c r="E3442" s="42"/>
      <c r="F3442" s="42"/>
      <c r="G3442" s="42"/>
      <c r="H3442" s="42"/>
      <c r="I3442" s="42"/>
      <c r="J3442" s="83" t="str">
        <f t="shared" si="271"/>
        <v/>
      </c>
      <c r="K3442" s="83" t="str">
        <f t="shared" si="272"/>
        <v/>
      </c>
      <c r="L3442" s="85" t="str">
        <f t="shared" si="273"/>
        <v/>
      </c>
    </row>
    <row r="3443" spans="1:12" x14ac:dyDescent="0.2">
      <c r="A3443" s="209"/>
      <c r="B3443" s="75" t="str">
        <f t="shared" si="274"/>
        <v/>
      </c>
      <c r="C3443" s="75" t="str">
        <f t="shared" si="275"/>
        <v/>
      </c>
      <c r="D3443" s="42"/>
      <c r="E3443" s="42"/>
      <c r="F3443" s="42"/>
      <c r="G3443" s="42"/>
      <c r="H3443" s="42"/>
      <c r="I3443" s="42"/>
      <c r="J3443" s="83" t="str">
        <f t="shared" si="271"/>
        <v/>
      </c>
      <c r="K3443" s="83" t="str">
        <f t="shared" si="272"/>
        <v/>
      </c>
      <c r="L3443" s="85" t="str">
        <f t="shared" si="273"/>
        <v/>
      </c>
    </row>
    <row r="3444" spans="1:12" x14ac:dyDescent="0.2">
      <c r="A3444" s="209"/>
      <c r="B3444" s="75" t="str">
        <f t="shared" si="274"/>
        <v/>
      </c>
      <c r="C3444" s="75" t="str">
        <f t="shared" si="275"/>
        <v/>
      </c>
      <c r="D3444" s="42"/>
      <c r="E3444" s="42"/>
      <c r="F3444" s="42"/>
      <c r="G3444" s="42"/>
      <c r="H3444" s="42"/>
      <c r="I3444" s="42"/>
      <c r="J3444" s="83" t="str">
        <f t="shared" si="271"/>
        <v/>
      </c>
      <c r="K3444" s="83" t="str">
        <f t="shared" si="272"/>
        <v/>
      </c>
      <c r="L3444" s="85" t="str">
        <f t="shared" si="273"/>
        <v/>
      </c>
    </row>
    <row r="3445" spans="1:12" x14ac:dyDescent="0.2">
      <c r="A3445" s="209"/>
      <c r="B3445" s="75" t="str">
        <f t="shared" si="274"/>
        <v/>
      </c>
      <c r="C3445" s="75" t="str">
        <f t="shared" si="275"/>
        <v/>
      </c>
      <c r="D3445" s="42"/>
      <c r="E3445" s="42"/>
      <c r="F3445" s="42"/>
      <c r="G3445" s="42"/>
      <c r="H3445" s="42"/>
      <c r="I3445" s="42"/>
      <c r="J3445" s="83" t="str">
        <f t="shared" si="271"/>
        <v/>
      </c>
      <c r="K3445" s="83" t="str">
        <f t="shared" si="272"/>
        <v/>
      </c>
      <c r="L3445" s="85" t="str">
        <f t="shared" si="273"/>
        <v/>
      </c>
    </row>
    <row r="3446" spans="1:12" x14ac:dyDescent="0.2">
      <c r="A3446" s="209"/>
      <c r="B3446" s="75" t="str">
        <f t="shared" si="274"/>
        <v/>
      </c>
      <c r="C3446" s="75" t="str">
        <f t="shared" si="275"/>
        <v/>
      </c>
      <c r="D3446" s="42"/>
      <c r="E3446" s="42"/>
      <c r="F3446" s="42"/>
      <c r="G3446" s="42"/>
      <c r="H3446" s="42"/>
      <c r="I3446" s="42"/>
      <c r="J3446" s="83" t="str">
        <f t="shared" si="271"/>
        <v/>
      </c>
      <c r="K3446" s="83" t="str">
        <f t="shared" si="272"/>
        <v/>
      </c>
      <c r="L3446" s="85" t="str">
        <f t="shared" si="273"/>
        <v/>
      </c>
    </row>
    <row r="3447" spans="1:12" x14ac:dyDescent="0.2">
      <c r="A3447" s="209"/>
      <c r="B3447" s="75" t="str">
        <f t="shared" si="274"/>
        <v/>
      </c>
      <c r="C3447" s="75" t="str">
        <f t="shared" si="275"/>
        <v/>
      </c>
      <c r="D3447" s="42"/>
      <c r="E3447" s="42"/>
      <c r="F3447" s="42"/>
      <c r="G3447" s="42"/>
      <c r="H3447" s="42"/>
      <c r="I3447" s="42"/>
      <c r="J3447" s="83" t="str">
        <f t="shared" si="271"/>
        <v/>
      </c>
      <c r="K3447" s="83" t="str">
        <f t="shared" si="272"/>
        <v/>
      </c>
      <c r="L3447" s="85" t="str">
        <f t="shared" si="273"/>
        <v/>
      </c>
    </row>
    <row r="3448" spans="1:12" x14ac:dyDescent="0.2">
      <c r="A3448" s="209"/>
      <c r="B3448" s="75" t="str">
        <f t="shared" si="274"/>
        <v/>
      </c>
      <c r="C3448" s="75" t="str">
        <f t="shared" si="275"/>
        <v/>
      </c>
      <c r="D3448" s="42"/>
      <c r="E3448" s="42"/>
      <c r="F3448" s="42"/>
      <c r="G3448" s="42"/>
      <c r="H3448" s="42"/>
      <c r="I3448" s="42"/>
      <c r="J3448" s="83" t="str">
        <f t="shared" si="271"/>
        <v/>
      </c>
      <c r="K3448" s="83" t="str">
        <f t="shared" si="272"/>
        <v/>
      </c>
      <c r="L3448" s="85" t="str">
        <f t="shared" si="273"/>
        <v/>
      </c>
    </row>
    <row r="3449" spans="1:12" x14ac:dyDescent="0.2">
      <c r="A3449" s="209"/>
      <c r="B3449" s="75" t="str">
        <f t="shared" si="274"/>
        <v/>
      </c>
      <c r="C3449" s="75" t="str">
        <f t="shared" si="275"/>
        <v/>
      </c>
      <c r="D3449" s="42"/>
      <c r="E3449" s="42"/>
      <c r="F3449" s="42"/>
      <c r="G3449" s="42"/>
      <c r="H3449" s="42"/>
      <c r="I3449" s="42"/>
      <c r="J3449" s="83" t="str">
        <f t="shared" si="271"/>
        <v/>
      </c>
      <c r="K3449" s="83" t="str">
        <f t="shared" si="272"/>
        <v/>
      </c>
      <c r="L3449" s="85" t="str">
        <f t="shared" si="273"/>
        <v/>
      </c>
    </row>
    <row r="3450" spans="1:12" x14ac:dyDescent="0.2">
      <c r="A3450" s="209"/>
      <c r="B3450" s="75" t="str">
        <f t="shared" si="274"/>
        <v/>
      </c>
      <c r="C3450" s="75" t="str">
        <f t="shared" si="275"/>
        <v/>
      </c>
      <c r="D3450" s="42"/>
      <c r="E3450" s="42"/>
      <c r="F3450" s="42"/>
      <c r="G3450" s="42"/>
      <c r="H3450" s="42"/>
      <c r="I3450" s="42"/>
      <c r="J3450" s="83" t="str">
        <f t="shared" si="271"/>
        <v/>
      </c>
      <c r="K3450" s="83" t="str">
        <f t="shared" si="272"/>
        <v/>
      </c>
      <c r="L3450" s="85" t="str">
        <f t="shared" si="273"/>
        <v/>
      </c>
    </row>
    <row r="3451" spans="1:12" x14ac:dyDescent="0.2">
      <c r="A3451" s="209"/>
      <c r="B3451" s="75" t="str">
        <f t="shared" si="274"/>
        <v/>
      </c>
      <c r="C3451" s="75" t="str">
        <f t="shared" si="275"/>
        <v/>
      </c>
      <c r="D3451" s="42"/>
      <c r="E3451" s="42"/>
      <c r="F3451" s="42"/>
      <c r="G3451" s="42"/>
      <c r="H3451" s="42"/>
      <c r="I3451" s="42"/>
      <c r="J3451" s="83" t="str">
        <f t="shared" si="271"/>
        <v/>
      </c>
      <c r="K3451" s="83" t="str">
        <f t="shared" si="272"/>
        <v/>
      </c>
      <c r="L3451" s="85" t="str">
        <f t="shared" si="273"/>
        <v/>
      </c>
    </row>
    <row r="3452" spans="1:12" x14ac:dyDescent="0.2">
      <c r="A3452" s="209"/>
      <c r="B3452" s="75" t="str">
        <f t="shared" si="274"/>
        <v/>
      </c>
      <c r="C3452" s="75" t="str">
        <f t="shared" si="275"/>
        <v/>
      </c>
      <c r="D3452" s="42"/>
      <c r="E3452" s="42"/>
      <c r="F3452" s="42"/>
      <c r="G3452" s="42"/>
      <c r="H3452" s="42"/>
      <c r="I3452" s="42"/>
      <c r="J3452" s="83" t="str">
        <f t="shared" si="271"/>
        <v/>
      </c>
      <c r="K3452" s="83" t="str">
        <f t="shared" si="272"/>
        <v/>
      </c>
      <c r="L3452" s="85" t="str">
        <f t="shared" si="273"/>
        <v/>
      </c>
    </row>
    <row r="3453" spans="1:12" x14ac:dyDescent="0.2">
      <c r="A3453" s="209"/>
      <c r="B3453" s="75" t="str">
        <f t="shared" si="274"/>
        <v/>
      </c>
      <c r="C3453" s="75" t="str">
        <f t="shared" si="275"/>
        <v/>
      </c>
      <c r="D3453" s="42"/>
      <c r="E3453" s="42"/>
      <c r="F3453" s="42"/>
      <c r="G3453" s="42"/>
      <c r="H3453" s="42"/>
      <c r="I3453" s="42"/>
      <c r="J3453" s="83" t="str">
        <f t="shared" ref="J3453:J3516" si="276">IF(ISERROR(D3453/C3453),"",(D3453/C3453))</f>
        <v/>
      </c>
      <c r="K3453" s="83" t="str">
        <f t="shared" ref="K3453:K3516" si="277">IF(ISERROR(E3453/C3453),"",(E3453/C3453))</f>
        <v/>
      </c>
      <c r="L3453" s="85" t="str">
        <f t="shared" ref="L3453:L3516" si="278">IF(ISERROR((D3453+E3453)/B3453),"",(D3453+E3453)/B3453)</f>
        <v/>
      </c>
    </row>
    <row r="3454" spans="1:12" x14ac:dyDescent="0.2">
      <c r="A3454" s="209"/>
      <c r="B3454" s="75" t="str">
        <f t="shared" si="274"/>
        <v/>
      </c>
      <c r="C3454" s="75" t="str">
        <f t="shared" si="275"/>
        <v/>
      </c>
      <c r="D3454" s="42"/>
      <c r="E3454" s="42"/>
      <c r="F3454" s="42"/>
      <c r="G3454" s="42"/>
      <c r="H3454" s="42"/>
      <c r="I3454" s="42"/>
      <c r="J3454" s="83" t="str">
        <f t="shared" si="276"/>
        <v/>
      </c>
      <c r="K3454" s="83" t="str">
        <f t="shared" si="277"/>
        <v/>
      </c>
      <c r="L3454" s="85" t="str">
        <f t="shared" si="278"/>
        <v/>
      </c>
    </row>
    <row r="3455" spans="1:12" x14ac:dyDescent="0.2">
      <c r="A3455" s="209"/>
      <c r="B3455" s="75" t="str">
        <f t="shared" si="274"/>
        <v/>
      </c>
      <c r="C3455" s="75" t="str">
        <f t="shared" si="275"/>
        <v/>
      </c>
      <c r="D3455" s="42"/>
      <c r="E3455" s="42"/>
      <c r="F3455" s="42"/>
      <c r="G3455" s="42"/>
      <c r="H3455" s="42"/>
      <c r="I3455" s="42"/>
      <c r="J3455" s="83" t="str">
        <f t="shared" si="276"/>
        <v/>
      </c>
      <c r="K3455" s="83" t="str">
        <f t="shared" si="277"/>
        <v/>
      </c>
      <c r="L3455" s="85" t="str">
        <f t="shared" si="278"/>
        <v/>
      </c>
    </row>
    <row r="3456" spans="1:12" x14ac:dyDescent="0.2">
      <c r="A3456" s="209"/>
      <c r="B3456" s="75" t="str">
        <f t="shared" si="274"/>
        <v/>
      </c>
      <c r="C3456" s="75" t="str">
        <f t="shared" si="275"/>
        <v/>
      </c>
      <c r="D3456" s="42"/>
      <c r="E3456" s="42"/>
      <c r="F3456" s="42"/>
      <c r="G3456" s="42"/>
      <c r="H3456" s="42"/>
      <c r="I3456" s="42"/>
      <c r="J3456" s="83" t="str">
        <f t="shared" si="276"/>
        <v/>
      </c>
      <c r="K3456" s="83" t="str">
        <f t="shared" si="277"/>
        <v/>
      </c>
      <c r="L3456" s="85" t="str">
        <f t="shared" si="278"/>
        <v/>
      </c>
    </row>
    <row r="3457" spans="1:12" x14ac:dyDescent="0.2">
      <c r="A3457" s="209"/>
      <c r="B3457" s="75" t="str">
        <f t="shared" si="274"/>
        <v/>
      </c>
      <c r="C3457" s="75" t="str">
        <f t="shared" si="275"/>
        <v/>
      </c>
      <c r="D3457" s="42"/>
      <c r="E3457" s="42"/>
      <c r="F3457" s="42"/>
      <c r="G3457" s="42"/>
      <c r="H3457" s="42"/>
      <c r="I3457" s="42"/>
      <c r="J3457" s="83" t="str">
        <f t="shared" si="276"/>
        <v/>
      </c>
      <c r="K3457" s="83" t="str">
        <f t="shared" si="277"/>
        <v/>
      </c>
      <c r="L3457" s="85" t="str">
        <f t="shared" si="278"/>
        <v/>
      </c>
    </row>
    <row r="3458" spans="1:12" x14ac:dyDescent="0.2">
      <c r="A3458" s="209"/>
      <c r="B3458" s="75" t="str">
        <f t="shared" si="274"/>
        <v/>
      </c>
      <c r="C3458" s="75" t="str">
        <f t="shared" si="275"/>
        <v/>
      </c>
      <c r="D3458" s="42"/>
      <c r="E3458" s="42"/>
      <c r="F3458" s="42"/>
      <c r="G3458" s="42"/>
      <c r="H3458" s="42"/>
      <c r="I3458" s="42"/>
      <c r="J3458" s="83" t="str">
        <f t="shared" si="276"/>
        <v/>
      </c>
      <c r="K3458" s="83" t="str">
        <f t="shared" si="277"/>
        <v/>
      </c>
      <c r="L3458" s="85" t="str">
        <f t="shared" si="278"/>
        <v/>
      </c>
    </row>
    <row r="3459" spans="1:12" x14ac:dyDescent="0.2">
      <c r="A3459" s="209"/>
      <c r="B3459" s="75" t="str">
        <f t="shared" si="274"/>
        <v/>
      </c>
      <c r="C3459" s="75" t="str">
        <f t="shared" si="275"/>
        <v/>
      </c>
      <c r="D3459" s="42"/>
      <c r="E3459" s="42"/>
      <c r="F3459" s="42"/>
      <c r="G3459" s="42"/>
      <c r="H3459" s="42"/>
      <c r="I3459" s="42"/>
      <c r="J3459" s="83" t="str">
        <f t="shared" si="276"/>
        <v/>
      </c>
      <c r="K3459" s="83" t="str">
        <f t="shared" si="277"/>
        <v/>
      </c>
      <c r="L3459" s="85" t="str">
        <f t="shared" si="278"/>
        <v/>
      </c>
    </row>
    <row r="3460" spans="1:12" x14ac:dyDescent="0.2">
      <c r="A3460" s="209"/>
      <c r="B3460" s="75" t="str">
        <f t="shared" si="274"/>
        <v/>
      </c>
      <c r="C3460" s="75" t="str">
        <f t="shared" si="275"/>
        <v/>
      </c>
      <c r="D3460" s="42"/>
      <c r="E3460" s="42"/>
      <c r="F3460" s="42"/>
      <c r="G3460" s="42"/>
      <c r="H3460" s="42"/>
      <c r="I3460" s="42"/>
      <c r="J3460" s="83" t="str">
        <f t="shared" si="276"/>
        <v/>
      </c>
      <c r="K3460" s="83" t="str">
        <f t="shared" si="277"/>
        <v/>
      </c>
      <c r="L3460" s="85" t="str">
        <f t="shared" si="278"/>
        <v/>
      </c>
    </row>
    <row r="3461" spans="1:12" x14ac:dyDescent="0.2">
      <c r="A3461" s="209"/>
      <c r="B3461" s="75" t="str">
        <f t="shared" si="274"/>
        <v/>
      </c>
      <c r="C3461" s="75" t="str">
        <f t="shared" si="275"/>
        <v/>
      </c>
      <c r="D3461" s="42"/>
      <c r="E3461" s="42"/>
      <c r="F3461" s="42"/>
      <c r="G3461" s="42"/>
      <c r="H3461" s="42"/>
      <c r="I3461" s="42"/>
      <c r="J3461" s="83" t="str">
        <f t="shared" si="276"/>
        <v/>
      </c>
      <c r="K3461" s="83" t="str">
        <f t="shared" si="277"/>
        <v/>
      </c>
      <c r="L3461" s="85" t="str">
        <f t="shared" si="278"/>
        <v/>
      </c>
    </row>
    <row r="3462" spans="1:12" x14ac:dyDescent="0.2">
      <c r="A3462" s="209"/>
      <c r="B3462" s="75" t="str">
        <f t="shared" si="274"/>
        <v/>
      </c>
      <c r="C3462" s="75" t="str">
        <f t="shared" si="275"/>
        <v/>
      </c>
      <c r="D3462" s="42"/>
      <c r="E3462" s="42"/>
      <c r="F3462" s="42"/>
      <c r="G3462" s="42"/>
      <c r="H3462" s="42"/>
      <c r="I3462" s="42"/>
      <c r="J3462" s="83" t="str">
        <f t="shared" si="276"/>
        <v/>
      </c>
      <c r="K3462" s="83" t="str">
        <f t="shared" si="277"/>
        <v/>
      </c>
      <c r="L3462" s="85" t="str">
        <f t="shared" si="278"/>
        <v/>
      </c>
    </row>
    <row r="3463" spans="1:12" x14ac:dyDescent="0.2">
      <c r="A3463" s="209"/>
      <c r="B3463" s="75" t="str">
        <f t="shared" si="274"/>
        <v/>
      </c>
      <c r="C3463" s="75" t="str">
        <f t="shared" si="275"/>
        <v/>
      </c>
      <c r="D3463" s="42"/>
      <c r="E3463" s="42"/>
      <c r="F3463" s="42"/>
      <c r="G3463" s="42"/>
      <c r="H3463" s="42"/>
      <c r="I3463" s="42"/>
      <c r="J3463" s="83" t="str">
        <f t="shared" si="276"/>
        <v/>
      </c>
      <c r="K3463" s="83" t="str">
        <f t="shared" si="277"/>
        <v/>
      </c>
      <c r="L3463" s="85" t="str">
        <f t="shared" si="278"/>
        <v/>
      </c>
    </row>
    <row r="3464" spans="1:12" x14ac:dyDescent="0.2">
      <c r="A3464" s="209"/>
      <c r="B3464" s="75" t="str">
        <f t="shared" si="274"/>
        <v/>
      </c>
      <c r="C3464" s="75" t="str">
        <f t="shared" si="275"/>
        <v/>
      </c>
      <c r="D3464" s="42"/>
      <c r="E3464" s="42"/>
      <c r="F3464" s="42"/>
      <c r="G3464" s="42"/>
      <c r="H3464" s="42"/>
      <c r="I3464" s="42"/>
      <c r="J3464" s="83" t="str">
        <f t="shared" si="276"/>
        <v/>
      </c>
      <c r="K3464" s="83" t="str">
        <f t="shared" si="277"/>
        <v/>
      </c>
      <c r="L3464" s="85" t="str">
        <f t="shared" si="278"/>
        <v/>
      </c>
    </row>
    <row r="3465" spans="1:12" x14ac:dyDescent="0.2">
      <c r="A3465" s="209"/>
      <c r="B3465" s="75" t="str">
        <f t="shared" si="274"/>
        <v/>
      </c>
      <c r="C3465" s="75" t="str">
        <f t="shared" si="275"/>
        <v/>
      </c>
      <c r="D3465" s="42"/>
      <c r="E3465" s="42"/>
      <c r="F3465" s="42"/>
      <c r="G3465" s="42"/>
      <c r="H3465" s="42"/>
      <c r="I3465" s="42"/>
      <c r="J3465" s="83" t="str">
        <f t="shared" si="276"/>
        <v/>
      </c>
      <c r="K3465" s="83" t="str">
        <f t="shared" si="277"/>
        <v/>
      </c>
      <c r="L3465" s="85" t="str">
        <f t="shared" si="278"/>
        <v/>
      </c>
    </row>
    <row r="3466" spans="1:12" x14ac:dyDescent="0.2">
      <c r="A3466" s="209"/>
      <c r="B3466" s="75" t="str">
        <f t="shared" si="274"/>
        <v/>
      </c>
      <c r="C3466" s="75" t="str">
        <f t="shared" si="275"/>
        <v/>
      </c>
      <c r="D3466" s="42"/>
      <c r="E3466" s="42"/>
      <c r="F3466" s="42"/>
      <c r="G3466" s="42"/>
      <c r="H3466" s="42"/>
      <c r="I3466" s="42"/>
      <c r="J3466" s="83" t="str">
        <f t="shared" si="276"/>
        <v/>
      </c>
      <c r="K3466" s="83" t="str">
        <f t="shared" si="277"/>
        <v/>
      </c>
      <c r="L3466" s="85" t="str">
        <f t="shared" si="278"/>
        <v/>
      </c>
    </row>
    <row r="3467" spans="1:12" x14ac:dyDescent="0.2">
      <c r="A3467" s="209"/>
      <c r="B3467" s="75" t="str">
        <f t="shared" si="274"/>
        <v/>
      </c>
      <c r="C3467" s="75" t="str">
        <f t="shared" si="275"/>
        <v/>
      </c>
      <c r="D3467" s="42"/>
      <c r="E3467" s="42"/>
      <c r="F3467" s="42"/>
      <c r="G3467" s="42"/>
      <c r="H3467" s="42"/>
      <c r="I3467" s="42"/>
      <c r="J3467" s="83" t="str">
        <f t="shared" si="276"/>
        <v/>
      </c>
      <c r="K3467" s="83" t="str">
        <f t="shared" si="277"/>
        <v/>
      </c>
      <c r="L3467" s="85" t="str">
        <f t="shared" si="278"/>
        <v/>
      </c>
    </row>
    <row r="3468" spans="1:12" x14ac:dyDescent="0.2">
      <c r="A3468" s="209"/>
      <c r="B3468" s="75" t="str">
        <f t="shared" ref="B3468:B3531" si="279">IF(D3468+E3468+F3468+G3468+I3468+H3468 = 0,"",D3468+E3468+F3468+G3468+I3468+H3468)</f>
        <v/>
      </c>
      <c r="C3468" s="75" t="str">
        <f t="shared" ref="C3468:C3531" si="280">IF(D3468+E3468+H3468=0,"",D3468+E3468+H3468)</f>
        <v/>
      </c>
      <c r="D3468" s="42"/>
      <c r="E3468" s="42"/>
      <c r="F3468" s="42"/>
      <c r="G3468" s="42"/>
      <c r="H3468" s="42"/>
      <c r="I3468" s="42"/>
      <c r="J3468" s="83" t="str">
        <f t="shared" si="276"/>
        <v/>
      </c>
      <c r="K3468" s="83" t="str">
        <f t="shared" si="277"/>
        <v/>
      </c>
      <c r="L3468" s="85" t="str">
        <f t="shared" si="278"/>
        <v/>
      </c>
    </row>
    <row r="3469" spans="1:12" x14ac:dyDescent="0.2">
      <c r="A3469" s="209"/>
      <c r="B3469" s="75" t="str">
        <f t="shared" si="279"/>
        <v/>
      </c>
      <c r="C3469" s="75" t="str">
        <f t="shared" si="280"/>
        <v/>
      </c>
      <c r="D3469" s="42"/>
      <c r="E3469" s="42"/>
      <c r="F3469" s="42"/>
      <c r="G3469" s="42"/>
      <c r="H3469" s="42"/>
      <c r="I3469" s="42"/>
      <c r="J3469" s="83" t="str">
        <f t="shared" si="276"/>
        <v/>
      </c>
      <c r="K3469" s="83" t="str">
        <f t="shared" si="277"/>
        <v/>
      </c>
      <c r="L3469" s="85" t="str">
        <f t="shared" si="278"/>
        <v/>
      </c>
    </row>
    <row r="3470" spans="1:12" x14ac:dyDescent="0.2">
      <c r="A3470" s="209"/>
      <c r="B3470" s="75" t="str">
        <f t="shared" si="279"/>
        <v/>
      </c>
      <c r="C3470" s="75" t="str">
        <f t="shared" si="280"/>
        <v/>
      </c>
      <c r="D3470" s="42"/>
      <c r="E3470" s="42"/>
      <c r="F3470" s="42"/>
      <c r="G3470" s="42"/>
      <c r="H3470" s="42"/>
      <c r="I3470" s="42"/>
      <c r="J3470" s="83" t="str">
        <f t="shared" si="276"/>
        <v/>
      </c>
      <c r="K3470" s="83" t="str">
        <f t="shared" si="277"/>
        <v/>
      </c>
      <c r="L3470" s="85" t="str">
        <f t="shared" si="278"/>
        <v/>
      </c>
    </row>
    <row r="3471" spans="1:12" x14ac:dyDescent="0.2">
      <c r="A3471" s="209"/>
      <c r="B3471" s="75" t="str">
        <f t="shared" si="279"/>
        <v/>
      </c>
      <c r="C3471" s="75" t="str">
        <f t="shared" si="280"/>
        <v/>
      </c>
      <c r="D3471" s="42"/>
      <c r="E3471" s="42"/>
      <c r="F3471" s="42"/>
      <c r="G3471" s="42"/>
      <c r="H3471" s="42"/>
      <c r="I3471" s="42"/>
      <c r="J3471" s="83" t="str">
        <f t="shared" si="276"/>
        <v/>
      </c>
      <c r="K3471" s="83" t="str">
        <f t="shared" si="277"/>
        <v/>
      </c>
      <c r="L3471" s="85" t="str">
        <f t="shared" si="278"/>
        <v/>
      </c>
    </row>
    <row r="3472" spans="1:12" x14ac:dyDescent="0.2">
      <c r="A3472" s="209"/>
      <c r="B3472" s="75" t="str">
        <f t="shared" si="279"/>
        <v/>
      </c>
      <c r="C3472" s="75" t="str">
        <f t="shared" si="280"/>
        <v/>
      </c>
      <c r="D3472" s="42"/>
      <c r="E3472" s="42"/>
      <c r="F3472" s="42"/>
      <c r="G3472" s="42"/>
      <c r="H3472" s="42"/>
      <c r="I3472" s="42"/>
      <c r="J3472" s="83" t="str">
        <f t="shared" si="276"/>
        <v/>
      </c>
      <c r="K3472" s="83" t="str">
        <f t="shared" si="277"/>
        <v/>
      </c>
      <c r="L3472" s="85" t="str">
        <f t="shared" si="278"/>
        <v/>
      </c>
    </row>
    <row r="3473" spans="1:12" x14ac:dyDescent="0.2">
      <c r="A3473" s="209"/>
      <c r="B3473" s="75" t="str">
        <f t="shared" si="279"/>
        <v/>
      </c>
      <c r="C3473" s="75" t="str">
        <f t="shared" si="280"/>
        <v/>
      </c>
      <c r="D3473" s="42"/>
      <c r="E3473" s="42"/>
      <c r="F3473" s="42"/>
      <c r="G3473" s="42"/>
      <c r="H3473" s="42"/>
      <c r="I3473" s="42"/>
      <c r="J3473" s="83" t="str">
        <f t="shared" si="276"/>
        <v/>
      </c>
      <c r="K3473" s="83" t="str">
        <f t="shared" si="277"/>
        <v/>
      </c>
      <c r="L3473" s="85" t="str">
        <f t="shared" si="278"/>
        <v/>
      </c>
    </row>
    <row r="3474" spans="1:12" x14ac:dyDescent="0.2">
      <c r="A3474" s="209"/>
      <c r="B3474" s="75" t="str">
        <f t="shared" si="279"/>
        <v/>
      </c>
      <c r="C3474" s="75" t="str">
        <f t="shared" si="280"/>
        <v/>
      </c>
      <c r="D3474" s="42"/>
      <c r="E3474" s="42"/>
      <c r="F3474" s="42"/>
      <c r="G3474" s="42"/>
      <c r="H3474" s="42"/>
      <c r="I3474" s="42"/>
      <c r="J3474" s="83" t="str">
        <f t="shared" si="276"/>
        <v/>
      </c>
      <c r="K3474" s="83" t="str">
        <f t="shared" si="277"/>
        <v/>
      </c>
      <c r="L3474" s="85" t="str">
        <f t="shared" si="278"/>
        <v/>
      </c>
    </row>
    <row r="3475" spans="1:12" x14ac:dyDescent="0.2">
      <c r="A3475" s="209"/>
      <c r="B3475" s="75" t="str">
        <f t="shared" si="279"/>
        <v/>
      </c>
      <c r="C3475" s="75" t="str">
        <f t="shared" si="280"/>
        <v/>
      </c>
      <c r="D3475" s="42"/>
      <c r="E3475" s="42"/>
      <c r="F3475" s="42"/>
      <c r="G3475" s="42"/>
      <c r="H3475" s="42"/>
      <c r="I3475" s="42"/>
      <c r="J3475" s="83" t="str">
        <f t="shared" si="276"/>
        <v/>
      </c>
      <c r="K3475" s="83" t="str">
        <f t="shared" si="277"/>
        <v/>
      </c>
      <c r="L3475" s="85" t="str">
        <f t="shared" si="278"/>
        <v/>
      </c>
    </row>
    <row r="3476" spans="1:12" x14ac:dyDescent="0.2">
      <c r="A3476" s="209"/>
      <c r="B3476" s="75" t="str">
        <f t="shared" si="279"/>
        <v/>
      </c>
      <c r="C3476" s="75" t="str">
        <f t="shared" si="280"/>
        <v/>
      </c>
      <c r="D3476" s="42"/>
      <c r="E3476" s="42"/>
      <c r="F3476" s="42"/>
      <c r="G3476" s="42"/>
      <c r="H3476" s="42"/>
      <c r="I3476" s="42"/>
      <c r="J3476" s="83" t="str">
        <f t="shared" si="276"/>
        <v/>
      </c>
      <c r="K3476" s="83" t="str">
        <f t="shared" si="277"/>
        <v/>
      </c>
      <c r="L3476" s="85" t="str">
        <f t="shared" si="278"/>
        <v/>
      </c>
    </row>
    <row r="3477" spans="1:12" x14ac:dyDescent="0.2">
      <c r="A3477" s="209"/>
      <c r="B3477" s="75" t="str">
        <f t="shared" si="279"/>
        <v/>
      </c>
      <c r="C3477" s="75" t="str">
        <f t="shared" si="280"/>
        <v/>
      </c>
      <c r="D3477" s="42"/>
      <c r="E3477" s="42"/>
      <c r="F3477" s="42"/>
      <c r="G3477" s="42"/>
      <c r="H3477" s="42"/>
      <c r="I3477" s="42"/>
      <c r="J3477" s="83" t="str">
        <f t="shared" si="276"/>
        <v/>
      </c>
      <c r="K3477" s="83" t="str">
        <f t="shared" si="277"/>
        <v/>
      </c>
      <c r="L3477" s="85" t="str">
        <f t="shared" si="278"/>
        <v/>
      </c>
    </row>
    <row r="3478" spans="1:12" x14ac:dyDescent="0.2">
      <c r="A3478" s="209"/>
      <c r="B3478" s="75" t="str">
        <f t="shared" si="279"/>
        <v/>
      </c>
      <c r="C3478" s="75" t="str">
        <f t="shared" si="280"/>
        <v/>
      </c>
      <c r="D3478" s="42"/>
      <c r="E3478" s="42"/>
      <c r="F3478" s="42"/>
      <c r="G3478" s="42"/>
      <c r="H3478" s="42"/>
      <c r="I3478" s="42"/>
      <c r="J3478" s="83" t="str">
        <f t="shared" si="276"/>
        <v/>
      </c>
      <c r="K3478" s="83" t="str">
        <f t="shared" si="277"/>
        <v/>
      </c>
      <c r="L3478" s="85" t="str">
        <f t="shared" si="278"/>
        <v/>
      </c>
    </row>
    <row r="3479" spans="1:12" x14ac:dyDescent="0.2">
      <c r="A3479" s="209"/>
      <c r="B3479" s="75" t="str">
        <f t="shared" si="279"/>
        <v/>
      </c>
      <c r="C3479" s="75" t="str">
        <f t="shared" si="280"/>
        <v/>
      </c>
      <c r="D3479" s="42"/>
      <c r="E3479" s="42"/>
      <c r="F3479" s="42"/>
      <c r="G3479" s="42"/>
      <c r="H3479" s="42"/>
      <c r="I3479" s="42"/>
      <c r="J3479" s="83" t="str">
        <f t="shared" si="276"/>
        <v/>
      </c>
      <c r="K3479" s="83" t="str">
        <f t="shared" si="277"/>
        <v/>
      </c>
      <c r="L3479" s="85" t="str">
        <f t="shared" si="278"/>
        <v/>
      </c>
    </row>
    <row r="3480" spans="1:12" x14ac:dyDescent="0.2">
      <c r="A3480" s="209"/>
      <c r="B3480" s="75" t="str">
        <f t="shared" si="279"/>
        <v/>
      </c>
      <c r="C3480" s="75" t="str">
        <f t="shared" si="280"/>
        <v/>
      </c>
      <c r="D3480" s="42"/>
      <c r="E3480" s="42"/>
      <c r="F3480" s="42"/>
      <c r="G3480" s="42"/>
      <c r="H3480" s="42"/>
      <c r="I3480" s="42"/>
      <c r="J3480" s="83" t="str">
        <f t="shared" si="276"/>
        <v/>
      </c>
      <c r="K3480" s="83" t="str">
        <f t="shared" si="277"/>
        <v/>
      </c>
      <c r="L3480" s="85" t="str">
        <f t="shared" si="278"/>
        <v/>
      </c>
    </row>
    <row r="3481" spans="1:12" x14ac:dyDescent="0.2">
      <c r="A3481" s="209"/>
      <c r="B3481" s="75" t="str">
        <f t="shared" si="279"/>
        <v/>
      </c>
      <c r="C3481" s="75" t="str">
        <f t="shared" si="280"/>
        <v/>
      </c>
      <c r="D3481" s="42"/>
      <c r="E3481" s="42"/>
      <c r="F3481" s="42"/>
      <c r="G3481" s="42"/>
      <c r="H3481" s="42"/>
      <c r="I3481" s="42"/>
      <c r="J3481" s="83" t="str">
        <f t="shared" si="276"/>
        <v/>
      </c>
      <c r="K3481" s="83" t="str">
        <f t="shared" si="277"/>
        <v/>
      </c>
      <c r="L3481" s="85" t="str">
        <f t="shared" si="278"/>
        <v/>
      </c>
    </row>
    <row r="3482" spans="1:12" x14ac:dyDescent="0.2">
      <c r="A3482" s="209"/>
      <c r="B3482" s="75" t="str">
        <f t="shared" si="279"/>
        <v/>
      </c>
      <c r="C3482" s="75" t="str">
        <f t="shared" si="280"/>
        <v/>
      </c>
      <c r="D3482" s="42"/>
      <c r="E3482" s="42"/>
      <c r="F3482" s="42"/>
      <c r="G3482" s="42"/>
      <c r="H3482" s="42"/>
      <c r="I3482" s="42"/>
      <c r="J3482" s="83" t="str">
        <f t="shared" si="276"/>
        <v/>
      </c>
      <c r="K3482" s="83" t="str">
        <f t="shared" si="277"/>
        <v/>
      </c>
      <c r="L3482" s="85" t="str">
        <f t="shared" si="278"/>
        <v/>
      </c>
    </row>
    <row r="3483" spans="1:12" x14ac:dyDescent="0.2">
      <c r="A3483" s="209"/>
      <c r="B3483" s="75" t="str">
        <f t="shared" si="279"/>
        <v/>
      </c>
      <c r="C3483" s="75" t="str">
        <f t="shared" si="280"/>
        <v/>
      </c>
      <c r="D3483" s="42"/>
      <c r="E3483" s="42"/>
      <c r="F3483" s="42"/>
      <c r="G3483" s="42"/>
      <c r="H3483" s="42"/>
      <c r="I3483" s="42"/>
      <c r="J3483" s="83" t="str">
        <f t="shared" si="276"/>
        <v/>
      </c>
      <c r="K3483" s="83" t="str">
        <f t="shared" si="277"/>
        <v/>
      </c>
      <c r="L3483" s="85" t="str">
        <f t="shared" si="278"/>
        <v/>
      </c>
    </row>
    <row r="3484" spans="1:12" x14ac:dyDescent="0.2">
      <c r="A3484" s="209"/>
      <c r="B3484" s="75" t="str">
        <f t="shared" si="279"/>
        <v/>
      </c>
      <c r="C3484" s="75" t="str">
        <f t="shared" si="280"/>
        <v/>
      </c>
      <c r="D3484" s="42"/>
      <c r="E3484" s="42"/>
      <c r="F3484" s="42"/>
      <c r="G3484" s="42"/>
      <c r="H3484" s="42"/>
      <c r="I3484" s="42"/>
      <c r="J3484" s="83" t="str">
        <f t="shared" si="276"/>
        <v/>
      </c>
      <c r="K3484" s="83" t="str">
        <f t="shared" si="277"/>
        <v/>
      </c>
      <c r="L3484" s="85" t="str">
        <f t="shared" si="278"/>
        <v/>
      </c>
    </row>
    <row r="3485" spans="1:12" x14ac:dyDescent="0.2">
      <c r="A3485" s="209"/>
      <c r="B3485" s="75" t="str">
        <f t="shared" si="279"/>
        <v/>
      </c>
      <c r="C3485" s="75" t="str">
        <f t="shared" si="280"/>
        <v/>
      </c>
      <c r="D3485" s="42"/>
      <c r="E3485" s="42"/>
      <c r="F3485" s="42"/>
      <c r="G3485" s="42"/>
      <c r="H3485" s="42"/>
      <c r="I3485" s="42"/>
      <c r="J3485" s="83" t="str">
        <f t="shared" si="276"/>
        <v/>
      </c>
      <c r="K3485" s="83" t="str">
        <f t="shared" si="277"/>
        <v/>
      </c>
      <c r="L3485" s="85" t="str">
        <f t="shared" si="278"/>
        <v/>
      </c>
    </row>
    <row r="3486" spans="1:12" x14ac:dyDescent="0.2">
      <c r="A3486" s="209"/>
      <c r="B3486" s="75" t="str">
        <f t="shared" si="279"/>
        <v/>
      </c>
      <c r="C3486" s="75" t="str">
        <f t="shared" si="280"/>
        <v/>
      </c>
      <c r="D3486" s="42"/>
      <c r="E3486" s="42"/>
      <c r="F3486" s="42"/>
      <c r="G3486" s="42"/>
      <c r="H3486" s="42"/>
      <c r="I3486" s="42"/>
      <c r="J3486" s="83" t="str">
        <f t="shared" si="276"/>
        <v/>
      </c>
      <c r="K3486" s="83" t="str">
        <f t="shared" si="277"/>
        <v/>
      </c>
      <c r="L3486" s="85" t="str">
        <f t="shared" si="278"/>
        <v/>
      </c>
    </row>
    <row r="3487" spans="1:12" x14ac:dyDescent="0.2">
      <c r="A3487" s="209"/>
      <c r="B3487" s="75" t="str">
        <f t="shared" si="279"/>
        <v/>
      </c>
      <c r="C3487" s="75" t="str">
        <f t="shared" si="280"/>
        <v/>
      </c>
      <c r="D3487" s="42"/>
      <c r="E3487" s="42"/>
      <c r="F3487" s="42"/>
      <c r="G3487" s="42"/>
      <c r="H3487" s="42"/>
      <c r="I3487" s="42"/>
      <c r="J3487" s="83" t="str">
        <f t="shared" si="276"/>
        <v/>
      </c>
      <c r="K3487" s="83" t="str">
        <f t="shared" si="277"/>
        <v/>
      </c>
      <c r="L3487" s="85" t="str">
        <f t="shared" si="278"/>
        <v/>
      </c>
    </row>
    <row r="3488" spans="1:12" x14ac:dyDescent="0.2">
      <c r="A3488" s="209"/>
      <c r="B3488" s="75" t="str">
        <f t="shared" si="279"/>
        <v/>
      </c>
      <c r="C3488" s="75" t="str">
        <f t="shared" si="280"/>
        <v/>
      </c>
      <c r="D3488" s="42"/>
      <c r="E3488" s="42"/>
      <c r="F3488" s="42"/>
      <c r="G3488" s="42"/>
      <c r="H3488" s="42"/>
      <c r="I3488" s="42"/>
      <c r="J3488" s="83" t="str">
        <f t="shared" si="276"/>
        <v/>
      </c>
      <c r="K3488" s="83" t="str">
        <f t="shared" si="277"/>
        <v/>
      </c>
      <c r="L3488" s="85" t="str">
        <f t="shared" si="278"/>
        <v/>
      </c>
    </row>
    <row r="3489" spans="1:12" x14ac:dyDescent="0.2">
      <c r="A3489" s="209"/>
      <c r="B3489" s="75" t="str">
        <f t="shared" si="279"/>
        <v/>
      </c>
      <c r="C3489" s="75" t="str">
        <f t="shared" si="280"/>
        <v/>
      </c>
      <c r="D3489" s="42"/>
      <c r="E3489" s="42"/>
      <c r="F3489" s="42"/>
      <c r="G3489" s="42"/>
      <c r="H3489" s="42"/>
      <c r="I3489" s="42"/>
      <c r="J3489" s="83" t="str">
        <f t="shared" si="276"/>
        <v/>
      </c>
      <c r="K3489" s="83" t="str">
        <f t="shared" si="277"/>
        <v/>
      </c>
      <c r="L3489" s="85" t="str">
        <f t="shared" si="278"/>
        <v/>
      </c>
    </row>
    <row r="3490" spans="1:12" x14ac:dyDescent="0.2">
      <c r="A3490" s="209"/>
      <c r="B3490" s="75" t="str">
        <f t="shared" si="279"/>
        <v/>
      </c>
      <c r="C3490" s="75" t="str">
        <f t="shared" si="280"/>
        <v/>
      </c>
      <c r="D3490" s="42"/>
      <c r="E3490" s="42"/>
      <c r="F3490" s="42"/>
      <c r="G3490" s="42"/>
      <c r="H3490" s="42"/>
      <c r="I3490" s="42"/>
      <c r="J3490" s="83" t="str">
        <f t="shared" si="276"/>
        <v/>
      </c>
      <c r="K3490" s="83" t="str">
        <f t="shared" si="277"/>
        <v/>
      </c>
      <c r="L3490" s="85" t="str">
        <f t="shared" si="278"/>
        <v/>
      </c>
    </row>
    <row r="3491" spans="1:12" x14ac:dyDescent="0.2">
      <c r="A3491" s="209"/>
      <c r="B3491" s="75" t="str">
        <f t="shared" si="279"/>
        <v/>
      </c>
      <c r="C3491" s="75" t="str">
        <f t="shared" si="280"/>
        <v/>
      </c>
      <c r="D3491" s="42"/>
      <c r="E3491" s="42"/>
      <c r="F3491" s="42"/>
      <c r="G3491" s="42"/>
      <c r="H3491" s="42"/>
      <c r="I3491" s="42"/>
      <c r="J3491" s="83" t="str">
        <f t="shared" si="276"/>
        <v/>
      </c>
      <c r="K3491" s="83" t="str">
        <f t="shared" si="277"/>
        <v/>
      </c>
      <c r="L3491" s="85" t="str">
        <f t="shared" si="278"/>
        <v/>
      </c>
    </row>
    <row r="3492" spans="1:12" x14ac:dyDescent="0.2">
      <c r="A3492" s="209"/>
      <c r="B3492" s="75" t="str">
        <f t="shared" si="279"/>
        <v/>
      </c>
      <c r="C3492" s="75" t="str">
        <f t="shared" si="280"/>
        <v/>
      </c>
      <c r="D3492" s="42"/>
      <c r="E3492" s="42"/>
      <c r="F3492" s="42"/>
      <c r="G3492" s="42"/>
      <c r="H3492" s="42"/>
      <c r="I3492" s="42"/>
      <c r="J3492" s="83" t="str">
        <f t="shared" si="276"/>
        <v/>
      </c>
      <c r="K3492" s="83" t="str">
        <f t="shared" si="277"/>
        <v/>
      </c>
      <c r="L3492" s="85" t="str">
        <f t="shared" si="278"/>
        <v/>
      </c>
    </row>
    <row r="3493" spans="1:12" x14ac:dyDescent="0.2">
      <c r="A3493" s="209"/>
      <c r="B3493" s="75" t="str">
        <f t="shared" si="279"/>
        <v/>
      </c>
      <c r="C3493" s="75" t="str">
        <f t="shared" si="280"/>
        <v/>
      </c>
      <c r="D3493" s="42"/>
      <c r="E3493" s="42"/>
      <c r="F3493" s="42"/>
      <c r="G3493" s="42"/>
      <c r="H3493" s="42"/>
      <c r="I3493" s="42"/>
      <c r="J3493" s="83" t="str">
        <f t="shared" si="276"/>
        <v/>
      </c>
      <c r="K3493" s="83" t="str">
        <f t="shared" si="277"/>
        <v/>
      </c>
      <c r="L3493" s="85" t="str">
        <f t="shared" si="278"/>
        <v/>
      </c>
    </row>
    <row r="3494" spans="1:12" x14ac:dyDescent="0.2">
      <c r="A3494" s="209"/>
      <c r="B3494" s="75" t="str">
        <f t="shared" si="279"/>
        <v/>
      </c>
      <c r="C3494" s="75" t="str">
        <f t="shared" si="280"/>
        <v/>
      </c>
      <c r="D3494" s="42"/>
      <c r="E3494" s="42"/>
      <c r="F3494" s="42"/>
      <c r="G3494" s="42"/>
      <c r="H3494" s="42"/>
      <c r="I3494" s="42"/>
      <c r="J3494" s="83" t="str">
        <f t="shared" si="276"/>
        <v/>
      </c>
      <c r="K3494" s="83" t="str">
        <f t="shared" si="277"/>
        <v/>
      </c>
      <c r="L3494" s="85" t="str">
        <f t="shared" si="278"/>
        <v/>
      </c>
    </row>
    <row r="3495" spans="1:12" x14ac:dyDescent="0.2">
      <c r="A3495" s="209"/>
      <c r="B3495" s="75" t="str">
        <f t="shared" si="279"/>
        <v/>
      </c>
      <c r="C3495" s="75" t="str">
        <f t="shared" si="280"/>
        <v/>
      </c>
      <c r="D3495" s="42"/>
      <c r="E3495" s="42"/>
      <c r="F3495" s="42"/>
      <c r="G3495" s="42"/>
      <c r="H3495" s="42"/>
      <c r="I3495" s="42"/>
      <c r="J3495" s="83" t="str">
        <f t="shared" si="276"/>
        <v/>
      </c>
      <c r="K3495" s="83" t="str">
        <f t="shared" si="277"/>
        <v/>
      </c>
      <c r="L3495" s="85" t="str">
        <f t="shared" si="278"/>
        <v/>
      </c>
    </row>
    <row r="3496" spans="1:12" x14ac:dyDescent="0.2">
      <c r="A3496" s="209"/>
      <c r="B3496" s="75" t="str">
        <f t="shared" si="279"/>
        <v/>
      </c>
      <c r="C3496" s="75" t="str">
        <f t="shared" si="280"/>
        <v/>
      </c>
      <c r="D3496" s="42"/>
      <c r="E3496" s="42"/>
      <c r="F3496" s="42"/>
      <c r="G3496" s="42"/>
      <c r="H3496" s="42"/>
      <c r="I3496" s="42"/>
      <c r="J3496" s="83" t="str">
        <f t="shared" si="276"/>
        <v/>
      </c>
      <c r="K3496" s="83" t="str">
        <f t="shared" si="277"/>
        <v/>
      </c>
      <c r="L3496" s="85" t="str">
        <f t="shared" si="278"/>
        <v/>
      </c>
    </row>
    <row r="3497" spans="1:12" x14ac:dyDescent="0.2">
      <c r="A3497" s="209"/>
      <c r="B3497" s="75" t="str">
        <f t="shared" si="279"/>
        <v/>
      </c>
      <c r="C3497" s="75" t="str">
        <f t="shared" si="280"/>
        <v/>
      </c>
      <c r="D3497" s="42"/>
      <c r="E3497" s="42"/>
      <c r="F3497" s="42"/>
      <c r="G3497" s="42"/>
      <c r="H3497" s="42"/>
      <c r="I3497" s="42"/>
      <c r="J3497" s="83" t="str">
        <f t="shared" si="276"/>
        <v/>
      </c>
      <c r="K3497" s="83" t="str">
        <f t="shared" si="277"/>
        <v/>
      </c>
      <c r="L3497" s="85" t="str">
        <f t="shared" si="278"/>
        <v/>
      </c>
    </row>
    <row r="3498" spans="1:12" x14ac:dyDescent="0.2">
      <c r="A3498" s="209"/>
      <c r="B3498" s="75" t="str">
        <f t="shared" si="279"/>
        <v/>
      </c>
      <c r="C3498" s="75" t="str">
        <f t="shared" si="280"/>
        <v/>
      </c>
      <c r="D3498" s="42"/>
      <c r="E3498" s="42"/>
      <c r="F3498" s="42"/>
      <c r="G3498" s="42"/>
      <c r="H3498" s="42"/>
      <c r="I3498" s="42"/>
      <c r="J3498" s="83" t="str">
        <f t="shared" si="276"/>
        <v/>
      </c>
      <c r="K3498" s="83" t="str">
        <f t="shared" si="277"/>
        <v/>
      </c>
      <c r="L3498" s="85" t="str">
        <f t="shared" si="278"/>
        <v/>
      </c>
    </row>
    <row r="3499" spans="1:12" x14ac:dyDescent="0.2">
      <c r="A3499" s="209"/>
      <c r="B3499" s="75" t="str">
        <f t="shared" si="279"/>
        <v/>
      </c>
      <c r="C3499" s="75" t="str">
        <f t="shared" si="280"/>
        <v/>
      </c>
      <c r="D3499" s="42"/>
      <c r="E3499" s="42"/>
      <c r="F3499" s="42"/>
      <c r="G3499" s="42"/>
      <c r="H3499" s="42"/>
      <c r="I3499" s="42"/>
      <c r="J3499" s="83" t="str">
        <f t="shared" si="276"/>
        <v/>
      </c>
      <c r="K3499" s="83" t="str">
        <f t="shared" si="277"/>
        <v/>
      </c>
      <c r="L3499" s="85" t="str">
        <f t="shared" si="278"/>
        <v/>
      </c>
    </row>
    <row r="3500" spans="1:12" x14ac:dyDescent="0.2">
      <c r="A3500" s="209"/>
      <c r="B3500" s="75" t="str">
        <f t="shared" si="279"/>
        <v/>
      </c>
      <c r="C3500" s="75" t="str">
        <f t="shared" si="280"/>
        <v/>
      </c>
      <c r="D3500" s="42"/>
      <c r="E3500" s="42"/>
      <c r="F3500" s="42"/>
      <c r="G3500" s="42"/>
      <c r="H3500" s="42"/>
      <c r="I3500" s="42"/>
      <c r="J3500" s="83" t="str">
        <f t="shared" si="276"/>
        <v/>
      </c>
      <c r="K3500" s="83" t="str">
        <f t="shared" si="277"/>
        <v/>
      </c>
      <c r="L3500" s="85" t="str">
        <f t="shared" si="278"/>
        <v/>
      </c>
    </row>
    <row r="3501" spans="1:12" x14ac:dyDescent="0.2">
      <c r="A3501" s="209"/>
      <c r="B3501" s="75" t="str">
        <f t="shared" si="279"/>
        <v/>
      </c>
      <c r="C3501" s="75" t="str">
        <f t="shared" si="280"/>
        <v/>
      </c>
      <c r="D3501" s="42"/>
      <c r="E3501" s="42"/>
      <c r="F3501" s="42"/>
      <c r="G3501" s="42"/>
      <c r="H3501" s="42"/>
      <c r="I3501" s="42"/>
      <c r="J3501" s="83" t="str">
        <f t="shared" si="276"/>
        <v/>
      </c>
      <c r="K3501" s="83" t="str">
        <f t="shared" si="277"/>
        <v/>
      </c>
      <c r="L3501" s="85" t="str">
        <f t="shared" si="278"/>
        <v/>
      </c>
    </row>
    <row r="3502" spans="1:12" x14ac:dyDescent="0.2">
      <c r="A3502" s="209"/>
      <c r="B3502" s="75" t="str">
        <f t="shared" si="279"/>
        <v/>
      </c>
      <c r="C3502" s="75" t="str">
        <f t="shared" si="280"/>
        <v/>
      </c>
      <c r="D3502" s="42"/>
      <c r="E3502" s="42"/>
      <c r="F3502" s="42"/>
      <c r="G3502" s="42"/>
      <c r="H3502" s="42"/>
      <c r="I3502" s="42"/>
      <c r="J3502" s="83" t="str">
        <f t="shared" si="276"/>
        <v/>
      </c>
      <c r="K3502" s="83" t="str">
        <f t="shared" si="277"/>
        <v/>
      </c>
      <c r="L3502" s="85" t="str">
        <f t="shared" si="278"/>
        <v/>
      </c>
    </row>
    <row r="3503" spans="1:12" x14ac:dyDescent="0.2">
      <c r="A3503" s="209"/>
      <c r="B3503" s="75" t="str">
        <f t="shared" si="279"/>
        <v/>
      </c>
      <c r="C3503" s="75" t="str">
        <f t="shared" si="280"/>
        <v/>
      </c>
      <c r="D3503" s="42"/>
      <c r="E3503" s="42"/>
      <c r="F3503" s="42"/>
      <c r="G3503" s="42"/>
      <c r="H3503" s="42"/>
      <c r="I3503" s="42"/>
      <c r="J3503" s="83" t="str">
        <f t="shared" si="276"/>
        <v/>
      </c>
      <c r="K3503" s="83" t="str">
        <f t="shared" si="277"/>
        <v/>
      </c>
      <c r="L3503" s="85" t="str">
        <f t="shared" si="278"/>
        <v/>
      </c>
    </row>
    <row r="3504" spans="1:12" x14ac:dyDescent="0.2">
      <c r="A3504" s="209"/>
      <c r="B3504" s="75" t="str">
        <f t="shared" si="279"/>
        <v/>
      </c>
      <c r="C3504" s="75" t="str">
        <f t="shared" si="280"/>
        <v/>
      </c>
      <c r="D3504" s="42"/>
      <c r="E3504" s="42"/>
      <c r="F3504" s="42"/>
      <c r="G3504" s="42"/>
      <c r="H3504" s="42"/>
      <c r="I3504" s="42"/>
      <c r="J3504" s="83" t="str">
        <f t="shared" si="276"/>
        <v/>
      </c>
      <c r="K3504" s="83" t="str">
        <f t="shared" si="277"/>
        <v/>
      </c>
      <c r="L3504" s="85" t="str">
        <f t="shared" si="278"/>
        <v/>
      </c>
    </row>
    <row r="3505" spans="1:12" x14ac:dyDescent="0.2">
      <c r="A3505" s="209"/>
      <c r="B3505" s="75" t="str">
        <f t="shared" si="279"/>
        <v/>
      </c>
      <c r="C3505" s="75" t="str">
        <f t="shared" si="280"/>
        <v/>
      </c>
      <c r="D3505" s="42"/>
      <c r="E3505" s="42"/>
      <c r="F3505" s="42"/>
      <c r="G3505" s="42"/>
      <c r="H3505" s="42"/>
      <c r="I3505" s="42"/>
      <c r="J3505" s="83" t="str">
        <f t="shared" si="276"/>
        <v/>
      </c>
      <c r="K3505" s="83" t="str">
        <f t="shared" si="277"/>
        <v/>
      </c>
      <c r="L3505" s="85" t="str">
        <f t="shared" si="278"/>
        <v/>
      </c>
    </row>
    <row r="3506" spans="1:12" x14ac:dyDescent="0.2">
      <c r="A3506" s="209"/>
      <c r="B3506" s="75" t="str">
        <f t="shared" si="279"/>
        <v/>
      </c>
      <c r="C3506" s="75" t="str">
        <f t="shared" si="280"/>
        <v/>
      </c>
      <c r="D3506" s="42"/>
      <c r="E3506" s="42"/>
      <c r="F3506" s="42"/>
      <c r="G3506" s="42"/>
      <c r="H3506" s="42"/>
      <c r="I3506" s="42"/>
      <c r="J3506" s="83" t="str">
        <f t="shared" si="276"/>
        <v/>
      </c>
      <c r="K3506" s="83" t="str">
        <f t="shared" si="277"/>
        <v/>
      </c>
      <c r="L3506" s="85" t="str">
        <f t="shared" si="278"/>
        <v/>
      </c>
    </row>
    <row r="3507" spans="1:12" x14ac:dyDescent="0.2">
      <c r="A3507" s="209"/>
      <c r="B3507" s="75" t="str">
        <f t="shared" si="279"/>
        <v/>
      </c>
      <c r="C3507" s="75" t="str">
        <f t="shared" si="280"/>
        <v/>
      </c>
      <c r="D3507" s="42"/>
      <c r="E3507" s="42"/>
      <c r="F3507" s="42"/>
      <c r="G3507" s="42"/>
      <c r="H3507" s="42"/>
      <c r="I3507" s="42"/>
      <c r="J3507" s="83" t="str">
        <f t="shared" si="276"/>
        <v/>
      </c>
      <c r="K3507" s="83" t="str">
        <f t="shared" si="277"/>
        <v/>
      </c>
      <c r="L3507" s="85" t="str">
        <f t="shared" si="278"/>
        <v/>
      </c>
    </row>
    <row r="3508" spans="1:12" x14ac:dyDescent="0.2">
      <c r="A3508" s="209"/>
      <c r="B3508" s="75" t="str">
        <f t="shared" si="279"/>
        <v/>
      </c>
      <c r="C3508" s="75" t="str">
        <f t="shared" si="280"/>
        <v/>
      </c>
      <c r="D3508" s="42"/>
      <c r="E3508" s="42"/>
      <c r="F3508" s="42"/>
      <c r="G3508" s="42"/>
      <c r="H3508" s="42"/>
      <c r="I3508" s="42"/>
      <c r="J3508" s="83" t="str">
        <f t="shared" si="276"/>
        <v/>
      </c>
      <c r="K3508" s="83" t="str">
        <f t="shared" si="277"/>
        <v/>
      </c>
      <c r="L3508" s="85" t="str">
        <f t="shared" si="278"/>
        <v/>
      </c>
    </row>
    <row r="3509" spans="1:12" x14ac:dyDescent="0.2">
      <c r="A3509" s="209"/>
      <c r="B3509" s="75" t="str">
        <f t="shared" si="279"/>
        <v/>
      </c>
      <c r="C3509" s="75" t="str">
        <f t="shared" si="280"/>
        <v/>
      </c>
      <c r="D3509" s="42"/>
      <c r="E3509" s="42"/>
      <c r="F3509" s="42"/>
      <c r="G3509" s="42"/>
      <c r="H3509" s="42"/>
      <c r="I3509" s="42"/>
      <c r="J3509" s="83" t="str">
        <f t="shared" si="276"/>
        <v/>
      </c>
      <c r="K3509" s="83" t="str">
        <f t="shared" si="277"/>
        <v/>
      </c>
      <c r="L3509" s="85" t="str">
        <f t="shared" si="278"/>
        <v/>
      </c>
    </row>
    <row r="3510" spans="1:12" x14ac:dyDescent="0.2">
      <c r="A3510" s="209"/>
      <c r="B3510" s="75" t="str">
        <f t="shared" si="279"/>
        <v/>
      </c>
      <c r="C3510" s="75" t="str">
        <f t="shared" si="280"/>
        <v/>
      </c>
      <c r="D3510" s="42"/>
      <c r="E3510" s="42"/>
      <c r="F3510" s="42"/>
      <c r="G3510" s="42"/>
      <c r="H3510" s="42"/>
      <c r="I3510" s="42"/>
      <c r="J3510" s="83" t="str">
        <f t="shared" si="276"/>
        <v/>
      </c>
      <c r="K3510" s="83" t="str">
        <f t="shared" si="277"/>
        <v/>
      </c>
      <c r="L3510" s="85" t="str">
        <f t="shared" si="278"/>
        <v/>
      </c>
    </row>
    <row r="3511" spans="1:12" x14ac:dyDescent="0.2">
      <c r="A3511" s="209"/>
      <c r="B3511" s="75" t="str">
        <f t="shared" si="279"/>
        <v/>
      </c>
      <c r="C3511" s="75" t="str">
        <f t="shared" si="280"/>
        <v/>
      </c>
      <c r="D3511" s="42"/>
      <c r="E3511" s="42"/>
      <c r="F3511" s="42"/>
      <c r="G3511" s="42"/>
      <c r="H3511" s="42"/>
      <c r="I3511" s="42"/>
      <c r="J3511" s="83" t="str">
        <f t="shared" si="276"/>
        <v/>
      </c>
      <c r="K3511" s="83" t="str">
        <f t="shared" si="277"/>
        <v/>
      </c>
      <c r="L3511" s="85" t="str">
        <f t="shared" si="278"/>
        <v/>
      </c>
    </row>
    <row r="3512" spans="1:12" x14ac:dyDescent="0.2">
      <c r="A3512" s="209"/>
      <c r="B3512" s="75" t="str">
        <f t="shared" si="279"/>
        <v/>
      </c>
      <c r="C3512" s="75" t="str">
        <f t="shared" si="280"/>
        <v/>
      </c>
      <c r="D3512" s="42"/>
      <c r="E3512" s="42"/>
      <c r="F3512" s="42"/>
      <c r="G3512" s="42"/>
      <c r="H3512" s="42"/>
      <c r="I3512" s="42"/>
      <c r="J3512" s="83" t="str">
        <f t="shared" si="276"/>
        <v/>
      </c>
      <c r="K3512" s="83" t="str">
        <f t="shared" si="277"/>
        <v/>
      </c>
      <c r="L3512" s="85" t="str">
        <f t="shared" si="278"/>
        <v/>
      </c>
    </row>
    <row r="3513" spans="1:12" x14ac:dyDescent="0.2">
      <c r="A3513" s="209"/>
      <c r="B3513" s="75" t="str">
        <f t="shared" si="279"/>
        <v/>
      </c>
      <c r="C3513" s="75" t="str">
        <f t="shared" si="280"/>
        <v/>
      </c>
      <c r="D3513" s="42"/>
      <c r="E3513" s="42"/>
      <c r="F3513" s="42"/>
      <c r="G3513" s="42"/>
      <c r="H3513" s="42"/>
      <c r="I3513" s="42"/>
      <c r="J3513" s="83" t="str">
        <f t="shared" si="276"/>
        <v/>
      </c>
      <c r="K3513" s="83" t="str">
        <f t="shared" si="277"/>
        <v/>
      </c>
      <c r="L3513" s="85" t="str">
        <f t="shared" si="278"/>
        <v/>
      </c>
    </row>
    <row r="3514" spans="1:12" x14ac:dyDescent="0.2">
      <c r="A3514" s="209"/>
      <c r="B3514" s="75" t="str">
        <f t="shared" si="279"/>
        <v/>
      </c>
      <c r="C3514" s="75" t="str">
        <f t="shared" si="280"/>
        <v/>
      </c>
      <c r="D3514" s="42"/>
      <c r="E3514" s="42"/>
      <c r="F3514" s="42"/>
      <c r="G3514" s="42"/>
      <c r="H3514" s="42"/>
      <c r="I3514" s="42"/>
      <c r="J3514" s="83" t="str">
        <f t="shared" si="276"/>
        <v/>
      </c>
      <c r="K3514" s="83" t="str">
        <f t="shared" si="277"/>
        <v/>
      </c>
      <c r="L3514" s="85" t="str">
        <f t="shared" si="278"/>
        <v/>
      </c>
    </row>
    <row r="3515" spans="1:12" x14ac:dyDescent="0.2">
      <c r="A3515" s="209"/>
      <c r="B3515" s="75" t="str">
        <f t="shared" si="279"/>
        <v/>
      </c>
      <c r="C3515" s="75" t="str">
        <f t="shared" si="280"/>
        <v/>
      </c>
      <c r="D3515" s="42"/>
      <c r="E3515" s="42"/>
      <c r="F3515" s="42"/>
      <c r="G3515" s="42"/>
      <c r="H3515" s="42"/>
      <c r="I3515" s="42"/>
      <c r="J3515" s="83" t="str">
        <f t="shared" si="276"/>
        <v/>
      </c>
      <c r="K3515" s="83" t="str">
        <f t="shared" si="277"/>
        <v/>
      </c>
      <c r="L3515" s="85" t="str">
        <f t="shared" si="278"/>
        <v/>
      </c>
    </row>
    <row r="3516" spans="1:12" x14ac:dyDescent="0.2">
      <c r="A3516" s="209"/>
      <c r="B3516" s="75" t="str">
        <f t="shared" si="279"/>
        <v/>
      </c>
      <c r="C3516" s="75" t="str">
        <f t="shared" si="280"/>
        <v/>
      </c>
      <c r="D3516" s="42"/>
      <c r="E3516" s="42"/>
      <c r="F3516" s="42"/>
      <c r="G3516" s="42"/>
      <c r="H3516" s="42"/>
      <c r="I3516" s="42"/>
      <c r="J3516" s="83" t="str">
        <f t="shared" si="276"/>
        <v/>
      </c>
      <c r="K3516" s="83" t="str">
        <f t="shared" si="277"/>
        <v/>
      </c>
      <c r="L3516" s="85" t="str">
        <f t="shared" si="278"/>
        <v/>
      </c>
    </row>
    <row r="3517" spans="1:12" x14ac:dyDescent="0.2">
      <c r="A3517" s="209"/>
      <c r="B3517" s="75" t="str">
        <f t="shared" si="279"/>
        <v/>
      </c>
      <c r="C3517" s="75" t="str">
        <f t="shared" si="280"/>
        <v/>
      </c>
      <c r="D3517" s="42"/>
      <c r="E3517" s="42"/>
      <c r="F3517" s="42"/>
      <c r="G3517" s="42"/>
      <c r="H3517" s="42"/>
      <c r="I3517" s="42"/>
      <c r="J3517" s="83" t="str">
        <f t="shared" ref="J3517:J3580" si="281">IF(ISERROR(D3517/C3517),"",(D3517/C3517))</f>
        <v/>
      </c>
      <c r="K3517" s="83" t="str">
        <f t="shared" ref="K3517:K3580" si="282">IF(ISERROR(E3517/C3517),"",(E3517/C3517))</f>
        <v/>
      </c>
      <c r="L3517" s="85" t="str">
        <f t="shared" ref="L3517:L3580" si="283">IF(ISERROR((D3517+E3517)/B3517),"",(D3517+E3517)/B3517)</f>
        <v/>
      </c>
    </row>
    <row r="3518" spans="1:12" x14ac:dyDescent="0.2">
      <c r="A3518" s="209"/>
      <c r="B3518" s="75" t="str">
        <f t="shared" si="279"/>
        <v/>
      </c>
      <c r="C3518" s="75" t="str">
        <f t="shared" si="280"/>
        <v/>
      </c>
      <c r="D3518" s="42"/>
      <c r="E3518" s="42"/>
      <c r="F3518" s="42"/>
      <c r="G3518" s="42"/>
      <c r="H3518" s="42"/>
      <c r="I3518" s="42"/>
      <c r="J3518" s="83" t="str">
        <f t="shared" si="281"/>
        <v/>
      </c>
      <c r="K3518" s="83" t="str">
        <f t="shared" si="282"/>
        <v/>
      </c>
      <c r="L3518" s="85" t="str">
        <f t="shared" si="283"/>
        <v/>
      </c>
    </row>
    <row r="3519" spans="1:12" x14ac:dyDescent="0.2">
      <c r="A3519" s="209"/>
      <c r="B3519" s="75" t="str">
        <f t="shared" si="279"/>
        <v/>
      </c>
      <c r="C3519" s="75" t="str">
        <f t="shared" si="280"/>
        <v/>
      </c>
      <c r="D3519" s="42"/>
      <c r="E3519" s="42"/>
      <c r="F3519" s="42"/>
      <c r="G3519" s="42"/>
      <c r="H3519" s="42"/>
      <c r="I3519" s="42"/>
      <c r="J3519" s="83" t="str">
        <f t="shared" si="281"/>
        <v/>
      </c>
      <c r="K3519" s="83" t="str">
        <f t="shared" si="282"/>
        <v/>
      </c>
      <c r="L3519" s="85" t="str">
        <f t="shared" si="283"/>
        <v/>
      </c>
    </row>
    <row r="3520" spans="1:12" x14ac:dyDescent="0.2">
      <c r="A3520" s="209"/>
      <c r="B3520" s="75" t="str">
        <f t="shared" si="279"/>
        <v/>
      </c>
      <c r="C3520" s="75" t="str">
        <f t="shared" si="280"/>
        <v/>
      </c>
      <c r="D3520" s="42"/>
      <c r="E3520" s="42"/>
      <c r="F3520" s="42"/>
      <c r="G3520" s="42"/>
      <c r="H3520" s="42"/>
      <c r="I3520" s="42"/>
      <c r="J3520" s="83" t="str">
        <f t="shared" si="281"/>
        <v/>
      </c>
      <c r="K3520" s="83" t="str">
        <f t="shared" si="282"/>
        <v/>
      </c>
      <c r="L3520" s="85" t="str">
        <f t="shared" si="283"/>
        <v/>
      </c>
    </row>
    <row r="3521" spans="1:12" x14ac:dyDescent="0.2">
      <c r="A3521" s="209"/>
      <c r="B3521" s="75" t="str">
        <f t="shared" si="279"/>
        <v/>
      </c>
      <c r="C3521" s="75" t="str">
        <f t="shared" si="280"/>
        <v/>
      </c>
      <c r="D3521" s="42"/>
      <c r="E3521" s="42"/>
      <c r="F3521" s="42"/>
      <c r="G3521" s="42"/>
      <c r="H3521" s="42"/>
      <c r="I3521" s="42"/>
      <c r="J3521" s="83" t="str">
        <f t="shared" si="281"/>
        <v/>
      </c>
      <c r="K3521" s="83" t="str">
        <f t="shared" si="282"/>
        <v/>
      </c>
      <c r="L3521" s="85" t="str">
        <f t="shared" si="283"/>
        <v/>
      </c>
    </row>
    <row r="3522" spans="1:12" x14ac:dyDescent="0.2">
      <c r="A3522" s="209"/>
      <c r="B3522" s="75" t="str">
        <f t="shared" si="279"/>
        <v/>
      </c>
      <c r="C3522" s="75" t="str">
        <f t="shared" si="280"/>
        <v/>
      </c>
      <c r="D3522" s="42"/>
      <c r="E3522" s="42"/>
      <c r="F3522" s="42"/>
      <c r="G3522" s="42"/>
      <c r="H3522" s="42"/>
      <c r="I3522" s="42"/>
      <c r="J3522" s="83" t="str">
        <f t="shared" si="281"/>
        <v/>
      </c>
      <c r="K3522" s="83" t="str">
        <f t="shared" si="282"/>
        <v/>
      </c>
      <c r="L3522" s="85" t="str">
        <f t="shared" si="283"/>
        <v/>
      </c>
    </row>
    <row r="3523" spans="1:12" x14ac:dyDescent="0.2">
      <c r="A3523" s="209"/>
      <c r="B3523" s="75" t="str">
        <f t="shared" si="279"/>
        <v/>
      </c>
      <c r="C3523" s="75" t="str">
        <f t="shared" si="280"/>
        <v/>
      </c>
      <c r="D3523" s="42"/>
      <c r="E3523" s="42"/>
      <c r="F3523" s="42"/>
      <c r="G3523" s="42"/>
      <c r="H3523" s="42"/>
      <c r="I3523" s="42"/>
      <c r="J3523" s="83" t="str">
        <f t="shared" si="281"/>
        <v/>
      </c>
      <c r="K3523" s="83" t="str">
        <f t="shared" si="282"/>
        <v/>
      </c>
      <c r="L3523" s="85" t="str">
        <f t="shared" si="283"/>
        <v/>
      </c>
    </row>
    <row r="3524" spans="1:12" x14ac:dyDescent="0.2">
      <c r="A3524" s="209"/>
      <c r="B3524" s="75" t="str">
        <f t="shared" si="279"/>
        <v/>
      </c>
      <c r="C3524" s="75" t="str">
        <f t="shared" si="280"/>
        <v/>
      </c>
      <c r="D3524" s="42"/>
      <c r="E3524" s="42"/>
      <c r="F3524" s="42"/>
      <c r="G3524" s="42"/>
      <c r="H3524" s="42"/>
      <c r="I3524" s="42"/>
      <c r="J3524" s="83" t="str">
        <f t="shared" si="281"/>
        <v/>
      </c>
      <c r="K3524" s="83" t="str">
        <f t="shared" si="282"/>
        <v/>
      </c>
      <c r="L3524" s="85" t="str">
        <f t="shared" si="283"/>
        <v/>
      </c>
    </row>
    <row r="3525" spans="1:12" x14ac:dyDescent="0.2">
      <c r="A3525" s="209"/>
      <c r="B3525" s="75" t="str">
        <f t="shared" si="279"/>
        <v/>
      </c>
      <c r="C3525" s="75" t="str">
        <f t="shared" si="280"/>
        <v/>
      </c>
      <c r="D3525" s="42"/>
      <c r="E3525" s="42"/>
      <c r="F3525" s="42"/>
      <c r="G3525" s="42"/>
      <c r="H3525" s="42"/>
      <c r="I3525" s="42"/>
      <c r="J3525" s="83" t="str">
        <f t="shared" si="281"/>
        <v/>
      </c>
      <c r="K3525" s="83" t="str">
        <f t="shared" si="282"/>
        <v/>
      </c>
      <c r="L3525" s="85" t="str">
        <f t="shared" si="283"/>
        <v/>
      </c>
    </row>
    <row r="3526" spans="1:12" x14ac:dyDescent="0.2">
      <c r="A3526" s="209"/>
      <c r="B3526" s="75" t="str">
        <f t="shared" si="279"/>
        <v/>
      </c>
      <c r="C3526" s="75" t="str">
        <f t="shared" si="280"/>
        <v/>
      </c>
      <c r="D3526" s="42"/>
      <c r="E3526" s="42"/>
      <c r="F3526" s="42"/>
      <c r="G3526" s="42"/>
      <c r="H3526" s="42"/>
      <c r="I3526" s="42"/>
      <c r="J3526" s="83" t="str">
        <f t="shared" si="281"/>
        <v/>
      </c>
      <c r="K3526" s="83" t="str">
        <f t="shared" si="282"/>
        <v/>
      </c>
      <c r="L3526" s="85" t="str">
        <f t="shared" si="283"/>
        <v/>
      </c>
    </row>
    <row r="3527" spans="1:12" x14ac:dyDescent="0.2">
      <c r="A3527" s="209"/>
      <c r="B3527" s="75" t="str">
        <f t="shared" si="279"/>
        <v/>
      </c>
      <c r="C3527" s="75" t="str">
        <f t="shared" si="280"/>
        <v/>
      </c>
      <c r="D3527" s="42"/>
      <c r="E3527" s="42"/>
      <c r="F3527" s="42"/>
      <c r="G3527" s="42"/>
      <c r="H3527" s="42"/>
      <c r="I3527" s="42"/>
      <c r="J3527" s="83" t="str">
        <f t="shared" si="281"/>
        <v/>
      </c>
      <c r="K3527" s="83" t="str">
        <f t="shared" si="282"/>
        <v/>
      </c>
      <c r="L3527" s="85" t="str">
        <f t="shared" si="283"/>
        <v/>
      </c>
    </row>
    <row r="3528" spans="1:12" x14ac:dyDescent="0.2">
      <c r="A3528" s="209"/>
      <c r="B3528" s="75" t="str">
        <f t="shared" si="279"/>
        <v/>
      </c>
      <c r="C3528" s="75" t="str">
        <f t="shared" si="280"/>
        <v/>
      </c>
      <c r="D3528" s="42"/>
      <c r="E3528" s="42"/>
      <c r="F3528" s="42"/>
      <c r="G3528" s="42"/>
      <c r="H3528" s="42"/>
      <c r="I3528" s="42"/>
      <c r="J3528" s="83" t="str">
        <f t="shared" si="281"/>
        <v/>
      </c>
      <c r="K3528" s="83" t="str">
        <f t="shared" si="282"/>
        <v/>
      </c>
      <c r="L3528" s="85" t="str">
        <f t="shared" si="283"/>
        <v/>
      </c>
    </row>
    <row r="3529" spans="1:12" x14ac:dyDescent="0.2">
      <c r="A3529" s="209"/>
      <c r="B3529" s="75" t="str">
        <f t="shared" si="279"/>
        <v/>
      </c>
      <c r="C3529" s="75" t="str">
        <f t="shared" si="280"/>
        <v/>
      </c>
      <c r="D3529" s="42"/>
      <c r="E3529" s="42"/>
      <c r="F3529" s="42"/>
      <c r="G3529" s="42"/>
      <c r="H3529" s="42"/>
      <c r="I3529" s="42"/>
      <c r="J3529" s="83" t="str">
        <f t="shared" si="281"/>
        <v/>
      </c>
      <c r="K3529" s="83" t="str">
        <f t="shared" si="282"/>
        <v/>
      </c>
      <c r="L3529" s="85" t="str">
        <f t="shared" si="283"/>
        <v/>
      </c>
    </row>
    <row r="3530" spans="1:12" x14ac:dyDescent="0.2">
      <c r="A3530" s="209"/>
      <c r="B3530" s="75" t="str">
        <f t="shared" si="279"/>
        <v/>
      </c>
      <c r="C3530" s="75" t="str">
        <f t="shared" si="280"/>
        <v/>
      </c>
      <c r="D3530" s="42"/>
      <c r="E3530" s="42"/>
      <c r="F3530" s="42"/>
      <c r="G3530" s="42"/>
      <c r="H3530" s="42"/>
      <c r="I3530" s="42"/>
      <c r="J3530" s="83" t="str">
        <f t="shared" si="281"/>
        <v/>
      </c>
      <c r="K3530" s="83" t="str">
        <f t="shared" si="282"/>
        <v/>
      </c>
      <c r="L3530" s="85" t="str">
        <f t="shared" si="283"/>
        <v/>
      </c>
    </row>
    <row r="3531" spans="1:12" x14ac:dyDescent="0.2">
      <c r="A3531" s="209"/>
      <c r="B3531" s="75" t="str">
        <f t="shared" si="279"/>
        <v/>
      </c>
      <c r="C3531" s="75" t="str">
        <f t="shared" si="280"/>
        <v/>
      </c>
      <c r="D3531" s="42"/>
      <c r="E3531" s="42"/>
      <c r="F3531" s="42"/>
      <c r="G3531" s="42"/>
      <c r="H3531" s="42"/>
      <c r="I3531" s="42"/>
      <c r="J3531" s="83" t="str">
        <f t="shared" si="281"/>
        <v/>
      </c>
      <c r="K3531" s="83" t="str">
        <f t="shared" si="282"/>
        <v/>
      </c>
      <c r="L3531" s="85" t="str">
        <f t="shared" si="283"/>
        <v/>
      </c>
    </row>
    <row r="3532" spans="1:12" x14ac:dyDescent="0.2">
      <c r="A3532" s="209"/>
      <c r="B3532" s="75" t="str">
        <f t="shared" ref="B3532:B3595" si="284">IF(D3532+E3532+F3532+G3532+I3532+H3532 = 0,"",D3532+E3532+F3532+G3532+I3532+H3532)</f>
        <v/>
      </c>
      <c r="C3532" s="75" t="str">
        <f t="shared" ref="C3532:C3595" si="285">IF(D3532+E3532+H3532=0,"",D3532+E3532+H3532)</f>
        <v/>
      </c>
      <c r="D3532" s="42"/>
      <c r="E3532" s="42"/>
      <c r="F3532" s="42"/>
      <c r="G3532" s="42"/>
      <c r="H3532" s="42"/>
      <c r="I3532" s="42"/>
      <c r="J3532" s="83" t="str">
        <f t="shared" si="281"/>
        <v/>
      </c>
      <c r="K3532" s="83" t="str">
        <f t="shared" si="282"/>
        <v/>
      </c>
      <c r="L3532" s="85" t="str">
        <f t="shared" si="283"/>
        <v/>
      </c>
    </row>
    <row r="3533" spans="1:12" x14ac:dyDescent="0.2">
      <c r="A3533" s="209"/>
      <c r="B3533" s="75" t="str">
        <f t="shared" si="284"/>
        <v/>
      </c>
      <c r="C3533" s="75" t="str">
        <f t="shared" si="285"/>
        <v/>
      </c>
      <c r="D3533" s="42"/>
      <c r="E3533" s="42"/>
      <c r="F3533" s="42"/>
      <c r="G3533" s="42"/>
      <c r="H3533" s="42"/>
      <c r="I3533" s="42"/>
      <c r="J3533" s="83" t="str">
        <f t="shared" si="281"/>
        <v/>
      </c>
      <c r="K3533" s="83" t="str">
        <f t="shared" si="282"/>
        <v/>
      </c>
      <c r="L3533" s="85" t="str">
        <f t="shared" si="283"/>
        <v/>
      </c>
    </row>
    <row r="3534" spans="1:12" x14ac:dyDescent="0.2">
      <c r="A3534" s="209"/>
      <c r="B3534" s="75" t="str">
        <f t="shared" si="284"/>
        <v/>
      </c>
      <c r="C3534" s="75" t="str">
        <f t="shared" si="285"/>
        <v/>
      </c>
      <c r="D3534" s="42"/>
      <c r="E3534" s="42"/>
      <c r="F3534" s="42"/>
      <c r="G3534" s="42"/>
      <c r="H3534" s="42"/>
      <c r="I3534" s="42"/>
      <c r="J3534" s="83" t="str">
        <f t="shared" si="281"/>
        <v/>
      </c>
      <c r="K3534" s="83" t="str">
        <f t="shared" si="282"/>
        <v/>
      </c>
      <c r="L3534" s="85" t="str">
        <f t="shared" si="283"/>
        <v/>
      </c>
    </row>
    <row r="3535" spans="1:12" x14ac:dyDescent="0.2">
      <c r="A3535" s="209"/>
      <c r="B3535" s="75" t="str">
        <f t="shared" si="284"/>
        <v/>
      </c>
      <c r="C3535" s="75" t="str">
        <f t="shared" si="285"/>
        <v/>
      </c>
      <c r="D3535" s="42"/>
      <c r="E3535" s="42"/>
      <c r="F3535" s="42"/>
      <c r="G3535" s="42"/>
      <c r="H3535" s="42"/>
      <c r="I3535" s="42"/>
      <c r="J3535" s="83" t="str">
        <f t="shared" si="281"/>
        <v/>
      </c>
      <c r="K3535" s="83" t="str">
        <f t="shared" si="282"/>
        <v/>
      </c>
      <c r="L3535" s="85" t="str">
        <f t="shared" si="283"/>
        <v/>
      </c>
    </row>
    <row r="3536" spans="1:12" x14ac:dyDescent="0.2">
      <c r="A3536" s="209"/>
      <c r="B3536" s="75" t="str">
        <f t="shared" si="284"/>
        <v/>
      </c>
      <c r="C3536" s="75" t="str">
        <f t="shared" si="285"/>
        <v/>
      </c>
      <c r="D3536" s="42"/>
      <c r="E3536" s="42"/>
      <c r="F3536" s="42"/>
      <c r="G3536" s="42"/>
      <c r="H3536" s="42"/>
      <c r="I3536" s="42"/>
      <c r="J3536" s="83" t="str">
        <f t="shared" si="281"/>
        <v/>
      </c>
      <c r="K3536" s="83" t="str">
        <f t="shared" si="282"/>
        <v/>
      </c>
      <c r="L3536" s="85" t="str">
        <f t="shared" si="283"/>
        <v/>
      </c>
    </row>
    <row r="3537" spans="1:12" x14ac:dyDescent="0.2">
      <c r="A3537" s="209"/>
      <c r="B3537" s="75" t="str">
        <f t="shared" si="284"/>
        <v/>
      </c>
      <c r="C3537" s="75" t="str">
        <f t="shared" si="285"/>
        <v/>
      </c>
      <c r="D3537" s="42"/>
      <c r="E3537" s="42"/>
      <c r="F3537" s="42"/>
      <c r="G3537" s="42"/>
      <c r="H3537" s="42"/>
      <c r="I3537" s="42"/>
      <c r="J3537" s="83" t="str">
        <f t="shared" si="281"/>
        <v/>
      </c>
      <c r="K3537" s="83" t="str">
        <f t="shared" si="282"/>
        <v/>
      </c>
      <c r="L3537" s="85" t="str">
        <f t="shared" si="283"/>
        <v/>
      </c>
    </row>
    <row r="3538" spans="1:12" x14ac:dyDescent="0.2">
      <c r="A3538" s="209"/>
      <c r="B3538" s="75" t="str">
        <f t="shared" si="284"/>
        <v/>
      </c>
      <c r="C3538" s="75" t="str">
        <f t="shared" si="285"/>
        <v/>
      </c>
      <c r="D3538" s="42"/>
      <c r="E3538" s="42"/>
      <c r="F3538" s="42"/>
      <c r="G3538" s="42"/>
      <c r="H3538" s="42"/>
      <c r="I3538" s="42"/>
      <c r="J3538" s="83" t="str">
        <f t="shared" si="281"/>
        <v/>
      </c>
      <c r="K3538" s="83" t="str">
        <f t="shared" si="282"/>
        <v/>
      </c>
      <c r="L3538" s="85" t="str">
        <f t="shared" si="283"/>
        <v/>
      </c>
    </row>
    <row r="3539" spans="1:12" x14ac:dyDescent="0.2">
      <c r="A3539" s="209"/>
      <c r="B3539" s="75" t="str">
        <f t="shared" si="284"/>
        <v/>
      </c>
      <c r="C3539" s="75" t="str">
        <f t="shared" si="285"/>
        <v/>
      </c>
      <c r="D3539" s="42"/>
      <c r="E3539" s="42"/>
      <c r="F3539" s="42"/>
      <c r="G3539" s="42"/>
      <c r="H3539" s="42"/>
      <c r="I3539" s="42"/>
      <c r="J3539" s="83" t="str">
        <f t="shared" si="281"/>
        <v/>
      </c>
      <c r="K3539" s="83" t="str">
        <f t="shared" si="282"/>
        <v/>
      </c>
      <c r="L3539" s="85" t="str">
        <f t="shared" si="283"/>
        <v/>
      </c>
    </row>
    <row r="3540" spans="1:12" x14ac:dyDescent="0.2">
      <c r="A3540" s="209"/>
      <c r="B3540" s="75" t="str">
        <f t="shared" si="284"/>
        <v/>
      </c>
      <c r="C3540" s="75" t="str">
        <f t="shared" si="285"/>
        <v/>
      </c>
      <c r="D3540" s="42"/>
      <c r="E3540" s="42"/>
      <c r="F3540" s="42"/>
      <c r="G3540" s="42"/>
      <c r="H3540" s="42"/>
      <c r="I3540" s="42"/>
      <c r="J3540" s="83" t="str">
        <f t="shared" si="281"/>
        <v/>
      </c>
      <c r="K3540" s="83" t="str">
        <f t="shared" si="282"/>
        <v/>
      </c>
      <c r="L3540" s="85" t="str">
        <f t="shared" si="283"/>
        <v/>
      </c>
    </row>
    <row r="3541" spans="1:12" x14ac:dyDescent="0.2">
      <c r="A3541" s="209"/>
      <c r="B3541" s="75" t="str">
        <f t="shared" si="284"/>
        <v/>
      </c>
      <c r="C3541" s="75" t="str">
        <f t="shared" si="285"/>
        <v/>
      </c>
      <c r="D3541" s="42"/>
      <c r="E3541" s="42"/>
      <c r="F3541" s="42"/>
      <c r="G3541" s="42"/>
      <c r="H3541" s="42"/>
      <c r="I3541" s="42"/>
      <c r="J3541" s="83" t="str">
        <f t="shared" si="281"/>
        <v/>
      </c>
      <c r="K3541" s="83" t="str">
        <f t="shared" si="282"/>
        <v/>
      </c>
      <c r="L3541" s="85" t="str">
        <f t="shared" si="283"/>
        <v/>
      </c>
    </row>
    <row r="3542" spans="1:12" x14ac:dyDescent="0.2">
      <c r="A3542" s="209"/>
      <c r="B3542" s="75" t="str">
        <f t="shared" si="284"/>
        <v/>
      </c>
      <c r="C3542" s="75" t="str">
        <f t="shared" si="285"/>
        <v/>
      </c>
      <c r="D3542" s="42"/>
      <c r="E3542" s="42"/>
      <c r="F3542" s="42"/>
      <c r="G3542" s="42"/>
      <c r="H3542" s="42"/>
      <c r="I3542" s="42"/>
      <c r="J3542" s="83" t="str">
        <f t="shared" si="281"/>
        <v/>
      </c>
      <c r="K3542" s="83" t="str">
        <f t="shared" si="282"/>
        <v/>
      </c>
      <c r="L3542" s="85" t="str">
        <f t="shared" si="283"/>
        <v/>
      </c>
    </row>
    <row r="3543" spans="1:12" x14ac:dyDescent="0.2">
      <c r="A3543" s="209"/>
      <c r="B3543" s="75" t="str">
        <f t="shared" si="284"/>
        <v/>
      </c>
      <c r="C3543" s="75" t="str">
        <f t="shared" si="285"/>
        <v/>
      </c>
      <c r="D3543" s="42"/>
      <c r="E3543" s="42"/>
      <c r="F3543" s="42"/>
      <c r="G3543" s="42"/>
      <c r="H3543" s="42"/>
      <c r="I3543" s="42"/>
      <c r="J3543" s="83" t="str">
        <f t="shared" si="281"/>
        <v/>
      </c>
      <c r="K3543" s="83" t="str">
        <f t="shared" si="282"/>
        <v/>
      </c>
      <c r="L3543" s="85" t="str">
        <f t="shared" si="283"/>
        <v/>
      </c>
    </row>
    <row r="3544" spans="1:12" x14ac:dyDescent="0.2">
      <c r="A3544" s="209"/>
      <c r="B3544" s="75" t="str">
        <f t="shared" si="284"/>
        <v/>
      </c>
      <c r="C3544" s="75" t="str">
        <f t="shared" si="285"/>
        <v/>
      </c>
      <c r="D3544" s="42"/>
      <c r="E3544" s="42"/>
      <c r="F3544" s="42"/>
      <c r="G3544" s="42"/>
      <c r="H3544" s="42"/>
      <c r="I3544" s="42"/>
      <c r="J3544" s="83" t="str">
        <f t="shared" si="281"/>
        <v/>
      </c>
      <c r="K3544" s="83" t="str">
        <f t="shared" si="282"/>
        <v/>
      </c>
      <c r="L3544" s="85" t="str">
        <f t="shared" si="283"/>
        <v/>
      </c>
    </row>
    <row r="3545" spans="1:12" x14ac:dyDescent="0.2">
      <c r="A3545" s="209"/>
      <c r="B3545" s="75" t="str">
        <f t="shared" si="284"/>
        <v/>
      </c>
      <c r="C3545" s="75" t="str">
        <f t="shared" si="285"/>
        <v/>
      </c>
      <c r="D3545" s="42"/>
      <c r="E3545" s="42"/>
      <c r="F3545" s="42"/>
      <c r="G3545" s="42"/>
      <c r="H3545" s="42"/>
      <c r="I3545" s="42"/>
      <c r="J3545" s="83" t="str">
        <f t="shared" si="281"/>
        <v/>
      </c>
      <c r="K3545" s="83" t="str">
        <f t="shared" si="282"/>
        <v/>
      </c>
      <c r="L3545" s="85" t="str">
        <f t="shared" si="283"/>
        <v/>
      </c>
    </row>
    <row r="3546" spans="1:12" x14ac:dyDescent="0.2">
      <c r="A3546" s="209"/>
      <c r="B3546" s="75" t="str">
        <f t="shared" si="284"/>
        <v/>
      </c>
      <c r="C3546" s="75" t="str">
        <f t="shared" si="285"/>
        <v/>
      </c>
      <c r="D3546" s="42"/>
      <c r="E3546" s="42"/>
      <c r="F3546" s="42"/>
      <c r="G3546" s="42"/>
      <c r="H3546" s="42"/>
      <c r="I3546" s="42"/>
      <c r="J3546" s="83" t="str">
        <f t="shared" si="281"/>
        <v/>
      </c>
      <c r="K3546" s="83" t="str">
        <f t="shared" si="282"/>
        <v/>
      </c>
      <c r="L3546" s="85" t="str">
        <f t="shared" si="283"/>
        <v/>
      </c>
    </row>
    <row r="3547" spans="1:12" x14ac:dyDescent="0.2">
      <c r="A3547" s="209"/>
      <c r="B3547" s="75" t="str">
        <f t="shared" si="284"/>
        <v/>
      </c>
      <c r="C3547" s="75" t="str">
        <f t="shared" si="285"/>
        <v/>
      </c>
      <c r="D3547" s="42"/>
      <c r="E3547" s="42"/>
      <c r="F3547" s="42"/>
      <c r="G3547" s="42"/>
      <c r="H3547" s="42"/>
      <c r="I3547" s="42"/>
      <c r="J3547" s="83" t="str">
        <f t="shared" si="281"/>
        <v/>
      </c>
      <c r="K3547" s="83" t="str">
        <f t="shared" si="282"/>
        <v/>
      </c>
      <c r="L3547" s="85" t="str">
        <f t="shared" si="283"/>
        <v/>
      </c>
    </row>
    <row r="3548" spans="1:12" x14ac:dyDescent="0.2">
      <c r="A3548" s="209"/>
      <c r="B3548" s="75" t="str">
        <f t="shared" si="284"/>
        <v/>
      </c>
      <c r="C3548" s="75" t="str">
        <f t="shared" si="285"/>
        <v/>
      </c>
      <c r="D3548" s="42"/>
      <c r="E3548" s="42"/>
      <c r="F3548" s="42"/>
      <c r="G3548" s="42"/>
      <c r="H3548" s="42"/>
      <c r="I3548" s="42"/>
      <c r="J3548" s="83" t="str">
        <f t="shared" si="281"/>
        <v/>
      </c>
      <c r="K3548" s="83" t="str">
        <f t="shared" si="282"/>
        <v/>
      </c>
      <c r="L3548" s="85" t="str">
        <f t="shared" si="283"/>
        <v/>
      </c>
    </row>
    <row r="3549" spans="1:12" x14ac:dyDescent="0.2">
      <c r="A3549" s="209"/>
      <c r="B3549" s="75" t="str">
        <f t="shared" si="284"/>
        <v/>
      </c>
      <c r="C3549" s="75" t="str">
        <f t="shared" si="285"/>
        <v/>
      </c>
      <c r="D3549" s="42"/>
      <c r="E3549" s="42"/>
      <c r="F3549" s="42"/>
      <c r="G3549" s="42"/>
      <c r="H3549" s="42"/>
      <c r="I3549" s="42"/>
      <c r="J3549" s="83" t="str">
        <f t="shared" si="281"/>
        <v/>
      </c>
      <c r="K3549" s="83" t="str">
        <f t="shared" si="282"/>
        <v/>
      </c>
      <c r="L3549" s="85" t="str">
        <f t="shared" si="283"/>
        <v/>
      </c>
    </row>
    <row r="3550" spans="1:12" x14ac:dyDescent="0.2">
      <c r="A3550" s="209"/>
      <c r="B3550" s="75" t="str">
        <f t="shared" si="284"/>
        <v/>
      </c>
      <c r="C3550" s="75" t="str">
        <f t="shared" si="285"/>
        <v/>
      </c>
      <c r="D3550" s="42"/>
      <c r="E3550" s="42"/>
      <c r="F3550" s="42"/>
      <c r="G3550" s="42"/>
      <c r="H3550" s="42"/>
      <c r="I3550" s="42"/>
      <c r="J3550" s="83" t="str">
        <f t="shared" si="281"/>
        <v/>
      </c>
      <c r="K3550" s="83" t="str">
        <f t="shared" si="282"/>
        <v/>
      </c>
      <c r="L3550" s="85" t="str">
        <f t="shared" si="283"/>
        <v/>
      </c>
    </row>
    <row r="3551" spans="1:12" x14ac:dyDescent="0.2">
      <c r="A3551" s="209"/>
      <c r="B3551" s="75" t="str">
        <f t="shared" si="284"/>
        <v/>
      </c>
      <c r="C3551" s="75" t="str">
        <f t="shared" si="285"/>
        <v/>
      </c>
      <c r="D3551" s="42"/>
      <c r="E3551" s="42"/>
      <c r="F3551" s="42"/>
      <c r="G3551" s="42"/>
      <c r="H3551" s="42"/>
      <c r="I3551" s="42"/>
      <c r="J3551" s="83" t="str">
        <f t="shared" si="281"/>
        <v/>
      </c>
      <c r="K3551" s="83" t="str">
        <f t="shared" si="282"/>
        <v/>
      </c>
      <c r="L3551" s="85" t="str">
        <f t="shared" si="283"/>
        <v/>
      </c>
    </row>
    <row r="3552" spans="1:12" x14ac:dyDescent="0.2">
      <c r="A3552" s="209"/>
      <c r="B3552" s="75" t="str">
        <f t="shared" si="284"/>
        <v/>
      </c>
      <c r="C3552" s="75" t="str">
        <f t="shared" si="285"/>
        <v/>
      </c>
      <c r="D3552" s="42"/>
      <c r="E3552" s="42"/>
      <c r="F3552" s="42"/>
      <c r="G3552" s="42"/>
      <c r="H3552" s="42"/>
      <c r="I3552" s="42"/>
      <c r="J3552" s="83" t="str">
        <f t="shared" si="281"/>
        <v/>
      </c>
      <c r="K3552" s="83" t="str">
        <f t="shared" si="282"/>
        <v/>
      </c>
      <c r="L3552" s="85" t="str">
        <f t="shared" si="283"/>
        <v/>
      </c>
    </row>
    <row r="3553" spans="1:12" x14ac:dyDescent="0.2">
      <c r="A3553" s="209"/>
      <c r="B3553" s="75" t="str">
        <f t="shared" si="284"/>
        <v/>
      </c>
      <c r="C3553" s="75" t="str">
        <f t="shared" si="285"/>
        <v/>
      </c>
      <c r="D3553" s="42"/>
      <c r="E3553" s="42"/>
      <c r="F3553" s="42"/>
      <c r="G3553" s="42"/>
      <c r="H3553" s="42"/>
      <c r="I3553" s="42"/>
      <c r="J3553" s="83" t="str">
        <f t="shared" si="281"/>
        <v/>
      </c>
      <c r="K3553" s="83" t="str">
        <f t="shared" si="282"/>
        <v/>
      </c>
      <c r="L3553" s="85" t="str">
        <f t="shared" si="283"/>
        <v/>
      </c>
    </row>
    <row r="3554" spans="1:12" x14ac:dyDescent="0.2">
      <c r="A3554" s="209"/>
      <c r="B3554" s="75" t="str">
        <f t="shared" si="284"/>
        <v/>
      </c>
      <c r="C3554" s="75" t="str">
        <f t="shared" si="285"/>
        <v/>
      </c>
      <c r="D3554" s="42"/>
      <c r="E3554" s="42"/>
      <c r="F3554" s="42"/>
      <c r="G3554" s="42"/>
      <c r="H3554" s="42"/>
      <c r="I3554" s="42"/>
      <c r="J3554" s="83" t="str">
        <f t="shared" si="281"/>
        <v/>
      </c>
      <c r="K3554" s="83" t="str">
        <f t="shared" si="282"/>
        <v/>
      </c>
      <c r="L3554" s="85" t="str">
        <f t="shared" si="283"/>
        <v/>
      </c>
    </row>
    <row r="3555" spans="1:12" x14ac:dyDescent="0.2">
      <c r="A3555" s="209"/>
      <c r="B3555" s="75" t="str">
        <f t="shared" si="284"/>
        <v/>
      </c>
      <c r="C3555" s="75" t="str">
        <f t="shared" si="285"/>
        <v/>
      </c>
      <c r="D3555" s="42"/>
      <c r="E3555" s="42"/>
      <c r="F3555" s="42"/>
      <c r="G3555" s="42"/>
      <c r="H3555" s="42"/>
      <c r="I3555" s="42"/>
      <c r="J3555" s="83" t="str">
        <f t="shared" si="281"/>
        <v/>
      </c>
      <c r="K3555" s="83" t="str">
        <f t="shared" si="282"/>
        <v/>
      </c>
      <c r="L3555" s="85" t="str">
        <f t="shared" si="283"/>
        <v/>
      </c>
    </row>
    <row r="3556" spans="1:12" x14ac:dyDescent="0.2">
      <c r="A3556" s="209"/>
      <c r="B3556" s="75" t="str">
        <f t="shared" si="284"/>
        <v/>
      </c>
      <c r="C3556" s="75" t="str">
        <f t="shared" si="285"/>
        <v/>
      </c>
      <c r="D3556" s="42"/>
      <c r="E3556" s="42"/>
      <c r="F3556" s="42"/>
      <c r="G3556" s="42"/>
      <c r="H3556" s="42"/>
      <c r="I3556" s="42"/>
      <c r="J3556" s="83" t="str">
        <f t="shared" si="281"/>
        <v/>
      </c>
      <c r="K3556" s="83" t="str">
        <f t="shared" si="282"/>
        <v/>
      </c>
      <c r="L3556" s="85" t="str">
        <f t="shared" si="283"/>
        <v/>
      </c>
    </row>
    <row r="3557" spans="1:12" x14ac:dyDescent="0.2">
      <c r="A3557" s="209"/>
      <c r="B3557" s="75" t="str">
        <f t="shared" si="284"/>
        <v/>
      </c>
      <c r="C3557" s="75" t="str">
        <f t="shared" si="285"/>
        <v/>
      </c>
      <c r="D3557" s="42"/>
      <c r="E3557" s="42"/>
      <c r="F3557" s="42"/>
      <c r="G3557" s="42"/>
      <c r="H3557" s="42"/>
      <c r="I3557" s="42"/>
      <c r="J3557" s="83" t="str">
        <f t="shared" si="281"/>
        <v/>
      </c>
      <c r="K3557" s="83" t="str">
        <f t="shared" si="282"/>
        <v/>
      </c>
      <c r="L3557" s="85" t="str">
        <f t="shared" si="283"/>
        <v/>
      </c>
    </row>
    <row r="3558" spans="1:12" x14ac:dyDescent="0.2">
      <c r="A3558" s="209"/>
      <c r="B3558" s="75" t="str">
        <f t="shared" si="284"/>
        <v/>
      </c>
      <c r="C3558" s="75" t="str">
        <f t="shared" si="285"/>
        <v/>
      </c>
      <c r="D3558" s="42"/>
      <c r="E3558" s="42"/>
      <c r="F3558" s="42"/>
      <c r="G3558" s="42"/>
      <c r="H3558" s="42"/>
      <c r="I3558" s="42"/>
      <c r="J3558" s="83" t="str">
        <f t="shared" si="281"/>
        <v/>
      </c>
      <c r="K3558" s="83" t="str">
        <f t="shared" si="282"/>
        <v/>
      </c>
      <c r="L3558" s="85" t="str">
        <f t="shared" si="283"/>
        <v/>
      </c>
    </row>
    <row r="3559" spans="1:12" x14ac:dyDescent="0.2">
      <c r="A3559" s="209"/>
      <c r="B3559" s="75" t="str">
        <f t="shared" si="284"/>
        <v/>
      </c>
      <c r="C3559" s="75" t="str">
        <f t="shared" si="285"/>
        <v/>
      </c>
      <c r="D3559" s="42"/>
      <c r="E3559" s="42"/>
      <c r="F3559" s="42"/>
      <c r="G3559" s="42"/>
      <c r="H3559" s="42"/>
      <c r="I3559" s="42"/>
      <c r="J3559" s="83" t="str">
        <f t="shared" si="281"/>
        <v/>
      </c>
      <c r="K3559" s="83" t="str">
        <f t="shared" si="282"/>
        <v/>
      </c>
      <c r="L3559" s="85" t="str">
        <f t="shared" si="283"/>
        <v/>
      </c>
    </row>
    <row r="3560" spans="1:12" x14ac:dyDescent="0.2">
      <c r="A3560" s="209"/>
      <c r="B3560" s="75" t="str">
        <f t="shared" si="284"/>
        <v/>
      </c>
      <c r="C3560" s="75" t="str">
        <f t="shared" si="285"/>
        <v/>
      </c>
      <c r="D3560" s="42"/>
      <c r="E3560" s="42"/>
      <c r="F3560" s="42"/>
      <c r="G3560" s="42"/>
      <c r="H3560" s="42"/>
      <c r="I3560" s="42"/>
      <c r="J3560" s="83" t="str">
        <f t="shared" si="281"/>
        <v/>
      </c>
      <c r="K3560" s="83" t="str">
        <f t="shared" si="282"/>
        <v/>
      </c>
      <c r="L3560" s="85" t="str">
        <f t="shared" si="283"/>
        <v/>
      </c>
    </row>
    <row r="3561" spans="1:12" x14ac:dyDescent="0.2">
      <c r="A3561" s="209"/>
      <c r="B3561" s="75" t="str">
        <f t="shared" si="284"/>
        <v/>
      </c>
      <c r="C3561" s="75" t="str">
        <f t="shared" si="285"/>
        <v/>
      </c>
      <c r="D3561" s="42"/>
      <c r="E3561" s="42"/>
      <c r="F3561" s="42"/>
      <c r="G3561" s="42"/>
      <c r="H3561" s="42"/>
      <c r="I3561" s="42"/>
      <c r="J3561" s="83" t="str">
        <f t="shared" si="281"/>
        <v/>
      </c>
      <c r="K3561" s="83" t="str">
        <f t="shared" si="282"/>
        <v/>
      </c>
      <c r="L3561" s="85" t="str">
        <f t="shared" si="283"/>
        <v/>
      </c>
    </row>
    <row r="3562" spans="1:12" x14ac:dyDescent="0.2">
      <c r="A3562" s="209"/>
      <c r="B3562" s="75" t="str">
        <f t="shared" si="284"/>
        <v/>
      </c>
      <c r="C3562" s="75" t="str">
        <f t="shared" si="285"/>
        <v/>
      </c>
      <c r="D3562" s="42"/>
      <c r="E3562" s="42"/>
      <c r="F3562" s="42"/>
      <c r="G3562" s="42"/>
      <c r="H3562" s="42"/>
      <c r="I3562" s="42"/>
      <c r="J3562" s="83" t="str">
        <f t="shared" si="281"/>
        <v/>
      </c>
      <c r="K3562" s="83" t="str">
        <f t="shared" si="282"/>
        <v/>
      </c>
      <c r="L3562" s="85" t="str">
        <f t="shared" si="283"/>
        <v/>
      </c>
    </row>
    <row r="3563" spans="1:12" x14ac:dyDescent="0.2">
      <c r="A3563" s="209"/>
      <c r="B3563" s="75" t="str">
        <f t="shared" si="284"/>
        <v/>
      </c>
      <c r="C3563" s="75" t="str">
        <f t="shared" si="285"/>
        <v/>
      </c>
      <c r="D3563" s="42"/>
      <c r="E3563" s="42"/>
      <c r="F3563" s="42"/>
      <c r="G3563" s="42"/>
      <c r="H3563" s="42"/>
      <c r="I3563" s="42"/>
      <c r="J3563" s="83" t="str">
        <f t="shared" si="281"/>
        <v/>
      </c>
      <c r="K3563" s="83" t="str">
        <f t="shared" si="282"/>
        <v/>
      </c>
      <c r="L3563" s="85" t="str">
        <f t="shared" si="283"/>
        <v/>
      </c>
    </row>
    <row r="3564" spans="1:12" x14ac:dyDescent="0.2">
      <c r="A3564" s="209"/>
      <c r="B3564" s="75" t="str">
        <f t="shared" si="284"/>
        <v/>
      </c>
      <c r="C3564" s="75" t="str">
        <f t="shared" si="285"/>
        <v/>
      </c>
      <c r="D3564" s="42"/>
      <c r="E3564" s="42"/>
      <c r="F3564" s="42"/>
      <c r="G3564" s="42"/>
      <c r="H3564" s="42"/>
      <c r="I3564" s="42"/>
      <c r="J3564" s="83" t="str">
        <f t="shared" si="281"/>
        <v/>
      </c>
      <c r="K3564" s="83" t="str">
        <f t="shared" si="282"/>
        <v/>
      </c>
      <c r="L3564" s="85" t="str">
        <f t="shared" si="283"/>
        <v/>
      </c>
    </row>
    <row r="3565" spans="1:12" x14ac:dyDescent="0.2">
      <c r="A3565" s="209"/>
      <c r="B3565" s="75" t="str">
        <f t="shared" si="284"/>
        <v/>
      </c>
      <c r="C3565" s="75" t="str">
        <f t="shared" si="285"/>
        <v/>
      </c>
      <c r="D3565" s="42"/>
      <c r="E3565" s="42"/>
      <c r="F3565" s="42"/>
      <c r="G3565" s="42"/>
      <c r="H3565" s="42"/>
      <c r="I3565" s="42"/>
      <c r="J3565" s="83" t="str">
        <f t="shared" si="281"/>
        <v/>
      </c>
      <c r="K3565" s="83" t="str">
        <f t="shared" si="282"/>
        <v/>
      </c>
      <c r="L3565" s="85" t="str">
        <f t="shared" si="283"/>
        <v/>
      </c>
    </row>
    <row r="3566" spans="1:12" x14ac:dyDescent="0.2">
      <c r="A3566" s="209"/>
      <c r="B3566" s="75" t="str">
        <f t="shared" si="284"/>
        <v/>
      </c>
      <c r="C3566" s="75" t="str">
        <f t="shared" si="285"/>
        <v/>
      </c>
      <c r="D3566" s="42"/>
      <c r="E3566" s="42"/>
      <c r="F3566" s="42"/>
      <c r="G3566" s="42"/>
      <c r="H3566" s="42"/>
      <c r="I3566" s="42"/>
      <c r="J3566" s="83" t="str">
        <f t="shared" si="281"/>
        <v/>
      </c>
      <c r="K3566" s="83" t="str">
        <f t="shared" si="282"/>
        <v/>
      </c>
      <c r="L3566" s="85" t="str">
        <f t="shared" si="283"/>
        <v/>
      </c>
    </row>
    <row r="3567" spans="1:12" x14ac:dyDescent="0.2">
      <c r="A3567" s="209"/>
      <c r="B3567" s="75" t="str">
        <f t="shared" si="284"/>
        <v/>
      </c>
      <c r="C3567" s="75" t="str">
        <f t="shared" si="285"/>
        <v/>
      </c>
      <c r="D3567" s="42"/>
      <c r="E3567" s="42"/>
      <c r="F3567" s="42"/>
      <c r="G3567" s="42"/>
      <c r="H3567" s="42"/>
      <c r="I3567" s="42"/>
      <c r="J3567" s="83" t="str">
        <f t="shared" si="281"/>
        <v/>
      </c>
      <c r="K3567" s="83" t="str">
        <f t="shared" si="282"/>
        <v/>
      </c>
      <c r="L3567" s="85" t="str">
        <f t="shared" si="283"/>
        <v/>
      </c>
    </row>
    <row r="3568" spans="1:12" x14ac:dyDescent="0.2">
      <c r="A3568" s="209"/>
      <c r="B3568" s="75" t="str">
        <f t="shared" si="284"/>
        <v/>
      </c>
      <c r="C3568" s="75" t="str">
        <f t="shared" si="285"/>
        <v/>
      </c>
      <c r="D3568" s="42"/>
      <c r="E3568" s="42"/>
      <c r="F3568" s="42"/>
      <c r="G3568" s="42"/>
      <c r="H3568" s="42"/>
      <c r="I3568" s="42"/>
      <c r="J3568" s="83" t="str">
        <f t="shared" si="281"/>
        <v/>
      </c>
      <c r="K3568" s="83" t="str">
        <f t="shared" si="282"/>
        <v/>
      </c>
      <c r="L3568" s="85" t="str">
        <f t="shared" si="283"/>
        <v/>
      </c>
    </row>
    <row r="3569" spans="1:12" x14ac:dyDescent="0.2">
      <c r="A3569" s="209"/>
      <c r="B3569" s="75" t="str">
        <f t="shared" si="284"/>
        <v/>
      </c>
      <c r="C3569" s="75" t="str">
        <f t="shared" si="285"/>
        <v/>
      </c>
      <c r="D3569" s="42"/>
      <c r="E3569" s="42"/>
      <c r="F3569" s="42"/>
      <c r="G3569" s="42"/>
      <c r="H3569" s="42"/>
      <c r="I3569" s="42"/>
      <c r="J3569" s="83" t="str">
        <f t="shared" si="281"/>
        <v/>
      </c>
      <c r="K3569" s="83" t="str">
        <f t="shared" si="282"/>
        <v/>
      </c>
      <c r="L3569" s="85" t="str">
        <f t="shared" si="283"/>
        <v/>
      </c>
    </row>
    <row r="3570" spans="1:12" x14ac:dyDescent="0.2">
      <c r="A3570" s="209"/>
      <c r="B3570" s="75" t="str">
        <f t="shared" si="284"/>
        <v/>
      </c>
      <c r="C3570" s="75" t="str">
        <f t="shared" si="285"/>
        <v/>
      </c>
      <c r="D3570" s="42"/>
      <c r="E3570" s="42"/>
      <c r="F3570" s="42"/>
      <c r="G3570" s="42"/>
      <c r="H3570" s="42"/>
      <c r="I3570" s="42"/>
      <c r="J3570" s="83" t="str">
        <f t="shared" si="281"/>
        <v/>
      </c>
      <c r="K3570" s="83" t="str">
        <f t="shared" si="282"/>
        <v/>
      </c>
      <c r="L3570" s="85" t="str">
        <f t="shared" si="283"/>
        <v/>
      </c>
    </row>
    <row r="3571" spans="1:12" x14ac:dyDescent="0.2">
      <c r="A3571" s="209"/>
      <c r="B3571" s="75" t="str">
        <f t="shared" si="284"/>
        <v/>
      </c>
      <c r="C3571" s="75" t="str">
        <f t="shared" si="285"/>
        <v/>
      </c>
      <c r="D3571" s="42"/>
      <c r="E3571" s="42"/>
      <c r="F3571" s="42"/>
      <c r="G3571" s="42"/>
      <c r="H3571" s="42"/>
      <c r="I3571" s="42"/>
      <c r="J3571" s="83" t="str">
        <f t="shared" si="281"/>
        <v/>
      </c>
      <c r="K3571" s="83" t="str">
        <f t="shared" si="282"/>
        <v/>
      </c>
      <c r="L3571" s="85" t="str">
        <f t="shared" si="283"/>
        <v/>
      </c>
    </row>
    <row r="3572" spans="1:12" x14ac:dyDescent="0.2">
      <c r="A3572" s="209"/>
      <c r="B3572" s="75" t="str">
        <f t="shared" si="284"/>
        <v/>
      </c>
      <c r="C3572" s="75" t="str">
        <f t="shared" si="285"/>
        <v/>
      </c>
      <c r="D3572" s="42"/>
      <c r="E3572" s="42"/>
      <c r="F3572" s="42"/>
      <c r="G3572" s="42"/>
      <c r="H3572" s="42"/>
      <c r="I3572" s="42"/>
      <c r="J3572" s="83" t="str">
        <f t="shared" si="281"/>
        <v/>
      </c>
      <c r="K3572" s="83" t="str">
        <f t="shared" si="282"/>
        <v/>
      </c>
      <c r="L3572" s="85" t="str">
        <f t="shared" si="283"/>
        <v/>
      </c>
    </row>
    <row r="3573" spans="1:12" x14ac:dyDescent="0.2">
      <c r="A3573" s="209"/>
      <c r="B3573" s="75" t="str">
        <f t="shared" si="284"/>
        <v/>
      </c>
      <c r="C3573" s="75" t="str">
        <f t="shared" si="285"/>
        <v/>
      </c>
      <c r="D3573" s="42"/>
      <c r="E3573" s="42"/>
      <c r="F3573" s="42"/>
      <c r="G3573" s="42"/>
      <c r="H3573" s="42"/>
      <c r="I3573" s="42"/>
      <c r="J3573" s="83" t="str">
        <f t="shared" si="281"/>
        <v/>
      </c>
      <c r="K3573" s="83" t="str">
        <f t="shared" si="282"/>
        <v/>
      </c>
      <c r="L3573" s="85" t="str">
        <f t="shared" si="283"/>
        <v/>
      </c>
    </row>
    <row r="3574" spans="1:12" x14ac:dyDescent="0.2">
      <c r="A3574" s="209"/>
      <c r="B3574" s="75" t="str">
        <f t="shared" si="284"/>
        <v/>
      </c>
      <c r="C3574" s="75" t="str">
        <f t="shared" si="285"/>
        <v/>
      </c>
      <c r="D3574" s="42"/>
      <c r="E3574" s="42"/>
      <c r="F3574" s="42"/>
      <c r="G3574" s="42"/>
      <c r="H3574" s="42"/>
      <c r="I3574" s="42"/>
      <c r="J3574" s="83" t="str">
        <f t="shared" si="281"/>
        <v/>
      </c>
      <c r="K3574" s="83" t="str">
        <f t="shared" si="282"/>
        <v/>
      </c>
      <c r="L3574" s="85" t="str">
        <f t="shared" si="283"/>
        <v/>
      </c>
    </row>
    <row r="3575" spans="1:12" x14ac:dyDescent="0.2">
      <c r="A3575" s="209"/>
      <c r="B3575" s="75" t="str">
        <f t="shared" si="284"/>
        <v/>
      </c>
      <c r="C3575" s="75" t="str">
        <f t="shared" si="285"/>
        <v/>
      </c>
      <c r="D3575" s="42"/>
      <c r="E3575" s="42"/>
      <c r="F3575" s="42"/>
      <c r="G3575" s="42"/>
      <c r="H3575" s="42"/>
      <c r="I3575" s="42"/>
      <c r="J3575" s="83" t="str">
        <f t="shared" si="281"/>
        <v/>
      </c>
      <c r="K3575" s="83" t="str">
        <f t="shared" si="282"/>
        <v/>
      </c>
      <c r="L3575" s="85" t="str">
        <f t="shared" si="283"/>
        <v/>
      </c>
    </row>
    <row r="3576" spans="1:12" x14ac:dyDescent="0.2">
      <c r="A3576" s="209"/>
      <c r="B3576" s="75" t="str">
        <f t="shared" si="284"/>
        <v/>
      </c>
      <c r="C3576" s="75" t="str">
        <f t="shared" si="285"/>
        <v/>
      </c>
      <c r="D3576" s="42"/>
      <c r="E3576" s="42"/>
      <c r="F3576" s="42"/>
      <c r="G3576" s="42"/>
      <c r="H3576" s="42"/>
      <c r="I3576" s="42"/>
      <c r="J3576" s="83" t="str">
        <f t="shared" si="281"/>
        <v/>
      </c>
      <c r="K3576" s="83" t="str">
        <f t="shared" si="282"/>
        <v/>
      </c>
      <c r="L3576" s="85" t="str">
        <f t="shared" si="283"/>
        <v/>
      </c>
    </row>
    <row r="3577" spans="1:12" x14ac:dyDescent="0.2">
      <c r="A3577" s="209"/>
      <c r="B3577" s="75" t="str">
        <f t="shared" si="284"/>
        <v/>
      </c>
      <c r="C3577" s="75" t="str">
        <f t="shared" si="285"/>
        <v/>
      </c>
      <c r="D3577" s="42"/>
      <c r="E3577" s="42"/>
      <c r="F3577" s="42"/>
      <c r="G3577" s="42"/>
      <c r="H3577" s="42"/>
      <c r="I3577" s="42"/>
      <c r="J3577" s="83" t="str">
        <f t="shared" si="281"/>
        <v/>
      </c>
      <c r="K3577" s="83" t="str">
        <f t="shared" si="282"/>
        <v/>
      </c>
      <c r="L3577" s="85" t="str">
        <f t="shared" si="283"/>
        <v/>
      </c>
    </row>
    <row r="3578" spans="1:12" x14ac:dyDescent="0.2">
      <c r="A3578" s="209"/>
      <c r="B3578" s="75" t="str">
        <f t="shared" si="284"/>
        <v/>
      </c>
      <c r="C3578" s="75" t="str">
        <f t="shared" si="285"/>
        <v/>
      </c>
      <c r="D3578" s="42"/>
      <c r="E3578" s="42"/>
      <c r="F3578" s="42"/>
      <c r="G3578" s="42"/>
      <c r="H3578" s="42"/>
      <c r="I3578" s="42"/>
      <c r="J3578" s="83" t="str">
        <f t="shared" si="281"/>
        <v/>
      </c>
      <c r="K3578" s="83" t="str">
        <f t="shared" si="282"/>
        <v/>
      </c>
      <c r="L3578" s="85" t="str">
        <f t="shared" si="283"/>
        <v/>
      </c>
    </row>
    <row r="3579" spans="1:12" x14ac:dyDescent="0.2">
      <c r="A3579" s="209"/>
      <c r="B3579" s="75" t="str">
        <f t="shared" si="284"/>
        <v/>
      </c>
      <c r="C3579" s="75" t="str">
        <f t="shared" si="285"/>
        <v/>
      </c>
      <c r="D3579" s="42"/>
      <c r="E3579" s="42"/>
      <c r="F3579" s="42"/>
      <c r="G3579" s="42"/>
      <c r="H3579" s="42"/>
      <c r="I3579" s="42"/>
      <c r="J3579" s="83" t="str">
        <f t="shared" si="281"/>
        <v/>
      </c>
      <c r="K3579" s="83" t="str">
        <f t="shared" si="282"/>
        <v/>
      </c>
      <c r="L3579" s="85" t="str">
        <f t="shared" si="283"/>
        <v/>
      </c>
    </row>
    <row r="3580" spans="1:12" x14ac:dyDescent="0.2">
      <c r="A3580" s="209"/>
      <c r="B3580" s="75" t="str">
        <f t="shared" si="284"/>
        <v/>
      </c>
      <c r="C3580" s="75" t="str">
        <f t="shared" si="285"/>
        <v/>
      </c>
      <c r="D3580" s="42"/>
      <c r="E3580" s="42"/>
      <c r="F3580" s="42"/>
      <c r="G3580" s="42"/>
      <c r="H3580" s="42"/>
      <c r="I3580" s="42"/>
      <c r="J3580" s="83" t="str">
        <f t="shared" si="281"/>
        <v/>
      </c>
      <c r="K3580" s="83" t="str">
        <f t="shared" si="282"/>
        <v/>
      </c>
      <c r="L3580" s="85" t="str">
        <f t="shared" si="283"/>
        <v/>
      </c>
    </row>
    <row r="3581" spans="1:12" x14ac:dyDescent="0.2">
      <c r="A3581" s="209"/>
      <c r="B3581" s="75" t="str">
        <f t="shared" si="284"/>
        <v/>
      </c>
      <c r="C3581" s="75" t="str">
        <f t="shared" si="285"/>
        <v/>
      </c>
      <c r="D3581" s="42"/>
      <c r="E3581" s="42"/>
      <c r="F3581" s="42"/>
      <c r="G3581" s="42"/>
      <c r="H3581" s="42"/>
      <c r="I3581" s="42"/>
      <c r="J3581" s="83" t="str">
        <f t="shared" ref="J3581:J3644" si="286">IF(ISERROR(D3581/C3581),"",(D3581/C3581))</f>
        <v/>
      </c>
      <c r="K3581" s="83" t="str">
        <f t="shared" ref="K3581:K3644" si="287">IF(ISERROR(E3581/C3581),"",(E3581/C3581))</f>
        <v/>
      </c>
      <c r="L3581" s="85" t="str">
        <f t="shared" ref="L3581:L3644" si="288">IF(ISERROR((D3581+E3581)/B3581),"",(D3581+E3581)/B3581)</f>
        <v/>
      </c>
    </row>
    <row r="3582" spans="1:12" x14ac:dyDescent="0.2">
      <c r="A3582" s="209"/>
      <c r="B3582" s="75" t="str">
        <f t="shared" si="284"/>
        <v/>
      </c>
      <c r="C3582" s="75" t="str">
        <f t="shared" si="285"/>
        <v/>
      </c>
      <c r="D3582" s="42"/>
      <c r="E3582" s="42"/>
      <c r="F3582" s="42"/>
      <c r="G3582" s="42"/>
      <c r="H3582" s="42"/>
      <c r="I3582" s="42"/>
      <c r="J3582" s="83" t="str">
        <f t="shared" si="286"/>
        <v/>
      </c>
      <c r="K3582" s="83" t="str">
        <f t="shared" si="287"/>
        <v/>
      </c>
      <c r="L3582" s="85" t="str">
        <f t="shared" si="288"/>
        <v/>
      </c>
    </row>
    <row r="3583" spans="1:12" x14ac:dyDescent="0.2">
      <c r="A3583" s="209"/>
      <c r="B3583" s="75" t="str">
        <f t="shared" si="284"/>
        <v/>
      </c>
      <c r="C3583" s="75" t="str">
        <f t="shared" si="285"/>
        <v/>
      </c>
      <c r="D3583" s="42"/>
      <c r="E3583" s="42"/>
      <c r="F3583" s="42"/>
      <c r="G3583" s="42"/>
      <c r="H3583" s="42"/>
      <c r="I3583" s="42"/>
      <c r="J3583" s="83" t="str">
        <f t="shared" si="286"/>
        <v/>
      </c>
      <c r="K3583" s="83" t="str">
        <f t="shared" si="287"/>
        <v/>
      </c>
      <c r="L3583" s="85" t="str">
        <f t="shared" si="288"/>
        <v/>
      </c>
    </row>
    <row r="3584" spans="1:12" x14ac:dyDescent="0.2">
      <c r="A3584" s="209"/>
      <c r="B3584" s="75" t="str">
        <f t="shared" si="284"/>
        <v/>
      </c>
      <c r="C3584" s="75" t="str">
        <f t="shared" si="285"/>
        <v/>
      </c>
      <c r="D3584" s="42"/>
      <c r="E3584" s="42"/>
      <c r="F3584" s="42"/>
      <c r="G3584" s="42"/>
      <c r="H3584" s="42"/>
      <c r="I3584" s="42"/>
      <c r="J3584" s="83" t="str">
        <f t="shared" si="286"/>
        <v/>
      </c>
      <c r="K3584" s="83" t="str">
        <f t="shared" si="287"/>
        <v/>
      </c>
      <c r="L3584" s="85" t="str">
        <f t="shared" si="288"/>
        <v/>
      </c>
    </row>
    <row r="3585" spans="1:12" x14ac:dyDescent="0.2">
      <c r="A3585" s="209"/>
      <c r="B3585" s="75" t="str">
        <f t="shared" si="284"/>
        <v/>
      </c>
      <c r="C3585" s="75" t="str">
        <f t="shared" si="285"/>
        <v/>
      </c>
      <c r="D3585" s="42"/>
      <c r="E3585" s="42"/>
      <c r="F3585" s="42"/>
      <c r="G3585" s="42"/>
      <c r="H3585" s="42"/>
      <c r="I3585" s="42"/>
      <c r="J3585" s="83" t="str">
        <f t="shared" si="286"/>
        <v/>
      </c>
      <c r="K3585" s="83" t="str">
        <f t="shared" si="287"/>
        <v/>
      </c>
      <c r="L3585" s="85" t="str">
        <f t="shared" si="288"/>
        <v/>
      </c>
    </row>
    <row r="3586" spans="1:12" x14ac:dyDescent="0.2">
      <c r="A3586" s="209"/>
      <c r="B3586" s="75" t="str">
        <f t="shared" si="284"/>
        <v/>
      </c>
      <c r="C3586" s="75" t="str">
        <f t="shared" si="285"/>
        <v/>
      </c>
      <c r="D3586" s="42"/>
      <c r="E3586" s="42"/>
      <c r="F3586" s="42"/>
      <c r="G3586" s="42"/>
      <c r="H3586" s="42"/>
      <c r="I3586" s="42"/>
      <c r="J3586" s="83" t="str">
        <f t="shared" si="286"/>
        <v/>
      </c>
      <c r="K3586" s="83" t="str">
        <f t="shared" si="287"/>
        <v/>
      </c>
      <c r="L3586" s="85" t="str">
        <f t="shared" si="288"/>
        <v/>
      </c>
    </row>
    <row r="3587" spans="1:12" x14ac:dyDescent="0.2">
      <c r="A3587" s="209"/>
      <c r="B3587" s="75" t="str">
        <f t="shared" si="284"/>
        <v/>
      </c>
      <c r="C3587" s="75" t="str">
        <f t="shared" si="285"/>
        <v/>
      </c>
      <c r="D3587" s="42"/>
      <c r="E3587" s="42"/>
      <c r="F3587" s="42"/>
      <c r="G3587" s="42"/>
      <c r="H3587" s="42"/>
      <c r="I3587" s="42"/>
      <c r="J3587" s="83" t="str">
        <f t="shared" si="286"/>
        <v/>
      </c>
      <c r="K3587" s="83" t="str">
        <f t="shared" si="287"/>
        <v/>
      </c>
      <c r="L3587" s="85" t="str">
        <f t="shared" si="288"/>
        <v/>
      </c>
    </row>
    <row r="3588" spans="1:12" x14ac:dyDescent="0.2">
      <c r="A3588" s="209"/>
      <c r="B3588" s="75" t="str">
        <f t="shared" si="284"/>
        <v/>
      </c>
      <c r="C3588" s="75" t="str">
        <f t="shared" si="285"/>
        <v/>
      </c>
      <c r="D3588" s="42"/>
      <c r="E3588" s="42"/>
      <c r="F3588" s="42"/>
      <c r="G3588" s="42"/>
      <c r="H3588" s="42"/>
      <c r="I3588" s="42"/>
      <c r="J3588" s="83" t="str">
        <f t="shared" si="286"/>
        <v/>
      </c>
      <c r="K3588" s="83" t="str">
        <f t="shared" si="287"/>
        <v/>
      </c>
      <c r="L3588" s="85" t="str">
        <f t="shared" si="288"/>
        <v/>
      </c>
    </row>
    <row r="3589" spans="1:12" x14ac:dyDescent="0.2">
      <c r="A3589" s="209"/>
      <c r="B3589" s="75" t="str">
        <f t="shared" si="284"/>
        <v/>
      </c>
      <c r="C3589" s="75" t="str">
        <f t="shared" si="285"/>
        <v/>
      </c>
      <c r="D3589" s="42"/>
      <c r="E3589" s="42"/>
      <c r="F3589" s="42"/>
      <c r="G3589" s="42"/>
      <c r="H3589" s="42"/>
      <c r="I3589" s="42"/>
      <c r="J3589" s="83" t="str">
        <f t="shared" si="286"/>
        <v/>
      </c>
      <c r="K3589" s="83" t="str">
        <f t="shared" si="287"/>
        <v/>
      </c>
      <c r="L3589" s="85" t="str">
        <f t="shared" si="288"/>
        <v/>
      </c>
    </row>
    <row r="3590" spans="1:12" x14ac:dyDescent="0.2">
      <c r="A3590" s="209"/>
      <c r="B3590" s="75" t="str">
        <f t="shared" si="284"/>
        <v/>
      </c>
      <c r="C3590" s="75" t="str">
        <f t="shared" si="285"/>
        <v/>
      </c>
      <c r="D3590" s="42"/>
      <c r="E3590" s="42"/>
      <c r="F3590" s="42"/>
      <c r="G3590" s="42"/>
      <c r="H3590" s="42"/>
      <c r="I3590" s="42"/>
      <c r="J3590" s="83" t="str">
        <f t="shared" si="286"/>
        <v/>
      </c>
      <c r="K3590" s="83" t="str">
        <f t="shared" si="287"/>
        <v/>
      </c>
      <c r="L3590" s="85" t="str">
        <f t="shared" si="288"/>
        <v/>
      </c>
    </row>
    <row r="3591" spans="1:12" x14ac:dyDescent="0.2">
      <c r="A3591" s="209"/>
      <c r="B3591" s="75" t="str">
        <f t="shared" si="284"/>
        <v/>
      </c>
      <c r="C3591" s="75" t="str">
        <f t="shared" si="285"/>
        <v/>
      </c>
      <c r="D3591" s="42"/>
      <c r="E3591" s="42"/>
      <c r="F3591" s="42"/>
      <c r="G3591" s="42"/>
      <c r="H3591" s="42"/>
      <c r="I3591" s="42"/>
      <c r="J3591" s="83" t="str">
        <f t="shared" si="286"/>
        <v/>
      </c>
      <c r="K3591" s="83" t="str">
        <f t="shared" si="287"/>
        <v/>
      </c>
      <c r="L3591" s="85" t="str">
        <f t="shared" si="288"/>
        <v/>
      </c>
    </row>
    <row r="3592" spans="1:12" x14ac:dyDescent="0.2">
      <c r="A3592" s="209"/>
      <c r="B3592" s="75" t="str">
        <f t="shared" si="284"/>
        <v/>
      </c>
      <c r="C3592" s="75" t="str">
        <f t="shared" si="285"/>
        <v/>
      </c>
      <c r="D3592" s="42"/>
      <c r="E3592" s="42"/>
      <c r="F3592" s="42"/>
      <c r="G3592" s="42"/>
      <c r="H3592" s="42"/>
      <c r="I3592" s="42"/>
      <c r="J3592" s="83" t="str">
        <f t="shared" si="286"/>
        <v/>
      </c>
      <c r="K3592" s="83" t="str">
        <f t="shared" si="287"/>
        <v/>
      </c>
      <c r="L3592" s="85" t="str">
        <f t="shared" si="288"/>
        <v/>
      </c>
    </row>
    <row r="3593" spans="1:12" x14ac:dyDescent="0.2">
      <c r="A3593" s="209"/>
      <c r="B3593" s="75" t="str">
        <f t="shared" si="284"/>
        <v/>
      </c>
      <c r="C3593" s="75" t="str">
        <f t="shared" si="285"/>
        <v/>
      </c>
      <c r="D3593" s="42"/>
      <c r="E3593" s="42"/>
      <c r="F3593" s="42"/>
      <c r="G3593" s="42"/>
      <c r="H3593" s="42"/>
      <c r="I3593" s="42"/>
      <c r="J3593" s="83" t="str">
        <f t="shared" si="286"/>
        <v/>
      </c>
      <c r="K3593" s="83" t="str">
        <f t="shared" si="287"/>
        <v/>
      </c>
      <c r="L3593" s="85" t="str">
        <f t="shared" si="288"/>
        <v/>
      </c>
    </row>
    <row r="3594" spans="1:12" x14ac:dyDescent="0.2">
      <c r="A3594" s="209"/>
      <c r="B3594" s="75" t="str">
        <f t="shared" si="284"/>
        <v/>
      </c>
      <c r="C3594" s="75" t="str">
        <f t="shared" si="285"/>
        <v/>
      </c>
      <c r="D3594" s="42"/>
      <c r="E3594" s="42"/>
      <c r="F3594" s="42"/>
      <c r="G3594" s="42"/>
      <c r="H3594" s="42"/>
      <c r="I3594" s="42"/>
      <c r="J3594" s="83" t="str">
        <f t="shared" si="286"/>
        <v/>
      </c>
      <c r="K3594" s="83" t="str">
        <f t="shared" si="287"/>
        <v/>
      </c>
      <c r="L3594" s="85" t="str">
        <f t="shared" si="288"/>
        <v/>
      </c>
    </row>
    <row r="3595" spans="1:12" x14ac:dyDescent="0.2">
      <c r="A3595" s="209"/>
      <c r="B3595" s="75" t="str">
        <f t="shared" si="284"/>
        <v/>
      </c>
      <c r="C3595" s="75" t="str">
        <f t="shared" si="285"/>
        <v/>
      </c>
      <c r="D3595" s="42"/>
      <c r="E3595" s="42"/>
      <c r="F3595" s="42"/>
      <c r="G3595" s="42"/>
      <c r="H3595" s="42"/>
      <c r="I3595" s="42"/>
      <c r="J3595" s="83" t="str">
        <f t="shared" si="286"/>
        <v/>
      </c>
      <c r="K3595" s="83" t="str">
        <f t="shared" si="287"/>
        <v/>
      </c>
      <c r="L3595" s="85" t="str">
        <f t="shared" si="288"/>
        <v/>
      </c>
    </row>
    <row r="3596" spans="1:12" x14ac:dyDescent="0.2">
      <c r="A3596" s="209"/>
      <c r="B3596" s="75" t="str">
        <f t="shared" ref="B3596:B3659" si="289">IF(D3596+E3596+F3596+G3596+I3596+H3596 = 0,"",D3596+E3596+F3596+G3596+I3596+H3596)</f>
        <v/>
      </c>
      <c r="C3596" s="75" t="str">
        <f t="shared" ref="C3596:C3659" si="290">IF(D3596+E3596+H3596=0,"",D3596+E3596+H3596)</f>
        <v/>
      </c>
      <c r="D3596" s="42"/>
      <c r="E3596" s="42"/>
      <c r="F3596" s="42"/>
      <c r="G3596" s="42"/>
      <c r="H3596" s="42"/>
      <c r="I3596" s="42"/>
      <c r="J3596" s="83" t="str">
        <f t="shared" si="286"/>
        <v/>
      </c>
      <c r="K3596" s="83" t="str">
        <f t="shared" si="287"/>
        <v/>
      </c>
      <c r="L3596" s="85" t="str">
        <f t="shared" si="288"/>
        <v/>
      </c>
    </row>
    <row r="3597" spans="1:12" x14ac:dyDescent="0.2">
      <c r="A3597" s="209"/>
      <c r="B3597" s="75" t="str">
        <f t="shared" si="289"/>
        <v/>
      </c>
      <c r="C3597" s="75" t="str">
        <f t="shared" si="290"/>
        <v/>
      </c>
      <c r="D3597" s="42"/>
      <c r="E3597" s="42"/>
      <c r="F3597" s="42"/>
      <c r="G3597" s="42"/>
      <c r="H3597" s="42"/>
      <c r="I3597" s="42"/>
      <c r="J3597" s="83" t="str">
        <f t="shared" si="286"/>
        <v/>
      </c>
      <c r="K3597" s="83" t="str">
        <f t="shared" si="287"/>
        <v/>
      </c>
      <c r="L3597" s="85" t="str">
        <f t="shared" si="288"/>
        <v/>
      </c>
    </row>
    <row r="3598" spans="1:12" x14ac:dyDescent="0.2">
      <c r="A3598" s="209"/>
      <c r="B3598" s="75" t="str">
        <f t="shared" si="289"/>
        <v/>
      </c>
      <c r="C3598" s="75" t="str">
        <f t="shared" si="290"/>
        <v/>
      </c>
      <c r="D3598" s="42"/>
      <c r="E3598" s="42"/>
      <c r="F3598" s="42"/>
      <c r="G3598" s="42"/>
      <c r="H3598" s="42"/>
      <c r="I3598" s="42"/>
      <c r="J3598" s="83" t="str">
        <f t="shared" si="286"/>
        <v/>
      </c>
      <c r="K3598" s="83" t="str">
        <f t="shared" si="287"/>
        <v/>
      </c>
      <c r="L3598" s="85" t="str">
        <f t="shared" si="288"/>
        <v/>
      </c>
    </row>
    <row r="3599" spans="1:12" x14ac:dyDescent="0.2">
      <c r="A3599" s="209"/>
      <c r="B3599" s="75" t="str">
        <f t="shared" si="289"/>
        <v/>
      </c>
      <c r="C3599" s="75" t="str">
        <f t="shared" si="290"/>
        <v/>
      </c>
      <c r="D3599" s="42"/>
      <c r="E3599" s="42"/>
      <c r="F3599" s="42"/>
      <c r="G3599" s="42"/>
      <c r="H3599" s="42"/>
      <c r="I3599" s="42"/>
      <c r="J3599" s="83" t="str">
        <f t="shared" si="286"/>
        <v/>
      </c>
      <c r="K3599" s="83" t="str">
        <f t="shared" si="287"/>
        <v/>
      </c>
      <c r="L3599" s="85" t="str">
        <f t="shared" si="288"/>
        <v/>
      </c>
    </row>
    <row r="3600" spans="1:12" x14ac:dyDescent="0.2">
      <c r="A3600" s="209"/>
      <c r="B3600" s="75" t="str">
        <f t="shared" si="289"/>
        <v/>
      </c>
      <c r="C3600" s="75" t="str">
        <f t="shared" si="290"/>
        <v/>
      </c>
      <c r="D3600" s="42"/>
      <c r="E3600" s="42"/>
      <c r="F3600" s="42"/>
      <c r="G3600" s="42"/>
      <c r="H3600" s="42"/>
      <c r="I3600" s="42"/>
      <c r="J3600" s="83" t="str">
        <f t="shared" si="286"/>
        <v/>
      </c>
      <c r="K3600" s="83" t="str">
        <f t="shared" si="287"/>
        <v/>
      </c>
      <c r="L3600" s="85" t="str">
        <f t="shared" si="288"/>
        <v/>
      </c>
    </row>
    <row r="3601" spans="1:12" x14ac:dyDescent="0.2">
      <c r="A3601" s="209"/>
      <c r="B3601" s="75" t="str">
        <f t="shared" si="289"/>
        <v/>
      </c>
      <c r="C3601" s="75" t="str">
        <f t="shared" si="290"/>
        <v/>
      </c>
      <c r="D3601" s="42"/>
      <c r="E3601" s="42"/>
      <c r="F3601" s="42"/>
      <c r="G3601" s="42"/>
      <c r="H3601" s="42"/>
      <c r="I3601" s="42"/>
      <c r="J3601" s="83" t="str">
        <f t="shared" si="286"/>
        <v/>
      </c>
      <c r="K3601" s="83" t="str">
        <f t="shared" si="287"/>
        <v/>
      </c>
      <c r="L3601" s="85" t="str">
        <f t="shared" si="288"/>
        <v/>
      </c>
    </row>
    <row r="3602" spans="1:12" x14ac:dyDescent="0.2">
      <c r="A3602" s="209"/>
      <c r="B3602" s="75" t="str">
        <f t="shared" si="289"/>
        <v/>
      </c>
      <c r="C3602" s="75" t="str">
        <f t="shared" si="290"/>
        <v/>
      </c>
      <c r="D3602" s="42"/>
      <c r="E3602" s="42"/>
      <c r="F3602" s="42"/>
      <c r="G3602" s="42"/>
      <c r="H3602" s="42"/>
      <c r="I3602" s="42"/>
      <c r="J3602" s="83" t="str">
        <f t="shared" si="286"/>
        <v/>
      </c>
      <c r="K3602" s="83" t="str">
        <f t="shared" si="287"/>
        <v/>
      </c>
      <c r="L3602" s="85" t="str">
        <f t="shared" si="288"/>
        <v/>
      </c>
    </row>
    <row r="3603" spans="1:12" x14ac:dyDescent="0.2">
      <c r="A3603" s="209"/>
      <c r="B3603" s="75" t="str">
        <f t="shared" si="289"/>
        <v/>
      </c>
      <c r="C3603" s="75" t="str">
        <f t="shared" si="290"/>
        <v/>
      </c>
      <c r="D3603" s="42"/>
      <c r="E3603" s="42"/>
      <c r="F3603" s="42"/>
      <c r="G3603" s="42"/>
      <c r="H3603" s="42"/>
      <c r="I3603" s="42"/>
      <c r="J3603" s="83" t="str">
        <f t="shared" si="286"/>
        <v/>
      </c>
      <c r="K3603" s="83" t="str">
        <f t="shared" si="287"/>
        <v/>
      </c>
      <c r="L3603" s="85" t="str">
        <f t="shared" si="288"/>
        <v/>
      </c>
    </row>
    <row r="3604" spans="1:12" x14ac:dyDescent="0.2">
      <c r="A3604" s="209"/>
      <c r="B3604" s="75" t="str">
        <f t="shared" si="289"/>
        <v/>
      </c>
      <c r="C3604" s="75" t="str">
        <f t="shared" si="290"/>
        <v/>
      </c>
      <c r="D3604" s="42"/>
      <c r="E3604" s="42"/>
      <c r="F3604" s="42"/>
      <c r="G3604" s="42"/>
      <c r="H3604" s="42"/>
      <c r="I3604" s="42"/>
      <c r="J3604" s="83" t="str">
        <f t="shared" si="286"/>
        <v/>
      </c>
      <c r="K3604" s="83" t="str">
        <f t="shared" si="287"/>
        <v/>
      </c>
      <c r="L3604" s="85" t="str">
        <f t="shared" si="288"/>
        <v/>
      </c>
    </row>
    <row r="3605" spans="1:12" x14ac:dyDescent="0.2">
      <c r="A3605" s="209"/>
      <c r="B3605" s="75" t="str">
        <f t="shared" si="289"/>
        <v/>
      </c>
      <c r="C3605" s="75" t="str">
        <f t="shared" si="290"/>
        <v/>
      </c>
      <c r="D3605" s="42"/>
      <c r="E3605" s="42"/>
      <c r="F3605" s="42"/>
      <c r="G3605" s="42"/>
      <c r="H3605" s="42"/>
      <c r="I3605" s="42"/>
      <c r="J3605" s="83" t="str">
        <f t="shared" si="286"/>
        <v/>
      </c>
      <c r="K3605" s="83" t="str">
        <f t="shared" si="287"/>
        <v/>
      </c>
      <c r="L3605" s="85" t="str">
        <f t="shared" si="288"/>
        <v/>
      </c>
    </row>
    <row r="3606" spans="1:12" x14ac:dyDescent="0.2">
      <c r="A3606" s="209"/>
      <c r="B3606" s="75" t="str">
        <f t="shared" si="289"/>
        <v/>
      </c>
      <c r="C3606" s="75" t="str">
        <f t="shared" si="290"/>
        <v/>
      </c>
      <c r="D3606" s="42"/>
      <c r="E3606" s="42"/>
      <c r="F3606" s="42"/>
      <c r="G3606" s="42"/>
      <c r="H3606" s="42"/>
      <c r="I3606" s="42"/>
      <c r="J3606" s="83" t="str">
        <f t="shared" si="286"/>
        <v/>
      </c>
      <c r="K3606" s="83" t="str">
        <f t="shared" si="287"/>
        <v/>
      </c>
      <c r="L3606" s="85" t="str">
        <f t="shared" si="288"/>
        <v/>
      </c>
    </row>
    <row r="3607" spans="1:12" x14ac:dyDescent="0.2">
      <c r="A3607" s="209"/>
      <c r="B3607" s="75" t="str">
        <f t="shared" si="289"/>
        <v/>
      </c>
      <c r="C3607" s="75" t="str">
        <f t="shared" si="290"/>
        <v/>
      </c>
      <c r="D3607" s="42"/>
      <c r="E3607" s="42"/>
      <c r="F3607" s="42"/>
      <c r="G3607" s="42"/>
      <c r="H3607" s="42"/>
      <c r="I3607" s="42"/>
      <c r="J3607" s="83" t="str">
        <f t="shared" si="286"/>
        <v/>
      </c>
      <c r="K3607" s="83" t="str">
        <f t="shared" si="287"/>
        <v/>
      </c>
      <c r="L3607" s="85" t="str">
        <f t="shared" si="288"/>
        <v/>
      </c>
    </row>
    <row r="3608" spans="1:12" x14ac:dyDescent="0.2">
      <c r="A3608" s="209"/>
      <c r="B3608" s="75" t="str">
        <f t="shared" si="289"/>
        <v/>
      </c>
      <c r="C3608" s="75" t="str">
        <f t="shared" si="290"/>
        <v/>
      </c>
      <c r="D3608" s="42"/>
      <c r="E3608" s="42"/>
      <c r="F3608" s="42"/>
      <c r="G3608" s="42"/>
      <c r="H3608" s="42"/>
      <c r="I3608" s="42"/>
      <c r="J3608" s="83" t="str">
        <f t="shared" si="286"/>
        <v/>
      </c>
      <c r="K3608" s="83" t="str">
        <f t="shared" si="287"/>
        <v/>
      </c>
      <c r="L3608" s="85" t="str">
        <f t="shared" si="288"/>
        <v/>
      </c>
    </row>
    <row r="3609" spans="1:12" x14ac:dyDescent="0.2">
      <c r="A3609" s="209"/>
      <c r="B3609" s="75" t="str">
        <f t="shared" si="289"/>
        <v/>
      </c>
      <c r="C3609" s="75" t="str">
        <f t="shared" si="290"/>
        <v/>
      </c>
      <c r="D3609" s="42"/>
      <c r="E3609" s="42"/>
      <c r="F3609" s="42"/>
      <c r="G3609" s="42"/>
      <c r="H3609" s="42"/>
      <c r="I3609" s="42"/>
      <c r="J3609" s="83" t="str">
        <f t="shared" si="286"/>
        <v/>
      </c>
      <c r="K3609" s="83" t="str">
        <f t="shared" si="287"/>
        <v/>
      </c>
      <c r="L3609" s="85" t="str">
        <f t="shared" si="288"/>
        <v/>
      </c>
    </row>
    <row r="3610" spans="1:12" x14ac:dyDescent="0.2">
      <c r="A3610" s="209"/>
      <c r="B3610" s="75" t="str">
        <f t="shared" si="289"/>
        <v/>
      </c>
      <c r="C3610" s="75" t="str">
        <f t="shared" si="290"/>
        <v/>
      </c>
      <c r="D3610" s="42"/>
      <c r="E3610" s="42"/>
      <c r="F3610" s="42"/>
      <c r="G3610" s="42"/>
      <c r="H3610" s="42"/>
      <c r="I3610" s="42"/>
      <c r="J3610" s="83" t="str">
        <f t="shared" si="286"/>
        <v/>
      </c>
      <c r="K3610" s="83" t="str">
        <f t="shared" si="287"/>
        <v/>
      </c>
      <c r="L3610" s="85" t="str">
        <f t="shared" si="288"/>
        <v/>
      </c>
    </row>
    <row r="3611" spans="1:12" x14ac:dyDescent="0.2">
      <c r="A3611" s="209"/>
      <c r="B3611" s="75" t="str">
        <f t="shared" si="289"/>
        <v/>
      </c>
      <c r="C3611" s="75" t="str">
        <f t="shared" si="290"/>
        <v/>
      </c>
      <c r="D3611" s="42"/>
      <c r="E3611" s="42"/>
      <c r="F3611" s="42"/>
      <c r="G3611" s="42"/>
      <c r="H3611" s="42"/>
      <c r="I3611" s="42"/>
      <c r="J3611" s="83" t="str">
        <f t="shared" si="286"/>
        <v/>
      </c>
      <c r="K3611" s="83" t="str">
        <f t="shared" si="287"/>
        <v/>
      </c>
      <c r="L3611" s="85" t="str">
        <f t="shared" si="288"/>
        <v/>
      </c>
    </row>
    <row r="3612" spans="1:12" x14ac:dyDescent="0.2">
      <c r="A3612" s="209"/>
      <c r="B3612" s="75" t="str">
        <f t="shared" si="289"/>
        <v/>
      </c>
      <c r="C3612" s="75" t="str">
        <f t="shared" si="290"/>
        <v/>
      </c>
      <c r="D3612" s="42"/>
      <c r="E3612" s="42"/>
      <c r="F3612" s="42"/>
      <c r="G3612" s="42"/>
      <c r="H3612" s="42"/>
      <c r="I3612" s="42"/>
      <c r="J3612" s="83" t="str">
        <f t="shared" si="286"/>
        <v/>
      </c>
      <c r="K3612" s="83" t="str">
        <f t="shared" si="287"/>
        <v/>
      </c>
      <c r="L3612" s="85" t="str">
        <f t="shared" si="288"/>
        <v/>
      </c>
    </row>
    <row r="3613" spans="1:12" x14ac:dyDescent="0.2">
      <c r="A3613" s="209"/>
      <c r="B3613" s="75" t="str">
        <f t="shared" si="289"/>
        <v/>
      </c>
      <c r="C3613" s="75" t="str">
        <f t="shared" si="290"/>
        <v/>
      </c>
      <c r="D3613" s="42"/>
      <c r="E3613" s="42"/>
      <c r="F3613" s="42"/>
      <c r="G3613" s="42"/>
      <c r="H3613" s="42"/>
      <c r="I3613" s="42"/>
      <c r="J3613" s="83" t="str">
        <f t="shared" si="286"/>
        <v/>
      </c>
      <c r="K3613" s="83" t="str">
        <f t="shared" si="287"/>
        <v/>
      </c>
      <c r="L3613" s="85" t="str">
        <f t="shared" si="288"/>
        <v/>
      </c>
    </row>
    <row r="3614" spans="1:12" x14ac:dyDescent="0.2">
      <c r="A3614" s="209"/>
      <c r="B3614" s="75" t="str">
        <f t="shared" si="289"/>
        <v/>
      </c>
      <c r="C3614" s="75" t="str">
        <f t="shared" si="290"/>
        <v/>
      </c>
      <c r="D3614" s="42"/>
      <c r="E3614" s="42"/>
      <c r="F3614" s="42"/>
      <c r="G3614" s="42"/>
      <c r="H3614" s="42"/>
      <c r="I3614" s="42"/>
      <c r="J3614" s="83" t="str">
        <f t="shared" si="286"/>
        <v/>
      </c>
      <c r="K3614" s="83" t="str">
        <f t="shared" si="287"/>
        <v/>
      </c>
      <c r="L3614" s="85" t="str">
        <f t="shared" si="288"/>
        <v/>
      </c>
    </row>
    <row r="3615" spans="1:12" x14ac:dyDescent="0.2">
      <c r="A3615" s="209"/>
      <c r="B3615" s="75" t="str">
        <f t="shared" si="289"/>
        <v/>
      </c>
      <c r="C3615" s="75" t="str">
        <f t="shared" si="290"/>
        <v/>
      </c>
      <c r="D3615" s="42"/>
      <c r="E3615" s="42"/>
      <c r="F3615" s="42"/>
      <c r="G3615" s="42"/>
      <c r="H3615" s="42"/>
      <c r="I3615" s="42"/>
      <c r="J3615" s="83" t="str">
        <f t="shared" si="286"/>
        <v/>
      </c>
      <c r="K3615" s="83" t="str">
        <f t="shared" si="287"/>
        <v/>
      </c>
      <c r="L3615" s="85" t="str">
        <f t="shared" si="288"/>
        <v/>
      </c>
    </row>
    <row r="3616" spans="1:12" x14ac:dyDescent="0.2">
      <c r="A3616" s="209"/>
      <c r="B3616" s="75" t="str">
        <f t="shared" si="289"/>
        <v/>
      </c>
      <c r="C3616" s="75" t="str">
        <f t="shared" si="290"/>
        <v/>
      </c>
      <c r="D3616" s="42"/>
      <c r="E3616" s="42"/>
      <c r="F3616" s="42"/>
      <c r="G3616" s="42"/>
      <c r="H3616" s="42"/>
      <c r="I3616" s="42"/>
      <c r="J3616" s="83" t="str">
        <f t="shared" si="286"/>
        <v/>
      </c>
      <c r="K3616" s="83" t="str">
        <f t="shared" si="287"/>
        <v/>
      </c>
      <c r="L3616" s="85" t="str">
        <f t="shared" si="288"/>
        <v/>
      </c>
    </row>
    <row r="3617" spans="1:12" x14ac:dyDescent="0.2">
      <c r="A3617" s="209"/>
      <c r="B3617" s="75" t="str">
        <f t="shared" si="289"/>
        <v/>
      </c>
      <c r="C3617" s="75" t="str">
        <f t="shared" si="290"/>
        <v/>
      </c>
      <c r="D3617" s="42"/>
      <c r="E3617" s="42"/>
      <c r="F3617" s="42"/>
      <c r="G3617" s="42"/>
      <c r="H3617" s="42"/>
      <c r="I3617" s="42"/>
      <c r="J3617" s="83" t="str">
        <f t="shared" si="286"/>
        <v/>
      </c>
      <c r="K3617" s="83" t="str">
        <f t="shared" si="287"/>
        <v/>
      </c>
      <c r="L3617" s="85" t="str">
        <f t="shared" si="288"/>
        <v/>
      </c>
    </row>
    <row r="3618" spans="1:12" x14ac:dyDescent="0.2">
      <c r="A3618" s="209"/>
      <c r="B3618" s="75" t="str">
        <f t="shared" si="289"/>
        <v/>
      </c>
      <c r="C3618" s="75" t="str">
        <f t="shared" si="290"/>
        <v/>
      </c>
      <c r="D3618" s="42"/>
      <c r="E3618" s="42"/>
      <c r="F3618" s="42"/>
      <c r="G3618" s="42"/>
      <c r="H3618" s="42"/>
      <c r="I3618" s="42"/>
      <c r="J3618" s="83" t="str">
        <f t="shared" si="286"/>
        <v/>
      </c>
      <c r="K3618" s="83" t="str">
        <f t="shared" si="287"/>
        <v/>
      </c>
      <c r="L3618" s="85" t="str">
        <f t="shared" si="288"/>
        <v/>
      </c>
    </row>
    <row r="3619" spans="1:12" x14ac:dyDescent="0.2">
      <c r="A3619" s="209"/>
      <c r="B3619" s="75" t="str">
        <f t="shared" si="289"/>
        <v/>
      </c>
      <c r="C3619" s="75" t="str">
        <f t="shared" si="290"/>
        <v/>
      </c>
      <c r="D3619" s="42"/>
      <c r="E3619" s="42"/>
      <c r="F3619" s="42"/>
      <c r="G3619" s="42"/>
      <c r="H3619" s="42"/>
      <c r="I3619" s="42"/>
      <c r="J3619" s="83" t="str">
        <f t="shared" si="286"/>
        <v/>
      </c>
      <c r="K3619" s="83" t="str">
        <f t="shared" si="287"/>
        <v/>
      </c>
      <c r="L3619" s="85" t="str">
        <f t="shared" si="288"/>
        <v/>
      </c>
    </row>
    <row r="3620" spans="1:12" x14ac:dyDescent="0.2">
      <c r="A3620" s="209"/>
      <c r="B3620" s="75" t="str">
        <f t="shared" si="289"/>
        <v/>
      </c>
      <c r="C3620" s="75" t="str">
        <f t="shared" si="290"/>
        <v/>
      </c>
      <c r="D3620" s="42"/>
      <c r="E3620" s="42"/>
      <c r="F3620" s="42"/>
      <c r="G3620" s="42"/>
      <c r="H3620" s="42"/>
      <c r="I3620" s="42"/>
      <c r="J3620" s="83" t="str">
        <f t="shared" si="286"/>
        <v/>
      </c>
      <c r="K3620" s="83" t="str">
        <f t="shared" si="287"/>
        <v/>
      </c>
      <c r="L3620" s="85" t="str">
        <f t="shared" si="288"/>
        <v/>
      </c>
    </row>
    <row r="3621" spans="1:12" x14ac:dyDescent="0.2">
      <c r="A3621" s="209"/>
      <c r="B3621" s="75" t="str">
        <f t="shared" si="289"/>
        <v/>
      </c>
      <c r="C3621" s="75" t="str">
        <f t="shared" si="290"/>
        <v/>
      </c>
      <c r="D3621" s="42"/>
      <c r="E3621" s="42"/>
      <c r="F3621" s="42"/>
      <c r="G3621" s="42"/>
      <c r="H3621" s="42"/>
      <c r="I3621" s="42"/>
      <c r="J3621" s="83" t="str">
        <f t="shared" si="286"/>
        <v/>
      </c>
      <c r="K3621" s="83" t="str">
        <f t="shared" si="287"/>
        <v/>
      </c>
      <c r="L3621" s="85" t="str">
        <f t="shared" si="288"/>
        <v/>
      </c>
    </row>
    <row r="3622" spans="1:12" x14ac:dyDescent="0.2">
      <c r="A3622" s="209"/>
      <c r="B3622" s="75" t="str">
        <f t="shared" si="289"/>
        <v/>
      </c>
      <c r="C3622" s="75" t="str">
        <f t="shared" si="290"/>
        <v/>
      </c>
      <c r="D3622" s="42"/>
      <c r="E3622" s="42"/>
      <c r="F3622" s="42"/>
      <c r="G3622" s="42"/>
      <c r="H3622" s="42"/>
      <c r="I3622" s="42"/>
      <c r="J3622" s="83" t="str">
        <f t="shared" si="286"/>
        <v/>
      </c>
      <c r="K3622" s="83" t="str">
        <f t="shared" si="287"/>
        <v/>
      </c>
      <c r="L3622" s="85" t="str">
        <f t="shared" si="288"/>
        <v/>
      </c>
    </row>
    <row r="3623" spans="1:12" x14ac:dyDescent="0.2">
      <c r="A3623" s="209"/>
      <c r="B3623" s="75" t="str">
        <f t="shared" si="289"/>
        <v/>
      </c>
      <c r="C3623" s="75" t="str">
        <f t="shared" si="290"/>
        <v/>
      </c>
      <c r="D3623" s="42"/>
      <c r="E3623" s="42"/>
      <c r="F3623" s="42"/>
      <c r="G3623" s="42"/>
      <c r="H3623" s="42"/>
      <c r="I3623" s="42"/>
      <c r="J3623" s="83" t="str">
        <f t="shared" si="286"/>
        <v/>
      </c>
      <c r="K3623" s="83" t="str">
        <f t="shared" si="287"/>
        <v/>
      </c>
      <c r="L3623" s="85" t="str">
        <f t="shared" si="288"/>
        <v/>
      </c>
    </row>
    <row r="3624" spans="1:12" x14ac:dyDescent="0.2">
      <c r="A3624" s="209"/>
      <c r="B3624" s="75" t="str">
        <f t="shared" si="289"/>
        <v/>
      </c>
      <c r="C3624" s="75" t="str">
        <f t="shared" si="290"/>
        <v/>
      </c>
      <c r="D3624" s="42"/>
      <c r="E3624" s="42"/>
      <c r="F3624" s="42"/>
      <c r="G3624" s="42"/>
      <c r="H3624" s="42"/>
      <c r="I3624" s="42"/>
      <c r="J3624" s="83" t="str">
        <f t="shared" si="286"/>
        <v/>
      </c>
      <c r="K3624" s="83" t="str">
        <f t="shared" si="287"/>
        <v/>
      </c>
      <c r="L3624" s="85" t="str">
        <f t="shared" si="288"/>
        <v/>
      </c>
    </row>
    <row r="3625" spans="1:12" x14ac:dyDescent="0.2">
      <c r="A3625" s="209"/>
      <c r="B3625" s="75" t="str">
        <f t="shared" si="289"/>
        <v/>
      </c>
      <c r="C3625" s="75" t="str">
        <f t="shared" si="290"/>
        <v/>
      </c>
      <c r="D3625" s="42"/>
      <c r="E3625" s="42"/>
      <c r="F3625" s="42"/>
      <c r="G3625" s="42"/>
      <c r="H3625" s="42"/>
      <c r="I3625" s="42"/>
      <c r="J3625" s="83" t="str">
        <f t="shared" si="286"/>
        <v/>
      </c>
      <c r="K3625" s="83" t="str">
        <f t="shared" si="287"/>
        <v/>
      </c>
      <c r="L3625" s="85" t="str">
        <f t="shared" si="288"/>
        <v/>
      </c>
    </row>
    <row r="3626" spans="1:12" x14ac:dyDescent="0.2">
      <c r="A3626" s="209"/>
      <c r="B3626" s="75" t="str">
        <f t="shared" si="289"/>
        <v/>
      </c>
      <c r="C3626" s="75" t="str">
        <f t="shared" si="290"/>
        <v/>
      </c>
      <c r="D3626" s="42"/>
      <c r="E3626" s="42"/>
      <c r="F3626" s="42"/>
      <c r="G3626" s="42"/>
      <c r="H3626" s="42"/>
      <c r="I3626" s="42"/>
      <c r="J3626" s="83" t="str">
        <f t="shared" si="286"/>
        <v/>
      </c>
      <c r="K3626" s="83" t="str">
        <f t="shared" si="287"/>
        <v/>
      </c>
      <c r="L3626" s="85" t="str">
        <f t="shared" si="288"/>
        <v/>
      </c>
    </row>
    <row r="3627" spans="1:12" x14ac:dyDescent="0.2">
      <c r="A3627" s="209"/>
      <c r="B3627" s="75" t="str">
        <f t="shared" si="289"/>
        <v/>
      </c>
      <c r="C3627" s="75" t="str">
        <f t="shared" si="290"/>
        <v/>
      </c>
      <c r="D3627" s="42"/>
      <c r="E3627" s="42"/>
      <c r="F3627" s="42"/>
      <c r="G3627" s="42"/>
      <c r="H3627" s="42"/>
      <c r="I3627" s="42"/>
      <c r="J3627" s="83" t="str">
        <f t="shared" si="286"/>
        <v/>
      </c>
      <c r="K3627" s="83" t="str">
        <f t="shared" si="287"/>
        <v/>
      </c>
      <c r="L3627" s="85" t="str">
        <f t="shared" si="288"/>
        <v/>
      </c>
    </row>
    <row r="3628" spans="1:12" x14ac:dyDescent="0.2">
      <c r="A3628" s="209"/>
      <c r="B3628" s="75" t="str">
        <f t="shared" si="289"/>
        <v/>
      </c>
      <c r="C3628" s="75" t="str">
        <f t="shared" si="290"/>
        <v/>
      </c>
      <c r="D3628" s="42"/>
      <c r="E3628" s="42"/>
      <c r="F3628" s="42"/>
      <c r="G3628" s="42"/>
      <c r="H3628" s="42"/>
      <c r="I3628" s="42"/>
      <c r="J3628" s="83" t="str">
        <f t="shared" si="286"/>
        <v/>
      </c>
      <c r="K3628" s="83" t="str">
        <f t="shared" si="287"/>
        <v/>
      </c>
      <c r="L3628" s="85" t="str">
        <f t="shared" si="288"/>
        <v/>
      </c>
    </row>
    <row r="3629" spans="1:12" x14ac:dyDescent="0.2">
      <c r="A3629" s="209"/>
      <c r="B3629" s="75" t="str">
        <f t="shared" si="289"/>
        <v/>
      </c>
      <c r="C3629" s="75" t="str">
        <f t="shared" si="290"/>
        <v/>
      </c>
      <c r="D3629" s="42"/>
      <c r="E3629" s="42"/>
      <c r="F3629" s="42"/>
      <c r="G3629" s="42"/>
      <c r="H3629" s="42"/>
      <c r="I3629" s="42"/>
      <c r="J3629" s="83" t="str">
        <f t="shared" si="286"/>
        <v/>
      </c>
      <c r="K3629" s="83" t="str">
        <f t="shared" si="287"/>
        <v/>
      </c>
      <c r="L3629" s="85" t="str">
        <f t="shared" si="288"/>
        <v/>
      </c>
    </row>
    <row r="3630" spans="1:12" x14ac:dyDescent="0.2">
      <c r="A3630" s="209"/>
      <c r="B3630" s="75" t="str">
        <f t="shared" si="289"/>
        <v/>
      </c>
      <c r="C3630" s="75" t="str">
        <f t="shared" si="290"/>
        <v/>
      </c>
      <c r="D3630" s="42"/>
      <c r="E3630" s="42"/>
      <c r="F3630" s="42"/>
      <c r="G3630" s="42"/>
      <c r="H3630" s="42"/>
      <c r="I3630" s="42"/>
      <c r="J3630" s="83" t="str">
        <f t="shared" si="286"/>
        <v/>
      </c>
      <c r="K3630" s="83" t="str">
        <f t="shared" si="287"/>
        <v/>
      </c>
      <c r="L3630" s="85" t="str">
        <f t="shared" si="288"/>
        <v/>
      </c>
    </row>
    <row r="3631" spans="1:12" x14ac:dyDescent="0.2">
      <c r="A3631" s="209"/>
      <c r="B3631" s="75" t="str">
        <f t="shared" si="289"/>
        <v/>
      </c>
      <c r="C3631" s="75" t="str">
        <f t="shared" si="290"/>
        <v/>
      </c>
      <c r="D3631" s="42"/>
      <c r="E3631" s="42"/>
      <c r="F3631" s="42"/>
      <c r="G3631" s="42"/>
      <c r="H3631" s="42"/>
      <c r="I3631" s="42"/>
      <c r="J3631" s="83" t="str">
        <f t="shared" si="286"/>
        <v/>
      </c>
      <c r="K3631" s="83" t="str">
        <f t="shared" si="287"/>
        <v/>
      </c>
      <c r="L3631" s="85" t="str">
        <f t="shared" si="288"/>
        <v/>
      </c>
    </row>
    <row r="3632" spans="1:12" x14ac:dyDescent="0.2">
      <c r="A3632" s="209"/>
      <c r="B3632" s="75" t="str">
        <f t="shared" si="289"/>
        <v/>
      </c>
      <c r="C3632" s="75" t="str">
        <f t="shared" si="290"/>
        <v/>
      </c>
      <c r="D3632" s="42"/>
      <c r="E3632" s="42"/>
      <c r="F3632" s="42"/>
      <c r="G3632" s="42"/>
      <c r="H3632" s="42"/>
      <c r="I3632" s="42"/>
      <c r="J3632" s="83" t="str">
        <f t="shared" si="286"/>
        <v/>
      </c>
      <c r="K3632" s="83" t="str">
        <f t="shared" si="287"/>
        <v/>
      </c>
      <c r="L3632" s="85" t="str">
        <f t="shared" si="288"/>
        <v/>
      </c>
    </row>
    <row r="3633" spans="1:12" x14ac:dyDescent="0.2">
      <c r="A3633" s="209"/>
      <c r="B3633" s="75" t="str">
        <f t="shared" si="289"/>
        <v/>
      </c>
      <c r="C3633" s="75" t="str">
        <f t="shared" si="290"/>
        <v/>
      </c>
      <c r="D3633" s="42"/>
      <c r="E3633" s="42"/>
      <c r="F3633" s="42"/>
      <c r="G3633" s="42"/>
      <c r="H3633" s="42"/>
      <c r="I3633" s="42"/>
      <c r="J3633" s="83" t="str">
        <f t="shared" si="286"/>
        <v/>
      </c>
      <c r="K3633" s="83" t="str">
        <f t="shared" si="287"/>
        <v/>
      </c>
      <c r="L3633" s="85" t="str">
        <f t="shared" si="288"/>
        <v/>
      </c>
    </row>
    <row r="3634" spans="1:12" x14ac:dyDescent="0.2">
      <c r="A3634" s="209"/>
      <c r="B3634" s="75" t="str">
        <f t="shared" si="289"/>
        <v/>
      </c>
      <c r="C3634" s="75" t="str">
        <f t="shared" si="290"/>
        <v/>
      </c>
      <c r="D3634" s="42"/>
      <c r="E3634" s="42"/>
      <c r="F3634" s="42"/>
      <c r="G3634" s="42"/>
      <c r="H3634" s="42"/>
      <c r="I3634" s="42"/>
      <c r="J3634" s="83" t="str">
        <f t="shared" si="286"/>
        <v/>
      </c>
      <c r="K3634" s="83" t="str">
        <f t="shared" si="287"/>
        <v/>
      </c>
      <c r="L3634" s="85" t="str">
        <f t="shared" si="288"/>
        <v/>
      </c>
    </row>
    <row r="3635" spans="1:12" x14ac:dyDescent="0.2">
      <c r="A3635" s="209"/>
      <c r="B3635" s="75" t="str">
        <f t="shared" si="289"/>
        <v/>
      </c>
      <c r="C3635" s="75" t="str">
        <f t="shared" si="290"/>
        <v/>
      </c>
      <c r="D3635" s="42"/>
      <c r="E3635" s="42"/>
      <c r="F3635" s="42"/>
      <c r="G3635" s="42"/>
      <c r="H3635" s="42"/>
      <c r="I3635" s="42"/>
      <c r="J3635" s="83" t="str">
        <f t="shared" si="286"/>
        <v/>
      </c>
      <c r="K3635" s="83" t="str">
        <f t="shared" si="287"/>
        <v/>
      </c>
      <c r="L3635" s="85" t="str">
        <f t="shared" si="288"/>
        <v/>
      </c>
    </row>
    <row r="3636" spans="1:12" x14ac:dyDescent="0.2">
      <c r="A3636" s="209"/>
      <c r="B3636" s="75" t="str">
        <f t="shared" si="289"/>
        <v/>
      </c>
      <c r="C3636" s="75" t="str">
        <f t="shared" si="290"/>
        <v/>
      </c>
      <c r="D3636" s="42"/>
      <c r="E3636" s="42"/>
      <c r="F3636" s="42"/>
      <c r="G3636" s="42"/>
      <c r="H3636" s="42"/>
      <c r="I3636" s="42"/>
      <c r="J3636" s="83" t="str">
        <f t="shared" si="286"/>
        <v/>
      </c>
      <c r="K3636" s="83" t="str">
        <f t="shared" si="287"/>
        <v/>
      </c>
      <c r="L3636" s="85" t="str">
        <f t="shared" si="288"/>
        <v/>
      </c>
    </row>
    <row r="3637" spans="1:12" x14ac:dyDescent="0.2">
      <c r="A3637" s="209"/>
      <c r="B3637" s="75" t="str">
        <f t="shared" si="289"/>
        <v/>
      </c>
      <c r="C3637" s="75" t="str">
        <f t="shared" si="290"/>
        <v/>
      </c>
      <c r="D3637" s="42"/>
      <c r="E3637" s="42"/>
      <c r="F3637" s="42"/>
      <c r="G3637" s="42"/>
      <c r="H3637" s="42"/>
      <c r="I3637" s="42"/>
      <c r="J3637" s="83" t="str">
        <f t="shared" si="286"/>
        <v/>
      </c>
      <c r="K3637" s="83" t="str">
        <f t="shared" si="287"/>
        <v/>
      </c>
      <c r="L3637" s="85" t="str">
        <f t="shared" si="288"/>
        <v/>
      </c>
    </row>
    <row r="3638" spans="1:12" x14ac:dyDescent="0.2">
      <c r="A3638" s="209"/>
      <c r="B3638" s="75" t="str">
        <f t="shared" si="289"/>
        <v/>
      </c>
      <c r="C3638" s="75" t="str">
        <f t="shared" si="290"/>
        <v/>
      </c>
      <c r="D3638" s="42"/>
      <c r="E3638" s="42"/>
      <c r="F3638" s="42"/>
      <c r="G3638" s="42"/>
      <c r="H3638" s="42"/>
      <c r="I3638" s="42"/>
      <c r="J3638" s="83" t="str">
        <f t="shared" si="286"/>
        <v/>
      </c>
      <c r="K3638" s="83" t="str">
        <f t="shared" si="287"/>
        <v/>
      </c>
      <c r="L3638" s="85" t="str">
        <f t="shared" si="288"/>
        <v/>
      </c>
    </row>
    <row r="3639" spans="1:12" x14ac:dyDescent="0.2">
      <c r="A3639" s="209"/>
      <c r="B3639" s="75" t="str">
        <f t="shared" si="289"/>
        <v/>
      </c>
      <c r="C3639" s="75" t="str">
        <f t="shared" si="290"/>
        <v/>
      </c>
      <c r="D3639" s="42"/>
      <c r="E3639" s="42"/>
      <c r="F3639" s="42"/>
      <c r="G3639" s="42"/>
      <c r="H3639" s="42"/>
      <c r="I3639" s="42"/>
      <c r="J3639" s="83" t="str">
        <f t="shared" si="286"/>
        <v/>
      </c>
      <c r="K3639" s="83" t="str">
        <f t="shared" si="287"/>
        <v/>
      </c>
      <c r="L3639" s="85" t="str">
        <f t="shared" si="288"/>
        <v/>
      </c>
    </row>
    <row r="3640" spans="1:12" x14ac:dyDescent="0.2">
      <c r="A3640" s="209"/>
      <c r="B3640" s="75" t="str">
        <f t="shared" si="289"/>
        <v/>
      </c>
      <c r="C3640" s="75" t="str">
        <f t="shared" si="290"/>
        <v/>
      </c>
      <c r="D3640" s="42"/>
      <c r="E3640" s="42"/>
      <c r="F3640" s="42"/>
      <c r="G3640" s="42"/>
      <c r="H3640" s="42"/>
      <c r="I3640" s="42"/>
      <c r="J3640" s="83" t="str">
        <f t="shared" si="286"/>
        <v/>
      </c>
      <c r="K3640" s="83" t="str">
        <f t="shared" si="287"/>
        <v/>
      </c>
      <c r="L3640" s="85" t="str">
        <f t="shared" si="288"/>
        <v/>
      </c>
    </row>
    <row r="3641" spans="1:12" x14ac:dyDescent="0.2">
      <c r="A3641" s="209"/>
      <c r="B3641" s="75" t="str">
        <f t="shared" si="289"/>
        <v/>
      </c>
      <c r="C3641" s="75" t="str">
        <f t="shared" si="290"/>
        <v/>
      </c>
      <c r="D3641" s="42"/>
      <c r="E3641" s="42"/>
      <c r="F3641" s="42"/>
      <c r="G3641" s="42"/>
      <c r="H3641" s="42"/>
      <c r="I3641" s="42"/>
      <c r="J3641" s="83" t="str">
        <f t="shared" si="286"/>
        <v/>
      </c>
      <c r="K3641" s="83" t="str">
        <f t="shared" si="287"/>
        <v/>
      </c>
      <c r="L3641" s="85" t="str">
        <f t="shared" si="288"/>
        <v/>
      </c>
    </row>
    <row r="3642" spans="1:12" x14ac:dyDescent="0.2">
      <c r="A3642" s="209"/>
      <c r="B3642" s="75" t="str">
        <f t="shared" si="289"/>
        <v/>
      </c>
      <c r="C3642" s="75" t="str">
        <f t="shared" si="290"/>
        <v/>
      </c>
      <c r="D3642" s="42"/>
      <c r="E3642" s="42"/>
      <c r="F3642" s="42"/>
      <c r="G3642" s="42"/>
      <c r="H3642" s="42"/>
      <c r="I3642" s="42"/>
      <c r="J3642" s="83" t="str">
        <f t="shared" si="286"/>
        <v/>
      </c>
      <c r="K3642" s="83" t="str">
        <f t="shared" si="287"/>
        <v/>
      </c>
      <c r="L3642" s="85" t="str">
        <f t="shared" si="288"/>
        <v/>
      </c>
    </row>
    <row r="3643" spans="1:12" x14ac:dyDescent="0.2">
      <c r="A3643" s="209"/>
      <c r="B3643" s="75" t="str">
        <f t="shared" si="289"/>
        <v/>
      </c>
      <c r="C3643" s="75" t="str">
        <f t="shared" si="290"/>
        <v/>
      </c>
      <c r="D3643" s="42"/>
      <c r="E3643" s="42"/>
      <c r="F3643" s="42"/>
      <c r="G3643" s="42"/>
      <c r="H3643" s="42"/>
      <c r="I3643" s="42"/>
      <c r="J3643" s="83" t="str">
        <f t="shared" si="286"/>
        <v/>
      </c>
      <c r="K3643" s="83" t="str">
        <f t="shared" si="287"/>
        <v/>
      </c>
      <c r="L3643" s="85" t="str">
        <f t="shared" si="288"/>
        <v/>
      </c>
    </row>
    <row r="3644" spans="1:12" x14ac:dyDescent="0.2">
      <c r="A3644" s="209"/>
      <c r="B3644" s="75" t="str">
        <f t="shared" si="289"/>
        <v/>
      </c>
      <c r="C3644" s="75" t="str">
        <f t="shared" si="290"/>
        <v/>
      </c>
      <c r="D3644" s="42"/>
      <c r="E3644" s="42"/>
      <c r="F3644" s="42"/>
      <c r="G3644" s="42"/>
      <c r="H3644" s="42"/>
      <c r="I3644" s="42"/>
      <c r="J3644" s="83" t="str">
        <f t="shared" si="286"/>
        <v/>
      </c>
      <c r="K3644" s="83" t="str">
        <f t="shared" si="287"/>
        <v/>
      </c>
      <c r="L3644" s="85" t="str">
        <f t="shared" si="288"/>
        <v/>
      </c>
    </row>
    <row r="3645" spans="1:12" x14ac:dyDescent="0.2">
      <c r="A3645" s="209"/>
      <c r="B3645" s="75" t="str">
        <f t="shared" si="289"/>
        <v/>
      </c>
      <c r="C3645" s="75" t="str">
        <f t="shared" si="290"/>
        <v/>
      </c>
      <c r="D3645" s="42"/>
      <c r="E3645" s="42"/>
      <c r="F3645" s="42"/>
      <c r="G3645" s="42"/>
      <c r="H3645" s="42"/>
      <c r="I3645" s="42"/>
      <c r="J3645" s="83" t="str">
        <f t="shared" ref="J3645:J3708" si="291">IF(ISERROR(D3645/C3645),"",(D3645/C3645))</f>
        <v/>
      </c>
      <c r="K3645" s="83" t="str">
        <f t="shared" ref="K3645:K3708" si="292">IF(ISERROR(E3645/C3645),"",(E3645/C3645))</f>
        <v/>
      </c>
      <c r="L3645" s="85" t="str">
        <f t="shared" ref="L3645:L3708" si="293">IF(ISERROR((D3645+E3645)/B3645),"",(D3645+E3645)/B3645)</f>
        <v/>
      </c>
    </row>
    <row r="3646" spans="1:12" x14ac:dyDescent="0.2">
      <c r="A3646" s="209"/>
      <c r="B3646" s="75" t="str">
        <f t="shared" si="289"/>
        <v/>
      </c>
      <c r="C3646" s="75" t="str">
        <f t="shared" si="290"/>
        <v/>
      </c>
      <c r="D3646" s="42"/>
      <c r="E3646" s="42"/>
      <c r="F3646" s="42"/>
      <c r="G3646" s="42"/>
      <c r="H3646" s="42"/>
      <c r="I3646" s="42"/>
      <c r="J3646" s="83" t="str">
        <f t="shared" si="291"/>
        <v/>
      </c>
      <c r="K3646" s="83" t="str">
        <f t="shared" si="292"/>
        <v/>
      </c>
      <c r="L3646" s="85" t="str">
        <f t="shared" si="293"/>
        <v/>
      </c>
    </row>
    <row r="3647" spans="1:12" x14ac:dyDescent="0.2">
      <c r="A3647" s="209"/>
      <c r="B3647" s="75" t="str">
        <f t="shared" si="289"/>
        <v/>
      </c>
      <c r="C3647" s="75" t="str">
        <f t="shared" si="290"/>
        <v/>
      </c>
      <c r="D3647" s="42"/>
      <c r="E3647" s="42"/>
      <c r="F3647" s="42"/>
      <c r="G3647" s="42"/>
      <c r="H3647" s="42"/>
      <c r="I3647" s="42"/>
      <c r="J3647" s="83" t="str">
        <f t="shared" si="291"/>
        <v/>
      </c>
      <c r="K3647" s="83" t="str">
        <f t="shared" si="292"/>
        <v/>
      </c>
      <c r="L3647" s="85" t="str">
        <f t="shared" si="293"/>
        <v/>
      </c>
    </row>
    <row r="3648" spans="1:12" x14ac:dyDescent="0.2">
      <c r="A3648" s="209"/>
      <c r="B3648" s="75" t="str">
        <f t="shared" si="289"/>
        <v/>
      </c>
      <c r="C3648" s="75" t="str">
        <f t="shared" si="290"/>
        <v/>
      </c>
      <c r="D3648" s="42"/>
      <c r="E3648" s="42"/>
      <c r="F3648" s="42"/>
      <c r="G3648" s="42"/>
      <c r="H3648" s="42"/>
      <c r="I3648" s="42"/>
      <c r="J3648" s="83" t="str">
        <f t="shared" si="291"/>
        <v/>
      </c>
      <c r="K3648" s="83" t="str">
        <f t="shared" si="292"/>
        <v/>
      </c>
      <c r="L3648" s="85" t="str">
        <f t="shared" si="293"/>
        <v/>
      </c>
    </row>
    <row r="3649" spans="1:12" x14ac:dyDescent="0.2">
      <c r="A3649" s="209"/>
      <c r="B3649" s="75" t="str">
        <f t="shared" si="289"/>
        <v/>
      </c>
      <c r="C3649" s="75" t="str">
        <f t="shared" si="290"/>
        <v/>
      </c>
      <c r="D3649" s="42"/>
      <c r="E3649" s="42"/>
      <c r="F3649" s="42"/>
      <c r="G3649" s="42"/>
      <c r="H3649" s="42"/>
      <c r="I3649" s="42"/>
      <c r="J3649" s="83" t="str">
        <f t="shared" si="291"/>
        <v/>
      </c>
      <c r="K3649" s="83" t="str">
        <f t="shared" si="292"/>
        <v/>
      </c>
      <c r="L3649" s="85" t="str">
        <f t="shared" si="293"/>
        <v/>
      </c>
    </row>
    <row r="3650" spans="1:12" x14ac:dyDescent="0.2">
      <c r="A3650" s="209"/>
      <c r="B3650" s="75" t="str">
        <f t="shared" si="289"/>
        <v/>
      </c>
      <c r="C3650" s="75" t="str">
        <f t="shared" si="290"/>
        <v/>
      </c>
      <c r="D3650" s="42"/>
      <c r="E3650" s="42"/>
      <c r="F3650" s="42"/>
      <c r="G3650" s="42"/>
      <c r="H3650" s="42"/>
      <c r="I3650" s="42"/>
      <c r="J3650" s="83" t="str">
        <f t="shared" si="291"/>
        <v/>
      </c>
      <c r="K3650" s="83" t="str">
        <f t="shared" si="292"/>
        <v/>
      </c>
      <c r="L3650" s="85" t="str">
        <f t="shared" si="293"/>
        <v/>
      </c>
    </row>
    <row r="3651" spans="1:12" x14ac:dyDescent="0.2">
      <c r="A3651" s="209"/>
      <c r="B3651" s="75" t="str">
        <f t="shared" si="289"/>
        <v/>
      </c>
      <c r="C3651" s="75" t="str">
        <f t="shared" si="290"/>
        <v/>
      </c>
      <c r="D3651" s="42"/>
      <c r="E3651" s="42"/>
      <c r="F3651" s="42"/>
      <c r="G3651" s="42"/>
      <c r="H3651" s="42"/>
      <c r="I3651" s="42"/>
      <c r="J3651" s="83" t="str">
        <f t="shared" si="291"/>
        <v/>
      </c>
      <c r="K3651" s="83" t="str">
        <f t="shared" si="292"/>
        <v/>
      </c>
      <c r="L3651" s="85" t="str">
        <f t="shared" si="293"/>
        <v/>
      </c>
    </row>
    <row r="3652" spans="1:12" x14ac:dyDescent="0.2">
      <c r="A3652" s="209"/>
      <c r="B3652" s="75" t="str">
        <f t="shared" si="289"/>
        <v/>
      </c>
      <c r="C3652" s="75" t="str">
        <f t="shared" si="290"/>
        <v/>
      </c>
      <c r="D3652" s="42"/>
      <c r="E3652" s="42"/>
      <c r="F3652" s="42"/>
      <c r="G3652" s="42"/>
      <c r="H3652" s="42"/>
      <c r="I3652" s="42"/>
      <c r="J3652" s="83" t="str">
        <f t="shared" si="291"/>
        <v/>
      </c>
      <c r="K3652" s="83" t="str">
        <f t="shared" si="292"/>
        <v/>
      </c>
      <c r="L3652" s="85" t="str">
        <f t="shared" si="293"/>
        <v/>
      </c>
    </row>
    <row r="3653" spans="1:12" x14ac:dyDescent="0.2">
      <c r="A3653" s="209"/>
      <c r="B3653" s="75" t="str">
        <f t="shared" si="289"/>
        <v/>
      </c>
      <c r="C3653" s="75" t="str">
        <f t="shared" si="290"/>
        <v/>
      </c>
      <c r="D3653" s="42"/>
      <c r="E3653" s="42"/>
      <c r="F3653" s="42"/>
      <c r="G3653" s="42"/>
      <c r="H3653" s="42"/>
      <c r="I3653" s="42"/>
      <c r="J3653" s="83" t="str">
        <f t="shared" si="291"/>
        <v/>
      </c>
      <c r="K3653" s="83" t="str">
        <f t="shared" si="292"/>
        <v/>
      </c>
      <c r="L3653" s="85" t="str">
        <f t="shared" si="293"/>
        <v/>
      </c>
    </row>
    <row r="3654" spans="1:12" x14ac:dyDescent="0.2">
      <c r="A3654" s="209"/>
      <c r="B3654" s="75" t="str">
        <f t="shared" si="289"/>
        <v/>
      </c>
      <c r="C3654" s="75" t="str">
        <f t="shared" si="290"/>
        <v/>
      </c>
      <c r="D3654" s="42"/>
      <c r="E3654" s="42"/>
      <c r="F3654" s="42"/>
      <c r="G3654" s="42"/>
      <c r="H3654" s="42"/>
      <c r="I3654" s="42"/>
      <c r="J3654" s="83" t="str">
        <f t="shared" si="291"/>
        <v/>
      </c>
      <c r="K3654" s="83" t="str">
        <f t="shared" si="292"/>
        <v/>
      </c>
      <c r="L3654" s="85" t="str">
        <f t="shared" si="293"/>
        <v/>
      </c>
    </row>
    <row r="3655" spans="1:12" x14ac:dyDescent="0.2">
      <c r="A3655" s="209"/>
      <c r="B3655" s="75" t="str">
        <f t="shared" si="289"/>
        <v/>
      </c>
      <c r="C3655" s="75" t="str">
        <f t="shared" si="290"/>
        <v/>
      </c>
      <c r="D3655" s="42"/>
      <c r="E3655" s="42"/>
      <c r="F3655" s="42"/>
      <c r="G3655" s="42"/>
      <c r="H3655" s="42"/>
      <c r="I3655" s="42"/>
      <c r="J3655" s="83" t="str">
        <f t="shared" si="291"/>
        <v/>
      </c>
      <c r="K3655" s="83" t="str">
        <f t="shared" si="292"/>
        <v/>
      </c>
      <c r="L3655" s="85" t="str">
        <f t="shared" si="293"/>
        <v/>
      </c>
    </row>
    <row r="3656" spans="1:12" x14ac:dyDescent="0.2">
      <c r="A3656" s="209"/>
      <c r="B3656" s="75" t="str">
        <f t="shared" si="289"/>
        <v/>
      </c>
      <c r="C3656" s="75" t="str">
        <f t="shared" si="290"/>
        <v/>
      </c>
      <c r="D3656" s="42"/>
      <c r="E3656" s="42"/>
      <c r="F3656" s="42"/>
      <c r="G3656" s="42"/>
      <c r="H3656" s="42"/>
      <c r="I3656" s="42"/>
      <c r="J3656" s="83" t="str">
        <f t="shared" si="291"/>
        <v/>
      </c>
      <c r="K3656" s="83" t="str">
        <f t="shared" si="292"/>
        <v/>
      </c>
      <c r="L3656" s="85" t="str">
        <f t="shared" si="293"/>
        <v/>
      </c>
    </row>
    <row r="3657" spans="1:12" x14ac:dyDescent="0.2">
      <c r="A3657" s="209"/>
      <c r="B3657" s="75" t="str">
        <f t="shared" si="289"/>
        <v/>
      </c>
      <c r="C3657" s="75" t="str">
        <f t="shared" si="290"/>
        <v/>
      </c>
      <c r="D3657" s="42"/>
      <c r="E3657" s="42"/>
      <c r="F3657" s="42"/>
      <c r="G3657" s="42"/>
      <c r="H3657" s="42"/>
      <c r="I3657" s="42"/>
      <c r="J3657" s="83" t="str">
        <f t="shared" si="291"/>
        <v/>
      </c>
      <c r="K3657" s="83" t="str">
        <f t="shared" si="292"/>
        <v/>
      </c>
      <c r="L3657" s="85" t="str">
        <f t="shared" si="293"/>
        <v/>
      </c>
    </row>
    <row r="3658" spans="1:12" x14ac:dyDescent="0.2">
      <c r="A3658" s="209"/>
      <c r="B3658" s="75" t="str">
        <f t="shared" si="289"/>
        <v/>
      </c>
      <c r="C3658" s="75" t="str">
        <f t="shared" si="290"/>
        <v/>
      </c>
      <c r="D3658" s="42"/>
      <c r="E3658" s="42"/>
      <c r="F3658" s="42"/>
      <c r="G3658" s="42"/>
      <c r="H3658" s="42"/>
      <c r="I3658" s="42"/>
      <c r="J3658" s="83" t="str">
        <f t="shared" si="291"/>
        <v/>
      </c>
      <c r="K3658" s="83" t="str">
        <f t="shared" si="292"/>
        <v/>
      </c>
      <c r="L3658" s="85" t="str">
        <f t="shared" si="293"/>
        <v/>
      </c>
    </row>
    <row r="3659" spans="1:12" x14ac:dyDescent="0.2">
      <c r="A3659" s="209"/>
      <c r="B3659" s="75" t="str">
        <f t="shared" si="289"/>
        <v/>
      </c>
      <c r="C3659" s="75" t="str">
        <f t="shared" si="290"/>
        <v/>
      </c>
      <c r="D3659" s="42"/>
      <c r="E3659" s="42"/>
      <c r="F3659" s="42"/>
      <c r="G3659" s="42"/>
      <c r="H3659" s="42"/>
      <c r="I3659" s="42"/>
      <c r="J3659" s="83" t="str">
        <f t="shared" si="291"/>
        <v/>
      </c>
      <c r="K3659" s="83" t="str">
        <f t="shared" si="292"/>
        <v/>
      </c>
      <c r="L3659" s="85" t="str">
        <f t="shared" si="293"/>
        <v/>
      </c>
    </row>
    <row r="3660" spans="1:12" x14ac:dyDescent="0.2">
      <c r="A3660" s="209"/>
      <c r="B3660" s="75" t="str">
        <f t="shared" ref="B3660:B3723" si="294">IF(D3660+E3660+F3660+G3660+I3660+H3660 = 0,"",D3660+E3660+F3660+G3660+I3660+H3660)</f>
        <v/>
      </c>
      <c r="C3660" s="75" t="str">
        <f t="shared" ref="C3660:C3723" si="295">IF(D3660+E3660+H3660=0,"",D3660+E3660+H3660)</f>
        <v/>
      </c>
      <c r="D3660" s="42"/>
      <c r="E3660" s="42"/>
      <c r="F3660" s="42"/>
      <c r="G3660" s="42"/>
      <c r="H3660" s="42"/>
      <c r="I3660" s="42"/>
      <c r="J3660" s="83" t="str">
        <f t="shared" si="291"/>
        <v/>
      </c>
      <c r="K3660" s="83" t="str">
        <f t="shared" si="292"/>
        <v/>
      </c>
      <c r="L3660" s="85" t="str">
        <f t="shared" si="293"/>
        <v/>
      </c>
    </row>
    <row r="3661" spans="1:12" x14ac:dyDescent="0.2">
      <c r="A3661" s="209"/>
      <c r="B3661" s="75" t="str">
        <f t="shared" si="294"/>
        <v/>
      </c>
      <c r="C3661" s="75" t="str">
        <f t="shared" si="295"/>
        <v/>
      </c>
      <c r="D3661" s="42"/>
      <c r="E3661" s="42"/>
      <c r="F3661" s="42"/>
      <c r="G3661" s="42"/>
      <c r="H3661" s="42"/>
      <c r="I3661" s="42"/>
      <c r="J3661" s="83" t="str">
        <f t="shared" si="291"/>
        <v/>
      </c>
      <c r="K3661" s="83" t="str">
        <f t="shared" si="292"/>
        <v/>
      </c>
      <c r="L3661" s="85" t="str">
        <f t="shared" si="293"/>
        <v/>
      </c>
    </row>
    <row r="3662" spans="1:12" x14ac:dyDescent="0.2">
      <c r="A3662" s="209"/>
      <c r="B3662" s="75" t="str">
        <f t="shared" si="294"/>
        <v/>
      </c>
      <c r="C3662" s="75" t="str">
        <f t="shared" si="295"/>
        <v/>
      </c>
      <c r="D3662" s="42"/>
      <c r="E3662" s="42"/>
      <c r="F3662" s="42"/>
      <c r="G3662" s="42"/>
      <c r="H3662" s="42"/>
      <c r="I3662" s="42"/>
      <c r="J3662" s="83" t="str">
        <f t="shared" si="291"/>
        <v/>
      </c>
      <c r="K3662" s="83" t="str">
        <f t="shared" si="292"/>
        <v/>
      </c>
      <c r="L3662" s="85" t="str">
        <f t="shared" si="293"/>
        <v/>
      </c>
    </row>
    <row r="3663" spans="1:12" x14ac:dyDescent="0.2">
      <c r="A3663" s="209"/>
      <c r="B3663" s="75" t="str">
        <f t="shared" si="294"/>
        <v/>
      </c>
      <c r="C3663" s="75" t="str">
        <f t="shared" si="295"/>
        <v/>
      </c>
      <c r="D3663" s="42"/>
      <c r="E3663" s="42"/>
      <c r="F3663" s="42"/>
      <c r="G3663" s="42"/>
      <c r="H3663" s="42"/>
      <c r="I3663" s="42"/>
      <c r="J3663" s="83" t="str">
        <f t="shared" si="291"/>
        <v/>
      </c>
      <c r="K3663" s="83" t="str">
        <f t="shared" si="292"/>
        <v/>
      </c>
      <c r="L3663" s="85" t="str">
        <f t="shared" si="293"/>
        <v/>
      </c>
    </row>
    <row r="3664" spans="1:12" x14ac:dyDescent="0.2">
      <c r="A3664" s="209"/>
      <c r="B3664" s="75" t="str">
        <f t="shared" si="294"/>
        <v/>
      </c>
      <c r="C3664" s="75" t="str">
        <f t="shared" si="295"/>
        <v/>
      </c>
      <c r="D3664" s="42"/>
      <c r="E3664" s="42"/>
      <c r="F3664" s="42"/>
      <c r="G3664" s="42"/>
      <c r="H3664" s="42"/>
      <c r="I3664" s="42"/>
      <c r="J3664" s="83" t="str">
        <f t="shared" si="291"/>
        <v/>
      </c>
      <c r="K3664" s="83" t="str">
        <f t="shared" si="292"/>
        <v/>
      </c>
      <c r="L3664" s="85" t="str">
        <f t="shared" si="293"/>
        <v/>
      </c>
    </row>
    <row r="3665" spans="1:12" x14ac:dyDescent="0.2">
      <c r="A3665" s="209"/>
      <c r="B3665" s="75" t="str">
        <f t="shared" si="294"/>
        <v/>
      </c>
      <c r="C3665" s="75" t="str">
        <f t="shared" si="295"/>
        <v/>
      </c>
      <c r="D3665" s="42"/>
      <c r="E3665" s="42"/>
      <c r="F3665" s="42"/>
      <c r="G3665" s="42"/>
      <c r="H3665" s="42"/>
      <c r="I3665" s="42"/>
      <c r="J3665" s="83" t="str">
        <f t="shared" si="291"/>
        <v/>
      </c>
      <c r="K3665" s="83" t="str">
        <f t="shared" si="292"/>
        <v/>
      </c>
      <c r="L3665" s="85" t="str">
        <f t="shared" si="293"/>
        <v/>
      </c>
    </row>
    <row r="3666" spans="1:12" x14ac:dyDescent="0.2">
      <c r="A3666" s="209"/>
      <c r="B3666" s="75" t="str">
        <f t="shared" si="294"/>
        <v/>
      </c>
      <c r="C3666" s="75" t="str">
        <f t="shared" si="295"/>
        <v/>
      </c>
      <c r="D3666" s="42"/>
      <c r="E3666" s="42"/>
      <c r="F3666" s="42"/>
      <c r="G3666" s="42"/>
      <c r="H3666" s="42"/>
      <c r="I3666" s="42"/>
      <c r="J3666" s="83" t="str">
        <f t="shared" si="291"/>
        <v/>
      </c>
      <c r="K3666" s="83" t="str">
        <f t="shared" si="292"/>
        <v/>
      </c>
      <c r="L3666" s="85" t="str">
        <f t="shared" si="293"/>
        <v/>
      </c>
    </row>
    <row r="3667" spans="1:12" x14ac:dyDescent="0.2">
      <c r="A3667" s="209"/>
      <c r="B3667" s="75" t="str">
        <f t="shared" si="294"/>
        <v/>
      </c>
      <c r="C3667" s="75" t="str">
        <f t="shared" si="295"/>
        <v/>
      </c>
      <c r="D3667" s="42"/>
      <c r="E3667" s="42"/>
      <c r="F3667" s="42"/>
      <c r="G3667" s="42"/>
      <c r="H3667" s="42"/>
      <c r="I3667" s="42"/>
      <c r="J3667" s="83" t="str">
        <f t="shared" si="291"/>
        <v/>
      </c>
      <c r="K3667" s="83" t="str">
        <f t="shared" si="292"/>
        <v/>
      </c>
      <c r="L3667" s="85" t="str">
        <f t="shared" si="293"/>
        <v/>
      </c>
    </row>
    <row r="3668" spans="1:12" x14ac:dyDescent="0.2">
      <c r="A3668" s="209"/>
      <c r="B3668" s="75" t="str">
        <f t="shared" si="294"/>
        <v/>
      </c>
      <c r="C3668" s="75" t="str">
        <f t="shared" si="295"/>
        <v/>
      </c>
      <c r="D3668" s="42"/>
      <c r="E3668" s="42"/>
      <c r="F3668" s="42"/>
      <c r="G3668" s="42"/>
      <c r="H3668" s="42"/>
      <c r="I3668" s="42"/>
      <c r="J3668" s="83" t="str">
        <f t="shared" si="291"/>
        <v/>
      </c>
      <c r="K3668" s="83" t="str">
        <f t="shared" si="292"/>
        <v/>
      </c>
      <c r="L3668" s="85" t="str">
        <f t="shared" si="293"/>
        <v/>
      </c>
    </row>
    <row r="3669" spans="1:12" x14ac:dyDescent="0.2">
      <c r="A3669" s="209"/>
      <c r="B3669" s="75" t="str">
        <f t="shared" si="294"/>
        <v/>
      </c>
      <c r="C3669" s="75" t="str">
        <f t="shared" si="295"/>
        <v/>
      </c>
      <c r="D3669" s="42"/>
      <c r="E3669" s="42"/>
      <c r="F3669" s="42"/>
      <c r="G3669" s="42"/>
      <c r="H3669" s="42"/>
      <c r="I3669" s="42"/>
      <c r="J3669" s="83" t="str">
        <f t="shared" si="291"/>
        <v/>
      </c>
      <c r="K3669" s="83" t="str">
        <f t="shared" si="292"/>
        <v/>
      </c>
      <c r="L3669" s="85" t="str">
        <f t="shared" si="293"/>
        <v/>
      </c>
    </row>
    <row r="3670" spans="1:12" x14ac:dyDescent="0.2">
      <c r="A3670" s="209"/>
      <c r="B3670" s="75" t="str">
        <f t="shared" si="294"/>
        <v/>
      </c>
      <c r="C3670" s="75" t="str">
        <f t="shared" si="295"/>
        <v/>
      </c>
      <c r="D3670" s="42"/>
      <c r="E3670" s="42"/>
      <c r="F3670" s="42"/>
      <c r="G3670" s="42"/>
      <c r="H3670" s="42"/>
      <c r="I3670" s="42"/>
      <c r="J3670" s="83" t="str">
        <f t="shared" si="291"/>
        <v/>
      </c>
      <c r="K3670" s="83" t="str">
        <f t="shared" si="292"/>
        <v/>
      </c>
      <c r="L3670" s="85" t="str">
        <f t="shared" si="293"/>
        <v/>
      </c>
    </row>
    <row r="3671" spans="1:12" x14ac:dyDescent="0.2">
      <c r="A3671" s="209"/>
      <c r="B3671" s="75" t="str">
        <f t="shared" si="294"/>
        <v/>
      </c>
      <c r="C3671" s="75" t="str">
        <f t="shared" si="295"/>
        <v/>
      </c>
      <c r="D3671" s="42"/>
      <c r="E3671" s="42"/>
      <c r="F3671" s="42"/>
      <c r="G3671" s="42"/>
      <c r="H3671" s="42"/>
      <c r="I3671" s="42"/>
      <c r="J3671" s="83" t="str">
        <f t="shared" si="291"/>
        <v/>
      </c>
      <c r="K3671" s="83" t="str">
        <f t="shared" si="292"/>
        <v/>
      </c>
      <c r="L3671" s="85" t="str">
        <f t="shared" si="293"/>
        <v/>
      </c>
    </row>
    <row r="3672" spans="1:12" x14ac:dyDescent="0.2">
      <c r="A3672" s="209"/>
      <c r="B3672" s="75" t="str">
        <f t="shared" si="294"/>
        <v/>
      </c>
      <c r="C3672" s="75" t="str">
        <f t="shared" si="295"/>
        <v/>
      </c>
      <c r="D3672" s="42"/>
      <c r="E3672" s="42"/>
      <c r="F3672" s="42"/>
      <c r="G3672" s="42"/>
      <c r="H3672" s="42"/>
      <c r="I3672" s="42"/>
      <c r="J3672" s="83" t="str">
        <f t="shared" si="291"/>
        <v/>
      </c>
      <c r="K3672" s="83" t="str">
        <f t="shared" si="292"/>
        <v/>
      </c>
      <c r="L3672" s="85" t="str">
        <f t="shared" si="293"/>
        <v/>
      </c>
    </row>
    <row r="3673" spans="1:12" x14ac:dyDescent="0.2">
      <c r="A3673" s="209"/>
      <c r="B3673" s="75" t="str">
        <f t="shared" si="294"/>
        <v/>
      </c>
      <c r="C3673" s="75" t="str">
        <f t="shared" si="295"/>
        <v/>
      </c>
      <c r="D3673" s="42"/>
      <c r="E3673" s="42"/>
      <c r="F3673" s="42"/>
      <c r="G3673" s="42"/>
      <c r="H3673" s="42"/>
      <c r="I3673" s="42"/>
      <c r="J3673" s="83" t="str">
        <f t="shared" si="291"/>
        <v/>
      </c>
      <c r="K3673" s="83" t="str">
        <f t="shared" si="292"/>
        <v/>
      </c>
      <c r="L3673" s="85" t="str">
        <f t="shared" si="293"/>
        <v/>
      </c>
    </row>
    <row r="3674" spans="1:12" x14ac:dyDescent="0.2">
      <c r="A3674" s="209"/>
      <c r="B3674" s="75" t="str">
        <f t="shared" si="294"/>
        <v/>
      </c>
      <c r="C3674" s="75" t="str">
        <f t="shared" si="295"/>
        <v/>
      </c>
      <c r="D3674" s="42"/>
      <c r="E3674" s="42"/>
      <c r="F3674" s="42"/>
      <c r="G3674" s="42"/>
      <c r="H3674" s="42"/>
      <c r="I3674" s="42"/>
      <c r="J3674" s="83" t="str">
        <f t="shared" si="291"/>
        <v/>
      </c>
      <c r="K3674" s="83" t="str">
        <f t="shared" si="292"/>
        <v/>
      </c>
      <c r="L3674" s="85" t="str">
        <f t="shared" si="293"/>
        <v/>
      </c>
    </row>
    <row r="3675" spans="1:12" x14ac:dyDescent="0.2">
      <c r="A3675" s="209"/>
      <c r="B3675" s="75" t="str">
        <f t="shared" si="294"/>
        <v/>
      </c>
      <c r="C3675" s="75" t="str">
        <f t="shared" si="295"/>
        <v/>
      </c>
      <c r="D3675" s="42"/>
      <c r="E3675" s="42"/>
      <c r="F3675" s="42"/>
      <c r="G3675" s="42"/>
      <c r="H3675" s="42"/>
      <c r="I3675" s="42"/>
      <c r="J3675" s="83" t="str">
        <f t="shared" si="291"/>
        <v/>
      </c>
      <c r="K3675" s="83" t="str">
        <f t="shared" si="292"/>
        <v/>
      </c>
      <c r="L3675" s="85" t="str">
        <f t="shared" si="293"/>
        <v/>
      </c>
    </row>
    <row r="3676" spans="1:12" x14ac:dyDescent="0.2">
      <c r="A3676" s="209"/>
      <c r="B3676" s="75" t="str">
        <f t="shared" si="294"/>
        <v/>
      </c>
      <c r="C3676" s="75" t="str">
        <f t="shared" si="295"/>
        <v/>
      </c>
      <c r="D3676" s="42"/>
      <c r="E3676" s="42"/>
      <c r="F3676" s="42"/>
      <c r="G3676" s="42"/>
      <c r="H3676" s="42"/>
      <c r="I3676" s="42"/>
      <c r="J3676" s="83" t="str">
        <f t="shared" si="291"/>
        <v/>
      </c>
      <c r="K3676" s="83" t="str">
        <f t="shared" si="292"/>
        <v/>
      </c>
      <c r="L3676" s="85" t="str">
        <f t="shared" si="293"/>
        <v/>
      </c>
    </row>
    <row r="3677" spans="1:12" x14ac:dyDescent="0.2">
      <c r="A3677" s="209"/>
      <c r="B3677" s="75" t="str">
        <f t="shared" si="294"/>
        <v/>
      </c>
      <c r="C3677" s="75" t="str">
        <f t="shared" si="295"/>
        <v/>
      </c>
      <c r="D3677" s="42"/>
      <c r="E3677" s="42"/>
      <c r="F3677" s="42"/>
      <c r="G3677" s="42"/>
      <c r="H3677" s="42"/>
      <c r="I3677" s="42"/>
      <c r="J3677" s="83" t="str">
        <f t="shared" si="291"/>
        <v/>
      </c>
      <c r="K3677" s="83" t="str">
        <f t="shared" si="292"/>
        <v/>
      </c>
      <c r="L3677" s="85" t="str">
        <f t="shared" si="293"/>
        <v/>
      </c>
    </row>
    <row r="3678" spans="1:12" x14ac:dyDescent="0.2">
      <c r="A3678" s="209"/>
      <c r="B3678" s="75" t="str">
        <f t="shared" si="294"/>
        <v/>
      </c>
      <c r="C3678" s="75" t="str">
        <f t="shared" si="295"/>
        <v/>
      </c>
      <c r="D3678" s="42"/>
      <c r="E3678" s="42"/>
      <c r="F3678" s="42"/>
      <c r="G3678" s="42"/>
      <c r="H3678" s="42"/>
      <c r="I3678" s="42"/>
      <c r="J3678" s="83" t="str">
        <f t="shared" si="291"/>
        <v/>
      </c>
      <c r="K3678" s="83" t="str">
        <f t="shared" si="292"/>
        <v/>
      </c>
      <c r="L3678" s="85" t="str">
        <f t="shared" si="293"/>
        <v/>
      </c>
    </row>
    <row r="3679" spans="1:12" x14ac:dyDescent="0.2">
      <c r="A3679" s="209"/>
      <c r="B3679" s="75" t="str">
        <f t="shared" si="294"/>
        <v/>
      </c>
      <c r="C3679" s="75" t="str">
        <f t="shared" si="295"/>
        <v/>
      </c>
      <c r="D3679" s="42"/>
      <c r="E3679" s="42"/>
      <c r="F3679" s="42"/>
      <c r="G3679" s="42"/>
      <c r="H3679" s="42"/>
      <c r="I3679" s="42"/>
      <c r="J3679" s="83" t="str">
        <f t="shared" si="291"/>
        <v/>
      </c>
      <c r="K3679" s="83" t="str">
        <f t="shared" si="292"/>
        <v/>
      </c>
      <c r="L3679" s="85" t="str">
        <f t="shared" si="293"/>
        <v/>
      </c>
    </row>
    <row r="3680" spans="1:12" x14ac:dyDescent="0.2">
      <c r="A3680" s="209"/>
      <c r="B3680" s="75" t="str">
        <f t="shared" si="294"/>
        <v/>
      </c>
      <c r="C3680" s="75" t="str">
        <f t="shared" si="295"/>
        <v/>
      </c>
      <c r="D3680" s="42"/>
      <c r="E3680" s="42"/>
      <c r="F3680" s="42"/>
      <c r="G3680" s="42"/>
      <c r="H3680" s="42"/>
      <c r="I3680" s="42"/>
      <c r="J3680" s="83" t="str">
        <f t="shared" si="291"/>
        <v/>
      </c>
      <c r="K3680" s="83" t="str">
        <f t="shared" si="292"/>
        <v/>
      </c>
      <c r="L3680" s="85" t="str">
        <f t="shared" si="293"/>
        <v/>
      </c>
    </row>
    <row r="3681" spans="1:12" x14ac:dyDescent="0.2">
      <c r="A3681" s="209"/>
      <c r="B3681" s="75" t="str">
        <f t="shared" si="294"/>
        <v/>
      </c>
      <c r="C3681" s="75" t="str">
        <f t="shared" si="295"/>
        <v/>
      </c>
      <c r="D3681" s="42"/>
      <c r="E3681" s="42"/>
      <c r="F3681" s="42"/>
      <c r="G3681" s="42"/>
      <c r="H3681" s="42"/>
      <c r="I3681" s="42"/>
      <c r="J3681" s="83" t="str">
        <f t="shared" si="291"/>
        <v/>
      </c>
      <c r="K3681" s="83" t="str">
        <f t="shared" si="292"/>
        <v/>
      </c>
      <c r="L3681" s="85" t="str">
        <f t="shared" si="293"/>
        <v/>
      </c>
    </row>
    <row r="3682" spans="1:12" x14ac:dyDescent="0.2">
      <c r="A3682" s="209"/>
      <c r="B3682" s="75" t="str">
        <f t="shared" si="294"/>
        <v/>
      </c>
      <c r="C3682" s="75" t="str">
        <f t="shared" si="295"/>
        <v/>
      </c>
      <c r="D3682" s="42"/>
      <c r="E3682" s="42"/>
      <c r="F3682" s="42"/>
      <c r="G3682" s="42"/>
      <c r="H3682" s="42"/>
      <c r="I3682" s="42"/>
      <c r="J3682" s="83" t="str">
        <f t="shared" si="291"/>
        <v/>
      </c>
      <c r="K3682" s="83" t="str">
        <f t="shared" si="292"/>
        <v/>
      </c>
      <c r="L3682" s="85" t="str">
        <f t="shared" si="293"/>
        <v/>
      </c>
    </row>
    <row r="3683" spans="1:12" x14ac:dyDescent="0.2">
      <c r="A3683" s="209"/>
      <c r="B3683" s="75" t="str">
        <f t="shared" si="294"/>
        <v/>
      </c>
      <c r="C3683" s="75" t="str">
        <f t="shared" si="295"/>
        <v/>
      </c>
      <c r="D3683" s="42"/>
      <c r="E3683" s="42"/>
      <c r="F3683" s="42"/>
      <c r="G3683" s="42"/>
      <c r="H3683" s="42"/>
      <c r="I3683" s="42"/>
      <c r="J3683" s="83" t="str">
        <f t="shared" si="291"/>
        <v/>
      </c>
      <c r="K3683" s="83" t="str">
        <f t="shared" si="292"/>
        <v/>
      </c>
      <c r="L3683" s="85" t="str">
        <f t="shared" si="293"/>
        <v/>
      </c>
    </row>
    <row r="3684" spans="1:12" x14ac:dyDescent="0.2">
      <c r="A3684" s="209"/>
      <c r="B3684" s="75" t="str">
        <f t="shared" si="294"/>
        <v/>
      </c>
      <c r="C3684" s="75" t="str">
        <f t="shared" si="295"/>
        <v/>
      </c>
      <c r="D3684" s="42"/>
      <c r="E3684" s="42"/>
      <c r="F3684" s="42"/>
      <c r="G3684" s="42"/>
      <c r="H3684" s="42"/>
      <c r="I3684" s="42"/>
      <c r="J3684" s="83" t="str">
        <f t="shared" si="291"/>
        <v/>
      </c>
      <c r="K3684" s="83" t="str">
        <f t="shared" si="292"/>
        <v/>
      </c>
      <c r="L3684" s="85" t="str">
        <f t="shared" si="293"/>
        <v/>
      </c>
    </row>
    <row r="3685" spans="1:12" x14ac:dyDescent="0.2">
      <c r="A3685" s="209"/>
      <c r="B3685" s="75" t="str">
        <f t="shared" si="294"/>
        <v/>
      </c>
      <c r="C3685" s="75" t="str">
        <f t="shared" si="295"/>
        <v/>
      </c>
      <c r="D3685" s="42"/>
      <c r="E3685" s="42"/>
      <c r="F3685" s="42"/>
      <c r="G3685" s="42"/>
      <c r="H3685" s="42"/>
      <c r="I3685" s="42"/>
      <c r="J3685" s="83" t="str">
        <f t="shared" si="291"/>
        <v/>
      </c>
      <c r="K3685" s="83" t="str">
        <f t="shared" si="292"/>
        <v/>
      </c>
      <c r="L3685" s="85" t="str">
        <f t="shared" si="293"/>
        <v/>
      </c>
    </row>
    <row r="3686" spans="1:12" x14ac:dyDescent="0.2">
      <c r="A3686" s="209"/>
      <c r="B3686" s="75" t="str">
        <f t="shared" si="294"/>
        <v/>
      </c>
      <c r="C3686" s="75" t="str">
        <f t="shared" si="295"/>
        <v/>
      </c>
      <c r="D3686" s="42"/>
      <c r="E3686" s="42"/>
      <c r="F3686" s="42"/>
      <c r="G3686" s="42"/>
      <c r="H3686" s="42"/>
      <c r="I3686" s="42"/>
      <c r="J3686" s="83" t="str">
        <f t="shared" si="291"/>
        <v/>
      </c>
      <c r="K3686" s="83" t="str">
        <f t="shared" si="292"/>
        <v/>
      </c>
      <c r="L3686" s="85" t="str">
        <f t="shared" si="293"/>
        <v/>
      </c>
    </row>
    <row r="3687" spans="1:12" x14ac:dyDescent="0.2">
      <c r="A3687" s="209"/>
      <c r="B3687" s="75" t="str">
        <f t="shared" si="294"/>
        <v/>
      </c>
      <c r="C3687" s="75" t="str">
        <f t="shared" si="295"/>
        <v/>
      </c>
      <c r="D3687" s="42"/>
      <c r="E3687" s="42"/>
      <c r="F3687" s="42"/>
      <c r="G3687" s="42"/>
      <c r="H3687" s="42"/>
      <c r="I3687" s="42"/>
      <c r="J3687" s="83" t="str">
        <f t="shared" si="291"/>
        <v/>
      </c>
      <c r="K3687" s="83" t="str">
        <f t="shared" si="292"/>
        <v/>
      </c>
      <c r="L3687" s="85" t="str">
        <f t="shared" si="293"/>
        <v/>
      </c>
    </row>
    <row r="3688" spans="1:12" x14ac:dyDescent="0.2">
      <c r="A3688" s="209"/>
      <c r="B3688" s="75" t="str">
        <f t="shared" si="294"/>
        <v/>
      </c>
      <c r="C3688" s="75" t="str">
        <f t="shared" si="295"/>
        <v/>
      </c>
      <c r="D3688" s="42"/>
      <c r="E3688" s="42"/>
      <c r="F3688" s="42"/>
      <c r="G3688" s="42"/>
      <c r="H3688" s="42"/>
      <c r="I3688" s="42"/>
      <c r="J3688" s="83" t="str">
        <f t="shared" si="291"/>
        <v/>
      </c>
      <c r="K3688" s="83" t="str">
        <f t="shared" si="292"/>
        <v/>
      </c>
      <c r="L3688" s="85" t="str">
        <f t="shared" si="293"/>
        <v/>
      </c>
    </row>
    <row r="3689" spans="1:12" x14ac:dyDescent="0.2">
      <c r="A3689" s="209"/>
      <c r="B3689" s="75" t="str">
        <f t="shared" si="294"/>
        <v/>
      </c>
      <c r="C3689" s="75" t="str">
        <f t="shared" si="295"/>
        <v/>
      </c>
      <c r="D3689" s="42"/>
      <c r="E3689" s="42"/>
      <c r="F3689" s="42"/>
      <c r="G3689" s="42"/>
      <c r="H3689" s="42"/>
      <c r="I3689" s="42"/>
      <c r="J3689" s="83" t="str">
        <f t="shared" si="291"/>
        <v/>
      </c>
      <c r="K3689" s="83" t="str">
        <f t="shared" si="292"/>
        <v/>
      </c>
      <c r="L3689" s="85" t="str">
        <f t="shared" si="293"/>
        <v/>
      </c>
    </row>
    <row r="3690" spans="1:12" x14ac:dyDescent="0.2">
      <c r="A3690" s="209"/>
      <c r="B3690" s="75" t="str">
        <f t="shared" si="294"/>
        <v/>
      </c>
      <c r="C3690" s="75" t="str">
        <f t="shared" si="295"/>
        <v/>
      </c>
      <c r="D3690" s="42"/>
      <c r="E3690" s="42"/>
      <c r="F3690" s="42"/>
      <c r="G3690" s="42"/>
      <c r="H3690" s="42"/>
      <c r="I3690" s="42"/>
      <c r="J3690" s="83" t="str">
        <f t="shared" si="291"/>
        <v/>
      </c>
      <c r="K3690" s="83" t="str">
        <f t="shared" si="292"/>
        <v/>
      </c>
      <c r="L3690" s="85" t="str">
        <f t="shared" si="293"/>
        <v/>
      </c>
    </row>
    <row r="3691" spans="1:12" x14ac:dyDescent="0.2">
      <c r="A3691" s="209"/>
      <c r="B3691" s="75" t="str">
        <f t="shared" si="294"/>
        <v/>
      </c>
      <c r="C3691" s="75" t="str">
        <f t="shared" si="295"/>
        <v/>
      </c>
      <c r="D3691" s="42"/>
      <c r="E3691" s="42"/>
      <c r="F3691" s="42"/>
      <c r="G3691" s="42"/>
      <c r="H3691" s="42"/>
      <c r="I3691" s="42"/>
      <c r="J3691" s="83" t="str">
        <f t="shared" si="291"/>
        <v/>
      </c>
      <c r="K3691" s="83" t="str">
        <f t="shared" si="292"/>
        <v/>
      </c>
      <c r="L3691" s="85" t="str">
        <f t="shared" si="293"/>
        <v/>
      </c>
    </row>
    <row r="3692" spans="1:12" x14ac:dyDescent="0.2">
      <c r="A3692" s="209"/>
      <c r="B3692" s="75" t="str">
        <f t="shared" si="294"/>
        <v/>
      </c>
      <c r="C3692" s="75" t="str">
        <f t="shared" si="295"/>
        <v/>
      </c>
      <c r="D3692" s="42"/>
      <c r="E3692" s="42"/>
      <c r="F3692" s="42"/>
      <c r="G3692" s="42"/>
      <c r="H3692" s="42"/>
      <c r="I3692" s="42"/>
      <c r="J3692" s="83" t="str">
        <f t="shared" si="291"/>
        <v/>
      </c>
      <c r="K3692" s="83" t="str">
        <f t="shared" si="292"/>
        <v/>
      </c>
      <c r="L3692" s="85" t="str">
        <f t="shared" si="293"/>
        <v/>
      </c>
    </row>
    <row r="3693" spans="1:12" x14ac:dyDescent="0.2">
      <c r="A3693" s="209"/>
      <c r="B3693" s="75" t="str">
        <f t="shared" si="294"/>
        <v/>
      </c>
      <c r="C3693" s="75" t="str">
        <f t="shared" si="295"/>
        <v/>
      </c>
      <c r="D3693" s="42"/>
      <c r="E3693" s="42"/>
      <c r="F3693" s="42"/>
      <c r="G3693" s="42"/>
      <c r="H3693" s="42"/>
      <c r="I3693" s="42"/>
      <c r="J3693" s="83" t="str">
        <f t="shared" si="291"/>
        <v/>
      </c>
      <c r="K3693" s="83" t="str">
        <f t="shared" si="292"/>
        <v/>
      </c>
      <c r="L3693" s="85" t="str">
        <f t="shared" si="293"/>
        <v/>
      </c>
    </row>
    <row r="3694" spans="1:12" x14ac:dyDescent="0.2">
      <c r="A3694" s="209"/>
      <c r="B3694" s="75" t="str">
        <f t="shared" si="294"/>
        <v/>
      </c>
      <c r="C3694" s="75" t="str">
        <f t="shared" si="295"/>
        <v/>
      </c>
      <c r="D3694" s="42"/>
      <c r="E3694" s="42"/>
      <c r="F3694" s="42"/>
      <c r="G3694" s="42"/>
      <c r="H3694" s="42"/>
      <c r="I3694" s="42"/>
      <c r="J3694" s="83" t="str">
        <f t="shared" si="291"/>
        <v/>
      </c>
      <c r="K3694" s="83" t="str">
        <f t="shared" si="292"/>
        <v/>
      </c>
      <c r="L3694" s="85" t="str">
        <f t="shared" si="293"/>
        <v/>
      </c>
    </row>
    <row r="3695" spans="1:12" x14ac:dyDescent="0.2">
      <c r="A3695" s="209"/>
      <c r="B3695" s="75" t="str">
        <f t="shared" si="294"/>
        <v/>
      </c>
      <c r="C3695" s="75" t="str">
        <f t="shared" si="295"/>
        <v/>
      </c>
      <c r="D3695" s="42"/>
      <c r="E3695" s="42"/>
      <c r="F3695" s="42"/>
      <c r="G3695" s="42"/>
      <c r="H3695" s="42"/>
      <c r="I3695" s="42"/>
      <c r="J3695" s="83" t="str">
        <f t="shared" si="291"/>
        <v/>
      </c>
      <c r="K3695" s="83" t="str">
        <f t="shared" si="292"/>
        <v/>
      </c>
      <c r="L3695" s="85" t="str">
        <f t="shared" si="293"/>
        <v/>
      </c>
    </row>
    <row r="3696" spans="1:12" x14ac:dyDescent="0.2">
      <c r="A3696" s="209"/>
      <c r="B3696" s="75" t="str">
        <f t="shared" si="294"/>
        <v/>
      </c>
      <c r="C3696" s="75" t="str">
        <f t="shared" si="295"/>
        <v/>
      </c>
      <c r="D3696" s="42"/>
      <c r="E3696" s="42"/>
      <c r="F3696" s="42"/>
      <c r="G3696" s="42"/>
      <c r="H3696" s="42"/>
      <c r="I3696" s="42"/>
      <c r="J3696" s="83" t="str">
        <f t="shared" si="291"/>
        <v/>
      </c>
      <c r="K3696" s="83" t="str">
        <f t="shared" si="292"/>
        <v/>
      </c>
      <c r="L3696" s="85" t="str">
        <f t="shared" si="293"/>
        <v/>
      </c>
    </row>
    <row r="3697" spans="1:12" x14ac:dyDescent="0.2">
      <c r="A3697" s="209"/>
      <c r="B3697" s="75" t="str">
        <f t="shared" si="294"/>
        <v/>
      </c>
      <c r="C3697" s="75" t="str">
        <f t="shared" si="295"/>
        <v/>
      </c>
      <c r="D3697" s="42"/>
      <c r="E3697" s="42"/>
      <c r="F3697" s="42"/>
      <c r="G3697" s="42"/>
      <c r="H3697" s="42"/>
      <c r="I3697" s="42"/>
      <c r="J3697" s="83" t="str">
        <f t="shared" si="291"/>
        <v/>
      </c>
      <c r="K3697" s="83" t="str">
        <f t="shared" si="292"/>
        <v/>
      </c>
      <c r="L3697" s="85" t="str">
        <f t="shared" si="293"/>
        <v/>
      </c>
    </row>
    <row r="3698" spans="1:12" x14ac:dyDescent="0.2">
      <c r="A3698" s="209"/>
      <c r="B3698" s="75" t="str">
        <f t="shared" si="294"/>
        <v/>
      </c>
      <c r="C3698" s="75" t="str">
        <f t="shared" si="295"/>
        <v/>
      </c>
      <c r="D3698" s="42"/>
      <c r="E3698" s="42"/>
      <c r="F3698" s="42"/>
      <c r="G3698" s="42"/>
      <c r="H3698" s="42"/>
      <c r="I3698" s="42"/>
      <c r="J3698" s="83" t="str">
        <f t="shared" si="291"/>
        <v/>
      </c>
      <c r="K3698" s="83" t="str">
        <f t="shared" si="292"/>
        <v/>
      </c>
      <c r="L3698" s="85" t="str">
        <f t="shared" si="293"/>
        <v/>
      </c>
    </row>
    <row r="3699" spans="1:12" x14ac:dyDescent="0.2">
      <c r="A3699" s="209"/>
      <c r="B3699" s="75" t="str">
        <f t="shared" si="294"/>
        <v/>
      </c>
      <c r="C3699" s="75" t="str">
        <f t="shared" si="295"/>
        <v/>
      </c>
      <c r="D3699" s="42"/>
      <c r="E3699" s="42"/>
      <c r="F3699" s="42"/>
      <c r="G3699" s="42"/>
      <c r="H3699" s="42"/>
      <c r="I3699" s="42"/>
      <c r="J3699" s="83" t="str">
        <f t="shared" si="291"/>
        <v/>
      </c>
      <c r="K3699" s="83" t="str">
        <f t="shared" si="292"/>
        <v/>
      </c>
      <c r="L3699" s="85" t="str">
        <f t="shared" si="293"/>
        <v/>
      </c>
    </row>
    <row r="3700" spans="1:12" x14ac:dyDescent="0.2">
      <c r="A3700" s="209"/>
      <c r="B3700" s="75" t="str">
        <f t="shared" si="294"/>
        <v/>
      </c>
      <c r="C3700" s="75" t="str">
        <f t="shared" si="295"/>
        <v/>
      </c>
      <c r="D3700" s="42"/>
      <c r="E3700" s="42"/>
      <c r="F3700" s="42"/>
      <c r="G3700" s="42"/>
      <c r="H3700" s="42"/>
      <c r="I3700" s="42"/>
      <c r="J3700" s="83" t="str">
        <f t="shared" si="291"/>
        <v/>
      </c>
      <c r="K3700" s="83" t="str">
        <f t="shared" si="292"/>
        <v/>
      </c>
      <c r="L3700" s="85" t="str">
        <f t="shared" si="293"/>
        <v/>
      </c>
    </row>
    <row r="3701" spans="1:12" x14ac:dyDescent="0.2">
      <c r="A3701" s="209"/>
      <c r="B3701" s="75" t="str">
        <f t="shared" si="294"/>
        <v/>
      </c>
      <c r="C3701" s="75" t="str">
        <f t="shared" si="295"/>
        <v/>
      </c>
      <c r="D3701" s="42"/>
      <c r="E3701" s="42"/>
      <c r="F3701" s="42"/>
      <c r="G3701" s="42"/>
      <c r="H3701" s="42"/>
      <c r="I3701" s="42"/>
      <c r="J3701" s="83" t="str">
        <f t="shared" si="291"/>
        <v/>
      </c>
      <c r="K3701" s="83" t="str">
        <f t="shared" si="292"/>
        <v/>
      </c>
      <c r="L3701" s="85" t="str">
        <f t="shared" si="293"/>
        <v/>
      </c>
    </row>
    <row r="3702" spans="1:12" x14ac:dyDescent="0.2">
      <c r="A3702" s="209"/>
      <c r="B3702" s="75" t="str">
        <f t="shared" si="294"/>
        <v/>
      </c>
      <c r="C3702" s="75" t="str">
        <f t="shared" si="295"/>
        <v/>
      </c>
      <c r="D3702" s="42"/>
      <c r="E3702" s="42"/>
      <c r="F3702" s="42"/>
      <c r="G3702" s="42"/>
      <c r="H3702" s="42"/>
      <c r="I3702" s="42"/>
      <c r="J3702" s="83" t="str">
        <f t="shared" si="291"/>
        <v/>
      </c>
      <c r="K3702" s="83" t="str">
        <f t="shared" si="292"/>
        <v/>
      </c>
      <c r="L3702" s="85" t="str">
        <f t="shared" si="293"/>
        <v/>
      </c>
    </row>
    <row r="3703" spans="1:12" x14ac:dyDescent="0.2">
      <c r="A3703" s="209"/>
      <c r="B3703" s="75" t="str">
        <f t="shared" si="294"/>
        <v/>
      </c>
      <c r="C3703" s="75" t="str">
        <f t="shared" si="295"/>
        <v/>
      </c>
      <c r="D3703" s="42"/>
      <c r="E3703" s="42"/>
      <c r="F3703" s="42"/>
      <c r="G3703" s="42"/>
      <c r="H3703" s="42"/>
      <c r="I3703" s="42"/>
      <c r="J3703" s="83" t="str">
        <f t="shared" si="291"/>
        <v/>
      </c>
      <c r="K3703" s="83" t="str">
        <f t="shared" si="292"/>
        <v/>
      </c>
      <c r="L3703" s="85" t="str">
        <f t="shared" si="293"/>
        <v/>
      </c>
    </row>
    <row r="3704" spans="1:12" x14ac:dyDescent="0.2">
      <c r="A3704" s="209"/>
      <c r="B3704" s="75" t="str">
        <f t="shared" si="294"/>
        <v/>
      </c>
      <c r="C3704" s="75" t="str">
        <f t="shared" si="295"/>
        <v/>
      </c>
      <c r="D3704" s="42"/>
      <c r="E3704" s="42"/>
      <c r="F3704" s="42"/>
      <c r="G3704" s="42"/>
      <c r="H3704" s="42"/>
      <c r="I3704" s="42"/>
      <c r="J3704" s="83" t="str">
        <f t="shared" si="291"/>
        <v/>
      </c>
      <c r="K3704" s="83" t="str">
        <f t="shared" si="292"/>
        <v/>
      </c>
      <c r="L3704" s="85" t="str">
        <f t="shared" si="293"/>
        <v/>
      </c>
    </row>
    <row r="3705" spans="1:12" x14ac:dyDescent="0.2">
      <c r="A3705" s="209"/>
      <c r="B3705" s="75" t="str">
        <f t="shared" si="294"/>
        <v/>
      </c>
      <c r="C3705" s="75" t="str">
        <f t="shared" si="295"/>
        <v/>
      </c>
      <c r="D3705" s="42"/>
      <c r="E3705" s="42"/>
      <c r="F3705" s="42"/>
      <c r="G3705" s="42"/>
      <c r="H3705" s="42"/>
      <c r="I3705" s="42"/>
      <c r="J3705" s="83" t="str">
        <f t="shared" si="291"/>
        <v/>
      </c>
      <c r="K3705" s="83" t="str">
        <f t="shared" si="292"/>
        <v/>
      </c>
      <c r="L3705" s="85" t="str">
        <f t="shared" si="293"/>
        <v/>
      </c>
    </row>
    <row r="3706" spans="1:12" x14ac:dyDescent="0.2">
      <c r="A3706" s="209"/>
      <c r="B3706" s="75" t="str">
        <f t="shared" si="294"/>
        <v/>
      </c>
      <c r="C3706" s="75" t="str">
        <f t="shared" si="295"/>
        <v/>
      </c>
      <c r="D3706" s="42"/>
      <c r="E3706" s="42"/>
      <c r="F3706" s="42"/>
      <c r="G3706" s="42"/>
      <c r="H3706" s="42"/>
      <c r="I3706" s="42"/>
      <c r="J3706" s="83" t="str">
        <f t="shared" si="291"/>
        <v/>
      </c>
      <c r="K3706" s="83" t="str">
        <f t="shared" si="292"/>
        <v/>
      </c>
      <c r="L3706" s="85" t="str">
        <f t="shared" si="293"/>
        <v/>
      </c>
    </row>
    <row r="3707" spans="1:12" x14ac:dyDescent="0.2">
      <c r="A3707" s="209"/>
      <c r="B3707" s="75" t="str">
        <f t="shared" si="294"/>
        <v/>
      </c>
      <c r="C3707" s="75" t="str">
        <f t="shared" si="295"/>
        <v/>
      </c>
      <c r="D3707" s="42"/>
      <c r="E3707" s="42"/>
      <c r="F3707" s="42"/>
      <c r="G3707" s="42"/>
      <c r="H3707" s="42"/>
      <c r="I3707" s="42"/>
      <c r="J3707" s="83" t="str">
        <f t="shared" si="291"/>
        <v/>
      </c>
      <c r="K3707" s="83" t="str">
        <f t="shared" si="292"/>
        <v/>
      </c>
      <c r="L3707" s="85" t="str">
        <f t="shared" si="293"/>
        <v/>
      </c>
    </row>
    <row r="3708" spans="1:12" x14ac:dyDescent="0.2">
      <c r="A3708" s="209"/>
      <c r="B3708" s="75" t="str">
        <f t="shared" si="294"/>
        <v/>
      </c>
      <c r="C3708" s="75" t="str">
        <f t="shared" si="295"/>
        <v/>
      </c>
      <c r="D3708" s="42"/>
      <c r="E3708" s="42"/>
      <c r="F3708" s="42"/>
      <c r="G3708" s="42"/>
      <c r="H3708" s="42"/>
      <c r="I3708" s="42"/>
      <c r="J3708" s="83" t="str">
        <f t="shared" si="291"/>
        <v/>
      </c>
      <c r="K3708" s="83" t="str">
        <f t="shared" si="292"/>
        <v/>
      </c>
      <c r="L3708" s="85" t="str">
        <f t="shared" si="293"/>
        <v/>
      </c>
    </row>
    <row r="3709" spans="1:12" x14ac:dyDescent="0.2">
      <c r="A3709" s="209"/>
      <c r="B3709" s="75" t="str">
        <f t="shared" si="294"/>
        <v/>
      </c>
      <c r="C3709" s="75" t="str">
        <f t="shared" si="295"/>
        <v/>
      </c>
      <c r="D3709" s="42"/>
      <c r="E3709" s="42"/>
      <c r="F3709" s="42"/>
      <c r="G3709" s="42"/>
      <c r="H3709" s="42"/>
      <c r="I3709" s="42"/>
      <c r="J3709" s="83" t="str">
        <f t="shared" ref="J3709:J3772" si="296">IF(ISERROR(D3709/C3709),"",(D3709/C3709))</f>
        <v/>
      </c>
      <c r="K3709" s="83" t="str">
        <f t="shared" ref="K3709:K3772" si="297">IF(ISERROR(E3709/C3709),"",(E3709/C3709))</f>
        <v/>
      </c>
      <c r="L3709" s="85" t="str">
        <f t="shared" ref="L3709:L3772" si="298">IF(ISERROR((D3709+E3709)/B3709),"",(D3709+E3709)/B3709)</f>
        <v/>
      </c>
    </row>
    <row r="3710" spans="1:12" x14ac:dyDescent="0.2">
      <c r="A3710" s="209"/>
      <c r="B3710" s="75" t="str">
        <f t="shared" si="294"/>
        <v/>
      </c>
      <c r="C3710" s="75" t="str">
        <f t="shared" si="295"/>
        <v/>
      </c>
      <c r="D3710" s="42"/>
      <c r="E3710" s="42"/>
      <c r="F3710" s="42"/>
      <c r="G3710" s="42"/>
      <c r="H3710" s="42"/>
      <c r="I3710" s="42"/>
      <c r="J3710" s="83" t="str">
        <f t="shared" si="296"/>
        <v/>
      </c>
      <c r="K3710" s="83" t="str">
        <f t="shared" si="297"/>
        <v/>
      </c>
      <c r="L3710" s="85" t="str">
        <f t="shared" si="298"/>
        <v/>
      </c>
    </row>
    <row r="3711" spans="1:12" x14ac:dyDescent="0.2">
      <c r="A3711" s="209"/>
      <c r="B3711" s="75" t="str">
        <f t="shared" si="294"/>
        <v/>
      </c>
      <c r="C3711" s="75" t="str">
        <f t="shared" si="295"/>
        <v/>
      </c>
      <c r="D3711" s="42"/>
      <c r="E3711" s="42"/>
      <c r="F3711" s="42"/>
      <c r="G3711" s="42"/>
      <c r="H3711" s="42"/>
      <c r="I3711" s="42"/>
      <c r="J3711" s="83" t="str">
        <f t="shared" si="296"/>
        <v/>
      </c>
      <c r="K3711" s="83" t="str">
        <f t="shared" si="297"/>
        <v/>
      </c>
      <c r="L3711" s="85" t="str">
        <f t="shared" si="298"/>
        <v/>
      </c>
    </row>
    <row r="3712" spans="1:12" x14ac:dyDescent="0.2">
      <c r="A3712" s="209"/>
      <c r="B3712" s="75" t="str">
        <f t="shared" si="294"/>
        <v/>
      </c>
      <c r="C3712" s="75" t="str">
        <f t="shared" si="295"/>
        <v/>
      </c>
      <c r="D3712" s="42"/>
      <c r="E3712" s="42"/>
      <c r="F3712" s="42"/>
      <c r="G3712" s="42"/>
      <c r="H3712" s="42"/>
      <c r="I3712" s="42"/>
      <c r="J3712" s="83" t="str">
        <f t="shared" si="296"/>
        <v/>
      </c>
      <c r="K3712" s="83" t="str">
        <f t="shared" si="297"/>
        <v/>
      </c>
      <c r="L3712" s="85" t="str">
        <f t="shared" si="298"/>
        <v/>
      </c>
    </row>
    <row r="3713" spans="1:12" x14ac:dyDescent="0.2">
      <c r="A3713" s="209"/>
      <c r="B3713" s="75" t="str">
        <f t="shared" si="294"/>
        <v/>
      </c>
      <c r="C3713" s="75" t="str">
        <f t="shared" si="295"/>
        <v/>
      </c>
      <c r="D3713" s="42"/>
      <c r="E3713" s="42"/>
      <c r="F3713" s="42"/>
      <c r="G3713" s="42"/>
      <c r="H3713" s="42"/>
      <c r="I3713" s="42"/>
      <c r="J3713" s="83" t="str">
        <f t="shared" si="296"/>
        <v/>
      </c>
      <c r="K3713" s="83" t="str">
        <f t="shared" si="297"/>
        <v/>
      </c>
      <c r="L3713" s="85" t="str">
        <f t="shared" si="298"/>
        <v/>
      </c>
    </row>
    <row r="3714" spans="1:12" x14ac:dyDescent="0.2">
      <c r="A3714" s="209"/>
      <c r="B3714" s="75" t="str">
        <f t="shared" si="294"/>
        <v/>
      </c>
      <c r="C3714" s="75" t="str">
        <f t="shared" si="295"/>
        <v/>
      </c>
      <c r="D3714" s="42"/>
      <c r="E3714" s="42"/>
      <c r="F3714" s="42"/>
      <c r="G3714" s="42"/>
      <c r="H3714" s="42"/>
      <c r="I3714" s="42"/>
      <c r="J3714" s="83" t="str">
        <f t="shared" si="296"/>
        <v/>
      </c>
      <c r="K3714" s="83" t="str">
        <f t="shared" si="297"/>
        <v/>
      </c>
      <c r="L3714" s="85" t="str">
        <f t="shared" si="298"/>
        <v/>
      </c>
    </row>
    <row r="3715" spans="1:12" x14ac:dyDescent="0.2">
      <c r="A3715" s="209"/>
      <c r="B3715" s="75" t="str">
        <f t="shared" si="294"/>
        <v/>
      </c>
      <c r="C3715" s="75" t="str">
        <f t="shared" si="295"/>
        <v/>
      </c>
      <c r="D3715" s="42"/>
      <c r="E3715" s="42"/>
      <c r="F3715" s="42"/>
      <c r="G3715" s="42"/>
      <c r="H3715" s="42"/>
      <c r="I3715" s="42"/>
      <c r="J3715" s="83" t="str">
        <f t="shared" si="296"/>
        <v/>
      </c>
      <c r="K3715" s="83" t="str">
        <f t="shared" si="297"/>
        <v/>
      </c>
      <c r="L3715" s="85" t="str">
        <f t="shared" si="298"/>
        <v/>
      </c>
    </row>
    <row r="3716" spans="1:12" x14ac:dyDescent="0.2">
      <c r="A3716" s="209"/>
      <c r="B3716" s="75" t="str">
        <f t="shared" si="294"/>
        <v/>
      </c>
      <c r="C3716" s="75" t="str">
        <f t="shared" si="295"/>
        <v/>
      </c>
      <c r="D3716" s="42"/>
      <c r="E3716" s="42"/>
      <c r="F3716" s="42"/>
      <c r="G3716" s="42"/>
      <c r="H3716" s="42"/>
      <c r="I3716" s="42"/>
      <c r="J3716" s="83" t="str">
        <f t="shared" si="296"/>
        <v/>
      </c>
      <c r="K3716" s="83" t="str">
        <f t="shared" si="297"/>
        <v/>
      </c>
      <c r="L3716" s="85" t="str">
        <f t="shared" si="298"/>
        <v/>
      </c>
    </row>
    <row r="3717" spans="1:12" x14ac:dyDescent="0.2">
      <c r="A3717" s="209"/>
      <c r="B3717" s="75" t="str">
        <f t="shared" si="294"/>
        <v/>
      </c>
      <c r="C3717" s="75" t="str">
        <f t="shared" si="295"/>
        <v/>
      </c>
      <c r="D3717" s="42"/>
      <c r="E3717" s="42"/>
      <c r="F3717" s="42"/>
      <c r="G3717" s="42"/>
      <c r="H3717" s="42"/>
      <c r="I3717" s="42"/>
      <c r="J3717" s="83" t="str">
        <f t="shared" si="296"/>
        <v/>
      </c>
      <c r="K3717" s="83" t="str">
        <f t="shared" si="297"/>
        <v/>
      </c>
      <c r="L3717" s="85" t="str">
        <f t="shared" si="298"/>
        <v/>
      </c>
    </row>
    <row r="3718" spans="1:12" x14ac:dyDescent="0.2">
      <c r="A3718" s="209"/>
      <c r="B3718" s="75" t="str">
        <f t="shared" si="294"/>
        <v/>
      </c>
      <c r="C3718" s="75" t="str">
        <f t="shared" si="295"/>
        <v/>
      </c>
      <c r="D3718" s="42"/>
      <c r="E3718" s="42"/>
      <c r="F3718" s="42"/>
      <c r="G3718" s="42"/>
      <c r="H3718" s="42"/>
      <c r="I3718" s="42"/>
      <c r="J3718" s="83" t="str">
        <f t="shared" si="296"/>
        <v/>
      </c>
      <c r="K3718" s="83" t="str">
        <f t="shared" si="297"/>
        <v/>
      </c>
      <c r="L3718" s="85" t="str">
        <f t="shared" si="298"/>
        <v/>
      </c>
    </row>
    <row r="3719" spans="1:12" x14ac:dyDescent="0.2">
      <c r="A3719" s="209"/>
      <c r="B3719" s="75" t="str">
        <f t="shared" si="294"/>
        <v/>
      </c>
      <c r="C3719" s="75" t="str">
        <f t="shared" si="295"/>
        <v/>
      </c>
      <c r="D3719" s="42"/>
      <c r="E3719" s="42"/>
      <c r="F3719" s="42"/>
      <c r="G3719" s="42"/>
      <c r="H3719" s="42"/>
      <c r="I3719" s="42"/>
      <c r="J3719" s="83" t="str">
        <f t="shared" si="296"/>
        <v/>
      </c>
      <c r="K3719" s="83" t="str">
        <f t="shared" si="297"/>
        <v/>
      </c>
      <c r="L3719" s="85" t="str">
        <f t="shared" si="298"/>
        <v/>
      </c>
    </row>
    <row r="3720" spans="1:12" x14ac:dyDescent="0.2">
      <c r="A3720" s="209"/>
      <c r="B3720" s="75" t="str">
        <f t="shared" si="294"/>
        <v/>
      </c>
      <c r="C3720" s="75" t="str">
        <f t="shared" si="295"/>
        <v/>
      </c>
      <c r="D3720" s="42"/>
      <c r="E3720" s="42"/>
      <c r="F3720" s="42"/>
      <c r="G3720" s="42"/>
      <c r="H3720" s="42"/>
      <c r="I3720" s="42"/>
      <c r="J3720" s="83" t="str">
        <f t="shared" si="296"/>
        <v/>
      </c>
      <c r="K3720" s="83" t="str">
        <f t="shared" si="297"/>
        <v/>
      </c>
      <c r="L3720" s="85" t="str">
        <f t="shared" si="298"/>
        <v/>
      </c>
    </row>
    <row r="3721" spans="1:12" x14ac:dyDescent="0.2">
      <c r="A3721" s="209"/>
      <c r="B3721" s="75" t="str">
        <f t="shared" si="294"/>
        <v/>
      </c>
      <c r="C3721" s="75" t="str">
        <f t="shared" si="295"/>
        <v/>
      </c>
      <c r="D3721" s="42"/>
      <c r="E3721" s="42"/>
      <c r="F3721" s="42"/>
      <c r="G3721" s="42"/>
      <c r="H3721" s="42"/>
      <c r="I3721" s="42"/>
      <c r="J3721" s="83" t="str">
        <f t="shared" si="296"/>
        <v/>
      </c>
      <c r="K3721" s="83" t="str">
        <f t="shared" si="297"/>
        <v/>
      </c>
      <c r="L3721" s="85" t="str">
        <f t="shared" si="298"/>
        <v/>
      </c>
    </row>
    <row r="3722" spans="1:12" x14ac:dyDescent="0.2">
      <c r="A3722" s="209"/>
      <c r="B3722" s="75" t="str">
        <f t="shared" si="294"/>
        <v/>
      </c>
      <c r="C3722" s="75" t="str">
        <f t="shared" si="295"/>
        <v/>
      </c>
      <c r="D3722" s="42"/>
      <c r="E3722" s="42"/>
      <c r="F3722" s="42"/>
      <c r="G3722" s="42"/>
      <c r="H3722" s="42"/>
      <c r="I3722" s="42"/>
      <c r="J3722" s="83" t="str">
        <f t="shared" si="296"/>
        <v/>
      </c>
      <c r="K3722" s="83" t="str">
        <f t="shared" si="297"/>
        <v/>
      </c>
      <c r="L3722" s="85" t="str">
        <f t="shared" si="298"/>
        <v/>
      </c>
    </row>
    <row r="3723" spans="1:12" x14ac:dyDescent="0.2">
      <c r="A3723" s="209"/>
      <c r="B3723" s="75" t="str">
        <f t="shared" si="294"/>
        <v/>
      </c>
      <c r="C3723" s="75" t="str">
        <f t="shared" si="295"/>
        <v/>
      </c>
      <c r="D3723" s="42"/>
      <c r="E3723" s="42"/>
      <c r="F3723" s="42"/>
      <c r="G3723" s="42"/>
      <c r="H3723" s="42"/>
      <c r="I3723" s="42"/>
      <c r="J3723" s="83" t="str">
        <f t="shared" si="296"/>
        <v/>
      </c>
      <c r="K3723" s="83" t="str">
        <f t="shared" si="297"/>
        <v/>
      </c>
      <c r="L3723" s="85" t="str">
        <f t="shared" si="298"/>
        <v/>
      </c>
    </row>
    <row r="3724" spans="1:12" x14ac:dyDescent="0.2">
      <c r="A3724" s="209"/>
      <c r="B3724" s="75" t="str">
        <f t="shared" ref="B3724:B3787" si="299">IF(D3724+E3724+F3724+G3724+I3724+H3724 = 0,"",D3724+E3724+F3724+G3724+I3724+H3724)</f>
        <v/>
      </c>
      <c r="C3724" s="75" t="str">
        <f t="shared" ref="C3724:C3787" si="300">IF(D3724+E3724+H3724=0,"",D3724+E3724+H3724)</f>
        <v/>
      </c>
      <c r="D3724" s="42"/>
      <c r="E3724" s="42"/>
      <c r="F3724" s="42"/>
      <c r="G3724" s="42"/>
      <c r="H3724" s="42"/>
      <c r="I3724" s="42"/>
      <c r="J3724" s="83" t="str">
        <f t="shared" si="296"/>
        <v/>
      </c>
      <c r="K3724" s="83" t="str">
        <f t="shared" si="297"/>
        <v/>
      </c>
      <c r="L3724" s="85" t="str">
        <f t="shared" si="298"/>
        <v/>
      </c>
    </row>
    <row r="3725" spans="1:12" x14ac:dyDescent="0.2">
      <c r="A3725" s="209"/>
      <c r="B3725" s="75" t="str">
        <f t="shared" si="299"/>
        <v/>
      </c>
      <c r="C3725" s="75" t="str">
        <f t="shared" si="300"/>
        <v/>
      </c>
      <c r="D3725" s="42"/>
      <c r="E3725" s="42"/>
      <c r="F3725" s="42"/>
      <c r="G3725" s="42"/>
      <c r="H3725" s="42"/>
      <c r="I3725" s="42"/>
      <c r="J3725" s="83" t="str">
        <f t="shared" si="296"/>
        <v/>
      </c>
      <c r="K3725" s="83" t="str">
        <f t="shared" si="297"/>
        <v/>
      </c>
      <c r="L3725" s="85" t="str">
        <f t="shared" si="298"/>
        <v/>
      </c>
    </row>
    <row r="3726" spans="1:12" x14ac:dyDescent="0.2">
      <c r="A3726" s="209"/>
      <c r="B3726" s="75" t="str">
        <f t="shared" si="299"/>
        <v/>
      </c>
      <c r="C3726" s="75" t="str">
        <f t="shared" si="300"/>
        <v/>
      </c>
      <c r="D3726" s="42"/>
      <c r="E3726" s="42"/>
      <c r="F3726" s="42"/>
      <c r="G3726" s="42"/>
      <c r="H3726" s="42"/>
      <c r="I3726" s="42"/>
      <c r="J3726" s="83" t="str">
        <f t="shared" si="296"/>
        <v/>
      </c>
      <c r="K3726" s="83" t="str">
        <f t="shared" si="297"/>
        <v/>
      </c>
      <c r="L3726" s="85" t="str">
        <f t="shared" si="298"/>
        <v/>
      </c>
    </row>
    <row r="3727" spans="1:12" x14ac:dyDescent="0.2">
      <c r="A3727" s="209"/>
      <c r="B3727" s="75" t="str">
        <f t="shared" si="299"/>
        <v/>
      </c>
      <c r="C3727" s="75" t="str">
        <f t="shared" si="300"/>
        <v/>
      </c>
      <c r="D3727" s="42"/>
      <c r="E3727" s="42"/>
      <c r="F3727" s="42"/>
      <c r="G3727" s="42"/>
      <c r="H3727" s="42"/>
      <c r="I3727" s="42"/>
      <c r="J3727" s="83" t="str">
        <f t="shared" si="296"/>
        <v/>
      </c>
      <c r="K3727" s="83" t="str">
        <f t="shared" si="297"/>
        <v/>
      </c>
      <c r="L3727" s="85" t="str">
        <f t="shared" si="298"/>
        <v/>
      </c>
    </row>
    <row r="3728" spans="1:12" x14ac:dyDescent="0.2">
      <c r="A3728" s="209"/>
      <c r="B3728" s="75" t="str">
        <f t="shared" si="299"/>
        <v/>
      </c>
      <c r="C3728" s="75" t="str">
        <f t="shared" si="300"/>
        <v/>
      </c>
      <c r="D3728" s="42"/>
      <c r="E3728" s="42"/>
      <c r="F3728" s="42"/>
      <c r="G3728" s="42"/>
      <c r="H3728" s="42"/>
      <c r="I3728" s="42"/>
      <c r="J3728" s="83" t="str">
        <f t="shared" si="296"/>
        <v/>
      </c>
      <c r="K3728" s="83" t="str">
        <f t="shared" si="297"/>
        <v/>
      </c>
      <c r="L3728" s="85" t="str">
        <f t="shared" si="298"/>
        <v/>
      </c>
    </row>
    <row r="3729" spans="1:12" x14ac:dyDescent="0.2">
      <c r="A3729" s="209"/>
      <c r="B3729" s="75" t="str">
        <f t="shared" si="299"/>
        <v/>
      </c>
      <c r="C3729" s="75" t="str">
        <f t="shared" si="300"/>
        <v/>
      </c>
      <c r="D3729" s="42"/>
      <c r="E3729" s="42"/>
      <c r="F3729" s="42"/>
      <c r="G3729" s="42"/>
      <c r="H3729" s="42"/>
      <c r="I3729" s="42"/>
      <c r="J3729" s="83" t="str">
        <f t="shared" si="296"/>
        <v/>
      </c>
      <c r="K3729" s="83" t="str">
        <f t="shared" si="297"/>
        <v/>
      </c>
      <c r="L3729" s="85" t="str">
        <f t="shared" si="298"/>
        <v/>
      </c>
    </row>
    <row r="3730" spans="1:12" x14ac:dyDescent="0.2">
      <c r="A3730" s="209"/>
      <c r="B3730" s="75" t="str">
        <f t="shared" si="299"/>
        <v/>
      </c>
      <c r="C3730" s="75" t="str">
        <f t="shared" si="300"/>
        <v/>
      </c>
      <c r="D3730" s="42"/>
      <c r="E3730" s="42"/>
      <c r="F3730" s="42"/>
      <c r="G3730" s="42"/>
      <c r="H3730" s="42"/>
      <c r="I3730" s="42"/>
      <c r="J3730" s="83" t="str">
        <f t="shared" si="296"/>
        <v/>
      </c>
      <c r="K3730" s="83" t="str">
        <f t="shared" si="297"/>
        <v/>
      </c>
      <c r="L3730" s="85" t="str">
        <f t="shared" si="298"/>
        <v/>
      </c>
    </row>
    <row r="3731" spans="1:12" x14ac:dyDescent="0.2">
      <c r="A3731" s="209"/>
      <c r="B3731" s="75" t="str">
        <f t="shared" si="299"/>
        <v/>
      </c>
      <c r="C3731" s="75" t="str">
        <f t="shared" si="300"/>
        <v/>
      </c>
      <c r="D3731" s="42"/>
      <c r="E3731" s="42"/>
      <c r="F3731" s="42"/>
      <c r="G3731" s="42"/>
      <c r="H3731" s="42"/>
      <c r="I3731" s="42"/>
      <c r="J3731" s="83" t="str">
        <f t="shared" si="296"/>
        <v/>
      </c>
      <c r="K3731" s="83" t="str">
        <f t="shared" si="297"/>
        <v/>
      </c>
      <c r="L3731" s="85" t="str">
        <f t="shared" si="298"/>
        <v/>
      </c>
    </row>
    <row r="3732" spans="1:12" x14ac:dyDescent="0.2">
      <c r="A3732" s="209"/>
      <c r="B3732" s="75" t="str">
        <f t="shared" si="299"/>
        <v/>
      </c>
      <c r="C3732" s="75" t="str">
        <f t="shared" si="300"/>
        <v/>
      </c>
      <c r="D3732" s="42"/>
      <c r="E3732" s="42"/>
      <c r="F3732" s="42"/>
      <c r="G3732" s="42"/>
      <c r="H3732" s="42"/>
      <c r="I3732" s="42"/>
      <c r="J3732" s="83" t="str">
        <f t="shared" si="296"/>
        <v/>
      </c>
      <c r="K3732" s="83" t="str">
        <f t="shared" si="297"/>
        <v/>
      </c>
      <c r="L3732" s="85" t="str">
        <f t="shared" si="298"/>
        <v/>
      </c>
    </row>
    <row r="3733" spans="1:12" x14ac:dyDescent="0.2">
      <c r="A3733" s="209"/>
      <c r="B3733" s="75" t="str">
        <f t="shared" si="299"/>
        <v/>
      </c>
      <c r="C3733" s="75" t="str">
        <f t="shared" si="300"/>
        <v/>
      </c>
      <c r="D3733" s="42"/>
      <c r="E3733" s="42"/>
      <c r="F3733" s="42"/>
      <c r="G3733" s="42"/>
      <c r="H3733" s="42"/>
      <c r="I3733" s="42"/>
      <c r="J3733" s="83" t="str">
        <f t="shared" si="296"/>
        <v/>
      </c>
      <c r="K3733" s="83" t="str">
        <f t="shared" si="297"/>
        <v/>
      </c>
      <c r="L3733" s="85" t="str">
        <f t="shared" si="298"/>
        <v/>
      </c>
    </row>
    <row r="3734" spans="1:12" x14ac:dyDescent="0.2">
      <c r="A3734" s="209"/>
      <c r="B3734" s="75" t="str">
        <f t="shared" si="299"/>
        <v/>
      </c>
      <c r="C3734" s="75" t="str">
        <f t="shared" si="300"/>
        <v/>
      </c>
      <c r="D3734" s="42"/>
      <c r="E3734" s="42"/>
      <c r="F3734" s="42"/>
      <c r="G3734" s="42"/>
      <c r="H3734" s="42"/>
      <c r="I3734" s="42"/>
      <c r="J3734" s="83" t="str">
        <f t="shared" si="296"/>
        <v/>
      </c>
      <c r="K3734" s="83" t="str">
        <f t="shared" si="297"/>
        <v/>
      </c>
      <c r="L3734" s="85" t="str">
        <f t="shared" si="298"/>
        <v/>
      </c>
    </row>
    <row r="3735" spans="1:12" x14ac:dyDescent="0.2">
      <c r="A3735" s="209"/>
      <c r="B3735" s="75" t="str">
        <f t="shared" si="299"/>
        <v/>
      </c>
      <c r="C3735" s="75" t="str">
        <f t="shared" si="300"/>
        <v/>
      </c>
      <c r="D3735" s="42"/>
      <c r="E3735" s="42"/>
      <c r="F3735" s="42"/>
      <c r="G3735" s="42"/>
      <c r="H3735" s="42"/>
      <c r="I3735" s="42"/>
      <c r="J3735" s="83" t="str">
        <f t="shared" si="296"/>
        <v/>
      </c>
      <c r="K3735" s="83" t="str">
        <f t="shared" si="297"/>
        <v/>
      </c>
      <c r="L3735" s="85" t="str">
        <f t="shared" si="298"/>
        <v/>
      </c>
    </row>
    <row r="3736" spans="1:12" x14ac:dyDescent="0.2">
      <c r="A3736" s="209"/>
      <c r="B3736" s="75" t="str">
        <f t="shared" si="299"/>
        <v/>
      </c>
      <c r="C3736" s="75" t="str">
        <f t="shared" si="300"/>
        <v/>
      </c>
      <c r="D3736" s="42"/>
      <c r="E3736" s="42"/>
      <c r="F3736" s="42"/>
      <c r="G3736" s="42"/>
      <c r="H3736" s="42"/>
      <c r="I3736" s="42"/>
      <c r="J3736" s="83" t="str">
        <f t="shared" si="296"/>
        <v/>
      </c>
      <c r="K3736" s="83" t="str">
        <f t="shared" si="297"/>
        <v/>
      </c>
      <c r="L3736" s="85" t="str">
        <f t="shared" si="298"/>
        <v/>
      </c>
    </row>
    <row r="3737" spans="1:12" x14ac:dyDescent="0.2">
      <c r="A3737" s="209"/>
      <c r="B3737" s="75" t="str">
        <f t="shared" si="299"/>
        <v/>
      </c>
      <c r="C3737" s="75" t="str">
        <f t="shared" si="300"/>
        <v/>
      </c>
      <c r="D3737" s="42"/>
      <c r="E3737" s="42"/>
      <c r="F3737" s="42"/>
      <c r="G3737" s="42"/>
      <c r="H3737" s="42"/>
      <c r="I3737" s="42"/>
      <c r="J3737" s="83" t="str">
        <f t="shared" si="296"/>
        <v/>
      </c>
      <c r="K3737" s="83" t="str">
        <f t="shared" si="297"/>
        <v/>
      </c>
      <c r="L3737" s="85" t="str">
        <f t="shared" si="298"/>
        <v/>
      </c>
    </row>
    <row r="3738" spans="1:12" x14ac:dyDescent="0.2">
      <c r="A3738" s="209"/>
      <c r="B3738" s="75" t="str">
        <f t="shared" si="299"/>
        <v/>
      </c>
      <c r="C3738" s="75" t="str">
        <f t="shared" si="300"/>
        <v/>
      </c>
      <c r="D3738" s="42"/>
      <c r="E3738" s="42"/>
      <c r="F3738" s="42"/>
      <c r="G3738" s="42"/>
      <c r="H3738" s="42"/>
      <c r="I3738" s="42"/>
      <c r="J3738" s="83" t="str">
        <f t="shared" si="296"/>
        <v/>
      </c>
      <c r="K3738" s="83" t="str">
        <f t="shared" si="297"/>
        <v/>
      </c>
      <c r="L3738" s="85" t="str">
        <f t="shared" si="298"/>
        <v/>
      </c>
    </row>
    <row r="3739" spans="1:12" x14ac:dyDescent="0.2">
      <c r="A3739" s="209"/>
      <c r="B3739" s="75" t="str">
        <f t="shared" si="299"/>
        <v/>
      </c>
      <c r="C3739" s="75" t="str">
        <f t="shared" si="300"/>
        <v/>
      </c>
      <c r="D3739" s="42"/>
      <c r="E3739" s="42"/>
      <c r="F3739" s="42"/>
      <c r="G3739" s="42"/>
      <c r="H3739" s="42"/>
      <c r="I3739" s="42"/>
      <c r="J3739" s="83" t="str">
        <f t="shared" si="296"/>
        <v/>
      </c>
      <c r="K3739" s="83" t="str">
        <f t="shared" si="297"/>
        <v/>
      </c>
      <c r="L3739" s="85" t="str">
        <f t="shared" si="298"/>
        <v/>
      </c>
    </row>
    <row r="3740" spans="1:12" x14ac:dyDescent="0.2">
      <c r="A3740" s="209"/>
      <c r="B3740" s="75" t="str">
        <f t="shared" si="299"/>
        <v/>
      </c>
      <c r="C3740" s="75" t="str">
        <f t="shared" si="300"/>
        <v/>
      </c>
      <c r="D3740" s="42"/>
      <c r="E3740" s="42"/>
      <c r="F3740" s="42"/>
      <c r="G3740" s="42"/>
      <c r="H3740" s="42"/>
      <c r="I3740" s="42"/>
      <c r="J3740" s="83" t="str">
        <f t="shared" si="296"/>
        <v/>
      </c>
      <c r="K3740" s="83" t="str">
        <f t="shared" si="297"/>
        <v/>
      </c>
      <c r="L3740" s="85" t="str">
        <f t="shared" si="298"/>
        <v/>
      </c>
    </row>
    <row r="3741" spans="1:12" x14ac:dyDescent="0.2">
      <c r="A3741" s="209"/>
      <c r="B3741" s="75" t="str">
        <f t="shared" si="299"/>
        <v/>
      </c>
      <c r="C3741" s="75" t="str">
        <f t="shared" si="300"/>
        <v/>
      </c>
      <c r="D3741" s="42"/>
      <c r="E3741" s="42"/>
      <c r="F3741" s="42"/>
      <c r="G3741" s="42"/>
      <c r="H3741" s="42"/>
      <c r="I3741" s="42"/>
      <c r="J3741" s="83" t="str">
        <f t="shared" si="296"/>
        <v/>
      </c>
      <c r="K3741" s="83" t="str">
        <f t="shared" si="297"/>
        <v/>
      </c>
      <c r="L3741" s="85" t="str">
        <f t="shared" si="298"/>
        <v/>
      </c>
    </row>
    <row r="3742" spans="1:12" x14ac:dyDescent="0.2">
      <c r="A3742" s="209"/>
      <c r="B3742" s="75" t="str">
        <f t="shared" si="299"/>
        <v/>
      </c>
      <c r="C3742" s="75" t="str">
        <f t="shared" si="300"/>
        <v/>
      </c>
      <c r="D3742" s="42"/>
      <c r="E3742" s="42"/>
      <c r="F3742" s="42"/>
      <c r="G3742" s="42"/>
      <c r="H3742" s="42"/>
      <c r="I3742" s="42"/>
      <c r="J3742" s="83" t="str">
        <f t="shared" si="296"/>
        <v/>
      </c>
      <c r="K3742" s="83" t="str">
        <f t="shared" si="297"/>
        <v/>
      </c>
      <c r="L3742" s="85" t="str">
        <f t="shared" si="298"/>
        <v/>
      </c>
    </row>
    <row r="3743" spans="1:12" x14ac:dyDescent="0.2">
      <c r="A3743" s="209"/>
      <c r="B3743" s="75" t="str">
        <f t="shared" si="299"/>
        <v/>
      </c>
      <c r="C3743" s="75" t="str">
        <f t="shared" si="300"/>
        <v/>
      </c>
      <c r="D3743" s="42"/>
      <c r="E3743" s="42"/>
      <c r="F3743" s="42"/>
      <c r="G3743" s="42"/>
      <c r="H3743" s="42"/>
      <c r="I3743" s="42"/>
      <c r="J3743" s="83" t="str">
        <f t="shared" si="296"/>
        <v/>
      </c>
      <c r="K3743" s="83" t="str">
        <f t="shared" si="297"/>
        <v/>
      </c>
      <c r="L3743" s="85" t="str">
        <f t="shared" si="298"/>
        <v/>
      </c>
    </row>
    <row r="3744" spans="1:12" x14ac:dyDescent="0.2">
      <c r="A3744" s="209"/>
      <c r="B3744" s="75" t="str">
        <f t="shared" si="299"/>
        <v/>
      </c>
      <c r="C3744" s="75" t="str">
        <f t="shared" si="300"/>
        <v/>
      </c>
      <c r="D3744" s="42"/>
      <c r="E3744" s="42"/>
      <c r="F3744" s="42"/>
      <c r="G3744" s="42"/>
      <c r="H3744" s="42"/>
      <c r="I3744" s="42"/>
      <c r="J3744" s="83" t="str">
        <f t="shared" si="296"/>
        <v/>
      </c>
      <c r="K3744" s="83" t="str">
        <f t="shared" si="297"/>
        <v/>
      </c>
      <c r="L3744" s="85" t="str">
        <f t="shared" si="298"/>
        <v/>
      </c>
    </row>
    <row r="3745" spans="1:12" x14ac:dyDescent="0.2">
      <c r="A3745" s="209"/>
      <c r="B3745" s="75" t="str">
        <f t="shared" si="299"/>
        <v/>
      </c>
      <c r="C3745" s="75" t="str">
        <f t="shared" si="300"/>
        <v/>
      </c>
      <c r="D3745" s="42"/>
      <c r="E3745" s="42"/>
      <c r="F3745" s="42"/>
      <c r="G3745" s="42"/>
      <c r="H3745" s="42"/>
      <c r="I3745" s="42"/>
      <c r="J3745" s="83" t="str">
        <f t="shared" si="296"/>
        <v/>
      </c>
      <c r="K3745" s="83" t="str">
        <f t="shared" si="297"/>
        <v/>
      </c>
      <c r="L3745" s="85" t="str">
        <f t="shared" si="298"/>
        <v/>
      </c>
    </row>
    <row r="3746" spans="1:12" x14ac:dyDescent="0.2">
      <c r="A3746" s="209"/>
      <c r="B3746" s="75" t="str">
        <f t="shared" si="299"/>
        <v/>
      </c>
      <c r="C3746" s="75" t="str">
        <f t="shared" si="300"/>
        <v/>
      </c>
      <c r="D3746" s="42"/>
      <c r="E3746" s="42"/>
      <c r="F3746" s="42"/>
      <c r="G3746" s="42"/>
      <c r="H3746" s="42"/>
      <c r="I3746" s="42"/>
      <c r="J3746" s="83" t="str">
        <f t="shared" si="296"/>
        <v/>
      </c>
      <c r="K3746" s="83" t="str">
        <f t="shared" si="297"/>
        <v/>
      </c>
      <c r="L3746" s="85" t="str">
        <f t="shared" si="298"/>
        <v/>
      </c>
    </row>
    <row r="3747" spans="1:12" x14ac:dyDescent="0.2">
      <c r="A3747" s="209"/>
      <c r="B3747" s="75" t="str">
        <f t="shared" si="299"/>
        <v/>
      </c>
      <c r="C3747" s="75" t="str">
        <f t="shared" si="300"/>
        <v/>
      </c>
      <c r="D3747" s="42"/>
      <c r="E3747" s="42"/>
      <c r="F3747" s="42"/>
      <c r="G3747" s="42"/>
      <c r="H3747" s="42"/>
      <c r="I3747" s="42"/>
      <c r="J3747" s="83" t="str">
        <f t="shared" si="296"/>
        <v/>
      </c>
      <c r="K3747" s="83" t="str">
        <f t="shared" si="297"/>
        <v/>
      </c>
      <c r="L3747" s="85" t="str">
        <f t="shared" si="298"/>
        <v/>
      </c>
    </row>
    <row r="3748" spans="1:12" x14ac:dyDescent="0.2">
      <c r="A3748" s="209"/>
      <c r="B3748" s="75" t="str">
        <f t="shared" si="299"/>
        <v/>
      </c>
      <c r="C3748" s="75" t="str">
        <f t="shared" si="300"/>
        <v/>
      </c>
      <c r="D3748" s="42"/>
      <c r="E3748" s="42"/>
      <c r="F3748" s="42"/>
      <c r="G3748" s="42"/>
      <c r="H3748" s="42"/>
      <c r="I3748" s="42"/>
      <c r="J3748" s="83" t="str">
        <f t="shared" si="296"/>
        <v/>
      </c>
      <c r="K3748" s="83" t="str">
        <f t="shared" si="297"/>
        <v/>
      </c>
      <c r="L3748" s="85" t="str">
        <f t="shared" si="298"/>
        <v/>
      </c>
    </row>
    <row r="3749" spans="1:12" x14ac:dyDescent="0.2">
      <c r="A3749" s="209"/>
      <c r="B3749" s="75" t="str">
        <f t="shared" si="299"/>
        <v/>
      </c>
      <c r="C3749" s="75" t="str">
        <f t="shared" si="300"/>
        <v/>
      </c>
      <c r="D3749" s="42"/>
      <c r="E3749" s="42"/>
      <c r="F3749" s="42"/>
      <c r="G3749" s="42"/>
      <c r="H3749" s="42"/>
      <c r="I3749" s="42"/>
      <c r="J3749" s="83" t="str">
        <f t="shared" si="296"/>
        <v/>
      </c>
      <c r="K3749" s="83" t="str">
        <f t="shared" si="297"/>
        <v/>
      </c>
      <c r="L3749" s="85" t="str">
        <f t="shared" si="298"/>
        <v/>
      </c>
    </row>
    <row r="3750" spans="1:12" x14ac:dyDescent="0.2">
      <c r="A3750" s="209"/>
      <c r="B3750" s="75" t="str">
        <f t="shared" si="299"/>
        <v/>
      </c>
      <c r="C3750" s="75" t="str">
        <f t="shared" si="300"/>
        <v/>
      </c>
      <c r="D3750" s="42"/>
      <c r="E3750" s="42"/>
      <c r="F3750" s="42"/>
      <c r="G3750" s="42"/>
      <c r="H3750" s="42"/>
      <c r="I3750" s="42"/>
      <c r="J3750" s="83" t="str">
        <f t="shared" si="296"/>
        <v/>
      </c>
      <c r="K3750" s="83" t="str">
        <f t="shared" si="297"/>
        <v/>
      </c>
      <c r="L3750" s="85" t="str">
        <f t="shared" si="298"/>
        <v/>
      </c>
    </row>
    <row r="3751" spans="1:12" x14ac:dyDescent="0.2">
      <c r="A3751" s="209"/>
      <c r="B3751" s="75" t="str">
        <f t="shared" si="299"/>
        <v/>
      </c>
      <c r="C3751" s="75" t="str">
        <f t="shared" si="300"/>
        <v/>
      </c>
      <c r="D3751" s="42"/>
      <c r="E3751" s="42"/>
      <c r="F3751" s="42"/>
      <c r="G3751" s="42"/>
      <c r="H3751" s="42"/>
      <c r="I3751" s="42"/>
      <c r="J3751" s="83" t="str">
        <f t="shared" si="296"/>
        <v/>
      </c>
      <c r="K3751" s="83" t="str">
        <f t="shared" si="297"/>
        <v/>
      </c>
      <c r="L3751" s="85" t="str">
        <f t="shared" si="298"/>
        <v/>
      </c>
    </row>
    <row r="3752" spans="1:12" x14ac:dyDescent="0.2">
      <c r="A3752" s="209"/>
      <c r="B3752" s="75" t="str">
        <f t="shared" si="299"/>
        <v/>
      </c>
      <c r="C3752" s="75" t="str">
        <f t="shared" si="300"/>
        <v/>
      </c>
      <c r="D3752" s="42"/>
      <c r="E3752" s="42"/>
      <c r="F3752" s="42"/>
      <c r="G3752" s="42"/>
      <c r="H3752" s="42"/>
      <c r="I3752" s="42"/>
      <c r="J3752" s="83" t="str">
        <f t="shared" si="296"/>
        <v/>
      </c>
      <c r="K3752" s="83" t="str">
        <f t="shared" si="297"/>
        <v/>
      </c>
      <c r="L3752" s="85" t="str">
        <f t="shared" si="298"/>
        <v/>
      </c>
    </row>
    <row r="3753" spans="1:12" x14ac:dyDescent="0.2">
      <c r="A3753" s="209"/>
      <c r="B3753" s="75" t="str">
        <f t="shared" si="299"/>
        <v/>
      </c>
      <c r="C3753" s="75" t="str">
        <f t="shared" si="300"/>
        <v/>
      </c>
      <c r="D3753" s="42"/>
      <c r="E3753" s="42"/>
      <c r="F3753" s="42"/>
      <c r="G3753" s="42"/>
      <c r="H3753" s="42"/>
      <c r="I3753" s="42"/>
      <c r="J3753" s="83" t="str">
        <f t="shared" si="296"/>
        <v/>
      </c>
      <c r="K3753" s="83" t="str">
        <f t="shared" si="297"/>
        <v/>
      </c>
      <c r="L3753" s="85" t="str">
        <f t="shared" si="298"/>
        <v/>
      </c>
    </row>
    <row r="3754" spans="1:12" x14ac:dyDescent="0.2">
      <c r="A3754" s="209"/>
      <c r="B3754" s="75" t="str">
        <f t="shared" si="299"/>
        <v/>
      </c>
      <c r="C3754" s="75" t="str">
        <f t="shared" si="300"/>
        <v/>
      </c>
      <c r="D3754" s="42"/>
      <c r="E3754" s="42"/>
      <c r="F3754" s="42"/>
      <c r="G3754" s="42"/>
      <c r="H3754" s="42"/>
      <c r="I3754" s="42"/>
      <c r="J3754" s="83" t="str">
        <f t="shared" si="296"/>
        <v/>
      </c>
      <c r="K3754" s="83" t="str">
        <f t="shared" si="297"/>
        <v/>
      </c>
      <c r="L3754" s="85" t="str">
        <f t="shared" si="298"/>
        <v/>
      </c>
    </row>
    <row r="3755" spans="1:12" x14ac:dyDescent="0.2">
      <c r="A3755" s="209"/>
      <c r="B3755" s="75" t="str">
        <f t="shared" si="299"/>
        <v/>
      </c>
      <c r="C3755" s="75" t="str">
        <f t="shared" si="300"/>
        <v/>
      </c>
      <c r="D3755" s="42"/>
      <c r="E3755" s="42"/>
      <c r="F3755" s="42"/>
      <c r="G3755" s="42"/>
      <c r="H3755" s="42"/>
      <c r="I3755" s="42"/>
      <c r="J3755" s="83" t="str">
        <f t="shared" si="296"/>
        <v/>
      </c>
      <c r="K3755" s="83" t="str">
        <f t="shared" si="297"/>
        <v/>
      </c>
      <c r="L3755" s="85" t="str">
        <f t="shared" si="298"/>
        <v/>
      </c>
    </row>
    <row r="3756" spans="1:12" x14ac:dyDescent="0.2">
      <c r="A3756" s="209"/>
      <c r="B3756" s="75" t="str">
        <f t="shared" si="299"/>
        <v/>
      </c>
      <c r="C3756" s="75" t="str">
        <f t="shared" si="300"/>
        <v/>
      </c>
      <c r="D3756" s="42"/>
      <c r="E3756" s="42"/>
      <c r="F3756" s="42"/>
      <c r="G3756" s="42"/>
      <c r="H3756" s="42"/>
      <c r="I3756" s="42"/>
      <c r="J3756" s="83" t="str">
        <f t="shared" si="296"/>
        <v/>
      </c>
      <c r="K3756" s="83" t="str">
        <f t="shared" si="297"/>
        <v/>
      </c>
      <c r="L3756" s="85" t="str">
        <f t="shared" si="298"/>
        <v/>
      </c>
    </row>
    <row r="3757" spans="1:12" x14ac:dyDescent="0.2">
      <c r="A3757" s="209"/>
      <c r="B3757" s="75" t="str">
        <f t="shared" si="299"/>
        <v/>
      </c>
      <c r="C3757" s="75" t="str">
        <f t="shared" si="300"/>
        <v/>
      </c>
      <c r="D3757" s="42"/>
      <c r="E3757" s="42"/>
      <c r="F3757" s="42"/>
      <c r="G3757" s="42"/>
      <c r="H3757" s="42"/>
      <c r="I3757" s="42"/>
      <c r="J3757" s="83" t="str">
        <f t="shared" si="296"/>
        <v/>
      </c>
      <c r="K3757" s="83" t="str">
        <f t="shared" si="297"/>
        <v/>
      </c>
      <c r="L3757" s="85" t="str">
        <f t="shared" si="298"/>
        <v/>
      </c>
    </row>
    <row r="3758" spans="1:12" x14ac:dyDescent="0.2">
      <c r="A3758" s="209"/>
      <c r="B3758" s="75" t="str">
        <f t="shared" si="299"/>
        <v/>
      </c>
      <c r="C3758" s="75" t="str">
        <f t="shared" si="300"/>
        <v/>
      </c>
      <c r="D3758" s="42"/>
      <c r="E3758" s="42"/>
      <c r="F3758" s="42"/>
      <c r="G3758" s="42"/>
      <c r="H3758" s="42"/>
      <c r="I3758" s="42"/>
      <c r="J3758" s="83" t="str">
        <f t="shared" si="296"/>
        <v/>
      </c>
      <c r="K3758" s="83" t="str">
        <f t="shared" si="297"/>
        <v/>
      </c>
      <c r="L3758" s="85" t="str">
        <f t="shared" si="298"/>
        <v/>
      </c>
    </row>
    <row r="3759" spans="1:12" x14ac:dyDescent="0.2">
      <c r="A3759" s="209"/>
      <c r="B3759" s="75" t="str">
        <f t="shared" si="299"/>
        <v/>
      </c>
      <c r="C3759" s="75" t="str">
        <f t="shared" si="300"/>
        <v/>
      </c>
      <c r="D3759" s="42"/>
      <c r="E3759" s="42"/>
      <c r="F3759" s="42"/>
      <c r="G3759" s="42"/>
      <c r="H3759" s="42"/>
      <c r="I3759" s="42"/>
      <c r="J3759" s="83" t="str">
        <f t="shared" si="296"/>
        <v/>
      </c>
      <c r="K3759" s="83" t="str">
        <f t="shared" si="297"/>
        <v/>
      </c>
      <c r="L3759" s="85" t="str">
        <f t="shared" si="298"/>
        <v/>
      </c>
    </row>
    <row r="3760" spans="1:12" x14ac:dyDescent="0.2">
      <c r="A3760" s="209"/>
      <c r="B3760" s="75" t="str">
        <f t="shared" si="299"/>
        <v/>
      </c>
      <c r="C3760" s="75" t="str">
        <f t="shared" si="300"/>
        <v/>
      </c>
      <c r="D3760" s="42"/>
      <c r="E3760" s="42"/>
      <c r="F3760" s="42"/>
      <c r="G3760" s="42"/>
      <c r="H3760" s="42"/>
      <c r="I3760" s="42"/>
      <c r="J3760" s="83" t="str">
        <f t="shared" si="296"/>
        <v/>
      </c>
      <c r="K3760" s="83" t="str">
        <f t="shared" si="297"/>
        <v/>
      </c>
      <c r="L3760" s="85" t="str">
        <f t="shared" si="298"/>
        <v/>
      </c>
    </row>
    <row r="3761" spans="1:12" x14ac:dyDescent="0.2">
      <c r="A3761" s="209"/>
      <c r="B3761" s="75" t="str">
        <f t="shared" si="299"/>
        <v/>
      </c>
      <c r="C3761" s="75" t="str">
        <f t="shared" si="300"/>
        <v/>
      </c>
      <c r="D3761" s="42"/>
      <c r="E3761" s="42"/>
      <c r="F3761" s="42"/>
      <c r="G3761" s="42"/>
      <c r="H3761" s="42"/>
      <c r="I3761" s="42"/>
      <c r="J3761" s="83" t="str">
        <f t="shared" si="296"/>
        <v/>
      </c>
      <c r="K3761" s="83" t="str">
        <f t="shared" si="297"/>
        <v/>
      </c>
      <c r="L3761" s="85" t="str">
        <f t="shared" si="298"/>
        <v/>
      </c>
    </row>
    <row r="3762" spans="1:12" x14ac:dyDescent="0.2">
      <c r="A3762" s="209"/>
      <c r="B3762" s="75" t="str">
        <f t="shared" si="299"/>
        <v/>
      </c>
      <c r="C3762" s="75" t="str">
        <f t="shared" si="300"/>
        <v/>
      </c>
      <c r="D3762" s="42"/>
      <c r="E3762" s="42"/>
      <c r="F3762" s="42"/>
      <c r="G3762" s="42"/>
      <c r="H3762" s="42"/>
      <c r="I3762" s="42"/>
      <c r="J3762" s="83" t="str">
        <f t="shared" si="296"/>
        <v/>
      </c>
      <c r="K3762" s="83" t="str">
        <f t="shared" si="297"/>
        <v/>
      </c>
      <c r="L3762" s="85" t="str">
        <f t="shared" si="298"/>
        <v/>
      </c>
    </row>
    <row r="3763" spans="1:12" x14ac:dyDescent="0.2">
      <c r="A3763" s="209"/>
      <c r="B3763" s="75" t="str">
        <f t="shared" si="299"/>
        <v/>
      </c>
      <c r="C3763" s="75" t="str">
        <f t="shared" si="300"/>
        <v/>
      </c>
      <c r="D3763" s="42"/>
      <c r="E3763" s="42"/>
      <c r="F3763" s="42"/>
      <c r="G3763" s="42"/>
      <c r="H3763" s="42"/>
      <c r="I3763" s="42"/>
      <c r="J3763" s="83" t="str">
        <f t="shared" si="296"/>
        <v/>
      </c>
      <c r="K3763" s="83" t="str">
        <f t="shared" si="297"/>
        <v/>
      </c>
      <c r="L3763" s="85" t="str">
        <f t="shared" si="298"/>
        <v/>
      </c>
    </row>
    <row r="3764" spans="1:12" x14ac:dyDescent="0.2">
      <c r="A3764" s="209"/>
      <c r="B3764" s="75" t="str">
        <f t="shared" si="299"/>
        <v/>
      </c>
      <c r="C3764" s="75" t="str">
        <f t="shared" si="300"/>
        <v/>
      </c>
      <c r="D3764" s="42"/>
      <c r="E3764" s="42"/>
      <c r="F3764" s="42"/>
      <c r="G3764" s="42"/>
      <c r="H3764" s="42"/>
      <c r="I3764" s="42"/>
      <c r="J3764" s="83" t="str">
        <f t="shared" si="296"/>
        <v/>
      </c>
      <c r="K3764" s="83" t="str">
        <f t="shared" si="297"/>
        <v/>
      </c>
      <c r="L3764" s="85" t="str">
        <f t="shared" si="298"/>
        <v/>
      </c>
    </row>
    <row r="3765" spans="1:12" x14ac:dyDescent="0.2">
      <c r="A3765" s="209"/>
      <c r="B3765" s="75" t="str">
        <f t="shared" si="299"/>
        <v/>
      </c>
      <c r="C3765" s="75" t="str">
        <f t="shared" si="300"/>
        <v/>
      </c>
      <c r="D3765" s="42"/>
      <c r="E3765" s="42"/>
      <c r="F3765" s="42"/>
      <c r="G3765" s="42"/>
      <c r="H3765" s="42"/>
      <c r="I3765" s="42"/>
      <c r="J3765" s="83" t="str">
        <f t="shared" si="296"/>
        <v/>
      </c>
      <c r="K3765" s="83" t="str">
        <f t="shared" si="297"/>
        <v/>
      </c>
      <c r="L3765" s="85" t="str">
        <f t="shared" si="298"/>
        <v/>
      </c>
    </row>
    <row r="3766" spans="1:12" x14ac:dyDescent="0.2">
      <c r="A3766" s="209"/>
      <c r="B3766" s="75" t="str">
        <f t="shared" si="299"/>
        <v/>
      </c>
      <c r="C3766" s="75" t="str">
        <f t="shared" si="300"/>
        <v/>
      </c>
      <c r="D3766" s="42"/>
      <c r="E3766" s="42"/>
      <c r="F3766" s="42"/>
      <c r="G3766" s="42"/>
      <c r="H3766" s="42"/>
      <c r="I3766" s="42"/>
      <c r="J3766" s="83" t="str">
        <f t="shared" si="296"/>
        <v/>
      </c>
      <c r="K3766" s="83" t="str">
        <f t="shared" si="297"/>
        <v/>
      </c>
      <c r="L3766" s="85" t="str">
        <f t="shared" si="298"/>
        <v/>
      </c>
    </row>
    <row r="3767" spans="1:12" x14ac:dyDescent="0.2">
      <c r="A3767" s="209"/>
      <c r="B3767" s="75" t="str">
        <f t="shared" si="299"/>
        <v/>
      </c>
      <c r="C3767" s="75" t="str">
        <f t="shared" si="300"/>
        <v/>
      </c>
      <c r="D3767" s="42"/>
      <c r="E3767" s="42"/>
      <c r="F3767" s="42"/>
      <c r="G3767" s="42"/>
      <c r="H3767" s="42"/>
      <c r="I3767" s="42"/>
      <c r="J3767" s="83" t="str">
        <f t="shared" si="296"/>
        <v/>
      </c>
      <c r="K3767" s="83" t="str">
        <f t="shared" si="297"/>
        <v/>
      </c>
      <c r="L3767" s="85" t="str">
        <f t="shared" si="298"/>
        <v/>
      </c>
    </row>
    <row r="3768" spans="1:12" x14ac:dyDescent="0.2">
      <c r="A3768" s="209"/>
      <c r="B3768" s="75" t="str">
        <f t="shared" si="299"/>
        <v/>
      </c>
      <c r="C3768" s="75" t="str">
        <f t="shared" si="300"/>
        <v/>
      </c>
      <c r="D3768" s="42"/>
      <c r="E3768" s="42"/>
      <c r="F3768" s="42"/>
      <c r="G3768" s="42"/>
      <c r="H3768" s="42"/>
      <c r="I3768" s="42"/>
      <c r="J3768" s="83" t="str">
        <f t="shared" si="296"/>
        <v/>
      </c>
      <c r="K3768" s="83" t="str">
        <f t="shared" si="297"/>
        <v/>
      </c>
      <c r="L3768" s="85" t="str">
        <f t="shared" si="298"/>
        <v/>
      </c>
    </row>
    <row r="3769" spans="1:12" x14ac:dyDescent="0.2">
      <c r="A3769" s="209"/>
      <c r="B3769" s="75" t="str">
        <f t="shared" si="299"/>
        <v/>
      </c>
      <c r="C3769" s="75" t="str">
        <f t="shared" si="300"/>
        <v/>
      </c>
      <c r="D3769" s="42"/>
      <c r="E3769" s="42"/>
      <c r="F3769" s="42"/>
      <c r="G3769" s="42"/>
      <c r="H3769" s="42"/>
      <c r="I3769" s="42"/>
      <c r="J3769" s="83" t="str">
        <f t="shared" si="296"/>
        <v/>
      </c>
      <c r="K3769" s="83" t="str">
        <f t="shared" si="297"/>
        <v/>
      </c>
      <c r="L3769" s="85" t="str">
        <f t="shared" si="298"/>
        <v/>
      </c>
    </row>
    <row r="3770" spans="1:12" x14ac:dyDescent="0.2">
      <c r="A3770" s="209"/>
      <c r="B3770" s="75" t="str">
        <f t="shared" si="299"/>
        <v/>
      </c>
      <c r="C3770" s="75" t="str">
        <f t="shared" si="300"/>
        <v/>
      </c>
      <c r="D3770" s="42"/>
      <c r="E3770" s="42"/>
      <c r="F3770" s="42"/>
      <c r="G3770" s="42"/>
      <c r="H3770" s="42"/>
      <c r="I3770" s="42"/>
      <c r="J3770" s="83" t="str">
        <f t="shared" si="296"/>
        <v/>
      </c>
      <c r="K3770" s="83" t="str">
        <f t="shared" si="297"/>
        <v/>
      </c>
      <c r="L3770" s="85" t="str">
        <f t="shared" si="298"/>
        <v/>
      </c>
    </row>
    <row r="3771" spans="1:12" x14ac:dyDescent="0.2">
      <c r="A3771" s="209"/>
      <c r="B3771" s="75" t="str">
        <f t="shared" si="299"/>
        <v/>
      </c>
      <c r="C3771" s="75" t="str">
        <f t="shared" si="300"/>
        <v/>
      </c>
      <c r="D3771" s="42"/>
      <c r="E3771" s="42"/>
      <c r="F3771" s="42"/>
      <c r="G3771" s="42"/>
      <c r="H3771" s="42"/>
      <c r="I3771" s="42"/>
      <c r="J3771" s="83" t="str">
        <f t="shared" si="296"/>
        <v/>
      </c>
      <c r="K3771" s="83" t="str">
        <f t="shared" si="297"/>
        <v/>
      </c>
      <c r="L3771" s="85" t="str">
        <f t="shared" si="298"/>
        <v/>
      </c>
    </row>
    <row r="3772" spans="1:12" x14ac:dyDescent="0.2">
      <c r="A3772" s="209"/>
      <c r="B3772" s="75" t="str">
        <f t="shared" si="299"/>
        <v/>
      </c>
      <c r="C3772" s="75" t="str">
        <f t="shared" si="300"/>
        <v/>
      </c>
      <c r="D3772" s="42"/>
      <c r="E3772" s="42"/>
      <c r="F3772" s="42"/>
      <c r="G3772" s="42"/>
      <c r="H3772" s="42"/>
      <c r="I3772" s="42"/>
      <c r="J3772" s="83" t="str">
        <f t="shared" si="296"/>
        <v/>
      </c>
      <c r="K3772" s="83" t="str">
        <f t="shared" si="297"/>
        <v/>
      </c>
      <c r="L3772" s="85" t="str">
        <f t="shared" si="298"/>
        <v/>
      </c>
    </row>
    <row r="3773" spans="1:12" x14ac:dyDescent="0.2">
      <c r="A3773" s="209"/>
      <c r="B3773" s="75" t="str">
        <f t="shared" si="299"/>
        <v/>
      </c>
      <c r="C3773" s="75" t="str">
        <f t="shared" si="300"/>
        <v/>
      </c>
      <c r="D3773" s="42"/>
      <c r="E3773" s="42"/>
      <c r="F3773" s="42"/>
      <c r="G3773" s="42"/>
      <c r="H3773" s="42"/>
      <c r="I3773" s="42"/>
      <c r="J3773" s="83" t="str">
        <f t="shared" ref="J3773:J3836" si="301">IF(ISERROR(D3773/C3773),"",(D3773/C3773))</f>
        <v/>
      </c>
      <c r="K3773" s="83" t="str">
        <f t="shared" ref="K3773:K3836" si="302">IF(ISERROR(E3773/C3773),"",(E3773/C3773))</f>
        <v/>
      </c>
      <c r="L3773" s="85" t="str">
        <f t="shared" ref="L3773:L3836" si="303">IF(ISERROR((D3773+E3773)/B3773),"",(D3773+E3773)/B3773)</f>
        <v/>
      </c>
    </row>
    <row r="3774" spans="1:12" x14ac:dyDescent="0.2">
      <c r="A3774" s="209"/>
      <c r="B3774" s="75" t="str">
        <f t="shared" si="299"/>
        <v/>
      </c>
      <c r="C3774" s="75" t="str">
        <f t="shared" si="300"/>
        <v/>
      </c>
      <c r="D3774" s="42"/>
      <c r="E3774" s="42"/>
      <c r="F3774" s="42"/>
      <c r="G3774" s="42"/>
      <c r="H3774" s="42"/>
      <c r="I3774" s="42"/>
      <c r="J3774" s="83" t="str">
        <f t="shared" si="301"/>
        <v/>
      </c>
      <c r="K3774" s="83" t="str">
        <f t="shared" si="302"/>
        <v/>
      </c>
      <c r="L3774" s="85" t="str">
        <f t="shared" si="303"/>
        <v/>
      </c>
    </row>
    <row r="3775" spans="1:12" x14ac:dyDescent="0.2">
      <c r="A3775" s="209"/>
      <c r="B3775" s="75" t="str">
        <f t="shared" si="299"/>
        <v/>
      </c>
      <c r="C3775" s="75" t="str">
        <f t="shared" si="300"/>
        <v/>
      </c>
      <c r="D3775" s="42"/>
      <c r="E3775" s="42"/>
      <c r="F3775" s="42"/>
      <c r="G3775" s="42"/>
      <c r="H3775" s="42"/>
      <c r="I3775" s="42"/>
      <c r="J3775" s="83" t="str">
        <f t="shared" si="301"/>
        <v/>
      </c>
      <c r="K3775" s="83" t="str">
        <f t="shared" si="302"/>
        <v/>
      </c>
      <c r="L3775" s="85" t="str">
        <f t="shared" si="303"/>
        <v/>
      </c>
    </row>
    <row r="3776" spans="1:12" x14ac:dyDescent="0.2">
      <c r="A3776" s="209"/>
      <c r="B3776" s="75" t="str">
        <f t="shared" si="299"/>
        <v/>
      </c>
      <c r="C3776" s="75" t="str">
        <f t="shared" si="300"/>
        <v/>
      </c>
      <c r="D3776" s="42"/>
      <c r="E3776" s="42"/>
      <c r="F3776" s="42"/>
      <c r="G3776" s="42"/>
      <c r="H3776" s="42"/>
      <c r="I3776" s="42"/>
      <c r="J3776" s="83" t="str">
        <f t="shared" si="301"/>
        <v/>
      </c>
      <c r="K3776" s="83" t="str">
        <f t="shared" si="302"/>
        <v/>
      </c>
      <c r="L3776" s="85" t="str">
        <f t="shared" si="303"/>
        <v/>
      </c>
    </row>
    <row r="3777" spans="1:12" x14ac:dyDescent="0.2">
      <c r="A3777" s="209"/>
      <c r="B3777" s="75" t="str">
        <f t="shared" si="299"/>
        <v/>
      </c>
      <c r="C3777" s="75" t="str">
        <f t="shared" si="300"/>
        <v/>
      </c>
      <c r="D3777" s="42"/>
      <c r="E3777" s="42"/>
      <c r="F3777" s="42"/>
      <c r="G3777" s="42"/>
      <c r="H3777" s="42"/>
      <c r="I3777" s="42"/>
      <c r="J3777" s="83" t="str">
        <f t="shared" si="301"/>
        <v/>
      </c>
      <c r="K3777" s="83" t="str">
        <f t="shared" si="302"/>
        <v/>
      </c>
      <c r="L3777" s="85" t="str">
        <f t="shared" si="303"/>
        <v/>
      </c>
    </row>
    <row r="3778" spans="1:12" x14ac:dyDescent="0.2">
      <c r="A3778" s="209"/>
      <c r="B3778" s="75" t="str">
        <f t="shared" si="299"/>
        <v/>
      </c>
      <c r="C3778" s="75" t="str">
        <f t="shared" si="300"/>
        <v/>
      </c>
      <c r="D3778" s="42"/>
      <c r="E3778" s="42"/>
      <c r="F3778" s="42"/>
      <c r="G3778" s="42"/>
      <c r="H3778" s="42"/>
      <c r="I3778" s="42"/>
      <c r="J3778" s="83" t="str">
        <f t="shared" si="301"/>
        <v/>
      </c>
      <c r="K3778" s="83" t="str">
        <f t="shared" si="302"/>
        <v/>
      </c>
      <c r="L3778" s="85" t="str">
        <f t="shared" si="303"/>
        <v/>
      </c>
    </row>
    <row r="3779" spans="1:12" x14ac:dyDescent="0.2">
      <c r="A3779" s="209"/>
      <c r="B3779" s="75" t="str">
        <f t="shared" si="299"/>
        <v/>
      </c>
      <c r="C3779" s="75" t="str">
        <f t="shared" si="300"/>
        <v/>
      </c>
      <c r="D3779" s="42"/>
      <c r="E3779" s="42"/>
      <c r="F3779" s="42"/>
      <c r="G3779" s="42"/>
      <c r="H3779" s="42"/>
      <c r="I3779" s="42"/>
      <c r="J3779" s="83" t="str">
        <f t="shared" si="301"/>
        <v/>
      </c>
      <c r="K3779" s="83" t="str">
        <f t="shared" si="302"/>
        <v/>
      </c>
      <c r="L3779" s="85" t="str">
        <f t="shared" si="303"/>
        <v/>
      </c>
    </row>
    <row r="3780" spans="1:12" x14ac:dyDescent="0.2">
      <c r="A3780" s="209"/>
      <c r="B3780" s="75" t="str">
        <f t="shared" si="299"/>
        <v/>
      </c>
      <c r="C3780" s="75" t="str">
        <f t="shared" si="300"/>
        <v/>
      </c>
      <c r="D3780" s="42"/>
      <c r="E3780" s="42"/>
      <c r="F3780" s="42"/>
      <c r="G3780" s="42"/>
      <c r="H3780" s="42"/>
      <c r="I3780" s="42"/>
      <c r="J3780" s="83" t="str">
        <f t="shared" si="301"/>
        <v/>
      </c>
      <c r="K3780" s="83" t="str">
        <f t="shared" si="302"/>
        <v/>
      </c>
      <c r="L3780" s="85" t="str">
        <f t="shared" si="303"/>
        <v/>
      </c>
    </row>
    <row r="3781" spans="1:12" x14ac:dyDescent="0.2">
      <c r="A3781" s="209"/>
      <c r="B3781" s="75" t="str">
        <f t="shared" si="299"/>
        <v/>
      </c>
      <c r="C3781" s="75" t="str">
        <f t="shared" si="300"/>
        <v/>
      </c>
      <c r="D3781" s="42"/>
      <c r="E3781" s="42"/>
      <c r="F3781" s="42"/>
      <c r="G3781" s="42"/>
      <c r="H3781" s="42"/>
      <c r="I3781" s="42"/>
      <c r="J3781" s="83" t="str">
        <f t="shared" si="301"/>
        <v/>
      </c>
      <c r="K3781" s="83" t="str">
        <f t="shared" si="302"/>
        <v/>
      </c>
      <c r="L3781" s="85" t="str">
        <f t="shared" si="303"/>
        <v/>
      </c>
    </row>
    <row r="3782" spans="1:12" x14ac:dyDescent="0.2">
      <c r="A3782" s="209"/>
      <c r="B3782" s="75" t="str">
        <f t="shared" si="299"/>
        <v/>
      </c>
      <c r="C3782" s="75" t="str">
        <f t="shared" si="300"/>
        <v/>
      </c>
      <c r="D3782" s="42"/>
      <c r="E3782" s="42"/>
      <c r="F3782" s="42"/>
      <c r="G3782" s="42"/>
      <c r="H3782" s="42"/>
      <c r="I3782" s="42"/>
      <c r="J3782" s="83" t="str">
        <f t="shared" si="301"/>
        <v/>
      </c>
      <c r="K3782" s="83" t="str">
        <f t="shared" si="302"/>
        <v/>
      </c>
      <c r="L3782" s="85" t="str">
        <f t="shared" si="303"/>
        <v/>
      </c>
    </row>
    <row r="3783" spans="1:12" x14ac:dyDescent="0.2">
      <c r="A3783" s="209"/>
      <c r="B3783" s="75" t="str">
        <f t="shared" si="299"/>
        <v/>
      </c>
      <c r="C3783" s="75" t="str">
        <f t="shared" si="300"/>
        <v/>
      </c>
      <c r="D3783" s="42"/>
      <c r="E3783" s="42"/>
      <c r="F3783" s="42"/>
      <c r="G3783" s="42"/>
      <c r="H3783" s="42"/>
      <c r="I3783" s="42"/>
      <c r="J3783" s="83" t="str">
        <f t="shared" si="301"/>
        <v/>
      </c>
      <c r="K3783" s="83" t="str">
        <f t="shared" si="302"/>
        <v/>
      </c>
      <c r="L3783" s="85" t="str">
        <f t="shared" si="303"/>
        <v/>
      </c>
    </row>
    <row r="3784" spans="1:12" x14ac:dyDescent="0.2">
      <c r="A3784" s="209"/>
      <c r="B3784" s="75" t="str">
        <f t="shared" si="299"/>
        <v/>
      </c>
      <c r="C3784" s="75" t="str">
        <f t="shared" si="300"/>
        <v/>
      </c>
      <c r="D3784" s="42"/>
      <c r="E3784" s="42"/>
      <c r="F3784" s="42"/>
      <c r="G3784" s="42"/>
      <c r="H3784" s="42"/>
      <c r="I3784" s="42"/>
      <c r="J3784" s="83" t="str">
        <f t="shared" si="301"/>
        <v/>
      </c>
      <c r="K3784" s="83" t="str">
        <f t="shared" si="302"/>
        <v/>
      </c>
      <c r="L3784" s="85" t="str">
        <f t="shared" si="303"/>
        <v/>
      </c>
    </row>
    <row r="3785" spans="1:12" x14ac:dyDescent="0.2">
      <c r="A3785" s="209"/>
      <c r="B3785" s="75" t="str">
        <f t="shared" si="299"/>
        <v/>
      </c>
      <c r="C3785" s="75" t="str">
        <f t="shared" si="300"/>
        <v/>
      </c>
      <c r="D3785" s="42"/>
      <c r="E3785" s="42"/>
      <c r="F3785" s="42"/>
      <c r="G3785" s="42"/>
      <c r="H3785" s="42"/>
      <c r="I3785" s="42"/>
      <c r="J3785" s="83" t="str">
        <f t="shared" si="301"/>
        <v/>
      </c>
      <c r="K3785" s="83" t="str">
        <f t="shared" si="302"/>
        <v/>
      </c>
      <c r="L3785" s="85" t="str">
        <f t="shared" si="303"/>
        <v/>
      </c>
    </row>
    <row r="3786" spans="1:12" x14ac:dyDescent="0.2">
      <c r="A3786" s="209"/>
      <c r="B3786" s="75" t="str">
        <f t="shared" si="299"/>
        <v/>
      </c>
      <c r="C3786" s="75" t="str">
        <f t="shared" si="300"/>
        <v/>
      </c>
      <c r="D3786" s="42"/>
      <c r="E3786" s="42"/>
      <c r="F3786" s="42"/>
      <c r="G3786" s="42"/>
      <c r="H3786" s="42"/>
      <c r="I3786" s="42"/>
      <c r="J3786" s="83" t="str">
        <f t="shared" si="301"/>
        <v/>
      </c>
      <c r="K3786" s="83" t="str">
        <f t="shared" si="302"/>
        <v/>
      </c>
      <c r="L3786" s="85" t="str">
        <f t="shared" si="303"/>
        <v/>
      </c>
    </row>
    <row r="3787" spans="1:12" x14ac:dyDescent="0.2">
      <c r="A3787" s="209"/>
      <c r="B3787" s="75" t="str">
        <f t="shared" si="299"/>
        <v/>
      </c>
      <c r="C3787" s="75" t="str">
        <f t="shared" si="300"/>
        <v/>
      </c>
      <c r="D3787" s="42"/>
      <c r="E3787" s="42"/>
      <c r="F3787" s="42"/>
      <c r="G3787" s="42"/>
      <c r="H3787" s="42"/>
      <c r="I3787" s="42"/>
      <c r="J3787" s="83" t="str">
        <f t="shared" si="301"/>
        <v/>
      </c>
      <c r="K3787" s="83" t="str">
        <f t="shared" si="302"/>
        <v/>
      </c>
      <c r="L3787" s="85" t="str">
        <f t="shared" si="303"/>
        <v/>
      </c>
    </row>
    <row r="3788" spans="1:12" x14ac:dyDescent="0.2">
      <c r="A3788" s="209"/>
      <c r="B3788" s="75" t="str">
        <f t="shared" ref="B3788:B3851" si="304">IF(D3788+E3788+F3788+G3788+I3788+H3788 = 0,"",D3788+E3788+F3788+G3788+I3788+H3788)</f>
        <v/>
      </c>
      <c r="C3788" s="75" t="str">
        <f t="shared" ref="C3788:C3851" si="305">IF(D3788+E3788+H3788=0,"",D3788+E3788+H3788)</f>
        <v/>
      </c>
      <c r="D3788" s="42"/>
      <c r="E3788" s="42"/>
      <c r="F3788" s="42"/>
      <c r="G3788" s="42"/>
      <c r="H3788" s="42"/>
      <c r="I3788" s="42"/>
      <c r="J3788" s="83" t="str">
        <f t="shared" si="301"/>
        <v/>
      </c>
      <c r="K3788" s="83" t="str">
        <f t="shared" si="302"/>
        <v/>
      </c>
      <c r="L3788" s="85" t="str">
        <f t="shared" si="303"/>
        <v/>
      </c>
    </row>
    <row r="3789" spans="1:12" x14ac:dyDescent="0.2">
      <c r="A3789" s="209"/>
      <c r="B3789" s="75" t="str">
        <f t="shared" si="304"/>
        <v/>
      </c>
      <c r="C3789" s="75" t="str">
        <f t="shared" si="305"/>
        <v/>
      </c>
      <c r="D3789" s="42"/>
      <c r="E3789" s="42"/>
      <c r="F3789" s="42"/>
      <c r="G3789" s="42"/>
      <c r="H3789" s="42"/>
      <c r="I3789" s="42"/>
      <c r="J3789" s="83" t="str">
        <f t="shared" si="301"/>
        <v/>
      </c>
      <c r="K3789" s="83" t="str">
        <f t="shared" si="302"/>
        <v/>
      </c>
      <c r="L3789" s="85" t="str">
        <f t="shared" si="303"/>
        <v/>
      </c>
    </row>
    <row r="3790" spans="1:12" x14ac:dyDescent="0.2">
      <c r="A3790" s="209"/>
      <c r="B3790" s="75" t="str">
        <f t="shared" si="304"/>
        <v/>
      </c>
      <c r="C3790" s="75" t="str">
        <f t="shared" si="305"/>
        <v/>
      </c>
      <c r="D3790" s="42"/>
      <c r="E3790" s="42"/>
      <c r="F3790" s="42"/>
      <c r="G3790" s="42"/>
      <c r="H3790" s="42"/>
      <c r="I3790" s="42"/>
      <c r="J3790" s="83" t="str">
        <f t="shared" si="301"/>
        <v/>
      </c>
      <c r="K3790" s="83" t="str">
        <f t="shared" si="302"/>
        <v/>
      </c>
      <c r="L3790" s="85" t="str">
        <f t="shared" si="303"/>
        <v/>
      </c>
    </row>
    <row r="3791" spans="1:12" x14ac:dyDescent="0.2">
      <c r="A3791" s="209"/>
      <c r="B3791" s="75" t="str">
        <f t="shared" si="304"/>
        <v/>
      </c>
      <c r="C3791" s="75" t="str">
        <f t="shared" si="305"/>
        <v/>
      </c>
      <c r="D3791" s="42"/>
      <c r="E3791" s="42"/>
      <c r="F3791" s="42"/>
      <c r="G3791" s="42"/>
      <c r="H3791" s="42"/>
      <c r="I3791" s="42"/>
      <c r="J3791" s="83" t="str">
        <f t="shared" si="301"/>
        <v/>
      </c>
      <c r="K3791" s="83" t="str">
        <f t="shared" si="302"/>
        <v/>
      </c>
      <c r="L3791" s="85" t="str">
        <f t="shared" si="303"/>
        <v/>
      </c>
    </row>
    <row r="3792" spans="1:12" x14ac:dyDescent="0.2">
      <c r="A3792" s="209"/>
      <c r="B3792" s="75" t="str">
        <f t="shared" si="304"/>
        <v/>
      </c>
      <c r="C3792" s="75" t="str">
        <f t="shared" si="305"/>
        <v/>
      </c>
      <c r="D3792" s="42"/>
      <c r="E3792" s="42"/>
      <c r="F3792" s="42"/>
      <c r="G3792" s="42"/>
      <c r="H3792" s="42"/>
      <c r="I3792" s="42"/>
      <c r="J3792" s="83" t="str">
        <f t="shared" si="301"/>
        <v/>
      </c>
      <c r="K3792" s="83" t="str">
        <f t="shared" si="302"/>
        <v/>
      </c>
      <c r="L3792" s="85" t="str">
        <f t="shared" si="303"/>
        <v/>
      </c>
    </row>
    <row r="3793" spans="1:12" x14ac:dyDescent="0.2">
      <c r="A3793" s="209"/>
      <c r="B3793" s="75" t="str">
        <f t="shared" si="304"/>
        <v/>
      </c>
      <c r="C3793" s="75" t="str">
        <f t="shared" si="305"/>
        <v/>
      </c>
      <c r="D3793" s="42"/>
      <c r="E3793" s="42"/>
      <c r="F3793" s="42"/>
      <c r="G3793" s="42"/>
      <c r="H3793" s="42"/>
      <c r="I3793" s="42"/>
      <c r="J3793" s="83" t="str">
        <f t="shared" si="301"/>
        <v/>
      </c>
      <c r="K3793" s="83" t="str">
        <f t="shared" si="302"/>
        <v/>
      </c>
      <c r="L3793" s="85" t="str">
        <f t="shared" si="303"/>
        <v/>
      </c>
    </row>
    <row r="3794" spans="1:12" x14ac:dyDescent="0.2">
      <c r="A3794" s="209"/>
      <c r="B3794" s="75" t="str">
        <f t="shared" si="304"/>
        <v/>
      </c>
      <c r="C3794" s="75" t="str">
        <f t="shared" si="305"/>
        <v/>
      </c>
      <c r="D3794" s="42"/>
      <c r="E3794" s="42"/>
      <c r="F3794" s="42"/>
      <c r="G3794" s="42"/>
      <c r="H3794" s="42"/>
      <c r="I3794" s="42"/>
      <c r="J3794" s="83" t="str">
        <f t="shared" si="301"/>
        <v/>
      </c>
      <c r="K3794" s="83" t="str">
        <f t="shared" si="302"/>
        <v/>
      </c>
      <c r="L3794" s="85" t="str">
        <f t="shared" si="303"/>
        <v/>
      </c>
    </row>
    <row r="3795" spans="1:12" x14ac:dyDescent="0.2">
      <c r="A3795" s="209"/>
      <c r="B3795" s="75" t="str">
        <f t="shared" si="304"/>
        <v/>
      </c>
      <c r="C3795" s="75" t="str">
        <f t="shared" si="305"/>
        <v/>
      </c>
      <c r="D3795" s="42"/>
      <c r="E3795" s="42"/>
      <c r="F3795" s="42"/>
      <c r="G3795" s="42"/>
      <c r="H3795" s="42"/>
      <c r="I3795" s="42"/>
      <c r="J3795" s="83" t="str">
        <f t="shared" si="301"/>
        <v/>
      </c>
      <c r="K3795" s="83" t="str">
        <f t="shared" si="302"/>
        <v/>
      </c>
      <c r="L3795" s="85" t="str">
        <f t="shared" si="303"/>
        <v/>
      </c>
    </row>
    <row r="3796" spans="1:12" x14ac:dyDescent="0.2">
      <c r="A3796" s="209"/>
      <c r="B3796" s="75" t="str">
        <f t="shared" si="304"/>
        <v/>
      </c>
      <c r="C3796" s="75" t="str">
        <f t="shared" si="305"/>
        <v/>
      </c>
      <c r="D3796" s="42"/>
      <c r="E3796" s="42"/>
      <c r="F3796" s="42"/>
      <c r="G3796" s="42"/>
      <c r="H3796" s="42"/>
      <c r="I3796" s="42"/>
      <c r="J3796" s="83" t="str">
        <f t="shared" si="301"/>
        <v/>
      </c>
      <c r="K3796" s="83" t="str">
        <f t="shared" si="302"/>
        <v/>
      </c>
      <c r="L3796" s="85" t="str">
        <f t="shared" si="303"/>
        <v/>
      </c>
    </row>
    <row r="3797" spans="1:12" x14ac:dyDescent="0.2">
      <c r="A3797" s="209"/>
      <c r="B3797" s="75" t="str">
        <f t="shared" si="304"/>
        <v/>
      </c>
      <c r="C3797" s="75" t="str">
        <f t="shared" si="305"/>
        <v/>
      </c>
      <c r="D3797" s="42"/>
      <c r="E3797" s="42"/>
      <c r="F3797" s="42"/>
      <c r="G3797" s="42"/>
      <c r="H3797" s="42"/>
      <c r="I3797" s="42"/>
      <c r="J3797" s="83" t="str">
        <f t="shared" si="301"/>
        <v/>
      </c>
      <c r="K3797" s="83" t="str">
        <f t="shared" si="302"/>
        <v/>
      </c>
      <c r="L3797" s="85" t="str">
        <f t="shared" si="303"/>
        <v/>
      </c>
    </row>
    <row r="3798" spans="1:12" x14ac:dyDescent="0.2">
      <c r="A3798" s="209"/>
      <c r="B3798" s="75" t="str">
        <f t="shared" si="304"/>
        <v/>
      </c>
      <c r="C3798" s="75" t="str">
        <f t="shared" si="305"/>
        <v/>
      </c>
      <c r="D3798" s="42"/>
      <c r="E3798" s="42"/>
      <c r="F3798" s="42"/>
      <c r="G3798" s="42"/>
      <c r="H3798" s="42"/>
      <c r="I3798" s="42"/>
      <c r="J3798" s="83" t="str">
        <f t="shared" si="301"/>
        <v/>
      </c>
      <c r="K3798" s="83" t="str">
        <f t="shared" si="302"/>
        <v/>
      </c>
      <c r="L3798" s="85" t="str">
        <f t="shared" si="303"/>
        <v/>
      </c>
    </row>
    <row r="3799" spans="1:12" x14ac:dyDescent="0.2">
      <c r="A3799" s="209"/>
      <c r="B3799" s="75" t="str">
        <f t="shared" si="304"/>
        <v/>
      </c>
      <c r="C3799" s="75" t="str">
        <f t="shared" si="305"/>
        <v/>
      </c>
      <c r="D3799" s="42"/>
      <c r="E3799" s="42"/>
      <c r="F3799" s="42"/>
      <c r="G3799" s="42"/>
      <c r="H3799" s="42"/>
      <c r="I3799" s="42"/>
      <c r="J3799" s="83" t="str">
        <f t="shared" si="301"/>
        <v/>
      </c>
      <c r="K3799" s="83" t="str">
        <f t="shared" si="302"/>
        <v/>
      </c>
      <c r="L3799" s="85" t="str">
        <f t="shared" si="303"/>
        <v/>
      </c>
    </row>
    <row r="3800" spans="1:12" x14ac:dyDescent="0.2">
      <c r="A3800" s="209"/>
      <c r="B3800" s="75" t="str">
        <f t="shared" si="304"/>
        <v/>
      </c>
      <c r="C3800" s="75" t="str">
        <f t="shared" si="305"/>
        <v/>
      </c>
      <c r="D3800" s="42"/>
      <c r="E3800" s="42"/>
      <c r="F3800" s="42"/>
      <c r="G3800" s="42"/>
      <c r="H3800" s="42"/>
      <c r="I3800" s="42"/>
      <c r="J3800" s="83" t="str">
        <f t="shared" si="301"/>
        <v/>
      </c>
      <c r="K3800" s="83" t="str">
        <f t="shared" si="302"/>
        <v/>
      </c>
      <c r="L3800" s="85" t="str">
        <f t="shared" si="303"/>
        <v/>
      </c>
    </row>
    <row r="3801" spans="1:12" x14ac:dyDescent="0.2">
      <c r="A3801" s="209"/>
      <c r="B3801" s="75" t="str">
        <f t="shared" si="304"/>
        <v/>
      </c>
      <c r="C3801" s="75" t="str">
        <f t="shared" si="305"/>
        <v/>
      </c>
      <c r="D3801" s="42"/>
      <c r="E3801" s="42"/>
      <c r="F3801" s="42"/>
      <c r="G3801" s="42"/>
      <c r="H3801" s="42"/>
      <c r="I3801" s="42"/>
      <c r="J3801" s="83" t="str">
        <f t="shared" si="301"/>
        <v/>
      </c>
      <c r="K3801" s="83" t="str">
        <f t="shared" si="302"/>
        <v/>
      </c>
      <c r="L3801" s="85" t="str">
        <f t="shared" si="303"/>
        <v/>
      </c>
    </row>
    <row r="3802" spans="1:12" x14ac:dyDescent="0.2">
      <c r="A3802" s="209"/>
      <c r="B3802" s="75" t="str">
        <f t="shared" si="304"/>
        <v/>
      </c>
      <c r="C3802" s="75" t="str">
        <f t="shared" si="305"/>
        <v/>
      </c>
      <c r="D3802" s="42"/>
      <c r="E3802" s="42"/>
      <c r="F3802" s="42"/>
      <c r="G3802" s="42"/>
      <c r="H3802" s="42"/>
      <c r="I3802" s="42"/>
      <c r="J3802" s="83" t="str">
        <f t="shared" si="301"/>
        <v/>
      </c>
      <c r="K3802" s="83" t="str">
        <f t="shared" si="302"/>
        <v/>
      </c>
      <c r="L3802" s="85" t="str">
        <f t="shared" si="303"/>
        <v/>
      </c>
    </row>
    <row r="3803" spans="1:12" x14ac:dyDescent="0.2">
      <c r="A3803" s="209"/>
      <c r="B3803" s="75" t="str">
        <f t="shared" si="304"/>
        <v/>
      </c>
      <c r="C3803" s="75" t="str">
        <f t="shared" si="305"/>
        <v/>
      </c>
      <c r="D3803" s="42"/>
      <c r="E3803" s="42"/>
      <c r="F3803" s="42"/>
      <c r="G3803" s="42"/>
      <c r="H3803" s="42"/>
      <c r="I3803" s="42"/>
      <c r="J3803" s="83" t="str">
        <f t="shared" si="301"/>
        <v/>
      </c>
      <c r="K3803" s="83" t="str">
        <f t="shared" si="302"/>
        <v/>
      </c>
      <c r="L3803" s="85" t="str">
        <f t="shared" si="303"/>
        <v/>
      </c>
    </row>
    <row r="3804" spans="1:12" x14ac:dyDescent="0.2">
      <c r="A3804" s="209"/>
      <c r="B3804" s="75" t="str">
        <f t="shared" si="304"/>
        <v/>
      </c>
      <c r="C3804" s="75" t="str">
        <f t="shared" si="305"/>
        <v/>
      </c>
      <c r="D3804" s="42"/>
      <c r="E3804" s="42"/>
      <c r="F3804" s="42"/>
      <c r="G3804" s="42"/>
      <c r="H3804" s="42"/>
      <c r="I3804" s="42"/>
      <c r="J3804" s="83" t="str">
        <f t="shared" si="301"/>
        <v/>
      </c>
      <c r="K3804" s="83" t="str">
        <f t="shared" si="302"/>
        <v/>
      </c>
      <c r="L3804" s="85" t="str">
        <f t="shared" si="303"/>
        <v/>
      </c>
    </row>
    <row r="3805" spans="1:12" x14ac:dyDescent="0.2">
      <c r="A3805" s="209"/>
      <c r="B3805" s="75" t="str">
        <f t="shared" si="304"/>
        <v/>
      </c>
      <c r="C3805" s="75" t="str">
        <f t="shared" si="305"/>
        <v/>
      </c>
      <c r="D3805" s="42"/>
      <c r="E3805" s="42"/>
      <c r="F3805" s="42"/>
      <c r="G3805" s="42"/>
      <c r="H3805" s="42"/>
      <c r="I3805" s="42"/>
      <c r="J3805" s="83" t="str">
        <f t="shared" si="301"/>
        <v/>
      </c>
      <c r="K3805" s="83" t="str">
        <f t="shared" si="302"/>
        <v/>
      </c>
      <c r="L3805" s="85" t="str">
        <f t="shared" si="303"/>
        <v/>
      </c>
    </row>
    <row r="3806" spans="1:12" x14ac:dyDescent="0.2">
      <c r="A3806" s="209"/>
      <c r="B3806" s="75" t="str">
        <f t="shared" si="304"/>
        <v/>
      </c>
      <c r="C3806" s="75" t="str">
        <f t="shared" si="305"/>
        <v/>
      </c>
      <c r="D3806" s="42"/>
      <c r="E3806" s="42"/>
      <c r="F3806" s="42"/>
      <c r="G3806" s="42"/>
      <c r="H3806" s="42"/>
      <c r="I3806" s="42"/>
      <c r="J3806" s="83" t="str">
        <f t="shared" si="301"/>
        <v/>
      </c>
      <c r="K3806" s="83" t="str">
        <f t="shared" si="302"/>
        <v/>
      </c>
      <c r="L3806" s="85" t="str">
        <f t="shared" si="303"/>
        <v/>
      </c>
    </row>
    <row r="3807" spans="1:12" x14ac:dyDescent="0.2">
      <c r="A3807" s="209"/>
      <c r="B3807" s="75" t="str">
        <f t="shared" si="304"/>
        <v/>
      </c>
      <c r="C3807" s="75" t="str">
        <f t="shared" si="305"/>
        <v/>
      </c>
      <c r="D3807" s="42"/>
      <c r="E3807" s="42"/>
      <c r="F3807" s="42"/>
      <c r="G3807" s="42"/>
      <c r="H3807" s="42"/>
      <c r="I3807" s="42"/>
      <c r="J3807" s="83" t="str">
        <f t="shared" si="301"/>
        <v/>
      </c>
      <c r="K3807" s="83" t="str">
        <f t="shared" si="302"/>
        <v/>
      </c>
      <c r="L3807" s="85" t="str">
        <f t="shared" si="303"/>
        <v/>
      </c>
    </row>
    <row r="3808" spans="1:12" x14ac:dyDescent="0.2">
      <c r="A3808" s="209"/>
      <c r="B3808" s="75" t="str">
        <f t="shared" si="304"/>
        <v/>
      </c>
      <c r="C3808" s="75" t="str">
        <f t="shared" si="305"/>
        <v/>
      </c>
      <c r="D3808" s="42"/>
      <c r="E3808" s="42"/>
      <c r="F3808" s="42"/>
      <c r="G3808" s="42"/>
      <c r="H3808" s="42"/>
      <c r="I3808" s="42"/>
      <c r="J3808" s="83" t="str">
        <f t="shared" si="301"/>
        <v/>
      </c>
      <c r="K3808" s="83" t="str">
        <f t="shared" si="302"/>
        <v/>
      </c>
      <c r="L3808" s="85" t="str">
        <f t="shared" si="303"/>
        <v/>
      </c>
    </row>
    <row r="3809" spans="1:12" x14ac:dyDescent="0.2">
      <c r="A3809" s="209"/>
      <c r="B3809" s="75" t="str">
        <f t="shared" si="304"/>
        <v/>
      </c>
      <c r="C3809" s="75" t="str">
        <f t="shared" si="305"/>
        <v/>
      </c>
      <c r="D3809" s="42"/>
      <c r="E3809" s="42"/>
      <c r="F3809" s="42"/>
      <c r="G3809" s="42"/>
      <c r="H3809" s="42"/>
      <c r="I3809" s="42"/>
      <c r="J3809" s="83" t="str">
        <f t="shared" si="301"/>
        <v/>
      </c>
      <c r="K3809" s="83" t="str">
        <f t="shared" si="302"/>
        <v/>
      </c>
      <c r="L3809" s="85" t="str">
        <f t="shared" si="303"/>
        <v/>
      </c>
    </row>
    <row r="3810" spans="1:12" x14ac:dyDescent="0.2">
      <c r="A3810" s="209"/>
      <c r="B3810" s="75" t="str">
        <f t="shared" si="304"/>
        <v/>
      </c>
      <c r="C3810" s="75" t="str">
        <f t="shared" si="305"/>
        <v/>
      </c>
      <c r="D3810" s="42"/>
      <c r="E3810" s="42"/>
      <c r="F3810" s="42"/>
      <c r="G3810" s="42"/>
      <c r="H3810" s="42"/>
      <c r="I3810" s="42"/>
      <c r="J3810" s="83" t="str">
        <f t="shared" si="301"/>
        <v/>
      </c>
      <c r="K3810" s="83" t="str">
        <f t="shared" si="302"/>
        <v/>
      </c>
      <c r="L3810" s="85" t="str">
        <f t="shared" si="303"/>
        <v/>
      </c>
    </row>
    <row r="3811" spans="1:12" x14ac:dyDescent="0.2">
      <c r="A3811" s="209"/>
      <c r="B3811" s="75" t="str">
        <f t="shared" si="304"/>
        <v/>
      </c>
      <c r="C3811" s="75" t="str">
        <f t="shared" si="305"/>
        <v/>
      </c>
      <c r="D3811" s="42"/>
      <c r="E3811" s="42"/>
      <c r="F3811" s="42"/>
      <c r="G3811" s="42"/>
      <c r="H3811" s="42"/>
      <c r="I3811" s="42"/>
      <c r="J3811" s="83" t="str">
        <f t="shared" si="301"/>
        <v/>
      </c>
      <c r="K3811" s="83" t="str">
        <f t="shared" si="302"/>
        <v/>
      </c>
      <c r="L3811" s="85" t="str">
        <f t="shared" si="303"/>
        <v/>
      </c>
    </row>
    <row r="3812" spans="1:12" x14ac:dyDescent="0.2">
      <c r="A3812" s="209"/>
      <c r="B3812" s="75" t="str">
        <f t="shared" si="304"/>
        <v/>
      </c>
      <c r="C3812" s="75" t="str">
        <f t="shared" si="305"/>
        <v/>
      </c>
      <c r="D3812" s="42"/>
      <c r="E3812" s="42"/>
      <c r="F3812" s="42"/>
      <c r="G3812" s="42"/>
      <c r="H3812" s="42"/>
      <c r="I3812" s="42"/>
      <c r="J3812" s="83" t="str">
        <f t="shared" si="301"/>
        <v/>
      </c>
      <c r="K3812" s="83" t="str">
        <f t="shared" si="302"/>
        <v/>
      </c>
      <c r="L3812" s="85" t="str">
        <f t="shared" si="303"/>
        <v/>
      </c>
    </row>
    <row r="3813" spans="1:12" x14ac:dyDescent="0.2">
      <c r="A3813" s="209"/>
      <c r="B3813" s="75" t="str">
        <f t="shared" si="304"/>
        <v/>
      </c>
      <c r="C3813" s="75" t="str">
        <f t="shared" si="305"/>
        <v/>
      </c>
      <c r="D3813" s="42"/>
      <c r="E3813" s="42"/>
      <c r="F3813" s="42"/>
      <c r="G3813" s="42"/>
      <c r="H3813" s="42"/>
      <c r="I3813" s="42"/>
      <c r="J3813" s="83" t="str">
        <f t="shared" si="301"/>
        <v/>
      </c>
      <c r="K3813" s="83" t="str">
        <f t="shared" si="302"/>
        <v/>
      </c>
      <c r="L3813" s="85" t="str">
        <f t="shared" si="303"/>
        <v/>
      </c>
    </row>
    <row r="3814" spans="1:12" x14ac:dyDescent="0.2">
      <c r="A3814" s="209"/>
      <c r="B3814" s="75" t="str">
        <f t="shared" si="304"/>
        <v/>
      </c>
      <c r="C3814" s="75" t="str">
        <f t="shared" si="305"/>
        <v/>
      </c>
      <c r="D3814" s="42"/>
      <c r="E3814" s="42"/>
      <c r="F3814" s="42"/>
      <c r="G3814" s="42"/>
      <c r="H3814" s="42"/>
      <c r="I3814" s="42"/>
      <c r="J3814" s="83" t="str">
        <f t="shared" si="301"/>
        <v/>
      </c>
      <c r="K3814" s="83" t="str">
        <f t="shared" si="302"/>
        <v/>
      </c>
      <c r="L3814" s="85" t="str">
        <f t="shared" si="303"/>
        <v/>
      </c>
    </row>
    <row r="3815" spans="1:12" x14ac:dyDescent="0.2">
      <c r="A3815" s="209"/>
      <c r="B3815" s="75" t="str">
        <f t="shared" si="304"/>
        <v/>
      </c>
      <c r="C3815" s="75" t="str">
        <f t="shared" si="305"/>
        <v/>
      </c>
      <c r="D3815" s="42"/>
      <c r="E3815" s="42"/>
      <c r="F3815" s="42"/>
      <c r="G3815" s="42"/>
      <c r="H3815" s="42"/>
      <c r="I3815" s="42"/>
      <c r="J3815" s="83" t="str">
        <f t="shared" si="301"/>
        <v/>
      </c>
      <c r="K3815" s="83" t="str">
        <f t="shared" si="302"/>
        <v/>
      </c>
      <c r="L3815" s="85" t="str">
        <f t="shared" si="303"/>
        <v/>
      </c>
    </row>
    <row r="3816" spans="1:12" x14ac:dyDescent="0.2">
      <c r="A3816" s="209"/>
      <c r="B3816" s="75" t="str">
        <f t="shared" si="304"/>
        <v/>
      </c>
      <c r="C3816" s="75" t="str">
        <f t="shared" si="305"/>
        <v/>
      </c>
      <c r="D3816" s="42"/>
      <c r="E3816" s="42"/>
      <c r="F3816" s="42"/>
      <c r="G3816" s="42"/>
      <c r="H3816" s="42"/>
      <c r="I3816" s="42"/>
      <c r="J3816" s="83" t="str">
        <f t="shared" si="301"/>
        <v/>
      </c>
      <c r="K3816" s="83" t="str">
        <f t="shared" si="302"/>
        <v/>
      </c>
      <c r="L3816" s="85" t="str">
        <f t="shared" si="303"/>
        <v/>
      </c>
    </row>
    <row r="3817" spans="1:12" x14ac:dyDescent="0.2">
      <c r="A3817" s="209"/>
      <c r="B3817" s="75" t="str">
        <f t="shared" si="304"/>
        <v/>
      </c>
      <c r="C3817" s="75" t="str">
        <f t="shared" si="305"/>
        <v/>
      </c>
      <c r="D3817" s="42"/>
      <c r="E3817" s="42"/>
      <c r="F3817" s="42"/>
      <c r="G3817" s="42"/>
      <c r="H3817" s="42"/>
      <c r="I3817" s="42"/>
      <c r="J3817" s="83" t="str">
        <f t="shared" si="301"/>
        <v/>
      </c>
      <c r="K3817" s="83" t="str">
        <f t="shared" si="302"/>
        <v/>
      </c>
      <c r="L3817" s="85" t="str">
        <f t="shared" si="303"/>
        <v/>
      </c>
    </row>
    <row r="3818" spans="1:12" x14ac:dyDescent="0.2">
      <c r="A3818" s="209"/>
      <c r="B3818" s="75" t="str">
        <f t="shared" si="304"/>
        <v/>
      </c>
      <c r="C3818" s="75" t="str">
        <f t="shared" si="305"/>
        <v/>
      </c>
      <c r="D3818" s="42"/>
      <c r="E3818" s="42"/>
      <c r="F3818" s="42"/>
      <c r="G3818" s="42"/>
      <c r="H3818" s="42"/>
      <c r="I3818" s="42"/>
      <c r="J3818" s="83" t="str">
        <f t="shared" si="301"/>
        <v/>
      </c>
      <c r="K3818" s="83" t="str">
        <f t="shared" si="302"/>
        <v/>
      </c>
      <c r="L3818" s="85" t="str">
        <f t="shared" si="303"/>
        <v/>
      </c>
    </row>
    <row r="3819" spans="1:12" x14ac:dyDescent="0.2">
      <c r="A3819" s="209"/>
      <c r="B3819" s="75" t="str">
        <f t="shared" si="304"/>
        <v/>
      </c>
      <c r="C3819" s="75" t="str">
        <f t="shared" si="305"/>
        <v/>
      </c>
      <c r="D3819" s="42"/>
      <c r="E3819" s="42"/>
      <c r="F3819" s="42"/>
      <c r="G3819" s="42"/>
      <c r="H3819" s="42"/>
      <c r="I3819" s="42"/>
      <c r="J3819" s="83" t="str">
        <f t="shared" si="301"/>
        <v/>
      </c>
      <c r="K3819" s="83" t="str">
        <f t="shared" si="302"/>
        <v/>
      </c>
      <c r="L3819" s="85" t="str">
        <f t="shared" si="303"/>
        <v/>
      </c>
    </row>
    <row r="3820" spans="1:12" x14ac:dyDescent="0.2">
      <c r="A3820" s="209"/>
      <c r="B3820" s="75" t="str">
        <f t="shared" si="304"/>
        <v/>
      </c>
      <c r="C3820" s="75" t="str">
        <f t="shared" si="305"/>
        <v/>
      </c>
      <c r="D3820" s="42"/>
      <c r="E3820" s="42"/>
      <c r="F3820" s="42"/>
      <c r="G3820" s="42"/>
      <c r="H3820" s="42"/>
      <c r="I3820" s="42"/>
      <c r="J3820" s="83" t="str">
        <f t="shared" si="301"/>
        <v/>
      </c>
      <c r="K3820" s="83" t="str">
        <f t="shared" si="302"/>
        <v/>
      </c>
      <c r="L3820" s="85" t="str">
        <f t="shared" si="303"/>
        <v/>
      </c>
    </row>
    <row r="3821" spans="1:12" x14ac:dyDescent="0.2">
      <c r="A3821" s="209"/>
      <c r="B3821" s="75" t="str">
        <f t="shared" si="304"/>
        <v/>
      </c>
      <c r="C3821" s="75" t="str">
        <f t="shared" si="305"/>
        <v/>
      </c>
      <c r="D3821" s="42"/>
      <c r="E3821" s="42"/>
      <c r="F3821" s="42"/>
      <c r="G3821" s="42"/>
      <c r="H3821" s="42"/>
      <c r="I3821" s="42"/>
      <c r="J3821" s="83" t="str">
        <f t="shared" si="301"/>
        <v/>
      </c>
      <c r="K3821" s="83" t="str">
        <f t="shared" si="302"/>
        <v/>
      </c>
      <c r="L3821" s="85" t="str">
        <f t="shared" si="303"/>
        <v/>
      </c>
    </row>
    <row r="3822" spans="1:12" x14ac:dyDescent="0.2">
      <c r="A3822" s="209"/>
      <c r="B3822" s="75" t="str">
        <f t="shared" si="304"/>
        <v/>
      </c>
      <c r="C3822" s="75" t="str">
        <f t="shared" si="305"/>
        <v/>
      </c>
      <c r="D3822" s="42"/>
      <c r="E3822" s="42"/>
      <c r="F3822" s="42"/>
      <c r="G3822" s="42"/>
      <c r="H3822" s="42"/>
      <c r="I3822" s="42"/>
      <c r="J3822" s="83" t="str">
        <f t="shared" si="301"/>
        <v/>
      </c>
      <c r="K3822" s="83" t="str">
        <f t="shared" si="302"/>
        <v/>
      </c>
      <c r="L3822" s="85" t="str">
        <f t="shared" si="303"/>
        <v/>
      </c>
    </row>
    <row r="3823" spans="1:12" x14ac:dyDescent="0.2">
      <c r="A3823" s="209"/>
      <c r="B3823" s="75" t="str">
        <f t="shared" si="304"/>
        <v/>
      </c>
      <c r="C3823" s="75" t="str">
        <f t="shared" si="305"/>
        <v/>
      </c>
      <c r="D3823" s="42"/>
      <c r="E3823" s="42"/>
      <c r="F3823" s="42"/>
      <c r="G3823" s="42"/>
      <c r="H3823" s="42"/>
      <c r="I3823" s="42"/>
      <c r="J3823" s="83" t="str">
        <f t="shared" si="301"/>
        <v/>
      </c>
      <c r="K3823" s="83" t="str">
        <f t="shared" si="302"/>
        <v/>
      </c>
      <c r="L3823" s="85" t="str">
        <f t="shared" si="303"/>
        <v/>
      </c>
    </row>
    <row r="3824" spans="1:12" x14ac:dyDescent="0.2">
      <c r="A3824" s="209"/>
      <c r="B3824" s="75" t="str">
        <f t="shared" si="304"/>
        <v/>
      </c>
      <c r="C3824" s="75" t="str">
        <f t="shared" si="305"/>
        <v/>
      </c>
      <c r="D3824" s="42"/>
      <c r="E3824" s="42"/>
      <c r="F3824" s="42"/>
      <c r="G3824" s="42"/>
      <c r="H3824" s="42"/>
      <c r="I3824" s="42"/>
      <c r="J3824" s="83" t="str">
        <f t="shared" si="301"/>
        <v/>
      </c>
      <c r="K3824" s="83" t="str">
        <f t="shared" si="302"/>
        <v/>
      </c>
      <c r="L3824" s="85" t="str">
        <f t="shared" si="303"/>
        <v/>
      </c>
    </row>
    <row r="3825" spans="1:12" x14ac:dyDescent="0.2">
      <c r="A3825" s="209"/>
      <c r="B3825" s="75" t="str">
        <f t="shared" si="304"/>
        <v/>
      </c>
      <c r="C3825" s="75" t="str">
        <f t="shared" si="305"/>
        <v/>
      </c>
      <c r="D3825" s="42"/>
      <c r="E3825" s="42"/>
      <c r="F3825" s="42"/>
      <c r="G3825" s="42"/>
      <c r="H3825" s="42"/>
      <c r="I3825" s="42"/>
      <c r="J3825" s="83" t="str">
        <f t="shared" si="301"/>
        <v/>
      </c>
      <c r="K3825" s="83" t="str">
        <f t="shared" si="302"/>
        <v/>
      </c>
      <c r="L3825" s="85" t="str">
        <f t="shared" si="303"/>
        <v/>
      </c>
    </row>
    <row r="3826" spans="1:12" x14ac:dyDescent="0.2">
      <c r="A3826" s="209"/>
      <c r="B3826" s="75" t="str">
        <f t="shared" si="304"/>
        <v/>
      </c>
      <c r="C3826" s="75" t="str">
        <f t="shared" si="305"/>
        <v/>
      </c>
      <c r="D3826" s="42"/>
      <c r="E3826" s="42"/>
      <c r="F3826" s="42"/>
      <c r="G3826" s="42"/>
      <c r="H3826" s="42"/>
      <c r="I3826" s="42"/>
      <c r="J3826" s="83" t="str">
        <f t="shared" si="301"/>
        <v/>
      </c>
      <c r="K3826" s="83" t="str">
        <f t="shared" si="302"/>
        <v/>
      </c>
      <c r="L3826" s="85" t="str">
        <f t="shared" si="303"/>
        <v/>
      </c>
    </row>
    <row r="3827" spans="1:12" x14ac:dyDescent="0.2">
      <c r="A3827" s="209"/>
      <c r="B3827" s="75" t="str">
        <f t="shared" si="304"/>
        <v/>
      </c>
      <c r="C3827" s="75" t="str">
        <f t="shared" si="305"/>
        <v/>
      </c>
      <c r="D3827" s="42"/>
      <c r="E3827" s="42"/>
      <c r="F3827" s="42"/>
      <c r="G3827" s="42"/>
      <c r="H3827" s="42"/>
      <c r="I3827" s="42"/>
      <c r="J3827" s="83" t="str">
        <f t="shared" si="301"/>
        <v/>
      </c>
      <c r="K3827" s="83" t="str">
        <f t="shared" si="302"/>
        <v/>
      </c>
      <c r="L3827" s="85" t="str">
        <f t="shared" si="303"/>
        <v/>
      </c>
    </row>
    <row r="3828" spans="1:12" x14ac:dyDescent="0.2">
      <c r="A3828" s="209"/>
      <c r="B3828" s="75" t="str">
        <f t="shared" si="304"/>
        <v/>
      </c>
      <c r="C3828" s="75" t="str">
        <f t="shared" si="305"/>
        <v/>
      </c>
      <c r="D3828" s="42"/>
      <c r="E3828" s="42"/>
      <c r="F3828" s="42"/>
      <c r="G3828" s="42"/>
      <c r="H3828" s="42"/>
      <c r="I3828" s="42"/>
      <c r="J3828" s="83" t="str">
        <f t="shared" si="301"/>
        <v/>
      </c>
      <c r="K3828" s="83" t="str">
        <f t="shared" si="302"/>
        <v/>
      </c>
      <c r="L3828" s="85" t="str">
        <f t="shared" si="303"/>
        <v/>
      </c>
    </row>
    <row r="3829" spans="1:12" x14ac:dyDescent="0.2">
      <c r="A3829" s="209"/>
      <c r="B3829" s="75" t="str">
        <f t="shared" si="304"/>
        <v/>
      </c>
      <c r="C3829" s="75" t="str">
        <f t="shared" si="305"/>
        <v/>
      </c>
      <c r="D3829" s="42"/>
      <c r="E3829" s="42"/>
      <c r="F3829" s="42"/>
      <c r="G3829" s="42"/>
      <c r="H3829" s="42"/>
      <c r="I3829" s="42"/>
      <c r="J3829" s="83" t="str">
        <f t="shared" si="301"/>
        <v/>
      </c>
      <c r="K3829" s="83" t="str">
        <f t="shared" si="302"/>
        <v/>
      </c>
      <c r="L3829" s="85" t="str">
        <f t="shared" si="303"/>
        <v/>
      </c>
    </row>
    <row r="3830" spans="1:12" x14ac:dyDescent="0.2">
      <c r="A3830" s="209"/>
      <c r="B3830" s="75" t="str">
        <f t="shared" si="304"/>
        <v/>
      </c>
      <c r="C3830" s="75" t="str">
        <f t="shared" si="305"/>
        <v/>
      </c>
      <c r="D3830" s="42"/>
      <c r="E3830" s="42"/>
      <c r="F3830" s="42"/>
      <c r="G3830" s="42"/>
      <c r="H3830" s="42"/>
      <c r="I3830" s="42"/>
      <c r="J3830" s="83" t="str">
        <f t="shared" si="301"/>
        <v/>
      </c>
      <c r="K3830" s="83" t="str">
        <f t="shared" si="302"/>
        <v/>
      </c>
      <c r="L3830" s="85" t="str">
        <f t="shared" si="303"/>
        <v/>
      </c>
    </row>
    <row r="3831" spans="1:12" x14ac:dyDescent="0.2">
      <c r="A3831" s="209"/>
      <c r="B3831" s="75" t="str">
        <f t="shared" si="304"/>
        <v/>
      </c>
      <c r="C3831" s="75" t="str">
        <f t="shared" si="305"/>
        <v/>
      </c>
      <c r="D3831" s="42"/>
      <c r="E3831" s="42"/>
      <c r="F3831" s="42"/>
      <c r="G3831" s="42"/>
      <c r="H3831" s="42"/>
      <c r="I3831" s="42"/>
      <c r="J3831" s="83" t="str">
        <f t="shared" si="301"/>
        <v/>
      </c>
      <c r="K3831" s="83" t="str">
        <f t="shared" si="302"/>
        <v/>
      </c>
      <c r="L3831" s="85" t="str">
        <f t="shared" si="303"/>
        <v/>
      </c>
    </row>
    <row r="3832" spans="1:12" x14ac:dyDescent="0.2">
      <c r="A3832" s="209"/>
      <c r="B3832" s="75" t="str">
        <f t="shared" si="304"/>
        <v/>
      </c>
      <c r="C3832" s="75" t="str">
        <f t="shared" si="305"/>
        <v/>
      </c>
      <c r="D3832" s="42"/>
      <c r="E3832" s="42"/>
      <c r="F3832" s="42"/>
      <c r="G3832" s="42"/>
      <c r="H3832" s="42"/>
      <c r="I3832" s="42"/>
      <c r="J3832" s="83" t="str">
        <f t="shared" si="301"/>
        <v/>
      </c>
      <c r="K3832" s="83" t="str">
        <f t="shared" si="302"/>
        <v/>
      </c>
      <c r="L3832" s="85" t="str">
        <f t="shared" si="303"/>
        <v/>
      </c>
    </row>
    <row r="3833" spans="1:12" x14ac:dyDescent="0.2">
      <c r="A3833" s="209"/>
      <c r="B3833" s="75" t="str">
        <f t="shared" si="304"/>
        <v/>
      </c>
      <c r="C3833" s="75" t="str">
        <f t="shared" si="305"/>
        <v/>
      </c>
      <c r="D3833" s="42"/>
      <c r="E3833" s="42"/>
      <c r="F3833" s="42"/>
      <c r="G3833" s="42"/>
      <c r="H3833" s="42"/>
      <c r="I3833" s="42"/>
      <c r="J3833" s="83" t="str">
        <f t="shared" si="301"/>
        <v/>
      </c>
      <c r="K3833" s="83" t="str">
        <f t="shared" si="302"/>
        <v/>
      </c>
      <c r="L3833" s="85" t="str">
        <f t="shared" si="303"/>
        <v/>
      </c>
    </row>
    <row r="3834" spans="1:12" x14ac:dyDescent="0.2">
      <c r="A3834" s="209"/>
      <c r="B3834" s="75" t="str">
        <f t="shared" si="304"/>
        <v/>
      </c>
      <c r="C3834" s="75" t="str">
        <f t="shared" si="305"/>
        <v/>
      </c>
      <c r="D3834" s="42"/>
      <c r="E3834" s="42"/>
      <c r="F3834" s="42"/>
      <c r="G3834" s="42"/>
      <c r="H3834" s="42"/>
      <c r="I3834" s="42"/>
      <c r="J3834" s="83" t="str">
        <f t="shared" si="301"/>
        <v/>
      </c>
      <c r="K3834" s="83" t="str">
        <f t="shared" si="302"/>
        <v/>
      </c>
      <c r="L3834" s="85" t="str">
        <f t="shared" si="303"/>
        <v/>
      </c>
    </row>
    <row r="3835" spans="1:12" x14ac:dyDescent="0.2">
      <c r="A3835" s="209"/>
      <c r="B3835" s="75" t="str">
        <f t="shared" si="304"/>
        <v/>
      </c>
      <c r="C3835" s="75" t="str">
        <f t="shared" si="305"/>
        <v/>
      </c>
      <c r="D3835" s="42"/>
      <c r="E3835" s="42"/>
      <c r="F3835" s="42"/>
      <c r="G3835" s="42"/>
      <c r="H3835" s="42"/>
      <c r="I3835" s="42"/>
      <c r="J3835" s="83" t="str">
        <f t="shared" si="301"/>
        <v/>
      </c>
      <c r="K3835" s="83" t="str">
        <f t="shared" si="302"/>
        <v/>
      </c>
      <c r="L3835" s="85" t="str">
        <f t="shared" si="303"/>
        <v/>
      </c>
    </row>
    <row r="3836" spans="1:12" x14ac:dyDescent="0.2">
      <c r="A3836" s="209"/>
      <c r="B3836" s="75" t="str">
        <f t="shared" si="304"/>
        <v/>
      </c>
      <c r="C3836" s="75" t="str">
        <f t="shared" si="305"/>
        <v/>
      </c>
      <c r="D3836" s="42"/>
      <c r="E3836" s="42"/>
      <c r="F3836" s="42"/>
      <c r="G3836" s="42"/>
      <c r="H3836" s="42"/>
      <c r="I3836" s="42"/>
      <c r="J3836" s="83" t="str">
        <f t="shared" si="301"/>
        <v/>
      </c>
      <c r="K3836" s="83" t="str">
        <f t="shared" si="302"/>
        <v/>
      </c>
      <c r="L3836" s="85" t="str">
        <f t="shared" si="303"/>
        <v/>
      </c>
    </row>
    <row r="3837" spans="1:12" x14ac:dyDescent="0.2">
      <c r="A3837" s="209"/>
      <c r="B3837" s="75" t="str">
        <f t="shared" si="304"/>
        <v/>
      </c>
      <c r="C3837" s="75" t="str">
        <f t="shared" si="305"/>
        <v/>
      </c>
      <c r="D3837" s="42"/>
      <c r="E3837" s="42"/>
      <c r="F3837" s="42"/>
      <c r="G3837" s="42"/>
      <c r="H3837" s="42"/>
      <c r="I3837" s="42"/>
      <c r="J3837" s="83" t="str">
        <f t="shared" ref="J3837:J3900" si="306">IF(ISERROR(D3837/C3837),"",(D3837/C3837))</f>
        <v/>
      </c>
      <c r="K3837" s="83" t="str">
        <f t="shared" ref="K3837:K3900" si="307">IF(ISERROR(E3837/C3837),"",(E3837/C3837))</f>
        <v/>
      </c>
      <c r="L3837" s="85" t="str">
        <f t="shared" ref="L3837:L3900" si="308">IF(ISERROR((D3837+E3837)/B3837),"",(D3837+E3837)/B3837)</f>
        <v/>
      </c>
    </row>
    <row r="3838" spans="1:12" x14ac:dyDescent="0.2">
      <c r="A3838" s="209"/>
      <c r="B3838" s="75" t="str">
        <f t="shared" si="304"/>
        <v/>
      </c>
      <c r="C3838" s="75" t="str">
        <f t="shared" si="305"/>
        <v/>
      </c>
      <c r="D3838" s="42"/>
      <c r="E3838" s="42"/>
      <c r="F3838" s="42"/>
      <c r="G3838" s="42"/>
      <c r="H3838" s="42"/>
      <c r="I3838" s="42"/>
      <c r="J3838" s="83" t="str">
        <f t="shared" si="306"/>
        <v/>
      </c>
      <c r="K3838" s="83" t="str">
        <f t="shared" si="307"/>
        <v/>
      </c>
      <c r="L3838" s="85" t="str">
        <f t="shared" si="308"/>
        <v/>
      </c>
    </row>
    <row r="3839" spans="1:12" x14ac:dyDescent="0.2">
      <c r="A3839" s="209"/>
      <c r="B3839" s="75" t="str">
        <f t="shared" si="304"/>
        <v/>
      </c>
      <c r="C3839" s="75" t="str">
        <f t="shared" si="305"/>
        <v/>
      </c>
      <c r="D3839" s="42"/>
      <c r="E3839" s="42"/>
      <c r="F3839" s="42"/>
      <c r="G3839" s="42"/>
      <c r="H3839" s="42"/>
      <c r="I3839" s="42"/>
      <c r="J3839" s="83" t="str">
        <f t="shared" si="306"/>
        <v/>
      </c>
      <c r="K3839" s="83" t="str">
        <f t="shared" si="307"/>
        <v/>
      </c>
      <c r="L3839" s="85" t="str">
        <f t="shared" si="308"/>
        <v/>
      </c>
    </row>
    <row r="3840" spans="1:12" x14ac:dyDescent="0.2">
      <c r="A3840" s="209"/>
      <c r="B3840" s="75" t="str">
        <f t="shared" si="304"/>
        <v/>
      </c>
      <c r="C3840" s="75" t="str">
        <f t="shared" si="305"/>
        <v/>
      </c>
      <c r="D3840" s="42"/>
      <c r="E3840" s="42"/>
      <c r="F3840" s="42"/>
      <c r="G3840" s="42"/>
      <c r="H3840" s="42"/>
      <c r="I3840" s="42"/>
      <c r="J3840" s="83" t="str">
        <f t="shared" si="306"/>
        <v/>
      </c>
      <c r="K3840" s="83" t="str">
        <f t="shared" si="307"/>
        <v/>
      </c>
      <c r="L3840" s="85" t="str">
        <f t="shared" si="308"/>
        <v/>
      </c>
    </row>
    <row r="3841" spans="1:12" x14ac:dyDescent="0.2">
      <c r="A3841" s="209"/>
      <c r="B3841" s="75" t="str">
        <f t="shared" si="304"/>
        <v/>
      </c>
      <c r="C3841" s="75" t="str">
        <f t="shared" si="305"/>
        <v/>
      </c>
      <c r="D3841" s="42"/>
      <c r="E3841" s="42"/>
      <c r="F3841" s="42"/>
      <c r="G3841" s="42"/>
      <c r="H3841" s="42"/>
      <c r="I3841" s="42"/>
      <c r="J3841" s="83" t="str">
        <f t="shared" si="306"/>
        <v/>
      </c>
      <c r="K3841" s="83" t="str">
        <f t="shared" si="307"/>
        <v/>
      </c>
      <c r="L3841" s="85" t="str">
        <f t="shared" si="308"/>
        <v/>
      </c>
    </row>
    <row r="3842" spans="1:12" x14ac:dyDescent="0.2">
      <c r="A3842" s="209"/>
      <c r="B3842" s="75" t="str">
        <f t="shared" si="304"/>
        <v/>
      </c>
      <c r="C3842" s="75" t="str">
        <f t="shared" si="305"/>
        <v/>
      </c>
      <c r="D3842" s="42"/>
      <c r="E3842" s="42"/>
      <c r="F3842" s="42"/>
      <c r="G3842" s="42"/>
      <c r="H3842" s="42"/>
      <c r="I3842" s="42"/>
      <c r="J3842" s="83" t="str">
        <f t="shared" si="306"/>
        <v/>
      </c>
      <c r="K3842" s="83" t="str">
        <f t="shared" si="307"/>
        <v/>
      </c>
      <c r="L3842" s="85" t="str">
        <f t="shared" si="308"/>
        <v/>
      </c>
    </row>
    <row r="3843" spans="1:12" x14ac:dyDescent="0.2">
      <c r="A3843" s="209"/>
      <c r="B3843" s="75" t="str">
        <f t="shared" si="304"/>
        <v/>
      </c>
      <c r="C3843" s="75" t="str">
        <f t="shared" si="305"/>
        <v/>
      </c>
      <c r="D3843" s="42"/>
      <c r="E3843" s="42"/>
      <c r="F3843" s="42"/>
      <c r="G3843" s="42"/>
      <c r="H3843" s="42"/>
      <c r="I3843" s="42"/>
      <c r="J3843" s="83" t="str">
        <f t="shared" si="306"/>
        <v/>
      </c>
      <c r="K3843" s="83" t="str">
        <f t="shared" si="307"/>
        <v/>
      </c>
      <c r="L3843" s="85" t="str">
        <f t="shared" si="308"/>
        <v/>
      </c>
    </row>
    <row r="3844" spans="1:12" x14ac:dyDescent="0.2">
      <c r="A3844" s="209"/>
      <c r="B3844" s="75" t="str">
        <f t="shared" si="304"/>
        <v/>
      </c>
      <c r="C3844" s="75" t="str">
        <f t="shared" si="305"/>
        <v/>
      </c>
      <c r="D3844" s="42"/>
      <c r="E3844" s="42"/>
      <c r="F3844" s="42"/>
      <c r="G3844" s="42"/>
      <c r="H3844" s="42"/>
      <c r="I3844" s="42"/>
      <c r="J3844" s="83" t="str">
        <f t="shared" si="306"/>
        <v/>
      </c>
      <c r="K3844" s="83" t="str">
        <f t="shared" si="307"/>
        <v/>
      </c>
      <c r="L3844" s="85" t="str">
        <f t="shared" si="308"/>
        <v/>
      </c>
    </row>
    <row r="3845" spans="1:12" x14ac:dyDescent="0.2">
      <c r="A3845" s="209"/>
      <c r="B3845" s="75" t="str">
        <f t="shared" si="304"/>
        <v/>
      </c>
      <c r="C3845" s="75" t="str">
        <f t="shared" si="305"/>
        <v/>
      </c>
      <c r="D3845" s="42"/>
      <c r="E3845" s="42"/>
      <c r="F3845" s="42"/>
      <c r="G3845" s="42"/>
      <c r="H3845" s="42"/>
      <c r="I3845" s="42"/>
      <c r="J3845" s="83" t="str">
        <f t="shared" si="306"/>
        <v/>
      </c>
      <c r="K3845" s="83" t="str">
        <f t="shared" si="307"/>
        <v/>
      </c>
      <c r="L3845" s="85" t="str">
        <f t="shared" si="308"/>
        <v/>
      </c>
    </row>
    <row r="3846" spans="1:12" x14ac:dyDescent="0.2">
      <c r="A3846" s="209"/>
      <c r="B3846" s="75" t="str">
        <f t="shared" si="304"/>
        <v/>
      </c>
      <c r="C3846" s="75" t="str">
        <f t="shared" si="305"/>
        <v/>
      </c>
      <c r="D3846" s="42"/>
      <c r="E3846" s="42"/>
      <c r="F3846" s="42"/>
      <c r="G3846" s="42"/>
      <c r="H3846" s="42"/>
      <c r="I3846" s="42"/>
      <c r="J3846" s="83" t="str">
        <f t="shared" si="306"/>
        <v/>
      </c>
      <c r="K3846" s="83" t="str">
        <f t="shared" si="307"/>
        <v/>
      </c>
      <c r="L3846" s="85" t="str">
        <f t="shared" si="308"/>
        <v/>
      </c>
    </row>
    <row r="3847" spans="1:12" x14ac:dyDescent="0.2">
      <c r="A3847" s="209"/>
      <c r="B3847" s="75" t="str">
        <f t="shared" si="304"/>
        <v/>
      </c>
      <c r="C3847" s="75" t="str">
        <f t="shared" si="305"/>
        <v/>
      </c>
      <c r="D3847" s="42"/>
      <c r="E3847" s="42"/>
      <c r="F3847" s="42"/>
      <c r="G3847" s="42"/>
      <c r="H3847" s="42"/>
      <c r="I3847" s="42"/>
      <c r="J3847" s="83" t="str">
        <f t="shared" si="306"/>
        <v/>
      </c>
      <c r="K3847" s="83" t="str">
        <f t="shared" si="307"/>
        <v/>
      </c>
      <c r="L3847" s="85" t="str">
        <f t="shared" si="308"/>
        <v/>
      </c>
    </row>
    <row r="3848" spans="1:12" x14ac:dyDescent="0.2">
      <c r="A3848" s="209"/>
      <c r="B3848" s="75" t="str">
        <f t="shared" si="304"/>
        <v/>
      </c>
      <c r="C3848" s="75" t="str">
        <f t="shared" si="305"/>
        <v/>
      </c>
      <c r="D3848" s="42"/>
      <c r="E3848" s="42"/>
      <c r="F3848" s="42"/>
      <c r="G3848" s="42"/>
      <c r="H3848" s="42"/>
      <c r="I3848" s="42"/>
      <c r="J3848" s="83" t="str">
        <f t="shared" si="306"/>
        <v/>
      </c>
      <c r="K3848" s="83" t="str">
        <f t="shared" si="307"/>
        <v/>
      </c>
      <c r="L3848" s="85" t="str">
        <f t="shared" si="308"/>
        <v/>
      </c>
    </row>
    <row r="3849" spans="1:12" x14ac:dyDescent="0.2">
      <c r="A3849" s="209"/>
      <c r="B3849" s="75" t="str">
        <f t="shared" si="304"/>
        <v/>
      </c>
      <c r="C3849" s="75" t="str">
        <f t="shared" si="305"/>
        <v/>
      </c>
      <c r="D3849" s="42"/>
      <c r="E3849" s="42"/>
      <c r="F3849" s="42"/>
      <c r="G3849" s="42"/>
      <c r="H3849" s="42"/>
      <c r="I3849" s="42"/>
      <c r="J3849" s="83" t="str">
        <f t="shared" si="306"/>
        <v/>
      </c>
      <c r="K3849" s="83" t="str">
        <f t="shared" si="307"/>
        <v/>
      </c>
      <c r="L3849" s="85" t="str">
        <f t="shared" si="308"/>
        <v/>
      </c>
    </row>
    <row r="3850" spans="1:12" x14ac:dyDescent="0.2">
      <c r="A3850" s="209"/>
      <c r="B3850" s="75" t="str">
        <f t="shared" si="304"/>
        <v/>
      </c>
      <c r="C3850" s="75" t="str">
        <f t="shared" si="305"/>
        <v/>
      </c>
      <c r="D3850" s="42"/>
      <c r="E3850" s="42"/>
      <c r="F3850" s="42"/>
      <c r="G3850" s="42"/>
      <c r="H3850" s="42"/>
      <c r="I3850" s="42"/>
      <c r="J3850" s="83" t="str">
        <f t="shared" si="306"/>
        <v/>
      </c>
      <c r="K3850" s="83" t="str">
        <f t="shared" si="307"/>
        <v/>
      </c>
      <c r="L3850" s="85" t="str">
        <f t="shared" si="308"/>
        <v/>
      </c>
    </row>
    <row r="3851" spans="1:12" x14ac:dyDescent="0.2">
      <c r="A3851" s="209"/>
      <c r="B3851" s="75" t="str">
        <f t="shared" si="304"/>
        <v/>
      </c>
      <c r="C3851" s="75" t="str">
        <f t="shared" si="305"/>
        <v/>
      </c>
      <c r="D3851" s="42"/>
      <c r="E3851" s="42"/>
      <c r="F3851" s="42"/>
      <c r="G3851" s="42"/>
      <c r="H3851" s="42"/>
      <c r="I3851" s="42"/>
      <c r="J3851" s="83" t="str">
        <f t="shared" si="306"/>
        <v/>
      </c>
      <c r="K3851" s="83" t="str">
        <f t="shared" si="307"/>
        <v/>
      </c>
      <c r="L3851" s="85" t="str">
        <f t="shared" si="308"/>
        <v/>
      </c>
    </row>
    <row r="3852" spans="1:12" x14ac:dyDescent="0.2">
      <c r="A3852" s="209"/>
      <c r="B3852" s="75" t="str">
        <f t="shared" ref="B3852:B3915" si="309">IF(D3852+E3852+F3852+G3852+I3852+H3852 = 0,"",D3852+E3852+F3852+G3852+I3852+H3852)</f>
        <v/>
      </c>
      <c r="C3852" s="75" t="str">
        <f t="shared" ref="C3852:C3915" si="310">IF(D3852+E3852+H3852=0,"",D3852+E3852+H3852)</f>
        <v/>
      </c>
      <c r="D3852" s="42"/>
      <c r="E3852" s="42"/>
      <c r="F3852" s="42"/>
      <c r="G3852" s="42"/>
      <c r="H3852" s="42"/>
      <c r="I3852" s="42"/>
      <c r="J3852" s="83" t="str">
        <f t="shared" si="306"/>
        <v/>
      </c>
      <c r="K3852" s="83" t="str">
        <f t="shared" si="307"/>
        <v/>
      </c>
      <c r="L3852" s="85" t="str">
        <f t="shared" si="308"/>
        <v/>
      </c>
    </row>
    <row r="3853" spans="1:12" x14ac:dyDescent="0.2">
      <c r="A3853" s="209"/>
      <c r="B3853" s="75" t="str">
        <f t="shared" si="309"/>
        <v/>
      </c>
      <c r="C3853" s="75" t="str">
        <f t="shared" si="310"/>
        <v/>
      </c>
      <c r="D3853" s="42"/>
      <c r="E3853" s="42"/>
      <c r="F3853" s="42"/>
      <c r="G3853" s="42"/>
      <c r="H3853" s="42"/>
      <c r="I3853" s="42"/>
      <c r="J3853" s="83" t="str">
        <f t="shared" si="306"/>
        <v/>
      </c>
      <c r="K3853" s="83" t="str">
        <f t="shared" si="307"/>
        <v/>
      </c>
      <c r="L3853" s="85" t="str">
        <f t="shared" si="308"/>
        <v/>
      </c>
    </row>
    <row r="3854" spans="1:12" x14ac:dyDescent="0.2">
      <c r="A3854" s="209"/>
      <c r="B3854" s="75" t="str">
        <f t="shared" si="309"/>
        <v/>
      </c>
      <c r="C3854" s="75" t="str">
        <f t="shared" si="310"/>
        <v/>
      </c>
      <c r="D3854" s="42"/>
      <c r="E3854" s="42"/>
      <c r="F3854" s="42"/>
      <c r="G3854" s="42"/>
      <c r="H3854" s="42"/>
      <c r="I3854" s="42"/>
      <c r="J3854" s="83" t="str">
        <f t="shared" si="306"/>
        <v/>
      </c>
      <c r="K3854" s="83" t="str">
        <f t="shared" si="307"/>
        <v/>
      </c>
      <c r="L3854" s="85" t="str">
        <f t="shared" si="308"/>
        <v/>
      </c>
    </row>
    <row r="3855" spans="1:12" x14ac:dyDescent="0.2">
      <c r="A3855" s="209"/>
      <c r="B3855" s="75" t="str">
        <f t="shared" si="309"/>
        <v/>
      </c>
      <c r="C3855" s="75" t="str">
        <f t="shared" si="310"/>
        <v/>
      </c>
      <c r="D3855" s="42"/>
      <c r="E3855" s="42"/>
      <c r="F3855" s="42"/>
      <c r="G3855" s="42"/>
      <c r="H3855" s="42"/>
      <c r="I3855" s="42"/>
      <c r="J3855" s="83" t="str">
        <f t="shared" si="306"/>
        <v/>
      </c>
      <c r="K3855" s="83" t="str">
        <f t="shared" si="307"/>
        <v/>
      </c>
      <c r="L3855" s="85" t="str">
        <f t="shared" si="308"/>
        <v/>
      </c>
    </row>
    <row r="3856" spans="1:12" x14ac:dyDescent="0.2">
      <c r="A3856" s="209"/>
      <c r="B3856" s="75" t="str">
        <f t="shared" si="309"/>
        <v/>
      </c>
      <c r="C3856" s="75" t="str">
        <f t="shared" si="310"/>
        <v/>
      </c>
      <c r="D3856" s="42"/>
      <c r="E3856" s="42"/>
      <c r="F3856" s="42"/>
      <c r="G3856" s="42"/>
      <c r="H3856" s="42"/>
      <c r="I3856" s="42"/>
      <c r="J3856" s="83" t="str">
        <f t="shared" si="306"/>
        <v/>
      </c>
      <c r="K3856" s="83" t="str">
        <f t="shared" si="307"/>
        <v/>
      </c>
      <c r="L3856" s="85" t="str">
        <f t="shared" si="308"/>
        <v/>
      </c>
    </row>
    <row r="3857" spans="1:12" x14ac:dyDescent="0.2">
      <c r="A3857" s="209"/>
      <c r="B3857" s="75" t="str">
        <f t="shared" si="309"/>
        <v/>
      </c>
      <c r="C3857" s="75" t="str">
        <f t="shared" si="310"/>
        <v/>
      </c>
      <c r="D3857" s="42"/>
      <c r="E3857" s="42"/>
      <c r="F3857" s="42"/>
      <c r="G3857" s="42"/>
      <c r="H3857" s="42"/>
      <c r="I3857" s="42"/>
      <c r="J3857" s="83" t="str">
        <f t="shared" si="306"/>
        <v/>
      </c>
      <c r="K3857" s="83" t="str">
        <f t="shared" si="307"/>
        <v/>
      </c>
      <c r="L3857" s="85" t="str">
        <f t="shared" si="308"/>
        <v/>
      </c>
    </row>
    <row r="3858" spans="1:12" x14ac:dyDescent="0.2">
      <c r="A3858" s="209"/>
      <c r="B3858" s="75" t="str">
        <f t="shared" si="309"/>
        <v/>
      </c>
      <c r="C3858" s="75" t="str">
        <f t="shared" si="310"/>
        <v/>
      </c>
      <c r="D3858" s="42"/>
      <c r="E3858" s="42"/>
      <c r="F3858" s="42"/>
      <c r="G3858" s="42"/>
      <c r="H3858" s="42"/>
      <c r="I3858" s="42"/>
      <c r="J3858" s="83" t="str">
        <f t="shared" si="306"/>
        <v/>
      </c>
      <c r="K3858" s="83" t="str">
        <f t="shared" si="307"/>
        <v/>
      </c>
      <c r="L3858" s="85" t="str">
        <f t="shared" si="308"/>
        <v/>
      </c>
    </row>
    <row r="3859" spans="1:12" x14ac:dyDescent="0.2">
      <c r="A3859" s="209"/>
      <c r="B3859" s="75" t="str">
        <f t="shared" si="309"/>
        <v/>
      </c>
      <c r="C3859" s="75" t="str">
        <f t="shared" si="310"/>
        <v/>
      </c>
      <c r="D3859" s="42"/>
      <c r="E3859" s="42"/>
      <c r="F3859" s="42"/>
      <c r="G3859" s="42"/>
      <c r="H3859" s="42"/>
      <c r="I3859" s="42"/>
      <c r="J3859" s="83" t="str">
        <f t="shared" si="306"/>
        <v/>
      </c>
      <c r="K3859" s="83" t="str">
        <f t="shared" si="307"/>
        <v/>
      </c>
      <c r="L3859" s="85" t="str">
        <f t="shared" si="308"/>
        <v/>
      </c>
    </row>
    <row r="3860" spans="1:12" x14ac:dyDescent="0.2">
      <c r="A3860" s="209"/>
      <c r="B3860" s="75" t="str">
        <f t="shared" si="309"/>
        <v/>
      </c>
      <c r="C3860" s="75" t="str">
        <f t="shared" si="310"/>
        <v/>
      </c>
      <c r="D3860" s="42"/>
      <c r="E3860" s="42"/>
      <c r="F3860" s="42"/>
      <c r="G3860" s="42"/>
      <c r="H3860" s="42"/>
      <c r="I3860" s="42"/>
      <c r="J3860" s="83" t="str">
        <f t="shared" si="306"/>
        <v/>
      </c>
      <c r="K3860" s="83" t="str">
        <f t="shared" si="307"/>
        <v/>
      </c>
      <c r="L3860" s="85" t="str">
        <f t="shared" si="308"/>
        <v/>
      </c>
    </row>
    <row r="3861" spans="1:12" x14ac:dyDescent="0.2">
      <c r="A3861" s="209"/>
      <c r="B3861" s="75" t="str">
        <f t="shared" si="309"/>
        <v/>
      </c>
      <c r="C3861" s="75" t="str">
        <f t="shared" si="310"/>
        <v/>
      </c>
      <c r="D3861" s="42"/>
      <c r="E3861" s="42"/>
      <c r="F3861" s="42"/>
      <c r="G3861" s="42"/>
      <c r="H3861" s="42"/>
      <c r="I3861" s="42"/>
      <c r="J3861" s="83" t="str">
        <f t="shared" si="306"/>
        <v/>
      </c>
      <c r="K3861" s="83" t="str">
        <f t="shared" si="307"/>
        <v/>
      </c>
      <c r="L3861" s="85" t="str">
        <f t="shared" si="308"/>
        <v/>
      </c>
    </row>
    <row r="3862" spans="1:12" x14ac:dyDescent="0.2">
      <c r="A3862" s="209"/>
      <c r="B3862" s="75" t="str">
        <f t="shared" si="309"/>
        <v/>
      </c>
      <c r="C3862" s="75" t="str">
        <f t="shared" si="310"/>
        <v/>
      </c>
      <c r="D3862" s="42"/>
      <c r="E3862" s="42"/>
      <c r="F3862" s="42"/>
      <c r="G3862" s="42"/>
      <c r="H3862" s="42"/>
      <c r="I3862" s="42"/>
      <c r="J3862" s="83" t="str">
        <f t="shared" si="306"/>
        <v/>
      </c>
      <c r="K3862" s="83" t="str">
        <f t="shared" si="307"/>
        <v/>
      </c>
      <c r="L3862" s="85" t="str">
        <f t="shared" si="308"/>
        <v/>
      </c>
    </row>
    <row r="3863" spans="1:12" x14ac:dyDescent="0.2">
      <c r="A3863" s="209"/>
      <c r="B3863" s="75" t="str">
        <f t="shared" si="309"/>
        <v/>
      </c>
      <c r="C3863" s="75" t="str">
        <f t="shared" si="310"/>
        <v/>
      </c>
      <c r="D3863" s="42"/>
      <c r="E3863" s="42"/>
      <c r="F3863" s="42"/>
      <c r="G3863" s="42"/>
      <c r="H3863" s="42"/>
      <c r="I3863" s="42"/>
      <c r="J3863" s="83" t="str">
        <f t="shared" si="306"/>
        <v/>
      </c>
      <c r="K3863" s="83" t="str">
        <f t="shared" si="307"/>
        <v/>
      </c>
      <c r="L3863" s="85" t="str">
        <f t="shared" si="308"/>
        <v/>
      </c>
    </row>
    <row r="3864" spans="1:12" x14ac:dyDescent="0.2">
      <c r="A3864" s="209"/>
      <c r="B3864" s="75" t="str">
        <f t="shared" si="309"/>
        <v/>
      </c>
      <c r="C3864" s="75" t="str">
        <f t="shared" si="310"/>
        <v/>
      </c>
      <c r="D3864" s="42"/>
      <c r="E3864" s="42"/>
      <c r="F3864" s="42"/>
      <c r="G3864" s="42"/>
      <c r="H3864" s="42"/>
      <c r="I3864" s="42"/>
      <c r="J3864" s="83" t="str">
        <f t="shared" si="306"/>
        <v/>
      </c>
      <c r="K3864" s="83" t="str">
        <f t="shared" si="307"/>
        <v/>
      </c>
      <c r="L3864" s="85" t="str">
        <f t="shared" si="308"/>
        <v/>
      </c>
    </row>
    <row r="3865" spans="1:12" x14ac:dyDescent="0.2">
      <c r="A3865" s="209"/>
      <c r="B3865" s="75" t="str">
        <f t="shared" si="309"/>
        <v/>
      </c>
      <c r="C3865" s="75" t="str">
        <f t="shared" si="310"/>
        <v/>
      </c>
      <c r="D3865" s="42"/>
      <c r="E3865" s="42"/>
      <c r="F3865" s="42"/>
      <c r="G3865" s="42"/>
      <c r="H3865" s="42"/>
      <c r="I3865" s="42"/>
      <c r="J3865" s="83" t="str">
        <f t="shared" si="306"/>
        <v/>
      </c>
      <c r="K3865" s="83" t="str">
        <f t="shared" si="307"/>
        <v/>
      </c>
      <c r="L3865" s="85" t="str">
        <f t="shared" si="308"/>
        <v/>
      </c>
    </row>
    <row r="3866" spans="1:12" x14ac:dyDescent="0.2">
      <c r="A3866" s="209"/>
      <c r="B3866" s="75" t="str">
        <f t="shared" si="309"/>
        <v/>
      </c>
      <c r="C3866" s="75" t="str">
        <f t="shared" si="310"/>
        <v/>
      </c>
      <c r="D3866" s="42"/>
      <c r="E3866" s="42"/>
      <c r="F3866" s="42"/>
      <c r="G3866" s="42"/>
      <c r="H3866" s="42"/>
      <c r="I3866" s="42"/>
      <c r="J3866" s="83" t="str">
        <f t="shared" si="306"/>
        <v/>
      </c>
      <c r="K3866" s="83" t="str">
        <f t="shared" si="307"/>
        <v/>
      </c>
      <c r="L3866" s="85" t="str">
        <f t="shared" si="308"/>
        <v/>
      </c>
    </row>
    <row r="3867" spans="1:12" x14ac:dyDescent="0.2">
      <c r="A3867" s="209"/>
      <c r="B3867" s="75" t="str">
        <f t="shared" si="309"/>
        <v/>
      </c>
      <c r="C3867" s="75" t="str">
        <f t="shared" si="310"/>
        <v/>
      </c>
      <c r="D3867" s="42"/>
      <c r="E3867" s="42"/>
      <c r="F3867" s="42"/>
      <c r="G3867" s="42"/>
      <c r="H3867" s="42"/>
      <c r="I3867" s="42"/>
      <c r="J3867" s="83" t="str">
        <f t="shared" si="306"/>
        <v/>
      </c>
      <c r="K3867" s="83" t="str">
        <f t="shared" si="307"/>
        <v/>
      </c>
      <c r="L3867" s="85" t="str">
        <f t="shared" si="308"/>
        <v/>
      </c>
    </row>
    <row r="3868" spans="1:12" x14ac:dyDescent="0.2">
      <c r="A3868" s="209"/>
      <c r="B3868" s="75" t="str">
        <f t="shared" si="309"/>
        <v/>
      </c>
      <c r="C3868" s="75" t="str">
        <f t="shared" si="310"/>
        <v/>
      </c>
      <c r="D3868" s="42"/>
      <c r="E3868" s="42"/>
      <c r="F3868" s="42"/>
      <c r="G3868" s="42"/>
      <c r="H3868" s="42"/>
      <c r="I3868" s="42"/>
      <c r="J3868" s="83" t="str">
        <f t="shared" si="306"/>
        <v/>
      </c>
      <c r="K3868" s="83" t="str">
        <f t="shared" si="307"/>
        <v/>
      </c>
      <c r="L3868" s="85" t="str">
        <f t="shared" si="308"/>
        <v/>
      </c>
    </row>
    <row r="3869" spans="1:12" x14ac:dyDescent="0.2">
      <c r="A3869" s="209"/>
      <c r="B3869" s="75" t="str">
        <f t="shared" si="309"/>
        <v/>
      </c>
      <c r="C3869" s="75" t="str">
        <f t="shared" si="310"/>
        <v/>
      </c>
      <c r="D3869" s="42"/>
      <c r="E3869" s="42"/>
      <c r="F3869" s="42"/>
      <c r="G3869" s="42"/>
      <c r="H3869" s="42"/>
      <c r="I3869" s="42"/>
      <c r="J3869" s="83" t="str">
        <f t="shared" si="306"/>
        <v/>
      </c>
      <c r="K3869" s="83" t="str">
        <f t="shared" si="307"/>
        <v/>
      </c>
      <c r="L3869" s="85" t="str">
        <f t="shared" si="308"/>
        <v/>
      </c>
    </row>
    <row r="3870" spans="1:12" x14ac:dyDescent="0.2">
      <c r="A3870" s="209"/>
      <c r="B3870" s="75" t="str">
        <f t="shared" si="309"/>
        <v/>
      </c>
      <c r="C3870" s="75" t="str">
        <f t="shared" si="310"/>
        <v/>
      </c>
      <c r="D3870" s="42"/>
      <c r="E3870" s="42"/>
      <c r="F3870" s="42"/>
      <c r="G3870" s="42"/>
      <c r="H3870" s="42"/>
      <c r="I3870" s="42"/>
      <c r="J3870" s="83" t="str">
        <f t="shared" si="306"/>
        <v/>
      </c>
      <c r="K3870" s="83" t="str">
        <f t="shared" si="307"/>
        <v/>
      </c>
      <c r="L3870" s="85" t="str">
        <f t="shared" si="308"/>
        <v/>
      </c>
    </row>
    <row r="3871" spans="1:12" x14ac:dyDescent="0.2">
      <c r="A3871" s="209"/>
      <c r="B3871" s="75" t="str">
        <f t="shared" si="309"/>
        <v/>
      </c>
      <c r="C3871" s="75" t="str">
        <f t="shared" si="310"/>
        <v/>
      </c>
      <c r="D3871" s="42"/>
      <c r="E3871" s="42"/>
      <c r="F3871" s="42"/>
      <c r="G3871" s="42"/>
      <c r="H3871" s="42"/>
      <c r="I3871" s="42"/>
      <c r="J3871" s="83" t="str">
        <f t="shared" si="306"/>
        <v/>
      </c>
      <c r="K3871" s="83" t="str">
        <f t="shared" si="307"/>
        <v/>
      </c>
      <c r="L3871" s="85" t="str">
        <f t="shared" si="308"/>
        <v/>
      </c>
    </row>
    <row r="3872" spans="1:12" x14ac:dyDescent="0.2">
      <c r="A3872" s="209"/>
      <c r="B3872" s="75" t="str">
        <f t="shared" si="309"/>
        <v/>
      </c>
      <c r="C3872" s="75" t="str">
        <f t="shared" si="310"/>
        <v/>
      </c>
      <c r="D3872" s="42"/>
      <c r="E3872" s="42"/>
      <c r="F3872" s="42"/>
      <c r="G3872" s="42"/>
      <c r="H3872" s="42"/>
      <c r="I3872" s="42"/>
      <c r="J3872" s="83" t="str">
        <f t="shared" si="306"/>
        <v/>
      </c>
      <c r="K3872" s="83" t="str">
        <f t="shared" si="307"/>
        <v/>
      </c>
      <c r="L3872" s="85" t="str">
        <f t="shared" si="308"/>
        <v/>
      </c>
    </row>
    <row r="3873" spans="1:12" x14ac:dyDescent="0.2">
      <c r="A3873" s="209"/>
      <c r="B3873" s="75" t="str">
        <f t="shared" si="309"/>
        <v/>
      </c>
      <c r="C3873" s="75" t="str">
        <f t="shared" si="310"/>
        <v/>
      </c>
      <c r="D3873" s="42"/>
      <c r="E3873" s="42"/>
      <c r="F3873" s="42"/>
      <c r="G3873" s="42"/>
      <c r="H3873" s="42"/>
      <c r="I3873" s="42"/>
      <c r="J3873" s="83" t="str">
        <f t="shared" si="306"/>
        <v/>
      </c>
      <c r="K3873" s="83" t="str">
        <f t="shared" si="307"/>
        <v/>
      </c>
      <c r="L3873" s="85" t="str">
        <f t="shared" si="308"/>
        <v/>
      </c>
    </row>
    <row r="3874" spans="1:12" x14ac:dyDescent="0.2">
      <c r="A3874" s="209"/>
      <c r="B3874" s="75" t="str">
        <f t="shared" si="309"/>
        <v/>
      </c>
      <c r="C3874" s="75" t="str">
        <f t="shared" si="310"/>
        <v/>
      </c>
      <c r="D3874" s="42"/>
      <c r="E3874" s="42"/>
      <c r="F3874" s="42"/>
      <c r="G3874" s="42"/>
      <c r="H3874" s="42"/>
      <c r="I3874" s="42"/>
      <c r="J3874" s="83" t="str">
        <f t="shared" si="306"/>
        <v/>
      </c>
      <c r="K3874" s="83" t="str">
        <f t="shared" si="307"/>
        <v/>
      </c>
      <c r="L3874" s="85" t="str">
        <f t="shared" si="308"/>
        <v/>
      </c>
    </row>
    <row r="3875" spans="1:12" x14ac:dyDescent="0.2">
      <c r="A3875" s="209"/>
      <c r="B3875" s="75" t="str">
        <f t="shared" si="309"/>
        <v/>
      </c>
      <c r="C3875" s="75" t="str">
        <f t="shared" si="310"/>
        <v/>
      </c>
      <c r="D3875" s="42"/>
      <c r="E3875" s="42"/>
      <c r="F3875" s="42"/>
      <c r="G3875" s="42"/>
      <c r="H3875" s="42"/>
      <c r="I3875" s="42"/>
      <c r="J3875" s="83" t="str">
        <f t="shared" si="306"/>
        <v/>
      </c>
      <c r="K3875" s="83" t="str">
        <f t="shared" si="307"/>
        <v/>
      </c>
      <c r="L3875" s="85" t="str">
        <f t="shared" si="308"/>
        <v/>
      </c>
    </row>
    <row r="3876" spans="1:12" x14ac:dyDescent="0.2">
      <c r="A3876" s="209"/>
      <c r="B3876" s="75" t="str">
        <f t="shared" si="309"/>
        <v/>
      </c>
      <c r="C3876" s="75" t="str">
        <f t="shared" si="310"/>
        <v/>
      </c>
      <c r="D3876" s="42"/>
      <c r="E3876" s="42"/>
      <c r="F3876" s="42"/>
      <c r="G3876" s="42"/>
      <c r="H3876" s="42"/>
      <c r="I3876" s="42"/>
      <c r="J3876" s="83" t="str">
        <f t="shared" si="306"/>
        <v/>
      </c>
      <c r="K3876" s="83" t="str">
        <f t="shared" si="307"/>
        <v/>
      </c>
      <c r="L3876" s="85" t="str">
        <f t="shared" si="308"/>
        <v/>
      </c>
    </row>
    <row r="3877" spans="1:12" x14ac:dyDescent="0.2">
      <c r="A3877" s="209"/>
      <c r="B3877" s="75" t="str">
        <f t="shared" si="309"/>
        <v/>
      </c>
      <c r="C3877" s="75" t="str">
        <f t="shared" si="310"/>
        <v/>
      </c>
      <c r="D3877" s="42"/>
      <c r="E3877" s="42"/>
      <c r="F3877" s="42"/>
      <c r="G3877" s="42"/>
      <c r="H3877" s="42"/>
      <c r="I3877" s="42"/>
      <c r="J3877" s="83" t="str">
        <f t="shared" si="306"/>
        <v/>
      </c>
      <c r="K3877" s="83" t="str">
        <f t="shared" si="307"/>
        <v/>
      </c>
      <c r="L3877" s="85" t="str">
        <f t="shared" si="308"/>
        <v/>
      </c>
    </row>
    <row r="3878" spans="1:12" x14ac:dyDescent="0.2">
      <c r="A3878" s="209"/>
      <c r="B3878" s="75" t="str">
        <f t="shared" si="309"/>
        <v/>
      </c>
      <c r="C3878" s="75" t="str">
        <f t="shared" si="310"/>
        <v/>
      </c>
      <c r="D3878" s="42"/>
      <c r="E3878" s="42"/>
      <c r="F3878" s="42"/>
      <c r="G3878" s="42"/>
      <c r="H3878" s="42"/>
      <c r="I3878" s="42"/>
      <c r="J3878" s="83" t="str">
        <f t="shared" si="306"/>
        <v/>
      </c>
      <c r="K3878" s="83" t="str">
        <f t="shared" si="307"/>
        <v/>
      </c>
      <c r="L3878" s="85" t="str">
        <f t="shared" si="308"/>
        <v/>
      </c>
    </row>
    <row r="3879" spans="1:12" x14ac:dyDescent="0.2">
      <c r="A3879" s="209"/>
      <c r="B3879" s="75" t="str">
        <f t="shared" si="309"/>
        <v/>
      </c>
      <c r="C3879" s="75" t="str">
        <f t="shared" si="310"/>
        <v/>
      </c>
      <c r="D3879" s="42"/>
      <c r="E3879" s="42"/>
      <c r="F3879" s="42"/>
      <c r="G3879" s="42"/>
      <c r="H3879" s="42"/>
      <c r="I3879" s="42"/>
      <c r="J3879" s="83" t="str">
        <f t="shared" si="306"/>
        <v/>
      </c>
      <c r="K3879" s="83" t="str">
        <f t="shared" si="307"/>
        <v/>
      </c>
      <c r="L3879" s="85" t="str">
        <f t="shared" si="308"/>
        <v/>
      </c>
    </row>
    <row r="3880" spans="1:12" x14ac:dyDescent="0.2">
      <c r="A3880" s="209"/>
      <c r="B3880" s="75" t="str">
        <f t="shared" si="309"/>
        <v/>
      </c>
      <c r="C3880" s="75" t="str">
        <f t="shared" si="310"/>
        <v/>
      </c>
      <c r="D3880" s="42"/>
      <c r="E3880" s="42"/>
      <c r="F3880" s="42"/>
      <c r="G3880" s="42"/>
      <c r="H3880" s="42"/>
      <c r="I3880" s="42"/>
      <c r="J3880" s="83" t="str">
        <f t="shared" si="306"/>
        <v/>
      </c>
      <c r="K3880" s="83" t="str">
        <f t="shared" si="307"/>
        <v/>
      </c>
      <c r="L3880" s="85" t="str">
        <f t="shared" si="308"/>
        <v/>
      </c>
    </row>
    <row r="3881" spans="1:12" x14ac:dyDescent="0.2">
      <c r="A3881" s="209"/>
      <c r="B3881" s="75" t="str">
        <f t="shared" si="309"/>
        <v/>
      </c>
      <c r="C3881" s="75" t="str">
        <f t="shared" si="310"/>
        <v/>
      </c>
      <c r="D3881" s="42"/>
      <c r="E3881" s="42"/>
      <c r="F3881" s="42"/>
      <c r="G3881" s="42"/>
      <c r="H3881" s="42"/>
      <c r="I3881" s="42"/>
      <c r="J3881" s="83" t="str">
        <f t="shared" si="306"/>
        <v/>
      </c>
      <c r="K3881" s="83" t="str">
        <f t="shared" si="307"/>
        <v/>
      </c>
      <c r="L3881" s="85" t="str">
        <f t="shared" si="308"/>
        <v/>
      </c>
    </row>
    <row r="3882" spans="1:12" x14ac:dyDescent="0.2">
      <c r="A3882" s="209"/>
      <c r="B3882" s="75" t="str">
        <f t="shared" si="309"/>
        <v/>
      </c>
      <c r="C3882" s="75" t="str">
        <f t="shared" si="310"/>
        <v/>
      </c>
      <c r="D3882" s="42"/>
      <c r="E3882" s="42"/>
      <c r="F3882" s="42"/>
      <c r="G3882" s="42"/>
      <c r="H3882" s="42"/>
      <c r="I3882" s="42"/>
      <c r="J3882" s="83" t="str">
        <f t="shared" si="306"/>
        <v/>
      </c>
      <c r="K3882" s="83" t="str">
        <f t="shared" si="307"/>
        <v/>
      </c>
      <c r="L3882" s="85" t="str">
        <f t="shared" si="308"/>
        <v/>
      </c>
    </row>
    <row r="3883" spans="1:12" x14ac:dyDescent="0.2">
      <c r="A3883" s="209"/>
      <c r="B3883" s="75" t="str">
        <f t="shared" si="309"/>
        <v/>
      </c>
      <c r="C3883" s="75" t="str">
        <f t="shared" si="310"/>
        <v/>
      </c>
      <c r="D3883" s="42"/>
      <c r="E3883" s="42"/>
      <c r="F3883" s="42"/>
      <c r="G3883" s="42"/>
      <c r="H3883" s="42"/>
      <c r="I3883" s="42"/>
      <c r="J3883" s="83" t="str">
        <f t="shared" si="306"/>
        <v/>
      </c>
      <c r="K3883" s="83" t="str">
        <f t="shared" si="307"/>
        <v/>
      </c>
      <c r="L3883" s="85" t="str">
        <f t="shared" si="308"/>
        <v/>
      </c>
    </row>
    <row r="3884" spans="1:12" x14ac:dyDescent="0.2">
      <c r="A3884" s="209"/>
      <c r="B3884" s="75" t="str">
        <f t="shared" si="309"/>
        <v/>
      </c>
      <c r="C3884" s="75" t="str">
        <f t="shared" si="310"/>
        <v/>
      </c>
      <c r="D3884" s="42"/>
      <c r="E3884" s="42"/>
      <c r="F3884" s="42"/>
      <c r="G3884" s="42"/>
      <c r="H3884" s="42"/>
      <c r="I3884" s="42"/>
      <c r="J3884" s="83" t="str">
        <f t="shared" si="306"/>
        <v/>
      </c>
      <c r="K3884" s="83" t="str">
        <f t="shared" si="307"/>
        <v/>
      </c>
      <c r="L3884" s="85" t="str">
        <f t="shared" si="308"/>
        <v/>
      </c>
    </row>
    <row r="3885" spans="1:12" x14ac:dyDescent="0.2">
      <c r="A3885" s="209"/>
      <c r="B3885" s="75" t="str">
        <f t="shared" si="309"/>
        <v/>
      </c>
      <c r="C3885" s="75" t="str">
        <f t="shared" si="310"/>
        <v/>
      </c>
      <c r="D3885" s="42"/>
      <c r="E3885" s="42"/>
      <c r="F3885" s="42"/>
      <c r="G3885" s="42"/>
      <c r="H3885" s="42"/>
      <c r="I3885" s="42"/>
      <c r="J3885" s="83" t="str">
        <f t="shared" si="306"/>
        <v/>
      </c>
      <c r="K3885" s="83" t="str">
        <f t="shared" si="307"/>
        <v/>
      </c>
      <c r="L3885" s="85" t="str">
        <f t="shared" si="308"/>
        <v/>
      </c>
    </row>
    <row r="3886" spans="1:12" x14ac:dyDescent="0.2">
      <c r="A3886" s="209"/>
      <c r="B3886" s="75" t="str">
        <f t="shared" si="309"/>
        <v/>
      </c>
      <c r="C3886" s="75" t="str">
        <f t="shared" si="310"/>
        <v/>
      </c>
      <c r="D3886" s="42"/>
      <c r="E3886" s="42"/>
      <c r="F3886" s="42"/>
      <c r="G3886" s="42"/>
      <c r="H3886" s="42"/>
      <c r="I3886" s="42"/>
      <c r="J3886" s="83" t="str">
        <f t="shared" si="306"/>
        <v/>
      </c>
      <c r="K3886" s="83" t="str">
        <f t="shared" si="307"/>
        <v/>
      </c>
      <c r="L3886" s="85" t="str">
        <f t="shared" si="308"/>
        <v/>
      </c>
    </row>
    <row r="3887" spans="1:12" x14ac:dyDescent="0.2">
      <c r="A3887" s="209"/>
      <c r="B3887" s="75" t="str">
        <f t="shared" si="309"/>
        <v/>
      </c>
      <c r="C3887" s="75" t="str">
        <f t="shared" si="310"/>
        <v/>
      </c>
      <c r="D3887" s="42"/>
      <c r="E3887" s="42"/>
      <c r="F3887" s="42"/>
      <c r="G3887" s="42"/>
      <c r="H3887" s="42"/>
      <c r="I3887" s="42"/>
      <c r="J3887" s="83" t="str">
        <f t="shared" si="306"/>
        <v/>
      </c>
      <c r="K3887" s="83" t="str">
        <f t="shared" si="307"/>
        <v/>
      </c>
      <c r="L3887" s="85" t="str">
        <f t="shared" si="308"/>
        <v/>
      </c>
    </row>
    <row r="3888" spans="1:12" x14ac:dyDescent="0.2">
      <c r="A3888" s="209"/>
      <c r="B3888" s="75" t="str">
        <f t="shared" si="309"/>
        <v/>
      </c>
      <c r="C3888" s="75" t="str">
        <f t="shared" si="310"/>
        <v/>
      </c>
      <c r="D3888" s="42"/>
      <c r="E3888" s="42"/>
      <c r="F3888" s="42"/>
      <c r="G3888" s="42"/>
      <c r="H3888" s="42"/>
      <c r="I3888" s="42"/>
      <c r="J3888" s="83" t="str">
        <f t="shared" si="306"/>
        <v/>
      </c>
      <c r="K3888" s="83" t="str">
        <f t="shared" si="307"/>
        <v/>
      </c>
      <c r="L3888" s="85" t="str">
        <f t="shared" si="308"/>
        <v/>
      </c>
    </row>
    <row r="3889" spans="1:12" x14ac:dyDescent="0.2">
      <c r="A3889" s="209"/>
      <c r="B3889" s="75" t="str">
        <f t="shared" si="309"/>
        <v/>
      </c>
      <c r="C3889" s="75" t="str">
        <f t="shared" si="310"/>
        <v/>
      </c>
      <c r="D3889" s="42"/>
      <c r="E3889" s="42"/>
      <c r="F3889" s="42"/>
      <c r="G3889" s="42"/>
      <c r="H3889" s="42"/>
      <c r="I3889" s="42"/>
      <c r="J3889" s="83" t="str">
        <f t="shared" si="306"/>
        <v/>
      </c>
      <c r="K3889" s="83" t="str">
        <f t="shared" si="307"/>
        <v/>
      </c>
      <c r="L3889" s="85" t="str">
        <f t="shared" si="308"/>
        <v/>
      </c>
    </row>
    <row r="3890" spans="1:12" x14ac:dyDescent="0.2">
      <c r="A3890" s="209"/>
      <c r="B3890" s="75" t="str">
        <f t="shared" si="309"/>
        <v/>
      </c>
      <c r="C3890" s="75" t="str">
        <f t="shared" si="310"/>
        <v/>
      </c>
      <c r="D3890" s="42"/>
      <c r="E3890" s="42"/>
      <c r="F3890" s="42"/>
      <c r="G3890" s="42"/>
      <c r="H3890" s="42"/>
      <c r="I3890" s="42"/>
      <c r="J3890" s="83" t="str">
        <f t="shared" si="306"/>
        <v/>
      </c>
      <c r="K3890" s="83" t="str">
        <f t="shared" si="307"/>
        <v/>
      </c>
      <c r="L3890" s="85" t="str">
        <f t="shared" si="308"/>
        <v/>
      </c>
    </row>
    <row r="3891" spans="1:12" x14ac:dyDescent="0.2">
      <c r="A3891" s="209"/>
      <c r="B3891" s="75" t="str">
        <f t="shared" si="309"/>
        <v/>
      </c>
      <c r="C3891" s="75" t="str">
        <f t="shared" si="310"/>
        <v/>
      </c>
      <c r="D3891" s="42"/>
      <c r="E3891" s="42"/>
      <c r="F3891" s="42"/>
      <c r="G3891" s="42"/>
      <c r="H3891" s="42"/>
      <c r="I3891" s="42"/>
      <c r="J3891" s="83" t="str">
        <f t="shared" si="306"/>
        <v/>
      </c>
      <c r="K3891" s="83" t="str">
        <f t="shared" si="307"/>
        <v/>
      </c>
      <c r="L3891" s="85" t="str">
        <f t="shared" si="308"/>
        <v/>
      </c>
    </row>
    <row r="3892" spans="1:12" x14ac:dyDescent="0.2">
      <c r="A3892" s="209"/>
      <c r="B3892" s="75" t="str">
        <f t="shared" si="309"/>
        <v/>
      </c>
      <c r="C3892" s="75" t="str">
        <f t="shared" si="310"/>
        <v/>
      </c>
      <c r="D3892" s="42"/>
      <c r="E3892" s="42"/>
      <c r="F3892" s="42"/>
      <c r="G3892" s="42"/>
      <c r="H3892" s="42"/>
      <c r="I3892" s="42"/>
      <c r="J3892" s="83" t="str">
        <f t="shared" si="306"/>
        <v/>
      </c>
      <c r="K3892" s="83" t="str">
        <f t="shared" si="307"/>
        <v/>
      </c>
      <c r="L3892" s="85" t="str">
        <f t="shared" si="308"/>
        <v/>
      </c>
    </row>
    <row r="3893" spans="1:12" x14ac:dyDescent="0.2">
      <c r="A3893" s="209"/>
      <c r="B3893" s="75" t="str">
        <f t="shared" si="309"/>
        <v/>
      </c>
      <c r="C3893" s="75" t="str">
        <f t="shared" si="310"/>
        <v/>
      </c>
      <c r="D3893" s="42"/>
      <c r="E3893" s="42"/>
      <c r="F3893" s="42"/>
      <c r="G3893" s="42"/>
      <c r="H3893" s="42"/>
      <c r="I3893" s="42"/>
      <c r="J3893" s="83" t="str">
        <f t="shared" si="306"/>
        <v/>
      </c>
      <c r="K3893" s="83" t="str">
        <f t="shared" si="307"/>
        <v/>
      </c>
      <c r="L3893" s="85" t="str">
        <f t="shared" si="308"/>
        <v/>
      </c>
    </row>
    <row r="3894" spans="1:12" x14ac:dyDescent="0.2">
      <c r="A3894" s="209"/>
      <c r="B3894" s="75" t="str">
        <f t="shared" si="309"/>
        <v/>
      </c>
      <c r="C3894" s="75" t="str">
        <f t="shared" si="310"/>
        <v/>
      </c>
      <c r="D3894" s="42"/>
      <c r="E3894" s="42"/>
      <c r="F3894" s="42"/>
      <c r="G3894" s="42"/>
      <c r="H3894" s="42"/>
      <c r="I3894" s="42"/>
      <c r="J3894" s="83" t="str">
        <f t="shared" si="306"/>
        <v/>
      </c>
      <c r="K3894" s="83" t="str">
        <f t="shared" si="307"/>
        <v/>
      </c>
      <c r="L3894" s="85" t="str">
        <f t="shared" si="308"/>
        <v/>
      </c>
    </row>
    <row r="3895" spans="1:12" x14ac:dyDescent="0.2">
      <c r="A3895" s="209"/>
      <c r="B3895" s="75" t="str">
        <f t="shared" si="309"/>
        <v/>
      </c>
      <c r="C3895" s="75" t="str">
        <f t="shared" si="310"/>
        <v/>
      </c>
      <c r="D3895" s="42"/>
      <c r="E3895" s="42"/>
      <c r="F3895" s="42"/>
      <c r="G3895" s="42"/>
      <c r="H3895" s="42"/>
      <c r="I3895" s="42"/>
      <c r="J3895" s="83" t="str">
        <f t="shared" si="306"/>
        <v/>
      </c>
      <c r="K3895" s="83" t="str">
        <f t="shared" si="307"/>
        <v/>
      </c>
      <c r="L3895" s="85" t="str">
        <f t="shared" si="308"/>
        <v/>
      </c>
    </row>
    <row r="3896" spans="1:12" x14ac:dyDescent="0.2">
      <c r="A3896" s="209"/>
      <c r="B3896" s="75" t="str">
        <f t="shared" si="309"/>
        <v/>
      </c>
      <c r="C3896" s="75" t="str">
        <f t="shared" si="310"/>
        <v/>
      </c>
      <c r="D3896" s="42"/>
      <c r="E3896" s="42"/>
      <c r="F3896" s="42"/>
      <c r="G3896" s="42"/>
      <c r="H3896" s="42"/>
      <c r="I3896" s="42"/>
      <c r="J3896" s="83" t="str">
        <f t="shared" si="306"/>
        <v/>
      </c>
      <c r="K3896" s="83" t="str">
        <f t="shared" si="307"/>
        <v/>
      </c>
      <c r="L3896" s="85" t="str">
        <f t="shared" si="308"/>
        <v/>
      </c>
    </row>
    <row r="3897" spans="1:12" x14ac:dyDescent="0.2">
      <c r="A3897" s="209"/>
      <c r="B3897" s="75" t="str">
        <f t="shared" si="309"/>
        <v/>
      </c>
      <c r="C3897" s="75" t="str">
        <f t="shared" si="310"/>
        <v/>
      </c>
      <c r="D3897" s="42"/>
      <c r="E3897" s="42"/>
      <c r="F3897" s="42"/>
      <c r="G3897" s="42"/>
      <c r="H3897" s="42"/>
      <c r="I3897" s="42"/>
      <c r="J3897" s="83" t="str">
        <f t="shared" si="306"/>
        <v/>
      </c>
      <c r="K3897" s="83" t="str">
        <f t="shared" si="307"/>
        <v/>
      </c>
      <c r="L3897" s="85" t="str">
        <f t="shared" si="308"/>
        <v/>
      </c>
    </row>
    <row r="3898" spans="1:12" x14ac:dyDescent="0.2">
      <c r="A3898" s="209"/>
      <c r="B3898" s="75" t="str">
        <f t="shared" si="309"/>
        <v/>
      </c>
      <c r="C3898" s="75" t="str">
        <f t="shared" si="310"/>
        <v/>
      </c>
      <c r="D3898" s="42"/>
      <c r="E3898" s="42"/>
      <c r="F3898" s="42"/>
      <c r="G3898" s="42"/>
      <c r="H3898" s="42"/>
      <c r="I3898" s="42"/>
      <c r="J3898" s="83" t="str">
        <f t="shared" si="306"/>
        <v/>
      </c>
      <c r="K3898" s="83" t="str">
        <f t="shared" si="307"/>
        <v/>
      </c>
      <c r="L3898" s="85" t="str">
        <f t="shared" si="308"/>
        <v/>
      </c>
    </row>
    <row r="3899" spans="1:12" x14ac:dyDescent="0.2">
      <c r="A3899" s="209"/>
      <c r="B3899" s="75" t="str">
        <f t="shared" si="309"/>
        <v/>
      </c>
      <c r="C3899" s="75" t="str">
        <f t="shared" si="310"/>
        <v/>
      </c>
      <c r="D3899" s="42"/>
      <c r="E3899" s="42"/>
      <c r="F3899" s="42"/>
      <c r="G3899" s="42"/>
      <c r="H3899" s="42"/>
      <c r="I3899" s="42"/>
      <c r="J3899" s="83" t="str">
        <f t="shared" si="306"/>
        <v/>
      </c>
      <c r="K3899" s="83" t="str">
        <f t="shared" si="307"/>
        <v/>
      </c>
      <c r="L3899" s="85" t="str">
        <f t="shared" si="308"/>
        <v/>
      </c>
    </row>
    <row r="3900" spans="1:12" x14ac:dyDescent="0.2">
      <c r="A3900" s="209"/>
      <c r="B3900" s="75" t="str">
        <f t="shared" si="309"/>
        <v/>
      </c>
      <c r="C3900" s="75" t="str">
        <f t="shared" si="310"/>
        <v/>
      </c>
      <c r="D3900" s="42"/>
      <c r="E3900" s="42"/>
      <c r="F3900" s="42"/>
      <c r="G3900" s="42"/>
      <c r="H3900" s="42"/>
      <c r="I3900" s="42"/>
      <c r="J3900" s="83" t="str">
        <f t="shared" si="306"/>
        <v/>
      </c>
      <c r="K3900" s="83" t="str">
        <f t="shared" si="307"/>
        <v/>
      </c>
      <c r="L3900" s="85" t="str">
        <f t="shared" si="308"/>
        <v/>
      </c>
    </row>
    <row r="3901" spans="1:12" x14ac:dyDescent="0.2">
      <c r="A3901" s="209"/>
      <c r="B3901" s="75" t="str">
        <f t="shared" si="309"/>
        <v/>
      </c>
      <c r="C3901" s="75" t="str">
        <f t="shared" si="310"/>
        <v/>
      </c>
      <c r="D3901" s="42"/>
      <c r="E3901" s="42"/>
      <c r="F3901" s="42"/>
      <c r="G3901" s="42"/>
      <c r="H3901" s="42"/>
      <c r="I3901" s="42"/>
      <c r="J3901" s="83" t="str">
        <f t="shared" ref="J3901:J3964" si="311">IF(ISERROR(D3901/C3901),"",(D3901/C3901))</f>
        <v/>
      </c>
      <c r="K3901" s="83" t="str">
        <f t="shared" ref="K3901:K3964" si="312">IF(ISERROR(E3901/C3901),"",(E3901/C3901))</f>
        <v/>
      </c>
      <c r="L3901" s="85" t="str">
        <f t="shared" ref="L3901:L3964" si="313">IF(ISERROR((D3901+E3901)/B3901),"",(D3901+E3901)/B3901)</f>
        <v/>
      </c>
    </row>
    <row r="3902" spans="1:12" x14ac:dyDescent="0.2">
      <c r="A3902" s="209"/>
      <c r="B3902" s="75" t="str">
        <f t="shared" si="309"/>
        <v/>
      </c>
      <c r="C3902" s="75" t="str">
        <f t="shared" si="310"/>
        <v/>
      </c>
      <c r="D3902" s="42"/>
      <c r="E3902" s="42"/>
      <c r="F3902" s="42"/>
      <c r="G3902" s="42"/>
      <c r="H3902" s="42"/>
      <c r="I3902" s="42"/>
      <c r="J3902" s="83" t="str">
        <f t="shared" si="311"/>
        <v/>
      </c>
      <c r="K3902" s="83" t="str">
        <f t="shared" si="312"/>
        <v/>
      </c>
      <c r="L3902" s="85" t="str">
        <f t="shared" si="313"/>
        <v/>
      </c>
    </row>
    <row r="3903" spans="1:12" x14ac:dyDescent="0.2">
      <c r="A3903" s="209"/>
      <c r="B3903" s="75" t="str">
        <f t="shared" si="309"/>
        <v/>
      </c>
      <c r="C3903" s="75" t="str">
        <f t="shared" si="310"/>
        <v/>
      </c>
      <c r="D3903" s="42"/>
      <c r="E3903" s="42"/>
      <c r="F3903" s="42"/>
      <c r="G3903" s="42"/>
      <c r="H3903" s="42"/>
      <c r="I3903" s="42"/>
      <c r="J3903" s="83" t="str">
        <f t="shared" si="311"/>
        <v/>
      </c>
      <c r="K3903" s="83" t="str">
        <f t="shared" si="312"/>
        <v/>
      </c>
      <c r="L3903" s="85" t="str">
        <f t="shared" si="313"/>
        <v/>
      </c>
    </row>
    <row r="3904" spans="1:12" x14ac:dyDescent="0.2">
      <c r="A3904" s="209"/>
      <c r="B3904" s="75" t="str">
        <f t="shared" si="309"/>
        <v/>
      </c>
      <c r="C3904" s="75" t="str">
        <f t="shared" si="310"/>
        <v/>
      </c>
      <c r="D3904" s="42"/>
      <c r="E3904" s="42"/>
      <c r="F3904" s="42"/>
      <c r="G3904" s="42"/>
      <c r="H3904" s="42"/>
      <c r="I3904" s="42"/>
      <c r="J3904" s="83" t="str">
        <f t="shared" si="311"/>
        <v/>
      </c>
      <c r="K3904" s="83" t="str">
        <f t="shared" si="312"/>
        <v/>
      </c>
      <c r="L3904" s="85" t="str">
        <f t="shared" si="313"/>
        <v/>
      </c>
    </row>
    <row r="3905" spans="1:12" x14ac:dyDescent="0.2">
      <c r="A3905" s="209"/>
      <c r="B3905" s="75" t="str">
        <f t="shared" si="309"/>
        <v/>
      </c>
      <c r="C3905" s="75" t="str">
        <f t="shared" si="310"/>
        <v/>
      </c>
      <c r="D3905" s="42"/>
      <c r="E3905" s="42"/>
      <c r="F3905" s="42"/>
      <c r="G3905" s="42"/>
      <c r="H3905" s="42"/>
      <c r="I3905" s="42"/>
      <c r="J3905" s="83" t="str">
        <f t="shared" si="311"/>
        <v/>
      </c>
      <c r="K3905" s="83" t="str">
        <f t="shared" si="312"/>
        <v/>
      </c>
      <c r="L3905" s="85" t="str">
        <f t="shared" si="313"/>
        <v/>
      </c>
    </row>
    <row r="3906" spans="1:12" x14ac:dyDescent="0.2">
      <c r="A3906" s="209"/>
      <c r="B3906" s="75" t="str">
        <f t="shared" si="309"/>
        <v/>
      </c>
      <c r="C3906" s="75" t="str">
        <f t="shared" si="310"/>
        <v/>
      </c>
      <c r="D3906" s="42"/>
      <c r="E3906" s="42"/>
      <c r="F3906" s="42"/>
      <c r="G3906" s="42"/>
      <c r="H3906" s="42"/>
      <c r="I3906" s="42"/>
      <c r="J3906" s="83" t="str">
        <f t="shared" si="311"/>
        <v/>
      </c>
      <c r="K3906" s="83" t="str">
        <f t="shared" si="312"/>
        <v/>
      </c>
      <c r="L3906" s="85" t="str">
        <f t="shared" si="313"/>
        <v/>
      </c>
    </row>
    <row r="3907" spans="1:12" x14ac:dyDescent="0.2">
      <c r="A3907" s="209"/>
      <c r="B3907" s="75" t="str">
        <f t="shared" si="309"/>
        <v/>
      </c>
      <c r="C3907" s="75" t="str">
        <f t="shared" si="310"/>
        <v/>
      </c>
      <c r="D3907" s="42"/>
      <c r="E3907" s="42"/>
      <c r="F3907" s="42"/>
      <c r="G3907" s="42"/>
      <c r="H3907" s="42"/>
      <c r="I3907" s="42"/>
      <c r="J3907" s="83" t="str">
        <f t="shared" si="311"/>
        <v/>
      </c>
      <c r="K3907" s="83" t="str">
        <f t="shared" si="312"/>
        <v/>
      </c>
      <c r="L3907" s="85" t="str">
        <f t="shared" si="313"/>
        <v/>
      </c>
    </row>
    <row r="3908" spans="1:12" x14ac:dyDescent="0.2">
      <c r="A3908" s="209"/>
      <c r="B3908" s="75" t="str">
        <f t="shared" si="309"/>
        <v/>
      </c>
      <c r="C3908" s="75" t="str">
        <f t="shared" si="310"/>
        <v/>
      </c>
      <c r="D3908" s="42"/>
      <c r="E3908" s="42"/>
      <c r="F3908" s="42"/>
      <c r="G3908" s="42"/>
      <c r="H3908" s="42"/>
      <c r="I3908" s="42"/>
      <c r="J3908" s="83" t="str">
        <f t="shared" si="311"/>
        <v/>
      </c>
      <c r="K3908" s="83" t="str">
        <f t="shared" si="312"/>
        <v/>
      </c>
      <c r="L3908" s="85" t="str">
        <f t="shared" si="313"/>
        <v/>
      </c>
    </row>
    <row r="3909" spans="1:12" x14ac:dyDescent="0.2">
      <c r="A3909" s="209"/>
      <c r="B3909" s="75" t="str">
        <f t="shared" si="309"/>
        <v/>
      </c>
      <c r="C3909" s="75" t="str">
        <f t="shared" si="310"/>
        <v/>
      </c>
      <c r="D3909" s="42"/>
      <c r="E3909" s="42"/>
      <c r="F3909" s="42"/>
      <c r="G3909" s="42"/>
      <c r="H3909" s="42"/>
      <c r="I3909" s="42"/>
      <c r="J3909" s="83" t="str">
        <f t="shared" si="311"/>
        <v/>
      </c>
      <c r="K3909" s="83" t="str">
        <f t="shared" si="312"/>
        <v/>
      </c>
      <c r="L3909" s="85" t="str">
        <f t="shared" si="313"/>
        <v/>
      </c>
    </row>
    <row r="3910" spans="1:12" x14ac:dyDescent="0.2">
      <c r="A3910" s="209"/>
      <c r="B3910" s="75" t="str">
        <f t="shared" si="309"/>
        <v/>
      </c>
      <c r="C3910" s="75" t="str">
        <f t="shared" si="310"/>
        <v/>
      </c>
      <c r="D3910" s="42"/>
      <c r="E3910" s="42"/>
      <c r="F3910" s="42"/>
      <c r="G3910" s="42"/>
      <c r="H3910" s="42"/>
      <c r="I3910" s="42"/>
      <c r="J3910" s="83" t="str">
        <f t="shared" si="311"/>
        <v/>
      </c>
      <c r="K3910" s="83" t="str">
        <f t="shared" si="312"/>
        <v/>
      </c>
      <c r="L3910" s="85" t="str">
        <f t="shared" si="313"/>
        <v/>
      </c>
    </row>
    <row r="3911" spans="1:12" x14ac:dyDescent="0.2">
      <c r="A3911" s="209"/>
      <c r="B3911" s="75" t="str">
        <f t="shared" si="309"/>
        <v/>
      </c>
      <c r="C3911" s="75" t="str">
        <f t="shared" si="310"/>
        <v/>
      </c>
      <c r="D3911" s="42"/>
      <c r="E3911" s="42"/>
      <c r="F3911" s="42"/>
      <c r="G3911" s="42"/>
      <c r="H3911" s="42"/>
      <c r="I3911" s="42"/>
      <c r="J3911" s="83" t="str">
        <f t="shared" si="311"/>
        <v/>
      </c>
      <c r="K3911" s="83" t="str">
        <f t="shared" si="312"/>
        <v/>
      </c>
      <c r="L3911" s="85" t="str">
        <f t="shared" si="313"/>
        <v/>
      </c>
    </row>
    <row r="3912" spans="1:12" x14ac:dyDescent="0.2">
      <c r="A3912" s="209"/>
      <c r="B3912" s="75" t="str">
        <f t="shared" si="309"/>
        <v/>
      </c>
      <c r="C3912" s="75" t="str">
        <f t="shared" si="310"/>
        <v/>
      </c>
      <c r="D3912" s="42"/>
      <c r="E3912" s="42"/>
      <c r="F3912" s="42"/>
      <c r="G3912" s="42"/>
      <c r="H3912" s="42"/>
      <c r="I3912" s="42"/>
      <c r="J3912" s="83" t="str">
        <f t="shared" si="311"/>
        <v/>
      </c>
      <c r="K3912" s="83" t="str">
        <f t="shared" si="312"/>
        <v/>
      </c>
      <c r="L3912" s="85" t="str">
        <f t="shared" si="313"/>
        <v/>
      </c>
    </row>
    <row r="3913" spans="1:12" x14ac:dyDescent="0.2">
      <c r="A3913" s="209"/>
      <c r="B3913" s="75" t="str">
        <f t="shared" si="309"/>
        <v/>
      </c>
      <c r="C3913" s="75" t="str">
        <f t="shared" si="310"/>
        <v/>
      </c>
      <c r="D3913" s="42"/>
      <c r="E3913" s="42"/>
      <c r="F3913" s="42"/>
      <c r="G3913" s="42"/>
      <c r="H3913" s="42"/>
      <c r="I3913" s="42"/>
      <c r="J3913" s="83" t="str">
        <f t="shared" si="311"/>
        <v/>
      </c>
      <c r="K3913" s="83" t="str">
        <f t="shared" si="312"/>
        <v/>
      </c>
      <c r="L3913" s="85" t="str">
        <f t="shared" si="313"/>
        <v/>
      </c>
    </row>
    <row r="3914" spans="1:12" x14ac:dyDescent="0.2">
      <c r="A3914" s="209"/>
      <c r="B3914" s="75" t="str">
        <f t="shared" si="309"/>
        <v/>
      </c>
      <c r="C3914" s="75" t="str">
        <f t="shared" si="310"/>
        <v/>
      </c>
      <c r="D3914" s="42"/>
      <c r="E3914" s="42"/>
      <c r="F3914" s="42"/>
      <c r="G3914" s="42"/>
      <c r="H3914" s="42"/>
      <c r="I3914" s="42"/>
      <c r="J3914" s="83" t="str">
        <f t="shared" si="311"/>
        <v/>
      </c>
      <c r="K3914" s="83" t="str">
        <f t="shared" si="312"/>
        <v/>
      </c>
      <c r="L3914" s="85" t="str">
        <f t="shared" si="313"/>
        <v/>
      </c>
    </row>
    <row r="3915" spans="1:12" x14ac:dyDescent="0.2">
      <c r="A3915" s="209"/>
      <c r="B3915" s="75" t="str">
        <f t="shared" si="309"/>
        <v/>
      </c>
      <c r="C3915" s="75" t="str">
        <f t="shared" si="310"/>
        <v/>
      </c>
      <c r="D3915" s="42"/>
      <c r="E3915" s="42"/>
      <c r="F3915" s="42"/>
      <c r="G3915" s="42"/>
      <c r="H3915" s="42"/>
      <c r="I3915" s="42"/>
      <c r="J3915" s="83" t="str">
        <f t="shared" si="311"/>
        <v/>
      </c>
      <c r="K3915" s="83" t="str">
        <f t="shared" si="312"/>
        <v/>
      </c>
      <c r="L3915" s="85" t="str">
        <f t="shared" si="313"/>
        <v/>
      </c>
    </row>
    <row r="3916" spans="1:12" x14ac:dyDescent="0.2">
      <c r="A3916" s="209"/>
      <c r="B3916" s="75" t="str">
        <f t="shared" ref="B3916:B3979" si="314">IF(D3916+E3916+F3916+G3916+I3916+H3916 = 0,"",D3916+E3916+F3916+G3916+I3916+H3916)</f>
        <v/>
      </c>
      <c r="C3916" s="75" t="str">
        <f t="shared" ref="C3916:C3979" si="315">IF(D3916+E3916+H3916=0,"",D3916+E3916+H3916)</f>
        <v/>
      </c>
      <c r="D3916" s="42"/>
      <c r="E3916" s="42"/>
      <c r="F3916" s="42"/>
      <c r="G3916" s="42"/>
      <c r="H3916" s="42"/>
      <c r="I3916" s="42"/>
      <c r="J3916" s="83" t="str">
        <f t="shared" si="311"/>
        <v/>
      </c>
      <c r="K3916" s="83" t="str">
        <f t="shared" si="312"/>
        <v/>
      </c>
      <c r="L3916" s="85" t="str">
        <f t="shared" si="313"/>
        <v/>
      </c>
    </row>
    <row r="3917" spans="1:12" x14ac:dyDescent="0.2">
      <c r="A3917" s="209"/>
      <c r="B3917" s="75" t="str">
        <f t="shared" si="314"/>
        <v/>
      </c>
      <c r="C3917" s="75" t="str">
        <f t="shared" si="315"/>
        <v/>
      </c>
      <c r="D3917" s="42"/>
      <c r="E3917" s="42"/>
      <c r="F3917" s="42"/>
      <c r="G3917" s="42"/>
      <c r="H3917" s="42"/>
      <c r="I3917" s="42"/>
      <c r="J3917" s="83" t="str">
        <f t="shared" si="311"/>
        <v/>
      </c>
      <c r="K3917" s="83" t="str">
        <f t="shared" si="312"/>
        <v/>
      </c>
      <c r="L3917" s="85" t="str">
        <f t="shared" si="313"/>
        <v/>
      </c>
    </row>
    <row r="3918" spans="1:12" x14ac:dyDescent="0.2">
      <c r="A3918" s="209"/>
      <c r="B3918" s="75" t="str">
        <f t="shared" si="314"/>
        <v/>
      </c>
      <c r="C3918" s="75" t="str">
        <f t="shared" si="315"/>
        <v/>
      </c>
      <c r="D3918" s="42"/>
      <c r="E3918" s="42"/>
      <c r="F3918" s="42"/>
      <c r="G3918" s="42"/>
      <c r="H3918" s="42"/>
      <c r="I3918" s="42"/>
      <c r="J3918" s="83" t="str">
        <f t="shared" si="311"/>
        <v/>
      </c>
      <c r="K3918" s="83" t="str">
        <f t="shared" si="312"/>
        <v/>
      </c>
      <c r="L3918" s="85" t="str">
        <f t="shared" si="313"/>
        <v/>
      </c>
    </row>
    <row r="3919" spans="1:12" x14ac:dyDescent="0.2">
      <c r="A3919" s="209"/>
      <c r="B3919" s="75" t="str">
        <f t="shared" si="314"/>
        <v/>
      </c>
      <c r="C3919" s="75" t="str">
        <f t="shared" si="315"/>
        <v/>
      </c>
      <c r="D3919" s="42"/>
      <c r="E3919" s="42"/>
      <c r="F3919" s="42"/>
      <c r="G3919" s="42"/>
      <c r="H3919" s="42"/>
      <c r="I3919" s="42"/>
      <c r="J3919" s="83" t="str">
        <f t="shared" si="311"/>
        <v/>
      </c>
      <c r="K3919" s="83" t="str">
        <f t="shared" si="312"/>
        <v/>
      </c>
      <c r="L3919" s="85" t="str">
        <f t="shared" si="313"/>
        <v/>
      </c>
    </row>
    <row r="3920" spans="1:12" x14ac:dyDescent="0.2">
      <c r="A3920" s="209"/>
      <c r="B3920" s="75" t="str">
        <f t="shared" si="314"/>
        <v/>
      </c>
      <c r="C3920" s="75" t="str">
        <f t="shared" si="315"/>
        <v/>
      </c>
      <c r="D3920" s="42"/>
      <c r="E3920" s="42"/>
      <c r="F3920" s="42"/>
      <c r="G3920" s="42"/>
      <c r="H3920" s="42"/>
      <c r="I3920" s="42"/>
      <c r="J3920" s="83" t="str">
        <f t="shared" si="311"/>
        <v/>
      </c>
      <c r="K3920" s="83" t="str">
        <f t="shared" si="312"/>
        <v/>
      </c>
      <c r="L3920" s="85" t="str">
        <f t="shared" si="313"/>
        <v/>
      </c>
    </row>
    <row r="3921" spans="1:12" x14ac:dyDescent="0.2">
      <c r="A3921" s="209"/>
      <c r="B3921" s="75" t="str">
        <f t="shared" si="314"/>
        <v/>
      </c>
      <c r="C3921" s="75" t="str">
        <f t="shared" si="315"/>
        <v/>
      </c>
      <c r="D3921" s="42"/>
      <c r="E3921" s="42"/>
      <c r="F3921" s="42"/>
      <c r="G3921" s="42"/>
      <c r="H3921" s="42"/>
      <c r="I3921" s="42"/>
      <c r="J3921" s="83" t="str">
        <f t="shared" si="311"/>
        <v/>
      </c>
      <c r="K3921" s="83" t="str">
        <f t="shared" si="312"/>
        <v/>
      </c>
      <c r="L3921" s="85" t="str">
        <f t="shared" si="313"/>
        <v/>
      </c>
    </row>
    <row r="3922" spans="1:12" x14ac:dyDescent="0.2">
      <c r="A3922" s="209"/>
      <c r="B3922" s="75" t="str">
        <f t="shared" si="314"/>
        <v/>
      </c>
      <c r="C3922" s="75" t="str">
        <f t="shared" si="315"/>
        <v/>
      </c>
      <c r="D3922" s="42"/>
      <c r="E3922" s="42"/>
      <c r="F3922" s="42"/>
      <c r="G3922" s="42"/>
      <c r="H3922" s="42"/>
      <c r="I3922" s="42"/>
      <c r="J3922" s="83" t="str">
        <f t="shared" si="311"/>
        <v/>
      </c>
      <c r="K3922" s="83" t="str">
        <f t="shared" si="312"/>
        <v/>
      </c>
      <c r="L3922" s="85" t="str">
        <f t="shared" si="313"/>
        <v/>
      </c>
    </row>
    <row r="3923" spans="1:12" x14ac:dyDescent="0.2">
      <c r="A3923" s="209"/>
      <c r="B3923" s="75" t="str">
        <f t="shared" si="314"/>
        <v/>
      </c>
      <c r="C3923" s="75" t="str">
        <f t="shared" si="315"/>
        <v/>
      </c>
      <c r="D3923" s="42"/>
      <c r="E3923" s="42"/>
      <c r="F3923" s="42"/>
      <c r="G3923" s="42"/>
      <c r="H3923" s="42"/>
      <c r="I3923" s="42"/>
      <c r="J3923" s="83" t="str">
        <f t="shared" si="311"/>
        <v/>
      </c>
      <c r="K3923" s="83" t="str">
        <f t="shared" si="312"/>
        <v/>
      </c>
      <c r="L3923" s="85" t="str">
        <f t="shared" si="313"/>
        <v/>
      </c>
    </row>
    <row r="3924" spans="1:12" x14ac:dyDescent="0.2">
      <c r="A3924" s="209"/>
      <c r="B3924" s="75" t="str">
        <f t="shared" si="314"/>
        <v/>
      </c>
      <c r="C3924" s="75" t="str">
        <f t="shared" si="315"/>
        <v/>
      </c>
      <c r="D3924" s="42"/>
      <c r="E3924" s="42"/>
      <c r="F3924" s="42"/>
      <c r="G3924" s="42"/>
      <c r="H3924" s="42"/>
      <c r="I3924" s="42"/>
      <c r="J3924" s="83" t="str">
        <f t="shared" si="311"/>
        <v/>
      </c>
      <c r="K3924" s="83" t="str">
        <f t="shared" si="312"/>
        <v/>
      </c>
      <c r="L3924" s="85" t="str">
        <f t="shared" si="313"/>
        <v/>
      </c>
    </row>
    <row r="3925" spans="1:12" x14ac:dyDescent="0.2">
      <c r="A3925" s="209"/>
      <c r="B3925" s="75" t="str">
        <f t="shared" si="314"/>
        <v/>
      </c>
      <c r="C3925" s="75" t="str">
        <f t="shared" si="315"/>
        <v/>
      </c>
      <c r="D3925" s="42"/>
      <c r="E3925" s="42"/>
      <c r="F3925" s="42"/>
      <c r="G3925" s="42"/>
      <c r="H3925" s="42"/>
      <c r="I3925" s="42"/>
      <c r="J3925" s="83" t="str">
        <f t="shared" si="311"/>
        <v/>
      </c>
      <c r="K3925" s="83" t="str">
        <f t="shared" si="312"/>
        <v/>
      </c>
      <c r="L3925" s="85" t="str">
        <f t="shared" si="313"/>
        <v/>
      </c>
    </row>
    <row r="3926" spans="1:12" x14ac:dyDescent="0.2">
      <c r="A3926" s="209"/>
      <c r="B3926" s="75" t="str">
        <f t="shared" si="314"/>
        <v/>
      </c>
      <c r="C3926" s="75" t="str">
        <f t="shared" si="315"/>
        <v/>
      </c>
      <c r="D3926" s="42"/>
      <c r="E3926" s="42"/>
      <c r="F3926" s="42"/>
      <c r="G3926" s="42"/>
      <c r="H3926" s="42"/>
      <c r="I3926" s="42"/>
      <c r="J3926" s="83" t="str">
        <f t="shared" si="311"/>
        <v/>
      </c>
      <c r="K3926" s="83" t="str">
        <f t="shared" si="312"/>
        <v/>
      </c>
      <c r="L3926" s="85" t="str">
        <f t="shared" si="313"/>
        <v/>
      </c>
    </row>
    <row r="3927" spans="1:12" x14ac:dyDescent="0.2">
      <c r="A3927" s="209"/>
      <c r="B3927" s="75" t="str">
        <f t="shared" si="314"/>
        <v/>
      </c>
      <c r="C3927" s="75" t="str">
        <f t="shared" si="315"/>
        <v/>
      </c>
      <c r="D3927" s="42"/>
      <c r="E3927" s="42"/>
      <c r="F3927" s="42"/>
      <c r="G3927" s="42"/>
      <c r="H3927" s="42"/>
      <c r="I3927" s="42"/>
      <c r="J3927" s="83" t="str">
        <f t="shared" si="311"/>
        <v/>
      </c>
      <c r="K3927" s="83" t="str">
        <f t="shared" si="312"/>
        <v/>
      </c>
      <c r="L3927" s="85" t="str">
        <f t="shared" si="313"/>
        <v/>
      </c>
    </row>
    <row r="3928" spans="1:12" x14ac:dyDescent="0.2">
      <c r="A3928" s="209"/>
      <c r="B3928" s="75" t="str">
        <f t="shared" si="314"/>
        <v/>
      </c>
      <c r="C3928" s="75" t="str">
        <f t="shared" si="315"/>
        <v/>
      </c>
      <c r="D3928" s="42"/>
      <c r="E3928" s="42"/>
      <c r="F3928" s="42"/>
      <c r="G3928" s="42"/>
      <c r="H3928" s="42"/>
      <c r="I3928" s="42"/>
      <c r="J3928" s="83" t="str">
        <f t="shared" si="311"/>
        <v/>
      </c>
      <c r="K3928" s="83" t="str">
        <f t="shared" si="312"/>
        <v/>
      </c>
      <c r="L3928" s="85" t="str">
        <f t="shared" si="313"/>
        <v/>
      </c>
    </row>
    <row r="3929" spans="1:12" x14ac:dyDescent="0.2">
      <c r="A3929" s="209"/>
      <c r="B3929" s="75" t="str">
        <f t="shared" si="314"/>
        <v/>
      </c>
      <c r="C3929" s="75" t="str">
        <f t="shared" si="315"/>
        <v/>
      </c>
      <c r="D3929" s="42"/>
      <c r="E3929" s="42"/>
      <c r="F3929" s="42"/>
      <c r="G3929" s="42"/>
      <c r="H3929" s="42"/>
      <c r="I3929" s="42"/>
      <c r="J3929" s="83" t="str">
        <f t="shared" si="311"/>
        <v/>
      </c>
      <c r="K3929" s="83" t="str">
        <f t="shared" si="312"/>
        <v/>
      </c>
      <c r="L3929" s="85" t="str">
        <f t="shared" si="313"/>
        <v/>
      </c>
    </row>
    <row r="3930" spans="1:12" x14ac:dyDescent="0.2">
      <c r="A3930" s="209"/>
      <c r="B3930" s="75" t="str">
        <f t="shared" si="314"/>
        <v/>
      </c>
      <c r="C3930" s="75" t="str">
        <f t="shared" si="315"/>
        <v/>
      </c>
      <c r="D3930" s="42"/>
      <c r="E3930" s="42"/>
      <c r="F3930" s="42"/>
      <c r="G3930" s="42"/>
      <c r="H3930" s="42"/>
      <c r="I3930" s="42"/>
      <c r="J3930" s="83" t="str">
        <f t="shared" si="311"/>
        <v/>
      </c>
      <c r="K3930" s="83" t="str">
        <f t="shared" si="312"/>
        <v/>
      </c>
      <c r="L3930" s="85" t="str">
        <f t="shared" si="313"/>
        <v/>
      </c>
    </row>
    <row r="3931" spans="1:12" x14ac:dyDescent="0.2">
      <c r="A3931" s="209"/>
      <c r="B3931" s="75" t="str">
        <f t="shared" si="314"/>
        <v/>
      </c>
      <c r="C3931" s="75" t="str">
        <f t="shared" si="315"/>
        <v/>
      </c>
      <c r="D3931" s="42"/>
      <c r="E3931" s="42"/>
      <c r="F3931" s="42"/>
      <c r="G3931" s="42"/>
      <c r="H3931" s="42"/>
      <c r="I3931" s="42"/>
      <c r="J3931" s="83" t="str">
        <f t="shared" si="311"/>
        <v/>
      </c>
      <c r="K3931" s="83" t="str">
        <f t="shared" si="312"/>
        <v/>
      </c>
      <c r="L3931" s="85" t="str">
        <f t="shared" si="313"/>
        <v/>
      </c>
    </row>
    <row r="3932" spans="1:12" x14ac:dyDescent="0.2">
      <c r="A3932" s="209"/>
      <c r="B3932" s="75" t="str">
        <f t="shared" si="314"/>
        <v/>
      </c>
      <c r="C3932" s="75" t="str">
        <f t="shared" si="315"/>
        <v/>
      </c>
      <c r="D3932" s="42"/>
      <c r="E3932" s="42"/>
      <c r="F3932" s="42"/>
      <c r="G3932" s="42"/>
      <c r="H3932" s="42"/>
      <c r="I3932" s="42"/>
      <c r="J3932" s="83" t="str">
        <f t="shared" si="311"/>
        <v/>
      </c>
      <c r="K3932" s="83" t="str">
        <f t="shared" si="312"/>
        <v/>
      </c>
      <c r="L3932" s="85" t="str">
        <f t="shared" si="313"/>
        <v/>
      </c>
    </row>
    <row r="3933" spans="1:12" x14ac:dyDescent="0.2">
      <c r="A3933" s="209"/>
      <c r="B3933" s="75" t="str">
        <f t="shared" si="314"/>
        <v/>
      </c>
      <c r="C3933" s="75" t="str">
        <f t="shared" si="315"/>
        <v/>
      </c>
      <c r="D3933" s="42"/>
      <c r="E3933" s="42"/>
      <c r="F3933" s="42"/>
      <c r="G3933" s="42"/>
      <c r="H3933" s="42"/>
      <c r="I3933" s="42"/>
      <c r="J3933" s="83" t="str">
        <f t="shared" si="311"/>
        <v/>
      </c>
      <c r="K3933" s="83" t="str">
        <f t="shared" si="312"/>
        <v/>
      </c>
      <c r="L3933" s="85" t="str">
        <f t="shared" si="313"/>
        <v/>
      </c>
    </row>
    <row r="3934" spans="1:12" x14ac:dyDescent="0.2">
      <c r="A3934" s="209"/>
      <c r="B3934" s="75" t="str">
        <f t="shared" si="314"/>
        <v/>
      </c>
      <c r="C3934" s="75" t="str">
        <f t="shared" si="315"/>
        <v/>
      </c>
      <c r="D3934" s="42"/>
      <c r="E3934" s="42"/>
      <c r="F3934" s="42"/>
      <c r="G3934" s="42"/>
      <c r="H3934" s="42"/>
      <c r="I3934" s="42"/>
      <c r="J3934" s="83" t="str">
        <f t="shared" si="311"/>
        <v/>
      </c>
      <c r="K3934" s="83" t="str">
        <f t="shared" si="312"/>
        <v/>
      </c>
      <c r="L3934" s="85" t="str">
        <f t="shared" si="313"/>
        <v/>
      </c>
    </row>
    <row r="3935" spans="1:12" x14ac:dyDescent="0.2">
      <c r="A3935" s="209"/>
      <c r="B3935" s="75" t="str">
        <f t="shared" si="314"/>
        <v/>
      </c>
      <c r="C3935" s="75" t="str">
        <f t="shared" si="315"/>
        <v/>
      </c>
      <c r="D3935" s="42"/>
      <c r="E3935" s="42"/>
      <c r="F3935" s="42"/>
      <c r="G3935" s="42"/>
      <c r="H3935" s="42"/>
      <c r="I3935" s="42"/>
      <c r="J3935" s="83" t="str">
        <f t="shared" si="311"/>
        <v/>
      </c>
      <c r="K3935" s="83" t="str">
        <f t="shared" si="312"/>
        <v/>
      </c>
      <c r="L3935" s="85" t="str">
        <f t="shared" si="313"/>
        <v/>
      </c>
    </row>
    <row r="3936" spans="1:12" x14ac:dyDescent="0.2">
      <c r="A3936" s="209"/>
      <c r="B3936" s="75" t="str">
        <f t="shared" si="314"/>
        <v/>
      </c>
      <c r="C3936" s="75" t="str">
        <f t="shared" si="315"/>
        <v/>
      </c>
      <c r="D3936" s="42"/>
      <c r="E3936" s="42"/>
      <c r="F3936" s="42"/>
      <c r="G3936" s="42"/>
      <c r="H3936" s="42"/>
      <c r="I3936" s="42"/>
      <c r="J3936" s="83" t="str">
        <f t="shared" si="311"/>
        <v/>
      </c>
      <c r="K3936" s="83" t="str">
        <f t="shared" si="312"/>
        <v/>
      </c>
      <c r="L3936" s="85" t="str">
        <f t="shared" si="313"/>
        <v/>
      </c>
    </row>
    <row r="3937" spans="1:12" x14ac:dyDescent="0.2">
      <c r="A3937" s="209"/>
      <c r="B3937" s="75" t="str">
        <f t="shared" si="314"/>
        <v/>
      </c>
      <c r="C3937" s="75" t="str">
        <f t="shared" si="315"/>
        <v/>
      </c>
      <c r="D3937" s="42"/>
      <c r="E3937" s="42"/>
      <c r="F3937" s="42"/>
      <c r="G3937" s="42"/>
      <c r="H3937" s="42"/>
      <c r="I3937" s="42"/>
      <c r="J3937" s="83" t="str">
        <f t="shared" si="311"/>
        <v/>
      </c>
      <c r="K3937" s="83" t="str">
        <f t="shared" si="312"/>
        <v/>
      </c>
      <c r="L3937" s="85" t="str">
        <f t="shared" si="313"/>
        <v/>
      </c>
    </row>
    <row r="3938" spans="1:12" x14ac:dyDescent="0.2">
      <c r="A3938" s="209"/>
      <c r="B3938" s="75" t="str">
        <f t="shared" si="314"/>
        <v/>
      </c>
      <c r="C3938" s="75" t="str">
        <f t="shared" si="315"/>
        <v/>
      </c>
      <c r="D3938" s="42"/>
      <c r="E3938" s="42"/>
      <c r="F3938" s="42"/>
      <c r="G3938" s="42"/>
      <c r="H3938" s="42"/>
      <c r="I3938" s="42"/>
      <c r="J3938" s="83" t="str">
        <f t="shared" si="311"/>
        <v/>
      </c>
      <c r="K3938" s="83" t="str">
        <f t="shared" si="312"/>
        <v/>
      </c>
      <c r="L3938" s="85" t="str">
        <f t="shared" si="313"/>
        <v/>
      </c>
    </row>
    <row r="3939" spans="1:12" x14ac:dyDescent="0.2">
      <c r="A3939" s="209"/>
      <c r="B3939" s="75" t="str">
        <f t="shared" si="314"/>
        <v/>
      </c>
      <c r="C3939" s="75" t="str">
        <f t="shared" si="315"/>
        <v/>
      </c>
      <c r="D3939" s="42"/>
      <c r="E3939" s="42"/>
      <c r="F3939" s="42"/>
      <c r="G3939" s="42"/>
      <c r="H3939" s="42"/>
      <c r="I3939" s="42"/>
      <c r="J3939" s="83" t="str">
        <f t="shared" si="311"/>
        <v/>
      </c>
      <c r="K3939" s="83" t="str">
        <f t="shared" si="312"/>
        <v/>
      </c>
      <c r="L3939" s="85" t="str">
        <f t="shared" si="313"/>
        <v/>
      </c>
    </row>
    <row r="3940" spans="1:12" x14ac:dyDescent="0.2">
      <c r="A3940" s="209"/>
      <c r="B3940" s="75" t="str">
        <f t="shared" si="314"/>
        <v/>
      </c>
      <c r="C3940" s="75" t="str">
        <f t="shared" si="315"/>
        <v/>
      </c>
      <c r="D3940" s="42"/>
      <c r="E3940" s="42"/>
      <c r="F3940" s="42"/>
      <c r="G3940" s="42"/>
      <c r="H3940" s="42"/>
      <c r="I3940" s="42"/>
      <c r="J3940" s="83" t="str">
        <f t="shared" si="311"/>
        <v/>
      </c>
      <c r="K3940" s="83" t="str">
        <f t="shared" si="312"/>
        <v/>
      </c>
      <c r="L3940" s="85" t="str">
        <f t="shared" si="313"/>
        <v/>
      </c>
    </row>
    <row r="3941" spans="1:12" x14ac:dyDescent="0.2">
      <c r="A3941" s="209"/>
      <c r="B3941" s="75" t="str">
        <f t="shared" si="314"/>
        <v/>
      </c>
      <c r="C3941" s="75" t="str">
        <f t="shared" si="315"/>
        <v/>
      </c>
      <c r="D3941" s="42"/>
      <c r="E3941" s="42"/>
      <c r="F3941" s="42"/>
      <c r="G3941" s="42"/>
      <c r="H3941" s="42"/>
      <c r="I3941" s="42"/>
      <c r="J3941" s="83" t="str">
        <f t="shared" si="311"/>
        <v/>
      </c>
      <c r="K3941" s="83" t="str">
        <f t="shared" si="312"/>
        <v/>
      </c>
      <c r="L3941" s="85" t="str">
        <f t="shared" si="313"/>
        <v/>
      </c>
    </row>
    <row r="3942" spans="1:12" x14ac:dyDescent="0.2">
      <c r="A3942" s="209"/>
      <c r="B3942" s="75" t="str">
        <f t="shared" si="314"/>
        <v/>
      </c>
      <c r="C3942" s="75" t="str">
        <f t="shared" si="315"/>
        <v/>
      </c>
      <c r="D3942" s="42"/>
      <c r="E3942" s="42"/>
      <c r="F3942" s="42"/>
      <c r="G3942" s="42"/>
      <c r="H3942" s="42"/>
      <c r="I3942" s="42"/>
      <c r="J3942" s="83" t="str">
        <f t="shared" si="311"/>
        <v/>
      </c>
      <c r="K3942" s="83" t="str">
        <f t="shared" si="312"/>
        <v/>
      </c>
      <c r="L3942" s="85" t="str">
        <f t="shared" si="313"/>
        <v/>
      </c>
    </row>
    <row r="3943" spans="1:12" x14ac:dyDescent="0.2">
      <c r="A3943" s="209"/>
      <c r="B3943" s="75" t="str">
        <f t="shared" si="314"/>
        <v/>
      </c>
      <c r="C3943" s="75" t="str">
        <f t="shared" si="315"/>
        <v/>
      </c>
      <c r="D3943" s="42"/>
      <c r="E3943" s="42"/>
      <c r="F3943" s="42"/>
      <c r="G3943" s="42"/>
      <c r="H3943" s="42"/>
      <c r="I3943" s="42"/>
      <c r="J3943" s="83" t="str">
        <f t="shared" si="311"/>
        <v/>
      </c>
      <c r="K3943" s="83" t="str">
        <f t="shared" si="312"/>
        <v/>
      </c>
      <c r="L3943" s="85" t="str">
        <f t="shared" si="313"/>
        <v/>
      </c>
    </row>
    <row r="3944" spans="1:12" x14ac:dyDescent="0.2">
      <c r="A3944" s="209"/>
      <c r="B3944" s="75" t="str">
        <f t="shared" si="314"/>
        <v/>
      </c>
      <c r="C3944" s="75" t="str">
        <f t="shared" si="315"/>
        <v/>
      </c>
      <c r="D3944" s="42"/>
      <c r="E3944" s="42"/>
      <c r="F3944" s="42"/>
      <c r="G3944" s="42"/>
      <c r="H3944" s="42"/>
      <c r="I3944" s="42"/>
      <c r="J3944" s="83" t="str">
        <f t="shared" si="311"/>
        <v/>
      </c>
      <c r="K3944" s="83" t="str">
        <f t="shared" si="312"/>
        <v/>
      </c>
      <c r="L3944" s="85" t="str">
        <f t="shared" si="313"/>
        <v/>
      </c>
    </row>
    <row r="3945" spans="1:12" x14ac:dyDescent="0.2">
      <c r="A3945" s="209"/>
      <c r="B3945" s="75" t="str">
        <f t="shared" si="314"/>
        <v/>
      </c>
      <c r="C3945" s="75" t="str">
        <f t="shared" si="315"/>
        <v/>
      </c>
      <c r="D3945" s="42"/>
      <c r="E3945" s="42"/>
      <c r="F3945" s="42"/>
      <c r="G3945" s="42"/>
      <c r="H3945" s="42"/>
      <c r="I3945" s="42"/>
      <c r="J3945" s="83" t="str">
        <f t="shared" si="311"/>
        <v/>
      </c>
      <c r="K3945" s="83" t="str">
        <f t="shared" si="312"/>
        <v/>
      </c>
      <c r="L3945" s="85" t="str">
        <f t="shared" si="313"/>
        <v/>
      </c>
    </row>
    <row r="3946" spans="1:12" x14ac:dyDescent="0.2">
      <c r="A3946" s="209"/>
      <c r="B3946" s="75" t="str">
        <f t="shared" si="314"/>
        <v/>
      </c>
      <c r="C3946" s="75" t="str">
        <f t="shared" si="315"/>
        <v/>
      </c>
      <c r="D3946" s="42"/>
      <c r="E3946" s="42"/>
      <c r="F3946" s="42"/>
      <c r="G3946" s="42"/>
      <c r="H3946" s="42"/>
      <c r="I3946" s="42"/>
      <c r="J3946" s="83" t="str">
        <f t="shared" si="311"/>
        <v/>
      </c>
      <c r="K3946" s="83" t="str">
        <f t="shared" si="312"/>
        <v/>
      </c>
      <c r="L3946" s="85" t="str">
        <f t="shared" si="313"/>
        <v/>
      </c>
    </row>
    <row r="3947" spans="1:12" x14ac:dyDescent="0.2">
      <c r="A3947" s="209"/>
      <c r="B3947" s="75" t="str">
        <f t="shared" si="314"/>
        <v/>
      </c>
      <c r="C3947" s="75" t="str">
        <f t="shared" si="315"/>
        <v/>
      </c>
      <c r="D3947" s="42"/>
      <c r="E3947" s="42"/>
      <c r="F3947" s="42"/>
      <c r="G3947" s="42"/>
      <c r="H3947" s="42"/>
      <c r="I3947" s="42"/>
      <c r="J3947" s="83" t="str">
        <f t="shared" si="311"/>
        <v/>
      </c>
      <c r="K3947" s="83" t="str">
        <f t="shared" si="312"/>
        <v/>
      </c>
      <c r="L3947" s="85" t="str">
        <f t="shared" si="313"/>
        <v/>
      </c>
    </row>
    <row r="3948" spans="1:12" x14ac:dyDescent="0.2">
      <c r="A3948" s="209"/>
      <c r="B3948" s="75" t="str">
        <f t="shared" si="314"/>
        <v/>
      </c>
      <c r="C3948" s="75" t="str">
        <f t="shared" si="315"/>
        <v/>
      </c>
      <c r="D3948" s="42"/>
      <c r="E3948" s="42"/>
      <c r="F3948" s="42"/>
      <c r="G3948" s="42"/>
      <c r="H3948" s="42"/>
      <c r="I3948" s="42"/>
      <c r="J3948" s="83" t="str">
        <f t="shared" si="311"/>
        <v/>
      </c>
      <c r="K3948" s="83" t="str">
        <f t="shared" si="312"/>
        <v/>
      </c>
      <c r="L3948" s="85" t="str">
        <f t="shared" si="313"/>
        <v/>
      </c>
    </row>
    <row r="3949" spans="1:12" x14ac:dyDescent="0.2">
      <c r="A3949" s="209"/>
      <c r="B3949" s="75" t="str">
        <f t="shared" si="314"/>
        <v/>
      </c>
      <c r="C3949" s="75" t="str">
        <f t="shared" si="315"/>
        <v/>
      </c>
      <c r="D3949" s="42"/>
      <c r="E3949" s="42"/>
      <c r="F3949" s="42"/>
      <c r="G3949" s="42"/>
      <c r="H3949" s="42"/>
      <c r="I3949" s="42"/>
      <c r="J3949" s="83" t="str">
        <f t="shared" si="311"/>
        <v/>
      </c>
      <c r="K3949" s="83" t="str">
        <f t="shared" si="312"/>
        <v/>
      </c>
      <c r="L3949" s="85" t="str">
        <f t="shared" si="313"/>
        <v/>
      </c>
    </row>
    <row r="3950" spans="1:12" x14ac:dyDescent="0.2">
      <c r="A3950" s="209"/>
      <c r="B3950" s="75" t="str">
        <f t="shared" si="314"/>
        <v/>
      </c>
      <c r="C3950" s="75" t="str">
        <f t="shared" si="315"/>
        <v/>
      </c>
      <c r="D3950" s="42"/>
      <c r="E3950" s="42"/>
      <c r="F3950" s="42"/>
      <c r="G3950" s="42"/>
      <c r="H3950" s="42"/>
      <c r="I3950" s="42"/>
      <c r="J3950" s="83" t="str">
        <f t="shared" si="311"/>
        <v/>
      </c>
      <c r="K3950" s="83" t="str">
        <f t="shared" si="312"/>
        <v/>
      </c>
      <c r="L3950" s="85" t="str">
        <f t="shared" si="313"/>
        <v/>
      </c>
    </row>
    <row r="3951" spans="1:12" x14ac:dyDescent="0.2">
      <c r="A3951" s="209"/>
      <c r="B3951" s="75" t="str">
        <f t="shared" si="314"/>
        <v/>
      </c>
      <c r="C3951" s="75" t="str">
        <f t="shared" si="315"/>
        <v/>
      </c>
      <c r="D3951" s="42"/>
      <c r="E3951" s="42"/>
      <c r="F3951" s="42"/>
      <c r="G3951" s="42"/>
      <c r="H3951" s="42"/>
      <c r="I3951" s="42"/>
      <c r="J3951" s="83" t="str">
        <f t="shared" si="311"/>
        <v/>
      </c>
      <c r="K3951" s="83" t="str">
        <f t="shared" si="312"/>
        <v/>
      </c>
      <c r="L3951" s="85" t="str">
        <f t="shared" si="313"/>
        <v/>
      </c>
    </row>
    <row r="3952" spans="1:12" x14ac:dyDescent="0.2">
      <c r="A3952" s="209"/>
      <c r="B3952" s="75" t="str">
        <f t="shared" si="314"/>
        <v/>
      </c>
      <c r="C3952" s="75" t="str">
        <f t="shared" si="315"/>
        <v/>
      </c>
      <c r="D3952" s="42"/>
      <c r="E3952" s="42"/>
      <c r="F3952" s="42"/>
      <c r="G3952" s="42"/>
      <c r="H3952" s="42"/>
      <c r="I3952" s="42"/>
      <c r="J3952" s="83" t="str">
        <f t="shared" si="311"/>
        <v/>
      </c>
      <c r="K3952" s="83" t="str">
        <f t="shared" si="312"/>
        <v/>
      </c>
      <c r="L3952" s="85" t="str">
        <f t="shared" si="313"/>
        <v/>
      </c>
    </row>
    <row r="3953" spans="1:12" x14ac:dyDescent="0.2">
      <c r="A3953" s="209"/>
      <c r="B3953" s="75" t="str">
        <f t="shared" si="314"/>
        <v/>
      </c>
      <c r="C3953" s="75" t="str">
        <f t="shared" si="315"/>
        <v/>
      </c>
      <c r="D3953" s="42"/>
      <c r="E3953" s="42"/>
      <c r="F3953" s="42"/>
      <c r="G3953" s="42"/>
      <c r="H3953" s="42"/>
      <c r="I3953" s="42"/>
      <c r="J3953" s="83" t="str">
        <f t="shared" si="311"/>
        <v/>
      </c>
      <c r="K3953" s="83" t="str">
        <f t="shared" si="312"/>
        <v/>
      </c>
      <c r="L3953" s="85" t="str">
        <f t="shared" si="313"/>
        <v/>
      </c>
    </row>
    <row r="3954" spans="1:12" x14ac:dyDescent="0.2">
      <c r="A3954" s="209"/>
      <c r="B3954" s="75" t="str">
        <f t="shared" si="314"/>
        <v/>
      </c>
      <c r="C3954" s="75" t="str">
        <f t="shared" si="315"/>
        <v/>
      </c>
      <c r="D3954" s="42"/>
      <c r="E3954" s="42"/>
      <c r="F3954" s="42"/>
      <c r="G3954" s="42"/>
      <c r="H3954" s="42"/>
      <c r="I3954" s="42"/>
      <c r="J3954" s="83" t="str">
        <f t="shared" si="311"/>
        <v/>
      </c>
      <c r="K3954" s="83" t="str">
        <f t="shared" si="312"/>
        <v/>
      </c>
      <c r="L3954" s="85" t="str">
        <f t="shared" si="313"/>
        <v/>
      </c>
    </row>
    <row r="3955" spans="1:12" x14ac:dyDescent="0.2">
      <c r="A3955" s="209"/>
      <c r="B3955" s="75" t="str">
        <f t="shared" si="314"/>
        <v/>
      </c>
      <c r="C3955" s="75" t="str">
        <f t="shared" si="315"/>
        <v/>
      </c>
      <c r="D3955" s="42"/>
      <c r="E3955" s="42"/>
      <c r="F3955" s="42"/>
      <c r="G3955" s="42"/>
      <c r="H3955" s="42"/>
      <c r="I3955" s="42"/>
      <c r="J3955" s="83" t="str">
        <f t="shared" si="311"/>
        <v/>
      </c>
      <c r="K3955" s="83" t="str">
        <f t="shared" si="312"/>
        <v/>
      </c>
      <c r="L3955" s="85" t="str">
        <f t="shared" si="313"/>
        <v/>
      </c>
    </row>
    <row r="3956" spans="1:12" x14ac:dyDescent="0.2">
      <c r="A3956" s="209"/>
      <c r="B3956" s="75" t="str">
        <f t="shared" si="314"/>
        <v/>
      </c>
      <c r="C3956" s="75" t="str">
        <f t="shared" si="315"/>
        <v/>
      </c>
      <c r="D3956" s="42"/>
      <c r="E3956" s="42"/>
      <c r="F3956" s="42"/>
      <c r="G3956" s="42"/>
      <c r="H3956" s="42"/>
      <c r="I3956" s="42"/>
      <c r="J3956" s="83" t="str">
        <f t="shared" si="311"/>
        <v/>
      </c>
      <c r="K3956" s="83" t="str">
        <f t="shared" si="312"/>
        <v/>
      </c>
      <c r="L3956" s="85" t="str">
        <f t="shared" si="313"/>
        <v/>
      </c>
    </row>
    <row r="3957" spans="1:12" x14ac:dyDescent="0.2">
      <c r="A3957" s="209"/>
      <c r="B3957" s="75" t="str">
        <f t="shared" si="314"/>
        <v/>
      </c>
      <c r="C3957" s="75" t="str">
        <f t="shared" si="315"/>
        <v/>
      </c>
      <c r="D3957" s="42"/>
      <c r="E3957" s="42"/>
      <c r="F3957" s="42"/>
      <c r="G3957" s="42"/>
      <c r="H3957" s="42"/>
      <c r="I3957" s="42"/>
      <c r="J3957" s="83" t="str">
        <f t="shared" si="311"/>
        <v/>
      </c>
      <c r="K3957" s="83" t="str">
        <f t="shared" si="312"/>
        <v/>
      </c>
      <c r="L3957" s="85" t="str">
        <f t="shared" si="313"/>
        <v/>
      </c>
    </row>
    <row r="3958" spans="1:12" x14ac:dyDescent="0.2">
      <c r="A3958" s="209"/>
      <c r="B3958" s="75" t="str">
        <f t="shared" si="314"/>
        <v/>
      </c>
      <c r="C3958" s="75" t="str">
        <f t="shared" si="315"/>
        <v/>
      </c>
      <c r="D3958" s="42"/>
      <c r="E3958" s="42"/>
      <c r="F3958" s="42"/>
      <c r="G3958" s="42"/>
      <c r="H3958" s="42"/>
      <c r="I3958" s="42"/>
      <c r="J3958" s="83" t="str">
        <f t="shared" si="311"/>
        <v/>
      </c>
      <c r="K3958" s="83" t="str">
        <f t="shared" si="312"/>
        <v/>
      </c>
      <c r="L3958" s="85" t="str">
        <f t="shared" si="313"/>
        <v/>
      </c>
    </row>
    <row r="3959" spans="1:12" x14ac:dyDescent="0.2">
      <c r="A3959" s="209"/>
      <c r="B3959" s="75" t="str">
        <f t="shared" si="314"/>
        <v/>
      </c>
      <c r="C3959" s="75" t="str">
        <f t="shared" si="315"/>
        <v/>
      </c>
      <c r="D3959" s="42"/>
      <c r="E3959" s="42"/>
      <c r="F3959" s="42"/>
      <c r="G3959" s="42"/>
      <c r="H3959" s="42"/>
      <c r="I3959" s="42"/>
      <c r="J3959" s="83" t="str">
        <f t="shared" si="311"/>
        <v/>
      </c>
      <c r="K3959" s="83" t="str">
        <f t="shared" si="312"/>
        <v/>
      </c>
      <c r="L3959" s="85" t="str">
        <f t="shared" si="313"/>
        <v/>
      </c>
    </row>
    <row r="3960" spans="1:12" x14ac:dyDescent="0.2">
      <c r="A3960" s="209"/>
      <c r="B3960" s="75" t="str">
        <f t="shared" si="314"/>
        <v/>
      </c>
      <c r="C3960" s="75" t="str">
        <f t="shared" si="315"/>
        <v/>
      </c>
      <c r="D3960" s="42"/>
      <c r="E3960" s="42"/>
      <c r="F3960" s="42"/>
      <c r="G3960" s="42"/>
      <c r="H3960" s="42"/>
      <c r="I3960" s="42"/>
      <c r="J3960" s="83" t="str">
        <f t="shared" si="311"/>
        <v/>
      </c>
      <c r="K3960" s="83" t="str">
        <f t="shared" si="312"/>
        <v/>
      </c>
      <c r="L3960" s="85" t="str">
        <f t="shared" si="313"/>
        <v/>
      </c>
    </row>
    <row r="3961" spans="1:12" x14ac:dyDescent="0.2">
      <c r="A3961" s="209"/>
      <c r="B3961" s="75" t="str">
        <f t="shared" si="314"/>
        <v/>
      </c>
      <c r="C3961" s="75" t="str">
        <f t="shared" si="315"/>
        <v/>
      </c>
      <c r="D3961" s="42"/>
      <c r="E3961" s="42"/>
      <c r="F3961" s="42"/>
      <c r="G3961" s="42"/>
      <c r="H3961" s="42"/>
      <c r="I3961" s="42"/>
      <c r="J3961" s="83" t="str">
        <f t="shared" si="311"/>
        <v/>
      </c>
      <c r="K3961" s="83" t="str">
        <f t="shared" si="312"/>
        <v/>
      </c>
      <c r="L3961" s="85" t="str">
        <f t="shared" si="313"/>
        <v/>
      </c>
    </row>
    <row r="3962" spans="1:12" x14ac:dyDescent="0.2">
      <c r="A3962" s="209"/>
      <c r="B3962" s="75" t="str">
        <f t="shared" si="314"/>
        <v/>
      </c>
      <c r="C3962" s="75" t="str">
        <f t="shared" si="315"/>
        <v/>
      </c>
      <c r="D3962" s="42"/>
      <c r="E3962" s="42"/>
      <c r="F3962" s="42"/>
      <c r="G3962" s="42"/>
      <c r="H3962" s="42"/>
      <c r="I3962" s="42"/>
      <c r="J3962" s="83" t="str">
        <f t="shared" si="311"/>
        <v/>
      </c>
      <c r="K3962" s="83" t="str">
        <f t="shared" si="312"/>
        <v/>
      </c>
      <c r="L3962" s="85" t="str">
        <f t="shared" si="313"/>
        <v/>
      </c>
    </row>
    <row r="3963" spans="1:12" x14ac:dyDescent="0.2">
      <c r="A3963" s="209"/>
      <c r="B3963" s="75" t="str">
        <f t="shared" si="314"/>
        <v/>
      </c>
      <c r="C3963" s="75" t="str">
        <f t="shared" si="315"/>
        <v/>
      </c>
      <c r="D3963" s="42"/>
      <c r="E3963" s="42"/>
      <c r="F3963" s="42"/>
      <c r="G3963" s="42"/>
      <c r="H3963" s="42"/>
      <c r="I3963" s="42"/>
      <c r="J3963" s="83" t="str">
        <f t="shared" si="311"/>
        <v/>
      </c>
      <c r="K3963" s="83" t="str">
        <f t="shared" si="312"/>
        <v/>
      </c>
      <c r="L3963" s="85" t="str">
        <f t="shared" si="313"/>
        <v/>
      </c>
    </row>
    <row r="3964" spans="1:12" x14ac:dyDescent="0.2">
      <c r="A3964" s="209"/>
      <c r="B3964" s="75" t="str">
        <f t="shared" si="314"/>
        <v/>
      </c>
      <c r="C3964" s="75" t="str">
        <f t="shared" si="315"/>
        <v/>
      </c>
      <c r="D3964" s="42"/>
      <c r="E3964" s="42"/>
      <c r="F3964" s="42"/>
      <c r="G3964" s="42"/>
      <c r="H3964" s="42"/>
      <c r="I3964" s="42"/>
      <c r="J3964" s="83" t="str">
        <f t="shared" si="311"/>
        <v/>
      </c>
      <c r="K3964" s="83" t="str">
        <f t="shared" si="312"/>
        <v/>
      </c>
      <c r="L3964" s="85" t="str">
        <f t="shared" si="313"/>
        <v/>
      </c>
    </row>
    <row r="3965" spans="1:12" x14ac:dyDescent="0.2">
      <c r="A3965" s="209"/>
      <c r="B3965" s="75" t="str">
        <f t="shared" si="314"/>
        <v/>
      </c>
      <c r="C3965" s="75" t="str">
        <f t="shared" si="315"/>
        <v/>
      </c>
      <c r="D3965" s="42"/>
      <c r="E3965" s="42"/>
      <c r="F3965" s="42"/>
      <c r="G3965" s="42"/>
      <c r="H3965" s="42"/>
      <c r="I3965" s="42"/>
      <c r="J3965" s="83" t="str">
        <f t="shared" ref="J3965:J4028" si="316">IF(ISERROR(D3965/C3965),"",(D3965/C3965))</f>
        <v/>
      </c>
      <c r="K3965" s="83" t="str">
        <f t="shared" ref="K3965:K4028" si="317">IF(ISERROR(E3965/C3965),"",(E3965/C3965))</f>
        <v/>
      </c>
      <c r="L3965" s="85" t="str">
        <f t="shared" ref="L3965:L4028" si="318">IF(ISERROR((D3965+E3965)/B3965),"",(D3965+E3965)/B3965)</f>
        <v/>
      </c>
    </row>
    <row r="3966" spans="1:12" x14ac:dyDescent="0.2">
      <c r="A3966" s="209"/>
      <c r="B3966" s="75" t="str">
        <f t="shared" si="314"/>
        <v/>
      </c>
      <c r="C3966" s="75" t="str">
        <f t="shared" si="315"/>
        <v/>
      </c>
      <c r="D3966" s="42"/>
      <c r="E3966" s="42"/>
      <c r="F3966" s="42"/>
      <c r="G3966" s="42"/>
      <c r="H3966" s="42"/>
      <c r="I3966" s="42"/>
      <c r="J3966" s="83" t="str">
        <f t="shared" si="316"/>
        <v/>
      </c>
      <c r="K3966" s="83" t="str">
        <f t="shared" si="317"/>
        <v/>
      </c>
      <c r="L3966" s="85" t="str">
        <f t="shared" si="318"/>
        <v/>
      </c>
    </row>
    <row r="3967" spans="1:12" x14ac:dyDescent="0.2">
      <c r="A3967" s="209"/>
      <c r="B3967" s="75" t="str">
        <f t="shared" si="314"/>
        <v/>
      </c>
      <c r="C3967" s="75" t="str">
        <f t="shared" si="315"/>
        <v/>
      </c>
      <c r="D3967" s="42"/>
      <c r="E3967" s="42"/>
      <c r="F3967" s="42"/>
      <c r="G3967" s="42"/>
      <c r="H3967" s="42"/>
      <c r="I3967" s="42"/>
      <c r="J3967" s="83" t="str">
        <f t="shared" si="316"/>
        <v/>
      </c>
      <c r="K3967" s="83" t="str">
        <f t="shared" si="317"/>
        <v/>
      </c>
      <c r="L3967" s="85" t="str">
        <f t="shared" si="318"/>
        <v/>
      </c>
    </row>
    <row r="3968" spans="1:12" x14ac:dyDescent="0.2">
      <c r="A3968" s="209"/>
      <c r="B3968" s="75" t="str">
        <f t="shared" si="314"/>
        <v/>
      </c>
      <c r="C3968" s="75" t="str">
        <f t="shared" si="315"/>
        <v/>
      </c>
      <c r="D3968" s="42"/>
      <c r="E3968" s="42"/>
      <c r="F3968" s="42"/>
      <c r="G3968" s="42"/>
      <c r="H3968" s="42"/>
      <c r="I3968" s="42"/>
      <c r="J3968" s="83" t="str">
        <f t="shared" si="316"/>
        <v/>
      </c>
      <c r="K3968" s="83" t="str">
        <f t="shared" si="317"/>
        <v/>
      </c>
      <c r="L3968" s="85" t="str">
        <f t="shared" si="318"/>
        <v/>
      </c>
    </row>
    <row r="3969" spans="1:12" x14ac:dyDescent="0.2">
      <c r="A3969" s="209"/>
      <c r="B3969" s="75" t="str">
        <f t="shared" si="314"/>
        <v/>
      </c>
      <c r="C3969" s="75" t="str">
        <f t="shared" si="315"/>
        <v/>
      </c>
      <c r="D3969" s="42"/>
      <c r="E3969" s="42"/>
      <c r="F3969" s="42"/>
      <c r="G3969" s="42"/>
      <c r="H3969" s="42"/>
      <c r="I3969" s="42"/>
      <c r="J3969" s="83" t="str">
        <f t="shared" si="316"/>
        <v/>
      </c>
      <c r="K3969" s="83" t="str">
        <f t="shared" si="317"/>
        <v/>
      </c>
      <c r="L3969" s="85" t="str">
        <f t="shared" si="318"/>
        <v/>
      </c>
    </row>
    <row r="3970" spans="1:12" x14ac:dyDescent="0.2">
      <c r="A3970" s="209"/>
      <c r="B3970" s="75" t="str">
        <f t="shared" si="314"/>
        <v/>
      </c>
      <c r="C3970" s="75" t="str">
        <f t="shared" si="315"/>
        <v/>
      </c>
      <c r="D3970" s="42"/>
      <c r="E3970" s="42"/>
      <c r="F3970" s="42"/>
      <c r="G3970" s="42"/>
      <c r="H3970" s="42"/>
      <c r="I3970" s="42"/>
      <c r="J3970" s="83" t="str">
        <f t="shared" si="316"/>
        <v/>
      </c>
      <c r="K3970" s="83" t="str">
        <f t="shared" si="317"/>
        <v/>
      </c>
      <c r="L3970" s="85" t="str">
        <f t="shared" si="318"/>
        <v/>
      </c>
    </row>
    <row r="3971" spans="1:12" x14ac:dyDescent="0.2">
      <c r="A3971" s="209"/>
      <c r="B3971" s="75" t="str">
        <f t="shared" si="314"/>
        <v/>
      </c>
      <c r="C3971" s="75" t="str">
        <f t="shared" si="315"/>
        <v/>
      </c>
      <c r="D3971" s="42"/>
      <c r="E3971" s="42"/>
      <c r="F3971" s="42"/>
      <c r="G3971" s="42"/>
      <c r="H3971" s="42"/>
      <c r="I3971" s="42"/>
      <c r="J3971" s="83" t="str">
        <f t="shared" si="316"/>
        <v/>
      </c>
      <c r="K3971" s="83" t="str">
        <f t="shared" si="317"/>
        <v/>
      </c>
      <c r="L3971" s="85" t="str">
        <f t="shared" si="318"/>
        <v/>
      </c>
    </row>
    <row r="3972" spans="1:12" x14ac:dyDescent="0.2">
      <c r="A3972" s="209"/>
      <c r="B3972" s="75" t="str">
        <f t="shared" si="314"/>
        <v/>
      </c>
      <c r="C3972" s="75" t="str">
        <f t="shared" si="315"/>
        <v/>
      </c>
      <c r="D3972" s="42"/>
      <c r="E3972" s="42"/>
      <c r="F3972" s="42"/>
      <c r="G3972" s="42"/>
      <c r="H3972" s="42"/>
      <c r="I3972" s="42"/>
      <c r="J3972" s="83" t="str">
        <f t="shared" si="316"/>
        <v/>
      </c>
      <c r="K3972" s="83" t="str">
        <f t="shared" si="317"/>
        <v/>
      </c>
      <c r="L3972" s="85" t="str">
        <f t="shared" si="318"/>
        <v/>
      </c>
    </row>
    <row r="3973" spans="1:12" x14ac:dyDescent="0.2">
      <c r="A3973" s="209"/>
      <c r="B3973" s="75" t="str">
        <f t="shared" si="314"/>
        <v/>
      </c>
      <c r="C3973" s="75" t="str">
        <f t="shared" si="315"/>
        <v/>
      </c>
      <c r="D3973" s="42"/>
      <c r="E3973" s="42"/>
      <c r="F3973" s="42"/>
      <c r="G3973" s="42"/>
      <c r="H3973" s="42"/>
      <c r="I3973" s="42"/>
      <c r="J3973" s="83" t="str">
        <f t="shared" si="316"/>
        <v/>
      </c>
      <c r="K3973" s="83" t="str">
        <f t="shared" si="317"/>
        <v/>
      </c>
      <c r="L3973" s="85" t="str">
        <f t="shared" si="318"/>
        <v/>
      </c>
    </row>
    <row r="3974" spans="1:12" x14ac:dyDescent="0.2">
      <c r="A3974" s="209"/>
      <c r="B3974" s="75" t="str">
        <f t="shared" si="314"/>
        <v/>
      </c>
      <c r="C3974" s="75" t="str">
        <f t="shared" si="315"/>
        <v/>
      </c>
      <c r="D3974" s="42"/>
      <c r="E3974" s="42"/>
      <c r="F3974" s="42"/>
      <c r="G3974" s="42"/>
      <c r="H3974" s="42"/>
      <c r="I3974" s="42"/>
      <c r="J3974" s="83" t="str">
        <f t="shared" si="316"/>
        <v/>
      </c>
      <c r="K3974" s="83" t="str">
        <f t="shared" si="317"/>
        <v/>
      </c>
      <c r="L3974" s="85" t="str">
        <f t="shared" si="318"/>
        <v/>
      </c>
    </row>
    <row r="3975" spans="1:12" x14ac:dyDescent="0.2">
      <c r="A3975" s="209"/>
      <c r="B3975" s="75" t="str">
        <f t="shared" si="314"/>
        <v/>
      </c>
      <c r="C3975" s="75" t="str">
        <f t="shared" si="315"/>
        <v/>
      </c>
      <c r="D3975" s="42"/>
      <c r="E3975" s="42"/>
      <c r="F3975" s="42"/>
      <c r="G3975" s="42"/>
      <c r="H3975" s="42"/>
      <c r="I3975" s="42"/>
      <c r="J3975" s="83" t="str">
        <f t="shared" si="316"/>
        <v/>
      </c>
      <c r="K3975" s="83" t="str">
        <f t="shared" si="317"/>
        <v/>
      </c>
      <c r="L3975" s="85" t="str">
        <f t="shared" si="318"/>
        <v/>
      </c>
    </row>
    <row r="3976" spans="1:12" x14ac:dyDescent="0.2">
      <c r="A3976" s="209"/>
      <c r="B3976" s="75" t="str">
        <f t="shared" si="314"/>
        <v/>
      </c>
      <c r="C3976" s="75" t="str">
        <f t="shared" si="315"/>
        <v/>
      </c>
      <c r="D3976" s="42"/>
      <c r="E3976" s="42"/>
      <c r="F3976" s="42"/>
      <c r="G3976" s="42"/>
      <c r="H3976" s="42"/>
      <c r="I3976" s="42"/>
      <c r="J3976" s="83" t="str">
        <f t="shared" si="316"/>
        <v/>
      </c>
      <c r="K3976" s="83" t="str">
        <f t="shared" si="317"/>
        <v/>
      </c>
      <c r="L3976" s="85" t="str">
        <f t="shared" si="318"/>
        <v/>
      </c>
    </row>
    <row r="3977" spans="1:12" x14ac:dyDescent="0.2">
      <c r="A3977" s="209"/>
      <c r="B3977" s="75" t="str">
        <f t="shared" si="314"/>
        <v/>
      </c>
      <c r="C3977" s="75" t="str">
        <f t="shared" si="315"/>
        <v/>
      </c>
      <c r="D3977" s="42"/>
      <c r="E3977" s="42"/>
      <c r="F3977" s="42"/>
      <c r="G3977" s="42"/>
      <c r="H3977" s="42"/>
      <c r="I3977" s="42"/>
      <c r="J3977" s="83" t="str">
        <f t="shared" si="316"/>
        <v/>
      </c>
      <c r="K3977" s="83" t="str">
        <f t="shared" si="317"/>
        <v/>
      </c>
      <c r="L3977" s="85" t="str">
        <f t="shared" si="318"/>
        <v/>
      </c>
    </row>
    <row r="3978" spans="1:12" x14ac:dyDescent="0.2">
      <c r="A3978" s="209"/>
      <c r="B3978" s="75" t="str">
        <f t="shared" si="314"/>
        <v/>
      </c>
      <c r="C3978" s="75" t="str">
        <f t="shared" si="315"/>
        <v/>
      </c>
      <c r="D3978" s="42"/>
      <c r="E3978" s="42"/>
      <c r="F3978" s="42"/>
      <c r="G3978" s="42"/>
      <c r="H3978" s="42"/>
      <c r="I3978" s="42"/>
      <c r="J3978" s="83" t="str">
        <f t="shared" si="316"/>
        <v/>
      </c>
      <c r="K3978" s="83" t="str">
        <f t="shared" si="317"/>
        <v/>
      </c>
      <c r="L3978" s="85" t="str">
        <f t="shared" si="318"/>
        <v/>
      </c>
    </row>
    <row r="3979" spans="1:12" x14ac:dyDescent="0.2">
      <c r="A3979" s="209"/>
      <c r="B3979" s="75" t="str">
        <f t="shared" si="314"/>
        <v/>
      </c>
      <c r="C3979" s="75" t="str">
        <f t="shared" si="315"/>
        <v/>
      </c>
      <c r="D3979" s="42"/>
      <c r="E3979" s="42"/>
      <c r="F3979" s="42"/>
      <c r="G3979" s="42"/>
      <c r="H3979" s="42"/>
      <c r="I3979" s="42"/>
      <c r="J3979" s="83" t="str">
        <f t="shared" si="316"/>
        <v/>
      </c>
      <c r="K3979" s="83" t="str">
        <f t="shared" si="317"/>
        <v/>
      </c>
      <c r="L3979" s="85" t="str">
        <f t="shared" si="318"/>
        <v/>
      </c>
    </row>
    <row r="3980" spans="1:12" x14ac:dyDescent="0.2">
      <c r="A3980" s="209"/>
      <c r="B3980" s="75" t="str">
        <f t="shared" ref="B3980:B4043" si="319">IF(D3980+E3980+F3980+G3980+I3980+H3980 = 0,"",D3980+E3980+F3980+G3980+I3980+H3980)</f>
        <v/>
      </c>
      <c r="C3980" s="75" t="str">
        <f t="shared" ref="C3980:C4043" si="320">IF(D3980+E3980+H3980=0,"",D3980+E3980+H3980)</f>
        <v/>
      </c>
      <c r="D3980" s="42"/>
      <c r="E3980" s="42"/>
      <c r="F3980" s="42"/>
      <c r="G3980" s="42"/>
      <c r="H3980" s="42"/>
      <c r="I3980" s="42"/>
      <c r="J3980" s="83" t="str">
        <f t="shared" si="316"/>
        <v/>
      </c>
      <c r="K3980" s="83" t="str">
        <f t="shared" si="317"/>
        <v/>
      </c>
      <c r="L3980" s="85" t="str">
        <f t="shared" si="318"/>
        <v/>
      </c>
    </row>
    <row r="3981" spans="1:12" x14ac:dyDescent="0.2">
      <c r="A3981" s="209"/>
      <c r="B3981" s="75" t="str">
        <f t="shared" si="319"/>
        <v/>
      </c>
      <c r="C3981" s="75" t="str">
        <f t="shared" si="320"/>
        <v/>
      </c>
      <c r="D3981" s="42"/>
      <c r="E3981" s="42"/>
      <c r="F3981" s="42"/>
      <c r="G3981" s="42"/>
      <c r="H3981" s="42"/>
      <c r="I3981" s="42"/>
      <c r="J3981" s="83" t="str">
        <f t="shared" si="316"/>
        <v/>
      </c>
      <c r="K3981" s="83" t="str">
        <f t="shared" si="317"/>
        <v/>
      </c>
      <c r="L3981" s="85" t="str">
        <f t="shared" si="318"/>
        <v/>
      </c>
    </row>
    <row r="3982" spans="1:12" x14ac:dyDescent="0.2">
      <c r="A3982" s="209"/>
      <c r="B3982" s="75" t="str">
        <f t="shared" si="319"/>
        <v/>
      </c>
      <c r="C3982" s="75" t="str">
        <f t="shared" si="320"/>
        <v/>
      </c>
      <c r="D3982" s="42"/>
      <c r="E3982" s="42"/>
      <c r="F3982" s="42"/>
      <c r="G3982" s="42"/>
      <c r="H3982" s="42"/>
      <c r="I3982" s="42"/>
      <c r="J3982" s="83" t="str">
        <f t="shared" si="316"/>
        <v/>
      </c>
      <c r="K3982" s="83" t="str">
        <f t="shared" si="317"/>
        <v/>
      </c>
      <c r="L3982" s="85" t="str">
        <f t="shared" si="318"/>
        <v/>
      </c>
    </row>
    <row r="3983" spans="1:12" x14ac:dyDescent="0.2">
      <c r="A3983" s="209"/>
      <c r="B3983" s="75" t="str">
        <f t="shared" si="319"/>
        <v/>
      </c>
      <c r="C3983" s="75" t="str">
        <f t="shared" si="320"/>
        <v/>
      </c>
      <c r="D3983" s="42"/>
      <c r="E3983" s="42"/>
      <c r="F3983" s="42"/>
      <c r="G3983" s="42"/>
      <c r="H3983" s="42"/>
      <c r="I3983" s="42"/>
      <c r="J3983" s="83" t="str">
        <f t="shared" si="316"/>
        <v/>
      </c>
      <c r="K3983" s="83" t="str">
        <f t="shared" si="317"/>
        <v/>
      </c>
      <c r="L3983" s="85" t="str">
        <f t="shared" si="318"/>
        <v/>
      </c>
    </row>
    <row r="3984" spans="1:12" x14ac:dyDescent="0.2">
      <c r="A3984" s="209"/>
      <c r="B3984" s="75" t="str">
        <f t="shared" si="319"/>
        <v/>
      </c>
      <c r="C3984" s="75" t="str">
        <f t="shared" si="320"/>
        <v/>
      </c>
      <c r="D3984" s="42"/>
      <c r="E3984" s="42"/>
      <c r="F3984" s="42"/>
      <c r="G3984" s="42"/>
      <c r="H3984" s="42"/>
      <c r="I3984" s="42"/>
      <c r="J3984" s="83" t="str">
        <f t="shared" si="316"/>
        <v/>
      </c>
      <c r="K3984" s="83" t="str">
        <f t="shared" si="317"/>
        <v/>
      </c>
      <c r="L3984" s="85" t="str">
        <f t="shared" si="318"/>
        <v/>
      </c>
    </row>
    <row r="3985" spans="1:12" x14ac:dyDescent="0.2">
      <c r="A3985" s="209"/>
      <c r="B3985" s="75" t="str">
        <f t="shared" si="319"/>
        <v/>
      </c>
      <c r="C3985" s="75" t="str">
        <f t="shared" si="320"/>
        <v/>
      </c>
      <c r="D3985" s="42"/>
      <c r="E3985" s="42"/>
      <c r="F3985" s="42"/>
      <c r="G3985" s="42"/>
      <c r="H3985" s="42"/>
      <c r="I3985" s="42"/>
      <c r="J3985" s="83" t="str">
        <f t="shared" si="316"/>
        <v/>
      </c>
      <c r="K3985" s="83" t="str">
        <f t="shared" si="317"/>
        <v/>
      </c>
      <c r="L3985" s="85" t="str">
        <f t="shared" si="318"/>
        <v/>
      </c>
    </row>
    <row r="3986" spans="1:12" x14ac:dyDescent="0.2">
      <c r="A3986" s="209"/>
      <c r="B3986" s="75" t="str">
        <f t="shared" si="319"/>
        <v/>
      </c>
      <c r="C3986" s="75" t="str">
        <f t="shared" si="320"/>
        <v/>
      </c>
      <c r="D3986" s="42"/>
      <c r="E3986" s="42"/>
      <c r="F3986" s="42"/>
      <c r="G3986" s="42"/>
      <c r="H3986" s="42"/>
      <c r="I3986" s="42"/>
      <c r="J3986" s="83" t="str">
        <f t="shared" si="316"/>
        <v/>
      </c>
      <c r="K3986" s="83" t="str">
        <f t="shared" si="317"/>
        <v/>
      </c>
      <c r="L3986" s="85" t="str">
        <f t="shared" si="318"/>
        <v/>
      </c>
    </row>
    <row r="3987" spans="1:12" x14ac:dyDescent="0.2">
      <c r="A3987" s="209"/>
      <c r="B3987" s="75" t="str">
        <f t="shared" si="319"/>
        <v/>
      </c>
      <c r="C3987" s="75" t="str">
        <f t="shared" si="320"/>
        <v/>
      </c>
      <c r="D3987" s="42"/>
      <c r="E3987" s="42"/>
      <c r="F3987" s="42"/>
      <c r="G3987" s="42"/>
      <c r="H3987" s="42"/>
      <c r="I3987" s="42"/>
      <c r="J3987" s="83" t="str">
        <f t="shared" si="316"/>
        <v/>
      </c>
      <c r="K3987" s="83" t="str">
        <f t="shared" si="317"/>
        <v/>
      </c>
      <c r="L3987" s="85" t="str">
        <f t="shared" si="318"/>
        <v/>
      </c>
    </row>
    <row r="3988" spans="1:12" x14ac:dyDescent="0.2">
      <c r="A3988" s="209"/>
      <c r="B3988" s="75" t="str">
        <f t="shared" si="319"/>
        <v/>
      </c>
      <c r="C3988" s="75" t="str">
        <f t="shared" si="320"/>
        <v/>
      </c>
      <c r="D3988" s="42"/>
      <c r="E3988" s="42"/>
      <c r="F3988" s="42"/>
      <c r="G3988" s="42"/>
      <c r="H3988" s="42"/>
      <c r="I3988" s="42"/>
      <c r="J3988" s="83" t="str">
        <f t="shared" si="316"/>
        <v/>
      </c>
      <c r="K3988" s="83" t="str">
        <f t="shared" si="317"/>
        <v/>
      </c>
      <c r="L3988" s="85" t="str">
        <f t="shared" si="318"/>
        <v/>
      </c>
    </row>
    <row r="3989" spans="1:12" x14ac:dyDescent="0.2">
      <c r="A3989" s="209"/>
      <c r="B3989" s="75" t="str">
        <f t="shared" si="319"/>
        <v/>
      </c>
      <c r="C3989" s="75" t="str">
        <f t="shared" si="320"/>
        <v/>
      </c>
      <c r="D3989" s="42"/>
      <c r="E3989" s="42"/>
      <c r="F3989" s="42"/>
      <c r="G3989" s="42"/>
      <c r="H3989" s="42"/>
      <c r="I3989" s="42"/>
      <c r="J3989" s="83" t="str">
        <f t="shared" si="316"/>
        <v/>
      </c>
      <c r="K3989" s="83" t="str">
        <f t="shared" si="317"/>
        <v/>
      </c>
      <c r="L3989" s="85" t="str">
        <f t="shared" si="318"/>
        <v/>
      </c>
    </row>
    <row r="3990" spans="1:12" x14ac:dyDescent="0.2">
      <c r="A3990" s="209"/>
      <c r="B3990" s="75" t="str">
        <f t="shared" si="319"/>
        <v/>
      </c>
      <c r="C3990" s="75" t="str">
        <f t="shared" si="320"/>
        <v/>
      </c>
      <c r="D3990" s="42"/>
      <c r="E3990" s="42"/>
      <c r="F3990" s="42"/>
      <c r="G3990" s="42"/>
      <c r="H3990" s="42"/>
      <c r="I3990" s="42"/>
      <c r="J3990" s="83" t="str">
        <f t="shared" si="316"/>
        <v/>
      </c>
      <c r="K3990" s="83" t="str">
        <f t="shared" si="317"/>
        <v/>
      </c>
      <c r="L3990" s="85" t="str">
        <f t="shared" si="318"/>
        <v/>
      </c>
    </row>
    <row r="3991" spans="1:12" x14ac:dyDescent="0.2">
      <c r="A3991" s="209"/>
      <c r="B3991" s="75" t="str">
        <f t="shared" si="319"/>
        <v/>
      </c>
      <c r="C3991" s="75" t="str">
        <f t="shared" si="320"/>
        <v/>
      </c>
      <c r="D3991" s="42"/>
      <c r="E3991" s="42"/>
      <c r="F3991" s="42"/>
      <c r="G3991" s="42"/>
      <c r="H3991" s="42"/>
      <c r="I3991" s="42"/>
      <c r="J3991" s="83" t="str">
        <f t="shared" si="316"/>
        <v/>
      </c>
      <c r="K3991" s="83" t="str">
        <f t="shared" si="317"/>
        <v/>
      </c>
      <c r="L3991" s="85" t="str">
        <f t="shared" si="318"/>
        <v/>
      </c>
    </row>
    <row r="3992" spans="1:12" x14ac:dyDescent="0.2">
      <c r="A3992" s="209"/>
      <c r="B3992" s="75" t="str">
        <f t="shared" si="319"/>
        <v/>
      </c>
      <c r="C3992" s="75" t="str">
        <f t="shared" si="320"/>
        <v/>
      </c>
      <c r="D3992" s="42"/>
      <c r="E3992" s="42"/>
      <c r="F3992" s="42"/>
      <c r="G3992" s="42"/>
      <c r="H3992" s="42"/>
      <c r="I3992" s="42"/>
      <c r="J3992" s="83" t="str">
        <f t="shared" si="316"/>
        <v/>
      </c>
      <c r="K3992" s="83" t="str">
        <f t="shared" si="317"/>
        <v/>
      </c>
      <c r="L3992" s="85" t="str">
        <f t="shared" si="318"/>
        <v/>
      </c>
    </row>
    <row r="3993" spans="1:12" x14ac:dyDescent="0.2">
      <c r="A3993" s="209"/>
      <c r="B3993" s="75" t="str">
        <f t="shared" si="319"/>
        <v/>
      </c>
      <c r="C3993" s="75" t="str">
        <f t="shared" si="320"/>
        <v/>
      </c>
      <c r="D3993" s="42"/>
      <c r="E3993" s="42"/>
      <c r="F3993" s="42"/>
      <c r="G3993" s="42"/>
      <c r="H3993" s="42"/>
      <c r="I3993" s="42"/>
      <c r="J3993" s="83" t="str">
        <f t="shared" si="316"/>
        <v/>
      </c>
      <c r="K3993" s="83" t="str">
        <f t="shared" si="317"/>
        <v/>
      </c>
      <c r="L3993" s="85" t="str">
        <f t="shared" si="318"/>
        <v/>
      </c>
    </row>
    <row r="3994" spans="1:12" x14ac:dyDescent="0.2">
      <c r="A3994" s="209"/>
      <c r="B3994" s="75" t="str">
        <f t="shared" si="319"/>
        <v/>
      </c>
      <c r="C3994" s="75" t="str">
        <f t="shared" si="320"/>
        <v/>
      </c>
      <c r="D3994" s="42"/>
      <c r="E3994" s="42"/>
      <c r="F3994" s="42"/>
      <c r="G3994" s="42"/>
      <c r="H3994" s="42"/>
      <c r="I3994" s="42"/>
      <c r="J3994" s="83" t="str">
        <f t="shared" si="316"/>
        <v/>
      </c>
      <c r="K3994" s="83" t="str">
        <f t="shared" si="317"/>
        <v/>
      </c>
      <c r="L3994" s="85" t="str">
        <f t="shared" si="318"/>
        <v/>
      </c>
    </row>
    <row r="3995" spans="1:12" x14ac:dyDescent="0.2">
      <c r="A3995" s="209"/>
      <c r="B3995" s="75" t="str">
        <f t="shared" si="319"/>
        <v/>
      </c>
      <c r="C3995" s="75" t="str">
        <f t="shared" si="320"/>
        <v/>
      </c>
      <c r="D3995" s="42"/>
      <c r="E3995" s="42"/>
      <c r="F3995" s="42"/>
      <c r="G3995" s="42"/>
      <c r="H3995" s="42"/>
      <c r="I3995" s="42"/>
      <c r="J3995" s="83" t="str">
        <f t="shared" si="316"/>
        <v/>
      </c>
      <c r="K3995" s="83" t="str">
        <f t="shared" si="317"/>
        <v/>
      </c>
      <c r="L3995" s="85" t="str">
        <f t="shared" si="318"/>
        <v/>
      </c>
    </row>
    <row r="3996" spans="1:12" x14ac:dyDescent="0.2">
      <c r="A3996" s="209"/>
      <c r="B3996" s="75" t="str">
        <f t="shared" si="319"/>
        <v/>
      </c>
      <c r="C3996" s="75" t="str">
        <f t="shared" si="320"/>
        <v/>
      </c>
      <c r="D3996" s="42"/>
      <c r="E3996" s="42"/>
      <c r="F3996" s="42"/>
      <c r="G3996" s="42"/>
      <c r="H3996" s="42"/>
      <c r="I3996" s="42"/>
      <c r="J3996" s="83" t="str">
        <f t="shared" si="316"/>
        <v/>
      </c>
      <c r="K3996" s="83" t="str">
        <f t="shared" si="317"/>
        <v/>
      </c>
      <c r="L3996" s="85" t="str">
        <f t="shared" si="318"/>
        <v/>
      </c>
    </row>
    <row r="3997" spans="1:12" x14ac:dyDescent="0.2">
      <c r="A3997" s="209"/>
      <c r="B3997" s="75" t="str">
        <f t="shared" si="319"/>
        <v/>
      </c>
      <c r="C3997" s="75" t="str">
        <f t="shared" si="320"/>
        <v/>
      </c>
      <c r="D3997" s="42"/>
      <c r="E3997" s="42"/>
      <c r="F3997" s="42"/>
      <c r="G3997" s="42"/>
      <c r="H3997" s="42"/>
      <c r="I3997" s="42"/>
      <c r="J3997" s="83" t="str">
        <f t="shared" si="316"/>
        <v/>
      </c>
      <c r="K3997" s="83" t="str">
        <f t="shared" si="317"/>
        <v/>
      </c>
      <c r="L3997" s="85" t="str">
        <f t="shared" si="318"/>
        <v/>
      </c>
    </row>
    <row r="3998" spans="1:12" x14ac:dyDescent="0.2">
      <c r="A3998" s="209"/>
      <c r="B3998" s="75" t="str">
        <f t="shared" si="319"/>
        <v/>
      </c>
      <c r="C3998" s="75" t="str">
        <f t="shared" si="320"/>
        <v/>
      </c>
      <c r="D3998" s="42"/>
      <c r="E3998" s="42"/>
      <c r="F3998" s="42"/>
      <c r="G3998" s="42"/>
      <c r="H3998" s="42"/>
      <c r="I3998" s="42"/>
      <c r="J3998" s="83" t="str">
        <f t="shared" si="316"/>
        <v/>
      </c>
      <c r="K3998" s="83" t="str">
        <f t="shared" si="317"/>
        <v/>
      </c>
      <c r="L3998" s="85" t="str">
        <f t="shared" si="318"/>
        <v/>
      </c>
    </row>
    <row r="3999" spans="1:12" x14ac:dyDescent="0.2">
      <c r="A3999" s="209"/>
      <c r="B3999" s="75" t="str">
        <f t="shared" si="319"/>
        <v/>
      </c>
      <c r="C3999" s="75" t="str">
        <f t="shared" si="320"/>
        <v/>
      </c>
      <c r="D3999" s="42"/>
      <c r="E3999" s="42"/>
      <c r="F3999" s="42"/>
      <c r="G3999" s="42"/>
      <c r="H3999" s="42"/>
      <c r="I3999" s="42"/>
      <c r="J3999" s="83" t="str">
        <f t="shared" si="316"/>
        <v/>
      </c>
      <c r="K3999" s="83" t="str">
        <f t="shared" si="317"/>
        <v/>
      </c>
      <c r="L3999" s="85" t="str">
        <f t="shared" si="318"/>
        <v/>
      </c>
    </row>
    <row r="4000" spans="1:12" x14ac:dyDescent="0.2">
      <c r="A4000" s="209"/>
      <c r="B4000" s="75" t="str">
        <f t="shared" si="319"/>
        <v/>
      </c>
      <c r="C4000" s="75" t="str">
        <f t="shared" si="320"/>
        <v/>
      </c>
      <c r="D4000" s="42"/>
      <c r="E4000" s="42"/>
      <c r="F4000" s="42"/>
      <c r="G4000" s="42"/>
      <c r="H4000" s="42"/>
      <c r="I4000" s="42"/>
      <c r="J4000" s="83" t="str">
        <f t="shared" si="316"/>
        <v/>
      </c>
      <c r="K4000" s="83" t="str">
        <f t="shared" si="317"/>
        <v/>
      </c>
      <c r="L4000" s="85" t="str">
        <f t="shared" si="318"/>
        <v/>
      </c>
    </row>
    <row r="4001" spans="1:12" x14ac:dyDescent="0.2">
      <c r="A4001" s="209"/>
      <c r="B4001" s="75" t="str">
        <f t="shared" si="319"/>
        <v/>
      </c>
      <c r="C4001" s="75" t="str">
        <f t="shared" si="320"/>
        <v/>
      </c>
      <c r="D4001" s="42"/>
      <c r="E4001" s="42"/>
      <c r="F4001" s="42"/>
      <c r="G4001" s="42"/>
      <c r="H4001" s="42"/>
      <c r="I4001" s="42"/>
      <c r="J4001" s="83" t="str">
        <f t="shared" si="316"/>
        <v/>
      </c>
      <c r="K4001" s="83" t="str">
        <f t="shared" si="317"/>
        <v/>
      </c>
      <c r="L4001" s="85" t="str">
        <f t="shared" si="318"/>
        <v/>
      </c>
    </row>
    <row r="4002" spans="1:12" x14ac:dyDescent="0.2">
      <c r="A4002" s="209"/>
      <c r="B4002" s="75" t="str">
        <f t="shared" si="319"/>
        <v/>
      </c>
      <c r="C4002" s="75" t="str">
        <f t="shared" si="320"/>
        <v/>
      </c>
      <c r="D4002" s="42"/>
      <c r="E4002" s="42"/>
      <c r="F4002" s="42"/>
      <c r="G4002" s="42"/>
      <c r="H4002" s="42"/>
      <c r="I4002" s="42"/>
      <c r="J4002" s="83" t="str">
        <f t="shared" si="316"/>
        <v/>
      </c>
      <c r="K4002" s="83" t="str">
        <f t="shared" si="317"/>
        <v/>
      </c>
      <c r="L4002" s="85" t="str">
        <f t="shared" si="318"/>
        <v/>
      </c>
    </row>
    <row r="4003" spans="1:12" x14ac:dyDescent="0.2">
      <c r="A4003" s="209"/>
      <c r="B4003" s="75" t="str">
        <f t="shared" si="319"/>
        <v/>
      </c>
      <c r="C4003" s="75" t="str">
        <f t="shared" si="320"/>
        <v/>
      </c>
      <c r="D4003" s="42"/>
      <c r="E4003" s="42"/>
      <c r="F4003" s="42"/>
      <c r="G4003" s="42"/>
      <c r="H4003" s="42"/>
      <c r="I4003" s="42"/>
      <c r="J4003" s="83" t="str">
        <f t="shared" si="316"/>
        <v/>
      </c>
      <c r="K4003" s="83" t="str">
        <f t="shared" si="317"/>
        <v/>
      </c>
      <c r="L4003" s="85" t="str">
        <f t="shared" si="318"/>
        <v/>
      </c>
    </row>
    <row r="4004" spans="1:12" x14ac:dyDescent="0.2">
      <c r="A4004" s="209"/>
      <c r="B4004" s="75" t="str">
        <f t="shared" si="319"/>
        <v/>
      </c>
      <c r="C4004" s="75" t="str">
        <f t="shared" si="320"/>
        <v/>
      </c>
      <c r="D4004" s="42"/>
      <c r="E4004" s="42"/>
      <c r="F4004" s="42"/>
      <c r="G4004" s="42"/>
      <c r="H4004" s="42"/>
      <c r="I4004" s="42"/>
      <c r="J4004" s="83" t="str">
        <f t="shared" si="316"/>
        <v/>
      </c>
      <c r="K4004" s="83" t="str">
        <f t="shared" si="317"/>
        <v/>
      </c>
      <c r="L4004" s="85" t="str">
        <f t="shared" si="318"/>
        <v/>
      </c>
    </row>
    <row r="4005" spans="1:12" x14ac:dyDescent="0.2">
      <c r="A4005" s="209"/>
      <c r="B4005" s="75" t="str">
        <f t="shared" si="319"/>
        <v/>
      </c>
      <c r="C4005" s="75" t="str">
        <f t="shared" si="320"/>
        <v/>
      </c>
      <c r="D4005" s="42"/>
      <c r="E4005" s="42"/>
      <c r="F4005" s="42"/>
      <c r="G4005" s="42"/>
      <c r="H4005" s="42"/>
      <c r="I4005" s="42"/>
      <c r="J4005" s="83" t="str">
        <f t="shared" si="316"/>
        <v/>
      </c>
      <c r="K4005" s="83" t="str">
        <f t="shared" si="317"/>
        <v/>
      </c>
      <c r="L4005" s="85" t="str">
        <f t="shared" si="318"/>
        <v/>
      </c>
    </row>
    <row r="4006" spans="1:12" x14ac:dyDescent="0.2">
      <c r="A4006" s="209"/>
      <c r="B4006" s="75" t="str">
        <f t="shared" si="319"/>
        <v/>
      </c>
      <c r="C4006" s="75" t="str">
        <f t="shared" si="320"/>
        <v/>
      </c>
      <c r="D4006" s="42"/>
      <c r="E4006" s="42"/>
      <c r="F4006" s="42"/>
      <c r="G4006" s="42"/>
      <c r="H4006" s="42"/>
      <c r="I4006" s="42"/>
      <c r="J4006" s="83" t="str">
        <f t="shared" si="316"/>
        <v/>
      </c>
      <c r="K4006" s="83" t="str">
        <f t="shared" si="317"/>
        <v/>
      </c>
      <c r="L4006" s="85" t="str">
        <f t="shared" si="318"/>
        <v/>
      </c>
    </row>
    <row r="4007" spans="1:12" x14ac:dyDescent="0.2">
      <c r="A4007" s="209"/>
      <c r="B4007" s="75" t="str">
        <f t="shared" si="319"/>
        <v/>
      </c>
      <c r="C4007" s="75" t="str">
        <f t="shared" si="320"/>
        <v/>
      </c>
      <c r="D4007" s="42"/>
      <c r="E4007" s="42"/>
      <c r="F4007" s="42"/>
      <c r="G4007" s="42"/>
      <c r="H4007" s="42"/>
      <c r="I4007" s="42"/>
      <c r="J4007" s="83" t="str">
        <f t="shared" si="316"/>
        <v/>
      </c>
      <c r="K4007" s="83" t="str">
        <f t="shared" si="317"/>
        <v/>
      </c>
      <c r="L4007" s="85" t="str">
        <f t="shared" si="318"/>
        <v/>
      </c>
    </row>
    <row r="4008" spans="1:12" x14ac:dyDescent="0.2">
      <c r="A4008" s="209"/>
      <c r="B4008" s="75" t="str">
        <f t="shared" si="319"/>
        <v/>
      </c>
      <c r="C4008" s="75" t="str">
        <f t="shared" si="320"/>
        <v/>
      </c>
      <c r="D4008" s="42"/>
      <c r="E4008" s="42"/>
      <c r="F4008" s="42"/>
      <c r="G4008" s="42"/>
      <c r="H4008" s="42"/>
      <c r="I4008" s="42"/>
      <c r="J4008" s="83" t="str">
        <f t="shared" si="316"/>
        <v/>
      </c>
      <c r="K4008" s="83" t="str">
        <f t="shared" si="317"/>
        <v/>
      </c>
      <c r="L4008" s="85" t="str">
        <f t="shared" si="318"/>
        <v/>
      </c>
    </row>
    <row r="4009" spans="1:12" x14ac:dyDescent="0.2">
      <c r="A4009" s="209"/>
      <c r="B4009" s="75" t="str">
        <f t="shared" si="319"/>
        <v/>
      </c>
      <c r="C4009" s="75" t="str">
        <f t="shared" si="320"/>
        <v/>
      </c>
      <c r="D4009" s="42"/>
      <c r="E4009" s="42"/>
      <c r="F4009" s="42"/>
      <c r="G4009" s="42"/>
      <c r="H4009" s="42"/>
      <c r="I4009" s="42"/>
      <c r="J4009" s="83" t="str">
        <f t="shared" si="316"/>
        <v/>
      </c>
      <c r="K4009" s="83" t="str">
        <f t="shared" si="317"/>
        <v/>
      </c>
      <c r="L4009" s="85" t="str">
        <f t="shared" si="318"/>
        <v/>
      </c>
    </row>
    <row r="4010" spans="1:12" x14ac:dyDescent="0.2">
      <c r="A4010" s="209"/>
      <c r="B4010" s="75" t="str">
        <f t="shared" si="319"/>
        <v/>
      </c>
      <c r="C4010" s="75" t="str">
        <f t="shared" si="320"/>
        <v/>
      </c>
      <c r="D4010" s="42"/>
      <c r="E4010" s="42"/>
      <c r="F4010" s="42"/>
      <c r="G4010" s="42"/>
      <c r="H4010" s="42"/>
      <c r="I4010" s="42"/>
      <c r="J4010" s="83" t="str">
        <f t="shared" si="316"/>
        <v/>
      </c>
      <c r="K4010" s="83" t="str">
        <f t="shared" si="317"/>
        <v/>
      </c>
      <c r="L4010" s="85" t="str">
        <f t="shared" si="318"/>
        <v/>
      </c>
    </row>
    <row r="4011" spans="1:12" x14ac:dyDescent="0.2">
      <c r="A4011" s="209"/>
      <c r="B4011" s="75" t="str">
        <f t="shared" si="319"/>
        <v/>
      </c>
      <c r="C4011" s="75" t="str">
        <f t="shared" si="320"/>
        <v/>
      </c>
      <c r="D4011" s="42"/>
      <c r="E4011" s="42"/>
      <c r="F4011" s="42"/>
      <c r="G4011" s="42"/>
      <c r="H4011" s="42"/>
      <c r="I4011" s="42"/>
      <c r="J4011" s="83" t="str">
        <f t="shared" si="316"/>
        <v/>
      </c>
      <c r="K4011" s="83" t="str">
        <f t="shared" si="317"/>
        <v/>
      </c>
      <c r="L4011" s="85" t="str">
        <f t="shared" si="318"/>
        <v/>
      </c>
    </row>
    <row r="4012" spans="1:12" x14ac:dyDescent="0.2">
      <c r="A4012" s="209"/>
      <c r="B4012" s="75" t="str">
        <f t="shared" si="319"/>
        <v/>
      </c>
      <c r="C4012" s="75" t="str">
        <f t="shared" si="320"/>
        <v/>
      </c>
      <c r="D4012" s="42"/>
      <c r="E4012" s="42"/>
      <c r="F4012" s="42"/>
      <c r="G4012" s="42"/>
      <c r="H4012" s="42"/>
      <c r="I4012" s="42"/>
      <c r="J4012" s="83" t="str">
        <f t="shared" si="316"/>
        <v/>
      </c>
      <c r="K4012" s="83" t="str">
        <f t="shared" si="317"/>
        <v/>
      </c>
      <c r="L4012" s="85" t="str">
        <f t="shared" si="318"/>
        <v/>
      </c>
    </row>
    <row r="4013" spans="1:12" x14ac:dyDescent="0.2">
      <c r="A4013" s="209"/>
      <c r="B4013" s="75" t="str">
        <f t="shared" si="319"/>
        <v/>
      </c>
      <c r="C4013" s="75" t="str">
        <f t="shared" si="320"/>
        <v/>
      </c>
      <c r="D4013" s="42"/>
      <c r="E4013" s="42"/>
      <c r="F4013" s="42"/>
      <c r="G4013" s="42"/>
      <c r="H4013" s="42"/>
      <c r="I4013" s="42"/>
      <c r="J4013" s="83" t="str">
        <f t="shared" si="316"/>
        <v/>
      </c>
      <c r="K4013" s="83" t="str">
        <f t="shared" si="317"/>
        <v/>
      </c>
      <c r="L4013" s="85" t="str">
        <f t="shared" si="318"/>
        <v/>
      </c>
    </row>
    <row r="4014" spans="1:12" x14ac:dyDescent="0.2">
      <c r="A4014" s="209"/>
      <c r="B4014" s="75" t="str">
        <f t="shared" si="319"/>
        <v/>
      </c>
      <c r="C4014" s="75" t="str">
        <f t="shared" si="320"/>
        <v/>
      </c>
      <c r="D4014" s="42"/>
      <c r="E4014" s="42"/>
      <c r="F4014" s="42"/>
      <c r="G4014" s="42"/>
      <c r="H4014" s="42"/>
      <c r="I4014" s="42"/>
      <c r="J4014" s="83" t="str">
        <f t="shared" si="316"/>
        <v/>
      </c>
      <c r="K4014" s="83" t="str">
        <f t="shared" si="317"/>
        <v/>
      </c>
      <c r="L4014" s="85" t="str">
        <f t="shared" si="318"/>
        <v/>
      </c>
    </row>
    <row r="4015" spans="1:12" x14ac:dyDescent="0.2">
      <c r="A4015" s="209"/>
      <c r="B4015" s="75" t="str">
        <f t="shared" si="319"/>
        <v/>
      </c>
      <c r="C4015" s="75" t="str">
        <f t="shared" si="320"/>
        <v/>
      </c>
      <c r="D4015" s="42"/>
      <c r="E4015" s="42"/>
      <c r="F4015" s="42"/>
      <c r="G4015" s="42"/>
      <c r="H4015" s="42"/>
      <c r="I4015" s="42"/>
      <c r="J4015" s="83" t="str">
        <f t="shared" si="316"/>
        <v/>
      </c>
      <c r="K4015" s="83" t="str">
        <f t="shared" si="317"/>
        <v/>
      </c>
      <c r="L4015" s="85" t="str">
        <f t="shared" si="318"/>
        <v/>
      </c>
    </row>
    <row r="4016" spans="1:12" x14ac:dyDescent="0.2">
      <c r="A4016" s="209"/>
      <c r="B4016" s="75" t="str">
        <f t="shared" si="319"/>
        <v/>
      </c>
      <c r="C4016" s="75" t="str">
        <f t="shared" si="320"/>
        <v/>
      </c>
      <c r="D4016" s="42"/>
      <c r="E4016" s="42"/>
      <c r="F4016" s="42"/>
      <c r="G4016" s="42"/>
      <c r="H4016" s="42"/>
      <c r="I4016" s="42"/>
      <c r="J4016" s="83" t="str">
        <f t="shared" si="316"/>
        <v/>
      </c>
      <c r="K4016" s="83" t="str">
        <f t="shared" si="317"/>
        <v/>
      </c>
      <c r="L4016" s="85" t="str">
        <f t="shared" si="318"/>
        <v/>
      </c>
    </row>
    <row r="4017" spans="1:12" x14ac:dyDescent="0.2">
      <c r="A4017" s="209"/>
      <c r="B4017" s="75" t="str">
        <f t="shared" si="319"/>
        <v/>
      </c>
      <c r="C4017" s="75" t="str">
        <f t="shared" si="320"/>
        <v/>
      </c>
      <c r="D4017" s="42"/>
      <c r="E4017" s="42"/>
      <c r="F4017" s="42"/>
      <c r="G4017" s="42"/>
      <c r="H4017" s="42"/>
      <c r="I4017" s="42"/>
      <c r="J4017" s="83" t="str">
        <f t="shared" si="316"/>
        <v/>
      </c>
      <c r="K4017" s="83" t="str">
        <f t="shared" si="317"/>
        <v/>
      </c>
      <c r="L4017" s="85" t="str">
        <f t="shared" si="318"/>
        <v/>
      </c>
    </row>
    <row r="4018" spans="1:12" x14ac:dyDescent="0.2">
      <c r="A4018" s="209"/>
      <c r="B4018" s="75" t="str">
        <f t="shared" si="319"/>
        <v/>
      </c>
      <c r="C4018" s="75" t="str">
        <f t="shared" si="320"/>
        <v/>
      </c>
      <c r="D4018" s="42"/>
      <c r="E4018" s="42"/>
      <c r="F4018" s="42"/>
      <c r="G4018" s="42"/>
      <c r="H4018" s="42"/>
      <c r="I4018" s="42"/>
      <c r="J4018" s="83" t="str">
        <f t="shared" si="316"/>
        <v/>
      </c>
      <c r="K4018" s="83" t="str">
        <f t="shared" si="317"/>
        <v/>
      </c>
      <c r="L4018" s="85" t="str">
        <f t="shared" si="318"/>
        <v/>
      </c>
    </row>
    <row r="4019" spans="1:12" x14ac:dyDescent="0.2">
      <c r="A4019" s="209"/>
      <c r="B4019" s="75" t="str">
        <f t="shared" si="319"/>
        <v/>
      </c>
      <c r="C4019" s="75" t="str">
        <f t="shared" si="320"/>
        <v/>
      </c>
      <c r="D4019" s="42"/>
      <c r="E4019" s="42"/>
      <c r="F4019" s="42"/>
      <c r="G4019" s="42"/>
      <c r="H4019" s="42"/>
      <c r="I4019" s="42"/>
      <c r="J4019" s="83" t="str">
        <f t="shared" si="316"/>
        <v/>
      </c>
      <c r="K4019" s="83" t="str">
        <f t="shared" si="317"/>
        <v/>
      </c>
      <c r="L4019" s="85" t="str">
        <f t="shared" si="318"/>
        <v/>
      </c>
    </row>
    <row r="4020" spans="1:12" x14ac:dyDescent="0.2">
      <c r="A4020" s="209"/>
      <c r="B4020" s="75" t="str">
        <f t="shared" si="319"/>
        <v/>
      </c>
      <c r="C4020" s="75" t="str">
        <f t="shared" si="320"/>
        <v/>
      </c>
      <c r="D4020" s="42"/>
      <c r="E4020" s="42"/>
      <c r="F4020" s="42"/>
      <c r="G4020" s="42"/>
      <c r="H4020" s="42"/>
      <c r="I4020" s="42"/>
      <c r="J4020" s="83" t="str">
        <f t="shared" si="316"/>
        <v/>
      </c>
      <c r="K4020" s="83" t="str">
        <f t="shared" si="317"/>
        <v/>
      </c>
      <c r="L4020" s="85" t="str">
        <f t="shared" si="318"/>
        <v/>
      </c>
    </row>
    <row r="4021" spans="1:12" x14ac:dyDescent="0.2">
      <c r="A4021" s="209"/>
      <c r="B4021" s="75" t="str">
        <f t="shared" si="319"/>
        <v/>
      </c>
      <c r="C4021" s="75" t="str">
        <f t="shared" si="320"/>
        <v/>
      </c>
      <c r="D4021" s="42"/>
      <c r="E4021" s="42"/>
      <c r="F4021" s="42"/>
      <c r="G4021" s="42"/>
      <c r="H4021" s="42"/>
      <c r="I4021" s="42"/>
      <c r="J4021" s="83" t="str">
        <f t="shared" si="316"/>
        <v/>
      </c>
      <c r="K4021" s="83" t="str">
        <f t="shared" si="317"/>
        <v/>
      </c>
      <c r="L4021" s="85" t="str">
        <f t="shared" si="318"/>
        <v/>
      </c>
    </row>
    <row r="4022" spans="1:12" x14ac:dyDescent="0.2">
      <c r="A4022" s="209"/>
      <c r="B4022" s="75" t="str">
        <f t="shared" si="319"/>
        <v/>
      </c>
      <c r="C4022" s="75" t="str">
        <f t="shared" si="320"/>
        <v/>
      </c>
      <c r="D4022" s="42"/>
      <c r="E4022" s="42"/>
      <c r="F4022" s="42"/>
      <c r="G4022" s="42"/>
      <c r="H4022" s="42"/>
      <c r="I4022" s="42"/>
      <c r="J4022" s="83" t="str">
        <f t="shared" si="316"/>
        <v/>
      </c>
      <c r="K4022" s="83" t="str">
        <f t="shared" si="317"/>
        <v/>
      </c>
      <c r="L4022" s="85" t="str">
        <f t="shared" si="318"/>
        <v/>
      </c>
    </row>
    <row r="4023" spans="1:12" x14ac:dyDescent="0.2">
      <c r="A4023" s="209"/>
      <c r="B4023" s="75" t="str">
        <f t="shared" si="319"/>
        <v/>
      </c>
      <c r="C4023" s="75" t="str">
        <f t="shared" si="320"/>
        <v/>
      </c>
      <c r="D4023" s="42"/>
      <c r="E4023" s="42"/>
      <c r="F4023" s="42"/>
      <c r="G4023" s="42"/>
      <c r="H4023" s="42"/>
      <c r="I4023" s="42"/>
      <c r="J4023" s="83" t="str">
        <f t="shared" si="316"/>
        <v/>
      </c>
      <c r="K4023" s="83" t="str">
        <f t="shared" si="317"/>
        <v/>
      </c>
      <c r="L4023" s="85" t="str">
        <f t="shared" si="318"/>
        <v/>
      </c>
    </row>
    <row r="4024" spans="1:12" x14ac:dyDescent="0.2">
      <c r="A4024" s="209"/>
      <c r="B4024" s="75" t="str">
        <f t="shared" si="319"/>
        <v/>
      </c>
      <c r="C4024" s="75" t="str">
        <f t="shared" si="320"/>
        <v/>
      </c>
      <c r="D4024" s="42"/>
      <c r="E4024" s="42"/>
      <c r="F4024" s="42"/>
      <c r="G4024" s="42"/>
      <c r="H4024" s="42"/>
      <c r="I4024" s="42"/>
      <c r="J4024" s="83" t="str">
        <f t="shared" si="316"/>
        <v/>
      </c>
      <c r="K4024" s="83" t="str">
        <f t="shared" si="317"/>
        <v/>
      </c>
      <c r="L4024" s="85" t="str">
        <f t="shared" si="318"/>
        <v/>
      </c>
    </row>
    <row r="4025" spans="1:12" x14ac:dyDescent="0.2">
      <c r="A4025" s="209"/>
      <c r="B4025" s="75" t="str">
        <f t="shared" si="319"/>
        <v/>
      </c>
      <c r="C4025" s="75" t="str">
        <f t="shared" si="320"/>
        <v/>
      </c>
      <c r="D4025" s="42"/>
      <c r="E4025" s="42"/>
      <c r="F4025" s="42"/>
      <c r="G4025" s="42"/>
      <c r="H4025" s="42"/>
      <c r="I4025" s="42"/>
      <c r="J4025" s="83" t="str">
        <f t="shared" si="316"/>
        <v/>
      </c>
      <c r="K4025" s="83" t="str">
        <f t="shared" si="317"/>
        <v/>
      </c>
      <c r="L4025" s="85" t="str">
        <f t="shared" si="318"/>
        <v/>
      </c>
    </row>
    <row r="4026" spans="1:12" x14ac:dyDescent="0.2">
      <c r="A4026" s="209"/>
      <c r="B4026" s="75" t="str">
        <f t="shared" si="319"/>
        <v/>
      </c>
      <c r="C4026" s="75" t="str">
        <f t="shared" si="320"/>
        <v/>
      </c>
      <c r="D4026" s="42"/>
      <c r="E4026" s="42"/>
      <c r="F4026" s="42"/>
      <c r="G4026" s="42"/>
      <c r="H4026" s="42"/>
      <c r="I4026" s="42"/>
      <c r="J4026" s="83" t="str">
        <f t="shared" si="316"/>
        <v/>
      </c>
      <c r="K4026" s="83" t="str">
        <f t="shared" si="317"/>
        <v/>
      </c>
      <c r="L4026" s="85" t="str">
        <f t="shared" si="318"/>
        <v/>
      </c>
    </row>
    <row r="4027" spans="1:12" x14ac:dyDescent="0.2">
      <c r="A4027" s="209"/>
      <c r="B4027" s="75" t="str">
        <f t="shared" si="319"/>
        <v/>
      </c>
      <c r="C4027" s="75" t="str">
        <f t="shared" si="320"/>
        <v/>
      </c>
      <c r="D4027" s="42"/>
      <c r="E4027" s="42"/>
      <c r="F4027" s="42"/>
      <c r="G4027" s="42"/>
      <c r="H4027" s="42"/>
      <c r="I4027" s="42"/>
      <c r="J4027" s="83" t="str">
        <f t="shared" si="316"/>
        <v/>
      </c>
      <c r="K4027" s="83" t="str">
        <f t="shared" si="317"/>
        <v/>
      </c>
      <c r="L4027" s="85" t="str">
        <f t="shared" si="318"/>
        <v/>
      </c>
    </row>
    <row r="4028" spans="1:12" x14ac:dyDescent="0.2">
      <c r="A4028" s="209"/>
      <c r="B4028" s="75" t="str">
        <f t="shared" si="319"/>
        <v/>
      </c>
      <c r="C4028" s="75" t="str">
        <f t="shared" si="320"/>
        <v/>
      </c>
      <c r="D4028" s="42"/>
      <c r="E4028" s="42"/>
      <c r="F4028" s="42"/>
      <c r="G4028" s="42"/>
      <c r="H4028" s="42"/>
      <c r="I4028" s="42"/>
      <c r="J4028" s="83" t="str">
        <f t="shared" si="316"/>
        <v/>
      </c>
      <c r="K4028" s="83" t="str">
        <f t="shared" si="317"/>
        <v/>
      </c>
      <c r="L4028" s="85" t="str">
        <f t="shared" si="318"/>
        <v/>
      </c>
    </row>
    <row r="4029" spans="1:12" x14ac:dyDescent="0.2">
      <c r="A4029" s="209"/>
      <c r="B4029" s="75" t="str">
        <f t="shared" si="319"/>
        <v/>
      </c>
      <c r="C4029" s="75" t="str">
        <f t="shared" si="320"/>
        <v/>
      </c>
      <c r="D4029" s="42"/>
      <c r="E4029" s="42"/>
      <c r="F4029" s="42"/>
      <c r="G4029" s="42"/>
      <c r="H4029" s="42"/>
      <c r="I4029" s="42"/>
      <c r="J4029" s="83" t="str">
        <f t="shared" ref="J4029:J4092" si="321">IF(ISERROR(D4029/C4029),"",(D4029/C4029))</f>
        <v/>
      </c>
      <c r="K4029" s="83" t="str">
        <f t="shared" ref="K4029:K4092" si="322">IF(ISERROR(E4029/C4029),"",(E4029/C4029))</f>
        <v/>
      </c>
      <c r="L4029" s="85" t="str">
        <f t="shared" ref="L4029:L4092" si="323">IF(ISERROR((D4029+E4029)/B4029),"",(D4029+E4029)/B4029)</f>
        <v/>
      </c>
    </row>
    <row r="4030" spans="1:12" x14ac:dyDescent="0.2">
      <c r="A4030" s="209"/>
      <c r="B4030" s="75" t="str">
        <f t="shared" si="319"/>
        <v/>
      </c>
      <c r="C4030" s="75" t="str">
        <f t="shared" si="320"/>
        <v/>
      </c>
      <c r="D4030" s="42"/>
      <c r="E4030" s="42"/>
      <c r="F4030" s="42"/>
      <c r="G4030" s="42"/>
      <c r="H4030" s="42"/>
      <c r="I4030" s="42"/>
      <c r="J4030" s="83" t="str">
        <f t="shared" si="321"/>
        <v/>
      </c>
      <c r="K4030" s="83" t="str">
        <f t="shared" si="322"/>
        <v/>
      </c>
      <c r="L4030" s="85" t="str">
        <f t="shared" si="323"/>
        <v/>
      </c>
    </row>
    <row r="4031" spans="1:12" x14ac:dyDescent="0.2">
      <c r="A4031" s="209"/>
      <c r="B4031" s="75" t="str">
        <f t="shared" si="319"/>
        <v/>
      </c>
      <c r="C4031" s="75" t="str">
        <f t="shared" si="320"/>
        <v/>
      </c>
      <c r="D4031" s="42"/>
      <c r="E4031" s="42"/>
      <c r="F4031" s="42"/>
      <c r="G4031" s="42"/>
      <c r="H4031" s="42"/>
      <c r="I4031" s="42"/>
      <c r="J4031" s="83" t="str">
        <f t="shared" si="321"/>
        <v/>
      </c>
      <c r="K4031" s="83" t="str">
        <f t="shared" si="322"/>
        <v/>
      </c>
      <c r="L4031" s="85" t="str">
        <f t="shared" si="323"/>
        <v/>
      </c>
    </row>
    <row r="4032" spans="1:12" x14ac:dyDescent="0.2">
      <c r="A4032" s="209"/>
      <c r="B4032" s="75" t="str">
        <f t="shared" si="319"/>
        <v/>
      </c>
      <c r="C4032" s="75" t="str">
        <f t="shared" si="320"/>
        <v/>
      </c>
      <c r="D4032" s="42"/>
      <c r="E4032" s="42"/>
      <c r="F4032" s="42"/>
      <c r="G4032" s="42"/>
      <c r="H4032" s="42"/>
      <c r="I4032" s="42"/>
      <c r="J4032" s="83" t="str">
        <f t="shared" si="321"/>
        <v/>
      </c>
      <c r="K4032" s="83" t="str">
        <f t="shared" si="322"/>
        <v/>
      </c>
      <c r="L4032" s="85" t="str">
        <f t="shared" si="323"/>
        <v/>
      </c>
    </row>
    <row r="4033" spans="1:12" x14ac:dyDescent="0.2">
      <c r="A4033" s="209"/>
      <c r="B4033" s="75" t="str">
        <f t="shared" si="319"/>
        <v/>
      </c>
      <c r="C4033" s="75" t="str">
        <f t="shared" si="320"/>
        <v/>
      </c>
      <c r="D4033" s="42"/>
      <c r="E4033" s="42"/>
      <c r="F4033" s="42"/>
      <c r="G4033" s="42"/>
      <c r="H4033" s="42"/>
      <c r="I4033" s="42"/>
      <c r="J4033" s="83" t="str">
        <f t="shared" si="321"/>
        <v/>
      </c>
      <c r="K4033" s="83" t="str">
        <f t="shared" si="322"/>
        <v/>
      </c>
      <c r="L4033" s="85" t="str">
        <f t="shared" si="323"/>
        <v/>
      </c>
    </row>
    <row r="4034" spans="1:12" x14ac:dyDescent="0.2">
      <c r="A4034" s="209"/>
      <c r="B4034" s="75" t="str">
        <f t="shared" si="319"/>
        <v/>
      </c>
      <c r="C4034" s="75" t="str">
        <f t="shared" si="320"/>
        <v/>
      </c>
      <c r="D4034" s="42"/>
      <c r="E4034" s="42"/>
      <c r="F4034" s="42"/>
      <c r="G4034" s="42"/>
      <c r="H4034" s="42"/>
      <c r="I4034" s="42"/>
      <c r="J4034" s="83" t="str">
        <f t="shared" si="321"/>
        <v/>
      </c>
      <c r="K4034" s="83" t="str">
        <f t="shared" si="322"/>
        <v/>
      </c>
      <c r="L4034" s="85" t="str">
        <f t="shared" si="323"/>
        <v/>
      </c>
    </row>
    <row r="4035" spans="1:12" x14ac:dyDescent="0.2">
      <c r="A4035" s="209"/>
      <c r="B4035" s="75" t="str">
        <f t="shared" si="319"/>
        <v/>
      </c>
      <c r="C4035" s="75" t="str">
        <f t="shared" si="320"/>
        <v/>
      </c>
      <c r="D4035" s="42"/>
      <c r="E4035" s="42"/>
      <c r="F4035" s="42"/>
      <c r="G4035" s="42"/>
      <c r="H4035" s="42"/>
      <c r="I4035" s="42"/>
      <c r="J4035" s="83" t="str">
        <f t="shared" si="321"/>
        <v/>
      </c>
      <c r="K4035" s="83" t="str">
        <f t="shared" si="322"/>
        <v/>
      </c>
      <c r="L4035" s="85" t="str">
        <f t="shared" si="323"/>
        <v/>
      </c>
    </row>
    <row r="4036" spans="1:12" x14ac:dyDescent="0.2">
      <c r="A4036" s="209"/>
      <c r="B4036" s="75" t="str">
        <f t="shared" si="319"/>
        <v/>
      </c>
      <c r="C4036" s="75" t="str">
        <f t="shared" si="320"/>
        <v/>
      </c>
      <c r="D4036" s="42"/>
      <c r="E4036" s="42"/>
      <c r="F4036" s="42"/>
      <c r="G4036" s="42"/>
      <c r="H4036" s="42"/>
      <c r="I4036" s="42"/>
      <c r="J4036" s="83" t="str">
        <f t="shared" si="321"/>
        <v/>
      </c>
      <c r="K4036" s="83" t="str">
        <f t="shared" si="322"/>
        <v/>
      </c>
      <c r="L4036" s="85" t="str">
        <f t="shared" si="323"/>
        <v/>
      </c>
    </row>
    <row r="4037" spans="1:12" x14ac:dyDescent="0.2">
      <c r="A4037" s="209"/>
      <c r="B4037" s="75" t="str">
        <f t="shared" si="319"/>
        <v/>
      </c>
      <c r="C4037" s="75" t="str">
        <f t="shared" si="320"/>
        <v/>
      </c>
      <c r="D4037" s="42"/>
      <c r="E4037" s="42"/>
      <c r="F4037" s="42"/>
      <c r="G4037" s="42"/>
      <c r="H4037" s="42"/>
      <c r="I4037" s="42"/>
      <c r="J4037" s="83" t="str">
        <f t="shared" si="321"/>
        <v/>
      </c>
      <c r="K4037" s="83" t="str">
        <f t="shared" si="322"/>
        <v/>
      </c>
      <c r="L4037" s="85" t="str">
        <f t="shared" si="323"/>
        <v/>
      </c>
    </row>
    <row r="4038" spans="1:12" x14ac:dyDescent="0.2">
      <c r="A4038" s="209"/>
      <c r="B4038" s="75" t="str">
        <f t="shared" si="319"/>
        <v/>
      </c>
      <c r="C4038" s="75" t="str">
        <f t="shared" si="320"/>
        <v/>
      </c>
      <c r="D4038" s="42"/>
      <c r="E4038" s="42"/>
      <c r="F4038" s="42"/>
      <c r="G4038" s="42"/>
      <c r="H4038" s="42"/>
      <c r="I4038" s="42"/>
      <c r="J4038" s="83" t="str">
        <f t="shared" si="321"/>
        <v/>
      </c>
      <c r="K4038" s="83" t="str">
        <f t="shared" si="322"/>
        <v/>
      </c>
      <c r="L4038" s="85" t="str">
        <f t="shared" si="323"/>
        <v/>
      </c>
    </row>
    <row r="4039" spans="1:12" x14ac:dyDescent="0.2">
      <c r="A4039" s="209"/>
      <c r="B4039" s="75" t="str">
        <f t="shared" si="319"/>
        <v/>
      </c>
      <c r="C4039" s="75" t="str">
        <f t="shared" si="320"/>
        <v/>
      </c>
      <c r="D4039" s="42"/>
      <c r="E4039" s="42"/>
      <c r="F4039" s="42"/>
      <c r="G4039" s="42"/>
      <c r="H4039" s="42"/>
      <c r="I4039" s="42"/>
      <c r="J4039" s="83" t="str">
        <f t="shared" si="321"/>
        <v/>
      </c>
      <c r="K4039" s="83" t="str">
        <f t="shared" si="322"/>
        <v/>
      </c>
      <c r="L4039" s="85" t="str">
        <f t="shared" si="323"/>
        <v/>
      </c>
    </row>
    <row r="4040" spans="1:12" x14ac:dyDescent="0.2">
      <c r="A4040" s="209"/>
      <c r="B4040" s="75" t="str">
        <f t="shared" si="319"/>
        <v/>
      </c>
      <c r="C4040" s="75" t="str">
        <f t="shared" si="320"/>
        <v/>
      </c>
      <c r="D4040" s="42"/>
      <c r="E4040" s="42"/>
      <c r="F4040" s="42"/>
      <c r="G4040" s="42"/>
      <c r="H4040" s="42"/>
      <c r="I4040" s="42"/>
      <c r="J4040" s="83" t="str">
        <f t="shared" si="321"/>
        <v/>
      </c>
      <c r="K4040" s="83" t="str">
        <f t="shared" si="322"/>
        <v/>
      </c>
      <c r="L4040" s="85" t="str">
        <f t="shared" si="323"/>
        <v/>
      </c>
    </row>
    <row r="4041" spans="1:12" x14ac:dyDescent="0.2">
      <c r="A4041" s="209"/>
      <c r="B4041" s="75" t="str">
        <f t="shared" si="319"/>
        <v/>
      </c>
      <c r="C4041" s="75" t="str">
        <f t="shared" si="320"/>
        <v/>
      </c>
      <c r="D4041" s="42"/>
      <c r="E4041" s="42"/>
      <c r="F4041" s="42"/>
      <c r="G4041" s="42"/>
      <c r="H4041" s="42"/>
      <c r="I4041" s="42"/>
      <c r="J4041" s="83" t="str">
        <f t="shared" si="321"/>
        <v/>
      </c>
      <c r="K4041" s="83" t="str">
        <f t="shared" si="322"/>
        <v/>
      </c>
      <c r="L4041" s="85" t="str">
        <f t="shared" si="323"/>
        <v/>
      </c>
    </row>
    <row r="4042" spans="1:12" x14ac:dyDescent="0.2">
      <c r="A4042" s="209"/>
      <c r="B4042" s="75" t="str">
        <f t="shared" si="319"/>
        <v/>
      </c>
      <c r="C4042" s="75" t="str">
        <f t="shared" si="320"/>
        <v/>
      </c>
      <c r="D4042" s="42"/>
      <c r="E4042" s="42"/>
      <c r="F4042" s="42"/>
      <c r="G4042" s="42"/>
      <c r="H4042" s="42"/>
      <c r="I4042" s="42"/>
      <c r="J4042" s="83" t="str">
        <f t="shared" si="321"/>
        <v/>
      </c>
      <c r="K4042" s="83" t="str">
        <f t="shared" si="322"/>
        <v/>
      </c>
      <c r="L4042" s="85" t="str">
        <f t="shared" si="323"/>
        <v/>
      </c>
    </row>
    <row r="4043" spans="1:12" x14ac:dyDescent="0.2">
      <c r="A4043" s="209"/>
      <c r="B4043" s="75" t="str">
        <f t="shared" si="319"/>
        <v/>
      </c>
      <c r="C4043" s="75" t="str">
        <f t="shared" si="320"/>
        <v/>
      </c>
      <c r="D4043" s="42"/>
      <c r="E4043" s="42"/>
      <c r="F4043" s="42"/>
      <c r="G4043" s="42"/>
      <c r="H4043" s="42"/>
      <c r="I4043" s="42"/>
      <c r="J4043" s="83" t="str">
        <f t="shared" si="321"/>
        <v/>
      </c>
      <c r="K4043" s="83" t="str">
        <f t="shared" si="322"/>
        <v/>
      </c>
      <c r="L4043" s="85" t="str">
        <f t="shared" si="323"/>
        <v/>
      </c>
    </row>
    <row r="4044" spans="1:12" x14ac:dyDescent="0.2">
      <c r="A4044" s="209"/>
      <c r="B4044" s="75" t="str">
        <f t="shared" ref="B4044:B4107" si="324">IF(D4044+E4044+F4044+G4044+I4044+H4044 = 0,"",D4044+E4044+F4044+G4044+I4044+H4044)</f>
        <v/>
      </c>
      <c r="C4044" s="75" t="str">
        <f t="shared" ref="C4044:C4107" si="325">IF(D4044+E4044+H4044=0,"",D4044+E4044+H4044)</f>
        <v/>
      </c>
      <c r="D4044" s="42"/>
      <c r="E4044" s="42"/>
      <c r="F4044" s="42"/>
      <c r="G4044" s="42"/>
      <c r="H4044" s="42"/>
      <c r="I4044" s="42"/>
      <c r="J4044" s="83" t="str">
        <f t="shared" si="321"/>
        <v/>
      </c>
      <c r="K4044" s="83" t="str">
        <f t="shared" si="322"/>
        <v/>
      </c>
      <c r="L4044" s="85" t="str">
        <f t="shared" si="323"/>
        <v/>
      </c>
    </row>
    <row r="4045" spans="1:12" x14ac:dyDescent="0.2">
      <c r="A4045" s="209"/>
      <c r="B4045" s="75" t="str">
        <f t="shared" si="324"/>
        <v/>
      </c>
      <c r="C4045" s="75" t="str">
        <f t="shared" si="325"/>
        <v/>
      </c>
      <c r="D4045" s="42"/>
      <c r="E4045" s="42"/>
      <c r="F4045" s="42"/>
      <c r="G4045" s="42"/>
      <c r="H4045" s="42"/>
      <c r="I4045" s="42"/>
      <c r="J4045" s="83" t="str">
        <f t="shared" si="321"/>
        <v/>
      </c>
      <c r="K4045" s="83" t="str">
        <f t="shared" si="322"/>
        <v/>
      </c>
      <c r="L4045" s="85" t="str">
        <f t="shared" si="323"/>
        <v/>
      </c>
    </row>
    <row r="4046" spans="1:12" x14ac:dyDescent="0.2">
      <c r="A4046" s="209"/>
      <c r="B4046" s="75" t="str">
        <f t="shared" si="324"/>
        <v/>
      </c>
      <c r="C4046" s="75" t="str">
        <f t="shared" si="325"/>
        <v/>
      </c>
      <c r="D4046" s="42"/>
      <c r="E4046" s="42"/>
      <c r="F4046" s="42"/>
      <c r="G4046" s="42"/>
      <c r="H4046" s="42"/>
      <c r="I4046" s="42"/>
      <c r="J4046" s="83" t="str">
        <f t="shared" si="321"/>
        <v/>
      </c>
      <c r="K4046" s="83" t="str">
        <f t="shared" si="322"/>
        <v/>
      </c>
      <c r="L4046" s="85" t="str">
        <f t="shared" si="323"/>
        <v/>
      </c>
    </row>
    <row r="4047" spans="1:12" x14ac:dyDescent="0.2">
      <c r="A4047" s="209"/>
      <c r="B4047" s="75" t="str">
        <f t="shared" si="324"/>
        <v/>
      </c>
      <c r="C4047" s="75" t="str">
        <f t="shared" si="325"/>
        <v/>
      </c>
      <c r="D4047" s="42"/>
      <c r="E4047" s="42"/>
      <c r="F4047" s="42"/>
      <c r="G4047" s="42"/>
      <c r="H4047" s="42"/>
      <c r="I4047" s="42"/>
      <c r="J4047" s="83" t="str">
        <f t="shared" si="321"/>
        <v/>
      </c>
      <c r="K4047" s="83" t="str">
        <f t="shared" si="322"/>
        <v/>
      </c>
      <c r="L4047" s="85" t="str">
        <f t="shared" si="323"/>
        <v/>
      </c>
    </row>
    <row r="4048" spans="1:12" x14ac:dyDescent="0.2">
      <c r="A4048" s="209"/>
      <c r="B4048" s="75" t="str">
        <f t="shared" si="324"/>
        <v/>
      </c>
      <c r="C4048" s="75" t="str">
        <f t="shared" si="325"/>
        <v/>
      </c>
      <c r="D4048" s="42"/>
      <c r="E4048" s="42"/>
      <c r="F4048" s="42"/>
      <c r="G4048" s="42"/>
      <c r="H4048" s="42"/>
      <c r="I4048" s="42"/>
      <c r="J4048" s="83" t="str">
        <f t="shared" si="321"/>
        <v/>
      </c>
      <c r="K4048" s="83" t="str">
        <f t="shared" si="322"/>
        <v/>
      </c>
      <c r="L4048" s="85" t="str">
        <f t="shared" si="323"/>
        <v/>
      </c>
    </row>
    <row r="4049" spans="1:12" x14ac:dyDescent="0.2">
      <c r="A4049" s="209"/>
      <c r="B4049" s="75" t="str">
        <f t="shared" si="324"/>
        <v/>
      </c>
      <c r="C4049" s="75" t="str">
        <f t="shared" si="325"/>
        <v/>
      </c>
      <c r="D4049" s="42"/>
      <c r="E4049" s="42"/>
      <c r="F4049" s="42"/>
      <c r="G4049" s="42"/>
      <c r="H4049" s="42"/>
      <c r="I4049" s="42"/>
      <c r="J4049" s="83" t="str">
        <f t="shared" si="321"/>
        <v/>
      </c>
      <c r="K4049" s="83" t="str">
        <f t="shared" si="322"/>
        <v/>
      </c>
      <c r="L4049" s="85" t="str">
        <f t="shared" si="323"/>
        <v/>
      </c>
    </row>
    <row r="4050" spans="1:12" x14ac:dyDescent="0.2">
      <c r="A4050" s="209"/>
      <c r="B4050" s="75" t="str">
        <f t="shared" si="324"/>
        <v/>
      </c>
      <c r="C4050" s="75" t="str">
        <f t="shared" si="325"/>
        <v/>
      </c>
      <c r="D4050" s="42"/>
      <c r="E4050" s="42"/>
      <c r="F4050" s="42"/>
      <c r="G4050" s="42"/>
      <c r="H4050" s="42"/>
      <c r="I4050" s="42"/>
      <c r="J4050" s="83" t="str">
        <f t="shared" si="321"/>
        <v/>
      </c>
      <c r="K4050" s="83" t="str">
        <f t="shared" si="322"/>
        <v/>
      </c>
      <c r="L4050" s="85" t="str">
        <f t="shared" si="323"/>
        <v/>
      </c>
    </row>
    <row r="4051" spans="1:12" x14ac:dyDescent="0.2">
      <c r="A4051" s="209"/>
      <c r="B4051" s="75" t="str">
        <f t="shared" si="324"/>
        <v/>
      </c>
      <c r="C4051" s="75" t="str">
        <f t="shared" si="325"/>
        <v/>
      </c>
      <c r="D4051" s="42"/>
      <c r="E4051" s="42"/>
      <c r="F4051" s="42"/>
      <c r="G4051" s="42"/>
      <c r="H4051" s="42"/>
      <c r="I4051" s="42"/>
      <c r="J4051" s="83" t="str">
        <f t="shared" si="321"/>
        <v/>
      </c>
      <c r="K4051" s="83" t="str">
        <f t="shared" si="322"/>
        <v/>
      </c>
      <c r="L4051" s="85" t="str">
        <f t="shared" si="323"/>
        <v/>
      </c>
    </row>
    <row r="4052" spans="1:12" x14ac:dyDescent="0.2">
      <c r="A4052" s="209"/>
      <c r="B4052" s="75" t="str">
        <f t="shared" si="324"/>
        <v/>
      </c>
      <c r="C4052" s="75" t="str">
        <f t="shared" si="325"/>
        <v/>
      </c>
      <c r="D4052" s="42"/>
      <c r="E4052" s="42"/>
      <c r="F4052" s="42"/>
      <c r="G4052" s="42"/>
      <c r="H4052" s="42"/>
      <c r="I4052" s="42"/>
      <c r="J4052" s="83" t="str">
        <f t="shared" si="321"/>
        <v/>
      </c>
      <c r="K4052" s="83" t="str">
        <f t="shared" si="322"/>
        <v/>
      </c>
      <c r="L4052" s="85" t="str">
        <f t="shared" si="323"/>
        <v/>
      </c>
    </row>
    <row r="4053" spans="1:12" x14ac:dyDescent="0.2">
      <c r="A4053" s="209"/>
      <c r="B4053" s="75" t="str">
        <f t="shared" si="324"/>
        <v/>
      </c>
      <c r="C4053" s="75" t="str">
        <f t="shared" si="325"/>
        <v/>
      </c>
      <c r="D4053" s="42"/>
      <c r="E4053" s="42"/>
      <c r="F4053" s="42"/>
      <c r="G4053" s="42"/>
      <c r="H4053" s="42"/>
      <c r="I4053" s="42"/>
      <c r="J4053" s="83" t="str">
        <f t="shared" si="321"/>
        <v/>
      </c>
      <c r="K4053" s="83" t="str">
        <f t="shared" si="322"/>
        <v/>
      </c>
      <c r="L4053" s="85" t="str">
        <f t="shared" si="323"/>
        <v/>
      </c>
    </row>
    <row r="4054" spans="1:12" x14ac:dyDescent="0.2">
      <c r="A4054" s="209"/>
      <c r="B4054" s="75" t="str">
        <f t="shared" si="324"/>
        <v/>
      </c>
      <c r="C4054" s="75" t="str">
        <f t="shared" si="325"/>
        <v/>
      </c>
      <c r="D4054" s="42"/>
      <c r="E4054" s="42"/>
      <c r="F4054" s="42"/>
      <c r="G4054" s="42"/>
      <c r="H4054" s="42"/>
      <c r="I4054" s="42"/>
      <c r="J4054" s="83" t="str">
        <f t="shared" si="321"/>
        <v/>
      </c>
      <c r="K4054" s="83" t="str">
        <f t="shared" si="322"/>
        <v/>
      </c>
      <c r="L4054" s="85" t="str">
        <f t="shared" si="323"/>
        <v/>
      </c>
    </row>
    <row r="4055" spans="1:12" x14ac:dyDescent="0.2">
      <c r="A4055" s="209"/>
      <c r="B4055" s="75" t="str">
        <f t="shared" si="324"/>
        <v/>
      </c>
      <c r="C4055" s="75" t="str">
        <f t="shared" si="325"/>
        <v/>
      </c>
      <c r="D4055" s="42"/>
      <c r="E4055" s="42"/>
      <c r="F4055" s="42"/>
      <c r="G4055" s="42"/>
      <c r="H4055" s="42"/>
      <c r="I4055" s="42"/>
      <c r="J4055" s="83" t="str">
        <f t="shared" si="321"/>
        <v/>
      </c>
      <c r="K4055" s="83" t="str">
        <f t="shared" si="322"/>
        <v/>
      </c>
      <c r="L4055" s="85" t="str">
        <f t="shared" si="323"/>
        <v/>
      </c>
    </row>
    <row r="4056" spans="1:12" x14ac:dyDescent="0.2">
      <c r="A4056" s="209"/>
      <c r="B4056" s="75" t="str">
        <f t="shared" si="324"/>
        <v/>
      </c>
      <c r="C4056" s="75" t="str">
        <f t="shared" si="325"/>
        <v/>
      </c>
      <c r="D4056" s="42"/>
      <c r="E4056" s="42"/>
      <c r="F4056" s="42"/>
      <c r="G4056" s="42"/>
      <c r="H4056" s="42"/>
      <c r="I4056" s="42"/>
      <c r="J4056" s="83" t="str">
        <f t="shared" si="321"/>
        <v/>
      </c>
      <c r="K4056" s="83" t="str">
        <f t="shared" si="322"/>
        <v/>
      </c>
      <c r="L4056" s="85" t="str">
        <f t="shared" si="323"/>
        <v/>
      </c>
    </row>
    <row r="4057" spans="1:12" x14ac:dyDescent="0.2">
      <c r="A4057" s="209"/>
      <c r="B4057" s="75" t="str">
        <f t="shared" si="324"/>
        <v/>
      </c>
      <c r="C4057" s="75" t="str">
        <f t="shared" si="325"/>
        <v/>
      </c>
      <c r="D4057" s="42"/>
      <c r="E4057" s="42"/>
      <c r="F4057" s="42"/>
      <c r="G4057" s="42"/>
      <c r="H4057" s="42"/>
      <c r="I4057" s="42"/>
      <c r="J4057" s="83" t="str">
        <f t="shared" si="321"/>
        <v/>
      </c>
      <c r="K4057" s="83" t="str">
        <f t="shared" si="322"/>
        <v/>
      </c>
      <c r="L4057" s="85" t="str">
        <f t="shared" si="323"/>
        <v/>
      </c>
    </row>
    <row r="4058" spans="1:12" x14ac:dyDescent="0.2">
      <c r="A4058" s="209"/>
      <c r="B4058" s="75" t="str">
        <f t="shared" si="324"/>
        <v/>
      </c>
      <c r="C4058" s="75" t="str">
        <f t="shared" si="325"/>
        <v/>
      </c>
      <c r="D4058" s="42"/>
      <c r="E4058" s="42"/>
      <c r="F4058" s="42"/>
      <c r="G4058" s="42"/>
      <c r="H4058" s="42"/>
      <c r="I4058" s="42"/>
      <c r="J4058" s="83" t="str">
        <f t="shared" si="321"/>
        <v/>
      </c>
      <c r="K4058" s="83" t="str">
        <f t="shared" si="322"/>
        <v/>
      </c>
      <c r="L4058" s="85" t="str">
        <f t="shared" si="323"/>
        <v/>
      </c>
    </row>
    <row r="4059" spans="1:12" x14ac:dyDescent="0.2">
      <c r="A4059" s="209"/>
      <c r="B4059" s="75" t="str">
        <f t="shared" si="324"/>
        <v/>
      </c>
      <c r="C4059" s="75" t="str">
        <f t="shared" si="325"/>
        <v/>
      </c>
      <c r="D4059" s="42"/>
      <c r="E4059" s="42"/>
      <c r="F4059" s="42"/>
      <c r="G4059" s="42"/>
      <c r="H4059" s="42"/>
      <c r="I4059" s="42"/>
      <c r="J4059" s="83" t="str">
        <f t="shared" si="321"/>
        <v/>
      </c>
      <c r="K4059" s="83" t="str">
        <f t="shared" si="322"/>
        <v/>
      </c>
      <c r="L4059" s="85" t="str">
        <f t="shared" si="323"/>
        <v/>
      </c>
    </row>
    <row r="4060" spans="1:12" x14ac:dyDescent="0.2">
      <c r="A4060" s="209"/>
      <c r="B4060" s="75" t="str">
        <f t="shared" si="324"/>
        <v/>
      </c>
      <c r="C4060" s="75" t="str">
        <f t="shared" si="325"/>
        <v/>
      </c>
      <c r="D4060" s="42"/>
      <c r="E4060" s="42"/>
      <c r="F4060" s="42"/>
      <c r="G4060" s="42"/>
      <c r="H4060" s="42"/>
      <c r="I4060" s="42"/>
      <c r="J4060" s="83" t="str">
        <f t="shared" si="321"/>
        <v/>
      </c>
      <c r="K4060" s="83" t="str">
        <f t="shared" si="322"/>
        <v/>
      </c>
      <c r="L4060" s="85" t="str">
        <f t="shared" si="323"/>
        <v/>
      </c>
    </row>
    <row r="4061" spans="1:12" x14ac:dyDescent="0.2">
      <c r="A4061" s="209"/>
      <c r="B4061" s="75" t="str">
        <f t="shared" si="324"/>
        <v/>
      </c>
      <c r="C4061" s="75" t="str">
        <f t="shared" si="325"/>
        <v/>
      </c>
      <c r="D4061" s="42"/>
      <c r="E4061" s="42"/>
      <c r="F4061" s="42"/>
      <c r="G4061" s="42"/>
      <c r="H4061" s="42"/>
      <c r="I4061" s="42"/>
      <c r="J4061" s="83" t="str">
        <f t="shared" si="321"/>
        <v/>
      </c>
      <c r="K4061" s="83" t="str">
        <f t="shared" si="322"/>
        <v/>
      </c>
      <c r="L4061" s="85" t="str">
        <f t="shared" si="323"/>
        <v/>
      </c>
    </row>
    <row r="4062" spans="1:12" x14ac:dyDescent="0.2">
      <c r="A4062" s="209"/>
      <c r="B4062" s="75" t="str">
        <f t="shared" si="324"/>
        <v/>
      </c>
      <c r="C4062" s="75" t="str">
        <f t="shared" si="325"/>
        <v/>
      </c>
      <c r="D4062" s="42"/>
      <c r="E4062" s="42"/>
      <c r="F4062" s="42"/>
      <c r="G4062" s="42"/>
      <c r="H4062" s="42"/>
      <c r="I4062" s="42"/>
      <c r="J4062" s="83" t="str">
        <f t="shared" si="321"/>
        <v/>
      </c>
      <c r="K4062" s="83" t="str">
        <f t="shared" si="322"/>
        <v/>
      </c>
      <c r="L4062" s="85" t="str">
        <f t="shared" si="323"/>
        <v/>
      </c>
    </row>
    <row r="4063" spans="1:12" x14ac:dyDescent="0.2">
      <c r="A4063" s="209"/>
      <c r="B4063" s="75" t="str">
        <f t="shared" si="324"/>
        <v/>
      </c>
      <c r="C4063" s="75" t="str">
        <f t="shared" si="325"/>
        <v/>
      </c>
      <c r="D4063" s="42"/>
      <c r="E4063" s="42"/>
      <c r="F4063" s="42"/>
      <c r="G4063" s="42"/>
      <c r="H4063" s="42"/>
      <c r="I4063" s="42"/>
      <c r="J4063" s="83" t="str">
        <f t="shared" si="321"/>
        <v/>
      </c>
      <c r="K4063" s="83" t="str">
        <f t="shared" si="322"/>
        <v/>
      </c>
      <c r="L4063" s="85" t="str">
        <f t="shared" si="323"/>
        <v/>
      </c>
    </row>
    <row r="4064" spans="1:12" x14ac:dyDescent="0.2">
      <c r="A4064" s="209"/>
      <c r="B4064" s="75" t="str">
        <f t="shared" si="324"/>
        <v/>
      </c>
      <c r="C4064" s="75" t="str">
        <f t="shared" si="325"/>
        <v/>
      </c>
      <c r="D4064" s="42"/>
      <c r="E4064" s="42"/>
      <c r="F4064" s="42"/>
      <c r="G4064" s="42"/>
      <c r="H4064" s="42"/>
      <c r="I4064" s="42"/>
      <c r="J4064" s="83" t="str">
        <f t="shared" si="321"/>
        <v/>
      </c>
      <c r="K4064" s="83" t="str">
        <f t="shared" si="322"/>
        <v/>
      </c>
      <c r="L4064" s="85" t="str">
        <f t="shared" si="323"/>
        <v/>
      </c>
    </row>
    <row r="4065" spans="1:12" x14ac:dyDescent="0.2">
      <c r="A4065" s="209"/>
      <c r="B4065" s="75" t="str">
        <f t="shared" si="324"/>
        <v/>
      </c>
      <c r="C4065" s="75" t="str">
        <f t="shared" si="325"/>
        <v/>
      </c>
      <c r="D4065" s="42"/>
      <c r="E4065" s="42"/>
      <c r="F4065" s="42"/>
      <c r="G4065" s="42"/>
      <c r="H4065" s="42"/>
      <c r="I4065" s="42"/>
      <c r="J4065" s="83" t="str">
        <f t="shared" si="321"/>
        <v/>
      </c>
      <c r="K4065" s="83" t="str">
        <f t="shared" si="322"/>
        <v/>
      </c>
      <c r="L4065" s="85" t="str">
        <f t="shared" si="323"/>
        <v/>
      </c>
    </row>
    <row r="4066" spans="1:12" x14ac:dyDescent="0.2">
      <c r="A4066" s="209"/>
      <c r="B4066" s="75" t="str">
        <f t="shared" si="324"/>
        <v/>
      </c>
      <c r="C4066" s="75" t="str">
        <f t="shared" si="325"/>
        <v/>
      </c>
      <c r="D4066" s="42"/>
      <c r="E4066" s="42"/>
      <c r="F4066" s="42"/>
      <c r="G4066" s="42"/>
      <c r="H4066" s="42"/>
      <c r="I4066" s="42"/>
      <c r="J4066" s="83" t="str">
        <f t="shared" si="321"/>
        <v/>
      </c>
      <c r="K4066" s="83" t="str">
        <f t="shared" si="322"/>
        <v/>
      </c>
      <c r="L4066" s="85" t="str">
        <f t="shared" si="323"/>
        <v/>
      </c>
    </row>
    <row r="4067" spans="1:12" x14ac:dyDescent="0.2">
      <c r="A4067" s="209"/>
      <c r="B4067" s="75" t="str">
        <f t="shared" si="324"/>
        <v/>
      </c>
      <c r="C4067" s="75" t="str">
        <f t="shared" si="325"/>
        <v/>
      </c>
      <c r="D4067" s="42"/>
      <c r="E4067" s="42"/>
      <c r="F4067" s="42"/>
      <c r="G4067" s="42"/>
      <c r="H4067" s="42"/>
      <c r="I4067" s="42"/>
      <c r="J4067" s="83" t="str">
        <f t="shared" si="321"/>
        <v/>
      </c>
      <c r="K4067" s="83" t="str">
        <f t="shared" si="322"/>
        <v/>
      </c>
      <c r="L4067" s="85" t="str">
        <f t="shared" si="323"/>
        <v/>
      </c>
    </row>
    <row r="4068" spans="1:12" x14ac:dyDescent="0.2">
      <c r="A4068" s="209"/>
      <c r="B4068" s="75" t="str">
        <f t="shared" si="324"/>
        <v/>
      </c>
      <c r="C4068" s="75" t="str">
        <f t="shared" si="325"/>
        <v/>
      </c>
      <c r="D4068" s="42"/>
      <c r="E4068" s="42"/>
      <c r="F4068" s="42"/>
      <c r="G4068" s="42"/>
      <c r="H4068" s="42"/>
      <c r="I4068" s="42"/>
      <c r="J4068" s="83" t="str">
        <f t="shared" si="321"/>
        <v/>
      </c>
      <c r="K4068" s="83" t="str">
        <f t="shared" si="322"/>
        <v/>
      </c>
      <c r="L4068" s="85" t="str">
        <f t="shared" si="323"/>
        <v/>
      </c>
    </row>
    <row r="4069" spans="1:12" x14ac:dyDescent="0.2">
      <c r="A4069" s="209"/>
      <c r="B4069" s="75" t="str">
        <f t="shared" si="324"/>
        <v/>
      </c>
      <c r="C4069" s="75" t="str">
        <f t="shared" si="325"/>
        <v/>
      </c>
      <c r="D4069" s="42"/>
      <c r="E4069" s="42"/>
      <c r="F4069" s="42"/>
      <c r="G4069" s="42"/>
      <c r="H4069" s="42"/>
      <c r="I4069" s="42"/>
      <c r="J4069" s="83" t="str">
        <f t="shared" si="321"/>
        <v/>
      </c>
      <c r="K4069" s="83" t="str">
        <f t="shared" si="322"/>
        <v/>
      </c>
      <c r="L4069" s="85" t="str">
        <f t="shared" si="323"/>
        <v/>
      </c>
    </row>
    <row r="4070" spans="1:12" x14ac:dyDescent="0.2">
      <c r="A4070" s="209"/>
      <c r="B4070" s="75" t="str">
        <f t="shared" si="324"/>
        <v/>
      </c>
      <c r="C4070" s="75" t="str">
        <f t="shared" si="325"/>
        <v/>
      </c>
      <c r="D4070" s="42"/>
      <c r="E4070" s="42"/>
      <c r="F4070" s="42"/>
      <c r="G4070" s="42"/>
      <c r="H4070" s="42"/>
      <c r="I4070" s="42"/>
      <c r="J4070" s="83" t="str">
        <f t="shared" si="321"/>
        <v/>
      </c>
      <c r="K4070" s="83" t="str">
        <f t="shared" si="322"/>
        <v/>
      </c>
      <c r="L4070" s="85" t="str">
        <f t="shared" si="323"/>
        <v/>
      </c>
    </row>
    <row r="4071" spans="1:12" x14ac:dyDescent="0.2">
      <c r="A4071" s="209"/>
      <c r="B4071" s="75" t="str">
        <f t="shared" si="324"/>
        <v/>
      </c>
      <c r="C4071" s="75" t="str">
        <f t="shared" si="325"/>
        <v/>
      </c>
      <c r="D4071" s="42"/>
      <c r="E4071" s="42"/>
      <c r="F4071" s="42"/>
      <c r="G4071" s="42"/>
      <c r="H4071" s="42"/>
      <c r="I4071" s="42"/>
      <c r="J4071" s="83" t="str">
        <f t="shared" si="321"/>
        <v/>
      </c>
      <c r="K4071" s="83" t="str">
        <f t="shared" si="322"/>
        <v/>
      </c>
      <c r="L4071" s="85" t="str">
        <f t="shared" si="323"/>
        <v/>
      </c>
    </row>
    <row r="4072" spans="1:12" x14ac:dyDescent="0.2">
      <c r="A4072" s="209"/>
      <c r="B4072" s="75" t="str">
        <f t="shared" si="324"/>
        <v/>
      </c>
      <c r="C4072" s="75" t="str">
        <f t="shared" si="325"/>
        <v/>
      </c>
      <c r="D4072" s="42"/>
      <c r="E4072" s="42"/>
      <c r="F4072" s="42"/>
      <c r="G4072" s="42"/>
      <c r="H4072" s="42"/>
      <c r="I4072" s="42"/>
      <c r="J4072" s="83" t="str">
        <f t="shared" si="321"/>
        <v/>
      </c>
      <c r="K4072" s="83" t="str">
        <f t="shared" si="322"/>
        <v/>
      </c>
      <c r="L4072" s="85" t="str">
        <f t="shared" si="323"/>
        <v/>
      </c>
    </row>
    <row r="4073" spans="1:12" x14ac:dyDescent="0.2">
      <c r="A4073" s="209"/>
      <c r="B4073" s="75" t="str">
        <f t="shared" si="324"/>
        <v/>
      </c>
      <c r="C4073" s="75" t="str">
        <f t="shared" si="325"/>
        <v/>
      </c>
      <c r="D4073" s="42"/>
      <c r="E4073" s="42"/>
      <c r="F4073" s="42"/>
      <c r="G4073" s="42"/>
      <c r="H4073" s="42"/>
      <c r="I4073" s="42"/>
      <c r="J4073" s="83" t="str">
        <f t="shared" si="321"/>
        <v/>
      </c>
      <c r="K4073" s="83" t="str">
        <f t="shared" si="322"/>
        <v/>
      </c>
      <c r="L4073" s="85" t="str">
        <f t="shared" si="323"/>
        <v/>
      </c>
    </row>
    <row r="4074" spans="1:12" x14ac:dyDescent="0.2">
      <c r="A4074" s="209"/>
      <c r="B4074" s="75" t="str">
        <f t="shared" si="324"/>
        <v/>
      </c>
      <c r="C4074" s="75" t="str">
        <f t="shared" si="325"/>
        <v/>
      </c>
      <c r="D4074" s="42"/>
      <c r="E4074" s="42"/>
      <c r="F4074" s="42"/>
      <c r="G4074" s="42"/>
      <c r="H4074" s="42"/>
      <c r="I4074" s="42"/>
      <c r="J4074" s="83" t="str">
        <f t="shared" si="321"/>
        <v/>
      </c>
      <c r="K4074" s="83" t="str">
        <f t="shared" si="322"/>
        <v/>
      </c>
      <c r="L4074" s="85" t="str">
        <f t="shared" si="323"/>
        <v/>
      </c>
    </row>
    <row r="4075" spans="1:12" x14ac:dyDescent="0.2">
      <c r="A4075" s="209"/>
      <c r="B4075" s="75" t="str">
        <f t="shared" si="324"/>
        <v/>
      </c>
      <c r="C4075" s="75" t="str">
        <f t="shared" si="325"/>
        <v/>
      </c>
      <c r="D4075" s="42"/>
      <c r="E4075" s="42"/>
      <c r="F4075" s="42"/>
      <c r="G4075" s="42"/>
      <c r="H4075" s="42"/>
      <c r="I4075" s="42"/>
      <c r="J4075" s="83" t="str">
        <f t="shared" si="321"/>
        <v/>
      </c>
      <c r="K4075" s="83" t="str">
        <f t="shared" si="322"/>
        <v/>
      </c>
      <c r="L4075" s="85" t="str">
        <f t="shared" si="323"/>
        <v/>
      </c>
    </row>
    <row r="4076" spans="1:12" x14ac:dyDescent="0.2">
      <c r="A4076" s="209"/>
      <c r="B4076" s="75" t="str">
        <f t="shared" si="324"/>
        <v/>
      </c>
      <c r="C4076" s="75" t="str">
        <f t="shared" si="325"/>
        <v/>
      </c>
      <c r="D4076" s="42"/>
      <c r="E4076" s="42"/>
      <c r="F4076" s="42"/>
      <c r="G4076" s="42"/>
      <c r="H4076" s="42"/>
      <c r="I4076" s="42"/>
      <c r="J4076" s="83" t="str">
        <f t="shared" si="321"/>
        <v/>
      </c>
      <c r="K4076" s="83" t="str">
        <f t="shared" si="322"/>
        <v/>
      </c>
      <c r="L4076" s="85" t="str">
        <f t="shared" si="323"/>
        <v/>
      </c>
    </row>
    <row r="4077" spans="1:12" x14ac:dyDescent="0.2">
      <c r="A4077" s="209"/>
      <c r="B4077" s="75" t="str">
        <f t="shared" si="324"/>
        <v/>
      </c>
      <c r="C4077" s="75" t="str">
        <f t="shared" si="325"/>
        <v/>
      </c>
      <c r="D4077" s="42"/>
      <c r="E4077" s="42"/>
      <c r="F4077" s="42"/>
      <c r="G4077" s="42"/>
      <c r="H4077" s="42"/>
      <c r="I4077" s="42"/>
      <c r="J4077" s="83" t="str">
        <f t="shared" si="321"/>
        <v/>
      </c>
      <c r="K4077" s="83" t="str">
        <f t="shared" si="322"/>
        <v/>
      </c>
      <c r="L4077" s="85" t="str">
        <f t="shared" si="323"/>
        <v/>
      </c>
    </row>
    <row r="4078" spans="1:12" x14ac:dyDescent="0.2">
      <c r="A4078" s="209"/>
      <c r="B4078" s="75" t="str">
        <f t="shared" si="324"/>
        <v/>
      </c>
      <c r="C4078" s="75" t="str">
        <f t="shared" si="325"/>
        <v/>
      </c>
      <c r="D4078" s="42"/>
      <c r="E4078" s="42"/>
      <c r="F4078" s="42"/>
      <c r="G4078" s="42"/>
      <c r="H4078" s="42"/>
      <c r="I4078" s="42"/>
      <c r="J4078" s="83" t="str">
        <f t="shared" si="321"/>
        <v/>
      </c>
      <c r="K4078" s="83" t="str">
        <f t="shared" si="322"/>
        <v/>
      </c>
      <c r="L4078" s="85" t="str">
        <f t="shared" si="323"/>
        <v/>
      </c>
    </row>
    <row r="4079" spans="1:12" x14ac:dyDescent="0.2">
      <c r="A4079" s="209"/>
      <c r="B4079" s="75" t="str">
        <f t="shared" si="324"/>
        <v/>
      </c>
      <c r="C4079" s="75" t="str">
        <f t="shared" si="325"/>
        <v/>
      </c>
      <c r="D4079" s="42"/>
      <c r="E4079" s="42"/>
      <c r="F4079" s="42"/>
      <c r="G4079" s="42"/>
      <c r="H4079" s="42"/>
      <c r="I4079" s="42"/>
      <c r="J4079" s="83" t="str">
        <f t="shared" si="321"/>
        <v/>
      </c>
      <c r="K4079" s="83" t="str">
        <f t="shared" si="322"/>
        <v/>
      </c>
      <c r="L4079" s="85" t="str">
        <f t="shared" si="323"/>
        <v/>
      </c>
    </row>
    <row r="4080" spans="1:12" x14ac:dyDescent="0.2">
      <c r="A4080" s="209"/>
      <c r="B4080" s="75" t="str">
        <f t="shared" si="324"/>
        <v/>
      </c>
      <c r="C4080" s="75" t="str">
        <f t="shared" si="325"/>
        <v/>
      </c>
      <c r="D4080" s="42"/>
      <c r="E4080" s="42"/>
      <c r="F4080" s="42"/>
      <c r="G4080" s="42"/>
      <c r="H4080" s="42"/>
      <c r="I4080" s="42"/>
      <c r="J4080" s="83" t="str">
        <f t="shared" si="321"/>
        <v/>
      </c>
      <c r="K4080" s="83" t="str">
        <f t="shared" si="322"/>
        <v/>
      </c>
      <c r="L4080" s="85" t="str">
        <f t="shared" si="323"/>
        <v/>
      </c>
    </row>
    <row r="4081" spans="1:12" x14ac:dyDescent="0.2">
      <c r="A4081" s="209"/>
      <c r="B4081" s="75" t="str">
        <f t="shared" si="324"/>
        <v/>
      </c>
      <c r="C4081" s="75" t="str">
        <f t="shared" si="325"/>
        <v/>
      </c>
      <c r="D4081" s="42"/>
      <c r="E4081" s="42"/>
      <c r="F4081" s="42"/>
      <c r="G4081" s="42"/>
      <c r="H4081" s="42"/>
      <c r="I4081" s="42"/>
      <c r="J4081" s="83" t="str">
        <f t="shared" si="321"/>
        <v/>
      </c>
      <c r="K4081" s="83" t="str">
        <f t="shared" si="322"/>
        <v/>
      </c>
      <c r="L4081" s="85" t="str">
        <f t="shared" si="323"/>
        <v/>
      </c>
    </row>
    <row r="4082" spans="1:12" x14ac:dyDescent="0.2">
      <c r="A4082" s="209"/>
      <c r="B4082" s="75" t="str">
        <f t="shared" si="324"/>
        <v/>
      </c>
      <c r="C4082" s="75" t="str">
        <f t="shared" si="325"/>
        <v/>
      </c>
      <c r="D4082" s="42"/>
      <c r="E4082" s="42"/>
      <c r="F4082" s="42"/>
      <c r="G4082" s="42"/>
      <c r="H4082" s="42"/>
      <c r="I4082" s="42"/>
      <c r="J4082" s="83" t="str">
        <f t="shared" si="321"/>
        <v/>
      </c>
      <c r="K4082" s="83" t="str">
        <f t="shared" si="322"/>
        <v/>
      </c>
      <c r="L4082" s="85" t="str">
        <f t="shared" si="323"/>
        <v/>
      </c>
    </row>
    <row r="4083" spans="1:12" x14ac:dyDescent="0.2">
      <c r="A4083" s="209"/>
      <c r="B4083" s="75" t="str">
        <f t="shared" si="324"/>
        <v/>
      </c>
      <c r="C4083" s="75" t="str">
        <f t="shared" si="325"/>
        <v/>
      </c>
      <c r="D4083" s="42"/>
      <c r="E4083" s="42"/>
      <c r="F4083" s="42"/>
      <c r="G4083" s="42"/>
      <c r="H4083" s="42"/>
      <c r="I4083" s="42"/>
      <c r="J4083" s="83" t="str">
        <f t="shared" si="321"/>
        <v/>
      </c>
      <c r="K4083" s="83" t="str">
        <f t="shared" si="322"/>
        <v/>
      </c>
      <c r="L4083" s="85" t="str">
        <f t="shared" si="323"/>
        <v/>
      </c>
    </row>
    <row r="4084" spans="1:12" x14ac:dyDescent="0.2">
      <c r="A4084" s="209"/>
      <c r="B4084" s="75" t="str">
        <f t="shared" si="324"/>
        <v/>
      </c>
      <c r="C4084" s="75" t="str">
        <f t="shared" si="325"/>
        <v/>
      </c>
      <c r="D4084" s="42"/>
      <c r="E4084" s="42"/>
      <c r="F4084" s="42"/>
      <c r="G4084" s="42"/>
      <c r="H4084" s="42"/>
      <c r="I4084" s="42"/>
      <c r="J4084" s="83" t="str">
        <f t="shared" si="321"/>
        <v/>
      </c>
      <c r="K4084" s="83" t="str">
        <f t="shared" si="322"/>
        <v/>
      </c>
      <c r="L4084" s="85" t="str">
        <f t="shared" si="323"/>
        <v/>
      </c>
    </row>
    <row r="4085" spans="1:12" x14ac:dyDescent="0.2">
      <c r="A4085" s="209"/>
      <c r="B4085" s="75" t="str">
        <f t="shared" si="324"/>
        <v/>
      </c>
      <c r="C4085" s="75" t="str">
        <f t="shared" si="325"/>
        <v/>
      </c>
      <c r="D4085" s="42"/>
      <c r="E4085" s="42"/>
      <c r="F4085" s="42"/>
      <c r="G4085" s="42"/>
      <c r="H4085" s="42"/>
      <c r="I4085" s="42"/>
      <c r="J4085" s="83" t="str">
        <f t="shared" si="321"/>
        <v/>
      </c>
      <c r="K4085" s="83" t="str">
        <f t="shared" si="322"/>
        <v/>
      </c>
      <c r="L4085" s="85" t="str">
        <f t="shared" si="323"/>
        <v/>
      </c>
    </row>
    <row r="4086" spans="1:12" x14ac:dyDescent="0.2">
      <c r="A4086" s="209"/>
      <c r="B4086" s="75" t="str">
        <f t="shared" si="324"/>
        <v/>
      </c>
      <c r="C4086" s="75" t="str">
        <f t="shared" si="325"/>
        <v/>
      </c>
      <c r="D4086" s="42"/>
      <c r="E4086" s="42"/>
      <c r="F4086" s="42"/>
      <c r="G4086" s="42"/>
      <c r="H4086" s="42"/>
      <c r="I4086" s="42"/>
      <c r="J4086" s="83" t="str">
        <f t="shared" si="321"/>
        <v/>
      </c>
      <c r="K4086" s="83" t="str">
        <f t="shared" si="322"/>
        <v/>
      </c>
      <c r="L4086" s="85" t="str">
        <f t="shared" si="323"/>
        <v/>
      </c>
    </row>
    <row r="4087" spans="1:12" x14ac:dyDescent="0.2">
      <c r="A4087" s="209"/>
      <c r="B4087" s="75" t="str">
        <f t="shared" si="324"/>
        <v/>
      </c>
      <c r="C4087" s="75" t="str">
        <f t="shared" si="325"/>
        <v/>
      </c>
      <c r="D4087" s="42"/>
      <c r="E4087" s="42"/>
      <c r="F4087" s="42"/>
      <c r="G4087" s="42"/>
      <c r="H4087" s="42"/>
      <c r="I4087" s="42"/>
      <c r="J4087" s="83" t="str">
        <f t="shared" si="321"/>
        <v/>
      </c>
      <c r="K4087" s="83" t="str">
        <f t="shared" si="322"/>
        <v/>
      </c>
      <c r="L4087" s="85" t="str">
        <f t="shared" si="323"/>
        <v/>
      </c>
    </row>
    <row r="4088" spans="1:12" x14ac:dyDescent="0.2">
      <c r="A4088" s="209"/>
      <c r="B4088" s="75" t="str">
        <f t="shared" si="324"/>
        <v/>
      </c>
      <c r="C4088" s="75" t="str">
        <f t="shared" si="325"/>
        <v/>
      </c>
      <c r="D4088" s="42"/>
      <c r="E4088" s="42"/>
      <c r="F4088" s="42"/>
      <c r="G4088" s="42"/>
      <c r="H4088" s="42"/>
      <c r="I4088" s="42"/>
      <c r="J4088" s="83" t="str">
        <f t="shared" si="321"/>
        <v/>
      </c>
      <c r="K4088" s="83" t="str">
        <f t="shared" si="322"/>
        <v/>
      </c>
      <c r="L4088" s="85" t="str">
        <f t="shared" si="323"/>
        <v/>
      </c>
    </row>
    <row r="4089" spans="1:12" x14ac:dyDescent="0.2">
      <c r="A4089" s="209"/>
      <c r="B4089" s="75" t="str">
        <f t="shared" si="324"/>
        <v/>
      </c>
      <c r="C4089" s="75" t="str">
        <f t="shared" si="325"/>
        <v/>
      </c>
      <c r="D4089" s="42"/>
      <c r="E4089" s="42"/>
      <c r="F4089" s="42"/>
      <c r="G4089" s="42"/>
      <c r="H4089" s="42"/>
      <c r="I4089" s="42"/>
      <c r="J4089" s="83" t="str">
        <f t="shared" si="321"/>
        <v/>
      </c>
      <c r="K4089" s="83" t="str">
        <f t="shared" si="322"/>
        <v/>
      </c>
      <c r="L4089" s="85" t="str">
        <f t="shared" si="323"/>
        <v/>
      </c>
    </row>
    <row r="4090" spans="1:12" x14ac:dyDescent="0.2">
      <c r="A4090" s="209"/>
      <c r="B4090" s="75" t="str">
        <f t="shared" si="324"/>
        <v/>
      </c>
      <c r="C4090" s="75" t="str">
        <f t="shared" si="325"/>
        <v/>
      </c>
      <c r="D4090" s="42"/>
      <c r="E4090" s="42"/>
      <c r="F4090" s="42"/>
      <c r="G4090" s="42"/>
      <c r="H4090" s="42"/>
      <c r="I4090" s="42"/>
      <c r="J4090" s="83" t="str">
        <f t="shared" si="321"/>
        <v/>
      </c>
      <c r="K4090" s="83" t="str">
        <f t="shared" si="322"/>
        <v/>
      </c>
      <c r="L4090" s="85" t="str">
        <f t="shared" si="323"/>
        <v/>
      </c>
    </row>
    <row r="4091" spans="1:12" x14ac:dyDescent="0.2">
      <c r="A4091" s="209"/>
      <c r="B4091" s="75" t="str">
        <f t="shared" si="324"/>
        <v/>
      </c>
      <c r="C4091" s="75" t="str">
        <f t="shared" si="325"/>
        <v/>
      </c>
      <c r="D4091" s="42"/>
      <c r="E4091" s="42"/>
      <c r="F4091" s="42"/>
      <c r="G4091" s="42"/>
      <c r="H4091" s="42"/>
      <c r="I4091" s="42"/>
      <c r="J4091" s="83" t="str">
        <f t="shared" si="321"/>
        <v/>
      </c>
      <c r="K4091" s="83" t="str">
        <f t="shared" si="322"/>
        <v/>
      </c>
      <c r="L4091" s="85" t="str">
        <f t="shared" si="323"/>
        <v/>
      </c>
    </row>
    <row r="4092" spans="1:12" x14ac:dyDescent="0.2">
      <c r="A4092" s="209"/>
      <c r="B4092" s="75" t="str">
        <f t="shared" si="324"/>
        <v/>
      </c>
      <c r="C4092" s="75" t="str">
        <f t="shared" si="325"/>
        <v/>
      </c>
      <c r="D4092" s="42"/>
      <c r="E4092" s="42"/>
      <c r="F4092" s="42"/>
      <c r="G4092" s="42"/>
      <c r="H4092" s="42"/>
      <c r="I4092" s="42"/>
      <c r="J4092" s="83" t="str">
        <f t="shared" si="321"/>
        <v/>
      </c>
      <c r="K4092" s="83" t="str">
        <f t="shared" si="322"/>
        <v/>
      </c>
      <c r="L4092" s="85" t="str">
        <f t="shared" si="323"/>
        <v/>
      </c>
    </row>
    <row r="4093" spans="1:12" x14ac:dyDescent="0.2">
      <c r="A4093" s="209"/>
      <c r="B4093" s="75" t="str">
        <f t="shared" si="324"/>
        <v/>
      </c>
      <c r="C4093" s="75" t="str">
        <f t="shared" si="325"/>
        <v/>
      </c>
      <c r="D4093" s="42"/>
      <c r="E4093" s="42"/>
      <c r="F4093" s="42"/>
      <c r="G4093" s="42"/>
      <c r="H4093" s="42"/>
      <c r="I4093" s="42"/>
      <c r="J4093" s="83" t="str">
        <f t="shared" ref="J4093:J4156" si="326">IF(ISERROR(D4093/C4093),"",(D4093/C4093))</f>
        <v/>
      </c>
      <c r="K4093" s="83" t="str">
        <f t="shared" ref="K4093:K4156" si="327">IF(ISERROR(E4093/C4093),"",(E4093/C4093))</f>
        <v/>
      </c>
      <c r="L4093" s="85" t="str">
        <f t="shared" ref="L4093:L4156" si="328">IF(ISERROR((D4093+E4093)/B4093),"",(D4093+E4093)/B4093)</f>
        <v/>
      </c>
    </row>
    <row r="4094" spans="1:12" x14ac:dyDescent="0.2">
      <c r="A4094" s="209"/>
      <c r="B4094" s="75" t="str">
        <f t="shared" si="324"/>
        <v/>
      </c>
      <c r="C4094" s="75" t="str">
        <f t="shared" si="325"/>
        <v/>
      </c>
      <c r="D4094" s="42"/>
      <c r="E4094" s="42"/>
      <c r="F4094" s="42"/>
      <c r="G4094" s="42"/>
      <c r="H4094" s="42"/>
      <c r="I4094" s="42"/>
      <c r="J4094" s="83" t="str">
        <f t="shared" si="326"/>
        <v/>
      </c>
      <c r="K4094" s="83" t="str">
        <f t="shared" si="327"/>
        <v/>
      </c>
      <c r="L4094" s="85" t="str">
        <f t="shared" si="328"/>
        <v/>
      </c>
    </row>
    <row r="4095" spans="1:12" x14ac:dyDescent="0.2">
      <c r="A4095" s="209"/>
      <c r="B4095" s="75" t="str">
        <f t="shared" si="324"/>
        <v/>
      </c>
      <c r="C4095" s="75" t="str">
        <f t="shared" si="325"/>
        <v/>
      </c>
      <c r="D4095" s="42"/>
      <c r="E4095" s="42"/>
      <c r="F4095" s="42"/>
      <c r="G4095" s="42"/>
      <c r="H4095" s="42"/>
      <c r="I4095" s="42"/>
      <c r="J4095" s="83" t="str">
        <f t="shared" si="326"/>
        <v/>
      </c>
      <c r="K4095" s="83" t="str">
        <f t="shared" si="327"/>
        <v/>
      </c>
      <c r="L4095" s="85" t="str">
        <f t="shared" si="328"/>
        <v/>
      </c>
    </row>
    <row r="4096" spans="1:12" x14ac:dyDescent="0.2">
      <c r="A4096" s="209"/>
      <c r="B4096" s="75" t="str">
        <f t="shared" si="324"/>
        <v/>
      </c>
      <c r="C4096" s="75" t="str">
        <f t="shared" si="325"/>
        <v/>
      </c>
      <c r="D4096" s="42"/>
      <c r="E4096" s="42"/>
      <c r="F4096" s="42"/>
      <c r="G4096" s="42"/>
      <c r="H4096" s="42"/>
      <c r="I4096" s="42"/>
      <c r="J4096" s="83" t="str">
        <f t="shared" si="326"/>
        <v/>
      </c>
      <c r="K4096" s="83" t="str">
        <f t="shared" si="327"/>
        <v/>
      </c>
      <c r="L4096" s="85" t="str">
        <f t="shared" si="328"/>
        <v/>
      </c>
    </row>
    <row r="4097" spans="1:12" x14ac:dyDescent="0.2">
      <c r="A4097" s="209"/>
      <c r="B4097" s="75" t="str">
        <f t="shared" si="324"/>
        <v/>
      </c>
      <c r="C4097" s="75" t="str">
        <f t="shared" si="325"/>
        <v/>
      </c>
      <c r="D4097" s="42"/>
      <c r="E4097" s="42"/>
      <c r="F4097" s="42"/>
      <c r="G4097" s="42"/>
      <c r="H4097" s="42"/>
      <c r="I4097" s="42"/>
      <c r="J4097" s="83" t="str">
        <f t="shared" si="326"/>
        <v/>
      </c>
      <c r="K4097" s="83" t="str">
        <f t="shared" si="327"/>
        <v/>
      </c>
      <c r="L4097" s="85" t="str">
        <f t="shared" si="328"/>
        <v/>
      </c>
    </row>
    <row r="4098" spans="1:12" x14ac:dyDescent="0.2">
      <c r="A4098" s="209"/>
      <c r="B4098" s="75" t="str">
        <f t="shared" si="324"/>
        <v/>
      </c>
      <c r="C4098" s="75" t="str">
        <f t="shared" si="325"/>
        <v/>
      </c>
      <c r="D4098" s="42"/>
      <c r="E4098" s="42"/>
      <c r="F4098" s="42"/>
      <c r="G4098" s="42"/>
      <c r="H4098" s="42"/>
      <c r="I4098" s="42"/>
      <c r="J4098" s="83" t="str">
        <f t="shared" si="326"/>
        <v/>
      </c>
      <c r="K4098" s="83" t="str">
        <f t="shared" si="327"/>
        <v/>
      </c>
      <c r="L4098" s="85" t="str">
        <f t="shared" si="328"/>
        <v/>
      </c>
    </row>
    <row r="4099" spans="1:12" x14ac:dyDescent="0.2">
      <c r="A4099" s="209"/>
      <c r="B4099" s="75" t="str">
        <f t="shared" si="324"/>
        <v/>
      </c>
      <c r="C4099" s="75" t="str">
        <f t="shared" si="325"/>
        <v/>
      </c>
      <c r="D4099" s="42"/>
      <c r="E4099" s="42"/>
      <c r="F4099" s="42"/>
      <c r="G4099" s="42"/>
      <c r="H4099" s="42"/>
      <c r="I4099" s="42"/>
      <c r="J4099" s="83" t="str">
        <f t="shared" si="326"/>
        <v/>
      </c>
      <c r="K4099" s="83" t="str">
        <f t="shared" si="327"/>
        <v/>
      </c>
      <c r="L4099" s="85" t="str">
        <f t="shared" si="328"/>
        <v/>
      </c>
    </row>
    <row r="4100" spans="1:12" x14ac:dyDescent="0.2">
      <c r="A4100" s="209"/>
      <c r="B4100" s="75" t="str">
        <f t="shared" si="324"/>
        <v/>
      </c>
      <c r="C4100" s="75" t="str">
        <f t="shared" si="325"/>
        <v/>
      </c>
      <c r="D4100" s="42"/>
      <c r="E4100" s="42"/>
      <c r="F4100" s="42"/>
      <c r="G4100" s="42"/>
      <c r="H4100" s="42"/>
      <c r="I4100" s="42"/>
      <c r="J4100" s="83" t="str">
        <f t="shared" si="326"/>
        <v/>
      </c>
      <c r="K4100" s="83" t="str">
        <f t="shared" si="327"/>
        <v/>
      </c>
      <c r="L4100" s="85" t="str">
        <f t="shared" si="328"/>
        <v/>
      </c>
    </row>
    <row r="4101" spans="1:12" x14ac:dyDescent="0.2">
      <c r="A4101" s="209"/>
      <c r="B4101" s="75" t="str">
        <f t="shared" si="324"/>
        <v/>
      </c>
      <c r="C4101" s="75" t="str">
        <f t="shared" si="325"/>
        <v/>
      </c>
      <c r="D4101" s="42"/>
      <c r="E4101" s="42"/>
      <c r="F4101" s="42"/>
      <c r="G4101" s="42"/>
      <c r="H4101" s="42"/>
      <c r="I4101" s="42"/>
      <c r="J4101" s="83" t="str">
        <f t="shared" si="326"/>
        <v/>
      </c>
      <c r="K4101" s="83" t="str">
        <f t="shared" si="327"/>
        <v/>
      </c>
      <c r="L4101" s="85" t="str">
        <f t="shared" si="328"/>
        <v/>
      </c>
    </row>
    <row r="4102" spans="1:12" x14ac:dyDescent="0.2">
      <c r="A4102" s="209"/>
      <c r="B4102" s="75" t="str">
        <f t="shared" si="324"/>
        <v/>
      </c>
      <c r="C4102" s="75" t="str">
        <f t="shared" si="325"/>
        <v/>
      </c>
      <c r="D4102" s="42"/>
      <c r="E4102" s="42"/>
      <c r="F4102" s="42"/>
      <c r="G4102" s="42"/>
      <c r="H4102" s="42"/>
      <c r="I4102" s="42"/>
      <c r="J4102" s="83" t="str">
        <f t="shared" si="326"/>
        <v/>
      </c>
      <c r="K4102" s="83" t="str">
        <f t="shared" si="327"/>
        <v/>
      </c>
      <c r="L4102" s="85" t="str">
        <f t="shared" si="328"/>
        <v/>
      </c>
    </row>
    <row r="4103" spans="1:12" x14ac:dyDescent="0.2">
      <c r="A4103" s="209"/>
      <c r="B4103" s="75" t="str">
        <f t="shared" si="324"/>
        <v/>
      </c>
      <c r="C4103" s="75" t="str">
        <f t="shared" si="325"/>
        <v/>
      </c>
      <c r="D4103" s="42"/>
      <c r="E4103" s="42"/>
      <c r="F4103" s="42"/>
      <c r="G4103" s="42"/>
      <c r="H4103" s="42"/>
      <c r="I4103" s="42"/>
      <c r="J4103" s="83" t="str">
        <f t="shared" si="326"/>
        <v/>
      </c>
      <c r="K4103" s="83" t="str">
        <f t="shared" si="327"/>
        <v/>
      </c>
      <c r="L4103" s="85" t="str">
        <f t="shared" si="328"/>
        <v/>
      </c>
    </row>
    <row r="4104" spans="1:12" x14ac:dyDescent="0.2">
      <c r="A4104" s="209"/>
      <c r="B4104" s="75" t="str">
        <f t="shared" si="324"/>
        <v/>
      </c>
      <c r="C4104" s="75" t="str">
        <f t="shared" si="325"/>
        <v/>
      </c>
      <c r="D4104" s="42"/>
      <c r="E4104" s="42"/>
      <c r="F4104" s="42"/>
      <c r="G4104" s="42"/>
      <c r="H4104" s="42"/>
      <c r="I4104" s="42"/>
      <c r="J4104" s="83" t="str">
        <f t="shared" si="326"/>
        <v/>
      </c>
      <c r="K4104" s="83" t="str">
        <f t="shared" si="327"/>
        <v/>
      </c>
      <c r="L4104" s="85" t="str">
        <f t="shared" si="328"/>
        <v/>
      </c>
    </row>
    <row r="4105" spans="1:12" x14ac:dyDescent="0.2">
      <c r="A4105" s="209"/>
      <c r="B4105" s="75" t="str">
        <f t="shared" si="324"/>
        <v/>
      </c>
      <c r="C4105" s="75" t="str">
        <f t="shared" si="325"/>
        <v/>
      </c>
      <c r="D4105" s="42"/>
      <c r="E4105" s="42"/>
      <c r="F4105" s="42"/>
      <c r="G4105" s="42"/>
      <c r="H4105" s="42"/>
      <c r="I4105" s="42"/>
      <c r="J4105" s="83" t="str">
        <f t="shared" si="326"/>
        <v/>
      </c>
      <c r="K4105" s="83" t="str">
        <f t="shared" si="327"/>
        <v/>
      </c>
      <c r="L4105" s="85" t="str">
        <f t="shared" si="328"/>
        <v/>
      </c>
    </row>
    <row r="4106" spans="1:12" x14ac:dyDescent="0.2">
      <c r="A4106" s="209"/>
      <c r="B4106" s="75" t="str">
        <f t="shared" si="324"/>
        <v/>
      </c>
      <c r="C4106" s="75" t="str">
        <f t="shared" si="325"/>
        <v/>
      </c>
      <c r="D4106" s="42"/>
      <c r="E4106" s="42"/>
      <c r="F4106" s="42"/>
      <c r="G4106" s="42"/>
      <c r="H4106" s="42"/>
      <c r="I4106" s="42"/>
      <c r="J4106" s="83" t="str">
        <f t="shared" si="326"/>
        <v/>
      </c>
      <c r="K4106" s="83" t="str">
        <f t="shared" si="327"/>
        <v/>
      </c>
      <c r="L4106" s="85" t="str">
        <f t="shared" si="328"/>
        <v/>
      </c>
    </row>
    <row r="4107" spans="1:12" x14ac:dyDescent="0.2">
      <c r="A4107" s="209"/>
      <c r="B4107" s="75" t="str">
        <f t="shared" si="324"/>
        <v/>
      </c>
      <c r="C4107" s="75" t="str">
        <f t="shared" si="325"/>
        <v/>
      </c>
      <c r="D4107" s="42"/>
      <c r="E4107" s="42"/>
      <c r="F4107" s="42"/>
      <c r="G4107" s="42"/>
      <c r="H4107" s="42"/>
      <c r="I4107" s="42"/>
      <c r="J4107" s="83" t="str">
        <f t="shared" si="326"/>
        <v/>
      </c>
      <c r="K4107" s="83" t="str">
        <f t="shared" si="327"/>
        <v/>
      </c>
      <c r="L4107" s="85" t="str">
        <f t="shared" si="328"/>
        <v/>
      </c>
    </row>
    <row r="4108" spans="1:12" x14ac:dyDescent="0.2">
      <c r="A4108" s="209"/>
      <c r="B4108" s="75" t="str">
        <f t="shared" ref="B4108:B4171" si="329">IF(D4108+E4108+F4108+G4108+I4108+H4108 = 0,"",D4108+E4108+F4108+G4108+I4108+H4108)</f>
        <v/>
      </c>
      <c r="C4108" s="75" t="str">
        <f t="shared" ref="C4108:C4171" si="330">IF(D4108+E4108+H4108=0,"",D4108+E4108+H4108)</f>
        <v/>
      </c>
      <c r="D4108" s="42"/>
      <c r="E4108" s="42"/>
      <c r="F4108" s="42"/>
      <c r="G4108" s="42"/>
      <c r="H4108" s="42"/>
      <c r="I4108" s="42"/>
      <c r="J4108" s="83" t="str">
        <f t="shared" si="326"/>
        <v/>
      </c>
      <c r="K4108" s="83" t="str">
        <f t="shared" si="327"/>
        <v/>
      </c>
      <c r="L4108" s="85" t="str">
        <f t="shared" si="328"/>
        <v/>
      </c>
    </row>
    <row r="4109" spans="1:12" x14ac:dyDescent="0.2">
      <c r="A4109" s="209"/>
      <c r="B4109" s="75" t="str">
        <f t="shared" si="329"/>
        <v/>
      </c>
      <c r="C4109" s="75" t="str">
        <f t="shared" si="330"/>
        <v/>
      </c>
      <c r="D4109" s="42"/>
      <c r="E4109" s="42"/>
      <c r="F4109" s="42"/>
      <c r="G4109" s="42"/>
      <c r="H4109" s="42"/>
      <c r="I4109" s="42"/>
      <c r="J4109" s="83" t="str">
        <f t="shared" si="326"/>
        <v/>
      </c>
      <c r="K4109" s="83" t="str">
        <f t="shared" si="327"/>
        <v/>
      </c>
      <c r="L4109" s="85" t="str">
        <f t="shared" si="328"/>
        <v/>
      </c>
    </row>
    <row r="4110" spans="1:12" x14ac:dyDescent="0.2">
      <c r="A4110" s="209"/>
      <c r="B4110" s="75" t="str">
        <f t="shared" si="329"/>
        <v/>
      </c>
      <c r="C4110" s="75" t="str">
        <f t="shared" si="330"/>
        <v/>
      </c>
      <c r="D4110" s="42"/>
      <c r="E4110" s="42"/>
      <c r="F4110" s="42"/>
      <c r="G4110" s="42"/>
      <c r="H4110" s="42"/>
      <c r="I4110" s="42"/>
      <c r="J4110" s="83" t="str">
        <f t="shared" si="326"/>
        <v/>
      </c>
      <c r="K4110" s="83" t="str">
        <f t="shared" si="327"/>
        <v/>
      </c>
      <c r="L4110" s="85" t="str">
        <f t="shared" si="328"/>
        <v/>
      </c>
    </row>
    <row r="4111" spans="1:12" x14ac:dyDescent="0.2">
      <c r="A4111" s="209"/>
      <c r="B4111" s="75" t="str">
        <f t="shared" si="329"/>
        <v/>
      </c>
      <c r="C4111" s="75" t="str">
        <f t="shared" si="330"/>
        <v/>
      </c>
      <c r="D4111" s="42"/>
      <c r="E4111" s="42"/>
      <c r="F4111" s="42"/>
      <c r="G4111" s="42"/>
      <c r="H4111" s="42"/>
      <c r="I4111" s="42"/>
      <c r="J4111" s="83" t="str">
        <f t="shared" si="326"/>
        <v/>
      </c>
      <c r="K4111" s="83" t="str">
        <f t="shared" si="327"/>
        <v/>
      </c>
      <c r="L4111" s="85" t="str">
        <f t="shared" si="328"/>
        <v/>
      </c>
    </row>
    <row r="4112" spans="1:12" x14ac:dyDescent="0.2">
      <c r="A4112" s="209"/>
      <c r="B4112" s="75" t="str">
        <f t="shared" si="329"/>
        <v/>
      </c>
      <c r="C4112" s="75" t="str">
        <f t="shared" si="330"/>
        <v/>
      </c>
      <c r="D4112" s="42"/>
      <c r="E4112" s="42"/>
      <c r="F4112" s="42"/>
      <c r="G4112" s="42"/>
      <c r="H4112" s="42"/>
      <c r="I4112" s="42"/>
      <c r="J4112" s="83" t="str">
        <f t="shared" si="326"/>
        <v/>
      </c>
      <c r="K4112" s="83" t="str">
        <f t="shared" si="327"/>
        <v/>
      </c>
      <c r="L4112" s="85" t="str">
        <f t="shared" si="328"/>
        <v/>
      </c>
    </row>
    <row r="4113" spans="1:12" x14ac:dyDescent="0.2">
      <c r="A4113" s="209"/>
      <c r="B4113" s="75" t="str">
        <f t="shared" si="329"/>
        <v/>
      </c>
      <c r="C4113" s="75" t="str">
        <f t="shared" si="330"/>
        <v/>
      </c>
      <c r="D4113" s="42"/>
      <c r="E4113" s="42"/>
      <c r="F4113" s="42"/>
      <c r="G4113" s="42"/>
      <c r="H4113" s="42"/>
      <c r="I4113" s="42"/>
      <c r="J4113" s="83" t="str">
        <f t="shared" si="326"/>
        <v/>
      </c>
      <c r="K4113" s="83" t="str">
        <f t="shared" si="327"/>
        <v/>
      </c>
      <c r="L4113" s="85" t="str">
        <f t="shared" si="328"/>
        <v/>
      </c>
    </row>
    <row r="4114" spans="1:12" x14ac:dyDescent="0.2">
      <c r="A4114" s="209"/>
      <c r="B4114" s="75" t="str">
        <f t="shared" si="329"/>
        <v/>
      </c>
      <c r="C4114" s="75" t="str">
        <f t="shared" si="330"/>
        <v/>
      </c>
      <c r="D4114" s="42"/>
      <c r="E4114" s="42"/>
      <c r="F4114" s="42"/>
      <c r="G4114" s="42"/>
      <c r="H4114" s="42"/>
      <c r="I4114" s="42"/>
      <c r="J4114" s="83" t="str">
        <f t="shared" si="326"/>
        <v/>
      </c>
      <c r="K4114" s="83" t="str">
        <f t="shared" si="327"/>
        <v/>
      </c>
      <c r="L4114" s="85" t="str">
        <f t="shared" si="328"/>
        <v/>
      </c>
    </row>
    <row r="4115" spans="1:12" x14ac:dyDescent="0.2">
      <c r="A4115" s="209"/>
      <c r="B4115" s="75" t="str">
        <f t="shared" si="329"/>
        <v/>
      </c>
      <c r="C4115" s="75" t="str">
        <f t="shared" si="330"/>
        <v/>
      </c>
      <c r="D4115" s="42"/>
      <c r="E4115" s="42"/>
      <c r="F4115" s="42"/>
      <c r="G4115" s="42"/>
      <c r="H4115" s="42"/>
      <c r="I4115" s="42"/>
      <c r="J4115" s="83" t="str">
        <f t="shared" si="326"/>
        <v/>
      </c>
      <c r="K4115" s="83" t="str">
        <f t="shared" si="327"/>
        <v/>
      </c>
      <c r="L4115" s="85" t="str">
        <f t="shared" si="328"/>
        <v/>
      </c>
    </row>
    <row r="4116" spans="1:12" x14ac:dyDescent="0.2">
      <c r="A4116" s="209"/>
      <c r="B4116" s="75" t="str">
        <f t="shared" si="329"/>
        <v/>
      </c>
      <c r="C4116" s="75" t="str">
        <f t="shared" si="330"/>
        <v/>
      </c>
      <c r="D4116" s="42"/>
      <c r="E4116" s="42"/>
      <c r="F4116" s="42"/>
      <c r="G4116" s="42"/>
      <c r="H4116" s="42"/>
      <c r="I4116" s="42"/>
      <c r="J4116" s="83" t="str">
        <f t="shared" si="326"/>
        <v/>
      </c>
      <c r="K4116" s="83" t="str">
        <f t="shared" si="327"/>
        <v/>
      </c>
      <c r="L4116" s="85" t="str">
        <f t="shared" si="328"/>
        <v/>
      </c>
    </row>
    <row r="4117" spans="1:12" x14ac:dyDescent="0.2">
      <c r="A4117" s="209"/>
      <c r="B4117" s="75" t="str">
        <f t="shared" si="329"/>
        <v/>
      </c>
      <c r="C4117" s="75" t="str">
        <f t="shared" si="330"/>
        <v/>
      </c>
      <c r="D4117" s="42"/>
      <c r="E4117" s="42"/>
      <c r="F4117" s="42"/>
      <c r="G4117" s="42"/>
      <c r="H4117" s="42"/>
      <c r="I4117" s="42"/>
      <c r="J4117" s="83" t="str">
        <f t="shared" si="326"/>
        <v/>
      </c>
      <c r="K4117" s="83" t="str">
        <f t="shared" si="327"/>
        <v/>
      </c>
      <c r="L4117" s="85" t="str">
        <f t="shared" si="328"/>
        <v/>
      </c>
    </row>
    <row r="4118" spans="1:12" x14ac:dyDescent="0.2">
      <c r="A4118" s="209"/>
      <c r="B4118" s="75" t="str">
        <f t="shared" si="329"/>
        <v/>
      </c>
      <c r="C4118" s="75" t="str">
        <f t="shared" si="330"/>
        <v/>
      </c>
      <c r="D4118" s="42"/>
      <c r="E4118" s="42"/>
      <c r="F4118" s="42"/>
      <c r="G4118" s="42"/>
      <c r="H4118" s="42"/>
      <c r="I4118" s="42"/>
      <c r="J4118" s="83" t="str">
        <f t="shared" si="326"/>
        <v/>
      </c>
      <c r="K4118" s="83" t="str">
        <f t="shared" si="327"/>
        <v/>
      </c>
      <c r="L4118" s="85" t="str">
        <f t="shared" si="328"/>
        <v/>
      </c>
    </row>
    <row r="4119" spans="1:12" x14ac:dyDescent="0.2">
      <c r="A4119" s="209"/>
      <c r="B4119" s="75" t="str">
        <f t="shared" si="329"/>
        <v/>
      </c>
      <c r="C4119" s="75" t="str">
        <f t="shared" si="330"/>
        <v/>
      </c>
      <c r="D4119" s="42"/>
      <c r="E4119" s="42"/>
      <c r="F4119" s="42"/>
      <c r="G4119" s="42"/>
      <c r="H4119" s="42"/>
      <c r="I4119" s="42"/>
      <c r="J4119" s="83" t="str">
        <f t="shared" si="326"/>
        <v/>
      </c>
      <c r="K4119" s="83" t="str">
        <f t="shared" si="327"/>
        <v/>
      </c>
      <c r="L4119" s="85" t="str">
        <f t="shared" si="328"/>
        <v/>
      </c>
    </row>
    <row r="4120" spans="1:12" x14ac:dyDescent="0.2">
      <c r="A4120" s="209"/>
      <c r="B4120" s="75" t="str">
        <f t="shared" si="329"/>
        <v/>
      </c>
      <c r="C4120" s="75" t="str">
        <f t="shared" si="330"/>
        <v/>
      </c>
      <c r="D4120" s="42"/>
      <c r="E4120" s="42"/>
      <c r="F4120" s="42"/>
      <c r="G4120" s="42"/>
      <c r="H4120" s="42"/>
      <c r="I4120" s="42"/>
      <c r="J4120" s="83" t="str">
        <f t="shared" si="326"/>
        <v/>
      </c>
      <c r="K4120" s="83" t="str">
        <f t="shared" si="327"/>
        <v/>
      </c>
      <c r="L4120" s="85" t="str">
        <f t="shared" si="328"/>
        <v/>
      </c>
    </row>
    <row r="4121" spans="1:12" x14ac:dyDescent="0.2">
      <c r="A4121" s="209"/>
      <c r="B4121" s="75" t="str">
        <f t="shared" si="329"/>
        <v/>
      </c>
      <c r="C4121" s="75" t="str">
        <f t="shared" si="330"/>
        <v/>
      </c>
      <c r="D4121" s="42"/>
      <c r="E4121" s="42"/>
      <c r="F4121" s="42"/>
      <c r="G4121" s="42"/>
      <c r="H4121" s="42"/>
      <c r="I4121" s="42"/>
      <c r="J4121" s="83" t="str">
        <f t="shared" si="326"/>
        <v/>
      </c>
      <c r="K4121" s="83" t="str">
        <f t="shared" si="327"/>
        <v/>
      </c>
      <c r="L4121" s="85" t="str">
        <f t="shared" si="328"/>
        <v/>
      </c>
    </row>
    <row r="4122" spans="1:12" x14ac:dyDescent="0.2">
      <c r="A4122" s="209"/>
      <c r="B4122" s="75" t="str">
        <f t="shared" si="329"/>
        <v/>
      </c>
      <c r="C4122" s="75" t="str">
        <f t="shared" si="330"/>
        <v/>
      </c>
      <c r="D4122" s="42"/>
      <c r="E4122" s="42"/>
      <c r="F4122" s="42"/>
      <c r="G4122" s="42"/>
      <c r="H4122" s="42"/>
      <c r="I4122" s="42"/>
      <c r="J4122" s="83" t="str">
        <f t="shared" si="326"/>
        <v/>
      </c>
      <c r="K4122" s="83" t="str">
        <f t="shared" si="327"/>
        <v/>
      </c>
      <c r="L4122" s="85" t="str">
        <f t="shared" si="328"/>
        <v/>
      </c>
    </row>
    <row r="4123" spans="1:12" x14ac:dyDescent="0.2">
      <c r="A4123" s="209"/>
      <c r="B4123" s="75" t="str">
        <f t="shared" si="329"/>
        <v/>
      </c>
      <c r="C4123" s="75" t="str">
        <f t="shared" si="330"/>
        <v/>
      </c>
      <c r="D4123" s="42"/>
      <c r="E4123" s="42"/>
      <c r="F4123" s="42"/>
      <c r="G4123" s="42"/>
      <c r="H4123" s="42"/>
      <c r="I4123" s="42"/>
      <c r="J4123" s="83" t="str">
        <f t="shared" si="326"/>
        <v/>
      </c>
      <c r="K4123" s="83" t="str">
        <f t="shared" si="327"/>
        <v/>
      </c>
      <c r="L4123" s="85" t="str">
        <f t="shared" si="328"/>
        <v/>
      </c>
    </row>
    <row r="4124" spans="1:12" x14ac:dyDescent="0.2">
      <c r="A4124" s="209"/>
      <c r="B4124" s="75" t="str">
        <f t="shared" si="329"/>
        <v/>
      </c>
      <c r="C4124" s="75" t="str">
        <f t="shared" si="330"/>
        <v/>
      </c>
      <c r="D4124" s="42"/>
      <c r="E4124" s="42"/>
      <c r="F4124" s="42"/>
      <c r="G4124" s="42"/>
      <c r="H4124" s="42"/>
      <c r="I4124" s="42"/>
      <c r="J4124" s="83" t="str">
        <f t="shared" si="326"/>
        <v/>
      </c>
      <c r="K4124" s="83" t="str">
        <f t="shared" si="327"/>
        <v/>
      </c>
      <c r="L4124" s="85" t="str">
        <f t="shared" si="328"/>
        <v/>
      </c>
    </row>
    <row r="4125" spans="1:12" x14ac:dyDescent="0.2">
      <c r="A4125" s="209"/>
      <c r="B4125" s="75" t="str">
        <f t="shared" si="329"/>
        <v/>
      </c>
      <c r="C4125" s="75" t="str">
        <f t="shared" si="330"/>
        <v/>
      </c>
      <c r="D4125" s="42"/>
      <c r="E4125" s="42"/>
      <c r="F4125" s="42"/>
      <c r="G4125" s="42"/>
      <c r="H4125" s="42"/>
      <c r="I4125" s="42"/>
      <c r="J4125" s="83" t="str">
        <f t="shared" si="326"/>
        <v/>
      </c>
      <c r="K4125" s="83" t="str">
        <f t="shared" si="327"/>
        <v/>
      </c>
      <c r="L4125" s="85" t="str">
        <f t="shared" si="328"/>
        <v/>
      </c>
    </row>
    <row r="4126" spans="1:12" x14ac:dyDescent="0.2">
      <c r="A4126" s="209"/>
      <c r="B4126" s="75" t="str">
        <f t="shared" si="329"/>
        <v/>
      </c>
      <c r="C4126" s="75" t="str">
        <f t="shared" si="330"/>
        <v/>
      </c>
      <c r="D4126" s="42"/>
      <c r="E4126" s="42"/>
      <c r="F4126" s="42"/>
      <c r="G4126" s="42"/>
      <c r="H4126" s="42"/>
      <c r="I4126" s="42"/>
      <c r="J4126" s="83" t="str">
        <f t="shared" si="326"/>
        <v/>
      </c>
      <c r="K4126" s="83" t="str">
        <f t="shared" si="327"/>
        <v/>
      </c>
      <c r="L4126" s="85" t="str">
        <f t="shared" si="328"/>
        <v/>
      </c>
    </row>
    <row r="4127" spans="1:12" x14ac:dyDescent="0.2">
      <c r="A4127" s="209"/>
      <c r="B4127" s="75" t="str">
        <f t="shared" si="329"/>
        <v/>
      </c>
      <c r="C4127" s="75" t="str">
        <f t="shared" si="330"/>
        <v/>
      </c>
      <c r="D4127" s="42"/>
      <c r="E4127" s="42"/>
      <c r="F4127" s="42"/>
      <c r="G4127" s="42"/>
      <c r="H4127" s="42"/>
      <c r="I4127" s="42"/>
      <c r="J4127" s="83" t="str">
        <f t="shared" si="326"/>
        <v/>
      </c>
      <c r="K4127" s="83" t="str">
        <f t="shared" si="327"/>
        <v/>
      </c>
      <c r="L4127" s="85" t="str">
        <f t="shared" si="328"/>
        <v/>
      </c>
    </row>
    <row r="4128" spans="1:12" x14ac:dyDescent="0.2">
      <c r="A4128" s="209"/>
      <c r="B4128" s="75" t="str">
        <f t="shared" si="329"/>
        <v/>
      </c>
      <c r="C4128" s="75" t="str">
        <f t="shared" si="330"/>
        <v/>
      </c>
      <c r="D4128" s="42"/>
      <c r="E4128" s="42"/>
      <c r="F4128" s="42"/>
      <c r="G4128" s="42"/>
      <c r="H4128" s="42"/>
      <c r="I4128" s="42"/>
      <c r="J4128" s="83" t="str">
        <f t="shared" si="326"/>
        <v/>
      </c>
      <c r="K4128" s="83" t="str">
        <f t="shared" si="327"/>
        <v/>
      </c>
      <c r="L4128" s="85" t="str">
        <f t="shared" si="328"/>
        <v/>
      </c>
    </row>
    <row r="4129" spans="1:12" x14ac:dyDescent="0.2">
      <c r="A4129" s="209"/>
      <c r="B4129" s="75" t="str">
        <f t="shared" si="329"/>
        <v/>
      </c>
      <c r="C4129" s="75" t="str">
        <f t="shared" si="330"/>
        <v/>
      </c>
      <c r="D4129" s="42"/>
      <c r="E4129" s="42"/>
      <c r="F4129" s="42"/>
      <c r="G4129" s="42"/>
      <c r="H4129" s="42"/>
      <c r="I4129" s="42"/>
      <c r="J4129" s="83" t="str">
        <f t="shared" si="326"/>
        <v/>
      </c>
      <c r="K4129" s="83" t="str">
        <f t="shared" si="327"/>
        <v/>
      </c>
      <c r="L4129" s="85" t="str">
        <f t="shared" si="328"/>
        <v/>
      </c>
    </row>
    <row r="4130" spans="1:12" x14ac:dyDescent="0.2">
      <c r="A4130" s="209"/>
      <c r="B4130" s="75" t="str">
        <f t="shared" si="329"/>
        <v/>
      </c>
      <c r="C4130" s="75" t="str">
        <f t="shared" si="330"/>
        <v/>
      </c>
      <c r="D4130" s="42"/>
      <c r="E4130" s="42"/>
      <c r="F4130" s="42"/>
      <c r="G4130" s="42"/>
      <c r="H4130" s="42"/>
      <c r="I4130" s="42"/>
      <c r="J4130" s="83" t="str">
        <f t="shared" si="326"/>
        <v/>
      </c>
      <c r="K4130" s="83" t="str">
        <f t="shared" si="327"/>
        <v/>
      </c>
      <c r="L4130" s="85" t="str">
        <f t="shared" si="328"/>
        <v/>
      </c>
    </row>
    <row r="4131" spans="1:12" x14ac:dyDescent="0.2">
      <c r="A4131" s="209"/>
      <c r="B4131" s="75" t="str">
        <f t="shared" si="329"/>
        <v/>
      </c>
      <c r="C4131" s="75" t="str">
        <f t="shared" si="330"/>
        <v/>
      </c>
      <c r="D4131" s="42"/>
      <c r="E4131" s="42"/>
      <c r="F4131" s="42"/>
      <c r="G4131" s="42"/>
      <c r="H4131" s="42"/>
      <c r="I4131" s="42"/>
      <c r="J4131" s="83" t="str">
        <f t="shared" si="326"/>
        <v/>
      </c>
      <c r="K4131" s="83" t="str">
        <f t="shared" si="327"/>
        <v/>
      </c>
      <c r="L4131" s="85" t="str">
        <f t="shared" si="328"/>
        <v/>
      </c>
    </row>
    <row r="4132" spans="1:12" x14ac:dyDescent="0.2">
      <c r="A4132" s="209"/>
      <c r="B4132" s="75" t="str">
        <f t="shared" si="329"/>
        <v/>
      </c>
      <c r="C4132" s="75" t="str">
        <f t="shared" si="330"/>
        <v/>
      </c>
      <c r="D4132" s="42"/>
      <c r="E4132" s="42"/>
      <c r="F4132" s="42"/>
      <c r="G4132" s="42"/>
      <c r="H4132" s="42"/>
      <c r="I4132" s="42"/>
      <c r="J4132" s="83" t="str">
        <f t="shared" si="326"/>
        <v/>
      </c>
      <c r="K4132" s="83" t="str">
        <f t="shared" si="327"/>
        <v/>
      </c>
      <c r="L4132" s="85" t="str">
        <f t="shared" si="328"/>
        <v/>
      </c>
    </row>
    <row r="4133" spans="1:12" x14ac:dyDescent="0.2">
      <c r="A4133" s="209"/>
      <c r="B4133" s="75" t="str">
        <f t="shared" si="329"/>
        <v/>
      </c>
      <c r="C4133" s="75" t="str">
        <f t="shared" si="330"/>
        <v/>
      </c>
      <c r="D4133" s="42"/>
      <c r="E4133" s="42"/>
      <c r="F4133" s="42"/>
      <c r="G4133" s="42"/>
      <c r="H4133" s="42"/>
      <c r="I4133" s="42"/>
      <c r="J4133" s="83" t="str">
        <f t="shared" si="326"/>
        <v/>
      </c>
      <c r="K4133" s="83" t="str">
        <f t="shared" si="327"/>
        <v/>
      </c>
      <c r="L4133" s="85" t="str">
        <f t="shared" si="328"/>
        <v/>
      </c>
    </row>
    <row r="4134" spans="1:12" x14ac:dyDescent="0.2">
      <c r="A4134" s="209"/>
      <c r="B4134" s="75" t="str">
        <f t="shared" si="329"/>
        <v/>
      </c>
      <c r="C4134" s="75" t="str">
        <f t="shared" si="330"/>
        <v/>
      </c>
      <c r="D4134" s="42"/>
      <c r="E4134" s="42"/>
      <c r="F4134" s="42"/>
      <c r="G4134" s="42"/>
      <c r="H4134" s="42"/>
      <c r="I4134" s="42"/>
      <c r="J4134" s="83" t="str">
        <f t="shared" si="326"/>
        <v/>
      </c>
      <c r="K4134" s="83" t="str">
        <f t="shared" si="327"/>
        <v/>
      </c>
      <c r="L4134" s="85" t="str">
        <f t="shared" si="328"/>
        <v/>
      </c>
    </row>
    <row r="4135" spans="1:12" x14ac:dyDescent="0.2">
      <c r="A4135" s="209"/>
      <c r="B4135" s="75" t="str">
        <f t="shared" si="329"/>
        <v/>
      </c>
      <c r="C4135" s="75" t="str">
        <f t="shared" si="330"/>
        <v/>
      </c>
      <c r="D4135" s="42"/>
      <c r="E4135" s="42"/>
      <c r="F4135" s="42"/>
      <c r="G4135" s="42"/>
      <c r="H4135" s="42"/>
      <c r="I4135" s="42"/>
      <c r="J4135" s="83" t="str">
        <f t="shared" si="326"/>
        <v/>
      </c>
      <c r="K4135" s="83" t="str">
        <f t="shared" si="327"/>
        <v/>
      </c>
      <c r="L4135" s="85" t="str">
        <f t="shared" si="328"/>
        <v/>
      </c>
    </row>
    <row r="4136" spans="1:12" x14ac:dyDescent="0.2">
      <c r="A4136" s="209"/>
      <c r="B4136" s="75" t="str">
        <f t="shared" si="329"/>
        <v/>
      </c>
      <c r="C4136" s="75" t="str">
        <f t="shared" si="330"/>
        <v/>
      </c>
      <c r="D4136" s="42"/>
      <c r="E4136" s="42"/>
      <c r="F4136" s="42"/>
      <c r="G4136" s="42"/>
      <c r="H4136" s="42"/>
      <c r="I4136" s="42"/>
      <c r="J4136" s="83" t="str">
        <f t="shared" si="326"/>
        <v/>
      </c>
      <c r="K4136" s="83" t="str">
        <f t="shared" si="327"/>
        <v/>
      </c>
      <c r="L4136" s="85" t="str">
        <f t="shared" si="328"/>
        <v/>
      </c>
    </row>
    <row r="4137" spans="1:12" x14ac:dyDescent="0.2">
      <c r="A4137" s="209"/>
      <c r="B4137" s="75" t="str">
        <f t="shared" si="329"/>
        <v/>
      </c>
      <c r="C4137" s="75" t="str">
        <f t="shared" si="330"/>
        <v/>
      </c>
      <c r="D4137" s="42"/>
      <c r="E4137" s="42"/>
      <c r="F4137" s="42"/>
      <c r="G4137" s="42"/>
      <c r="H4137" s="42"/>
      <c r="I4137" s="42"/>
      <c r="J4137" s="83" t="str">
        <f t="shared" si="326"/>
        <v/>
      </c>
      <c r="K4137" s="83" t="str">
        <f t="shared" si="327"/>
        <v/>
      </c>
      <c r="L4137" s="85" t="str">
        <f t="shared" si="328"/>
        <v/>
      </c>
    </row>
    <row r="4138" spans="1:12" x14ac:dyDescent="0.2">
      <c r="A4138" s="209"/>
      <c r="B4138" s="75" t="str">
        <f t="shared" si="329"/>
        <v/>
      </c>
      <c r="C4138" s="75" t="str">
        <f t="shared" si="330"/>
        <v/>
      </c>
      <c r="D4138" s="42"/>
      <c r="E4138" s="42"/>
      <c r="F4138" s="42"/>
      <c r="G4138" s="42"/>
      <c r="H4138" s="42"/>
      <c r="I4138" s="42"/>
      <c r="J4138" s="83" t="str">
        <f t="shared" si="326"/>
        <v/>
      </c>
      <c r="K4138" s="83" t="str">
        <f t="shared" si="327"/>
        <v/>
      </c>
      <c r="L4138" s="85" t="str">
        <f t="shared" si="328"/>
        <v/>
      </c>
    </row>
    <row r="4139" spans="1:12" x14ac:dyDescent="0.2">
      <c r="A4139" s="209"/>
      <c r="B4139" s="75" t="str">
        <f t="shared" si="329"/>
        <v/>
      </c>
      <c r="C4139" s="75" t="str">
        <f t="shared" si="330"/>
        <v/>
      </c>
      <c r="D4139" s="42"/>
      <c r="E4139" s="42"/>
      <c r="F4139" s="42"/>
      <c r="G4139" s="42"/>
      <c r="H4139" s="42"/>
      <c r="I4139" s="42"/>
      <c r="J4139" s="83" t="str">
        <f t="shared" si="326"/>
        <v/>
      </c>
      <c r="K4139" s="83" t="str">
        <f t="shared" si="327"/>
        <v/>
      </c>
      <c r="L4139" s="85" t="str">
        <f t="shared" si="328"/>
        <v/>
      </c>
    </row>
    <row r="4140" spans="1:12" x14ac:dyDescent="0.2">
      <c r="A4140" s="209"/>
      <c r="B4140" s="75" t="str">
        <f t="shared" si="329"/>
        <v/>
      </c>
      <c r="C4140" s="75" t="str">
        <f t="shared" si="330"/>
        <v/>
      </c>
      <c r="D4140" s="42"/>
      <c r="E4140" s="42"/>
      <c r="F4140" s="42"/>
      <c r="G4140" s="42"/>
      <c r="H4140" s="42"/>
      <c r="I4140" s="42"/>
      <c r="J4140" s="83" t="str">
        <f t="shared" si="326"/>
        <v/>
      </c>
      <c r="K4140" s="83" t="str">
        <f t="shared" si="327"/>
        <v/>
      </c>
      <c r="L4140" s="85" t="str">
        <f t="shared" si="328"/>
        <v/>
      </c>
    </row>
    <row r="4141" spans="1:12" x14ac:dyDescent="0.2">
      <c r="A4141" s="209"/>
      <c r="B4141" s="75" t="str">
        <f t="shared" si="329"/>
        <v/>
      </c>
      <c r="C4141" s="75" t="str">
        <f t="shared" si="330"/>
        <v/>
      </c>
      <c r="D4141" s="42"/>
      <c r="E4141" s="42"/>
      <c r="F4141" s="42"/>
      <c r="G4141" s="42"/>
      <c r="H4141" s="42"/>
      <c r="I4141" s="42"/>
      <c r="J4141" s="83" t="str">
        <f t="shared" si="326"/>
        <v/>
      </c>
      <c r="K4141" s="83" t="str">
        <f t="shared" si="327"/>
        <v/>
      </c>
      <c r="L4141" s="85" t="str">
        <f t="shared" si="328"/>
        <v/>
      </c>
    </row>
    <row r="4142" spans="1:12" x14ac:dyDescent="0.2">
      <c r="A4142" s="209"/>
      <c r="B4142" s="75" t="str">
        <f t="shared" si="329"/>
        <v/>
      </c>
      <c r="C4142" s="75" t="str">
        <f t="shared" si="330"/>
        <v/>
      </c>
      <c r="D4142" s="42"/>
      <c r="E4142" s="42"/>
      <c r="F4142" s="42"/>
      <c r="G4142" s="42"/>
      <c r="H4142" s="42"/>
      <c r="I4142" s="42"/>
      <c r="J4142" s="83" t="str">
        <f t="shared" si="326"/>
        <v/>
      </c>
      <c r="K4142" s="83" t="str">
        <f t="shared" si="327"/>
        <v/>
      </c>
      <c r="L4142" s="85" t="str">
        <f t="shared" si="328"/>
        <v/>
      </c>
    </row>
    <row r="4143" spans="1:12" x14ac:dyDescent="0.2">
      <c r="A4143" s="209"/>
      <c r="B4143" s="75" t="str">
        <f t="shared" si="329"/>
        <v/>
      </c>
      <c r="C4143" s="75" t="str">
        <f t="shared" si="330"/>
        <v/>
      </c>
      <c r="D4143" s="42"/>
      <c r="E4143" s="42"/>
      <c r="F4143" s="42"/>
      <c r="G4143" s="42"/>
      <c r="H4143" s="42"/>
      <c r="I4143" s="42"/>
      <c r="J4143" s="83" t="str">
        <f t="shared" si="326"/>
        <v/>
      </c>
      <c r="K4143" s="83" t="str">
        <f t="shared" si="327"/>
        <v/>
      </c>
      <c r="L4143" s="85" t="str">
        <f t="shared" si="328"/>
        <v/>
      </c>
    </row>
    <row r="4144" spans="1:12" x14ac:dyDescent="0.2">
      <c r="A4144" s="209"/>
      <c r="B4144" s="75" t="str">
        <f t="shared" si="329"/>
        <v/>
      </c>
      <c r="C4144" s="75" t="str">
        <f t="shared" si="330"/>
        <v/>
      </c>
      <c r="D4144" s="42"/>
      <c r="E4144" s="42"/>
      <c r="F4144" s="42"/>
      <c r="G4144" s="42"/>
      <c r="H4144" s="42"/>
      <c r="I4144" s="42"/>
      <c r="J4144" s="83" t="str">
        <f t="shared" si="326"/>
        <v/>
      </c>
      <c r="K4144" s="83" t="str">
        <f t="shared" si="327"/>
        <v/>
      </c>
      <c r="L4144" s="85" t="str">
        <f t="shared" si="328"/>
        <v/>
      </c>
    </row>
    <row r="4145" spans="1:12" x14ac:dyDescent="0.2">
      <c r="A4145" s="209"/>
      <c r="B4145" s="75" t="str">
        <f t="shared" si="329"/>
        <v/>
      </c>
      <c r="C4145" s="75" t="str">
        <f t="shared" si="330"/>
        <v/>
      </c>
      <c r="D4145" s="42"/>
      <c r="E4145" s="42"/>
      <c r="F4145" s="42"/>
      <c r="G4145" s="42"/>
      <c r="H4145" s="42"/>
      <c r="I4145" s="42"/>
      <c r="J4145" s="83" t="str">
        <f t="shared" si="326"/>
        <v/>
      </c>
      <c r="K4145" s="83" t="str">
        <f t="shared" si="327"/>
        <v/>
      </c>
      <c r="L4145" s="85" t="str">
        <f t="shared" si="328"/>
        <v/>
      </c>
    </row>
    <row r="4146" spans="1:12" x14ac:dyDescent="0.2">
      <c r="A4146" s="209"/>
      <c r="B4146" s="75" t="str">
        <f t="shared" si="329"/>
        <v/>
      </c>
      <c r="C4146" s="75" t="str">
        <f t="shared" si="330"/>
        <v/>
      </c>
      <c r="D4146" s="42"/>
      <c r="E4146" s="42"/>
      <c r="F4146" s="42"/>
      <c r="G4146" s="42"/>
      <c r="H4146" s="42"/>
      <c r="I4146" s="42"/>
      <c r="J4146" s="83" t="str">
        <f t="shared" si="326"/>
        <v/>
      </c>
      <c r="K4146" s="83" t="str">
        <f t="shared" si="327"/>
        <v/>
      </c>
      <c r="L4146" s="85" t="str">
        <f t="shared" si="328"/>
        <v/>
      </c>
    </row>
    <row r="4147" spans="1:12" x14ac:dyDescent="0.2">
      <c r="A4147" s="209"/>
      <c r="B4147" s="75" t="str">
        <f t="shared" si="329"/>
        <v/>
      </c>
      <c r="C4147" s="75" t="str">
        <f t="shared" si="330"/>
        <v/>
      </c>
      <c r="D4147" s="42"/>
      <c r="E4147" s="42"/>
      <c r="F4147" s="42"/>
      <c r="G4147" s="42"/>
      <c r="H4147" s="42"/>
      <c r="I4147" s="42"/>
      <c r="J4147" s="83" t="str">
        <f t="shared" si="326"/>
        <v/>
      </c>
      <c r="K4147" s="83" t="str">
        <f t="shared" si="327"/>
        <v/>
      </c>
      <c r="L4147" s="85" t="str">
        <f t="shared" si="328"/>
        <v/>
      </c>
    </row>
    <row r="4148" spans="1:12" x14ac:dyDescent="0.2">
      <c r="A4148" s="209"/>
      <c r="B4148" s="75" t="str">
        <f t="shared" si="329"/>
        <v/>
      </c>
      <c r="C4148" s="75" t="str">
        <f t="shared" si="330"/>
        <v/>
      </c>
      <c r="D4148" s="42"/>
      <c r="E4148" s="42"/>
      <c r="F4148" s="42"/>
      <c r="G4148" s="42"/>
      <c r="H4148" s="42"/>
      <c r="I4148" s="42"/>
      <c r="J4148" s="83" t="str">
        <f t="shared" si="326"/>
        <v/>
      </c>
      <c r="K4148" s="83" t="str">
        <f t="shared" si="327"/>
        <v/>
      </c>
      <c r="L4148" s="85" t="str">
        <f t="shared" si="328"/>
        <v/>
      </c>
    </row>
    <row r="4149" spans="1:12" x14ac:dyDescent="0.2">
      <c r="A4149" s="209"/>
      <c r="B4149" s="75" t="str">
        <f t="shared" si="329"/>
        <v/>
      </c>
      <c r="C4149" s="75" t="str">
        <f t="shared" si="330"/>
        <v/>
      </c>
      <c r="D4149" s="42"/>
      <c r="E4149" s="42"/>
      <c r="F4149" s="42"/>
      <c r="G4149" s="42"/>
      <c r="H4149" s="42"/>
      <c r="I4149" s="42"/>
      <c r="J4149" s="83" t="str">
        <f t="shared" si="326"/>
        <v/>
      </c>
      <c r="K4149" s="83" t="str">
        <f t="shared" si="327"/>
        <v/>
      </c>
      <c r="L4149" s="85" t="str">
        <f t="shared" si="328"/>
        <v/>
      </c>
    </row>
    <row r="4150" spans="1:12" x14ac:dyDescent="0.2">
      <c r="A4150" s="209"/>
      <c r="B4150" s="75" t="str">
        <f t="shared" si="329"/>
        <v/>
      </c>
      <c r="C4150" s="75" t="str">
        <f t="shared" si="330"/>
        <v/>
      </c>
      <c r="D4150" s="42"/>
      <c r="E4150" s="42"/>
      <c r="F4150" s="42"/>
      <c r="G4150" s="42"/>
      <c r="H4150" s="42"/>
      <c r="I4150" s="42"/>
      <c r="J4150" s="83" t="str">
        <f t="shared" si="326"/>
        <v/>
      </c>
      <c r="K4150" s="83" t="str">
        <f t="shared" si="327"/>
        <v/>
      </c>
      <c r="L4150" s="85" t="str">
        <f t="shared" si="328"/>
        <v/>
      </c>
    </row>
    <row r="4151" spans="1:12" x14ac:dyDescent="0.2">
      <c r="A4151" s="209"/>
      <c r="B4151" s="75" t="str">
        <f t="shared" si="329"/>
        <v/>
      </c>
      <c r="C4151" s="75" t="str">
        <f t="shared" si="330"/>
        <v/>
      </c>
      <c r="D4151" s="42"/>
      <c r="E4151" s="42"/>
      <c r="F4151" s="42"/>
      <c r="G4151" s="42"/>
      <c r="H4151" s="42"/>
      <c r="I4151" s="42"/>
      <c r="J4151" s="83" t="str">
        <f t="shared" si="326"/>
        <v/>
      </c>
      <c r="K4151" s="83" t="str">
        <f t="shared" si="327"/>
        <v/>
      </c>
      <c r="L4151" s="85" t="str">
        <f t="shared" si="328"/>
        <v/>
      </c>
    </row>
    <row r="4152" spans="1:12" x14ac:dyDescent="0.2">
      <c r="A4152" s="209"/>
      <c r="B4152" s="75" t="str">
        <f t="shared" si="329"/>
        <v/>
      </c>
      <c r="C4152" s="75" t="str">
        <f t="shared" si="330"/>
        <v/>
      </c>
      <c r="D4152" s="42"/>
      <c r="E4152" s="42"/>
      <c r="F4152" s="42"/>
      <c r="G4152" s="42"/>
      <c r="H4152" s="42"/>
      <c r="I4152" s="42"/>
      <c r="J4152" s="83" t="str">
        <f t="shared" si="326"/>
        <v/>
      </c>
      <c r="K4152" s="83" t="str">
        <f t="shared" si="327"/>
        <v/>
      </c>
      <c r="L4152" s="85" t="str">
        <f t="shared" si="328"/>
        <v/>
      </c>
    </row>
    <row r="4153" spans="1:12" x14ac:dyDescent="0.2">
      <c r="A4153" s="209"/>
      <c r="B4153" s="75" t="str">
        <f t="shared" si="329"/>
        <v/>
      </c>
      <c r="C4153" s="75" t="str">
        <f t="shared" si="330"/>
        <v/>
      </c>
      <c r="D4153" s="42"/>
      <c r="E4153" s="42"/>
      <c r="F4153" s="42"/>
      <c r="G4153" s="42"/>
      <c r="H4153" s="42"/>
      <c r="I4153" s="42"/>
      <c r="J4153" s="83" t="str">
        <f t="shared" si="326"/>
        <v/>
      </c>
      <c r="K4153" s="83" t="str">
        <f t="shared" si="327"/>
        <v/>
      </c>
      <c r="L4153" s="85" t="str">
        <f t="shared" si="328"/>
        <v/>
      </c>
    </row>
    <row r="4154" spans="1:12" x14ac:dyDescent="0.2">
      <c r="A4154" s="209"/>
      <c r="B4154" s="75" t="str">
        <f t="shared" si="329"/>
        <v/>
      </c>
      <c r="C4154" s="75" t="str">
        <f t="shared" si="330"/>
        <v/>
      </c>
      <c r="D4154" s="42"/>
      <c r="E4154" s="42"/>
      <c r="F4154" s="42"/>
      <c r="G4154" s="42"/>
      <c r="H4154" s="42"/>
      <c r="I4154" s="42"/>
      <c r="J4154" s="83" t="str">
        <f t="shared" si="326"/>
        <v/>
      </c>
      <c r="K4154" s="83" t="str">
        <f t="shared" si="327"/>
        <v/>
      </c>
      <c r="L4154" s="85" t="str">
        <f t="shared" si="328"/>
        <v/>
      </c>
    </row>
    <row r="4155" spans="1:12" x14ac:dyDescent="0.2">
      <c r="A4155" s="209"/>
      <c r="B4155" s="75" t="str">
        <f t="shared" si="329"/>
        <v/>
      </c>
      <c r="C4155" s="75" t="str">
        <f t="shared" si="330"/>
        <v/>
      </c>
      <c r="D4155" s="42"/>
      <c r="E4155" s="42"/>
      <c r="F4155" s="42"/>
      <c r="G4155" s="42"/>
      <c r="H4155" s="42"/>
      <c r="I4155" s="42"/>
      <c r="J4155" s="83" t="str">
        <f t="shared" si="326"/>
        <v/>
      </c>
      <c r="K4155" s="83" t="str">
        <f t="shared" si="327"/>
        <v/>
      </c>
      <c r="L4155" s="85" t="str">
        <f t="shared" si="328"/>
        <v/>
      </c>
    </row>
    <row r="4156" spans="1:12" x14ac:dyDescent="0.2">
      <c r="A4156" s="209"/>
      <c r="B4156" s="75" t="str">
        <f t="shared" si="329"/>
        <v/>
      </c>
      <c r="C4156" s="75" t="str">
        <f t="shared" si="330"/>
        <v/>
      </c>
      <c r="D4156" s="42"/>
      <c r="E4156" s="42"/>
      <c r="F4156" s="42"/>
      <c r="G4156" s="42"/>
      <c r="H4156" s="42"/>
      <c r="I4156" s="42"/>
      <c r="J4156" s="83" t="str">
        <f t="shared" si="326"/>
        <v/>
      </c>
      <c r="K4156" s="83" t="str">
        <f t="shared" si="327"/>
        <v/>
      </c>
      <c r="L4156" s="85" t="str">
        <f t="shared" si="328"/>
        <v/>
      </c>
    </row>
    <row r="4157" spans="1:12" x14ac:dyDescent="0.2">
      <c r="A4157" s="209"/>
      <c r="B4157" s="75" t="str">
        <f t="shared" si="329"/>
        <v/>
      </c>
      <c r="C4157" s="75" t="str">
        <f t="shared" si="330"/>
        <v/>
      </c>
      <c r="D4157" s="42"/>
      <c r="E4157" s="42"/>
      <c r="F4157" s="42"/>
      <c r="G4157" s="42"/>
      <c r="H4157" s="42"/>
      <c r="I4157" s="42"/>
      <c r="J4157" s="83" t="str">
        <f t="shared" ref="J4157:J4220" si="331">IF(ISERROR(D4157/C4157),"",(D4157/C4157))</f>
        <v/>
      </c>
      <c r="K4157" s="83" t="str">
        <f t="shared" ref="K4157:K4220" si="332">IF(ISERROR(E4157/C4157),"",(E4157/C4157))</f>
        <v/>
      </c>
      <c r="L4157" s="85" t="str">
        <f t="shared" ref="L4157:L4220" si="333">IF(ISERROR((D4157+E4157)/B4157),"",(D4157+E4157)/B4157)</f>
        <v/>
      </c>
    </row>
    <row r="4158" spans="1:12" x14ac:dyDescent="0.2">
      <c r="A4158" s="209"/>
      <c r="B4158" s="75" t="str">
        <f t="shared" si="329"/>
        <v/>
      </c>
      <c r="C4158" s="75" t="str">
        <f t="shared" si="330"/>
        <v/>
      </c>
      <c r="D4158" s="42"/>
      <c r="E4158" s="42"/>
      <c r="F4158" s="42"/>
      <c r="G4158" s="42"/>
      <c r="H4158" s="42"/>
      <c r="I4158" s="42"/>
      <c r="J4158" s="83" t="str">
        <f t="shared" si="331"/>
        <v/>
      </c>
      <c r="K4158" s="83" t="str">
        <f t="shared" si="332"/>
        <v/>
      </c>
      <c r="L4158" s="85" t="str">
        <f t="shared" si="333"/>
        <v/>
      </c>
    </row>
    <row r="4159" spans="1:12" x14ac:dyDescent="0.2">
      <c r="A4159" s="209"/>
      <c r="B4159" s="75" t="str">
        <f t="shared" si="329"/>
        <v/>
      </c>
      <c r="C4159" s="75" t="str">
        <f t="shared" si="330"/>
        <v/>
      </c>
      <c r="D4159" s="42"/>
      <c r="E4159" s="42"/>
      <c r="F4159" s="42"/>
      <c r="G4159" s="42"/>
      <c r="H4159" s="42"/>
      <c r="I4159" s="42"/>
      <c r="J4159" s="83" t="str">
        <f t="shared" si="331"/>
        <v/>
      </c>
      <c r="K4159" s="83" t="str">
        <f t="shared" si="332"/>
        <v/>
      </c>
      <c r="L4159" s="85" t="str">
        <f t="shared" si="333"/>
        <v/>
      </c>
    </row>
    <row r="4160" spans="1:12" x14ac:dyDescent="0.2">
      <c r="A4160" s="209"/>
      <c r="B4160" s="75" t="str">
        <f t="shared" si="329"/>
        <v/>
      </c>
      <c r="C4160" s="75" t="str">
        <f t="shared" si="330"/>
        <v/>
      </c>
      <c r="D4160" s="42"/>
      <c r="E4160" s="42"/>
      <c r="F4160" s="42"/>
      <c r="G4160" s="42"/>
      <c r="H4160" s="42"/>
      <c r="I4160" s="42"/>
      <c r="J4160" s="83" t="str">
        <f t="shared" si="331"/>
        <v/>
      </c>
      <c r="K4160" s="83" t="str">
        <f t="shared" si="332"/>
        <v/>
      </c>
      <c r="L4160" s="85" t="str">
        <f t="shared" si="333"/>
        <v/>
      </c>
    </row>
    <row r="4161" spans="1:12" x14ac:dyDescent="0.2">
      <c r="A4161" s="209"/>
      <c r="B4161" s="75" t="str">
        <f t="shared" si="329"/>
        <v/>
      </c>
      <c r="C4161" s="75" t="str">
        <f t="shared" si="330"/>
        <v/>
      </c>
      <c r="D4161" s="42"/>
      <c r="E4161" s="42"/>
      <c r="F4161" s="42"/>
      <c r="G4161" s="42"/>
      <c r="H4161" s="42"/>
      <c r="I4161" s="42"/>
      <c r="J4161" s="83" t="str">
        <f t="shared" si="331"/>
        <v/>
      </c>
      <c r="K4161" s="83" t="str">
        <f t="shared" si="332"/>
        <v/>
      </c>
      <c r="L4161" s="85" t="str">
        <f t="shared" si="333"/>
        <v/>
      </c>
    </row>
    <row r="4162" spans="1:12" x14ac:dyDescent="0.2">
      <c r="A4162" s="209"/>
      <c r="B4162" s="75" t="str">
        <f t="shared" si="329"/>
        <v/>
      </c>
      <c r="C4162" s="75" t="str">
        <f t="shared" si="330"/>
        <v/>
      </c>
      <c r="D4162" s="42"/>
      <c r="E4162" s="42"/>
      <c r="F4162" s="42"/>
      <c r="G4162" s="42"/>
      <c r="H4162" s="42"/>
      <c r="I4162" s="42"/>
      <c r="J4162" s="83" t="str">
        <f t="shared" si="331"/>
        <v/>
      </c>
      <c r="K4162" s="83" t="str">
        <f t="shared" si="332"/>
        <v/>
      </c>
      <c r="L4162" s="85" t="str">
        <f t="shared" si="333"/>
        <v/>
      </c>
    </row>
    <row r="4163" spans="1:12" x14ac:dyDescent="0.2">
      <c r="A4163" s="209"/>
      <c r="B4163" s="75" t="str">
        <f t="shared" si="329"/>
        <v/>
      </c>
      <c r="C4163" s="75" t="str">
        <f t="shared" si="330"/>
        <v/>
      </c>
      <c r="D4163" s="42"/>
      <c r="E4163" s="42"/>
      <c r="F4163" s="42"/>
      <c r="G4163" s="42"/>
      <c r="H4163" s="42"/>
      <c r="I4163" s="42"/>
      <c r="J4163" s="83" t="str">
        <f t="shared" si="331"/>
        <v/>
      </c>
      <c r="K4163" s="83" t="str">
        <f t="shared" si="332"/>
        <v/>
      </c>
      <c r="L4163" s="85" t="str">
        <f t="shared" si="333"/>
        <v/>
      </c>
    </row>
    <row r="4164" spans="1:12" x14ac:dyDescent="0.2">
      <c r="A4164" s="209"/>
      <c r="B4164" s="75" t="str">
        <f t="shared" si="329"/>
        <v/>
      </c>
      <c r="C4164" s="75" t="str">
        <f t="shared" si="330"/>
        <v/>
      </c>
      <c r="D4164" s="42"/>
      <c r="E4164" s="42"/>
      <c r="F4164" s="42"/>
      <c r="G4164" s="42"/>
      <c r="H4164" s="42"/>
      <c r="I4164" s="42"/>
      <c r="J4164" s="83" t="str">
        <f t="shared" si="331"/>
        <v/>
      </c>
      <c r="K4164" s="83" t="str">
        <f t="shared" si="332"/>
        <v/>
      </c>
      <c r="L4164" s="85" t="str">
        <f t="shared" si="333"/>
        <v/>
      </c>
    </row>
    <row r="4165" spans="1:12" x14ac:dyDescent="0.2">
      <c r="A4165" s="209"/>
      <c r="B4165" s="75" t="str">
        <f t="shared" si="329"/>
        <v/>
      </c>
      <c r="C4165" s="75" t="str">
        <f t="shared" si="330"/>
        <v/>
      </c>
      <c r="D4165" s="42"/>
      <c r="E4165" s="42"/>
      <c r="F4165" s="42"/>
      <c r="G4165" s="42"/>
      <c r="H4165" s="42"/>
      <c r="I4165" s="42"/>
      <c r="J4165" s="83" t="str">
        <f t="shared" si="331"/>
        <v/>
      </c>
      <c r="K4165" s="83" t="str">
        <f t="shared" si="332"/>
        <v/>
      </c>
      <c r="L4165" s="85" t="str">
        <f t="shared" si="333"/>
        <v/>
      </c>
    </row>
    <row r="4166" spans="1:12" x14ac:dyDescent="0.2">
      <c r="A4166" s="209"/>
      <c r="B4166" s="75" t="str">
        <f t="shared" si="329"/>
        <v/>
      </c>
      <c r="C4166" s="75" t="str">
        <f t="shared" si="330"/>
        <v/>
      </c>
      <c r="D4166" s="42"/>
      <c r="E4166" s="42"/>
      <c r="F4166" s="42"/>
      <c r="G4166" s="42"/>
      <c r="H4166" s="42"/>
      <c r="I4166" s="42"/>
      <c r="J4166" s="83" t="str">
        <f t="shared" si="331"/>
        <v/>
      </c>
      <c r="K4166" s="83" t="str">
        <f t="shared" si="332"/>
        <v/>
      </c>
      <c r="L4166" s="85" t="str">
        <f t="shared" si="333"/>
        <v/>
      </c>
    </row>
    <row r="4167" spans="1:12" x14ac:dyDescent="0.2">
      <c r="A4167" s="209"/>
      <c r="B4167" s="75" t="str">
        <f t="shared" si="329"/>
        <v/>
      </c>
      <c r="C4167" s="75" t="str">
        <f t="shared" si="330"/>
        <v/>
      </c>
      <c r="D4167" s="42"/>
      <c r="E4167" s="42"/>
      <c r="F4167" s="42"/>
      <c r="G4167" s="42"/>
      <c r="H4167" s="42"/>
      <c r="I4167" s="42"/>
      <c r="J4167" s="83" t="str">
        <f t="shared" si="331"/>
        <v/>
      </c>
      <c r="K4167" s="83" t="str">
        <f t="shared" si="332"/>
        <v/>
      </c>
      <c r="L4167" s="85" t="str">
        <f t="shared" si="333"/>
        <v/>
      </c>
    </row>
    <row r="4168" spans="1:12" x14ac:dyDescent="0.2">
      <c r="A4168" s="209"/>
      <c r="B4168" s="75" t="str">
        <f t="shared" si="329"/>
        <v/>
      </c>
      <c r="C4168" s="75" t="str">
        <f t="shared" si="330"/>
        <v/>
      </c>
      <c r="D4168" s="42"/>
      <c r="E4168" s="42"/>
      <c r="F4168" s="42"/>
      <c r="G4168" s="42"/>
      <c r="H4168" s="42"/>
      <c r="I4168" s="42"/>
      <c r="J4168" s="83" t="str">
        <f t="shared" si="331"/>
        <v/>
      </c>
      <c r="K4168" s="83" t="str">
        <f t="shared" si="332"/>
        <v/>
      </c>
      <c r="L4168" s="85" t="str">
        <f t="shared" si="333"/>
        <v/>
      </c>
    </row>
    <row r="4169" spans="1:12" x14ac:dyDescent="0.2">
      <c r="A4169" s="209"/>
      <c r="B4169" s="75" t="str">
        <f t="shared" si="329"/>
        <v/>
      </c>
      <c r="C4169" s="75" t="str">
        <f t="shared" si="330"/>
        <v/>
      </c>
      <c r="D4169" s="42"/>
      <c r="E4169" s="42"/>
      <c r="F4169" s="42"/>
      <c r="G4169" s="42"/>
      <c r="H4169" s="42"/>
      <c r="I4169" s="42"/>
      <c r="J4169" s="83" t="str">
        <f t="shared" si="331"/>
        <v/>
      </c>
      <c r="K4169" s="83" t="str">
        <f t="shared" si="332"/>
        <v/>
      </c>
      <c r="L4169" s="85" t="str">
        <f t="shared" si="333"/>
        <v/>
      </c>
    </row>
    <row r="4170" spans="1:12" x14ac:dyDescent="0.2">
      <c r="A4170" s="209"/>
      <c r="B4170" s="75" t="str">
        <f t="shared" si="329"/>
        <v/>
      </c>
      <c r="C4170" s="75" t="str">
        <f t="shared" si="330"/>
        <v/>
      </c>
      <c r="D4170" s="42"/>
      <c r="E4170" s="42"/>
      <c r="F4170" s="42"/>
      <c r="G4170" s="42"/>
      <c r="H4170" s="42"/>
      <c r="I4170" s="42"/>
      <c r="J4170" s="83" t="str">
        <f t="shared" si="331"/>
        <v/>
      </c>
      <c r="K4170" s="83" t="str">
        <f t="shared" si="332"/>
        <v/>
      </c>
      <c r="L4170" s="85" t="str">
        <f t="shared" si="333"/>
        <v/>
      </c>
    </row>
    <row r="4171" spans="1:12" x14ac:dyDescent="0.2">
      <c r="A4171" s="209"/>
      <c r="B4171" s="75" t="str">
        <f t="shared" si="329"/>
        <v/>
      </c>
      <c r="C4171" s="75" t="str">
        <f t="shared" si="330"/>
        <v/>
      </c>
      <c r="D4171" s="42"/>
      <c r="E4171" s="42"/>
      <c r="F4171" s="42"/>
      <c r="G4171" s="42"/>
      <c r="H4171" s="42"/>
      <c r="I4171" s="42"/>
      <c r="J4171" s="83" t="str">
        <f t="shared" si="331"/>
        <v/>
      </c>
      <c r="K4171" s="83" t="str">
        <f t="shared" si="332"/>
        <v/>
      </c>
      <c r="L4171" s="85" t="str">
        <f t="shared" si="333"/>
        <v/>
      </c>
    </row>
    <row r="4172" spans="1:12" x14ac:dyDescent="0.2">
      <c r="A4172" s="209"/>
      <c r="B4172" s="75" t="str">
        <f t="shared" ref="B4172:B4235" si="334">IF(D4172+E4172+F4172+G4172+I4172+H4172 = 0,"",D4172+E4172+F4172+G4172+I4172+H4172)</f>
        <v/>
      </c>
      <c r="C4172" s="75" t="str">
        <f t="shared" ref="C4172:C4235" si="335">IF(D4172+E4172+H4172=0,"",D4172+E4172+H4172)</f>
        <v/>
      </c>
      <c r="D4172" s="42"/>
      <c r="E4172" s="42"/>
      <c r="F4172" s="42"/>
      <c r="G4172" s="42"/>
      <c r="H4172" s="42"/>
      <c r="I4172" s="42"/>
      <c r="J4172" s="83" t="str">
        <f t="shared" si="331"/>
        <v/>
      </c>
      <c r="K4172" s="83" t="str">
        <f t="shared" si="332"/>
        <v/>
      </c>
      <c r="L4172" s="85" t="str">
        <f t="shared" si="333"/>
        <v/>
      </c>
    </row>
    <row r="4173" spans="1:12" x14ac:dyDescent="0.2">
      <c r="A4173" s="209"/>
      <c r="B4173" s="75" t="str">
        <f t="shared" si="334"/>
        <v/>
      </c>
      <c r="C4173" s="75" t="str">
        <f t="shared" si="335"/>
        <v/>
      </c>
      <c r="D4173" s="42"/>
      <c r="E4173" s="42"/>
      <c r="F4173" s="42"/>
      <c r="G4173" s="42"/>
      <c r="H4173" s="42"/>
      <c r="I4173" s="42"/>
      <c r="J4173" s="83" t="str">
        <f t="shared" si="331"/>
        <v/>
      </c>
      <c r="K4173" s="83" t="str">
        <f t="shared" si="332"/>
        <v/>
      </c>
      <c r="L4173" s="85" t="str">
        <f t="shared" si="333"/>
        <v/>
      </c>
    </row>
    <row r="4174" spans="1:12" x14ac:dyDescent="0.2">
      <c r="A4174" s="209"/>
      <c r="B4174" s="75" t="str">
        <f t="shared" si="334"/>
        <v/>
      </c>
      <c r="C4174" s="75" t="str">
        <f t="shared" si="335"/>
        <v/>
      </c>
      <c r="D4174" s="42"/>
      <c r="E4174" s="42"/>
      <c r="F4174" s="42"/>
      <c r="G4174" s="42"/>
      <c r="H4174" s="42"/>
      <c r="I4174" s="42"/>
      <c r="J4174" s="83" t="str">
        <f t="shared" si="331"/>
        <v/>
      </c>
      <c r="K4174" s="83" t="str">
        <f t="shared" si="332"/>
        <v/>
      </c>
      <c r="L4174" s="85" t="str">
        <f t="shared" si="333"/>
        <v/>
      </c>
    </row>
    <row r="4175" spans="1:12" x14ac:dyDescent="0.2">
      <c r="A4175" s="209"/>
      <c r="B4175" s="75" t="str">
        <f t="shared" si="334"/>
        <v/>
      </c>
      <c r="C4175" s="75" t="str">
        <f t="shared" si="335"/>
        <v/>
      </c>
      <c r="D4175" s="42"/>
      <c r="E4175" s="42"/>
      <c r="F4175" s="42"/>
      <c r="G4175" s="42"/>
      <c r="H4175" s="42"/>
      <c r="I4175" s="42"/>
      <c r="J4175" s="83" t="str">
        <f t="shared" si="331"/>
        <v/>
      </c>
      <c r="K4175" s="83" t="str">
        <f t="shared" si="332"/>
        <v/>
      </c>
      <c r="L4175" s="85" t="str">
        <f t="shared" si="333"/>
        <v/>
      </c>
    </row>
    <row r="4176" spans="1:12" x14ac:dyDescent="0.2">
      <c r="A4176" s="209"/>
      <c r="B4176" s="75" t="str">
        <f t="shared" si="334"/>
        <v/>
      </c>
      <c r="C4176" s="75" t="str">
        <f t="shared" si="335"/>
        <v/>
      </c>
      <c r="D4176" s="42"/>
      <c r="E4176" s="42"/>
      <c r="F4176" s="42"/>
      <c r="G4176" s="42"/>
      <c r="H4176" s="42"/>
      <c r="I4176" s="42"/>
      <c r="J4176" s="83" t="str">
        <f t="shared" si="331"/>
        <v/>
      </c>
      <c r="K4176" s="83" t="str">
        <f t="shared" si="332"/>
        <v/>
      </c>
      <c r="L4176" s="85" t="str">
        <f t="shared" si="333"/>
        <v/>
      </c>
    </row>
    <row r="4177" spans="1:12" x14ac:dyDescent="0.2">
      <c r="A4177" s="209"/>
      <c r="B4177" s="75" t="str">
        <f t="shared" si="334"/>
        <v/>
      </c>
      <c r="C4177" s="75" t="str">
        <f t="shared" si="335"/>
        <v/>
      </c>
      <c r="D4177" s="42"/>
      <c r="E4177" s="42"/>
      <c r="F4177" s="42"/>
      <c r="G4177" s="42"/>
      <c r="H4177" s="42"/>
      <c r="I4177" s="42"/>
      <c r="J4177" s="83" t="str">
        <f t="shared" si="331"/>
        <v/>
      </c>
      <c r="K4177" s="83" t="str">
        <f t="shared" si="332"/>
        <v/>
      </c>
      <c r="L4177" s="85" t="str">
        <f t="shared" si="333"/>
        <v/>
      </c>
    </row>
    <row r="4178" spans="1:12" x14ac:dyDescent="0.2">
      <c r="A4178" s="209"/>
      <c r="B4178" s="75" t="str">
        <f t="shared" si="334"/>
        <v/>
      </c>
      <c r="C4178" s="75" t="str">
        <f t="shared" si="335"/>
        <v/>
      </c>
      <c r="D4178" s="42"/>
      <c r="E4178" s="42"/>
      <c r="F4178" s="42"/>
      <c r="G4178" s="42"/>
      <c r="H4178" s="42"/>
      <c r="I4178" s="42"/>
      <c r="J4178" s="83" t="str">
        <f t="shared" si="331"/>
        <v/>
      </c>
      <c r="K4178" s="83" t="str">
        <f t="shared" si="332"/>
        <v/>
      </c>
      <c r="L4178" s="85" t="str">
        <f t="shared" si="333"/>
        <v/>
      </c>
    </row>
    <row r="4179" spans="1:12" x14ac:dyDescent="0.2">
      <c r="A4179" s="209"/>
      <c r="B4179" s="75" t="str">
        <f t="shared" si="334"/>
        <v/>
      </c>
      <c r="C4179" s="75" t="str">
        <f t="shared" si="335"/>
        <v/>
      </c>
      <c r="D4179" s="42"/>
      <c r="E4179" s="42"/>
      <c r="F4179" s="42"/>
      <c r="G4179" s="42"/>
      <c r="H4179" s="42"/>
      <c r="I4179" s="42"/>
      <c r="J4179" s="83" t="str">
        <f t="shared" si="331"/>
        <v/>
      </c>
      <c r="K4179" s="83" t="str">
        <f t="shared" si="332"/>
        <v/>
      </c>
      <c r="L4179" s="85" t="str">
        <f t="shared" si="333"/>
        <v/>
      </c>
    </row>
    <row r="4180" spans="1:12" x14ac:dyDescent="0.2">
      <c r="A4180" s="209"/>
      <c r="B4180" s="75" t="str">
        <f t="shared" si="334"/>
        <v/>
      </c>
      <c r="C4180" s="75" t="str">
        <f t="shared" si="335"/>
        <v/>
      </c>
      <c r="D4180" s="42"/>
      <c r="E4180" s="42"/>
      <c r="F4180" s="42"/>
      <c r="G4180" s="42"/>
      <c r="H4180" s="42"/>
      <c r="I4180" s="42"/>
      <c r="J4180" s="83" t="str">
        <f t="shared" si="331"/>
        <v/>
      </c>
      <c r="K4180" s="83" t="str">
        <f t="shared" si="332"/>
        <v/>
      </c>
      <c r="L4180" s="85" t="str">
        <f t="shared" si="333"/>
        <v/>
      </c>
    </row>
    <row r="4181" spans="1:12" x14ac:dyDescent="0.2">
      <c r="A4181" s="209"/>
      <c r="B4181" s="75" t="str">
        <f t="shared" si="334"/>
        <v/>
      </c>
      <c r="C4181" s="75" t="str">
        <f t="shared" si="335"/>
        <v/>
      </c>
      <c r="D4181" s="42"/>
      <c r="E4181" s="42"/>
      <c r="F4181" s="42"/>
      <c r="G4181" s="42"/>
      <c r="H4181" s="42"/>
      <c r="I4181" s="42"/>
      <c r="J4181" s="83" t="str">
        <f t="shared" si="331"/>
        <v/>
      </c>
      <c r="K4181" s="83" t="str">
        <f t="shared" si="332"/>
        <v/>
      </c>
      <c r="L4181" s="85" t="str">
        <f t="shared" si="333"/>
        <v/>
      </c>
    </row>
    <row r="4182" spans="1:12" x14ac:dyDescent="0.2">
      <c r="A4182" s="209"/>
      <c r="B4182" s="75" t="str">
        <f t="shared" si="334"/>
        <v/>
      </c>
      <c r="C4182" s="75" t="str">
        <f t="shared" si="335"/>
        <v/>
      </c>
      <c r="D4182" s="42"/>
      <c r="E4182" s="42"/>
      <c r="F4182" s="42"/>
      <c r="G4182" s="42"/>
      <c r="H4182" s="42"/>
      <c r="I4182" s="42"/>
      <c r="J4182" s="83" t="str">
        <f t="shared" si="331"/>
        <v/>
      </c>
      <c r="K4182" s="83" t="str">
        <f t="shared" si="332"/>
        <v/>
      </c>
      <c r="L4182" s="85" t="str">
        <f t="shared" si="333"/>
        <v/>
      </c>
    </row>
    <row r="4183" spans="1:12" x14ac:dyDescent="0.2">
      <c r="A4183" s="209"/>
      <c r="B4183" s="75" t="str">
        <f t="shared" si="334"/>
        <v/>
      </c>
      <c r="C4183" s="75" t="str">
        <f t="shared" si="335"/>
        <v/>
      </c>
      <c r="D4183" s="42"/>
      <c r="E4183" s="42"/>
      <c r="F4183" s="42"/>
      <c r="G4183" s="42"/>
      <c r="H4183" s="42"/>
      <c r="I4183" s="42"/>
      <c r="J4183" s="83" t="str">
        <f t="shared" si="331"/>
        <v/>
      </c>
      <c r="K4183" s="83" t="str">
        <f t="shared" si="332"/>
        <v/>
      </c>
      <c r="L4183" s="85" t="str">
        <f t="shared" si="333"/>
        <v/>
      </c>
    </row>
    <row r="4184" spans="1:12" x14ac:dyDescent="0.2">
      <c r="A4184" s="209"/>
      <c r="B4184" s="75" t="str">
        <f t="shared" si="334"/>
        <v/>
      </c>
      <c r="C4184" s="75" t="str">
        <f t="shared" si="335"/>
        <v/>
      </c>
      <c r="D4184" s="42"/>
      <c r="E4184" s="42"/>
      <c r="F4184" s="42"/>
      <c r="G4184" s="42"/>
      <c r="H4184" s="42"/>
      <c r="I4184" s="42"/>
      <c r="J4184" s="83" t="str">
        <f t="shared" si="331"/>
        <v/>
      </c>
      <c r="K4184" s="83" t="str">
        <f t="shared" si="332"/>
        <v/>
      </c>
      <c r="L4184" s="85" t="str">
        <f t="shared" si="333"/>
        <v/>
      </c>
    </row>
    <row r="4185" spans="1:12" x14ac:dyDescent="0.2">
      <c r="A4185" s="209"/>
      <c r="B4185" s="75" t="str">
        <f t="shared" si="334"/>
        <v/>
      </c>
      <c r="C4185" s="75" t="str">
        <f t="shared" si="335"/>
        <v/>
      </c>
      <c r="D4185" s="42"/>
      <c r="E4185" s="42"/>
      <c r="F4185" s="42"/>
      <c r="G4185" s="42"/>
      <c r="H4185" s="42"/>
      <c r="I4185" s="42"/>
      <c r="J4185" s="83" t="str">
        <f t="shared" si="331"/>
        <v/>
      </c>
      <c r="K4185" s="83" t="str">
        <f t="shared" si="332"/>
        <v/>
      </c>
      <c r="L4185" s="85" t="str">
        <f t="shared" si="333"/>
        <v/>
      </c>
    </row>
    <row r="4186" spans="1:12" x14ac:dyDescent="0.2">
      <c r="A4186" s="209"/>
      <c r="B4186" s="75" t="str">
        <f t="shared" si="334"/>
        <v/>
      </c>
      <c r="C4186" s="75" t="str">
        <f t="shared" si="335"/>
        <v/>
      </c>
      <c r="D4186" s="42"/>
      <c r="E4186" s="42"/>
      <c r="F4186" s="42"/>
      <c r="G4186" s="42"/>
      <c r="H4186" s="42"/>
      <c r="I4186" s="42"/>
      <c r="J4186" s="83" t="str">
        <f t="shared" si="331"/>
        <v/>
      </c>
      <c r="K4186" s="83" t="str">
        <f t="shared" si="332"/>
        <v/>
      </c>
      <c r="L4186" s="85" t="str">
        <f t="shared" si="333"/>
        <v/>
      </c>
    </row>
    <row r="4187" spans="1:12" x14ac:dyDescent="0.2">
      <c r="A4187" s="209"/>
      <c r="B4187" s="75" t="str">
        <f t="shared" si="334"/>
        <v/>
      </c>
      <c r="C4187" s="75" t="str">
        <f t="shared" si="335"/>
        <v/>
      </c>
      <c r="D4187" s="42"/>
      <c r="E4187" s="42"/>
      <c r="F4187" s="42"/>
      <c r="G4187" s="42"/>
      <c r="H4187" s="42"/>
      <c r="I4187" s="42"/>
      <c r="J4187" s="83" t="str">
        <f t="shared" si="331"/>
        <v/>
      </c>
      <c r="K4187" s="83" t="str">
        <f t="shared" si="332"/>
        <v/>
      </c>
      <c r="L4187" s="85" t="str">
        <f t="shared" si="333"/>
        <v/>
      </c>
    </row>
    <row r="4188" spans="1:12" x14ac:dyDescent="0.2">
      <c r="A4188" s="209"/>
      <c r="B4188" s="75" t="str">
        <f t="shared" si="334"/>
        <v/>
      </c>
      <c r="C4188" s="75" t="str">
        <f t="shared" si="335"/>
        <v/>
      </c>
      <c r="D4188" s="42"/>
      <c r="E4188" s="42"/>
      <c r="F4188" s="42"/>
      <c r="G4188" s="42"/>
      <c r="H4188" s="42"/>
      <c r="I4188" s="42"/>
      <c r="J4188" s="83" t="str">
        <f t="shared" si="331"/>
        <v/>
      </c>
      <c r="K4188" s="83" t="str">
        <f t="shared" si="332"/>
        <v/>
      </c>
      <c r="L4188" s="85" t="str">
        <f t="shared" si="333"/>
        <v/>
      </c>
    </row>
    <row r="4189" spans="1:12" x14ac:dyDescent="0.2">
      <c r="A4189" s="209"/>
      <c r="B4189" s="75" t="str">
        <f t="shared" si="334"/>
        <v/>
      </c>
      <c r="C4189" s="75" t="str">
        <f t="shared" si="335"/>
        <v/>
      </c>
      <c r="D4189" s="42"/>
      <c r="E4189" s="42"/>
      <c r="F4189" s="42"/>
      <c r="G4189" s="42"/>
      <c r="H4189" s="42"/>
      <c r="I4189" s="42"/>
      <c r="J4189" s="83" t="str">
        <f t="shared" si="331"/>
        <v/>
      </c>
      <c r="K4189" s="83" t="str">
        <f t="shared" si="332"/>
        <v/>
      </c>
      <c r="L4189" s="85" t="str">
        <f t="shared" si="333"/>
        <v/>
      </c>
    </row>
    <row r="4190" spans="1:12" x14ac:dyDescent="0.2">
      <c r="A4190" s="209"/>
      <c r="B4190" s="75" t="str">
        <f t="shared" si="334"/>
        <v/>
      </c>
      <c r="C4190" s="75" t="str">
        <f t="shared" si="335"/>
        <v/>
      </c>
      <c r="D4190" s="42"/>
      <c r="E4190" s="42"/>
      <c r="F4190" s="42"/>
      <c r="G4190" s="42"/>
      <c r="H4190" s="42"/>
      <c r="I4190" s="42"/>
      <c r="J4190" s="83" t="str">
        <f t="shared" si="331"/>
        <v/>
      </c>
      <c r="K4190" s="83" t="str">
        <f t="shared" si="332"/>
        <v/>
      </c>
      <c r="L4190" s="85" t="str">
        <f t="shared" si="333"/>
        <v/>
      </c>
    </row>
    <row r="4191" spans="1:12" x14ac:dyDescent="0.2">
      <c r="A4191" s="209"/>
      <c r="B4191" s="75" t="str">
        <f t="shared" si="334"/>
        <v/>
      </c>
      <c r="C4191" s="75" t="str">
        <f t="shared" si="335"/>
        <v/>
      </c>
      <c r="D4191" s="42"/>
      <c r="E4191" s="42"/>
      <c r="F4191" s="42"/>
      <c r="G4191" s="42"/>
      <c r="H4191" s="42"/>
      <c r="I4191" s="42"/>
      <c r="J4191" s="83" t="str">
        <f t="shared" si="331"/>
        <v/>
      </c>
      <c r="K4191" s="83" t="str">
        <f t="shared" si="332"/>
        <v/>
      </c>
      <c r="L4191" s="85" t="str">
        <f t="shared" si="333"/>
        <v/>
      </c>
    </row>
    <row r="4192" spans="1:12" x14ac:dyDescent="0.2">
      <c r="A4192" s="209"/>
      <c r="B4192" s="75" t="str">
        <f t="shared" si="334"/>
        <v/>
      </c>
      <c r="C4192" s="75" t="str">
        <f t="shared" si="335"/>
        <v/>
      </c>
      <c r="D4192" s="42"/>
      <c r="E4192" s="42"/>
      <c r="F4192" s="42"/>
      <c r="G4192" s="42"/>
      <c r="H4192" s="42"/>
      <c r="I4192" s="42"/>
      <c r="J4192" s="83" t="str">
        <f t="shared" si="331"/>
        <v/>
      </c>
      <c r="K4192" s="83" t="str">
        <f t="shared" si="332"/>
        <v/>
      </c>
      <c r="L4192" s="85" t="str">
        <f t="shared" si="333"/>
        <v/>
      </c>
    </row>
    <row r="4193" spans="1:12" x14ac:dyDescent="0.2">
      <c r="A4193" s="209"/>
      <c r="B4193" s="75" t="str">
        <f t="shared" si="334"/>
        <v/>
      </c>
      <c r="C4193" s="75" t="str">
        <f t="shared" si="335"/>
        <v/>
      </c>
      <c r="D4193" s="42"/>
      <c r="E4193" s="42"/>
      <c r="F4193" s="42"/>
      <c r="G4193" s="42"/>
      <c r="H4193" s="42"/>
      <c r="I4193" s="42"/>
      <c r="J4193" s="83" t="str">
        <f t="shared" si="331"/>
        <v/>
      </c>
      <c r="K4193" s="83" t="str">
        <f t="shared" si="332"/>
        <v/>
      </c>
      <c r="L4193" s="85" t="str">
        <f t="shared" si="333"/>
        <v/>
      </c>
    </row>
    <row r="4194" spans="1:12" x14ac:dyDescent="0.2">
      <c r="A4194" s="209"/>
      <c r="B4194" s="75" t="str">
        <f t="shared" si="334"/>
        <v/>
      </c>
      <c r="C4194" s="75" t="str">
        <f t="shared" si="335"/>
        <v/>
      </c>
      <c r="D4194" s="42"/>
      <c r="E4194" s="42"/>
      <c r="F4194" s="42"/>
      <c r="G4194" s="42"/>
      <c r="H4194" s="42"/>
      <c r="I4194" s="42"/>
      <c r="J4194" s="83" t="str">
        <f t="shared" si="331"/>
        <v/>
      </c>
      <c r="K4194" s="83" t="str">
        <f t="shared" si="332"/>
        <v/>
      </c>
      <c r="L4194" s="85" t="str">
        <f t="shared" si="333"/>
        <v/>
      </c>
    </row>
    <row r="4195" spans="1:12" x14ac:dyDescent="0.2">
      <c r="A4195" s="209"/>
      <c r="B4195" s="75" t="str">
        <f t="shared" si="334"/>
        <v/>
      </c>
      <c r="C4195" s="75" t="str">
        <f t="shared" si="335"/>
        <v/>
      </c>
      <c r="D4195" s="42"/>
      <c r="E4195" s="42"/>
      <c r="F4195" s="42"/>
      <c r="G4195" s="42"/>
      <c r="H4195" s="42"/>
      <c r="I4195" s="42"/>
      <c r="J4195" s="83" t="str">
        <f t="shared" si="331"/>
        <v/>
      </c>
      <c r="K4195" s="83" t="str">
        <f t="shared" si="332"/>
        <v/>
      </c>
      <c r="L4195" s="85" t="str">
        <f t="shared" si="333"/>
        <v/>
      </c>
    </row>
    <row r="4196" spans="1:12" x14ac:dyDescent="0.2">
      <c r="A4196" s="209"/>
      <c r="B4196" s="75" t="str">
        <f t="shared" si="334"/>
        <v/>
      </c>
      <c r="C4196" s="75" t="str">
        <f t="shared" si="335"/>
        <v/>
      </c>
      <c r="D4196" s="42"/>
      <c r="E4196" s="42"/>
      <c r="F4196" s="42"/>
      <c r="G4196" s="42"/>
      <c r="H4196" s="42"/>
      <c r="I4196" s="42"/>
      <c r="J4196" s="83" t="str">
        <f t="shared" si="331"/>
        <v/>
      </c>
      <c r="K4196" s="83" t="str">
        <f t="shared" si="332"/>
        <v/>
      </c>
      <c r="L4196" s="85" t="str">
        <f t="shared" si="333"/>
        <v/>
      </c>
    </row>
    <row r="4197" spans="1:12" x14ac:dyDescent="0.2">
      <c r="A4197" s="209"/>
      <c r="B4197" s="75" t="str">
        <f t="shared" si="334"/>
        <v/>
      </c>
      <c r="C4197" s="75" t="str">
        <f t="shared" si="335"/>
        <v/>
      </c>
      <c r="D4197" s="42"/>
      <c r="E4197" s="42"/>
      <c r="F4197" s="42"/>
      <c r="G4197" s="42"/>
      <c r="H4197" s="42"/>
      <c r="I4197" s="42"/>
      <c r="J4197" s="83" t="str">
        <f t="shared" si="331"/>
        <v/>
      </c>
      <c r="K4197" s="83" t="str">
        <f t="shared" si="332"/>
        <v/>
      </c>
      <c r="L4197" s="85" t="str">
        <f t="shared" si="333"/>
        <v/>
      </c>
    </row>
    <row r="4198" spans="1:12" x14ac:dyDescent="0.2">
      <c r="A4198" s="209"/>
      <c r="B4198" s="75" t="str">
        <f t="shared" si="334"/>
        <v/>
      </c>
      <c r="C4198" s="75" t="str">
        <f t="shared" si="335"/>
        <v/>
      </c>
      <c r="D4198" s="42"/>
      <c r="E4198" s="42"/>
      <c r="F4198" s="42"/>
      <c r="G4198" s="42"/>
      <c r="H4198" s="42"/>
      <c r="I4198" s="42"/>
      <c r="J4198" s="83" t="str">
        <f t="shared" si="331"/>
        <v/>
      </c>
      <c r="K4198" s="83" t="str">
        <f t="shared" si="332"/>
        <v/>
      </c>
      <c r="L4198" s="85" t="str">
        <f t="shared" si="333"/>
        <v/>
      </c>
    </row>
    <row r="4199" spans="1:12" x14ac:dyDescent="0.2">
      <c r="A4199" s="209"/>
      <c r="B4199" s="75" t="str">
        <f t="shared" si="334"/>
        <v/>
      </c>
      <c r="C4199" s="75" t="str">
        <f t="shared" si="335"/>
        <v/>
      </c>
      <c r="D4199" s="42"/>
      <c r="E4199" s="42"/>
      <c r="F4199" s="42"/>
      <c r="G4199" s="42"/>
      <c r="H4199" s="42"/>
      <c r="I4199" s="42"/>
      <c r="J4199" s="83" t="str">
        <f t="shared" si="331"/>
        <v/>
      </c>
      <c r="K4199" s="83" t="str">
        <f t="shared" si="332"/>
        <v/>
      </c>
      <c r="L4199" s="85" t="str">
        <f t="shared" si="333"/>
        <v/>
      </c>
    </row>
    <row r="4200" spans="1:12" x14ac:dyDescent="0.2">
      <c r="A4200" s="209"/>
      <c r="B4200" s="75" t="str">
        <f t="shared" si="334"/>
        <v/>
      </c>
      <c r="C4200" s="75" t="str">
        <f t="shared" si="335"/>
        <v/>
      </c>
      <c r="D4200" s="42"/>
      <c r="E4200" s="42"/>
      <c r="F4200" s="42"/>
      <c r="G4200" s="42"/>
      <c r="H4200" s="42"/>
      <c r="I4200" s="42"/>
      <c r="J4200" s="83" t="str">
        <f t="shared" si="331"/>
        <v/>
      </c>
      <c r="K4200" s="83" t="str">
        <f t="shared" si="332"/>
        <v/>
      </c>
      <c r="L4200" s="85" t="str">
        <f t="shared" si="333"/>
        <v/>
      </c>
    </row>
    <row r="4201" spans="1:12" x14ac:dyDescent="0.2">
      <c r="A4201" s="209"/>
      <c r="B4201" s="75" t="str">
        <f t="shared" si="334"/>
        <v/>
      </c>
      <c r="C4201" s="75" t="str">
        <f t="shared" si="335"/>
        <v/>
      </c>
      <c r="D4201" s="42"/>
      <c r="E4201" s="42"/>
      <c r="F4201" s="42"/>
      <c r="G4201" s="42"/>
      <c r="H4201" s="42"/>
      <c r="I4201" s="42"/>
      <c r="J4201" s="83" t="str">
        <f t="shared" si="331"/>
        <v/>
      </c>
      <c r="K4201" s="83" t="str">
        <f t="shared" si="332"/>
        <v/>
      </c>
      <c r="L4201" s="85" t="str">
        <f t="shared" si="333"/>
        <v/>
      </c>
    </row>
    <row r="4202" spans="1:12" x14ac:dyDescent="0.2">
      <c r="A4202" s="209"/>
      <c r="B4202" s="75" t="str">
        <f t="shared" si="334"/>
        <v/>
      </c>
      <c r="C4202" s="75" t="str">
        <f t="shared" si="335"/>
        <v/>
      </c>
      <c r="D4202" s="42"/>
      <c r="E4202" s="42"/>
      <c r="F4202" s="42"/>
      <c r="G4202" s="42"/>
      <c r="H4202" s="42"/>
      <c r="I4202" s="42"/>
      <c r="J4202" s="83" t="str">
        <f t="shared" si="331"/>
        <v/>
      </c>
      <c r="K4202" s="83" t="str">
        <f t="shared" si="332"/>
        <v/>
      </c>
      <c r="L4202" s="85" t="str">
        <f t="shared" si="333"/>
        <v/>
      </c>
    </row>
    <row r="4203" spans="1:12" x14ac:dyDescent="0.2">
      <c r="A4203" s="209"/>
      <c r="B4203" s="75" t="str">
        <f t="shared" si="334"/>
        <v/>
      </c>
      <c r="C4203" s="75" t="str">
        <f t="shared" si="335"/>
        <v/>
      </c>
      <c r="D4203" s="42"/>
      <c r="E4203" s="42"/>
      <c r="F4203" s="42"/>
      <c r="G4203" s="42"/>
      <c r="H4203" s="42"/>
      <c r="I4203" s="42"/>
      <c r="J4203" s="83" t="str">
        <f t="shared" si="331"/>
        <v/>
      </c>
      <c r="K4203" s="83" t="str">
        <f t="shared" si="332"/>
        <v/>
      </c>
      <c r="L4203" s="85" t="str">
        <f t="shared" si="333"/>
        <v/>
      </c>
    </row>
    <row r="4204" spans="1:12" x14ac:dyDescent="0.2">
      <c r="A4204" s="209"/>
      <c r="B4204" s="75" t="str">
        <f t="shared" si="334"/>
        <v/>
      </c>
      <c r="C4204" s="75" t="str">
        <f t="shared" si="335"/>
        <v/>
      </c>
      <c r="D4204" s="42"/>
      <c r="E4204" s="42"/>
      <c r="F4204" s="42"/>
      <c r="G4204" s="42"/>
      <c r="H4204" s="42"/>
      <c r="I4204" s="42"/>
      <c r="J4204" s="83" t="str">
        <f t="shared" si="331"/>
        <v/>
      </c>
      <c r="K4204" s="83" t="str">
        <f t="shared" si="332"/>
        <v/>
      </c>
      <c r="L4204" s="85" t="str">
        <f t="shared" si="333"/>
        <v/>
      </c>
    </row>
    <row r="4205" spans="1:12" x14ac:dyDescent="0.2">
      <c r="A4205" s="209"/>
      <c r="B4205" s="75" t="str">
        <f t="shared" si="334"/>
        <v/>
      </c>
      <c r="C4205" s="75" t="str">
        <f t="shared" si="335"/>
        <v/>
      </c>
      <c r="D4205" s="42"/>
      <c r="E4205" s="42"/>
      <c r="F4205" s="42"/>
      <c r="G4205" s="42"/>
      <c r="H4205" s="42"/>
      <c r="I4205" s="42"/>
      <c r="J4205" s="83" t="str">
        <f t="shared" si="331"/>
        <v/>
      </c>
      <c r="K4205" s="83" t="str">
        <f t="shared" si="332"/>
        <v/>
      </c>
      <c r="L4205" s="85" t="str">
        <f t="shared" si="333"/>
        <v/>
      </c>
    </row>
    <row r="4206" spans="1:12" x14ac:dyDescent="0.2">
      <c r="A4206" s="209"/>
      <c r="B4206" s="75" t="str">
        <f t="shared" si="334"/>
        <v/>
      </c>
      <c r="C4206" s="75" t="str">
        <f t="shared" si="335"/>
        <v/>
      </c>
      <c r="D4206" s="42"/>
      <c r="E4206" s="42"/>
      <c r="F4206" s="42"/>
      <c r="G4206" s="42"/>
      <c r="H4206" s="42"/>
      <c r="I4206" s="42"/>
      <c r="J4206" s="83" t="str">
        <f t="shared" si="331"/>
        <v/>
      </c>
      <c r="K4206" s="83" t="str">
        <f t="shared" si="332"/>
        <v/>
      </c>
      <c r="L4206" s="85" t="str">
        <f t="shared" si="333"/>
        <v/>
      </c>
    </row>
    <row r="4207" spans="1:12" x14ac:dyDescent="0.2">
      <c r="A4207" s="209"/>
      <c r="B4207" s="75" t="str">
        <f t="shared" si="334"/>
        <v/>
      </c>
      <c r="C4207" s="75" t="str">
        <f t="shared" si="335"/>
        <v/>
      </c>
      <c r="D4207" s="42"/>
      <c r="E4207" s="42"/>
      <c r="F4207" s="42"/>
      <c r="G4207" s="42"/>
      <c r="H4207" s="42"/>
      <c r="I4207" s="42"/>
      <c r="J4207" s="83" t="str">
        <f t="shared" si="331"/>
        <v/>
      </c>
      <c r="K4207" s="83" t="str">
        <f t="shared" si="332"/>
        <v/>
      </c>
      <c r="L4207" s="85" t="str">
        <f t="shared" si="333"/>
        <v/>
      </c>
    </row>
    <row r="4208" spans="1:12" x14ac:dyDescent="0.2">
      <c r="A4208" s="209"/>
      <c r="B4208" s="75" t="str">
        <f t="shared" si="334"/>
        <v/>
      </c>
      <c r="C4208" s="75" t="str">
        <f t="shared" si="335"/>
        <v/>
      </c>
      <c r="D4208" s="42"/>
      <c r="E4208" s="42"/>
      <c r="F4208" s="42"/>
      <c r="G4208" s="42"/>
      <c r="H4208" s="42"/>
      <c r="I4208" s="42"/>
      <c r="J4208" s="83" t="str">
        <f t="shared" si="331"/>
        <v/>
      </c>
      <c r="K4208" s="83" t="str">
        <f t="shared" si="332"/>
        <v/>
      </c>
      <c r="L4208" s="85" t="str">
        <f t="shared" si="333"/>
        <v/>
      </c>
    </row>
    <row r="4209" spans="1:12" x14ac:dyDescent="0.2">
      <c r="A4209" s="209"/>
      <c r="B4209" s="75" t="str">
        <f t="shared" si="334"/>
        <v/>
      </c>
      <c r="C4209" s="75" t="str">
        <f t="shared" si="335"/>
        <v/>
      </c>
      <c r="D4209" s="42"/>
      <c r="E4209" s="42"/>
      <c r="F4209" s="42"/>
      <c r="G4209" s="42"/>
      <c r="H4209" s="42"/>
      <c r="I4209" s="42"/>
      <c r="J4209" s="83" t="str">
        <f t="shared" si="331"/>
        <v/>
      </c>
      <c r="K4209" s="83" t="str">
        <f t="shared" si="332"/>
        <v/>
      </c>
      <c r="L4209" s="85" t="str">
        <f t="shared" si="333"/>
        <v/>
      </c>
    </row>
    <row r="4210" spans="1:12" x14ac:dyDescent="0.2">
      <c r="A4210" s="209"/>
      <c r="B4210" s="75" t="str">
        <f t="shared" si="334"/>
        <v/>
      </c>
      <c r="C4210" s="75" t="str">
        <f t="shared" si="335"/>
        <v/>
      </c>
      <c r="D4210" s="42"/>
      <c r="E4210" s="42"/>
      <c r="F4210" s="42"/>
      <c r="G4210" s="42"/>
      <c r="H4210" s="42"/>
      <c r="I4210" s="42"/>
      <c r="J4210" s="83" t="str">
        <f t="shared" si="331"/>
        <v/>
      </c>
      <c r="K4210" s="83" t="str">
        <f t="shared" si="332"/>
        <v/>
      </c>
      <c r="L4210" s="85" t="str">
        <f t="shared" si="333"/>
        <v/>
      </c>
    </row>
    <row r="4211" spans="1:12" x14ac:dyDescent="0.2">
      <c r="A4211" s="209"/>
      <c r="B4211" s="75" t="str">
        <f t="shared" si="334"/>
        <v/>
      </c>
      <c r="C4211" s="75" t="str">
        <f t="shared" si="335"/>
        <v/>
      </c>
      <c r="D4211" s="42"/>
      <c r="E4211" s="42"/>
      <c r="F4211" s="42"/>
      <c r="G4211" s="42"/>
      <c r="H4211" s="42"/>
      <c r="I4211" s="42"/>
      <c r="J4211" s="83" t="str">
        <f t="shared" si="331"/>
        <v/>
      </c>
      <c r="K4211" s="83" t="str">
        <f t="shared" si="332"/>
        <v/>
      </c>
      <c r="L4211" s="85" t="str">
        <f t="shared" si="333"/>
        <v/>
      </c>
    </row>
    <row r="4212" spans="1:12" x14ac:dyDescent="0.2">
      <c r="A4212" s="209"/>
      <c r="B4212" s="75" t="str">
        <f t="shared" si="334"/>
        <v/>
      </c>
      <c r="C4212" s="75" t="str">
        <f t="shared" si="335"/>
        <v/>
      </c>
      <c r="D4212" s="42"/>
      <c r="E4212" s="42"/>
      <c r="F4212" s="42"/>
      <c r="G4212" s="42"/>
      <c r="H4212" s="42"/>
      <c r="I4212" s="42"/>
      <c r="J4212" s="83" t="str">
        <f t="shared" si="331"/>
        <v/>
      </c>
      <c r="K4212" s="83" t="str">
        <f t="shared" si="332"/>
        <v/>
      </c>
      <c r="L4212" s="85" t="str">
        <f t="shared" si="333"/>
        <v/>
      </c>
    </row>
    <row r="4213" spans="1:12" x14ac:dyDescent="0.2">
      <c r="A4213" s="209"/>
      <c r="B4213" s="75" t="str">
        <f t="shared" si="334"/>
        <v/>
      </c>
      <c r="C4213" s="75" t="str">
        <f t="shared" si="335"/>
        <v/>
      </c>
      <c r="D4213" s="42"/>
      <c r="E4213" s="42"/>
      <c r="F4213" s="42"/>
      <c r="G4213" s="42"/>
      <c r="H4213" s="42"/>
      <c r="I4213" s="42"/>
      <c r="J4213" s="83" t="str">
        <f t="shared" si="331"/>
        <v/>
      </c>
      <c r="K4213" s="83" t="str">
        <f t="shared" si="332"/>
        <v/>
      </c>
      <c r="L4213" s="85" t="str">
        <f t="shared" si="333"/>
        <v/>
      </c>
    </row>
    <row r="4214" spans="1:12" x14ac:dyDescent="0.2">
      <c r="A4214" s="209"/>
      <c r="B4214" s="75" t="str">
        <f t="shared" si="334"/>
        <v/>
      </c>
      <c r="C4214" s="75" t="str">
        <f t="shared" si="335"/>
        <v/>
      </c>
      <c r="D4214" s="42"/>
      <c r="E4214" s="42"/>
      <c r="F4214" s="42"/>
      <c r="G4214" s="42"/>
      <c r="H4214" s="42"/>
      <c r="I4214" s="42"/>
      <c r="J4214" s="83" t="str">
        <f t="shared" si="331"/>
        <v/>
      </c>
      <c r="K4214" s="83" t="str">
        <f t="shared" si="332"/>
        <v/>
      </c>
      <c r="L4214" s="85" t="str">
        <f t="shared" si="333"/>
        <v/>
      </c>
    </row>
    <row r="4215" spans="1:12" x14ac:dyDescent="0.2">
      <c r="A4215" s="209"/>
      <c r="B4215" s="75" t="str">
        <f t="shared" si="334"/>
        <v/>
      </c>
      <c r="C4215" s="75" t="str">
        <f t="shared" si="335"/>
        <v/>
      </c>
      <c r="D4215" s="42"/>
      <c r="E4215" s="42"/>
      <c r="F4215" s="42"/>
      <c r="G4215" s="42"/>
      <c r="H4215" s="42"/>
      <c r="I4215" s="42"/>
      <c r="J4215" s="83" t="str">
        <f t="shared" si="331"/>
        <v/>
      </c>
      <c r="K4215" s="83" t="str">
        <f t="shared" si="332"/>
        <v/>
      </c>
      <c r="L4215" s="85" t="str">
        <f t="shared" si="333"/>
        <v/>
      </c>
    </row>
    <row r="4216" spans="1:12" x14ac:dyDescent="0.2">
      <c r="A4216" s="209"/>
      <c r="B4216" s="75" t="str">
        <f t="shared" si="334"/>
        <v/>
      </c>
      <c r="C4216" s="75" t="str">
        <f t="shared" si="335"/>
        <v/>
      </c>
      <c r="D4216" s="42"/>
      <c r="E4216" s="42"/>
      <c r="F4216" s="42"/>
      <c r="G4216" s="42"/>
      <c r="H4216" s="42"/>
      <c r="I4216" s="42"/>
      <c r="J4216" s="83" t="str">
        <f t="shared" si="331"/>
        <v/>
      </c>
      <c r="K4216" s="83" t="str">
        <f t="shared" si="332"/>
        <v/>
      </c>
      <c r="L4216" s="85" t="str">
        <f t="shared" si="333"/>
        <v/>
      </c>
    </row>
    <row r="4217" spans="1:12" x14ac:dyDescent="0.2">
      <c r="A4217" s="209"/>
      <c r="B4217" s="75" t="str">
        <f t="shared" si="334"/>
        <v/>
      </c>
      <c r="C4217" s="75" t="str">
        <f t="shared" si="335"/>
        <v/>
      </c>
      <c r="D4217" s="42"/>
      <c r="E4217" s="42"/>
      <c r="F4217" s="42"/>
      <c r="G4217" s="42"/>
      <c r="H4217" s="42"/>
      <c r="I4217" s="42"/>
      <c r="J4217" s="83" t="str">
        <f t="shared" si="331"/>
        <v/>
      </c>
      <c r="K4217" s="83" t="str">
        <f t="shared" si="332"/>
        <v/>
      </c>
      <c r="L4217" s="85" t="str">
        <f t="shared" si="333"/>
        <v/>
      </c>
    </row>
    <row r="4218" spans="1:12" x14ac:dyDescent="0.2">
      <c r="A4218" s="209"/>
      <c r="B4218" s="75" t="str">
        <f t="shared" si="334"/>
        <v/>
      </c>
      <c r="C4218" s="75" t="str">
        <f t="shared" si="335"/>
        <v/>
      </c>
      <c r="D4218" s="42"/>
      <c r="E4218" s="42"/>
      <c r="F4218" s="42"/>
      <c r="G4218" s="42"/>
      <c r="H4218" s="42"/>
      <c r="I4218" s="42"/>
      <c r="J4218" s="83" t="str">
        <f t="shared" si="331"/>
        <v/>
      </c>
      <c r="K4218" s="83" t="str">
        <f t="shared" si="332"/>
        <v/>
      </c>
      <c r="L4218" s="85" t="str">
        <f t="shared" si="333"/>
        <v/>
      </c>
    </row>
    <row r="4219" spans="1:12" x14ac:dyDescent="0.2">
      <c r="A4219" s="209"/>
      <c r="B4219" s="75" t="str">
        <f t="shared" si="334"/>
        <v/>
      </c>
      <c r="C4219" s="75" t="str">
        <f t="shared" si="335"/>
        <v/>
      </c>
      <c r="D4219" s="42"/>
      <c r="E4219" s="42"/>
      <c r="F4219" s="42"/>
      <c r="G4219" s="42"/>
      <c r="H4219" s="42"/>
      <c r="I4219" s="42"/>
      <c r="J4219" s="83" t="str">
        <f t="shared" si="331"/>
        <v/>
      </c>
      <c r="K4219" s="83" t="str">
        <f t="shared" si="332"/>
        <v/>
      </c>
      <c r="L4219" s="85" t="str">
        <f t="shared" si="333"/>
        <v/>
      </c>
    </row>
    <row r="4220" spans="1:12" x14ac:dyDescent="0.2">
      <c r="A4220" s="209"/>
      <c r="B4220" s="75" t="str">
        <f t="shared" si="334"/>
        <v/>
      </c>
      <c r="C4220" s="75" t="str">
        <f t="shared" si="335"/>
        <v/>
      </c>
      <c r="D4220" s="42"/>
      <c r="E4220" s="42"/>
      <c r="F4220" s="42"/>
      <c r="G4220" s="42"/>
      <c r="H4220" s="42"/>
      <c r="I4220" s="42"/>
      <c r="J4220" s="83" t="str">
        <f t="shared" si="331"/>
        <v/>
      </c>
      <c r="K4220" s="83" t="str">
        <f t="shared" si="332"/>
        <v/>
      </c>
      <c r="L4220" s="85" t="str">
        <f t="shared" si="333"/>
        <v/>
      </c>
    </row>
    <row r="4221" spans="1:12" x14ac:dyDescent="0.2">
      <c r="A4221" s="209"/>
      <c r="B4221" s="75" t="str">
        <f t="shared" si="334"/>
        <v/>
      </c>
      <c r="C4221" s="75" t="str">
        <f t="shared" si="335"/>
        <v/>
      </c>
      <c r="D4221" s="42"/>
      <c r="E4221" s="42"/>
      <c r="F4221" s="42"/>
      <c r="G4221" s="42"/>
      <c r="H4221" s="42"/>
      <c r="I4221" s="42"/>
      <c r="J4221" s="83" t="str">
        <f t="shared" ref="J4221:J4284" si="336">IF(ISERROR(D4221/C4221),"",(D4221/C4221))</f>
        <v/>
      </c>
      <c r="K4221" s="83" t="str">
        <f t="shared" ref="K4221:K4284" si="337">IF(ISERROR(E4221/C4221),"",(E4221/C4221))</f>
        <v/>
      </c>
      <c r="L4221" s="85" t="str">
        <f t="shared" ref="L4221:L4284" si="338">IF(ISERROR((D4221+E4221)/B4221),"",(D4221+E4221)/B4221)</f>
        <v/>
      </c>
    </row>
    <row r="4222" spans="1:12" x14ac:dyDescent="0.2">
      <c r="A4222" s="209"/>
      <c r="B4222" s="75" t="str">
        <f t="shared" si="334"/>
        <v/>
      </c>
      <c r="C4222" s="75" t="str">
        <f t="shared" si="335"/>
        <v/>
      </c>
      <c r="D4222" s="42"/>
      <c r="E4222" s="42"/>
      <c r="F4222" s="42"/>
      <c r="G4222" s="42"/>
      <c r="H4222" s="42"/>
      <c r="I4222" s="42"/>
      <c r="J4222" s="83" t="str">
        <f t="shared" si="336"/>
        <v/>
      </c>
      <c r="K4222" s="83" t="str">
        <f t="shared" si="337"/>
        <v/>
      </c>
      <c r="L4222" s="85" t="str">
        <f t="shared" si="338"/>
        <v/>
      </c>
    </row>
    <row r="4223" spans="1:12" x14ac:dyDescent="0.2">
      <c r="A4223" s="209"/>
      <c r="B4223" s="75" t="str">
        <f t="shared" si="334"/>
        <v/>
      </c>
      <c r="C4223" s="75" t="str">
        <f t="shared" si="335"/>
        <v/>
      </c>
      <c r="D4223" s="42"/>
      <c r="E4223" s="42"/>
      <c r="F4223" s="42"/>
      <c r="G4223" s="42"/>
      <c r="H4223" s="42"/>
      <c r="I4223" s="42"/>
      <c r="J4223" s="83" t="str">
        <f t="shared" si="336"/>
        <v/>
      </c>
      <c r="K4223" s="83" t="str">
        <f t="shared" si="337"/>
        <v/>
      </c>
      <c r="L4223" s="85" t="str">
        <f t="shared" si="338"/>
        <v/>
      </c>
    </row>
    <row r="4224" spans="1:12" x14ac:dyDescent="0.2">
      <c r="A4224" s="209"/>
      <c r="B4224" s="75" t="str">
        <f t="shared" si="334"/>
        <v/>
      </c>
      <c r="C4224" s="75" t="str">
        <f t="shared" si="335"/>
        <v/>
      </c>
      <c r="D4224" s="42"/>
      <c r="E4224" s="42"/>
      <c r="F4224" s="42"/>
      <c r="G4224" s="42"/>
      <c r="H4224" s="42"/>
      <c r="I4224" s="42"/>
      <c r="J4224" s="83" t="str">
        <f t="shared" si="336"/>
        <v/>
      </c>
      <c r="K4224" s="83" t="str">
        <f t="shared" si="337"/>
        <v/>
      </c>
      <c r="L4224" s="85" t="str">
        <f t="shared" si="338"/>
        <v/>
      </c>
    </row>
    <row r="4225" spans="1:12" x14ac:dyDescent="0.2">
      <c r="A4225" s="209"/>
      <c r="B4225" s="75" t="str">
        <f t="shared" si="334"/>
        <v/>
      </c>
      <c r="C4225" s="75" t="str">
        <f t="shared" si="335"/>
        <v/>
      </c>
      <c r="D4225" s="42"/>
      <c r="E4225" s="42"/>
      <c r="F4225" s="42"/>
      <c r="G4225" s="42"/>
      <c r="H4225" s="42"/>
      <c r="I4225" s="42"/>
      <c r="J4225" s="83" t="str">
        <f t="shared" si="336"/>
        <v/>
      </c>
      <c r="K4225" s="83" t="str">
        <f t="shared" si="337"/>
        <v/>
      </c>
      <c r="L4225" s="85" t="str">
        <f t="shared" si="338"/>
        <v/>
      </c>
    </row>
    <row r="4226" spans="1:12" x14ac:dyDescent="0.2">
      <c r="A4226" s="209"/>
      <c r="B4226" s="75" t="str">
        <f t="shared" si="334"/>
        <v/>
      </c>
      <c r="C4226" s="75" t="str">
        <f t="shared" si="335"/>
        <v/>
      </c>
      <c r="D4226" s="42"/>
      <c r="E4226" s="42"/>
      <c r="F4226" s="42"/>
      <c r="G4226" s="42"/>
      <c r="H4226" s="42"/>
      <c r="I4226" s="42"/>
      <c r="J4226" s="83" t="str">
        <f t="shared" si="336"/>
        <v/>
      </c>
      <c r="K4226" s="83" t="str">
        <f t="shared" si="337"/>
        <v/>
      </c>
      <c r="L4226" s="85" t="str">
        <f t="shared" si="338"/>
        <v/>
      </c>
    </row>
    <row r="4227" spans="1:12" x14ac:dyDescent="0.2">
      <c r="A4227" s="209"/>
      <c r="B4227" s="75" t="str">
        <f t="shared" si="334"/>
        <v/>
      </c>
      <c r="C4227" s="75" t="str">
        <f t="shared" si="335"/>
        <v/>
      </c>
      <c r="D4227" s="42"/>
      <c r="E4227" s="42"/>
      <c r="F4227" s="42"/>
      <c r="G4227" s="42"/>
      <c r="H4227" s="42"/>
      <c r="I4227" s="42"/>
      <c r="J4227" s="83" t="str">
        <f t="shared" si="336"/>
        <v/>
      </c>
      <c r="K4227" s="83" t="str">
        <f t="shared" si="337"/>
        <v/>
      </c>
      <c r="L4227" s="85" t="str">
        <f t="shared" si="338"/>
        <v/>
      </c>
    </row>
    <row r="4228" spans="1:12" x14ac:dyDescent="0.2">
      <c r="A4228" s="209"/>
      <c r="B4228" s="75" t="str">
        <f t="shared" si="334"/>
        <v/>
      </c>
      <c r="C4228" s="75" t="str">
        <f t="shared" si="335"/>
        <v/>
      </c>
      <c r="D4228" s="42"/>
      <c r="E4228" s="42"/>
      <c r="F4228" s="42"/>
      <c r="G4228" s="42"/>
      <c r="H4228" s="42"/>
      <c r="I4228" s="42"/>
      <c r="J4228" s="83" t="str">
        <f t="shared" si="336"/>
        <v/>
      </c>
      <c r="K4228" s="83" t="str">
        <f t="shared" si="337"/>
        <v/>
      </c>
      <c r="L4228" s="85" t="str">
        <f t="shared" si="338"/>
        <v/>
      </c>
    </row>
    <row r="4229" spans="1:12" x14ac:dyDescent="0.2">
      <c r="A4229" s="209"/>
      <c r="B4229" s="75" t="str">
        <f t="shared" si="334"/>
        <v/>
      </c>
      <c r="C4229" s="75" t="str">
        <f t="shared" si="335"/>
        <v/>
      </c>
      <c r="D4229" s="42"/>
      <c r="E4229" s="42"/>
      <c r="F4229" s="42"/>
      <c r="G4229" s="42"/>
      <c r="H4229" s="42"/>
      <c r="I4229" s="42"/>
      <c r="J4229" s="83" t="str">
        <f t="shared" si="336"/>
        <v/>
      </c>
      <c r="K4229" s="83" t="str">
        <f t="shared" si="337"/>
        <v/>
      </c>
      <c r="L4229" s="85" t="str">
        <f t="shared" si="338"/>
        <v/>
      </c>
    </row>
    <row r="4230" spans="1:12" x14ac:dyDescent="0.2">
      <c r="A4230" s="209"/>
      <c r="B4230" s="75" t="str">
        <f t="shared" si="334"/>
        <v/>
      </c>
      <c r="C4230" s="75" t="str">
        <f t="shared" si="335"/>
        <v/>
      </c>
      <c r="D4230" s="42"/>
      <c r="E4230" s="42"/>
      <c r="F4230" s="42"/>
      <c r="G4230" s="42"/>
      <c r="H4230" s="42"/>
      <c r="I4230" s="42"/>
      <c r="J4230" s="83" t="str">
        <f t="shared" si="336"/>
        <v/>
      </c>
      <c r="K4230" s="83" t="str">
        <f t="shared" si="337"/>
        <v/>
      </c>
      <c r="L4230" s="85" t="str">
        <f t="shared" si="338"/>
        <v/>
      </c>
    </row>
    <row r="4231" spans="1:12" x14ac:dyDescent="0.2">
      <c r="A4231" s="209"/>
      <c r="B4231" s="75" t="str">
        <f t="shared" si="334"/>
        <v/>
      </c>
      <c r="C4231" s="75" t="str">
        <f t="shared" si="335"/>
        <v/>
      </c>
      <c r="D4231" s="42"/>
      <c r="E4231" s="42"/>
      <c r="F4231" s="42"/>
      <c r="G4231" s="42"/>
      <c r="H4231" s="42"/>
      <c r="I4231" s="42"/>
      <c r="J4231" s="83" t="str">
        <f t="shared" si="336"/>
        <v/>
      </c>
      <c r="K4231" s="83" t="str">
        <f t="shared" si="337"/>
        <v/>
      </c>
      <c r="L4231" s="85" t="str">
        <f t="shared" si="338"/>
        <v/>
      </c>
    </row>
    <row r="4232" spans="1:12" x14ac:dyDescent="0.2">
      <c r="A4232" s="209"/>
      <c r="B4232" s="75" t="str">
        <f t="shared" si="334"/>
        <v/>
      </c>
      <c r="C4232" s="75" t="str">
        <f t="shared" si="335"/>
        <v/>
      </c>
      <c r="D4232" s="42"/>
      <c r="E4232" s="42"/>
      <c r="F4232" s="42"/>
      <c r="G4232" s="42"/>
      <c r="H4232" s="42"/>
      <c r="I4232" s="42"/>
      <c r="J4232" s="83" t="str">
        <f t="shared" si="336"/>
        <v/>
      </c>
      <c r="K4232" s="83" t="str">
        <f t="shared" si="337"/>
        <v/>
      </c>
      <c r="L4232" s="85" t="str">
        <f t="shared" si="338"/>
        <v/>
      </c>
    </row>
    <row r="4233" spans="1:12" x14ac:dyDescent="0.2">
      <c r="A4233" s="209"/>
      <c r="B4233" s="75" t="str">
        <f t="shared" si="334"/>
        <v/>
      </c>
      <c r="C4233" s="75" t="str">
        <f t="shared" si="335"/>
        <v/>
      </c>
      <c r="D4233" s="42"/>
      <c r="E4233" s="42"/>
      <c r="F4233" s="42"/>
      <c r="G4233" s="42"/>
      <c r="H4233" s="42"/>
      <c r="I4233" s="42"/>
      <c r="J4233" s="83" t="str">
        <f t="shared" si="336"/>
        <v/>
      </c>
      <c r="K4233" s="83" t="str">
        <f t="shared" si="337"/>
        <v/>
      </c>
      <c r="L4233" s="85" t="str">
        <f t="shared" si="338"/>
        <v/>
      </c>
    </row>
    <row r="4234" spans="1:12" x14ac:dyDescent="0.2">
      <c r="A4234" s="209"/>
      <c r="B4234" s="75" t="str">
        <f t="shared" si="334"/>
        <v/>
      </c>
      <c r="C4234" s="75" t="str">
        <f t="shared" si="335"/>
        <v/>
      </c>
      <c r="D4234" s="42"/>
      <c r="E4234" s="42"/>
      <c r="F4234" s="42"/>
      <c r="G4234" s="42"/>
      <c r="H4234" s="42"/>
      <c r="I4234" s="42"/>
      <c r="J4234" s="83" t="str">
        <f t="shared" si="336"/>
        <v/>
      </c>
      <c r="K4234" s="83" t="str">
        <f t="shared" si="337"/>
        <v/>
      </c>
      <c r="L4234" s="85" t="str">
        <f t="shared" si="338"/>
        <v/>
      </c>
    </row>
    <row r="4235" spans="1:12" x14ac:dyDescent="0.2">
      <c r="A4235" s="209"/>
      <c r="B4235" s="75" t="str">
        <f t="shared" si="334"/>
        <v/>
      </c>
      <c r="C4235" s="75" t="str">
        <f t="shared" si="335"/>
        <v/>
      </c>
      <c r="D4235" s="42"/>
      <c r="E4235" s="42"/>
      <c r="F4235" s="42"/>
      <c r="G4235" s="42"/>
      <c r="H4235" s="42"/>
      <c r="I4235" s="42"/>
      <c r="J4235" s="83" t="str">
        <f t="shared" si="336"/>
        <v/>
      </c>
      <c r="K4235" s="83" t="str">
        <f t="shared" si="337"/>
        <v/>
      </c>
      <c r="L4235" s="85" t="str">
        <f t="shared" si="338"/>
        <v/>
      </c>
    </row>
    <row r="4236" spans="1:12" x14ac:dyDescent="0.2">
      <c r="A4236" s="209"/>
      <c r="B4236" s="75" t="str">
        <f t="shared" ref="B4236:B4299" si="339">IF(D4236+E4236+F4236+G4236+I4236+H4236 = 0,"",D4236+E4236+F4236+G4236+I4236+H4236)</f>
        <v/>
      </c>
      <c r="C4236" s="75" t="str">
        <f t="shared" ref="C4236:C4299" si="340">IF(D4236+E4236+H4236=0,"",D4236+E4236+H4236)</f>
        <v/>
      </c>
      <c r="D4236" s="42"/>
      <c r="E4236" s="42"/>
      <c r="F4236" s="42"/>
      <c r="G4236" s="42"/>
      <c r="H4236" s="42"/>
      <c r="I4236" s="42"/>
      <c r="J4236" s="83" t="str">
        <f t="shared" si="336"/>
        <v/>
      </c>
      <c r="K4236" s="83" t="str">
        <f t="shared" si="337"/>
        <v/>
      </c>
      <c r="L4236" s="85" t="str">
        <f t="shared" si="338"/>
        <v/>
      </c>
    </row>
    <row r="4237" spans="1:12" x14ac:dyDescent="0.2">
      <c r="A4237" s="209"/>
      <c r="B4237" s="75" t="str">
        <f t="shared" si="339"/>
        <v/>
      </c>
      <c r="C4237" s="75" t="str">
        <f t="shared" si="340"/>
        <v/>
      </c>
      <c r="D4237" s="42"/>
      <c r="E4237" s="42"/>
      <c r="F4237" s="42"/>
      <c r="G4237" s="42"/>
      <c r="H4237" s="42"/>
      <c r="I4237" s="42"/>
      <c r="J4237" s="83" t="str">
        <f t="shared" si="336"/>
        <v/>
      </c>
      <c r="K4237" s="83" t="str">
        <f t="shared" si="337"/>
        <v/>
      </c>
      <c r="L4237" s="85" t="str">
        <f t="shared" si="338"/>
        <v/>
      </c>
    </row>
    <row r="4238" spans="1:12" x14ac:dyDescent="0.2">
      <c r="A4238" s="209"/>
      <c r="B4238" s="75" t="str">
        <f t="shared" si="339"/>
        <v/>
      </c>
      <c r="C4238" s="75" t="str">
        <f t="shared" si="340"/>
        <v/>
      </c>
      <c r="D4238" s="42"/>
      <c r="E4238" s="42"/>
      <c r="F4238" s="42"/>
      <c r="G4238" s="42"/>
      <c r="H4238" s="42"/>
      <c r="I4238" s="42"/>
      <c r="J4238" s="83" t="str">
        <f t="shared" si="336"/>
        <v/>
      </c>
      <c r="K4238" s="83" t="str">
        <f t="shared" si="337"/>
        <v/>
      </c>
      <c r="L4238" s="85" t="str">
        <f t="shared" si="338"/>
        <v/>
      </c>
    </row>
    <row r="4239" spans="1:12" x14ac:dyDescent="0.2">
      <c r="A4239" s="209"/>
      <c r="B4239" s="75" t="str">
        <f t="shared" si="339"/>
        <v/>
      </c>
      <c r="C4239" s="75" t="str">
        <f t="shared" si="340"/>
        <v/>
      </c>
      <c r="D4239" s="42"/>
      <c r="E4239" s="42"/>
      <c r="F4239" s="42"/>
      <c r="G4239" s="42"/>
      <c r="H4239" s="42"/>
      <c r="I4239" s="42"/>
      <c r="J4239" s="83" t="str">
        <f t="shared" si="336"/>
        <v/>
      </c>
      <c r="K4239" s="83" t="str">
        <f t="shared" si="337"/>
        <v/>
      </c>
      <c r="L4239" s="85" t="str">
        <f t="shared" si="338"/>
        <v/>
      </c>
    </row>
    <row r="4240" spans="1:12" x14ac:dyDescent="0.2">
      <c r="A4240" s="209"/>
      <c r="B4240" s="75" t="str">
        <f t="shared" si="339"/>
        <v/>
      </c>
      <c r="C4240" s="75" t="str">
        <f t="shared" si="340"/>
        <v/>
      </c>
      <c r="D4240" s="42"/>
      <c r="E4240" s="42"/>
      <c r="F4240" s="42"/>
      <c r="G4240" s="42"/>
      <c r="H4240" s="42"/>
      <c r="I4240" s="42"/>
      <c r="J4240" s="83" t="str">
        <f t="shared" si="336"/>
        <v/>
      </c>
      <c r="K4240" s="83" t="str">
        <f t="shared" si="337"/>
        <v/>
      </c>
      <c r="L4240" s="85" t="str">
        <f t="shared" si="338"/>
        <v/>
      </c>
    </row>
    <row r="4241" spans="1:12" x14ac:dyDescent="0.2">
      <c r="A4241" s="209"/>
      <c r="B4241" s="75" t="str">
        <f t="shared" si="339"/>
        <v/>
      </c>
      <c r="C4241" s="75" t="str">
        <f t="shared" si="340"/>
        <v/>
      </c>
      <c r="D4241" s="42"/>
      <c r="E4241" s="42"/>
      <c r="F4241" s="42"/>
      <c r="G4241" s="42"/>
      <c r="H4241" s="42"/>
      <c r="I4241" s="42"/>
      <c r="J4241" s="83" t="str">
        <f t="shared" si="336"/>
        <v/>
      </c>
      <c r="K4241" s="83" t="str">
        <f t="shared" si="337"/>
        <v/>
      </c>
      <c r="L4241" s="85" t="str">
        <f t="shared" si="338"/>
        <v/>
      </c>
    </row>
    <row r="4242" spans="1:12" x14ac:dyDescent="0.2">
      <c r="A4242" s="209"/>
      <c r="B4242" s="75" t="str">
        <f t="shared" si="339"/>
        <v/>
      </c>
      <c r="C4242" s="75" t="str">
        <f t="shared" si="340"/>
        <v/>
      </c>
      <c r="D4242" s="42"/>
      <c r="E4242" s="42"/>
      <c r="F4242" s="42"/>
      <c r="G4242" s="42"/>
      <c r="H4242" s="42"/>
      <c r="I4242" s="42"/>
      <c r="J4242" s="83" t="str">
        <f t="shared" si="336"/>
        <v/>
      </c>
      <c r="K4242" s="83" t="str">
        <f t="shared" si="337"/>
        <v/>
      </c>
      <c r="L4242" s="85" t="str">
        <f t="shared" si="338"/>
        <v/>
      </c>
    </row>
    <row r="4243" spans="1:12" x14ac:dyDescent="0.2">
      <c r="A4243" s="209"/>
      <c r="B4243" s="75" t="str">
        <f t="shared" si="339"/>
        <v/>
      </c>
      <c r="C4243" s="75" t="str">
        <f t="shared" si="340"/>
        <v/>
      </c>
      <c r="D4243" s="42"/>
      <c r="E4243" s="42"/>
      <c r="F4243" s="42"/>
      <c r="G4243" s="42"/>
      <c r="H4243" s="42"/>
      <c r="I4243" s="42"/>
      <c r="J4243" s="83" t="str">
        <f t="shared" si="336"/>
        <v/>
      </c>
      <c r="K4243" s="83" t="str">
        <f t="shared" si="337"/>
        <v/>
      </c>
      <c r="L4243" s="85" t="str">
        <f t="shared" si="338"/>
        <v/>
      </c>
    </row>
    <row r="4244" spans="1:12" x14ac:dyDescent="0.2">
      <c r="A4244" s="209"/>
      <c r="B4244" s="75" t="str">
        <f t="shared" si="339"/>
        <v/>
      </c>
      <c r="C4244" s="75" t="str">
        <f t="shared" si="340"/>
        <v/>
      </c>
      <c r="D4244" s="42"/>
      <c r="E4244" s="42"/>
      <c r="F4244" s="42"/>
      <c r="G4244" s="42"/>
      <c r="H4244" s="42"/>
      <c r="I4244" s="42"/>
      <c r="J4244" s="83" t="str">
        <f t="shared" si="336"/>
        <v/>
      </c>
      <c r="K4244" s="83" t="str">
        <f t="shared" si="337"/>
        <v/>
      </c>
      <c r="L4244" s="85" t="str">
        <f t="shared" si="338"/>
        <v/>
      </c>
    </row>
    <row r="4245" spans="1:12" x14ac:dyDescent="0.2">
      <c r="A4245" s="209"/>
      <c r="B4245" s="75" t="str">
        <f t="shared" si="339"/>
        <v/>
      </c>
      <c r="C4245" s="75" t="str">
        <f t="shared" si="340"/>
        <v/>
      </c>
      <c r="D4245" s="42"/>
      <c r="E4245" s="42"/>
      <c r="F4245" s="42"/>
      <c r="G4245" s="42"/>
      <c r="H4245" s="42"/>
      <c r="I4245" s="42"/>
      <c r="J4245" s="83" t="str">
        <f t="shared" si="336"/>
        <v/>
      </c>
      <c r="K4245" s="83" t="str">
        <f t="shared" si="337"/>
        <v/>
      </c>
      <c r="L4245" s="85" t="str">
        <f t="shared" si="338"/>
        <v/>
      </c>
    </row>
    <row r="4246" spans="1:12" x14ac:dyDescent="0.2">
      <c r="A4246" s="209"/>
      <c r="B4246" s="75" t="str">
        <f t="shared" si="339"/>
        <v/>
      </c>
      <c r="C4246" s="75" t="str">
        <f t="shared" si="340"/>
        <v/>
      </c>
      <c r="D4246" s="42"/>
      <c r="E4246" s="42"/>
      <c r="F4246" s="42"/>
      <c r="G4246" s="42"/>
      <c r="H4246" s="42"/>
      <c r="I4246" s="42"/>
      <c r="J4246" s="83" t="str">
        <f t="shared" si="336"/>
        <v/>
      </c>
      <c r="K4246" s="83" t="str">
        <f t="shared" si="337"/>
        <v/>
      </c>
      <c r="L4246" s="85" t="str">
        <f t="shared" si="338"/>
        <v/>
      </c>
    </row>
    <row r="4247" spans="1:12" x14ac:dyDescent="0.2">
      <c r="A4247" s="209"/>
      <c r="B4247" s="75" t="str">
        <f t="shared" si="339"/>
        <v/>
      </c>
      <c r="C4247" s="75" t="str">
        <f t="shared" si="340"/>
        <v/>
      </c>
      <c r="D4247" s="42"/>
      <c r="E4247" s="42"/>
      <c r="F4247" s="42"/>
      <c r="G4247" s="42"/>
      <c r="H4247" s="42"/>
      <c r="I4247" s="42"/>
      <c r="J4247" s="83" t="str">
        <f t="shared" si="336"/>
        <v/>
      </c>
      <c r="K4247" s="83" t="str">
        <f t="shared" si="337"/>
        <v/>
      </c>
      <c r="L4247" s="85" t="str">
        <f t="shared" si="338"/>
        <v/>
      </c>
    </row>
    <row r="4248" spans="1:12" x14ac:dyDescent="0.2">
      <c r="A4248" s="209"/>
      <c r="B4248" s="75" t="str">
        <f t="shared" si="339"/>
        <v/>
      </c>
      <c r="C4248" s="75" t="str">
        <f t="shared" si="340"/>
        <v/>
      </c>
      <c r="D4248" s="42"/>
      <c r="E4248" s="42"/>
      <c r="F4248" s="42"/>
      <c r="G4248" s="42"/>
      <c r="H4248" s="42"/>
      <c r="I4248" s="42"/>
      <c r="J4248" s="83" t="str">
        <f t="shared" si="336"/>
        <v/>
      </c>
      <c r="K4248" s="83" t="str">
        <f t="shared" si="337"/>
        <v/>
      </c>
      <c r="L4248" s="85" t="str">
        <f t="shared" si="338"/>
        <v/>
      </c>
    </row>
    <row r="4249" spans="1:12" x14ac:dyDescent="0.2">
      <c r="A4249" s="209"/>
      <c r="B4249" s="75" t="str">
        <f t="shared" si="339"/>
        <v/>
      </c>
      <c r="C4249" s="75" t="str">
        <f t="shared" si="340"/>
        <v/>
      </c>
      <c r="D4249" s="42"/>
      <c r="E4249" s="42"/>
      <c r="F4249" s="42"/>
      <c r="G4249" s="42"/>
      <c r="H4249" s="42"/>
      <c r="I4249" s="42"/>
      <c r="J4249" s="83" t="str">
        <f t="shared" si="336"/>
        <v/>
      </c>
      <c r="K4249" s="83" t="str">
        <f t="shared" si="337"/>
        <v/>
      </c>
      <c r="L4249" s="85" t="str">
        <f t="shared" si="338"/>
        <v/>
      </c>
    </row>
    <row r="4250" spans="1:12" x14ac:dyDescent="0.2">
      <c r="A4250" s="209"/>
      <c r="B4250" s="75" t="str">
        <f t="shared" si="339"/>
        <v/>
      </c>
      <c r="C4250" s="75" t="str">
        <f t="shared" si="340"/>
        <v/>
      </c>
      <c r="D4250" s="42"/>
      <c r="E4250" s="42"/>
      <c r="F4250" s="42"/>
      <c r="G4250" s="42"/>
      <c r="H4250" s="42"/>
      <c r="I4250" s="42"/>
      <c r="J4250" s="83" t="str">
        <f t="shared" si="336"/>
        <v/>
      </c>
      <c r="K4250" s="83" t="str">
        <f t="shared" si="337"/>
        <v/>
      </c>
      <c r="L4250" s="85" t="str">
        <f t="shared" si="338"/>
        <v/>
      </c>
    </row>
    <row r="4251" spans="1:12" x14ac:dyDescent="0.2">
      <c r="A4251" s="209"/>
      <c r="B4251" s="75" t="str">
        <f t="shared" si="339"/>
        <v/>
      </c>
      <c r="C4251" s="75" t="str">
        <f t="shared" si="340"/>
        <v/>
      </c>
      <c r="D4251" s="42"/>
      <c r="E4251" s="42"/>
      <c r="F4251" s="42"/>
      <c r="G4251" s="42"/>
      <c r="H4251" s="42"/>
      <c r="I4251" s="42"/>
      <c r="J4251" s="83" t="str">
        <f t="shared" si="336"/>
        <v/>
      </c>
      <c r="K4251" s="83" t="str">
        <f t="shared" si="337"/>
        <v/>
      </c>
      <c r="L4251" s="85" t="str">
        <f t="shared" si="338"/>
        <v/>
      </c>
    </row>
    <row r="4252" spans="1:12" x14ac:dyDescent="0.2">
      <c r="A4252" s="209"/>
      <c r="B4252" s="75" t="str">
        <f t="shared" si="339"/>
        <v/>
      </c>
      <c r="C4252" s="75" t="str">
        <f t="shared" si="340"/>
        <v/>
      </c>
      <c r="D4252" s="42"/>
      <c r="E4252" s="42"/>
      <c r="F4252" s="42"/>
      <c r="G4252" s="42"/>
      <c r="H4252" s="42"/>
      <c r="I4252" s="42"/>
      <c r="J4252" s="83" t="str">
        <f t="shared" si="336"/>
        <v/>
      </c>
      <c r="K4252" s="83" t="str">
        <f t="shared" si="337"/>
        <v/>
      </c>
      <c r="L4252" s="85" t="str">
        <f t="shared" si="338"/>
        <v/>
      </c>
    </row>
    <row r="4253" spans="1:12" x14ac:dyDescent="0.2">
      <c r="A4253" s="209"/>
      <c r="B4253" s="75" t="str">
        <f t="shared" si="339"/>
        <v/>
      </c>
      <c r="C4253" s="75" t="str">
        <f t="shared" si="340"/>
        <v/>
      </c>
      <c r="D4253" s="42"/>
      <c r="E4253" s="42"/>
      <c r="F4253" s="42"/>
      <c r="G4253" s="42"/>
      <c r="H4253" s="42"/>
      <c r="I4253" s="42"/>
      <c r="J4253" s="83" t="str">
        <f t="shared" si="336"/>
        <v/>
      </c>
      <c r="K4253" s="83" t="str">
        <f t="shared" si="337"/>
        <v/>
      </c>
      <c r="L4253" s="85" t="str">
        <f t="shared" si="338"/>
        <v/>
      </c>
    </row>
    <row r="4254" spans="1:12" x14ac:dyDescent="0.2">
      <c r="A4254" s="209"/>
      <c r="B4254" s="75" t="str">
        <f t="shared" si="339"/>
        <v/>
      </c>
      <c r="C4254" s="75" t="str">
        <f t="shared" si="340"/>
        <v/>
      </c>
      <c r="D4254" s="42"/>
      <c r="E4254" s="42"/>
      <c r="F4254" s="42"/>
      <c r="G4254" s="42"/>
      <c r="H4254" s="42"/>
      <c r="I4254" s="42"/>
      <c r="J4254" s="83" t="str">
        <f t="shared" si="336"/>
        <v/>
      </c>
      <c r="K4254" s="83" t="str">
        <f t="shared" si="337"/>
        <v/>
      </c>
      <c r="L4254" s="85" t="str">
        <f t="shared" si="338"/>
        <v/>
      </c>
    </row>
    <row r="4255" spans="1:12" x14ac:dyDescent="0.2">
      <c r="A4255" s="209"/>
      <c r="B4255" s="75" t="str">
        <f t="shared" si="339"/>
        <v/>
      </c>
      <c r="C4255" s="75" t="str">
        <f t="shared" si="340"/>
        <v/>
      </c>
      <c r="D4255" s="42"/>
      <c r="E4255" s="42"/>
      <c r="F4255" s="42"/>
      <c r="G4255" s="42"/>
      <c r="H4255" s="42"/>
      <c r="I4255" s="42"/>
      <c r="J4255" s="83" t="str">
        <f t="shared" si="336"/>
        <v/>
      </c>
      <c r="K4255" s="83" t="str">
        <f t="shared" si="337"/>
        <v/>
      </c>
      <c r="L4255" s="85" t="str">
        <f t="shared" si="338"/>
        <v/>
      </c>
    </row>
    <row r="4256" spans="1:12" x14ac:dyDescent="0.2">
      <c r="A4256" s="209"/>
      <c r="B4256" s="75" t="str">
        <f t="shared" si="339"/>
        <v/>
      </c>
      <c r="C4256" s="75" t="str">
        <f t="shared" si="340"/>
        <v/>
      </c>
      <c r="D4256" s="42"/>
      <c r="E4256" s="42"/>
      <c r="F4256" s="42"/>
      <c r="G4256" s="42"/>
      <c r="H4256" s="42"/>
      <c r="I4256" s="42"/>
      <c r="J4256" s="83" t="str">
        <f t="shared" si="336"/>
        <v/>
      </c>
      <c r="K4256" s="83" t="str">
        <f t="shared" si="337"/>
        <v/>
      </c>
      <c r="L4256" s="85" t="str">
        <f t="shared" si="338"/>
        <v/>
      </c>
    </row>
    <row r="4257" spans="1:12" x14ac:dyDescent="0.2">
      <c r="A4257" s="209"/>
      <c r="B4257" s="75" t="str">
        <f t="shared" si="339"/>
        <v/>
      </c>
      <c r="C4257" s="75" t="str">
        <f t="shared" si="340"/>
        <v/>
      </c>
      <c r="D4257" s="42"/>
      <c r="E4257" s="42"/>
      <c r="F4257" s="42"/>
      <c r="G4257" s="42"/>
      <c r="H4257" s="42"/>
      <c r="I4257" s="42"/>
      <c r="J4257" s="83" t="str">
        <f t="shared" si="336"/>
        <v/>
      </c>
      <c r="K4257" s="83" t="str">
        <f t="shared" si="337"/>
        <v/>
      </c>
      <c r="L4257" s="85" t="str">
        <f t="shared" si="338"/>
        <v/>
      </c>
    </row>
    <row r="4258" spans="1:12" x14ac:dyDescent="0.2">
      <c r="A4258" s="209"/>
      <c r="B4258" s="75" t="str">
        <f t="shared" si="339"/>
        <v/>
      </c>
      <c r="C4258" s="75" t="str">
        <f t="shared" si="340"/>
        <v/>
      </c>
      <c r="D4258" s="42"/>
      <c r="E4258" s="42"/>
      <c r="F4258" s="42"/>
      <c r="G4258" s="42"/>
      <c r="H4258" s="42"/>
      <c r="I4258" s="42"/>
      <c r="J4258" s="83" t="str">
        <f t="shared" si="336"/>
        <v/>
      </c>
      <c r="K4258" s="83" t="str">
        <f t="shared" si="337"/>
        <v/>
      </c>
      <c r="L4258" s="85" t="str">
        <f t="shared" si="338"/>
        <v/>
      </c>
    </row>
    <row r="4259" spans="1:12" x14ac:dyDescent="0.2">
      <c r="A4259" s="209"/>
      <c r="B4259" s="75" t="str">
        <f t="shared" si="339"/>
        <v/>
      </c>
      <c r="C4259" s="75" t="str">
        <f t="shared" si="340"/>
        <v/>
      </c>
      <c r="D4259" s="42"/>
      <c r="E4259" s="42"/>
      <c r="F4259" s="42"/>
      <c r="G4259" s="42"/>
      <c r="H4259" s="42"/>
      <c r="I4259" s="42"/>
      <c r="J4259" s="83" t="str">
        <f t="shared" si="336"/>
        <v/>
      </c>
      <c r="K4259" s="83" t="str">
        <f t="shared" si="337"/>
        <v/>
      </c>
      <c r="L4259" s="85" t="str">
        <f t="shared" si="338"/>
        <v/>
      </c>
    </row>
    <row r="4260" spans="1:12" x14ac:dyDescent="0.2">
      <c r="A4260" s="209"/>
      <c r="B4260" s="75" t="str">
        <f t="shared" si="339"/>
        <v/>
      </c>
      <c r="C4260" s="75" t="str">
        <f t="shared" si="340"/>
        <v/>
      </c>
      <c r="D4260" s="42"/>
      <c r="E4260" s="42"/>
      <c r="F4260" s="42"/>
      <c r="G4260" s="42"/>
      <c r="H4260" s="42"/>
      <c r="I4260" s="42"/>
      <c r="J4260" s="83" t="str">
        <f t="shared" si="336"/>
        <v/>
      </c>
      <c r="K4260" s="83" t="str">
        <f t="shared" si="337"/>
        <v/>
      </c>
      <c r="L4260" s="85" t="str">
        <f t="shared" si="338"/>
        <v/>
      </c>
    </row>
    <row r="4261" spans="1:12" x14ac:dyDescent="0.2">
      <c r="A4261" s="209"/>
      <c r="B4261" s="75" t="str">
        <f t="shared" si="339"/>
        <v/>
      </c>
      <c r="C4261" s="75" t="str">
        <f t="shared" si="340"/>
        <v/>
      </c>
      <c r="D4261" s="42"/>
      <c r="E4261" s="42"/>
      <c r="F4261" s="42"/>
      <c r="G4261" s="42"/>
      <c r="H4261" s="42"/>
      <c r="I4261" s="42"/>
      <c r="J4261" s="83" t="str">
        <f t="shared" si="336"/>
        <v/>
      </c>
      <c r="K4261" s="83" t="str">
        <f t="shared" si="337"/>
        <v/>
      </c>
      <c r="L4261" s="85" t="str">
        <f t="shared" si="338"/>
        <v/>
      </c>
    </row>
    <row r="4262" spans="1:12" x14ac:dyDescent="0.2">
      <c r="A4262" s="209"/>
      <c r="B4262" s="75" t="str">
        <f t="shared" si="339"/>
        <v/>
      </c>
      <c r="C4262" s="75" t="str">
        <f t="shared" si="340"/>
        <v/>
      </c>
      <c r="D4262" s="42"/>
      <c r="E4262" s="42"/>
      <c r="F4262" s="42"/>
      <c r="G4262" s="42"/>
      <c r="H4262" s="42"/>
      <c r="I4262" s="42"/>
      <c r="J4262" s="83" t="str">
        <f t="shared" si="336"/>
        <v/>
      </c>
      <c r="K4262" s="83" t="str">
        <f t="shared" si="337"/>
        <v/>
      </c>
      <c r="L4262" s="85" t="str">
        <f t="shared" si="338"/>
        <v/>
      </c>
    </row>
    <row r="4263" spans="1:12" x14ac:dyDescent="0.2">
      <c r="A4263" s="209"/>
      <c r="B4263" s="75" t="str">
        <f t="shared" si="339"/>
        <v/>
      </c>
      <c r="C4263" s="75" t="str">
        <f t="shared" si="340"/>
        <v/>
      </c>
      <c r="D4263" s="42"/>
      <c r="E4263" s="42"/>
      <c r="F4263" s="42"/>
      <c r="G4263" s="42"/>
      <c r="H4263" s="42"/>
      <c r="I4263" s="42"/>
      <c r="J4263" s="83" t="str">
        <f t="shared" si="336"/>
        <v/>
      </c>
      <c r="K4263" s="83" t="str">
        <f t="shared" si="337"/>
        <v/>
      </c>
      <c r="L4263" s="85" t="str">
        <f t="shared" si="338"/>
        <v/>
      </c>
    </row>
    <row r="4264" spans="1:12" x14ac:dyDescent="0.2">
      <c r="A4264" s="209"/>
      <c r="B4264" s="75" t="str">
        <f t="shared" si="339"/>
        <v/>
      </c>
      <c r="C4264" s="75" t="str">
        <f t="shared" si="340"/>
        <v/>
      </c>
      <c r="D4264" s="42"/>
      <c r="E4264" s="42"/>
      <c r="F4264" s="42"/>
      <c r="G4264" s="42"/>
      <c r="H4264" s="42"/>
      <c r="I4264" s="42"/>
      <c r="J4264" s="83" t="str">
        <f t="shared" si="336"/>
        <v/>
      </c>
      <c r="K4264" s="83" t="str">
        <f t="shared" si="337"/>
        <v/>
      </c>
      <c r="L4264" s="85" t="str">
        <f t="shared" si="338"/>
        <v/>
      </c>
    </row>
    <row r="4265" spans="1:12" x14ac:dyDescent="0.2">
      <c r="A4265" s="209"/>
      <c r="B4265" s="75" t="str">
        <f t="shared" si="339"/>
        <v/>
      </c>
      <c r="C4265" s="75" t="str">
        <f t="shared" si="340"/>
        <v/>
      </c>
      <c r="D4265" s="42"/>
      <c r="E4265" s="42"/>
      <c r="F4265" s="42"/>
      <c r="G4265" s="42"/>
      <c r="H4265" s="42"/>
      <c r="I4265" s="42"/>
      <c r="J4265" s="83" t="str">
        <f t="shared" si="336"/>
        <v/>
      </c>
      <c r="K4265" s="83" t="str">
        <f t="shared" si="337"/>
        <v/>
      </c>
      <c r="L4265" s="85" t="str">
        <f t="shared" si="338"/>
        <v/>
      </c>
    </row>
    <row r="4266" spans="1:12" x14ac:dyDescent="0.2">
      <c r="A4266" s="209"/>
      <c r="B4266" s="75" t="str">
        <f t="shared" si="339"/>
        <v/>
      </c>
      <c r="C4266" s="75" t="str">
        <f t="shared" si="340"/>
        <v/>
      </c>
      <c r="D4266" s="42"/>
      <c r="E4266" s="42"/>
      <c r="F4266" s="42"/>
      <c r="G4266" s="42"/>
      <c r="H4266" s="42"/>
      <c r="I4266" s="42"/>
      <c r="J4266" s="83" t="str">
        <f t="shared" si="336"/>
        <v/>
      </c>
      <c r="K4266" s="83" t="str">
        <f t="shared" si="337"/>
        <v/>
      </c>
      <c r="L4266" s="85" t="str">
        <f t="shared" si="338"/>
        <v/>
      </c>
    </row>
    <row r="4267" spans="1:12" x14ac:dyDescent="0.2">
      <c r="A4267" s="209"/>
      <c r="B4267" s="75" t="str">
        <f t="shared" si="339"/>
        <v/>
      </c>
      <c r="C4267" s="75" t="str">
        <f t="shared" si="340"/>
        <v/>
      </c>
      <c r="D4267" s="42"/>
      <c r="E4267" s="42"/>
      <c r="F4267" s="42"/>
      <c r="G4267" s="42"/>
      <c r="H4267" s="42"/>
      <c r="I4267" s="42"/>
      <c r="J4267" s="83" t="str">
        <f t="shared" si="336"/>
        <v/>
      </c>
      <c r="K4267" s="83" t="str">
        <f t="shared" si="337"/>
        <v/>
      </c>
      <c r="L4267" s="85" t="str">
        <f t="shared" si="338"/>
        <v/>
      </c>
    </row>
    <row r="4268" spans="1:12" x14ac:dyDescent="0.2">
      <c r="A4268" s="209"/>
      <c r="B4268" s="75" t="str">
        <f t="shared" si="339"/>
        <v/>
      </c>
      <c r="C4268" s="75" t="str">
        <f t="shared" si="340"/>
        <v/>
      </c>
      <c r="D4268" s="42"/>
      <c r="E4268" s="42"/>
      <c r="F4268" s="42"/>
      <c r="G4268" s="42"/>
      <c r="H4268" s="42"/>
      <c r="I4268" s="42"/>
      <c r="J4268" s="83" t="str">
        <f t="shared" si="336"/>
        <v/>
      </c>
      <c r="K4268" s="83" t="str">
        <f t="shared" si="337"/>
        <v/>
      </c>
      <c r="L4268" s="85" t="str">
        <f t="shared" si="338"/>
        <v/>
      </c>
    </row>
    <row r="4269" spans="1:12" x14ac:dyDescent="0.2">
      <c r="A4269" s="209"/>
      <c r="B4269" s="75" t="str">
        <f t="shared" si="339"/>
        <v/>
      </c>
      <c r="C4269" s="75" t="str">
        <f t="shared" si="340"/>
        <v/>
      </c>
      <c r="D4269" s="42"/>
      <c r="E4269" s="42"/>
      <c r="F4269" s="42"/>
      <c r="G4269" s="42"/>
      <c r="H4269" s="42"/>
      <c r="I4269" s="42"/>
      <c r="J4269" s="83" t="str">
        <f t="shared" si="336"/>
        <v/>
      </c>
      <c r="K4269" s="83" t="str">
        <f t="shared" si="337"/>
        <v/>
      </c>
      <c r="L4269" s="85" t="str">
        <f t="shared" si="338"/>
        <v/>
      </c>
    </row>
    <row r="4270" spans="1:12" x14ac:dyDescent="0.2">
      <c r="A4270" s="209"/>
      <c r="B4270" s="75" t="str">
        <f t="shared" si="339"/>
        <v/>
      </c>
      <c r="C4270" s="75" t="str">
        <f t="shared" si="340"/>
        <v/>
      </c>
      <c r="D4270" s="42"/>
      <c r="E4270" s="42"/>
      <c r="F4270" s="42"/>
      <c r="G4270" s="42"/>
      <c r="H4270" s="42"/>
      <c r="I4270" s="42"/>
      <c r="J4270" s="83" t="str">
        <f t="shared" si="336"/>
        <v/>
      </c>
      <c r="K4270" s="83" t="str">
        <f t="shared" si="337"/>
        <v/>
      </c>
      <c r="L4270" s="85" t="str">
        <f t="shared" si="338"/>
        <v/>
      </c>
    </row>
    <row r="4271" spans="1:12" x14ac:dyDescent="0.2">
      <c r="A4271" s="209"/>
      <c r="B4271" s="75" t="str">
        <f t="shared" si="339"/>
        <v/>
      </c>
      <c r="C4271" s="75" t="str">
        <f t="shared" si="340"/>
        <v/>
      </c>
      <c r="D4271" s="42"/>
      <c r="E4271" s="42"/>
      <c r="F4271" s="42"/>
      <c r="G4271" s="42"/>
      <c r="H4271" s="42"/>
      <c r="I4271" s="42"/>
      <c r="J4271" s="83" t="str">
        <f t="shared" si="336"/>
        <v/>
      </c>
      <c r="K4271" s="83" t="str">
        <f t="shared" si="337"/>
        <v/>
      </c>
      <c r="L4271" s="85" t="str">
        <f t="shared" si="338"/>
        <v/>
      </c>
    </row>
    <row r="4272" spans="1:12" x14ac:dyDescent="0.2">
      <c r="A4272" s="209"/>
      <c r="B4272" s="75" t="str">
        <f t="shared" si="339"/>
        <v/>
      </c>
      <c r="C4272" s="75" t="str">
        <f t="shared" si="340"/>
        <v/>
      </c>
      <c r="D4272" s="42"/>
      <c r="E4272" s="42"/>
      <c r="F4272" s="42"/>
      <c r="G4272" s="42"/>
      <c r="H4272" s="42"/>
      <c r="I4272" s="42"/>
      <c r="J4272" s="83" t="str">
        <f t="shared" si="336"/>
        <v/>
      </c>
      <c r="K4272" s="83" t="str">
        <f t="shared" si="337"/>
        <v/>
      </c>
      <c r="L4272" s="85" t="str">
        <f t="shared" si="338"/>
        <v/>
      </c>
    </row>
    <row r="4273" spans="1:12" x14ac:dyDescent="0.2">
      <c r="A4273" s="209"/>
      <c r="B4273" s="75" t="str">
        <f t="shared" si="339"/>
        <v/>
      </c>
      <c r="C4273" s="75" t="str">
        <f t="shared" si="340"/>
        <v/>
      </c>
      <c r="D4273" s="42"/>
      <c r="E4273" s="42"/>
      <c r="F4273" s="42"/>
      <c r="G4273" s="42"/>
      <c r="H4273" s="42"/>
      <c r="I4273" s="42"/>
      <c r="J4273" s="83" t="str">
        <f t="shared" si="336"/>
        <v/>
      </c>
      <c r="K4273" s="83" t="str">
        <f t="shared" si="337"/>
        <v/>
      </c>
      <c r="L4273" s="85" t="str">
        <f t="shared" si="338"/>
        <v/>
      </c>
    </row>
    <row r="4274" spans="1:12" x14ac:dyDescent="0.2">
      <c r="A4274" s="209"/>
      <c r="B4274" s="75" t="str">
        <f t="shared" si="339"/>
        <v/>
      </c>
      <c r="C4274" s="75" t="str">
        <f t="shared" si="340"/>
        <v/>
      </c>
      <c r="D4274" s="42"/>
      <c r="E4274" s="42"/>
      <c r="F4274" s="42"/>
      <c r="G4274" s="42"/>
      <c r="H4274" s="42"/>
      <c r="I4274" s="42"/>
      <c r="J4274" s="83" t="str">
        <f t="shared" si="336"/>
        <v/>
      </c>
      <c r="K4274" s="83" t="str">
        <f t="shared" si="337"/>
        <v/>
      </c>
      <c r="L4274" s="85" t="str">
        <f t="shared" si="338"/>
        <v/>
      </c>
    </row>
    <row r="4275" spans="1:12" x14ac:dyDescent="0.2">
      <c r="A4275" s="209"/>
      <c r="B4275" s="75" t="str">
        <f t="shared" si="339"/>
        <v/>
      </c>
      <c r="C4275" s="75" t="str">
        <f t="shared" si="340"/>
        <v/>
      </c>
      <c r="D4275" s="42"/>
      <c r="E4275" s="42"/>
      <c r="F4275" s="42"/>
      <c r="G4275" s="42"/>
      <c r="H4275" s="42"/>
      <c r="I4275" s="42"/>
      <c r="J4275" s="83" t="str">
        <f t="shared" si="336"/>
        <v/>
      </c>
      <c r="K4275" s="83" t="str">
        <f t="shared" si="337"/>
        <v/>
      </c>
      <c r="L4275" s="85" t="str">
        <f t="shared" si="338"/>
        <v/>
      </c>
    </row>
    <row r="4276" spans="1:12" x14ac:dyDescent="0.2">
      <c r="A4276" s="209"/>
      <c r="B4276" s="75" t="str">
        <f t="shared" si="339"/>
        <v/>
      </c>
      <c r="C4276" s="75" t="str">
        <f t="shared" si="340"/>
        <v/>
      </c>
      <c r="D4276" s="42"/>
      <c r="E4276" s="42"/>
      <c r="F4276" s="42"/>
      <c r="G4276" s="42"/>
      <c r="H4276" s="42"/>
      <c r="I4276" s="42"/>
      <c r="J4276" s="83" t="str">
        <f t="shared" si="336"/>
        <v/>
      </c>
      <c r="K4276" s="83" t="str">
        <f t="shared" si="337"/>
        <v/>
      </c>
      <c r="L4276" s="85" t="str">
        <f t="shared" si="338"/>
        <v/>
      </c>
    </row>
    <row r="4277" spans="1:12" x14ac:dyDescent="0.2">
      <c r="A4277" s="209"/>
      <c r="B4277" s="75" t="str">
        <f t="shared" si="339"/>
        <v/>
      </c>
      <c r="C4277" s="75" t="str">
        <f t="shared" si="340"/>
        <v/>
      </c>
      <c r="D4277" s="42"/>
      <c r="E4277" s="42"/>
      <c r="F4277" s="42"/>
      <c r="G4277" s="42"/>
      <c r="H4277" s="42"/>
      <c r="I4277" s="42"/>
      <c r="J4277" s="83" t="str">
        <f t="shared" si="336"/>
        <v/>
      </c>
      <c r="K4277" s="83" t="str">
        <f t="shared" si="337"/>
        <v/>
      </c>
      <c r="L4277" s="85" t="str">
        <f t="shared" si="338"/>
        <v/>
      </c>
    </row>
    <row r="4278" spans="1:12" x14ac:dyDescent="0.2">
      <c r="A4278" s="209"/>
      <c r="B4278" s="75" t="str">
        <f t="shared" si="339"/>
        <v/>
      </c>
      <c r="C4278" s="75" t="str">
        <f t="shared" si="340"/>
        <v/>
      </c>
      <c r="D4278" s="42"/>
      <c r="E4278" s="42"/>
      <c r="F4278" s="42"/>
      <c r="G4278" s="42"/>
      <c r="H4278" s="42"/>
      <c r="I4278" s="42"/>
      <c r="J4278" s="83" t="str">
        <f t="shared" si="336"/>
        <v/>
      </c>
      <c r="K4278" s="83" t="str">
        <f t="shared" si="337"/>
        <v/>
      </c>
      <c r="L4278" s="85" t="str">
        <f t="shared" si="338"/>
        <v/>
      </c>
    </row>
    <row r="4279" spans="1:12" x14ac:dyDescent="0.2">
      <c r="A4279" s="209"/>
      <c r="B4279" s="75" t="str">
        <f t="shared" si="339"/>
        <v/>
      </c>
      <c r="C4279" s="75" t="str">
        <f t="shared" si="340"/>
        <v/>
      </c>
      <c r="D4279" s="42"/>
      <c r="E4279" s="42"/>
      <c r="F4279" s="42"/>
      <c r="G4279" s="42"/>
      <c r="H4279" s="42"/>
      <c r="I4279" s="42"/>
      <c r="J4279" s="83" t="str">
        <f t="shared" si="336"/>
        <v/>
      </c>
      <c r="K4279" s="83" t="str">
        <f t="shared" si="337"/>
        <v/>
      </c>
      <c r="L4279" s="85" t="str">
        <f t="shared" si="338"/>
        <v/>
      </c>
    </row>
    <row r="4280" spans="1:12" x14ac:dyDescent="0.2">
      <c r="A4280" s="209"/>
      <c r="B4280" s="75" t="str">
        <f t="shared" si="339"/>
        <v/>
      </c>
      <c r="C4280" s="75" t="str">
        <f t="shared" si="340"/>
        <v/>
      </c>
      <c r="D4280" s="42"/>
      <c r="E4280" s="42"/>
      <c r="F4280" s="42"/>
      <c r="G4280" s="42"/>
      <c r="H4280" s="42"/>
      <c r="I4280" s="42"/>
      <c r="J4280" s="83" t="str">
        <f t="shared" si="336"/>
        <v/>
      </c>
      <c r="K4280" s="83" t="str">
        <f t="shared" si="337"/>
        <v/>
      </c>
      <c r="L4280" s="85" t="str">
        <f t="shared" si="338"/>
        <v/>
      </c>
    </row>
    <row r="4281" spans="1:12" x14ac:dyDescent="0.2">
      <c r="A4281" s="209"/>
      <c r="B4281" s="75" t="str">
        <f t="shared" si="339"/>
        <v/>
      </c>
      <c r="C4281" s="75" t="str">
        <f t="shared" si="340"/>
        <v/>
      </c>
      <c r="D4281" s="42"/>
      <c r="E4281" s="42"/>
      <c r="F4281" s="42"/>
      <c r="G4281" s="42"/>
      <c r="H4281" s="42"/>
      <c r="I4281" s="42"/>
      <c r="J4281" s="83" t="str">
        <f t="shared" si="336"/>
        <v/>
      </c>
      <c r="K4281" s="83" t="str">
        <f t="shared" si="337"/>
        <v/>
      </c>
      <c r="L4281" s="85" t="str">
        <f t="shared" si="338"/>
        <v/>
      </c>
    </row>
    <row r="4282" spans="1:12" x14ac:dyDescent="0.2">
      <c r="A4282" s="209"/>
      <c r="B4282" s="75" t="str">
        <f t="shared" si="339"/>
        <v/>
      </c>
      <c r="C4282" s="75" t="str">
        <f t="shared" si="340"/>
        <v/>
      </c>
      <c r="D4282" s="42"/>
      <c r="E4282" s="42"/>
      <c r="F4282" s="42"/>
      <c r="G4282" s="42"/>
      <c r="H4282" s="42"/>
      <c r="I4282" s="42"/>
      <c r="J4282" s="83" t="str">
        <f t="shared" si="336"/>
        <v/>
      </c>
      <c r="K4282" s="83" t="str">
        <f t="shared" si="337"/>
        <v/>
      </c>
      <c r="L4282" s="85" t="str">
        <f t="shared" si="338"/>
        <v/>
      </c>
    </row>
    <row r="4283" spans="1:12" x14ac:dyDescent="0.2">
      <c r="A4283" s="209"/>
      <c r="B4283" s="75" t="str">
        <f t="shared" si="339"/>
        <v/>
      </c>
      <c r="C4283" s="75" t="str">
        <f t="shared" si="340"/>
        <v/>
      </c>
      <c r="D4283" s="42"/>
      <c r="E4283" s="42"/>
      <c r="F4283" s="42"/>
      <c r="G4283" s="42"/>
      <c r="H4283" s="42"/>
      <c r="I4283" s="42"/>
      <c r="J4283" s="83" t="str">
        <f t="shared" si="336"/>
        <v/>
      </c>
      <c r="K4283" s="83" t="str">
        <f t="shared" si="337"/>
        <v/>
      </c>
      <c r="L4283" s="85" t="str">
        <f t="shared" si="338"/>
        <v/>
      </c>
    </row>
    <row r="4284" spans="1:12" x14ac:dyDescent="0.2">
      <c r="A4284" s="209"/>
      <c r="B4284" s="75" t="str">
        <f t="shared" si="339"/>
        <v/>
      </c>
      <c r="C4284" s="75" t="str">
        <f t="shared" si="340"/>
        <v/>
      </c>
      <c r="D4284" s="42"/>
      <c r="E4284" s="42"/>
      <c r="F4284" s="42"/>
      <c r="G4284" s="42"/>
      <c r="H4284" s="42"/>
      <c r="I4284" s="42"/>
      <c r="J4284" s="83" t="str">
        <f t="shared" si="336"/>
        <v/>
      </c>
      <c r="K4284" s="83" t="str">
        <f t="shared" si="337"/>
        <v/>
      </c>
      <c r="L4284" s="85" t="str">
        <f t="shared" si="338"/>
        <v/>
      </c>
    </row>
    <row r="4285" spans="1:12" x14ac:dyDescent="0.2">
      <c r="A4285" s="209"/>
      <c r="B4285" s="75" t="str">
        <f t="shared" si="339"/>
        <v/>
      </c>
      <c r="C4285" s="75" t="str">
        <f t="shared" si="340"/>
        <v/>
      </c>
      <c r="D4285" s="42"/>
      <c r="E4285" s="42"/>
      <c r="F4285" s="42"/>
      <c r="G4285" s="42"/>
      <c r="H4285" s="42"/>
      <c r="I4285" s="42"/>
      <c r="J4285" s="83" t="str">
        <f t="shared" ref="J4285:J4348" si="341">IF(ISERROR(D4285/C4285),"",(D4285/C4285))</f>
        <v/>
      </c>
      <c r="K4285" s="83" t="str">
        <f t="shared" ref="K4285:K4348" si="342">IF(ISERROR(E4285/C4285),"",(E4285/C4285))</f>
        <v/>
      </c>
      <c r="L4285" s="85" t="str">
        <f t="shared" ref="L4285:L4348" si="343">IF(ISERROR((D4285+E4285)/B4285),"",(D4285+E4285)/B4285)</f>
        <v/>
      </c>
    </row>
    <row r="4286" spans="1:12" x14ac:dyDescent="0.2">
      <c r="A4286" s="209"/>
      <c r="B4286" s="75" t="str">
        <f t="shared" si="339"/>
        <v/>
      </c>
      <c r="C4286" s="75" t="str">
        <f t="shared" si="340"/>
        <v/>
      </c>
      <c r="D4286" s="42"/>
      <c r="E4286" s="42"/>
      <c r="F4286" s="42"/>
      <c r="G4286" s="42"/>
      <c r="H4286" s="42"/>
      <c r="I4286" s="42"/>
      <c r="J4286" s="83" t="str">
        <f t="shared" si="341"/>
        <v/>
      </c>
      <c r="K4286" s="83" t="str">
        <f t="shared" si="342"/>
        <v/>
      </c>
      <c r="L4286" s="85" t="str">
        <f t="shared" si="343"/>
        <v/>
      </c>
    </row>
    <row r="4287" spans="1:12" x14ac:dyDescent="0.2">
      <c r="A4287" s="209"/>
      <c r="B4287" s="75" t="str">
        <f t="shared" si="339"/>
        <v/>
      </c>
      <c r="C4287" s="75" t="str">
        <f t="shared" si="340"/>
        <v/>
      </c>
      <c r="D4287" s="42"/>
      <c r="E4287" s="42"/>
      <c r="F4287" s="42"/>
      <c r="G4287" s="42"/>
      <c r="H4287" s="42"/>
      <c r="I4287" s="42"/>
      <c r="J4287" s="83" t="str">
        <f t="shared" si="341"/>
        <v/>
      </c>
      <c r="K4287" s="83" t="str">
        <f t="shared" si="342"/>
        <v/>
      </c>
      <c r="L4287" s="85" t="str">
        <f t="shared" si="343"/>
        <v/>
      </c>
    </row>
    <row r="4288" spans="1:12" x14ac:dyDescent="0.2">
      <c r="A4288" s="209"/>
      <c r="B4288" s="75" t="str">
        <f t="shared" si="339"/>
        <v/>
      </c>
      <c r="C4288" s="75" t="str">
        <f t="shared" si="340"/>
        <v/>
      </c>
      <c r="D4288" s="42"/>
      <c r="E4288" s="42"/>
      <c r="F4288" s="42"/>
      <c r="G4288" s="42"/>
      <c r="H4288" s="42"/>
      <c r="I4288" s="42"/>
      <c r="J4288" s="83" t="str">
        <f t="shared" si="341"/>
        <v/>
      </c>
      <c r="K4288" s="83" t="str">
        <f t="shared" si="342"/>
        <v/>
      </c>
      <c r="L4288" s="85" t="str">
        <f t="shared" si="343"/>
        <v/>
      </c>
    </row>
    <row r="4289" spans="1:12" x14ac:dyDescent="0.2">
      <c r="A4289" s="209"/>
      <c r="B4289" s="75" t="str">
        <f t="shared" si="339"/>
        <v/>
      </c>
      <c r="C4289" s="75" t="str">
        <f t="shared" si="340"/>
        <v/>
      </c>
      <c r="D4289" s="42"/>
      <c r="E4289" s="42"/>
      <c r="F4289" s="42"/>
      <c r="G4289" s="42"/>
      <c r="H4289" s="42"/>
      <c r="I4289" s="42"/>
      <c r="J4289" s="83" t="str">
        <f t="shared" si="341"/>
        <v/>
      </c>
      <c r="K4289" s="83" t="str">
        <f t="shared" si="342"/>
        <v/>
      </c>
      <c r="L4289" s="85" t="str">
        <f t="shared" si="343"/>
        <v/>
      </c>
    </row>
    <row r="4290" spans="1:12" x14ac:dyDescent="0.2">
      <c r="A4290" s="209"/>
      <c r="B4290" s="75" t="str">
        <f t="shared" si="339"/>
        <v/>
      </c>
      <c r="C4290" s="75" t="str">
        <f t="shared" si="340"/>
        <v/>
      </c>
      <c r="D4290" s="42"/>
      <c r="E4290" s="42"/>
      <c r="F4290" s="42"/>
      <c r="G4290" s="42"/>
      <c r="H4290" s="42"/>
      <c r="I4290" s="42"/>
      <c r="J4290" s="83" t="str">
        <f t="shared" si="341"/>
        <v/>
      </c>
      <c r="K4290" s="83" t="str">
        <f t="shared" si="342"/>
        <v/>
      </c>
      <c r="L4290" s="85" t="str">
        <f t="shared" si="343"/>
        <v/>
      </c>
    </row>
    <row r="4291" spans="1:12" x14ac:dyDescent="0.2">
      <c r="A4291" s="209"/>
      <c r="B4291" s="75" t="str">
        <f t="shared" si="339"/>
        <v/>
      </c>
      <c r="C4291" s="75" t="str">
        <f t="shared" si="340"/>
        <v/>
      </c>
      <c r="D4291" s="42"/>
      <c r="E4291" s="42"/>
      <c r="F4291" s="42"/>
      <c r="G4291" s="42"/>
      <c r="H4291" s="42"/>
      <c r="I4291" s="42"/>
      <c r="J4291" s="83" t="str">
        <f t="shared" si="341"/>
        <v/>
      </c>
      <c r="K4291" s="83" t="str">
        <f t="shared" si="342"/>
        <v/>
      </c>
      <c r="L4291" s="85" t="str">
        <f t="shared" si="343"/>
        <v/>
      </c>
    </row>
    <row r="4292" spans="1:12" x14ac:dyDescent="0.2">
      <c r="A4292" s="209"/>
      <c r="B4292" s="75" t="str">
        <f t="shared" si="339"/>
        <v/>
      </c>
      <c r="C4292" s="75" t="str">
        <f t="shared" si="340"/>
        <v/>
      </c>
      <c r="D4292" s="42"/>
      <c r="E4292" s="42"/>
      <c r="F4292" s="42"/>
      <c r="G4292" s="42"/>
      <c r="H4292" s="42"/>
      <c r="I4292" s="42"/>
      <c r="J4292" s="83" t="str">
        <f t="shared" si="341"/>
        <v/>
      </c>
      <c r="K4292" s="83" t="str">
        <f t="shared" si="342"/>
        <v/>
      </c>
      <c r="L4292" s="85" t="str">
        <f t="shared" si="343"/>
        <v/>
      </c>
    </row>
    <row r="4293" spans="1:12" x14ac:dyDescent="0.2">
      <c r="A4293" s="209"/>
      <c r="B4293" s="75" t="str">
        <f t="shared" si="339"/>
        <v/>
      </c>
      <c r="C4293" s="75" t="str">
        <f t="shared" si="340"/>
        <v/>
      </c>
      <c r="D4293" s="42"/>
      <c r="E4293" s="42"/>
      <c r="F4293" s="42"/>
      <c r="G4293" s="42"/>
      <c r="H4293" s="42"/>
      <c r="I4293" s="42"/>
      <c r="J4293" s="83" t="str">
        <f t="shared" si="341"/>
        <v/>
      </c>
      <c r="K4293" s="83" t="str">
        <f t="shared" si="342"/>
        <v/>
      </c>
      <c r="L4293" s="85" t="str">
        <f t="shared" si="343"/>
        <v/>
      </c>
    </row>
    <row r="4294" spans="1:12" x14ac:dyDescent="0.2">
      <c r="A4294" s="209"/>
      <c r="B4294" s="75" t="str">
        <f t="shared" si="339"/>
        <v/>
      </c>
      <c r="C4294" s="75" t="str">
        <f t="shared" si="340"/>
        <v/>
      </c>
      <c r="D4294" s="42"/>
      <c r="E4294" s="42"/>
      <c r="F4294" s="42"/>
      <c r="G4294" s="42"/>
      <c r="H4294" s="42"/>
      <c r="I4294" s="42"/>
      <c r="J4294" s="83" t="str">
        <f t="shared" si="341"/>
        <v/>
      </c>
      <c r="K4294" s="83" t="str">
        <f t="shared" si="342"/>
        <v/>
      </c>
      <c r="L4294" s="85" t="str">
        <f t="shared" si="343"/>
        <v/>
      </c>
    </row>
    <row r="4295" spans="1:12" x14ac:dyDescent="0.2">
      <c r="A4295" s="209"/>
      <c r="B4295" s="75" t="str">
        <f t="shared" si="339"/>
        <v/>
      </c>
      <c r="C4295" s="75" t="str">
        <f t="shared" si="340"/>
        <v/>
      </c>
      <c r="D4295" s="42"/>
      <c r="E4295" s="42"/>
      <c r="F4295" s="42"/>
      <c r="G4295" s="42"/>
      <c r="H4295" s="42"/>
      <c r="I4295" s="42"/>
      <c r="J4295" s="83" t="str">
        <f t="shared" si="341"/>
        <v/>
      </c>
      <c r="K4295" s="83" t="str">
        <f t="shared" si="342"/>
        <v/>
      </c>
      <c r="L4295" s="85" t="str">
        <f t="shared" si="343"/>
        <v/>
      </c>
    </row>
    <row r="4296" spans="1:12" x14ac:dyDescent="0.2">
      <c r="A4296" s="209"/>
      <c r="B4296" s="75" t="str">
        <f t="shared" si="339"/>
        <v/>
      </c>
      <c r="C4296" s="75" t="str">
        <f t="shared" si="340"/>
        <v/>
      </c>
      <c r="D4296" s="42"/>
      <c r="E4296" s="42"/>
      <c r="F4296" s="42"/>
      <c r="G4296" s="42"/>
      <c r="H4296" s="42"/>
      <c r="I4296" s="42"/>
      <c r="J4296" s="83" t="str">
        <f t="shared" si="341"/>
        <v/>
      </c>
      <c r="K4296" s="83" t="str">
        <f t="shared" si="342"/>
        <v/>
      </c>
      <c r="L4296" s="85" t="str">
        <f t="shared" si="343"/>
        <v/>
      </c>
    </row>
    <row r="4297" spans="1:12" x14ac:dyDescent="0.2">
      <c r="A4297" s="209"/>
      <c r="B4297" s="75" t="str">
        <f t="shared" si="339"/>
        <v/>
      </c>
      <c r="C4297" s="75" t="str">
        <f t="shared" si="340"/>
        <v/>
      </c>
      <c r="D4297" s="42"/>
      <c r="E4297" s="42"/>
      <c r="F4297" s="42"/>
      <c r="G4297" s="42"/>
      <c r="H4297" s="42"/>
      <c r="I4297" s="42"/>
      <c r="J4297" s="83" t="str">
        <f t="shared" si="341"/>
        <v/>
      </c>
      <c r="K4297" s="83" t="str">
        <f t="shared" si="342"/>
        <v/>
      </c>
      <c r="L4297" s="85" t="str">
        <f t="shared" si="343"/>
        <v/>
      </c>
    </row>
    <row r="4298" spans="1:12" x14ac:dyDescent="0.2">
      <c r="A4298" s="209"/>
      <c r="B4298" s="75" t="str">
        <f t="shared" si="339"/>
        <v/>
      </c>
      <c r="C4298" s="75" t="str">
        <f t="shared" si="340"/>
        <v/>
      </c>
      <c r="D4298" s="42"/>
      <c r="E4298" s="42"/>
      <c r="F4298" s="42"/>
      <c r="G4298" s="42"/>
      <c r="H4298" s="42"/>
      <c r="I4298" s="42"/>
      <c r="J4298" s="83" t="str">
        <f t="shared" si="341"/>
        <v/>
      </c>
      <c r="K4298" s="83" t="str">
        <f t="shared" si="342"/>
        <v/>
      </c>
      <c r="L4298" s="85" t="str">
        <f t="shared" si="343"/>
        <v/>
      </c>
    </row>
    <row r="4299" spans="1:12" x14ac:dyDescent="0.2">
      <c r="A4299" s="209"/>
      <c r="B4299" s="75" t="str">
        <f t="shared" si="339"/>
        <v/>
      </c>
      <c r="C4299" s="75" t="str">
        <f t="shared" si="340"/>
        <v/>
      </c>
      <c r="D4299" s="42"/>
      <c r="E4299" s="42"/>
      <c r="F4299" s="42"/>
      <c r="G4299" s="42"/>
      <c r="H4299" s="42"/>
      <c r="I4299" s="42"/>
      <c r="J4299" s="83" t="str">
        <f t="shared" si="341"/>
        <v/>
      </c>
      <c r="K4299" s="83" t="str">
        <f t="shared" si="342"/>
        <v/>
      </c>
      <c r="L4299" s="85" t="str">
        <f t="shared" si="343"/>
        <v/>
      </c>
    </row>
    <row r="4300" spans="1:12" x14ac:dyDescent="0.2">
      <c r="A4300" s="209"/>
      <c r="B4300" s="75" t="str">
        <f t="shared" ref="B4300:B4363" si="344">IF(D4300+E4300+F4300+G4300+I4300+H4300 = 0,"",D4300+E4300+F4300+G4300+I4300+H4300)</f>
        <v/>
      </c>
      <c r="C4300" s="75" t="str">
        <f t="shared" ref="C4300:C4363" si="345">IF(D4300+E4300+H4300=0,"",D4300+E4300+H4300)</f>
        <v/>
      </c>
      <c r="D4300" s="42"/>
      <c r="E4300" s="42"/>
      <c r="F4300" s="42"/>
      <c r="G4300" s="42"/>
      <c r="H4300" s="42"/>
      <c r="I4300" s="42"/>
      <c r="J4300" s="83" t="str">
        <f t="shared" si="341"/>
        <v/>
      </c>
      <c r="K4300" s="83" t="str">
        <f t="shared" si="342"/>
        <v/>
      </c>
      <c r="L4300" s="85" t="str">
        <f t="shared" si="343"/>
        <v/>
      </c>
    </row>
    <row r="4301" spans="1:12" x14ac:dyDescent="0.2">
      <c r="A4301" s="209"/>
      <c r="B4301" s="75" t="str">
        <f t="shared" si="344"/>
        <v/>
      </c>
      <c r="C4301" s="75" t="str">
        <f t="shared" si="345"/>
        <v/>
      </c>
      <c r="D4301" s="42"/>
      <c r="E4301" s="42"/>
      <c r="F4301" s="42"/>
      <c r="G4301" s="42"/>
      <c r="H4301" s="42"/>
      <c r="I4301" s="42"/>
      <c r="J4301" s="83" t="str">
        <f t="shared" si="341"/>
        <v/>
      </c>
      <c r="K4301" s="83" t="str">
        <f t="shared" si="342"/>
        <v/>
      </c>
      <c r="L4301" s="85" t="str">
        <f t="shared" si="343"/>
        <v/>
      </c>
    </row>
    <row r="4302" spans="1:12" x14ac:dyDescent="0.2">
      <c r="A4302" s="209"/>
      <c r="B4302" s="75" t="str">
        <f t="shared" si="344"/>
        <v/>
      </c>
      <c r="C4302" s="75" t="str">
        <f t="shared" si="345"/>
        <v/>
      </c>
      <c r="D4302" s="42"/>
      <c r="E4302" s="42"/>
      <c r="F4302" s="42"/>
      <c r="G4302" s="42"/>
      <c r="H4302" s="42"/>
      <c r="I4302" s="42"/>
      <c r="J4302" s="83" t="str">
        <f t="shared" si="341"/>
        <v/>
      </c>
      <c r="K4302" s="83" t="str">
        <f t="shared" si="342"/>
        <v/>
      </c>
      <c r="L4302" s="85" t="str">
        <f t="shared" si="343"/>
        <v/>
      </c>
    </row>
    <row r="4303" spans="1:12" x14ac:dyDescent="0.2">
      <c r="A4303" s="209"/>
      <c r="B4303" s="75" t="str">
        <f t="shared" si="344"/>
        <v/>
      </c>
      <c r="C4303" s="75" t="str">
        <f t="shared" si="345"/>
        <v/>
      </c>
      <c r="D4303" s="42"/>
      <c r="E4303" s="42"/>
      <c r="F4303" s="42"/>
      <c r="G4303" s="42"/>
      <c r="H4303" s="42"/>
      <c r="I4303" s="42"/>
      <c r="J4303" s="83" t="str">
        <f t="shared" si="341"/>
        <v/>
      </c>
      <c r="K4303" s="83" t="str">
        <f t="shared" si="342"/>
        <v/>
      </c>
      <c r="L4303" s="85" t="str">
        <f t="shared" si="343"/>
        <v/>
      </c>
    </row>
    <row r="4304" spans="1:12" x14ac:dyDescent="0.2">
      <c r="A4304" s="209"/>
      <c r="B4304" s="75" t="str">
        <f t="shared" si="344"/>
        <v/>
      </c>
      <c r="C4304" s="75" t="str">
        <f t="shared" si="345"/>
        <v/>
      </c>
      <c r="D4304" s="42"/>
      <c r="E4304" s="42"/>
      <c r="F4304" s="42"/>
      <c r="G4304" s="42"/>
      <c r="H4304" s="42"/>
      <c r="I4304" s="42"/>
      <c r="J4304" s="83" t="str">
        <f t="shared" si="341"/>
        <v/>
      </c>
      <c r="K4304" s="83" t="str">
        <f t="shared" si="342"/>
        <v/>
      </c>
      <c r="L4304" s="85" t="str">
        <f t="shared" si="343"/>
        <v/>
      </c>
    </row>
    <row r="4305" spans="1:12" x14ac:dyDescent="0.2">
      <c r="A4305" s="209"/>
      <c r="B4305" s="75" t="str">
        <f t="shared" si="344"/>
        <v/>
      </c>
      <c r="C4305" s="75" t="str">
        <f t="shared" si="345"/>
        <v/>
      </c>
      <c r="D4305" s="42"/>
      <c r="E4305" s="42"/>
      <c r="F4305" s="42"/>
      <c r="G4305" s="42"/>
      <c r="H4305" s="42"/>
      <c r="I4305" s="42"/>
      <c r="J4305" s="83" t="str">
        <f t="shared" si="341"/>
        <v/>
      </c>
      <c r="K4305" s="83" t="str">
        <f t="shared" si="342"/>
        <v/>
      </c>
      <c r="L4305" s="85" t="str">
        <f t="shared" si="343"/>
        <v/>
      </c>
    </row>
    <row r="4306" spans="1:12" x14ac:dyDescent="0.2">
      <c r="A4306" s="209"/>
      <c r="B4306" s="75" t="str">
        <f t="shared" si="344"/>
        <v/>
      </c>
      <c r="C4306" s="75" t="str">
        <f t="shared" si="345"/>
        <v/>
      </c>
      <c r="D4306" s="42"/>
      <c r="E4306" s="42"/>
      <c r="F4306" s="42"/>
      <c r="G4306" s="42"/>
      <c r="H4306" s="42"/>
      <c r="I4306" s="42"/>
      <c r="J4306" s="83" t="str">
        <f t="shared" si="341"/>
        <v/>
      </c>
      <c r="K4306" s="83" t="str">
        <f t="shared" si="342"/>
        <v/>
      </c>
      <c r="L4306" s="85" t="str">
        <f t="shared" si="343"/>
        <v/>
      </c>
    </row>
    <row r="4307" spans="1:12" x14ac:dyDescent="0.2">
      <c r="A4307" s="209"/>
      <c r="B4307" s="75" t="str">
        <f t="shared" si="344"/>
        <v/>
      </c>
      <c r="C4307" s="75" t="str">
        <f t="shared" si="345"/>
        <v/>
      </c>
      <c r="D4307" s="42"/>
      <c r="E4307" s="42"/>
      <c r="F4307" s="42"/>
      <c r="G4307" s="42"/>
      <c r="H4307" s="42"/>
      <c r="I4307" s="42"/>
      <c r="J4307" s="83" t="str">
        <f t="shared" si="341"/>
        <v/>
      </c>
      <c r="K4307" s="83" t="str">
        <f t="shared" si="342"/>
        <v/>
      </c>
      <c r="L4307" s="85" t="str">
        <f t="shared" si="343"/>
        <v/>
      </c>
    </row>
    <row r="4308" spans="1:12" x14ac:dyDescent="0.2">
      <c r="A4308" s="209"/>
      <c r="B4308" s="75" t="str">
        <f t="shared" si="344"/>
        <v/>
      </c>
      <c r="C4308" s="75" t="str">
        <f t="shared" si="345"/>
        <v/>
      </c>
      <c r="D4308" s="42"/>
      <c r="E4308" s="42"/>
      <c r="F4308" s="42"/>
      <c r="G4308" s="42"/>
      <c r="H4308" s="42"/>
      <c r="I4308" s="42"/>
      <c r="J4308" s="83" t="str">
        <f t="shared" si="341"/>
        <v/>
      </c>
      <c r="K4308" s="83" t="str">
        <f t="shared" si="342"/>
        <v/>
      </c>
      <c r="L4308" s="85" t="str">
        <f t="shared" si="343"/>
        <v/>
      </c>
    </row>
    <row r="4309" spans="1:12" x14ac:dyDescent="0.2">
      <c r="A4309" s="209"/>
      <c r="B4309" s="75" t="str">
        <f t="shared" si="344"/>
        <v/>
      </c>
      <c r="C4309" s="75" t="str">
        <f t="shared" si="345"/>
        <v/>
      </c>
      <c r="D4309" s="42"/>
      <c r="E4309" s="42"/>
      <c r="F4309" s="42"/>
      <c r="G4309" s="42"/>
      <c r="H4309" s="42"/>
      <c r="I4309" s="42"/>
      <c r="J4309" s="83" t="str">
        <f t="shared" si="341"/>
        <v/>
      </c>
      <c r="K4309" s="83" t="str">
        <f t="shared" si="342"/>
        <v/>
      </c>
      <c r="L4309" s="85" t="str">
        <f t="shared" si="343"/>
        <v/>
      </c>
    </row>
    <row r="4310" spans="1:12" x14ac:dyDescent="0.2">
      <c r="A4310" s="209"/>
      <c r="B4310" s="75" t="str">
        <f t="shared" si="344"/>
        <v/>
      </c>
      <c r="C4310" s="75" t="str">
        <f t="shared" si="345"/>
        <v/>
      </c>
      <c r="D4310" s="42"/>
      <c r="E4310" s="42"/>
      <c r="F4310" s="42"/>
      <c r="G4310" s="42"/>
      <c r="H4310" s="42"/>
      <c r="I4310" s="42"/>
      <c r="J4310" s="83" t="str">
        <f t="shared" si="341"/>
        <v/>
      </c>
      <c r="K4310" s="83" t="str">
        <f t="shared" si="342"/>
        <v/>
      </c>
      <c r="L4310" s="85" t="str">
        <f t="shared" si="343"/>
        <v/>
      </c>
    </row>
    <row r="4311" spans="1:12" x14ac:dyDescent="0.2">
      <c r="A4311" s="209"/>
      <c r="B4311" s="75" t="str">
        <f t="shared" si="344"/>
        <v/>
      </c>
      <c r="C4311" s="75" t="str">
        <f t="shared" si="345"/>
        <v/>
      </c>
      <c r="D4311" s="42"/>
      <c r="E4311" s="42"/>
      <c r="F4311" s="42"/>
      <c r="G4311" s="42"/>
      <c r="H4311" s="42"/>
      <c r="I4311" s="42"/>
      <c r="J4311" s="83" t="str">
        <f t="shared" si="341"/>
        <v/>
      </c>
      <c r="K4311" s="83" t="str">
        <f t="shared" si="342"/>
        <v/>
      </c>
      <c r="L4311" s="85" t="str">
        <f t="shared" si="343"/>
        <v/>
      </c>
    </row>
    <row r="4312" spans="1:12" x14ac:dyDescent="0.2">
      <c r="A4312" s="209"/>
      <c r="B4312" s="75" t="str">
        <f t="shared" si="344"/>
        <v/>
      </c>
      <c r="C4312" s="75" t="str">
        <f t="shared" si="345"/>
        <v/>
      </c>
      <c r="D4312" s="42"/>
      <c r="E4312" s="42"/>
      <c r="F4312" s="42"/>
      <c r="G4312" s="42"/>
      <c r="H4312" s="42"/>
      <c r="I4312" s="42"/>
      <c r="J4312" s="83" t="str">
        <f t="shared" si="341"/>
        <v/>
      </c>
      <c r="K4312" s="83" t="str">
        <f t="shared" si="342"/>
        <v/>
      </c>
      <c r="L4312" s="85" t="str">
        <f t="shared" si="343"/>
        <v/>
      </c>
    </row>
    <row r="4313" spans="1:12" x14ac:dyDescent="0.2">
      <c r="A4313" s="209"/>
      <c r="B4313" s="75" t="str">
        <f t="shared" si="344"/>
        <v/>
      </c>
      <c r="C4313" s="75" t="str">
        <f t="shared" si="345"/>
        <v/>
      </c>
      <c r="D4313" s="42"/>
      <c r="E4313" s="42"/>
      <c r="F4313" s="42"/>
      <c r="G4313" s="42"/>
      <c r="H4313" s="42"/>
      <c r="I4313" s="42"/>
      <c r="J4313" s="83" t="str">
        <f t="shared" si="341"/>
        <v/>
      </c>
      <c r="K4313" s="83" t="str">
        <f t="shared" si="342"/>
        <v/>
      </c>
      <c r="L4313" s="85" t="str">
        <f t="shared" si="343"/>
        <v/>
      </c>
    </row>
    <row r="4314" spans="1:12" x14ac:dyDescent="0.2">
      <c r="A4314" s="209"/>
      <c r="B4314" s="75" t="str">
        <f t="shared" si="344"/>
        <v/>
      </c>
      <c r="C4314" s="75" t="str">
        <f t="shared" si="345"/>
        <v/>
      </c>
      <c r="D4314" s="42"/>
      <c r="E4314" s="42"/>
      <c r="F4314" s="42"/>
      <c r="G4314" s="42"/>
      <c r="H4314" s="42"/>
      <c r="I4314" s="42"/>
      <c r="J4314" s="83" t="str">
        <f t="shared" si="341"/>
        <v/>
      </c>
      <c r="K4314" s="83" t="str">
        <f t="shared" si="342"/>
        <v/>
      </c>
      <c r="L4314" s="85" t="str">
        <f t="shared" si="343"/>
        <v/>
      </c>
    </row>
    <row r="4315" spans="1:12" x14ac:dyDescent="0.2">
      <c r="A4315" s="209"/>
      <c r="B4315" s="75" t="str">
        <f t="shared" si="344"/>
        <v/>
      </c>
      <c r="C4315" s="75" t="str">
        <f t="shared" si="345"/>
        <v/>
      </c>
      <c r="D4315" s="42"/>
      <c r="E4315" s="42"/>
      <c r="F4315" s="42"/>
      <c r="G4315" s="42"/>
      <c r="H4315" s="42"/>
      <c r="I4315" s="42"/>
      <c r="J4315" s="83" t="str">
        <f t="shared" si="341"/>
        <v/>
      </c>
      <c r="K4315" s="83" t="str">
        <f t="shared" si="342"/>
        <v/>
      </c>
      <c r="L4315" s="85" t="str">
        <f t="shared" si="343"/>
        <v/>
      </c>
    </row>
    <row r="4316" spans="1:12" x14ac:dyDescent="0.2">
      <c r="A4316" s="209"/>
      <c r="B4316" s="75" t="str">
        <f t="shared" si="344"/>
        <v/>
      </c>
      <c r="C4316" s="75" t="str">
        <f t="shared" si="345"/>
        <v/>
      </c>
      <c r="D4316" s="42"/>
      <c r="E4316" s="42"/>
      <c r="F4316" s="42"/>
      <c r="G4316" s="42"/>
      <c r="H4316" s="42"/>
      <c r="I4316" s="42"/>
      <c r="J4316" s="83" t="str">
        <f t="shared" si="341"/>
        <v/>
      </c>
      <c r="K4316" s="83" t="str">
        <f t="shared" si="342"/>
        <v/>
      </c>
      <c r="L4316" s="85" t="str">
        <f t="shared" si="343"/>
        <v/>
      </c>
    </row>
    <row r="4317" spans="1:12" x14ac:dyDescent="0.2">
      <c r="A4317" s="209"/>
      <c r="B4317" s="75" t="str">
        <f t="shared" si="344"/>
        <v/>
      </c>
      <c r="C4317" s="75" t="str">
        <f t="shared" si="345"/>
        <v/>
      </c>
      <c r="D4317" s="42"/>
      <c r="E4317" s="42"/>
      <c r="F4317" s="42"/>
      <c r="G4317" s="42"/>
      <c r="H4317" s="42"/>
      <c r="I4317" s="42"/>
      <c r="J4317" s="83" t="str">
        <f t="shared" si="341"/>
        <v/>
      </c>
      <c r="K4317" s="83" t="str">
        <f t="shared" si="342"/>
        <v/>
      </c>
      <c r="L4317" s="85" t="str">
        <f t="shared" si="343"/>
        <v/>
      </c>
    </row>
    <row r="4318" spans="1:12" x14ac:dyDescent="0.2">
      <c r="A4318" s="209"/>
      <c r="B4318" s="75" t="str">
        <f t="shared" si="344"/>
        <v/>
      </c>
      <c r="C4318" s="75" t="str">
        <f t="shared" si="345"/>
        <v/>
      </c>
      <c r="D4318" s="42"/>
      <c r="E4318" s="42"/>
      <c r="F4318" s="42"/>
      <c r="G4318" s="42"/>
      <c r="H4318" s="42"/>
      <c r="I4318" s="42"/>
      <c r="J4318" s="83" t="str">
        <f t="shared" si="341"/>
        <v/>
      </c>
      <c r="K4318" s="83" t="str">
        <f t="shared" si="342"/>
        <v/>
      </c>
      <c r="L4318" s="85" t="str">
        <f t="shared" si="343"/>
        <v/>
      </c>
    </row>
    <row r="4319" spans="1:12" x14ac:dyDescent="0.2">
      <c r="A4319" s="209"/>
      <c r="B4319" s="75" t="str">
        <f t="shared" si="344"/>
        <v/>
      </c>
      <c r="C4319" s="75" t="str">
        <f t="shared" si="345"/>
        <v/>
      </c>
      <c r="D4319" s="42"/>
      <c r="E4319" s="42"/>
      <c r="F4319" s="42"/>
      <c r="G4319" s="42"/>
      <c r="H4319" s="42"/>
      <c r="I4319" s="42"/>
      <c r="J4319" s="83" t="str">
        <f t="shared" si="341"/>
        <v/>
      </c>
      <c r="K4319" s="83" t="str">
        <f t="shared" si="342"/>
        <v/>
      </c>
      <c r="L4319" s="85" t="str">
        <f t="shared" si="343"/>
        <v/>
      </c>
    </row>
    <row r="4320" spans="1:12" x14ac:dyDescent="0.2">
      <c r="A4320" s="209"/>
      <c r="B4320" s="75" t="str">
        <f t="shared" si="344"/>
        <v/>
      </c>
      <c r="C4320" s="75" t="str">
        <f t="shared" si="345"/>
        <v/>
      </c>
      <c r="D4320" s="42"/>
      <c r="E4320" s="42"/>
      <c r="F4320" s="42"/>
      <c r="G4320" s="42"/>
      <c r="H4320" s="42"/>
      <c r="I4320" s="42"/>
      <c r="J4320" s="83" t="str">
        <f t="shared" si="341"/>
        <v/>
      </c>
      <c r="K4320" s="83" t="str">
        <f t="shared" si="342"/>
        <v/>
      </c>
      <c r="L4320" s="85" t="str">
        <f t="shared" si="343"/>
        <v/>
      </c>
    </row>
    <row r="4321" spans="1:12" x14ac:dyDescent="0.2">
      <c r="A4321" s="209"/>
      <c r="B4321" s="75" t="str">
        <f t="shared" si="344"/>
        <v/>
      </c>
      <c r="C4321" s="75" t="str">
        <f t="shared" si="345"/>
        <v/>
      </c>
      <c r="D4321" s="42"/>
      <c r="E4321" s="42"/>
      <c r="F4321" s="42"/>
      <c r="G4321" s="42"/>
      <c r="H4321" s="42"/>
      <c r="I4321" s="42"/>
      <c r="J4321" s="83" t="str">
        <f t="shared" si="341"/>
        <v/>
      </c>
      <c r="K4321" s="83" t="str">
        <f t="shared" si="342"/>
        <v/>
      </c>
      <c r="L4321" s="85" t="str">
        <f t="shared" si="343"/>
        <v/>
      </c>
    </row>
    <row r="4322" spans="1:12" x14ac:dyDescent="0.2">
      <c r="A4322" s="209"/>
      <c r="B4322" s="75" t="str">
        <f t="shared" si="344"/>
        <v/>
      </c>
      <c r="C4322" s="75" t="str">
        <f t="shared" si="345"/>
        <v/>
      </c>
      <c r="D4322" s="42"/>
      <c r="E4322" s="42"/>
      <c r="F4322" s="42"/>
      <c r="G4322" s="42"/>
      <c r="H4322" s="42"/>
      <c r="I4322" s="42"/>
      <c r="J4322" s="83" t="str">
        <f t="shared" si="341"/>
        <v/>
      </c>
      <c r="K4322" s="83" t="str">
        <f t="shared" si="342"/>
        <v/>
      </c>
      <c r="L4322" s="85" t="str">
        <f t="shared" si="343"/>
        <v/>
      </c>
    </row>
    <row r="4323" spans="1:12" x14ac:dyDescent="0.2">
      <c r="A4323" s="209"/>
      <c r="B4323" s="75" t="str">
        <f t="shared" si="344"/>
        <v/>
      </c>
      <c r="C4323" s="75" t="str">
        <f t="shared" si="345"/>
        <v/>
      </c>
      <c r="D4323" s="42"/>
      <c r="E4323" s="42"/>
      <c r="F4323" s="42"/>
      <c r="G4323" s="42"/>
      <c r="H4323" s="42"/>
      <c r="I4323" s="42"/>
      <c r="J4323" s="83" t="str">
        <f t="shared" si="341"/>
        <v/>
      </c>
      <c r="K4323" s="83" t="str">
        <f t="shared" si="342"/>
        <v/>
      </c>
      <c r="L4323" s="85" t="str">
        <f t="shared" si="343"/>
        <v/>
      </c>
    </row>
    <row r="4324" spans="1:12" x14ac:dyDescent="0.2">
      <c r="A4324" s="209"/>
      <c r="B4324" s="75" t="str">
        <f t="shared" si="344"/>
        <v/>
      </c>
      <c r="C4324" s="75" t="str">
        <f t="shared" si="345"/>
        <v/>
      </c>
      <c r="D4324" s="42"/>
      <c r="E4324" s="42"/>
      <c r="F4324" s="42"/>
      <c r="G4324" s="42"/>
      <c r="H4324" s="42"/>
      <c r="I4324" s="42"/>
      <c r="J4324" s="83" t="str">
        <f t="shared" si="341"/>
        <v/>
      </c>
      <c r="K4324" s="83" t="str">
        <f t="shared" si="342"/>
        <v/>
      </c>
      <c r="L4324" s="85" t="str">
        <f t="shared" si="343"/>
        <v/>
      </c>
    </row>
    <row r="4325" spans="1:12" x14ac:dyDescent="0.2">
      <c r="A4325" s="209"/>
      <c r="B4325" s="75" t="str">
        <f t="shared" si="344"/>
        <v/>
      </c>
      <c r="C4325" s="75" t="str">
        <f t="shared" si="345"/>
        <v/>
      </c>
      <c r="D4325" s="42"/>
      <c r="E4325" s="42"/>
      <c r="F4325" s="42"/>
      <c r="G4325" s="42"/>
      <c r="H4325" s="42"/>
      <c r="I4325" s="42"/>
      <c r="J4325" s="83" t="str">
        <f t="shared" si="341"/>
        <v/>
      </c>
      <c r="K4325" s="83" t="str">
        <f t="shared" si="342"/>
        <v/>
      </c>
      <c r="L4325" s="85" t="str">
        <f t="shared" si="343"/>
        <v/>
      </c>
    </row>
    <row r="4326" spans="1:12" x14ac:dyDescent="0.2">
      <c r="A4326" s="209"/>
      <c r="B4326" s="75" t="str">
        <f t="shared" si="344"/>
        <v/>
      </c>
      <c r="C4326" s="75" t="str">
        <f t="shared" si="345"/>
        <v/>
      </c>
      <c r="D4326" s="42"/>
      <c r="E4326" s="42"/>
      <c r="F4326" s="42"/>
      <c r="G4326" s="42"/>
      <c r="H4326" s="42"/>
      <c r="I4326" s="42"/>
      <c r="J4326" s="83" t="str">
        <f t="shared" si="341"/>
        <v/>
      </c>
      <c r="K4326" s="83" t="str">
        <f t="shared" si="342"/>
        <v/>
      </c>
      <c r="L4326" s="85" t="str">
        <f t="shared" si="343"/>
        <v/>
      </c>
    </row>
    <row r="4327" spans="1:12" x14ac:dyDescent="0.2">
      <c r="A4327" s="209"/>
      <c r="B4327" s="75" t="str">
        <f t="shared" si="344"/>
        <v/>
      </c>
      <c r="C4327" s="75" t="str">
        <f t="shared" si="345"/>
        <v/>
      </c>
      <c r="D4327" s="42"/>
      <c r="E4327" s="42"/>
      <c r="F4327" s="42"/>
      <c r="G4327" s="42"/>
      <c r="H4327" s="42"/>
      <c r="I4327" s="42"/>
      <c r="J4327" s="83" t="str">
        <f t="shared" si="341"/>
        <v/>
      </c>
      <c r="K4327" s="83" t="str">
        <f t="shared" si="342"/>
        <v/>
      </c>
      <c r="L4327" s="85" t="str">
        <f t="shared" si="343"/>
        <v/>
      </c>
    </row>
    <row r="4328" spans="1:12" x14ac:dyDescent="0.2">
      <c r="A4328" s="209"/>
      <c r="B4328" s="75" t="str">
        <f t="shared" si="344"/>
        <v/>
      </c>
      <c r="C4328" s="75" t="str">
        <f t="shared" si="345"/>
        <v/>
      </c>
      <c r="D4328" s="42"/>
      <c r="E4328" s="42"/>
      <c r="F4328" s="42"/>
      <c r="G4328" s="42"/>
      <c r="H4328" s="42"/>
      <c r="I4328" s="42"/>
      <c r="J4328" s="83" t="str">
        <f t="shared" si="341"/>
        <v/>
      </c>
      <c r="K4328" s="83" t="str">
        <f t="shared" si="342"/>
        <v/>
      </c>
      <c r="L4328" s="85" t="str">
        <f t="shared" si="343"/>
        <v/>
      </c>
    </row>
    <row r="4329" spans="1:12" x14ac:dyDescent="0.2">
      <c r="A4329" s="209"/>
      <c r="B4329" s="75" t="str">
        <f t="shared" si="344"/>
        <v/>
      </c>
      <c r="C4329" s="75" t="str">
        <f t="shared" si="345"/>
        <v/>
      </c>
      <c r="D4329" s="42"/>
      <c r="E4329" s="42"/>
      <c r="F4329" s="42"/>
      <c r="G4329" s="42"/>
      <c r="H4329" s="42"/>
      <c r="I4329" s="42"/>
      <c r="J4329" s="83" t="str">
        <f t="shared" si="341"/>
        <v/>
      </c>
      <c r="K4329" s="83" t="str">
        <f t="shared" si="342"/>
        <v/>
      </c>
      <c r="L4329" s="85" t="str">
        <f t="shared" si="343"/>
        <v/>
      </c>
    </row>
    <row r="4330" spans="1:12" x14ac:dyDescent="0.2">
      <c r="A4330" s="209"/>
      <c r="B4330" s="75" t="str">
        <f t="shared" si="344"/>
        <v/>
      </c>
      <c r="C4330" s="75" t="str">
        <f t="shared" si="345"/>
        <v/>
      </c>
      <c r="D4330" s="42"/>
      <c r="E4330" s="42"/>
      <c r="F4330" s="42"/>
      <c r="G4330" s="42"/>
      <c r="H4330" s="42"/>
      <c r="I4330" s="42"/>
      <c r="J4330" s="83" t="str">
        <f t="shared" si="341"/>
        <v/>
      </c>
      <c r="K4330" s="83" t="str">
        <f t="shared" si="342"/>
        <v/>
      </c>
      <c r="L4330" s="85" t="str">
        <f t="shared" si="343"/>
        <v/>
      </c>
    </row>
    <row r="4331" spans="1:12" x14ac:dyDescent="0.2">
      <c r="A4331" s="209"/>
      <c r="B4331" s="75" t="str">
        <f t="shared" si="344"/>
        <v/>
      </c>
      <c r="C4331" s="75" t="str">
        <f t="shared" si="345"/>
        <v/>
      </c>
      <c r="D4331" s="42"/>
      <c r="E4331" s="42"/>
      <c r="F4331" s="42"/>
      <c r="G4331" s="42"/>
      <c r="H4331" s="42"/>
      <c r="I4331" s="42"/>
      <c r="J4331" s="83" t="str">
        <f t="shared" si="341"/>
        <v/>
      </c>
      <c r="K4331" s="83" t="str">
        <f t="shared" si="342"/>
        <v/>
      </c>
      <c r="L4331" s="85" t="str">
        <f t="shared" si="343"/>
        <v/>
      </c>
    </row>
    <row r="4332" spans="1:12" x14ac:dyDescent="0.2">
      <c r="A4332" s="209"/>
      <c r="B4332" s="75" t="str">
        <f t="shared" si="344"/>
        <v/>
      </c>
      <c r="C4332" s="75" t="str">
        <f t="shared" si="345"/>
        <v/>
      </c>
      <c r="D4332" s="42"/>
      <c r="E4332" s="42"/>
      <c r="F4332" s="42"/>
      <c r="G4332" s="42"/>
      <c r="H4332" s="42"/>
      <c r="I4332" s="42"/>
      <c r="J4332" s="83" t="str">
        <f t="shared" si="341"/>
        <v/>
      </c>
      <c r="K4332" s="83" t="str">
        <f t="shared" si="342"/>
        <v/>
      </c>
      <c r="L4332" s="85" t="str">
        <f t="shared" si="343"/>
        <v/>
      </c>
    </row>
    <row r="4333" spans="1:12" x14ac:dyDescent="0.2">
      <c r="A4333" s="209"/>
      <c r="B4333" s="75" t="str">
        <f t="shared" si="344"/>
        <v/>
      </c>
      <c r="C4333" s="75" t="str">
        <f t="shared" si="345"/>
        <v/>
      </c>
      <c r="D4333" s="42"/>
      <c r="E4333" s="42"/>
      <c r="F4333" s="42"/>
      <c r="G4333" s="42"/>
      <c r="H4333" s="42"/>
      <c r="I4333" s="42"/>
      <c r="J4333" s="83" t="str">
        <f t="shared" si="341"/>
        <v/>
      </c>
      <c r="K4333" s="83" t="str">
        <f t="shared" si="342"/>
        <v/>
      </c>
      <c r="L4333" s="85" t="str">
        <f t="shared" si="343"/>
        <v/>
      </c>
    </row>
    <row r="4334" spans="1:12" x14ac:dyDescent="0.2">
      <c r="A4334" s="209"/>
      <c r="B4334" s="75" t="str">
        <f t="shared" si="344"/>
        <v/>
      </c>
      <c r="C4334" s="75" t="str">
        <f t="shared" si="345"/>
        <v/>
      </c>
      <c r="D4334" s="42"/>
      <c r="E4334" s="42"/>
      <c r="F4334" s="42"/>
      <c r="G4334" s="42"/>
      <c r="H4334" s="42"/>
      <c r="I4334" s="42"/>
      <c r="J4334" s="83" t="str">
        <f t="shared" si="341"/>
        <v/>
      </c>
      <c r="K4334" s="83" t="str">
        <f t="shared" si="342"/>
        <v/>
      </c>
      <c r="L4334" s="85" t="str">
        <f t="shared" si="343"/>
        <v/>
      </c>
    </row>
    <row r="4335" spans="1:12" x14ac:dyDescent="0.2">
      <c r="A4335" s="209"/>
      <c r="B4335" s="75" t="str">
        <f t="shared" si="344"/>
        <v/>
      </c>
      <c r="C4335" s="75" t="str">
        <f t="shared" si="345"/>
        <v/>
      </c>
      <c r="D4335" s="42"/>
      <c r="E4335" s="42"/>
      <c r="F4335" s="42"/>
      <c r="G4335" s="42"/>
      <c r="H4335" s="42"/>
      <c r="I4335" s="42"/>
      <c r="J4335" s="83" t="str">
        <f t="shared" si="341"/>
        <v/>
      </c>
      <c r="K4335" s="83" t="str">
        <f t="shared" si="342"/>
        <v/>
      </c>
      <c r="L4335" s="85" t="str">
        <f t="shared" si="343"/>
        <v/>
      </c>
    </row>
    <row r="4336" spans="1:12" x14ac:dyDescent="0.2">
      <c r="A4336" s="209"/>
      <c r="B4336" s="75" t="str">
        <f t="shared" si="344"/>
        <v/>
      </c>
      <c r="C4336" s="75" t="str">
        <f t="shared" si="345"/>
        <v/>
      </c>
      <c r="D4336" s="42"/>
      <c r="E4336" s="42"/>
      <c r="F4336" s="42"/>
      <c r="G4336" s="42"/>
      <c r="H4336" s="42"/>
      <c r="I4336" s="42"/>
      <c r="J4336" s="83" t="str">
        <f t="shared" si="341"/>
        <v/>
      </c>
      <c r="K4336" s="83" t="str">
        <f t="shared" si="342"/>
        <v/>
      </c>
      <c r="L4336" s="85" t="str">
        <f t="shared" si="343"/>
        <v/>
      </c>
    </row>
    <row r="4337" spans="1:12" x14ac:dyDescent="0.2">
      <c r="A4337" s="209"/>
      <c r="B4337" s="75" t="str">
        <f t="shared" si="344"/>
        <v/>
      </c>
      <c r="C4337" s="75" t="str">
        <f t="shared" si="345"/>
        <v/>
      </c>
      <c r="D4337" s="42"/>
      <c r="E4337" s="42"/>
      <c r="F4337" s="42"/>
      <c r="G4337" s="42"/>
      <c r="H4337" s="42"/>
      <c r="I4337" s="42"/>
      <c r="J4337" s="83" t="str">
        <f t="shared" si="341"/>
        <v/>
      </c>
      <c r="K4337" s="83" t="str">
        <f t="shared" si="342"/>
        <v/>
      </c>
      <c r="L4337" s="85" t="str">
        <f t="shared" si="343"/>
        <v/>
      </c>
    </row>
    <row r="4338" spans="1:12" x14ac:dyDescent="0.2">
      <c r="A4338" s="209"/>
      <c r="B4338" s="75" t="str">
        <f t="shared" si="344"/>
        <v/>
      </c>
      <c r="C4338" s="75" t="str">
        <f t="shared" si="345"/>
        <v/>
      </c>
      <c r="D4338" s="42"/>
      <c r="E4338" s="42"/>
      <c r="F4338" s="42"/>
      <c r="G4338" s="42"/>
      <c r="H4338" s="42"/>
      <c r="I4338" s="42"/>
      <c r="J4338" s="83" t="str">
        <f t="shared" si="341"/>
        <v/>
      </c>
      <c r="K4338" s="83" t="str">
        <f t="shared" si="342"/>
        <v/>
      </c>
      <c r="L4338" s="85" t="str">
        <f t="shared" si="343"/>
        <v/>
      </c>
    </row>
    <row r="4339" spans="1:12" x14ac:dyDescent="0.2">
      <c r="A4339" s="209"/>
      <c r="B4339" s="75" t="str">
        <f t="shared" si="344"/>
        <v/>
      </c>
      <c r="C4339" s="75" t="str">
        <f t="shared" si="345"/>
        <v/>
      </c>
      <c r="D4339" s="42"/>
      <c r="E4339" s="42"/>
      <c r="F4339" s="42"/>
      <c r="G4339" s="42"/>
      <c r="H4339" s="42"/>
      <c r="I4339" s="42"/>
      <c r="J4339" s="83" t="str">
        <f t="shared" si="341"/>
        <v/>
      </c>
      <c r="K4339" s="83" t="str">
        <f t="shared" si="342"/>
        <v/>
      </c>
      <c r="L4339" s="85" t="str">
        <f t="shared" si="343"/>
        <v/>
      </c>
    </row>
    <row r="4340" spans="1:12" x14ac:dyDescent="0.2">
      <c r="A4340" s="209"/>
      <c r="B4340" s="75" t="str">
        <f t="shared" si="344"/>
        <v/>
      </c>
      <c r="C4340" s="75" t="str">
        <f t="shared" si="345"/>
        <v/>
      </c>
      <c r="D4340" s="42"/>
      <c r="E4340" s="42"/>
      <c r="F4340" s="42"/>
      <c r="G4340" s="42"/>
      <c r="H4340" s="42"/>
      <c r="I4340" s="42"/>
      <c r="J4340" s="83" t="str">
        <f t="shared" si="341"/>
        <v/>
      </c>
      <c r="K4340" s="83" t="str">
        <f t="shared" si="342"/>
        <v/>
      </c>
      <c r="L4340" s="85" t="str">
        <f t="shared" si="343"/>
        <v/>
      </c>
    </row>
    <row r="4341" spans="1:12" x14ac:dyDescent="0.2">
      <c r="A4341" s="209"/>
      <c r="B4341" s="75" t="str">
        <f t="shared" si="344"/>
        <v/>
      </c>
      <c r="C4341" s="75" t="str">
        <f t="shared" si="345"/>
        <v/>
      </c>
      <c r="D4341" s="42"/>
      <c r="E4341" s="42"/>
      <c r="F4341" s="42"/>
      <c r="G4341" s="42"/>
      <c r="H4341" s="42"/>
      <c r="I4341" s="42"/>
      <c r="J4341" s="83" t="str">
        <f t="shared" si="341"/>
        <v/>
      </c>
      <c r="K4341" s="83" t="str">
        <f t="shared" si="342"/>
        <v/>
      </c>
      <c r="L4341" s="85" t="str">
        <f t="shared" si="343"/>
        <v/>
      </c>
    </row>
    <row r="4342" spans="1:12" x14ac:dyDescent="0.2">
      <c r="A4342" s="209"/>
      <c r="B4342" s="75" t="str">
        <f t="shared" si="344"/>
        <v/>
      </c>
      <c r="C4342" s="75" t="str">
        <f t="shared" si="345"/>
        <v/>
      </c>
      <c r="D4342" s="42"/>
      <c r="E4342" s="42"/>
      <c r="F4342" s="42"/>
      <c r="G4342" s="42"/>
      <c r="H4342" s="42"/>
      <c r="I4342" s="42"/>
      <c r="J4342" s="83" t="str">
        <f t="shared" si="341"/>
        <v/>
      </c>
      <c r="K4342" s="83" t="str">
        <f t="shared" si="342"/>
        <v/>
      </c>
      <c r="L4342" s="85" t="str">
        <f t="shared" si="343"/>
        <v/>
      </c>
    </row>
    <row r="4343" spans="1:12" x14ac:dyDescent="0.2">
      <c r="A4343" s="209"/>
      <c r="B4343" s="75" t="str">
        <f t="shared" si="344"/>
        <v/>
      </c>
      <c r="C4343" s="75" t="str">
        <f t="shared" si="345"/>
        <v/>
      </c>
      <c r="D4343" s="42"/>
      <c r="E4343" s="42"/>
      <c r="F4343" s="42"/>
      <c r="G4343" s="42"/>
      <c r="H4343" s="42"/>
      <c r="I4343" s="42"/>
      <c r="J4343" s="83" t="str">
        <f t="shared" si="341"/>
        <v/>
      </c>
      <c r="K4343" s="83" t="str">
        <f t="shared" si="342"/>
        <v/>
      </c>
      <c r="L4343" s="85" t="str">
        <f t="shared" si="343"/>
        <v/>
      </c>
    </row>
    <row r="4344" spans="1:12" x14ac:dyDescent="0.2">
      <c r="A4344" s="209"/>
      <c r="B4344" s="75" t="str">
        <f t="shared" si="344"/>
        <v/>
      </c>
      <c r="C4344" s="75" t="str">
        <f t="shared" si="345"/>
        <v/>
      </c>
      <c r="D4344" s="42"/>
      <c r="E4344" s="42"/>
      <c r="F4344" s="42"/>
      <c r="G4344" s="42"/>
      <c r="H4344" s="42"/>
      <c r="I4344" s="42"/>
      <c r="J4344" s="83" t="str">
        <f t="shared" si="341"/>
        <v/>
      </c>
      <c r="K4344" s="83" t="str">
        <f t="shared" si="342"/>
        <v/>
      </c>
      <c r="L4344" s="85" t="str">
        <f t="shared" si="343"/>
        <v/>
      </c>
    </row>
    <row r="4345" spans="1:12" x14ac:dyDescent="0.2">
      <c r="A4345" s="209"/>
      <c r="B4345" s="75" t="str">
        <f t="shared" si="344"/>
        <v/>
      </c>
      <c r="C4345" s="75" t="str">
        <f t="shared" si="345"/>
        <v/>
      </c>
      <c r="D4345" s="42"/>
      <c r="E4345" s="42"/>
      <c r="F4345" s="42"/>
      <c r="G4345" s="42"/>
      <c r="H4345" s="42"/>
      <c r="I4345" s="42"/>
      <c r="J4345" s="83" t="str">
        <f t="shared" si="341"/>
        <v/>
      </c>
      <c r="K4345" s="83" t="str">
        <f t="shared" si="342"/>
        <v/>
      </c>
      <c r="L4345" s="85" t="str">
        <f t="shared" si="343"/>
        <v/>
      </c>
    </row>
    <row r="4346" spans="1:12" x14ac:dyDescent="0.2">
      <c r="A4346" s="209"/>
      <c r="B4346" s="75" t="str">
        <f t="shared" si="344"/>
        <v/>
      </c>
      <c r="C4346" s="75" t="str">
        <f t="shared" si="345"/>
        <v/>
      </c>
      <c r="D4346" s="42"/>
      <c r="E4346" s="42"/>
      <c r="F4346" s="42"/>
      <c r="G4346" s="42"/>
      <c r="H4346" s="42"/>
      <c r="I4346" s="42"/>
      <c r="J4346" s="83" t="str">
        <f t="shared" si="341"/>
        <v/>
      </c>
      <c r="K4346" s="83" t="str">
        <f t="shared" si="342"/>
        <v/>
      </c>
      <c r="L4346" s="85" t="str">
        <f t="shared" si="343"/>
        <v/>
      </c>
    </row>
    <row r="4347" spans="1:12" x14ac:dyDescent="0.2">
      <c r="A4347" s="209"/>
      <c r="B4347" s="75" t="str">
        <f t="shared" si="344"/>
        <v/>
      </c>
      <c r="C4347" s="75" t="str">
        <f t="shared" si="345"/>
        <v/>
      </c>
      <c r="D4347" s="42"/>
      <c r="E4347" s="42"/>
      <c r="F4347" s="42"/>
      <c r="G4347" s="42"/>
      <c r="H4347" s="42"/>
      <c r="I4347" s="42"/>
      <c r="J4347" s="83" t="str">
        <f t="shared" si="341"/>
        <v/>
      </c>
      <c r="K4347" s="83" t="str">
        <f t="shared" si="342"/>
        <v/>
      </c>
      <c r="L4347" s="85" t="str">
        <f t="shared" si="343"/>
        <v/>
      </c>
    </row>
    <row r="4348" spans="1:12" x14ac:dyDescent="0.2">
      <c r="A4348" s="209"/>
      <c r="B4348" s="75" t="str">
        <f t="shared" si="344"/>
        <v/>
      </c>
      <c r="C4348" s="75" t="str">
        <f t="shared" si="345"/>
        <v/>
      </c>
      <c r="D4348" s="42"/>
      <c r="E4348" s="42"/>
      <c r="F4348" s="42"/>
      <c r="G4348" s="42"/>
      <c r="H4348" s="42"/>
      <c r="I4348" s="42"/>
      <c r="J4348" s="83" t="str">
        <f t="shared" si="341"/>
        <v/>
      </c>
      <c r="K4348" s="83" t="str">
        <f t="shared" si="342"/>
        <v/>
      </c>
      <c r="L4348" s="85" t="str">
        <f t="shared" si="343"/>
        <v/>
      </c>
    </row>
    <row r="4349" spans="1:12" x14ac:dyDescent="0.2">
      <c r="A4349" s="209"/>
      <c r="B4349" s="75" t="str">
        <f t="shared" si="344"/>
        <v/>
      </c>
      <c r="C4349" s="75" t="str">
        <f t="shared" si="345"/>
        <v/>
      </c>
      <c r="D4349" s="42"/>
      <c r="E4349" s="42"/>
      <c r="F4349" s="42"/>
      <c r="G4349" s="42"/>
      <c r="H4349" s="42"/>
      <c r="I4349" s="42"/>
      <c r="J4349" s="83" t="str">
        <f t="shared" ref="J4349:J4412" si="346">IF(ISERROR(D4349/C4349),"",(D4349/C4349))</f>
        <v/>
      </c>
      <c r="K4349" s="83" t="str">
        <f t="shared" ref="K4349:K4412" si="347">IF(ISERROR(E4349/C4349),"",(E4349/C4349))</f>
        <v/>
      </c>
      <c r="L4349" s="85" t="str">
        <f t="shared" ref="L4349:L4412" si="348">IF(ISERROR((D4349+E4349)/B4349),"",(D4349+E4349)/B4349)</f>
        <v/>
      </c>
    </row>
    <row r="4350" spans="1:12" x14ac:dyDescent="0.2">
      <c r="A4350" s="209"/>
      <c r="B4350" s="75" t="str">
        <f t="shared" si="344"/>
        <v/>
      </c>
      <c r="C4350" s="75" t="str">
        <f t="shared" si="345"/>
        <v/>
      </c>
      <c r="D4350" s="42"/>
      <c r="E4350" s="42"/>
      <c r="F4350" s="42"/>
      <c r="G4350" s="42"/>
      <c r="H4350" s="42"/>
      <c r="I4350" s="42"/>
      <c r="J4350" s="83" t="str">
        <f t="shared" si="346"/>
        <v/>
      </c>
      <c r="K4350" s="83" t="str">
        <f t="shared" si="347"/>
        <v/>
      </c>
      <c r="L4350" s="85" t="str">
        <f t="shared" si="348"/>
        <v/>
      </c>
    </row>
    <row r="4351" spans="1:12" x14ac:dyDescent="0.2">
      <c r="A4351" s="209"/>
      <c r="B4351" s="75" t="str">
        <f t="shared" si="344"/>
        <v/>
      </c>
      <c r="C4351" s="75" t="str">
        <f t="shared" si="345"/>
        <v/>
      </c>
      <c r="D4351" s="42"/>
      <c r="E4351" s="42"/>
      <c r="F4351" s="42"/>
      <c r="G4351" s="42"/>
      <c r="H4351" s="42"/>
      <c r="I4351" s="42"/>
      <c r="J4351" s="83" t="str">
        <f t="shared" si="346"/>
        <v/>
      </c>
      <c r="K4351" s="83" t="str">
        <f t="shared" si="347"/>
        <v/>
      </c>
      <c r="L4351" s="85" t="str">
        <f t="shared" si="348"/>
        <v/>
      </c>
    </row>
    <row r="4352" spans="1:12" x14ac:dyDescent="0.2">
      <c r="A4352" s="209"/>
      <c r="B4352" s="75" t="str">
        <f t="shared" si="344"/>
        <v/>
      </c>
      <c r="C4352" s="75" t="str">
        <f t="shared" si="345"/>
        <v/>
      </c>
      <c r="D4352" s="42"/>
      <c r="E4352" s="42"/>
      <c r="F4352" s="42"/>
      <c r="G4352" s="42"/>
      <c r="H4352" s="42"/>
      <c r="I4352" s="42"/>
      <c r="J4352" s="83" t="str">
        <f t="shared" si="346"/>
        <v/>
      </c>
      <c r="K4352" s="83" t="str">
        <f t="shared" si="347"/>
        <v/>
      </c>
      <c r="L4352" s="85" t="str">
        <f t="shared" si="348"/>
        <v/>
      </c>
    </row>
    <row r="4353" spans="1:12" x14ac:dyDescent="0.2">
      <c r="A4353" s="209"/>
      <c r="B4353" s="75" t="str">
        <f t="shared" si="344"/>
        <v/>
      </c>
      <c r="C4353" s="75" t="str">
        <f t="shared" si="345"/>
        <v/>
      </c>
      <c r="D4353" s="42"/>
      <c r="E4353" s="42"/>
      <c r="F4353" s="42"/>
      <c r="G4353" s="42"/>
      <c r="H4353" s="42"/>
      <c r="I4353" s="42"/>
      <c r="J4353" s="83" t="str">
        <f t="shared" si="346"/>
        <v/>
      </c>
      <c r="K4353" s="83" t="str">
        <f t="shared" si="347"/>
        <v/>
      </c>
      <c r="L4353" s="85" t="str">
        <f t="shared" si="348"/>
        <v/>
      </c>
    </row>
    <row r="4354" spans="1:12" x14ac:dyDescent="0.2">
      <c r="A4354" s="209"/>
      <c r="B4354" s="75" t="str">
        <f t="shared" si="344"/>
        <v/>
      </c>
      <c r="C4354" s="75" t="str">
        <f t="shared" si="345"/>
        <v/>
      </c>
      <c r="D4354" s="42"/>
      <c r="E4354" s="42"/>
      <c r="F4354" s="42"/>
      <c r="G4354" s="42"/>
      <c r="H4354" s="42"/>
      <c r="I4354" s="42"/>
      <c r="J4354" s="83" t="str">
        <f t="shared" si="346"/>
        <v/>
      </c>
      <c r="K4354" s="83" t="str">
        <f t="shared" si="347"/>
        <v/>
      </c>
      <c r="L4354" s="85" t="str">
        <f t="shared" si="348"/>
        <v/>
      </c>
    </row>
    <row r="4355" spans="1:12" x14ac:dyDescent="0.2">
      <c r="A4355" s="209"/>
      <c r="B4355" s="75" t="str">
        <f t="shared" si="344"/>
        <v/>
      </c>
      <c r="C4355" s="75" t="str">
        <f t="shared" si="345"/>
        <v/>
      </c>
      <c r="D4355" s="42"/>
      <c r="E4355" s="42"/>
      <c r="F4355" s="42"/>
      <c r="G4355" s="42"/>
      <c r="H4355" s="42"/>
      <c r="I4355" s="42"/>
      <c r="J4355" s="83" t="str">
        <f t="shared" si="346"/>
        <v/>
      </c>
      <c r="K4355" s="83" t="str">
        <f t="shared" si="347"/>
        <v/>
      </c>
      <c r="L4355" s="85" t="str">
        <f t="shared" si="348"/>
        <v/>
      </c>
    </row>
    <row r="4356" spans="1:12" x14ac:dyDescent="0.2">
      <c r="A4356" s="209"/>
      <c r="B4356" s="75" t="str">
        <f t="shared" si="344"/>
        <v/>
      </c>
      <c r="C4356" s="75" t="str">
        <f t="shared" si="345"/>
        <v/>
      </c>
      <c r="D4356" s="42"/>
      <c r="E4356" s="42"/>
      <c r="F4356" s="42"/>
      <c r="G4356" s="42"/>
      <c r="H4356" s="42"/>
      <c r="I4356" s="42"/>
      <c r="J4356" s="83" t="str">
        <f t="shared" si="346"/>
        <v/>
      </c>
      <c r="K4356" s="83" t="str">
        <f t="shared" si="347"/>
        <v/>
      </c>
      <c r="L4356" s="85" t="str">
        <f t="shared" si="348"/>
        <v/>
      </c>
    </row>
    <row r="4357" spans="1:12" x14ac:dyDescent="0.2">
      <c r="A4357" s="209"/>
      <c r="B4357" s="75" t="str">
        <f t="shared" si="344"/>
        <v/>
      </c>
      <c r="C4357" s="75" t="str">
        <f t="shared" si="345"/>
        <v/>
      </c>
      <c r="D4357" s="42"/>
      <c r="E4357" s="42"/>
      <c r="F4357" s="42"/>
      <c r="G4357" s="42"/>
      <c r="H4357" s="42"/>
      <c r="I4357" s="42"/>
      <c r="J4357" s="83" t="str">
        <f t="shared" si="346"/>
        <v/>
      </c>
      <c r="K4357" s="83" t="str">
        <f t="shared" si="347"/>
        <v/>
      </c>
      <c r="L4357" s="85" t="str">
        <f t="shared" si="348"/>
        <v/>
      </c>
    </row>
    <row r="4358" spans="1:12" x14ac:dyDescent="0.2">
      <c r="A4358" s="209"/>
      <c r="B4358" s="75" t="str">
        <f t="shared" si="344"/>
        <v/>
      </c>
      <c r="C4358" s="75" t="str">
        <f t="shared" si="345"/>
        <v/>
      </c>
      <c r="D4358" s="42"/>
      <c r="E4358" s="42"/>
      <c r="F4358" s="42"/>
      <c r="G4358" s="42"/>
      <c r="H4358" s="42"/>
      <c r="I4358" s="42"/>
      <c r="J4358" s="83" t="str">
        <f t="shared" si="346"/>
        <v/>
      </c>
      <c r="K4358" s="83" t="str">
        <f t="shared" si="347"/>
        <v/>
      </c>
      <c r="L4358" s="85" t="str">
        <f t="shared" si="348"/>
        <v/>
      </c>
    </row>
    <row r="4359" spans="1:12" x14ac:dyDescent="0.2">
      <c r="A4359" s="209"/>
      <c r="B4359" s="75" t="str">
        <f t="shared" si="344"/>
        <v/>
      </c>
      <c r="C4359" s="75" t="str">
        <f t="shared" si="345"/>
        <v/>
      </c>
      <c r="D4359" s="42"/>
      <c r="E4359" s="42"/>
      <c r="F4359" s="42"/>
      <c r="G4359" s="42"/>
      <c r="H4359" s="42"/>
      <c r="I4359" s="42"/>
      <c r="J4359" s="83" t="str">
        <f t="shared" si="346"/>
        <v/>
      </c>
      <c r="K4359" s="83" t="str">
        <f t="shared" si="347"/>
        <v/>
      </c>
      <c r="L4359" s="85" t="str">
        <f t="shared" si="348"/>
        <v/>
      </c>
    </row>
    <row r="4360" spans="1:12" x14ac:dyDescent="0.2">
      <c r="A4360" s="209"/>
      <c r="B4360" s="75" t="str">
        <f t="shared" si="344"/>
        <v/>
      </c>
      <c r="C4360" s="75" t="str">
        <f t="shared" si="345"/>
        <v/>
      </c>
      <c r="D4360" s="42"/>
      <c r="E4360" s="42"/>
      <c r="F4360" s="42"/>
      <c r="G4360" s="42"/>
      <c r="H4360" s="42"/>
      <c r="I4360" s="42"/>
      <c r="J4360" s="83" t="str">
        <f t="shared" si="346"/>
        <v/>
      </c>
      <c r="K4360" s="83" t="str">
        <f t="shared" si="347"/>
        <v/>
      </c>
      <c r="L4360" s="85" t="str">
        <f t="shared" si="348"/>
        <v/>
      </c>
    </row>
    <row r="4361" spans="1:12" x14ac:dyDescent="0.2">
      <c r="A4361" s="209"/>
      <c r="B4361" s="75" t="str">
        <f t="shared" si="344"/>
        <v/>
      </c>
      <c r="C4361" s="75" t="str">
        <f t="shared" si="345"/>
        <v/>
      </c>
      <c r="D4361" s="42"/>
      <c r="E4361" s="42"/>
      <c r="F4361" s="42"/>
      <c r="G4361" s="42"/>
      <c r="H4361" s="42"/>
      <c r="I4361" s="42"/>
      <c r="J4361" s="83" t="str">
        <f t="shared" si="346"/>
        <v/>
      </c>
      <c r="K4361" s="83" t="str">
        <f t="shared" si="347"/>
        <v/>
      </c>
      <c r="L4361" s="85" t="str">
        <f t="shared" si="348"/>
        <v/>
      </c>
    </row>
    <row r="4362" spans="1:12" x14ac:dyDescent="0.2">
      <c r="A4362" s="209"/>
      <c r="B4362" s="75" t="str">
        <f t="shared" si="344"/>
        <v/>
      </c>
      <c r="C4362" s="75" t="str">
        <f t="shared" si="345"/>
        <v/>
      </c>
      <c r="D4362" s="42"/>
      <c r="E4362" s="42"/>
      <c r="F4362" s="42"/>
      <c r="G4362" s="42"/>
      <c r="H4362" s="42"/>
      <c r="I4362" s="42"/>
      <c r="J4362" s="83" t="str">
        <f t="shared" si="346"/>
        <v/>
      </c>
      <c r="K4362" s="83" t="str">
        <f t="shared" si="347"/>
        <v/>
      </c>
      <c r="L4362" s="85" t="str">
        <f t="shared" si="348"/>
        <v/>
      </c>
    </row>
    <row r="4363" spans="1:12" x14ac:dyDescent="0.2">
      <c r="A4363" s="209"/>
      <c r="B4363" s="75" t="str">
        <f t="shared" si="344"/>
        <v/>
      </c>
      <c r="C4363" s="75" t="str">
        <f t="shared" si="345"/>
        <v/>
      </c>
      <c r="D4363" s="42"/>
      <c r="E4363" s="42"/>
      <c r="F4363" s="42"/>
      <c r="G4363" s="42"/>
      <c r="H4363" s="42"/>
      <c r="I4363" s="42"/>
      <c r="J4363" s="83" t="str">
        <f t="shared" si="346"/>
        <v/>
      </c>
      <c r="K4363" s="83" t="str">
        <f t="shared" si="347"/>
        <v/>
      </c>
      <c r="L4363" s="85" t="str">
        <f t="shared" si="348"/>
        <v/>
      </c>
    </row>
    <row r="4364" spans="1:12" x14ac:dyDescent="0.2">
      <c r="A4364" s="209"/>
      <c r="B4364" s="75" t="str">
        <f t="shared" ref="B4364:B4427" si="349">IF(D4364+E4364+F4364+G4364+I4364+H4364 = 0,"",D4364+E4364+F4364+G4364+I4364+H4364)</f>
        <v/>
      </c>
      <c r="C4364" s="75" t="str">
        <f t="shared" ref="C4364:C4427" si="350">IF(D4364+E4364+H4364=0,"",D4364+E4364+H4364)</f>
        <v/>
      </c>
      <c r="D4364" s="42"/>
      <c r="E4364" s="42"/>
      <c r="F4364" s="42"/>
      <c r="G4364" s="42"/>
      <c r="H4364" s="42"/>
      <c r="I4364" s="42"/>
      <c r="J4364" s="83" t="str">
        <f t="shared" si="346"/>
        <v/>
      </c>
      <c r="K4364" s="83" t="str">
        <f t="shared" si="347"/>
        <v/>
      </c>
      <c r="L4364" s="85" t="str">
        <f t="shared" si="348"/>
        <v/>
      </c>
    </row>
    <row r="4365" spans="1:12" x14ac:dyDescent="0.2">
      <c r="A4365" s="209"/>
      <c r="B4365" s="75" t="str">
        <f t="shared" si="349"/>
        <v/>
      </c>
      <c r="C4365" s="75" t="str">
        <f t="shared" si="350"/>
        <v/>
      </c>
      <c r="D4365" s="42"/>
      <c r="E4365" s="42"/>
      <c r="F4365" s="42"/>
      <c r="G4365" s="42"/>
      <c r="H4365" s="42"/>
      <c r="I4365" s="42"/>
      <c r="J4365" s="83" t="str">
        <f t="shared" si="346"/>
        <v/>
      </c>
      <c r="K4365" s="83" t="str">
        <f t="shared" si="347"/>
        <v/>
      </c>
      <c r="L4365" s="85" t="str">
        <f t="shared" si="348"/>
        <v/>
      </c>
    </row>
    <row r="4366" spans="1:12" x14ac:dyDescent="0.2">
      <c r="A4366" s="209"/>
      <c r="B4366" s="75" t="str">
        <f t="shared" si="349"/>
        <v/>
      </c>
      <c r="C4366" s="75" t="str">
        <f t="shared" si="350"/>
        <v/>
      </c>
      <c r="D4366" s="42"/>
      <c r="E4366" s="42"/>
      <c r="F4366" s="42"/>
      <c r="G4366" s="42"/>
      <c r="H4366" s="42"/>
      <c r="I4366" s="42"/>
      <c r="J4366" s="83" t="str">
        <f t="shared" si="346"/>
        <v/>
      </c>
      <c r="K4366" s="83" t="str">
        <f t="shared" si="347"/>
        <v/>
      </c>
      <c r="L4366" s="85" t="str">
        <f t="shared" si="348"/>
        <v/>
      </c>
    </row>
    <row r="4367" spans="1:12" x14ac:dyDescent="0.2">
      <c r="A4367" s="209"/>
      <c r="B4367" s="75" t="str">
        <f t="shared" si="349"/>
        <v/>
      </c>
      <c r="C4367" s="75" t="str">
        <f t="shared" si="350"/>
        <v/>
      </c>
      <c r="D4367" s="42"/>
      <c r="E4367" s="42"/>
      <c r="F4367" s="42"/>
      <c r="G4367" s="42"/>
      <c r="H4367" s="42"/>
      <c r="I4367" s="42"/>
      <c r="J4367" s="83" t="str">
        <f t="shared" si="346"/>
        <v/>
      </c>
      <c r="K4367" s="83" t="str">
        <f t="shared" si="347"/>
        <v/>
      </c>
      <c r="L4367" s="85" t="str">
        <f t="shared" si="348"/>
        <v/>
      </c>
    </row>
    <row r="4368" spans="1:12" x14ac:dyDescent="0.2">
      <c r="A4368" s="209"/>
      <c r="B4368" s="75" t="str">
        <f t="shared" si="349"/>
        <v/>
      </c>
      <c r="C4368" s="75" t="str">
        <f t="shared" si="350"/>
        <v/>
      </c>
      <c r="D4368" s="42"/>
      <c r="E4368" s="42"/>
      <c r="F4368" s="42"/>
      <c r="G4368" s="42"/>
      <c r="H4368" s="42"/>
      <c r="I4368" s="42"/>
      <c r="J4368" s="83" t="str">
        <f t="shared" si="346"/>
        <v/>
      </c>
      <c r="K4368" s="83" t="str">
        <f t="shared" si="347"/>
        <v/>
      </c>
      <c r="L4368" s="85" t="str">
        <f t="shared" si="348"/>
        <v/>
      </c>
    </row>
    <row r="4369" spans="1:12" x14ac:dyDescent="0.2">
      <c r="A4369" s="209"/>
      <c r="B4369" s="75" t="str">
        <f t="shared" si="349"/>
        <v/>
      </c>
      <c r="C4369" s="75" t="str">
        <f t="shared" si="350"/>
        <v/>
      </c>
      <c r="D4369" s="42"/>
      <c r="E4369" s="42"/>
      <c r="F4369" s="42"/>
      <c r="G4369" s="42"/>
      <c r="H4369" s="42"/>
      <c r="I4369" s="42"/>
      <c r="J4369" s="83" t="str">
        <f t="shared" si="346"/>
        <v/>
      </c>
      <c r="K4369" s="83" t="str">
        <f t="shared" si="347"/>
        <v/>
      </c>
      <c r="L4369" s="85" t="str">
        <f t="shared" si="348"/>
        <v/>
      </c>
    </row>
    <row r="4370" spans="1:12" x14ac:dyDescent="0.2">
      <c r="A4370" s="209"/>
      <c r="B4370" s="75" t="str">
        <f t="shared" si="349"/>
        <v/>
      </c>
      <c r="C4370" s="75" t="str">
        <f t="shared" si="350"/>
        <v/>
      </c>
      <c r="D4370" s="42"/>
      <c r="E4370" s="42"/>
      <c r="F4370" s="42"/>
      <c r="G4370" s="42"/>
      <c r="H4370" s="42"/>
      <c r="I4370" s="42"/>
      <c r="J4370" s="83" t="str">
        <f t="shared" si="346"/>
        <v/>
      </c>
      <c r="K4370" s="83" t="str">
        <f t="shared" si="347"/>
        <v/>
      </c>
      <c r="L4370" s="85" t="str">
        <f t="shared" si="348"/>
        <v/>
      </c>
    </row>
    <row r="4371" spans="1:12" x14ac:dyDescent="0.2">
      <c r="A4371" s="209"/>
      <c r="B4371" s="75" t="str">
        <f t="shared" si="349"/>
        <v/>
      </c>
      <c r="C4371" s="75" t="str">
        <f t="shared" si="350"/>
        <v/>
      </c>
      <c r="D4371" s="42"/>
      <c r="E4371" s="42"/>
      <c r="F4371" s="42"/>
      <c r="G4371" s="42"/>
      <c r="H4371" s="42"/>
      <c r="I4371" s="42"/>
      <c r="J4371" s="83" t="str">
        <f t="shared" si="346"/>
        <v/>
      </c>
      <c r="K4371" s="83" t="str">
        <f t="shared" si="347"/>
        <v/>
      </c>
      <c r="L4371" s="85" t="str">
        <f t="shared" si="348"/>
        <v/>
      </c>
    </row>
    <row r="4372" spans="1:12" x14ac:dyDescent="0.2">
      <c r="A4372" s="209"/>
      <c r="B4372" s="75" t="str">
        <f t="shared" si="349"/>
        <v/>
      </c>
      <c r="C4372" s="75" t="str">
        <f t="shared" si="350"/>
        <v/>
      </c>
      <c r="D4372" s="42"/>
      <c r="E4372" s="42"/>
      <c r="F4372" s="42"/>
      <c r="G4372" s="42"/>
      <c r="H4372" s="42"/>
      <c r="I4372" s="42"/>
      <c r="J4372" s="83" t="str">
        <f t="shared" si="346"/>
        <v/>
      </c>
      <c r="K4372" s="83" t="str">
        <f t="shared" si="347"/>
        <v/>
      </c>
      <c r="L4372" s="85" t="str">
        <f t="shared" si="348"/>
        <v/>
      </c>
    </row>
    <row r="4373" spans="1:12" x14ac:dyDescent="0.2">
      <c r="A4373" s="209"/>
      <c r="B4373" s="75" t="str">
        <f t="shared" si="349"/>
        <v/>
      </c>
      <c r="C4373" s="75" t="str">
        <f t="shared" si="350"/>
        <v/>
      </c>
      <c r="D4373" s="42"/>
      <c r="E4373" s="42"/>
      <c r="F4373" s="42"/>
      <c r="G4373" s="42"/>
      <c r="H4373" s="42"/>
      <c r="I4373" s="42"/>
      <c r="J4373" s="83" t="str">
        <f t="shared" si="346"/>
        <v/>
      </c>
      <c r="K4373" s="83" t="str">
        <f t="shared" si="347"/>
        <v/>
      </c>
      <c r="L4373" s="85" t="str">
        <f t="shared" si="348"/>
        <v/>
      </c>
    </row>
    <row r="4374" spans="1:12" x14ac:dyDescent="0.2">
      <c r="A4374" s="209"/>
      <c r="B4374" s="75" t="str">
        <f t="shared" si="349"/>
        <v/>
      </c>
      <c r="C4374" s="75" t="str">
        <f t="shared" si="350"/>
        <v/>
      </c>
      <c r="D4374" s="42"/>
      <c r="E4374" s="42"/>
      <c r="F4374" s="42"/>
      <c r="G4374" s="42"/>
      <c r="H4374" s="42"/>
      <c r="I4374" s="42"/>
      <c r="J4374" s="83" t="str">
        <f t="shared" si="346"/>
        <v/>
      </c>
      <c r="K4374" s="83" t="str">
        <f t="shared" si="347"/>
        <v/>
      </c>
      <c r="L4374" s="85" t="str">
        <f t="shared" si="348"/>
        <v/>
      </c>
    </row>
    <row r="4375" spans="1:12" x14ac:dyDescent="0.2">
      <c r="A4375" s="209"/>
      <c r="B4375" s="75" t="str">
        <f t="shared" si="349"/>
        <v/>
      </c>
      <c r="C4375" s="75" t="str">
        <f t="shared" si="350"/>
        <v/>
      </c>
      <c r="D4375" s="42"/>
      <c r="E4375" s="42"/>
      <c r="F4375" s="42"/>
      <c r="G4375" s="42"/>
      <c r="H4375" s="42"/>
      <c r="I4375" s="42"/>
      <c r="J4375" s="83" t="str">
        <f t="shared" si="346"/>
        <v/>
      </c>
      <c r="K4375" s="83" t="str">
        <f t="shared" si="347"/>
        <v/>
      </c>
      <c r="L4375" s="85" t="str">
        <f t="shared" si="348"/>
        <v/>
      </c>
    </row>
    <row r="4376" spans="1:12" x14ac:dyDescent="0.2">
      <c r="A4376" s="209"/>
      <c r="B4376" s="75" t="str">
        <f t="shared" si="349"/>
        <v/>
      </c>
      <c r="C4376" s="75" t="str">
        <f t="shared" si="350"/>
        <v/>
      </c>
      <c r="D4376" s="42"/>
      <c r="E4376" s="42"/>
      <c r="F4376" s="42"/>
      <c r="G4376" s="42"/>
      <c r="H4376" s="42"/>
      <c r="I4376" s="42"/>
      <c r="J4376" s="83" t="str">
        <f t="shared" si="346"/>
        <v/>
      </c>
      <c r="K4376" s="83" t="str">
        <f t="shared" si="347"/>
        <v/>
      </c>
      <c r="L4376" s="85" t="str">
        <f t="shared" si="348"/>
        <v/>
      </c>
    </row>
    <row r="4377" spans="1:12" x14ac:dyDescent="0.2">
      <c r="A4377" s="209"/>
      <c r="B4377" s="75" t="str">
        <f t="shared" si="349"/>
        <v/>
      </c>
      <c r="C4377" s="75" t="str">
        <f t="shared" si="350"/>
        <v/>
      </c>
      <c r="D4377" s="42"/>
      <c r="E4377" s="42"/>
      <c r="F4377" s="42"/>
      <c r="G4377" s="42"/>
      <c r="H4377" s="42"/>
      <c r="I4377" s="42"/>
      <c r="J4377" s="83" t="str">
        <f t="shared" si="346"/>
        <v/>
      </c>
      <c r="K4377" s="83" t="str">
        <f t="shared" si="347"/>
        <v/>
      </c>
      <c r="L4377" s="85" t="str">
        <f t="shared" si="348"/>
        <v/>
      </c>
    </row>
    <row r="4378" spans="1:12" x14ac:dyDescent="0.2">
      <c r="A4378" s="209"/>
      <c r="B4378" s="75" t="str">
        <f t="shared" si="349"/>
        <v/>
      </c>
      <c r="C4378" s="75" t="str">
        <f t="shared" si="350"/>
        <v/>
      </c>
      <c r="D4378" s="42"/>
      <c r="E4378" s="42"/>
      <c r="F4378" s="42"/>
      <c r="G4378" s="42"/>
      <c r="H4378" s="42"/>
      <c r="I4378" s="42"/>
      <c r="J4378" s="83" t="str">
        <f t="shared" si="346"/>
        <v/>
      </c>
      <c r="K4378" s="83" t="str">
        <f t="shared" si="347"/>
        <v/>
      </c>
      <c r="L4378" s="85" t="str">
        <f t="shared" si="348"/>
        <v/>
      </c>
    </row>
    <row r="4379" spans="1:12" x14ac:dyDescent="0.2">
      <c r="A4379" s="209"/>
      <c r="B4379" s="75" t="str">
        <f t="shared" si="349"/>
        <v/>
      </c>
      <c r="C4379" s="75" t="str">
        <f t="shared" si="350"/>
        <v/>
      </c>
      <c r="D4379" s="42"/>
      <c r="E4379" s="42"/>
      <c r="F4379" s="42"/>
      <c r="G4379" s="42"/>
      <c r="H4379" s="42"/>
      <c r="I4379" s="42"/>
      <c r="J4379" s="83" t="str">
        <f t="shared" si="346"/>
        <v/>
      </c>
      <c r="K4379" s="83" t="str">
        <f t="shared" si="347"/>
        <v/>
      </c>
      <c r="L4379" s="85" t="str">
        <f t="shared" si="348"/>
        <v/>
      </c>
    </row>
    <row r="4380" spans="1:12" x14ac:dyDescent="0.2">
      <c r="A4380" s="209"/>
      <c r="B4380" s="75" t="str">
        <f t="shared" si="349"/>
        <v/>
      </c>
      <c r="C4380" s="75" t="str">
        <f t="shared" si="350"/>
        <v/>
      </c>
      <c r="D4380" s="42"/>
      <c r="E4380" s="42"/>
      <c r="F4380" s="42"/>
      <c r="G4380" s="42"/>
      <c r="H4380" s="42"/>
      <c r="I4380" s="42"/>
      <c r="J4380" s="83" t="str">
        <f t="shared" si="346"/>
        <v/>
      </c>
      <c r="K4380" s="83" t="str">
        <f t="shared" si="347"/>
        <v/>
      </c>
      <c r="L4380" s="85" t="str">
        <f t="shared" si="348"/>
        <v/>
      </c>
    </row>
    <row r="4381" spans="1:12" x14ac:dyDescent="0.2">
      <c r="A4381" s="209"/>
      <c r="B4381" s="75" t="str">
        <f t="shared" si="349"/>
        <v/>
      </c>
      <c r="C4381" s="75" t="str">
        <f t="shared" si="350"/>
        <v/>
      </c>
      <c r="D4381" s="42"/>
      <c r="E4381" s="42"/>
      <c r="F4381" s="42"/>
      <c r="G4381" s="42"/>
      <c r="H4381" s="42"/>
      <c r="I4381" s="42"/>
      <c r="J4381" s="83" t="str">
        <f t="shared" si="346"/>
        <v/>
      </c>
      <c r="K4381" s="83" t="str">
        <f t="shared" si="347"/>
        <v/>
      </c>
      <c r="L4381" s="85" t="str">
        <f t="shared" si="348"/>
        <v/>
      </c>
    </row>
    <row r="4382" spans="1:12" x14ac:dyDescent="0.2">
      <c r="A4382" s="209"/>
      <c r="B4382" s="75" t="str">
        <f t="shared" si="349"/>
        <v/>
      </c>
      <c r="C4382" s="75" t="str">
        <f t="shared" si="350"/>
        <v/>
      </c>
      <c r="D4382" s="42"/>
      <c r="E4382" s="42"/>
      <c r="F4382" s="42"/>
      <c r="G4382" s="42"/>
      <c r="H4382" s="42"/>
      <c r="I4382" s="42"/>
      <c r="J4382" s="83" t="str">
        <f t="shared" si="346"/>
        <v/>
      </c>
      <c r="K4382" s="83" t="str">
        <f t="shared" si="347"/>
        <v/>
      </c>
      <c r="L4382" s="85" t="str">
        <f t="shared" si="348"/>
        <v/>
      </c>
    </row>
    <row r="4383" spans="1:12" x14ac:dyDescent="0.2">
      <c r="A4383" s="209"/>
      <c r="B4383" s="75" t="str">
        <f t="shared" si="349"/>
        <v/>
      </c>
      <c r="C4383" s="75" t="str">
        <f t="shared" si="350"/>
        <v/>
      </c>
      <c r="D4383" s="42"/>
      <c r="E4383" s="42"/>
      <c r="F4383" s="42"/>
      <c r="G4383" s="42"/>
      <c r="H4383" s="42"/>
      <c r="I4383" s="42"/>
      <c r="J4383" s="83" t="str">
        <f t="shared" si="346"/>
        <v/>
      </c>
      <c r="K4383" s="83" t="str">
        <f t="shared" si="347"/>
        <v/>
      </c>
      <c r="L4383" s="85" t="str">
        <f t="shared" si="348"/>
        <v/>
      </c>
    </row>
    <row r="4384" spans="1:12" x14ac:dyDescent="0.2">
      <c r="A4384" s="209"/>
      <c r="B4384" s="75" t="str">
        <f t="shared" si="349"/>
        <v/>
      </c>
      <c r="C4384" s="75" t="str">
        <f t="shared" si="350"/>
        <v/>
      </c>
      <c r="D4384" s="42"/>
      <c r="E4384" s="42"/>
      <c r="F4384" s="42"/>
      <c r="G4384" s="42"/>
      <c r="H4384" s="42"/>
      <c r="I4384" s="42"/>
      <c r="J4384" s="83" t="str">
        <f t="shared" si="346"/>
        <v/>
      </c>
      <c r="K4384" s="83" t="str">
        <f t="shared" si="347"/>
        <v/>
      </c>
      <c r="L4384" s="85" t="str">
        <f t="shared" si="348"/>
        <v/>
      </c>
    </row>
    <row r="4385" spans="1:12" x14ac:dyDescent="0.2">
      <c r="A4385" s="209"/>
      <c r="B4385" s="75" t="str">
        <f t="shared" si="349"/>
        <v/>
      </c>
      <c r="C4385" s="75" t="str">
        <f t="shared" si="350"/>
        <v/>
      </c>
      <c r="D4385" s="42"/>
      <c r="E4385" s="42"/>
      <c r="F4385" s="42"/>
      <c r="G4385" s="42"/>
      <c r="H4385" s="42"/>
      <c r="I4385" s="42"/>
      <c r="J4385" s="83" t="str">
        <f t="shared" si="346"/>
        <v/>
      </c>
      <c r="K4385" s="83" t="str">
        <f t="shared" si="347"/>
        <v/>
      </c>
      <c r="L4385" s="85" t="str">
        <f t="shared" si="348"/>
        <v/>
      </c>
    </row>
    <row r="4386" spans="1:12" x14ac:dyDescent="0.2">
      <c r="A4386" s="209"/>
      <c r="B4386" s="75" t="str">
        <f t="shared" si="349"/>
        <v/>
      </c>
      <c r="C4386" s="75" t="str">
        <f t="shared" si="350"/>
        <v/>
      </c>
      <c r="D4386" s="42"/>
      <c r="E4386" s="42"/>
      <c r="F4386" s="42"/>
      <c r="G4386" s="42"/>
      <c r="H4386" s="42"/>
      <c r="I4386" s="42"/>
      <c r="J4386" s="83" t="str">
        <f t="shared" si="346"/>
        <v/>
      </c>
      <c r="K4386" s="83" t="str">
        <f t="shared" si="347"/>
        <v/>
      </c>
      <c r="L4386" s="85" t="str">
        <f t="shared" si="348"/>
        <v/>
      </c>
    </row>
    <row r="4387" spans="1:12" x14ac:dyDescent="0.2">
      <c r="A4387" s="209"/>
      <c r="B4387" s="75" t="str">
        <f t="shared" si="349"/>
        <v/>
      </c>
      <c r="C4387" s="75" t="str">
        <f t="shared" si="350"/>
        <v/>
      </c>
      <c r="D4387" s="42"/>
      <c r="E4387" s="42"/>
      <c r="F4387" s="42"/>
      <c r="G4387" s="42"/>
      <c r="H4387" s="42"/>
      <c r="I4387" s="42"/>
      <c r="J4387" s="83" t="str">
        <f t="shared" si="346"/>
        <v/>
      </c>
      <c r="K4387" s="83" t="str">
        <f t="shared" si="347"/>
        <v/>
      </c>
      <c r="L4387" s="85" t="str">
        <f t="shared" si="348"/>
        <v/>
      </c>
    </row>
    <row r="4388" spans="1:12" x14ac:dyDescent="0.2">
      <c r="A4388" s="209"/>
      <c r="B4388" s="75" t="str">
        <f t="shared" si="349"/>
        <v/>
      </c>
      <c r="C4388" s="75" t="str">
        <f t="shared" si="350"/>
        <v/>
      </c>
      <c r="D4388" s="42"/>
      <c r="E4388" s="42"/>
      <c r="F4388" s="42"/>
      <c r="G4388" s="42"/>
      <c r="H4388" s="42"/>
      <c r="I4388" s="42"/>
      <c r="J4388" s="83" t="str">
        <f t="shared" si="346"/>
        <v/>
      </c>
      <c r="K4388" s="83" t="str">
        <f t="shared" si="347"/>
        <v/>
      </c>
      <c r="L4388" s="85" t="str">
        <f t="shared" si="348"/>
        <v/>
      </c>
    </row>
    <row r="4389" spans="1:12" x14ac:dyDescent="0.2">
      <c r="A4389" s="209"/>
      <c r="B4389" s="75" t="str">
        <f t="shared" si="349"/>
        <v/>
      </c>
      <c r="C4389" s="75" t="str">
        <f t="shared" si="350"/>
        <v/>
      </c>
      <c r="D4389" s="42"/>
      <c r="E4389" s="42"/>
      <c r="F4389" s="42"/>
      <c r="G4389" s="42"/>
      <c r="H4389" s="42"/>
      <c r="I4389" s="42"/>
      <c r="J4389" s="83" t="str">
        <f t="shared" si="346"/>
        <v/>
      </c>
      <c r="K4389" s="83" t="str">
        <f t="shared" si="347"/>
        <v/>
      </c>
      <c r="L4389" s="85" t="str">
        <f t="shared" si="348"/>
        <v/>
      </c>
    </row>
    <row r="4390" spans="1:12" x14ac:dyDescent="0.2">
      <c r="A4390" s="209"/>
      <c r="B4390" s="75" t="str">
        <f t="shared" si="349"/>
        <v/>
      </c>
      <c r="C4390" s="75" t="str">
        <f t="shared" si="350"/>
        <v/>
      </c>
      <c r="D4390" s="42"/>
      <c r="E4390" s="42"/>
      <c r="F4390" s="42"/>
      <c r="G4390" s="42"/>
      <c r="H4390" s="42"/>
      <c r="I4390" s="42"/>
      <c r="J4390" s="83" t="str">
        <f t="shared" si="346"/>
        <v/>
      </c>
      <c r="K4390" s="83" t="str">
        <f t="shared" si="347"/>
        <v/>
      </c>
      <c r="L4390" s="85" t="str">
        <f t="shared" si="348"/>
        <v/>
      </c>
    </row>
    <row r="4391" spans="1:12" x14ac:dyDescent="0.2">
      <c r="A4391" s="209"/>
      <c r="B4391" s="75" t="str">
        <f t="shared" si="349"/>
        <v/>
      </c>
      <c r="C4391" s="75" t="str">
        <f t="shared" si="350"/>
        <v/>
      </c>
      <c r="D4391" s="42"/>
      <c r="E4391" s="42"/>
      <c r="F4391" s="42"/>
      <c r="G4391" s="42"/>
      <c r="H4391" s="42"/>
      <c r="I4391" s="42"/>
      <c r="J4391" s="83" t="str">
        <f t="shared" si="346"/>
        <v/>
      </c>
      <c r="K4391" s="83" t="str">
        <f t="shared" si="347"/>
        <v/>
      </c>
      <c r="L4391" s="85" t="str">
        <f t="shared" si="348"/>
        <v/>
      </c>
    </row>
    <row r="4392" spans="1:12" x14ac:dyDescent="0.2">
      <c r="A4392" s="209"/>
      <c r="B4392" s="75" t="str">
        <f t="shared" si="349"/>
        <v/>
      </c>
      <c r="C4392" s="75" t="str">
        <f t="shared" si="350"/>
        <v/>
      </c>
      <c r="D4392" s="42"/>
      <c r="E4392" s="42"/>
      <c r="F4392" s="42"/>
      <c r="G4392" s="42"/>
      <c r="H4392" s="42"/>
      <c r="I4392" s="42"/>
      <c r="J4392" s="83" t="str">
        <f t="shared" si="346"/>
        <v/>
      </c>
      <c r="K4392" s="83" t="str">
        <f t="shared" si="347"/>
        <v/>
      </c>
      <c r="L4392" s="85" t="str">
        <f t="shared" si="348"/>
        <v/>
      </c>
    </row>
    <row r="4393" spans="1:12" x14ac:dyDescent="0.2">
      <c r="A4393" s="209"/>
      <c r="B4393" s="75" t="str">
        <f t="shared" si="349"/>
        <v/>
      </c>
      <c r="C4393" s="75" t="str">
        <f t="shared" si="350"/>
        <v/>
      </c>
      <c r="D4393" s="42"/>
      <c r="E4393" s="42"/>
      <c r="F4393" s="42"/>
      <c r="G4393" s="42"/>
      <c r="H4393" s="42"/>
      <c r="I4393" s="42"/>
      <c r="J4393" s="83" t="str">
        <f t="shared" si="346"/>
        <v/>
      </c>
      <c r="K4393" s="83" t="str">
        <f t="shared" si="347"/>
        <v/>
      </c>
      <c r="L4393" s="85" t="str">
        <f t="shared" si="348"/>
        <v/>
      </c>
    </row>
    <row r="4394" spans="1:12" x14ac:dyDescent="0.2">
      <c r="A4394" s="209"/>
      <c r="B4394" s="75" t="str">
        <f t="shared" si="349"/>
        <v/>
      </c>
      <c r="C4394" s="75" t="str">
        <f t="shared" si="350"/>
        <v/>
      </c>
      <c r="D4394" s="42"/>
      <c r="E4394" s="42"/>
      <c r="F4394" s="42"/>
      <c r="G4394" s="42"/>
      <c r="H4394" s="42"/>
      <c r="I4394" s="42"/>
      <c r="J4394" s="83" t="str">
        <f t="shared" si="346"/>
        <v/>
      </c>
      <c r="K4394" s="83" t="str">
        <f t="shared" si="347"/>
        <v/>
      </c>
      <c r="L4394" s="85" t="str">
        <f t="shared" si="348"/>
        <v/>
      </c>
    </row>
    <row r="4395" spans="1:12" x14ac:dyDescent="0.2">
      <c r="A4395" s="209"/>
      <c r="B4395" s="75" t="str">
        <f t="shared" si="349"/>
        <v/>
      </c>
      <c r="C4395" s="75" t="str">
        <f t="shared" si="350"/>
        <v/>
      </c>
      <c r="D4395" s="42"/>
      <c r="E4395" s="42"/>
      <c r="F4395" s="42"/>
      <c r="G4395" s="42"/>
      <c r="H4395" s="42"/>
      <c r="I4395" s="42"/>
      <c r="J4395" s="83" t="str">
        <f t="shared" si="346"/>
        <v/>
      </c>
      <c r="K4395" s="83" t="str">
        <f t="shared" si="347"/>
        <v/>
      </c>
      <c r="L4395" s="85" t="str">
        <f t="shared" si="348"/>
        <v/>
      </c>
    </row>
    <row r="4396" spans="1:12" x14ac:dyDescent="0.2">
      <c r="A4396" s="209"/>
      <c r="B4396" s="75" t="str">
        <f t="shared" si="349"/>
        <v/>
      </c>
      <c r="C4396" s="75" t="str">
        <f t="shared" si="350"/>
        <v/>
      </c>
      <c r="D4396" s="42"/>
      <c r="E4396" s="42"/>
      <c r="F4396" s="42"/>
      <c r="G4396" s="42"/>
      <c r="H4396" s="42"/>
      <c r="I4396" s="42"/>
      <c r="J4396" s="83" t="str">
        <f t="shared" si="346"/>
        <v/>
      </c>
      <c r="K4396" s="83" t="str">
        <f t="shared" si="347"/>
        <v/>
      </c>
      <c r="L4396" s="85" t="str">
        <f t="shared" si="348"/>
        <v/>
      </c>
    </row>
    <row r="4397" spans="1:12" x14ac:dyDescent="0.2">
      <c r="A4397" s="209"/>
      <c r="B4397" s="75" t="str">
        <f t="shared" si="349"/>
        <v/>
      </c>
      <c r="C4397" s="75" t="str">
        <f t="shared" si="350"/>
        <v/>
      </c>
      <c r="D4397" s="42"/>
      <c r="E4397" s="42"/>
      <c r="F4397" s="42"/>
      <c r="G4397" s="42"/>
      <c r="H4397" s="42"/>
      <c r="I4397" s="42"/>
      <c r="J4397" s="83" t="str">
        <f t="shared" si="346"/>
        <v/>
      </c>
      <c r="K4397" s="83" t="str">
        <f t="shared" si="347"/>
        <v/>
      </c>
      <c r="L4397" s="85" t="str">
        <f t="shared" si="348"/>
        <v/>
      </c>
    </row>
    <row r="4398" spans="1:12" x14ac:dyDescent="0.2">
      <c r="A4398" s="209"/>
      <c r="B4398" s="75" t="str">
        <f t="shared" si="349"/>
        <v/>
      </c>
      <c r="C4398" s="75" t="str">
        <f t="shared" si="350"/>
        <v/>
      </c>
      <c r="D4398" s="42"/>
      <c r="E4398" s="42"/>
      <c r="F4398" s="42"/>
      <c r="G4398" s="42"/>
      <c r="H4398" s="42"/>
      <c r="I4398" s="42"/>
      <c r="J4398" s="83" t="str">
        <f t="shared" si="346"/>
        <v/>
      </c>
      <c r="K4398" s="83" t="str">
        <f t="shared" si="347"/>
        <v/>
      </c>
      <c r="L4398" s="85" t="str">
        <f t="shared" si="348"/>
        <v/>
      </c>
    </row>
    <row r="4399" spans="1:12" x14ac:dyDescent="0.2">
      <c r="A4399" s="209"/>
      <c r="B4399" s="75" t="str">
        <f t="shared" si="349"/>
        <v/>
      </c>
      <c r="C4399" s="75" t="str">
        <f t="shared" si="350"/>
        <v/>
      </c>
      <c r="D4399" s="42"/>
      <c r="E4399" s="42"/>
      <c r="F4399" s="42"/>
      <c r="G4399" s="42"/>
      <c r="H4399" s="42"/>
      <c r="I4399" s="42"/>
      <c r="J4399" s="83" t="str">
        <f t="shared" si="346"/>
        <v/>
      </c>
      <c r="K4399" s="83" t="str">
        <f t="shared" si="347"/>
        <v/>
      </c>
      <c r="L4399" s="85" t="str">
        <f t="shared" si="348"/>
        <v/>
      </c>
    </row>
    <row r="4400" spans="1:12" x14ac:dyDescent="0.2">
      <c r="A4400" s="209"/>
      <c r="B4400" s="75" t="str">
        <f t="shared" si="349"/>
        <v/>
      </c>
      <c r="C4400" s="75" t="str">
        <f t="shared" si="350"/>
        <v/>
      </c>
      <c r="D4400" s="42"/>
      <c r="E4400" s="42"/>
      <c r="F4400" s="42"/>
      <c r="G4400" s="42"/>
      <c r="H4400" s="42"/>
      <c r="I4400" s="42"/>
      <c r="J4400" s="83" t="str">
        <f t="shared" si="346"/>
        <v/>
      </c>
      <c r="K4400" s="83" t="str">
        <f t="shared" si="347"/>
        <v/>
      </c>
      <c r="L4400" s="85" t="str">
        <f t="shared" si="348"/>
        <v/>
      </c>
    </row>
    <row r="4401" spans="1:12" x14ac:dyDescent="0.2">
      <c r="A4401" s="209"/>
      <c r="B4401" s="75" t="str">
        <f t="shared" si="349"/>
        <v/>
      </c>
      <c r="C4401" s="75" t="str">
        <f t="shared" si="350"/>
        <v/>
      </c>
      <c r="D4401" s="42"/>
      <c r="E4401" s="42"/>
      <c r="F4401" s="42"/>
      <c r="G4401" s="42"/>
      <c r="H4401" s="42"/>
      <c r="I4401" s="42"/>
      <c r="J4401" s="83" t="str">
        <f t="shared" si="346"/>
        <v/>
      </c>
      <c r="K4401" s="83" t="str">
        <f t="shared" si="347"/>
        <v/>
      </c>
      <c r="L4401" s="85" t="str">
        <f t="shared" si="348"/>
        <v/>
      </c>
    </row>
    <row r="4402" spans="1:12" x14ac:dyDescent="0.2">
      <c r="A4402" s="209"/>
      <c r="B4402" s="75" t="str">
        <f t="shared" si="349"/>
        <v/>
      </c>
      <c r="C4402" s="75" t="str">
        <f t="shared" si="350"/>
        <v/>
      </c>
      <c r="D4402" s="42"/>
      <c r="E4402" s="42"/>
      <c r="F4402" s="42"/>
      <c r="G4402" s="42"/>
      <c r="H4402" s="42"/>
      <c r="I4402" s="42"/>
      <c r="J4402" s="83" t="str">
        <f t="shared" si="346"/>
        <v/>
      </c>
      <c r="K4402" s="83" t="str">
        <f t="shared" si="347"/>
        <v/>
      </c>
      <c r="L4402" s="85" t="str">
        <f t="shared" si="348"/>
        <v/>
      </c>
    </row>
    <row r="4403" spans="1:12" x14ac:dyDescent="0.2">
      <c r="A4403" s="209"/>
      <c r="B4403" s="75" t="str">
        <f t="shared" si="349"/>
        <v/>
      </c>
      <c r="C4403" s="75" t="str">
        <f t="shared" si="350"/>
        <v/>
      </c>
      <c r="D4403" s="42"/>
      <c r="E4403" s="42"/>
      <c r="F4403" s="42"/>
      <c r="G4403" s="42"/>
      <c r="H4403" s="42"/>
      <c r="I4403" s="42"/>
      <c r="J4403" s="83" t="str">
        <f t="shared" si="346"/>
        <v/>
      </c>
      <c r="K4403" s="83" t="str">
        <f t="shared" si="347"/>
        <v/>
      </c>
      <c r="L4403" s="85" t="str">
        <f t="shared" si="348"/>
        <v/>
      </c>
    </row>
    <row r="4404" spans="1:12" x14ac:dyDescent="0.2">
      <c r="A4404" s="209"/>
      <c r="B4404" s="75" t="str">
        <f t="shared" si="349"/>
        <v/>
      </c>
      <c r="C4404" s="75" t="str">
        <f t="shared" si="350"/>
        <v/>
      </c>
      <c r="D4404" s="42"/>
      <c r="E4404" s="42"/>
      <c r="F4404" s="42"/>
      <c r="G4404" s="42"/>
      <c r="H4404" s="42"/>
      <c r="I4404" s="42"/>
      <c r="J4404" s="83" t="str">
        <f t="shared" si="346"/>
        <v/>
      </c>
      <c r="K4404" s="83" t="str">
        <f t="shared" si="347"/>
        <v/>
      </c>
      <c r="L4404" s="85" t="str">
        <f t="shared" si="348"/>
        <v/>
      </c>
    </row>
    <row r="4405" spans="1:12" x14ac:dyDescent="0.2">
      <c r="A4405" s="209"/>
      <c r="B4405" s="75" t="str">
        <f t="shared" si="349"/>
        <v/>
      </c>
      <c r="C4405" s="75" t="str">
        <f t="shared" si="350"/>
        <v/>
      </c>
      <c r="D4405" s="42"/>
      <c r="E4405" s="42"/>
      <c r="F4405" s="42"/>
      <c r="G4405" s="42"/>
      <c r="H4405" s="42"/>
      <c r="I4405" s="42"/>
      <c r="J4405" s="83" t="str">
        <f t="shared" si="346"/>
        <v/>
      </c>
      <c r="K4405" s="83" t="str">
        <f t="shared" si="347"/>
        <v/>
      </c>
      <c r="L4405" s="85" t="str">
        <f t="shared" si="348"/>
        <v/>
      </c>
    </row>
    <row r="4406" spans="1:12" x14ac:dyDescent="0.2">
      <c r="A4406" s="209"/>
      <c r="B4406" s="75" t="str">
        <f t="shared" si="349"/>
        <v/>
      </c>
      <c r="C4406" s="75" t="str">
        <f t="shared" si="350"/>
        <v/>
      </c>
      <c r="D4406" s="42"/>
      <c r="E4406" s="42"/>
      <c r="F4406" s="42"/>
      <c r="G4406" s="42"/>
      <c r="H4406" s="42"/>
      <c r="I4406" s="42"/>
      <c r="J4406" s="83" t="str">
        <f t="shared" si="346"/>
        <v/>
      </c>
      <c r="K4406" s="83" t="str">
        <f t="shared" si="347"/>
        <v/>
      </c>
      <c r="L4406" s="85" t="str">
        <f t="shared" si="348"/>
        <v/>
      </c>
    </row>
    <row r="4407" spans="1:12" x14ac:dyDescent="0.2">
      <c r="A4407" s="209"/>
      <c r="B4407" s="75" t="str">
        <f t="shared" si="349"/>
        <v/>
      </c>
      <c r="C4407" s="75" t="str">
        <f t="shared" si="350"/>
        <v/>
      </c>
      <c r="D4407" s="42"/>
      <c r="E4407" s="42"/>
      <c r="F4407" s="42"/>
      <c r="G4407" s="42"/>
      <c r="H4407" s="42"/>
      <c r="I4407" s="42"/>
      <c r="J4407" s="83" t="str">
        <f t="shared" si="346"/>
        <v/>
      </c>
      <c r="K4407" s="83" t="str">
        <f t="shared" si="347"/>
        <v/>
      </c>
      <c r="L4407" s="85" t="str">
        <f t="shared" si="348"/>
        <v/>
      </c>
    </row>
    <row r="4408" spans="1:12" x14ac:dyDescent="0.2">
      <c r="A4408" s="209"/>
      <c r="B4408" s="75" t="str">
        <f t="shared" si="349"/>
        <v/>
      </c>
      <c r="C4408" s="75" t="str">
        <f t="shared" si="350"/>
        <v/>
      </c>
      <c r="D4408" s="42"/>
      <c r="E4408" s="42"/>
      <c r="F4408" s="42"/>
      <c r="G4408" s="42"/>
      <c r="H4408" s="42"/>
      <c r="I4408" s="42"/>
      <c r="J4408" s="83" t="str">
        <f t="shared" si="346"/>
        <v/>
      </c>
      <c r="K4408" s="83" t="str">
        <f t="shared" si="347"/>
        <v/>
      </c>
      <c r="L4408" s="85" t="str">
        <f t="shared" si="348"/>
        <v/>
      </c>
    </row>
    <row r="4409" spans="1:12" x14ac:dyDescent="0.2">
      <c r="A4409" s="209"/>
      <c r="B4409" s="75" t="str">
        <f t="shared" si="349"/>
        <v/>
      </c>
      <c r="C4409" s="75" t="str">
        <f t="shared" si="350"/>
        <v/>
      </c>
      <c r="D4409" s="42"/>
      <c r="E4409" s="42"/>
      <c r="F4409" s="42"/>
      <c r="G4409" s="42"/>
      <c r="H4409" s="42"/>
      <c r="I4409" s="42"/>
      <c r="J4409" s="83" t="str">
        <f t="shared" si="346"/>
        <v/>
      </c>
      <c r="K4409" s="83" t="str">
        <f t="shared" si="347"/>
        <v/>
      </c>
      <c r="L4409" s="85" t="str">
        <f t="shared" si="348"/>
        <v/>
      </c>
    </row>
    <row r="4410" spans="1:12" x14ac:dyDescent="0.2">
      <c r="A4410" s="209"/>
      <c r="B4410" s="75" t="str">
        <f t="shared" si="349"/>
        <v/>
      </c>
      <c r="C4410" s="75" t="str">
        <f t="shared" si="350"/>
        <v/>
      </c>
      <c r="D4410" s="42"/>
      <c r="E4410" s="42"/>
      <c r="F4410" s="42"/>
      <c r="G4410" s="42"/>
      <c r="H4410" s="42"/>
      <c r="I4410" s="42"/>
      <c r="J4410" s="83" t="str">
        <f t="shared" si="346"/>
        <v/>
      </c>
      <c r="K4410" s="83" t="str">
        <f t="shared" si="347"/>
        <v/>
      </c>
      <c r="L4410" s="85" t="str">
        <f t="shared" si="348"/>
        <v/>
      </c>
    </row>
    <row r="4411" spans="1:12" x14ac:dyDescent="0.2">
      <c r="A4411" s="209"/>
      <c r="B4411" s="75" t="str">
        <f t="shared" si="349"/>
        <v/>
      </c>
      <c r="C4411" s="75" t="str">
        <f t="shared" si="350"/>
        <v/>
      </c>
      <c r="D4411" s="42"/>
      <c r="E4411" s="42"/>
      <c r="F4411" s="42"/>
      <c r="G4411" s="42"/>
      <c r="H4411" s="42"/>
      <c r="I4411" s="42"/>
      <c r="J4411" s="83" t="str">
        <f t="shared" si="346"/>
        <v/>
      </c>
      <c r="K4411" s="83" t="str">
        <f t="shared" si="347"/>
        <v/>
      </c>
      <c r="L4411" s="85" t="str">
        <f t="shared" si="348"/>
        <v/>
      </c>
    </row>
    <row r="4412" spans="1:12" x14ac:dyDescent="0.2">
      <c r="A4412" s="209"/>
      <c r="B4412" s="75" t="str">
        <f t="shared" si="349"/>
        <v/>
      </c>
      <c r="C4412" s="75" t="str">
        <f t="shared" si="350"/>
        <v/>
      </c>
      <c r="D4412" s="42"/>
      <c r="E4412" s="42"/>
      <c r="F4412" s="42"/>
      <c r="G4412" s="42"/>
      <c r="H4412" s="42"/>
      <c r="I4412" s="42"/>
      <c r="J4412" s="83" t="str">
        <f t="shared" si="346"/>
        <v/>
      </c>
      <c r="K4412" s="83" t="str">
        <f t="shared" si="347"/>
        <v/>
      </c>
      <c r="L4412" s="85" t="str">
        <f t="shared" si="348"/>
        <v/>
      </c>
    </row>
    <row r="4413" spans="1:12" x14ac:dyDescent="0.2">
      <c r="A4413" s="209"/>
      <c r="B4413" s="75" t="str">
        <f t="shared" si="349"/>
        <v/>
      </c>
      <c r="C4413" s="75" t="str">
        <f t="shared" si="350"/>
        <v/>
      </c>
      <c r="D4413" s="42"/>
      <c r="E4413" s="42"/>
      <c r="F4413" s="42"/>
      <c r="G4413" s="42"/>
      <c r="H4413" s="42"/>
      <c r="I4413" s="42"/>
      <c r="J4413" s="83" t="str">
        <f t="shared" ref="J4413:J4476" si="351">IF(ISERROR(D4413/C4413),"",(D4413/C4413))</f>
        <v/>
      </c>
      <c r="K4413" s="83" t="str">
        <f t="shared" ref="K4413:K4476" si="352">IF(ISERROR(E4413/C4413),"",(E4413/C4413))</f>
        <v/>
      </c>
      <c r="L4413" s="85" t="str">
        <f t="shared" ref="L4413:L4476" si="353">IF(ISERROR((D4413+E4413)/B4413),"",(D4413+E4413)/B4413)</f>
        <v/>
      </c>
    </row>
    <row r="4414" spans="1:12" x14ac:dyDescent="0.2">
      <c r="A4414" s="209"/>
      <c r="B4414" s="75" t="str">
        <f t="shared" si="349"/>
        <v/>
      </c>
      <c r="C4414" s="75" t="str">
        <f t="shared" si="350"/>
        <v/>
      </c>
      <c r="D4414" s="42"/>
      <c r="E4414" s="42"/>
      <c r="F4414" s="42"/>
      <c r="G4414" s="42"/>
      <c r="H4414" s="42"/>
      <c r="I4414" s="42"/>
      <c r="J4414" s="83" t="str">
        <f t="shared" si="351"/>
        <v/>
      </c>
      <c r="K4414" s="83" t="str">
        <f t="shared" si="352"/>
        <v/>
      </c>
      <c r="L4414" s="85" t="str">
        <f t="shared" si="353"/>
        <v/>
      </c>
    </row>
    <row r="4415" spans="1:12" x14ac:dyDescent="0.2">
      <c r="A4415" s="209"/>
      <c r="B4415" s="75" t="str">
        <f t="shared" si="349"/>
        <v/>
      </c>
      <c r="C4415" s="75" t="str">
        <f t="shared" si="350"/>
        <v/>
      </c>
      <c r="D4415" s="42"/>
      <c r="E4415" s="42"/>
      <c r="F4415" s="42"/>
      <c r="G4415" s="42"/>
      <c r="H4415" s="42"/>
      <c r="I4415" s="42"/>
      <c r="J4415" s="83" t="str">
        <f t="shared" si="351"/>
        <v/>
      </c>
      <c r="K4415" s="83" t="str">
        <f t="shared" si="352"/>
        <v/>
      </c>
      <c r="L4415" s="85" t="str">
        <f t="shared" si="353"/>
        <v/>
      </c>
    </row>
    <row r="4416" spans="1:12" x14ac:dyDescent="0.2">
      <c r="A4416" s="209"/>
      <c r="B4416" s="75" t="str">
        <f t="shared" si="349"/>
        <v/>
      </c>
      <c r="C4416" s="75" t="str">
        <f t="shared" si="350"/>
        <v/>
      </c>
      <c r="D4416" s="42"/>
      <c r="E4416" s="42"/>
      <c r="F4416" s="42"/>
      <c r="G4416" s="42"/>
      <c r="H4416" s="42"/>
      <c r="I4416" s="42"/>
      <c r="J4416" s="83" t="str">
        <f t="shared" si="351"/>
        <v/>
      </c>
      <c r="K4416" s="83" t="str">
        <f t="shared" si="352"/>
        <v/>
      </c>
      <c r="L4416" s="85" t="str">
        <f t="shared" si="353"/>
        <v/>
      </c>
    </row>
    <row r="4417" spans="1:12" x14ac:dyDescent="0.2">
      <c r="A4417" s="209"/>
      <c r="B4417" s="75" t="str">
        <f t="shared" si="349"/>
        <v/>
      </c>
      <c r="C4417" s="75" t="str">
        <f t="shared" si="350"/>
        <v/>
      </c>
      <c r="D4417" s="42"/>
      <c r="E4417" s="42"/>
      <c r="F4417" s="42"/>
      <c r="G4417" s="42"/>
      <c r="H4417" s="42"/>
      <c r="I4417" s="42"/>
      <c r="J4417" s="83" t="str">
        <f t="shared" si="351"/>
        <v/>
      </c>
      <c r="K4417" s="83" t="str">
        <f t="shared" si="352"/>
        <v/>
      </c>
      <c r="L4417" s="85" t="str">
        <f t="shared" si="353"/>
        <v/>
      </c>
    </row>
    <row r="4418" spans="1:12" x14ac:dyDescent="0.2">
      <c r="A4418" s="209"/>
      <c r="B4418" s="75" t="str">
        <f t="shared" si="349"/>
        <v/>
      </c>
      <c r="C4418" s="75" t="str">
        <f t="shared" si="350"/>
        <v/>
      </c>
      <c r="D4418" s="42"/>
      <c r="E4418" s="42"/>
      <c r="F4418" s="42"/>
      <c r="G4418" s="42"/>
      <c r="H4418" s="42"/>
      <c r="I4418" s="42"/>
      <c r="J4418" s="83" t="str">
        <f t="shared" si="351"/>
        <v/>
      </c>
      <c r="K4418" s="83" t="str">
        <f t="shared" si="352"/>
        <v/>
      </c>
      <c r="L4418" s="85" t="str">
        <f t="shared" si="353"/>
        <v/>
      </c>
    </row>
    <row r="4419" spans="1:12" x14ac:dyDescent="0.2">
      <c r="A4419" s="209"/>
      <c r="B4419" s="75" t="str">
        <f t="shared" si="349"/>
        <v/>
      </c>
      <c r="C4419" s="75" t="str">
        <f t="shared" si="350"/>
        <v/>
      </c>
      <c r="D4419" s="42"/>
      <c r="E4419" s="42"/>
      <c r="F4419" s="42"/>
      <c r="G4419" s="42"/>
      <c r="H4419" s="42"/>
      <c r="I4419" s="42"/>
      <c r="J4419" s="83" t="str">
        <f t="shared" si="351"/>
        <v/>
      </c>
      <c r="K4419" s="83" t="str">
        <f t="shared" si="352"/>
        <v/>
      </c>
      <c r="L4419" s="85" t="str">
        <f t="shared" si="353"/>
        <v/>
      </c>
    </row>
    <row r="4420" spans="1:12" x14ac:dyDescent="0.2">
      <c r="A4420" s="209"/>
      <c r="B4420" s="75" t="str">
        <f t="shared" si="349"/>
        <v/>
      </c>
      <c r="C4420" s="75" t="str">
        <f t="shared" si="350"/>
        <v/>
      </c>
      <c r="D4420" s="42"/>
      <c r="E4420" s="42"/>
      <c r="F4420" s="42"/>
      <c r="G4420" s="42"/>
      <c r="H4420" s="42"/>
      <c r="I4420" s="42"/>
      <c r="J4420" s="83" t="str">
        <f t="shared" si="351"/>
        <v/>
      </c>
      <c r="K4420" s="83" t="str">
        <f t="shared" si="352"/>
        <v/>
      </c>
      <c r="L4420" s="85" t="str">
        <f t="shared" si="353"/>
        <v/>
      </c>
    </row>
    <row r="4421" spans="1:12" x14ac:dyDescent="0.2">
      <c r="A4421" s="209"/>
      <c r="B4421" s="75" t="str">
        <f t="shared" si="349"/>
        <v/>
      </c>
      <c r="C4421" s="75" t="str">
        <f t="shared" si="350"/>
        <v/>
      </c>
      <c r="D4421" s="42"/>
      <c r="E4421" s="42"/>
      <c r="F4421" s="42"/>
      <c r="G4421" s="42"/>
      <c r="H4421" s="42"/>
      <c r="I4421" s="42"/>
      <c r="J4421" s="83" t="str">
        <f t="shared" si="351"/>
        <v/>
      </c>
      <c r="K4421" s="83" t="str">
        <f t="shared" si="352"/>
        <v/>
      </c>
      <c r="L4421" s="85" t="str">
        <f t="shared" si="353"/>
        <v/>
      </c>
    </row>
    <row r="4422" spans="1:12" x14ac:dyDescent="0.2">
      <c r="A4422" s="209"/>
      <c r="B4422" s="75" t="str">
        <f t="shared" si="349"/>
        <v/>
      </c>
      <c r="C4422" s="75" t="str">
        <f t="shared" si="350"/>
        <v/>
      </c>
      <c r="D4422" s="42"/>
      <c r="E4422" s="42"/>
      <c r="F4422" s="42"/>
      <c r="G4422" s="42"/>
      <c r="H4422" s="42"/>
      <c r="I4422" s="42"/>
      <c r="J4422" s="83" t="str">
        <f t="shared" si="351"/>
        <v/>
      </c>
      <c r="K4422" s="83" t="str">
        <f t="shared" si="352"/>
        <v/>
      </c>
      <c r="L4422" s="85" t="str">
        <f t="shared" si="353"/>
        <v/>
      </c>
    </row>
    <row r="4423" spans="1:12" x14ac:dyDescent="0.2">
      <c r="A4423" s="209"/>
      <c r="B4423" s="75" t="str">
        <f t="shared" si="349"/>
        <v/>
      </c>
      <c r="C4423" s="75" t="str">
        <f t="shared" si="350"/>
        <v/>
      </c>
      <c r="D4423" s="42"/>
      <c r="E4423" s="42"/>
      <c r="F4423" s="42"/>
      <c r="G4423" s="42"/>
      <c r="H4423" s="42"/>
      <c r="I4423" s="42"/>
      <c r="J4423" s="83" t="str">
        <f t="shared" si="351"/>
        <v/>
      </c>
      <c r="K4423" s="83" t="str">
        <f t="shared" si="352"/>
        <v/>
      </c>
      <c r="L4423" s="85" t="str">
        <f t="shared" si="353"/>
        <v/>
      </c>
    </row>
    <row r="4424" spans="1:12" x14ac:dyDescent="0.2">
      <c r="A4424" s="209"/>
      <c r="B4424" s="75" t="str">
        <f t="shared" si="349"/>
        <v/>
      </c>
      <c r="C4424" s="75" t="str">
        <f t="shared" si="350"/>
        <v/>
      </c>
      <c r="D4424" s="42"/>
      <c r="E4424" s="42"/>
      <c r="F4424" s="42"/>
      <c r="G4424" s="42"/>
      <c r="H4424" s="42"/>
      <c r="I4424" s="42"/>
      <c r="J4424" s="83" t="str">
        <f t="shared" si="351"/>
        <v/>
      </c>
      <c r="K4424" s="83" t="str">
        <f t="shared" si="352"/>
        <v/>
      </c>
      <c r="L4424" s="85" t="str">
        <f t="shared" si="353"/>
        <v/>
      </c>
    </row>
    <row r="4425" spans="1:12" x14ac:dyDescent="0.2">
      <c r="A4425" s="209"/>
      <c r="B4425" s="75" t="str">
        <f t="shared" si="349"/>
        <v/>
      </c>
      <c r="C4425" s="75" t="str">
        <f t="shared" si="350"/>
        <v/>
      </c>
      <c r="D4425" s="42"/>
      <c r="E4425" s="42"/>
      <c r="F4425" s="42"/>
      <c r="G4425" s="42"/>
      <c r="H4425" s="42"/>
      <c r="I4425" s="42"/>
      <c r="J4425" s="83" t="str">
        <f t="shared" si="351"/>
        <v/>
      </c>
      <c r="K4425" s="83" t="str">
        <f t="shared" si="352"/>
        <v/>
      </c>
      <c r="L4425" s="85" t="str">
        <f t="shared" si="353"/>
        <v/>
      </c>
    </row>
    <row r="4426" spans="1:12" x14ac:dyDescent="0.2">
      <c r="A4426" s="209"/>
      <c r="B4426" s="75" t="str">
        <f t="shared" si="349"/>
        <v/>
      </c>
      <c r="C4426" s="75" t="str">
        <f t="shared" si="350"/>
        <v/>
      </c>
      <c r="D4426" s="42"/>
      <c r="E4426" s="42"/>
      <c r="F4426" s="42"/>
      <c r="G4426" s="42"/>
      <c r="H4426" s="42"/>
      <c r="I4426" s="42"/>
      <c r="J4426" s="83" t="str">
        <f t="shared" si="351"/>
        <v/>
      </c>
      <c r="K4426" s="83" t="str">
        <f t="shared" si="352"/>
        <v/>
      </c>
      <c r="L4426" s="85" t="str">
        <f t="shared" si="353"/>
        <v/>
      </c>
    </row>
    <row r="4427" spans="1:12" x14ac:dyDescent="0.2">
      <c r="A4427" s="209"/>
      <c r="B4427" s="75" t="str">
        <f t="shared" si="349"/>
        <v/>
      </c>
      <c r="C4427" s="75" t="str">
        <f t="shared" si="350"/>
        <v/>
      </c>
      <c r="D4427" s="42"/>
      <c r="E4427" s="42"/>
      <c r="F4427" s="42"/>
      <c r="G4427" s="42"/>
      <c r="H4427" s="42"/>
      <c r="I4427" s="42"/>
      <c r="J4427" s="83" t="str">
        <f t="shared" si="351"/>
        <v/>
      </c>
      <c r="K4427" s="83" t="str">
        <f t="shared" si="352"/>
        <v/>
      </c>
      <c r="L4427" s="85" t="str">
        <f t="shared" si="353"/>
        <v/>
      </c>
    </row>
    <row r="4428" spans="1:12" x14ac:dyDescent="0.2">
      <c r="A4428" s="209"/>
      <c r="B4428" s="75" t="str">
        <f t="shared" ref="B4428:B4491" si="354">IF(D4428+E4428+F4428+G4428+I4428+H4428 = 0,"",D4428+E4428+F4428+G4428+I4428+H4428)</f>
        <v/>
      </c>
      <c r="C4428" s="75" t="str">
        <f t="shared" ref="C4428:C4491" si="355">IF(D4428+E4428+H4428=0,"",D4428+E4428+H4428)</f>
        <v/>
      </c>
      <c r="D4428" s="42"/>
      <c r="E4428" s="42"/>
      <c r="F4428" s="42"/>
      <c r="G4428" s="42"/>
      <c r="H4428" s="42"/>
      <c r="I4428" s="42"/>
      <c r="J4428" s="83" t="str">
        <f t="shared" si="351"/>
        <v/>
      </c>
      <c r="K4428" s="83" t="str">
        <f t="shared" si="352"/>
        <v/>
      </c>
      <c r="L4428" s="85" t="str">
        <f t="shared" si="353"/>
        <v/>
      </c>
    </row>
    <row r="4429" spans="1:12" x14ac:dyDescent="0.2">
      <c r="A4429" s="209"/>
      <c r="B4429" s="75" t="str">
        <f t="shared" si="354"/>
        <v/>
      </c>
      <c r="C4429" s="75" t="str">
        <f t="shared" si="355"/>
        <v/>
      </c>
      <c r="D4429" s="42"/>
      <c r="E4429" s="42"/>
      <c r="F4429" s="42"/>
      <c r="G4429" s="42"/>
      <c r="H4429" s="42"/>
      <c r="I4429" s="42"/>
      <c r="J4429" s="83" t="str">
        <f t="shared" si="351"/>
        <v/>
      </c>
      <c r="K4429" s="83" t="str">
        <f t="shared" si="352"/>
        <v/>
      </c>
      <c r="L4429" s="85" t="str">
        <f t="shared" si="353"/>
        <v/>
      </c>
    </row>
    <row r="4430" spans="1:12" x14ac:dyDescent="0.2">
      <c r="A4430" s="209"/>
      <c r="B4430" s="75" t="str">
        <f t="shared" si="354"/>
        <v/>
      </c>
      <c r="C4430" s="75" t="str">
        <f t="shared" si="355"/>
        <v/>
      </c>
      <c r="D4430" s="42"/>
      <c r="E4430" s="42"/>
      <c r="F4430" s="42"/>
      <c r="G4430" s="42"/>
      <c r="H4430" s="42"/>
      <c r="I4430" s="42"/>
      <c r="J4430" s="83" t="str">
        <f t="shared" si="351"/>
        <v/>
      </c>
      <c r="K4430" s="83" t="str">
        <f t="shared" si="352"/>
        <v/>
      </c>
      <c r="L4430" s="85" t="str">
        <f t="shared" si="353"/>
        <v/>
      </c>
    </row>
    <row r="4431" spans="1:12" x14ac:dyDescent="0.2">
      <c r="A4431" s="209"/>
      <c r="B4431" s="75" t="str">
        <f t="shared" si="354"/>
        <v/>
      </c>
      <c r="C4431" s="75" t="str">
        <f t="shared" si="355"/>
        <v/>
      </c>
      <c r="D4431" s="42"/>
      <c r="E4431" s="42"/>
      <c r="F4431" s="42"/>
      <c r="G4431" s="42"/>
      <c r="H4431" s="42"/>
      <c r="I4431" s="42"/>
      <c r="J4431" s="83" t="str">
        <f t="shared" si="351"/>
        <v/>
      </c>
      <c r="K4431" s="83" t="str">
        <f t="shared" si="352"/>
        <v/>
      </c>
      <c r="L4431" s="85" t="str">
        <f t="shared" si="353"/>
        <v/>
      </c>
    </row>
    <row r="4432" spans="1:12" x14ac:dyDescent="0.2">
      <c r="A4432" s="209"/>
      <c r="B4432" s="75" t="str">
        <f t="shared" si="354"/>
        <v/>
      </c>
      <c r="C4432" s="75" t="str">
        <f t="shared" si="355"/>
        <v/>
      </c>
      <c r="D4432" s="42"/>
      <c r="E4432" s="42"/>
      <c r="F4432" s="42"/>
      <c r="G4432" s="42"/>
      <c r="H4432" s="42"/>
      <c r="I4432" s="42"/>
      <c r="J4432" s="83" t="str">
        <f t="shared" si="351"/>
        <v/>
      </c>
      <c r="K4432" s="83" t="str">
        <f t="shared" si="352"/>
        <v/>
      </c>
      <c r="L4432" s="85" t="str">
        <f t="shared" si="353"/>
        <v/>
      </c>
    </row>
    <row r="4433" spans="1:12" x14ac:dyDescent="0.2">
      <c r="A4433" s="209"/>
      <c r="B4433" s="75" t="str">
        <f t="shared" si="354"/>
        <v/>
      </c>
      <c r="C4433" s="75" t="str">
        <f t="shared" si="355"/>
        <v/>
      </c>
      <c r="D4433" s="42"/>
      <c r="E4433" s="42"/>
      <c r="F4433" s="42"/>
      <c r="G4433" s="42"/>
      <c r="H4433" s="42"/>
      <c r="I4433" s="42"/>
      <c r="J4433" s="83" t="str">
        <f t="shared" si="351"/>
        <v/>
      </c>
      <c r="K4433" s="83" t="str">
        <f t="shared" si="352"/>
        <v/>
      </c>
      <c r="L4433" s="85" t="str">
        <f t="shared" si="353"/>
        <v/>
      </c>
    </row>
    <row r="4434" spans="1:12" x14ac:dyDescent="0.2">
      <c r="A4434" s="209"/>
      <c r="B4434" s="75" t="str">
        <f t="shared" si="354"/>
        <v/>
      </c>
      <c r="C4434" s="75" t="str">
        <f t="shared" si="355"/>
        <v/>
      </c>
      <c r="D4434" s="42"/>
      <c r="E4434" s="42"/>
      <c r="F4434" s="42"/>
      <c r="G4434" s="42"/>
      <c r="H4434" s="42"/>
      <c r="I4434" s="42"/>
      <c r="J4434" s="83" t="str">
        <f t="shared" si="351"/>
        <v/>
      </c>
      <c r="K4434" s="83" t="str">
        <f t="shared" si="352"/>
        <v/>
      </c>
      <c r="L4434" s="85" t="str">
        <f t="shared" si="353"/>
        <v/>
      </c>
    </row>
    <row r="4435" spans="1:12" x14ac:dyDescent="0.2">
      <c r="A4435" s="209"/>
      <c r="B4435" s="75" t="str">
        <f t="shared" si="354"/>
        <v/>
      </c>
      <c r="C4435" s="75" t="str">
        <f t="shared" si="355"/>
        <v/>
      </c>
      <c r="D4435" s="42"/>
      <c r="E4435" s="42"/>
      <c r="F4435" s="42"/>
      <c r="G4435" s="42"/>
      <c r="H4435" s="42"/>
      <c r="I4435" s="42"/>
      <c r="J4435" s="83" t="str">
        <f t="shared" si="351"/>
        <v/>
      </c>
      <c r="K4435" s="83" t="str">
        <f t="shared" si="352"/>
        <v/>
      </c>
      <c r="L4435" s="85" t="str">
        <f t="shared" si="353"/>
        <v/>
      </c>
    </row>
    <row r="4436" spans="1:12" x14ac:dyDescent="0.2">
      <c r="A4436" s="209"/>
      <c r="B4436" s="75" t="str">
        <f t="shared" si="354"/>
        <v/>
      </c>
      <c r="C4436" s="75" t="str">
        <f t="shared" si="355"/>
        <v/>
      </c>
      <c r="D4436" s="42"/>
      <c r="E4436" s="42"/>
      <c r="F4436" s="42"/>
      <c r="G4436" s="42"/>
      <c r="H4436" s="42"/>
      <c r="I4436" s="42"/>
      <c r="J4436" s="83" t="str">
        <f t="shared" si="351"/>
        <v/>
      </c>
      <c r="K4436" s="83" t="str">
        <f t="shared" si="352"/>
        <v/>
      </c>
      <c r="L4436" s="85" t="str">
        <f t="shared" si="353"/>
        <v/>
      </c>
    </row>
    <row r="4437" spans="1:12" x14ac:dyDescent="0.2">
      <c r="A4437" s="209"/>
      <c r="B4437" s="75" t="str">
        <f t="shared" si="354"/>
        <v/>
      </c>
      <c r="C4437" s="75" t="str">
        <f t="shared" si="355"/>
        <v/>
      </c>
      <c r="D4437" s="42"/>
      <c r="E4437" s="42"/>
      <c r="F4437" s="42"/>
      <c r="G4437" s="42"/>
      <c r="H4437" s="42"/>
      <c r="I4437" s="42"/>
      <c r="J4437" s="83" t="str">
        <f t="shared" si="351"/>
        <v/>
      </c>
      <c r="K4437" s="83" t="str">
        <f t="shared" si="352"/>
        <v/>
      </c>
      <c r="L4437" s="85" t="str">
        <f t="shared" si="353"/>
        <v/>
      </c>
    </row>
    <row r="4438" spans="1:12" x14ac:dyDescent="0.2">
      <c r="A4438" s="209"/>
      <c r="B4438" s="75" t="str">
        <f t="shared" si="354"/>
        <v/>
      </c>
      <c r="C4438" s="75" t="str">
        <f t="shared" si="355"/>
        <v/>
      </c>
      <c r="D4438" s="42"/>
      <c r="E4438" s="42"/>
      <c r="F4438" s="42"/>
      <c r="G4438" s="42"/>
      <c r="H4438" s="42"/>
      <c r="I4438" s="42"/>
      <c r="J4438" s="83" t="str">
        <f t="shared" si="351"/>
        <v/>
      </c>
      <c r="K4438" s="83" t="str">
        <f t="shared" si="352"/>
        <v/>
      </c>
      <c r="L4438" s="85" t="str">
        <f t="shared" si="353"/>
        <v/>
      </c>
    </row>
    <row r="4439" spans="1:12" x14ac:dyDescent="0.2">
      <c r="A4439" s="209"/>
      <c r="B4439" s="75" t="str">
        <f t="shared" si="354"/>
        <v/>
      </c>
      <c r="C4439" s="75" t="str">
        <f t="shared" si="355"/>
        <v/>
      </c>
      <c r="D4439" s="42"/>
      <c r="E4439" s="42"/>
      <c r="F4439" s="42"/>
      <c r="G4439" s="42"/>
      <c r="H4439" s="42"/>
      <c r="I4439" s="42"/>
      <c r="J4439" s="83" t="str">
        <f t="shared" si="351"/>
        <v/>
      </c>
      <c r="K4439" s="83" t="str">
        <f t="shared" si="352"/>
        <v/>
      </c>
      <c r="L4439" s="85" t="str">
        <f t="shared" si="353"/>
        <v/>
      </c>
    </row>
    <row r="4440" spans="1:12" x14ac:dyDescent="0.2">
      <c r="A4440" s="209"/>
      <c r="B4440" s="75" t="str">
        <f t="shared" si="354"/>
        <v/>
      </c>
      <c r="C4440" s="75" t="str">
        <f t="shared" si="355"/>
        <v/>
      </c>
      <c r="D4440" s="42"/>
      <c r="E4440" s="42"/>
      <c r="F4440" s="42"/>
      <c r="G4440" s="42"/>
      <c r="H4440" s="42"/>
      <c r="I4440" s="42"/>
      <c r="J4440" s="83" t="str">
        <f t="shared" si="351"/>
        <v/>
      </c>
      <c r="K4440" s="83" t="str">
        <f t="shared" si="352"/>
        <v/>
      </c>
      <c r="L4440" s="85" t="str">
        <f t="shared" si="353"/>
        <v/>
      </c>
    </row>
    <row r="4441" spans="1:12" x14ac:dyDescent="0.2">
      <c r="A4441" s="209"/>
      <c r="B4441" s="75" t="str">
        <f t="shared" si="354"/>
        <v/>
      </c>
      <c r="C4441" s="75" t="str">
        <f t="shared" si="355"/>
        <v/>
      </c>
      <c r="D4441" s="42"/>
      <c r="E4441" s="42"/>
      <c r="F4441" s="42"/>
      <c r="G4441" s="42"/>
      <c r="H4441" s="42"/>
      <c r="I4441" s="42"/>
      <c r="J4441" s="83" t="str">
        <f t="shared" si="351"/>
        <v/>
      </c>
      <c r="K4441" s="83" t="str">
        <f t="shared" si="352"/>
        <v/>
      </c>
      <c r="L4441" s="85" t="str">
        <f t="shared" si="353"/>
        <v/>
      </c>
    </row>
    <row r="4442" spans="1:12" x14ac:dyDescent="0.2">
      <c r="A4442" s="209"/>
      <c r="B4442" s="75" t="str">
        <f t="shared" si="354"/>
        <v/>
      </c>
      <c r="C4442" s="75" t="str">
        <f t="shared" si="355"/>
        <v/>
      </c>
      <c r="D4442" s="42"/>
      <c r="E4442" s="42"/>
      <c r="F4442" s="42"/>
      <c r="G4442" s="42"/>
      <c r="H4442" s="42"/>
      <c r="I4442" s="42"/>
      <c r="J4442" s="83" t="str">
        <f t="shared" si="351"/>
        <v/>
      </c>
      <c r="K4442" s="83" t="str">
        <f t="shared" si="352"/>
        <v/>
      </c>
      <c r="L4442" s="85" t="str">
        <f t="shared" si="353"/>
        <v/>
      </c>
    </row>
    <row r="4443" spans="1:12" x14ac:dyDescent="0.2">
      <c r="A4443" s="209"/>
      <c r="B4443" s="75" t="str">
        <f t="shared" si="354"/>
        <v/>
      </c>
      <c r="C4443" s="75" t="str">
        <f t="shared" si="355"/>
        <v/>
      </c>
      <c r="D4443" s="42"/>
      <c r="E4443" s="42"/>
      <c r="F4443" s="42"/>
      <c r="G4443" s="42"/>
      <c r="H4443" s="42"/>
      <c r="I4443" s="42"/>
      <c r="J4443" s="83" t="str">
        <f t="shared" si="351"/>
        <v/>
      </c>
      <c r="K4443" s="83" t="str">
        <f t="shared" si="352"/>
        <v/>
      </c>
      <c r="L4443" s="85" t="str">
        <f t="shared" si="353"/>
        <v/>
      </c>
    </row>
    <row r="4444" spans="1:12" x14ac:dyDescent="0.2">
      <c r="A4444" s="209"/>
      <c r="B4444" s="75" t="str">
        <f t="shared" si="354"/>
        <v/>
      </c>
      <c r="C4444" s="75" t="str">
        <f t="shared" si="355"/>
        <v/>
      </c>
      <c r="D4444" s="42"/>
      <c r="E4444" s="42"/>
      <c r="F4444" s="42"/>
      <c r="G4444" s="42"/>
      <c r="H4444" s="42"/>
      <c r="I4444" s="42"/>
      <c r="J4444" s="83" t="str">
        <f t="shared" si="351"/>
        <v/>
      </c>
      <c r="K4444" s="83" t="str">
        <f t="shared" si="352"/>
        <v/>
      </c>
      <c r="L4444" s="85" t="str">
        <f t="shared" si="353"/>
        <v/>
      </c>
    </row>
    <row r="4445" spans="1:12" x14ac:dyDescent="0.2">
      <c r="A4445" s="209"/>
      <c r="B4445" s="75" t="str">
        <f t="shared" si="354"/>
        <v/>
      </c>
      <c r="C4445" s="75" t="str">
        <f t="shared" si="355"/>
        <v/>
      </c>
      <c r="D4445" s="42"/>
      <c r="E4445" s="42"/>
      <c r="F4445" s="42"/>
      <c r="G4445" s="42"/>
      <c r="H4445" s="42"/>
      <c r="I4445" s="42"/>
      <c r="J4445" s="83" t="str">
        <f t="shared" si="351"/>
        <v/>
      </c>
      <c r="K4445" s="83" t="str">
        <f t="shared" si="352"/>
        <v/>
      </c>
      <c r="L4445" s="85" t="str">
        <f t="shared" si="353"/>
        <v/>
      </c>
    </row>
    <row r="4446" spans="1:12" x14ac:dyDescent="0.2">
      <c r="A4446" s="209"/>
      <c r="B4446" s="75" t="str">
        <f t="shared" si="354"/>
        <v/>
      </c>
      <c r="C4446" s="75" t="str">
        <f t="shared" si="355"/>
        <v/>
      </c>
      <c r="D4446" s="42"/>
      <c r="E4446" s="42"/>
      <c r="F4446" s="42"/>
      <c r="G4446" s="42"/>
      <c r="H4446" s="42"/>
      <c r="I4446" s="42"/>
      <c r="J4446" s="83" t="str">
        <f t="shared" si="351"/>
        <v/>
      </c>
      <c r="K4446" s="83" t="str">
        <f t="shared" si="352"/>
        <v/>
      </c>
      <c r="L4446" s="85" t="str">
        <f t="shared" si="353"/>
        <v/>
      </c>
    </row>
    <row r="4447" spans="1:12" x14ac:dyDescent="0.2">
      <c r="A4447" s="209"/>
      <c r="B4447" s="75" t="str">
        <f t="shared" si="354"/>
        <v/>
      </c>
      <c r="C4447" s="75" t="str">
        <f t="shared" si="355"/>
        <v/>
      </c>
      <c r="D4447" s="42"/>
      <c r="E4447" s="42"/>
      <c r="F4447" s="42"/>
      <c r="G4447" s="42"/>
      <c r="H4447" s="42"/>
      <c r="I4447" s="42"/>
      <c r="J4447" s="83" t="str">
        <f t="shared" si="351"/>
        <v/>
      </c>
      <c r="K4447" s="83" t="str">
        <f t="shared" si="352"/>
        <v/>
      </c>
      <c r="L4447" s="85" t="str">
        <f t="shared" si="353"/>
        <v/>
      </c>
    </row>
    <row r="4448" spans="1:12" x14ac:dyDescent="0.2">
      <c r="A4448" s="209"/>
      <c r="B4448" s="75" t="str">
        <f t="shared" si="354"/>
        <v/>
      </c>
      <c r="C4448" s="75" t="str">
        <f t="shared" si="355"/>
        <v/>
      </c>
      <c r="D4448" s="42"/>
      <c r="E4448" s="42"/>
      <c r="F4448" s="42"/>
      <c r="G4448" s="42"/>
      <c r="H4448" s="42"/>
      <c r="I4448" s="42"/>
      <c r="J4448" s="83" t="str">
        <f t="shared" si="351"/>
        <v/>
      </c>
      <c r="K4448" s="83" t="str">
        <f t="shared" si="352"/>
        <v/>
      </c>
      <c r="L4448" s="85" t="str">
        <f t="shared" si="353"/>
        <v/>
      </c>
    </row>
    <row r="4449" spans="1:12" x14ac:dyDescent="0.2">
      <c r="A4449" s="209"/>
      <c r="B4449" s="75" t="str">
        <f t="shared" si="354"/>
        <v/>
      </c>
      <c r="C4449" s="75" t="str">
        <f t="shared" si="355"/>
        <v/>
      </c>
      <c r="D4449" s="42"/>
      <c r="E4449" s="42"/>
      <c r="F4449" s="42"/>
      <c r="G4449" s="42"/>
      <c r="H4449" s="42"/>
      <c r="I4449" s="42"/>
      <c r="J4449" s="83" t="str">
        <f t="shared" si="351"/>
        <v/>
      </c>
      <c r="K4449" s="83" t="str">
        <f t="shared" si="352"/>
        <v/>
      </c>
      <c r="L4449" s="85" t="str">
        <f t="shared" si="353"/>
        <v/>
      </c>
    </row>
    <row r="4450" spans="1:12" x14ac:dyDescent="0.2">
      <c r="A4450" s="209"/>
      <c r="B4450" s="75" t="str">
        <f t="shared" si="354"/>
        <v/>
      </c>
      <c r="C4450" s="75" t="str">
        <f t="shared" si="355"/>
        <v/>
      </c>
      <c r="D4450" s="42"/>
      <c r="E4450" s="42"/>
      <c r="F4450" s="42"/>
      <c r="G4450" s="42"/>
      <c r="H4450" s="42"/>
      <c r="I4450" s="42"/>
      <c r="J4450" s="83" t="str">
        <f t="shared" si="351"/>
        <v/>
      </c>
      <c r="K4450" s="83" t="str">
        <f t="shared" si="352"/>
        <v/>
      </c>
      <c r="L4450" s="85" t="str">
        <f t="shared" si="353"/>
        <v/>
      </c>
    </row>
    <row r="4451" spans="1:12" x14ac:dyDescent="0.2">
      <c r="A4451" s="209"/>
      <c r="B4451" s="75" t="str">
        <f t="shared" si="354"/>
        <v/>
      </c>
      <c r="C4451" s="75" t="str">
        <f t="shared" si="355"/>
        <v/>
      </c>
      <c r="D4451" s="42"/>
      <c r="E4451" s="42"/>
      <c r="F4451" s="42"/>
      <c r="G4451" s="42"/>
      <c r="H4451" s="42"/>
      <c r="I4451" s="42"/>
      <c r="J4451" s="83" t="str">
        <f t="shared" si="351"/>
        <v/>
      </c>
      <c r="K4451" s="83" t="str">
        <f t="shared" si="352"/>
        <v/>
      </c>
      <c r="L4451" s="85" t="str">
        <f t="shared" si="353"/>
        <v/>
      </c>
    </row>
    <row r="4452" spans="1:12" x14ac:dyDescent="0.2">
      <c r="A4452" s="209"/>
      <c r="B4452" s="75" t="str">
        <f t="shared" si="354"/>
        <v/>
      </c>
      <c r="C4452" s="75" t="str">
        <f t="shared" si="355"/>
        <v/>
      </c>
      <c r="D4452" s="42"/>
      <c r="E4452" s="42"/>
      <c r="F4452" s="42"/>
      <c r="G4452" s="42"/>
      <c r="H4452" s="42"/>
      <c r="I4452" s="42"/>
      <c r="J4452" s="83" t="str">
        <f t="shared" si="351"/>
        <v/>
      </c>
      <c r="K4452" s="83" t="str">
        <f t="shared" si="352"/>
        <v/>
      </c>
      <c r="L4452" s="85" t="str">
        <f t="shared" si="353"/>
        <v/>
      </c>
    </row>
    <row r="4453" spans="1:12" x14ac:dyDescent="0.2">
      <c r="A4453" s="209"/>
      <c r="B4453" s="75" t="str">
        <f t="shared" si="354"/>
        <v/>
      </c>
      <c r="C4453" s="75" t="str">
        <f t="shared" si="355"/>
        <v/>
      </c>
      <c r="D4453" s="42"/>
      <c r="E4453" s="42"/>
      <c r="F4453" s="42"/>
      <c r="G4453" s="42"/>
      <c r="H4453" s="42"/>
      <c r="I4453" s="42"/>
      <c r="J4453" s="83" t="str">
        <f t="shared" si="351"/>
        <v/>
      </c>
      <c r="K4453" s="83" t="str">
        <f t="shared" si="352"/>
        <v/>
      </c>
      <c r="L4453" s="85" t="str">
        <f t="shared" si="353"/>
        <v/>
      </c>
    </row>
    <row r="4454" spans="1:12" x14ac:dyDescent="0.2">
      <c r="A4454" s="209"/>
      <c r="B4454" s="75" t="str">
        <f t="shared" si="354"/>
        <v/>
      </c>
      <c r="C4454" s="75" t="str">
        <f t="shared" si="355"/>
        <v/>
      </c>
      <c r="D4454" s="42"/>
      <c r="E4454" s="42"/>
      <c r="F4454" s="42"/>
      <c r="G4454" s="42"/>
      <c r="H4454" s="42"/>
      <c r="I4454" s="42"/>
      <c r="J4454" s="83" t="str">
        <f t="shared" si="351"/>
        <v/>
      </c>
      <c r="K4454" s="83" t="str">
        <f t="shared" si="352"/>
        <v/>
      </c>
      <c r="L4454" s="85" t="str">
        <f t="shared" si="353"/>
        <v/>
      </c>
    </row>
    <row r="4455" spans="1:12" x14ac:dyDescent="0.2">
      <c r="A4455" s="209"/>
      <c r="B4455" s="75" t="str">
        <f t="shared" si="354"/>
        <v/>
      </c>
      <c r="C4455" s="75" t="str">
        <f t="shared" si="355"/>
        <v/>
      </c>
      <c r="D4455" s="42"/>
      <c r="E4455" s="42"/>
      <c r="F4455" s="42"/>
      <c r="G4455" s="42"/>
      <c r="H4455" s="42"/>
      <c r="I4455" s="42"/>
      <c r="J4455" s="83" t="str">
        <f t="shared" si="351"/>
        <v/>
      </c>
      <c r="K4455" s="83" t="str">
        <f t="shared" si="352"/>
        <v/>
      </c>
      <c r="L4455" s="85" t="str">
        <f t="shared" si="353"/>
        <v/>
      </c>
    </row>
    <row r="4456" spans="1:12" x14ac:dyDescent="0.2">
      <c r="A4456" s="209"/>
      <c r="B4456" s="75" t="str">
        <f t="shared" si="354"/>
        <v/>
      </c>
      <c r="C4456" s="75" t="str">
        <f t="shared" si="355"/>
        <v/>
      </c>
      <c r="D4456" s="42"/>
      <c r="E4456" s="42"/>
      <c r="F4456" s="42"/>
      <c r="G4456" s="42"/>
      <c r="H4456" s="42"/>
      <c r="I4456" s="42"/>
      <c r="J4456" s="83" t="str">
        <f t="shared" si="351"/>
        <v/>
      </c>
      <c r="K4456" s="83" t="str">
        <f t="shared" si="352"/>
        <v/>
      </c>
      <c r="L4456" s="85" t="str">
        <f t="shared" si="353"/>
        <v/>
      </c>
    </row>
    <row r="4457" spans="1:12" x14ac:dyDescent="0.2">
      <c r="A4457" s="209"/>
      <c r="B4457" s="75" t="str">
        <f t="shared" si="354"/>
        <v/>
      </c>
      <c r="C4457" s="75" t="str">
        <f t="shared" si="355"/>
        <v/>
      </c>
      <c r="D4457" s="42"/>
      <c r="E4457" s="42"/>
      <c r="F4457" s="42"/>
      <c r="G4457" s="42"/>
      <c r="H4457" s="42"/>
      <c r="I4457" s="42"/>
      <c r="J4457" s="83" t="str">
        <f t="shared" si="351"/>
        <v/>
      </c>
      <c r="K4457" s="83" t="str">
        <f t="shared" si="352"/>
        <v/>
      </c>
      <c r="L4457" s="85" t="str">
        <f t="shared" si="353"/>
        <v/>
      </c>
    </row>
    <row r="4458" spans="1:12" x14ac:dyDescent="0.2">
      <c r="A4458" s="209"/>
      <c r="B4458" s="75" t="str">
        <f t="shared" si="354"/>
        <v/>
      </c>
      <c r="C4458" s="75" t="str">
        <f t="shared" si="355"/>
        <v/>
      </c>
      <c r="D4458" s="42"/>
      <c r="E4458" s="42"/>
      <c r="F4458" s="42"/>
      <c r="G4458" s="42"/>
      <c r="H4458" s="42"/>
      <c r="I4458" s="42"/>
      <c r="J4458" s="83" t="str">
        <f t="shared" si="351"/>
        <v/>
      </c>
      <c r="K4458" s="83" t="str">
        <f t="shared" si="352"/>
        <v/>
      </c>
      <c r="L4458" s="85" t="str">
        <f t="shared" si="353"/>
        <v/>
      </c>
    </row>
    <row r="4459" spans="1:12" x14ac:dyDescent="0.2">
      <c r="A4459" s="209"/>
      <c r="B4459" s="75" t="str">
        <f t="shared" si="354"/>
        <v/>
      </c>
      <c r="C4459" s="75" t="str">
        <f t="shared" si="355"/>
        <v/>
      </c>
      <c r="D4459" s="42"/>
      <c r="E4459" s="42"/>
      <c r="F4459" s="42"/>
      <c r="G4459" s="42"/>
      <c r="H4459" s="42"/>
      <c r="I4459" s="42"/>
      <c r="J4459" s="83" t="str">
        <f t="shared" si="351"/>
        <v/>
      </c>
      <c r="K4459" s="83" t="str">
        <f t="shared" si="352"/>
        <v/>
      </c>
      <c r="L4459" s="85" t="str">
        <f t="shared" si="353"/>
        <v/>
      </c>
    </row>
    <row r="4460" spans="1:12" x14ac:dyDescent="0.2">
      <c r="A4460" s="209"/>
      <c r="B4460" s="75" t="str">
        <f t="shared" si="354"/>
        <v/>
      </c>
      <c r="C4460" s="75" t="str">
        <f t="shared" si="355"/>
        <v/>
      </c>
      <c r="D4460" s="42"/>
      <c r="E4460" s="42"/>
      <c r="F4460" s="42"/>
      <c r="G4460" s="42"/>
      <c r="H4460" s="42"/>
      <c r="I4460" s="42"/>
      <c r="J4460" s="83" t="str">
        <f t="shared" si="351"/>
        <v/>
      </c>
      <c r="K4460" s="83" t="str">
        <f t="shared" si="352"/>
        <v/>
      </c>
      <c r="L4460" s="85" t="str">
        <f t="shared" si="353"/>
        <v/>
      </c>
    </row>
    <row r="4461" spans="1:12" x14ac:dyDescent="0.2">
      <c r="A4461" s="209"/>
      <c r="B4461" s="75" t="str">
        <f t="shared" si="354"/>
        <v/>
      </c>
      <c r="C4461" s="75" t="str">
        <f t="shared" si="355"/>
        <v/>
      </c>
      <c r="D4461" s="42"/>
      <c r="E4461" s="42"/>
      <c r="F4461" s="42"/>
      <c r="G4461" s="42"/>
      <c r="H4461" s="42"/>
      <c r="I4461" s="42"/>
      <c r="J4461" s="83" t="str">
        <f t="shared" si="351"/>
        <v/>
      </c>
      <c r="K4461" s="83" t="str">
        <f t="shared" si="352"/>
        <v/>
      </c>
      <c r="L4461" s="85" t="str">
        <f t="shared" si="353"/>
        <v/>
      </c>
    </row>
    <row r="4462" spans="1:12" x14ac:dyDescent="0.2">
      <c r="A4462" s="209"/>
      <c r="B4462" s="75" t="str">
        <f t="shared" si="354"/>
        <v/>
      </c>
      <c r="C4462" s="75" t="str">
        <f t="shared" si="355"/>
        <v/>
      </c>
      <c r="D4462" s="42"/>
      <c r="E4462" s="42"/>
      <c r="F4462" s="42"/>
      <c r="G4462" s="42"/>
      <c r="H4462" s="42"/>
      <c r="I4462" s="42"/>
      <c r="J4462" s="83" t="str">
        <f t="shared" si="351"/>
        <v/>
      </c>
      <c r="K4462" s="83" t="str">
        <f t="shared" si="352"/>
        <v/>
      </c>
      <c r="L4462" s="85" t="str">
        <f t="shared" si="353"/>
        <v/>
      </c>
    </row>
    <row r="4463" spans="1:12" x14ac:dyDescent="0.2">
      <c r="A4463" s="209"/>
      <c r="B4463" s="75" t="str">
        <f t="shared" si="354"/>
        <v/>
      </c>
      <c r="C4463" s="75" t="str">
        <f t="shared" si="355"/>
        <v/>
      </c>
      <c r="D4463" s="42"/>
      <c r="E4463" s="42"/>
      <c r="F4463" s="42"/>
      <c r="G4463" s="42"/>
      <c r="H4463" s="42"/>
      <c r="I4463" s="42"/>
      <c r="J4463" s="83" t="str">
        <f t="shared" si="351"/>
        <v/>
      </c>
      <c r="K4463" s="83" t="str">
        <f t="shared" si="352"/>
        <v/>
      </c>
      <c r="L4463" s="85" t="str">
        <f t="shared" si="353"/>
        <v/>
      </c>
    </row>
    <row r="4464" spans="1:12" x14ac:dyDescent="0.2">
      <c r="A4464" s="209"/>
      <c r="B4464" s="75" t="str">
        <f t="shared" si="354"/>
        <v/>
      </c>
      <c r="C4464" s="75" t="str">
        <f t="shared" si="355"/>
        <v/>
      </c>
      <c r="D4464" s="42"/>
      <c r="E4464" s="42"/>
      <c r="F4464" s="42"/>
      <c r="G4464" s="42"/>
      <c r="H4464" s="42"/>
      <c r="I4464" s="42"/>
      <c r="J4464" s="83" t="str">
        <f t="shared" si="351"/>
        <v/>
      </c>
      <c r="K4464" s="83" t="str">
        <f t="shared" si="352"/>
        <v/>
      </c>
      <c r="L4464" s="85" t="str">
        <f t="shared" si="353"/>
        <v/>
      </c>
    </row>
    <row r="4465" spans="1:12" x14ac:dyDescent="0.2">
      <c r="A4465" s="209"/>
      <c r="B4465" s="75" t="str">
        <f t="shared" si="354"/>
        <v/>
      </c>
      <c r="C4465" s="75" t="str">
        <f t="shared" si="355"/>
        <v/>
      </c>
      <c r="D4465" s="42"/>
      <c r="E4465" s="42"/>
      <c r="F4465" s="42"/>
      <c r="G4465" s="42"/>
      <c r="H4465" s="42"/>
      <c r="I4465" s="42"/>
      <c r="J4465" s="83" t="str">
        <f t="shared" si="351"/>
        <v/>
      </c>
      <c r="K4465" s="83" t="str">
        <f t="shared" si="352"/>
        <v/>
      </c>
      <c r="L4465" s="85" t="str">
        <f t="shared" si="353"/>
        <v/>
      </c>
    </row>
    <row r="4466" spans="1:12" x14ac:dyDescent="0.2">
      <c r="A4466" s="209"/>
      <c r="B4466" s="75" t="str">
        <f t="shared" si="354"/>
        <v/>
      </c>
      <c r="C4466" s="75" t="str">
        <f t="shared" si="355"/>
        <v/>
      </c>
      <c r="D4466" s="42"/>
      <c r="E4466" s="42"/>
      <c r="F4466" s="42"/>
      <c r="G4466" s="42"/>
      <c r="H4466" s="42"/>
      <c r="I4466" s="42"/>
      <c r="J4466" s="83" t="str">
        <f t="shared" si="351"/>
        <v/>
      </c>
      <c r="K4466" s="83" t="str">
        <f t="shared" si="352"/>
        <v/>
      </c>
      <c r="L4466" s="85" t="str">
        <f t="shared" si="353"/>
        <v/>
      </c>
    </row>
    <row r="4467" spans="1:12" x14ac:dyDescent="0.2">
      <c r="A4467" s="209"/>
      <c r="B4467" s="75" t="str">
        <f t="shared" si="354"/>
        <v/>
      </c>
      <c r="C4467" s="75" t="str">
        <f t="shared" si="355"/>
        <v/>
      </c>
      <c r="D4467" s="42"/>
      <c r="E4467" s="42"/>
      <c r="F4467" s="42"/>
      <c r="G4467" s="42"/>
      <c r="H4467" s="42"/>
      <c r="I4467" s="42"/>
      <c r="J4467" s="83" t="str">
        <f t="shared" si="351"/>
        <v/>
      </c>
      <c r="K4467" s="83" t="str">
        <f t="shared" si="352"/>
        <v/>
      </c>
      <c r="L4467" s="85" t="str">
        <f t="shared" si="353"/>
        <v/>
      </c>
    </row>
    <row r="4468" spans="1:12" x14ac:dyDescent="0.2">
      <c r="A4468" s="209"/>
      <c r="B4468" s="75" t="str">
        <f t="shared" si="354"/>
        <v/>
      </c>
      <c r="C4468" s="75" t="str">
        <f t="shared" si="355"/>
        <v/>
      </c>
      <c r="D4468" s="42"/>
      <c r="E4468" s="42"/>
      <c r="F4468" s="42"/>
      <c r="G4468" s="42"/>
      <c r="H4468" s="42"/>
      <c r="I4468" s="42"/>
      <c r="J4468" s="83" t="str">
        <f t="shared" si="351"/>
        <v/>
      </c>
      <c r="K4468" s="83" t="str">
        <f t="shared" si="352"/>
        <v/>
      </c>
      <c r="L4468" s="85" t="str">
        <f t="shared" si="353"/>
        <v/>
      </c>
    </row>
    <row r="4469" spans="1:12" x14ac:dyDescent="0.2">
      <c r="A4469" s="209"/>
      <c r="B4469" s="75" t="str">
        <f t="shared" si="354"/>
        <v/>
      </c>
      <c r="C4469" s="75" t="str">
        <f t="shared" si="355"/>
        <v/>
      </c>
      <c r="D4469" s="42"/>
      <c r="E4469" s="42"/>
      <c r="F4469" s="42"/>
      <c r="G4469" s="42"/>
      <c r="H4469" s="42"/>
      <c r="I4469" s="42"/>
      <c r="J4469" s="83" t="str">
        <f t="shared" si="351"/>
        <v/>
      </c>
      <c r="K4469" s="83" t="str">
        <f t="shared" si="352"/>
        <v/>
      </c>
      <c r="L4469" s="85" t="str">
        <f t="shared" si="353"/>
        <v/>
      </c>
    </row>
    <row r="4470" spans="1:12" x14ac:dyDescent="0.2">
      <c r="A4470" s="209"/>
      <c r="B4470" s="75" t="str">
        <f t="shared" si="354"/>
        <v/>
      </c>
      <c r="C4470" s="75" t="str">
        <f t="shared" si="355"/>
        <v/>
      </c>
      <c r="D4470" s="42"/>
      <c r="E4470" s="42"/>
      <c r="F4470" s="42"/>
      <c r="G4470" s="42"/>
      <c r="H4470" s="42"/>
      <c r="I4470" s="42"/>
      <c r="J4470" s="83" t="str">
        <f t="shared" si="351"/>
        <v/>
      </c>
      <c r="K4470" s="83" t="str">
        <f t="shared" si="352"/>
        <v/>
      </c>
      <c r="L4470" s="85" t="str">
        <f t="shared" si="353"/>
        <v/>
      </c>
    </row>
    <row r="4471" spans="1:12" x14ac:dyDescent="0.2">
      <c r="A4471" s="209"/>
      <c r="B4471" s="75" t="str">
        <f t="shared" si="354"/>
        <v/>
      </c>
      <c r="C4471" s="75" t="str">
        <f t="shared" si="355"/>
        <v/>
      </c>
      <c r="D4471" s="42"/>
      <c r="E4471" s="42"/>
      <c r="F4471" s="42"/>
      <c r="G4471" s="42"/>
      <c r="H4471" s="42"/>
      <c r="I4471" s="42"/>
      <c r="J4471" s="83" t="str">
        <f t="shared" si="351"/>
        <v/>
      </c>
      <c r="K4471" s="83" t="str">
        <f t="shared" si="352"/>
        <v/>
      </c>
      <c r="L4471" s="85" t="str">
        <f t="shared" si="353"/>
        <v/>
      </c>
    </row>
    <row r="4472" spans="1:12" x14ac:dyDescent="0.2">
      <c r="A4472" s="209"/>
      <c r="B4472" s="75" t="str">
        <f t="shared" si="354"/>
        <v/>
      </c>
      <c r="C4472" s="75" t="str">
        <f t="shared" si="355"/>
        <v/>
      </c>
      <c r="D4472" s="42"/>
      <c r="E4472" s="42"/>
      <c r="F4472" s="42"/>
      <c r="G4472" s="42"/>
      <c r="H4472" s="42"/>
      <c r="I4472" s="42"/>
      <c r="J4472" s="83" t="str">
        <f t="shared" si="351"/>
        <v/>
      </c>
      <c r="K4472" s="83" t="str">
        <f t="shared" si="352"/>
        <v/>
      </c>
      <c r="L4472" s="85" t="str">
        <f t="shared" si="353"/>
        <v/>
      </c>
    </row>
    <row r="4473" spans="1:12" x14ac:dyDescent="0.2">
      <c r="A4473" s="209"/>
      <c r="B4473" s="75" t="str">
        <f t="shared" si="354"/>
        <v/>
      </c>
      <c r="C4473" s="75" t="str">
        <f t="shared" si="355"/>
        <v/>
      </c>
      <c r="D4473" s="42"/>
      <c r="E4473" s="42"/>
      <c r="F4473" s="42"/>
      <c r="G4473" s="42"/>
      <c r="H4473" s="42"/>
      <c r="I4473" s="42"/>
      <c r="J4473" s="83" t="str">
        <f t="shared" si="351"/>
        <v/>
      </c>
      <c r="K4473" s="83" t="str">
        <f t="shared" si="352"/>
        <v/>
      </c>
      <c r="L4473" s="85" t="str">
        <f t="shared" si="353"/>
        <v/>
      </c>
    </row>
    <row r="4474" spans="1:12" x14ac:dyDescent="0.2">
      <c r="A4474" s="209"/>
      <c r="B4474" s="75" t="str">
        <f t="shared" si="354"/>
        <v/>
      </c>
      <c r="C4474" s="75" t="str">
        <f t="shared" si="355"/>
        <v/>
      </c>
      <c r="D4474" s="42"/>
      <c r="E4474" s="42"/>
      <c r="F4474" s="42"/>
      <c r="G4474" s="42"/>
      <c r="H4474" s="42"/>
      <c r="I4474" s="42"/>
      <c r="J4474" s="83" t="str">
        <f t="shared" si="351"/>
        <v/>
      </c>
      <c r="K4474" s="83" t="str">
        <f t="shared" si="352"/>
        <v/>
      </c>
      <c r="L4474" s="85" t="str">
        <f t="shared" si="353"/>
        <v/>
      </c>
    </row>
    <row r="4475" spans="1:12" x14ac:dyDescent="0.2">
      <c r="A4475" s="209"/>
      <c r="B4475" s="75" t="str">
        <f t="shared" si="354"/>
        <v/>
      </c>
      <c r="C4475" s="75" t="str">
        <f t="shared" si="355"/>
        <v/>
      </c>
      <c r="D4475" s="42"/>
      <c r="E4475" s="42"/>
      <c r="F4475" s="42"/>
      <c r="G4475" s="42"/>
      <c r="H4475" s="42"/>
      <c r="I4475" s="42"/>
      <c r="J4475" s="83" t="str">
        <f t="shared" si="351"/>
        <v/>
      </c>
      <c r="K4475" s="83" t="str">
        <f t="shared" si="352"/>
        <v/>
      </c>
      <c r="L4475" s="85" t="str">
        <f t="shared" si="353"/>
        <v/>
      </c>
    </row>
    <row r="4476" spans="1:12" x14ac:dyDescent="0.2">
      <c r="A4476" s="209"/>
      <c r="B4476" s="75" t="str">
        <f t="shared" si="354"/>
        <v/>
      </c>
      <c r="C4476" s="75" t="str">
        <f t="shared" si="355"/>
        <v/>
      </c>
      <c r="D4476" s="42"/>
      <c r="E4476" s="42"/>
      <c r="F4476" s="42"/>
      <c r="G4476" s="42"/>
      <c r="H4476" s="42"/>
      <c r="I4476" s="42"/>
      <c r="J4476" s="83" t="str">
        <f t="shared" si="351"/>
        <v/>
      </c>
      <c r="K4476" s="83" t="str">
        <f t="shared" si="352"/>
        <v/>
      </c>
      <c r="L4476" s="85" t="str">
        <f t="shared" si="353"/>
        <v/>
      </c>
    </row>
    <row r="4477" spans="1:12" x14ac:dyDescent="0.2">
      <c r="A4477" s="209"/>
      <c r="B4477" s="75" t="str">
        <f t="shared" si="354"/>
        <v/>
      </c>
      <c r="C4477" s="75" t="str">
        <f t="shared" si="355"/>
        <v/>
      </c>
      <c r="D4477" s="42"/>
      <c r="E4477" s="42"/>
      <c r="F4477" s="42"/>
      <c r="G4477" s="42"/>
      <c r="H4477" s="42"/>
      <c r="I4477" s="42"/>
      <c r="J4477" s="83" t="str">
        <f t="shared" ref="J4477:J4540" si="356">IF(ISERROR(D4477/C4477),"",(D4477/C4477))</f>
        <v/>
      </c>
      <c r="K4477" s="83" t="str">
        <f t="shared" ref="K4477:K4540" si="357">IF(ISERROR(E4477/C4477),"",(E4477/C4477))</f>
        <v/>
      </c>
      <c r="L4477" s="85" t="str">
        <f t="shared" ref="L4477:L4540" si="358">IF(ISERROR((D4477+E4477)/B4477),"",(D4477+E4477)/B4477)</f>
        <v/>
      </c>
    </row>
    <row r="4478" spans="1:12" x14ac:dyDescent="0.2">
      <c r="A4478" s="209"/>
      <c r="B4478" s="75" t="str">
        <f t="shared" si="354"/>
        <v/>
      </c>
      <c r="C4478" s="75" t="str">
        <f t="shared" si="355"/>
        <v/>
      </c>
      <c r="D4478" s="42"/>
      <c r="E4478" s="42"/>
      <c r="F4478" s="42"/>
      <c r="G4478" s="42"/>
      <c r="H4478" s="42"/>
      <c r="I4478" s="42"/>
      <c r="J4478" s="83" t="str">
        <f t="shared" si="356"/>
        <v/>
      </c>
      <c r="K4478" s="83" t="str">
        <f t="shared" si="357"/>
        <v/>
      </c>
      <c r="L4478" s="85" t="str">
        <f t="shared" si="358"/>
        <v/>
      </c>
    </row>
    <row r="4479" spans="1:12" x14ac:dyDescent="0.2">
      <c r="A4479" s="209"/>
      <c r="B4479" s="75" t="str">
        <f t="shared" si="354"/>
        <v/>
      </c>
      <c r="C4479" s="75" t="str">
        <f t="shared" si="355"/>
        <v/>
      </c>
      <c r="D4479" s="42"/>
      <c r="E4479" s="42"/>
      <c r="F4479" s="42"/>
      <c r="G4479" s="42"/>
      <c r="H4479" s="42"/>
      <c r="I4479" s="42"/>
      <c r="J4479" s="83" t="str">
        <f t="shared" si="356"/>
        <v/>
      </c>
      <c r="K4479" s="83" t="str">
        <f t="shared" si="357"/>
        <v/>
      </c>
      <c r="L4479" s="85" t="str">
        <f t="shared" si="358"/>
        <v/>
      </c>
    </row>
    <row r="4480" spans="1:12" x14ac:dyDescent="0.2">
      <c r="A4480" s="209"/>
      <c r="B4480" s="75" t="str">
        <f t="shared" si="354"/>
        <v/>
      </c>
      <c r="C4480" s="75" t="str">
        <f t="shared" si="355"/>
        <v/>
      </c>
      <c r="D4480" s="42"/>
      <c r="E4480" s="42"/>
      <c r="F4480" s="42"/>
      <c r="G4480" s="42"/>
      <c r="H4480" s="42"/>
      <c r="I4480" s="42"/>
      <c r="J4480" s="83" t="str">
        <f t="shared" si="356"/>
        <v/>
      </c>
      <c r="K4480" s="83" t="str">
        <f t="shared" si="357"/>
        <v/>
      </c>
      <c r="L4480" s="85" t="str">
        <f t="shared" si="358"/>
        <v/>
      </c>
    </row>
    <row r="4481" spans="1:12" x14ac:dyDescent="0.2">
      <c r="A4481" s="209"/>
      <c r="B4481" s="75" t="str">
        <f t="shared" si="354"/>
        <v/>
      </c>
      <c r="C4481" s="75" t="str">
        <f t="shared" si="355"/>
        <v/>
      </c>
      <c r="D4481" s="42"/>
      <c r="E4481" s="42"/>
      <c r="F4481" s="42"/>
      <c r="G4481" s="42"/>
      <c r="H4481" s="42"/>
      <c r="I4481" s="42"/>
      <c r="J4481" s="83" t="str">
        <f t="shared" si="356"/>
        <v/>
      </c>
      <c r="K4481" s="83" t="str">
        <f t="shared" si="357"/>
        <v/>
      </c>
      <c r="L4481" s="85" t="str">
        <f t="shared" si="358"/>
        <v/>
      </c>
    </row>
    <row r="4482" spans="1:12" x14ac:dyDescent="0.2">
      <c r="A4482" s="209"/>
      <c r="B4482" s="75" t="str">
        <f t="shared" si="354"/>
        <v/>
      </c>
      <c r="C4482" s="75" t="str">
        <f t="shared" si="355"/>
        <v/>
      </c>
      <c r="D4482" s="42"/>
      <c r="E4482" s="42"/>
      <c r="F4482" s="42"/>
      <c r="G4482" s="42"/>
      <c r="H4482" s="42"/>
      <c r="I4482" s="42"/>
      <c r="J4482" s="83" t="str">
        <f t="shared" si="356"/>
        <v/>
      </c>
      <c r="K4482" s="83" t="str">
        <f t="shared" si="357"/>
        <v/>
      </c>
      <c r="L4482" s="85" t="str">
        <f t="shared" si="358"/>
        <v/>
      </c>
    </row>
    <row r="4483" spans="1:12" x14ac:dyDescent="0.2">
      <c r="A4483" s="209"/>
      <c r="B4483" s="75" t="str">
        <f t="shared" si="354"/>
        <v/>
      </c>
      <c r="C4483" s="75" t="str">
        <f t="shared" si="355"/>
        <v/>
      </c>
      <c r="D4483" s="42"/>
      <c r="E4483" s="42"/>
      <c r="F4483" s="42"/>
      <c r="G4483" s="42"/>
      <c r="H4483" s="42"/>
      <c r="I4483" s="42"/>
      <c r="J4483" s="83" t="str">
        <f t="shared" si="356"/>
        <v/>
      </c>
      <c r="K4483" s="83" t="str">
        <f t="shared" si="357"/>
        <v/>
      </c>
      <c r="L4483" s="85" t="str">
        <f t="shared" si="358"/>
        <v/>
      </c>
    </row>
    <row r="4484" spans="1:12" x14ac:dyDescent="0.2">
      <c r="A4484" s="209"/>
      <c r="B4484" s="75" t="str">
        <f t="shared" si="354"/>
        <v/>
      </c>
      <c r="C4484" s="75" t="str">
        <f t="shared" si="355"/>
        <v/>
      </c>
      <c r="D4484" s="42"/>
      <c r="E4484" s="42"/>
      <c r="F4484" s="42"/>
      <c r="G4484" s="42"/>
      <c r="H4484" s="42"/>
      <c r="I4484" s="42"/>
      <c r="J4484" s="83" t="str">
        <f t="shared" si="356"/>
        <v/>
      </c>
      <c r="K4484" s="83" t="str">
        <f t="shared" si="357"/>
        <v/>
      </c>
      <c r="L4484" s="85" t="str">
        <f t="shared" si="358"/>
        <v/>
      </c>
    </row>
    <row r="4485" spans="1:12" x14ac:dyDescent="0.2">
      <c r="A4485" s="209"/>
      <c r="B4485" s="75" t="str">
        <f t="shared" si="354"/>
        <v/>
      </c>
      <c r="C4485" s="75" t="str">
        <f t="shared" si="355"/>
        <v/>
      </c>
      <c r="D4485" s="42"/>
      <c r="E4485" s="42"/>
      <c r="F4485" s="42"/>
      <c r="G4485" s="42"/>
      <c r="H4485" s="42"/>
      <c r="I4485" s="42"/>
      <c r="J4485" s="83" t="str">
        <f t="shared" si="356"/>
        <v/>
      </c>
      <c r="K4485" s="83" t="str">
        <f t="shared" si="357"/>
        <v/>
      </c>
      <c r="L4485" s="85" t="str">
        <f t="shared" si="358"/>
        <v/>
      </c>
    </row>
    <row r="4486" spans="1:12" x14ac:dyDescent="0.2">
      <c r="A4486" s="209"/>
      <c r="B4486" s="75" t="str">
        <f t="shared" si="354"/>
        <v/>
      </c>
      <c r="C4486" s="75" t="str">
        <f t="shared" si="355"/>
        <v/>
      </c>
      <c r="D4486" s="42"/>
      <c r="E4486" s="42"/>
      <c r="F4486" s="42"/>
      <c r="G4486" s="42"/>
      <c r="H4486" s="42"/>
      <c r="I4486" s="42"/>
      <c r="J4486" s="83" t="str">
        <f t="shared" si="356"/>
        <v/>
      </c>
      <c r="K4486" s="83" t="str">
        <f t="shared" si="357"/>
        <v/>
      </c>
      <c r="L4486" s="85" t="str">
        <f t="shared" si="358"/>
        <v/>
      </c>
    </row>
    <row r="4487" spans="1:12" x14ac:dyDescent="0.2">
      <c r="A4487" s="209"/>
      <c r="B4487" s="75" t="str">
        <f t="shared" si="354"/>
        <v/>
      </c>
      <c r="C4487" s="75" t="str">
        <f t="shared" si="355"/>
        <v/>
      </c>
      <c r="D4487" s="42"/>
      <c r="E4487" s="42"/>
      <c r="F4487" s="42"/>
      <c r="G4487" s="42"/>
      <c r="H4487" s="42"/>
      <c r="I4487" s="42"/>
      <c r="J4487" s="83" t="str">
        <f t="shared" si="356"/>
        <v/>
      </c>
      <c r="K4487" s="83" t="str">
        <f t="shared" si="357"/>
        <v/>
      </c>
      <c r="L4487" s="85" t="str">
        <f t="shared" si="358"/>
        <v/>
      </c>
    </row>
    <row r="4488" spans="1:12" x14ac:dyDescent="0.2">
      <c r="A4488" s="209"/>
      <c r="B4488" s="75" t="str">
        <f t="shared" si="354"/>
        <v/>
      </c>
      <c r="C4488" s="75" t="str">
        <f t="shared" si="355"/>
        <v/>
      </c>
      <c r="D4488" s="42"/>
      <c r="E4488" s="42"/>
      <c r="F4488" s="42"/>
      <c r="G4488" s="42"/>
      <c r="H4488" s="42"/>
      <c r="I4488" s="42"/>
      <c r="J4488" s="83" t="str">
        <f t="shared" si="356"/>
        <v/>
      </c>
      <c r="K4488" s="83" t="str">
        <f t="shared" si="357"/>
        <v/>
      </c>
      <c r="L4488" s="85" t="str">
        <f t="shared" si="358"/>
        <v/>
      </c>
    </row>
    <row r="4489" spans="1:12" x14ac:dyDescent="0.2">
      <c r="A4489" s="209"/>
      <c r="B4489" s="75" t="str">
        <f t="shared" si="354"/>
        <v/>
      </c>
      <c r="C4489" s="75" t="str">
        <f t="shared" si="355"/>
        <v/>
      </c>
      <c r="D4489" s="42"/>
      <c r="E4489" s="42"/>
      <c r="F4489" s="42"/>
      <c r="G4489" s="42"/>
      <c r="H4489" s="42"/>
      <c r="I4489" s="42"/>
      <c r="J4489" s="83" t="str">
        <f t="shared" si="356"/>
        <v/>
      </c>
      <c r="K4489" s="83" t="str">
        <f t="shared" si="357"/>
        <v/>
      </c>
      <c r="L4489" s="85" t="str">
        <f t="shared" si="358"/>
        <v/>
      </c>
    </row>
    <row r="4490" spans="1:12" x14ac:dyDescent="0.2">
      <c r="A4490" s="209"/>
      <c r="B4490" s="75" t="str">
        <f t="shared" si="354"/>
        <v/>
      </c>
      <c r="C4490" s="75" t="str">
        <f t="shared" si="355"/>
        <v/>
      </c>
      <c r="D4490" s="42"/>
      <c r="E4490" s="42"/>
      <c r="F4490" s="42"/>
      <c r="G4490" s="42"/>
      <c r="H4490" s="42"/>
      <c r="I4490" s="42"/>
      <c r="J4490" s="83" t="str">
        <f t="shared" si="356"/>
        <v/>
      </c>
      <c r="K4490" s="83" t="str">
        <f t="shared" si="357"/>
        <v/>
      </c>
      <c r="L4490" s="85" t="str">
        <f t="shared" si="358"/>
        <v/>
      </c>
    </row>
    <row r="4491" spans="1:12" x14ac:dyDescent="0.2">
      <c r="A4491" s="209"/>
      <c r="B4491" s="75" t="str">
        <f t="shared" si="354"/>
        <v/>
      </c>
      <c r="C4491" s="75" t="str">
        <f t="shared" si="355"/>
        <v/>
      </c>
      <c r="D4491" s="42"/>
      <c r="E4491" s="42"/>
      <c r="F4491" s="42"/>
      <c r="G4491" s="42"/>
      <c r="H4491" s="42"/>
      <c r="I4491" s="42"/>
      <c r="J4491" s="83" t="str">
        <f t="shared" si="356"/>
        <v/>
      </c>
      <c r="K4491" s="83" t="str">
        <f t="shared" si="357"/>
        <v/>
      </c>
      <c r="L4491" s="85" t="str">
        <f t="shared" si="358"/>
        <v/>
      </c>
    </row>
    <row r="4492" spans="1:12" x14ac:dyDescent="0.2">
      <c r="A4492" s="209"/>
      <c r="B4492" s="75" t="str">
        <f t="shared" ref="B4492:B4555" si="359">IF(D4492+E4492+F4492+G4492+I4492+H4492 = 0,"",D4492+E4492+F4492+G4492+I4492+H4492)</f>
        <v/>
      </c>
      <c r="C4492" s="75" t="str">
        <f t="shared" ref="C4492:C4555" si="360">IF(D4492+E4492+H4492=0,"",D4492+E4492+H4492)</f>
        <v/>
      </c>
      <c r="D4492" s="42"/>
      <c r="E4492" s="42"/>
      <c r="F4492" s="42"/>
      <c r="G4492" s="42"/>
      <c r="H4492" s="42"/>
      <c r="I4492" s="42"/>
      <c r="J4492" s="83" t="str">
        <f t="shared" si="356"/>
        <v/>
      </c>
      <c r="K4492" s="83" t="str">
        <f t="shared" si="357"/>
        <v/>
      </c>
      <c r="L4492" s="85" t="str">
        <f t="shared" si="358"/>
        <v/>
      </c>
    </row>
    <row r="4493" spans="1:12" x14ac:dyDescent="0.2">
      <c r="A4493" s="209"/>
      <c r="B4493" s="75" t="str">
        <f t="shared" si="359"/>
        <v/>
      </c>
      <c r="C4493" s="75" t="str">
        <f t="shared" si="360"/>
        <v/>
      </c>
      <c r="D4493" s="42"/>
      <c r="E4493" s="42"/>
      <c r="F4493" s="42"/>
      <c r="G4493" s="42"/>
      <c r="H4493" s="42"/>
      <c r="I4493" s="42"/>
      <c r="J4493" s="83" t="str">
        <f t="shared" si="356"/>
        <v/>
      </c>
      <c r="K4493" s="83" t="str">
        <f t="shared" si="357"/>
        <v/>
      </c>
      <c r="L4493" s="85" t="str">
        <f t="shared" si="358"/>
        <v/>
      </c>
    </row>
    <row r="4494" spans="1:12" x14ac:dyDescent="0.2">
      <c r="A4494" s="209"/>
      <c r="B4494" s="75" t="str">
        <f t="shared" si="359"/>
        <v/>
      </c>
      <c r="C4494" s="75" t="str">
        <f t="shared" si="360"/>
        <v/>
      </c>
      <c r="D4494" s="42"/>
      <c r="E4494" s="42"/>
      <c r="F4494" s="42"/>
      <c r="G4494" s="42"/>
      <c r="H4494" s="42"/>
      <c r="I4494" s="42"/>
      <c r="J4494" s="83" t="str">
        <f t="shared" si="356"/>
        <v/>
      </c>
      <c r="K4494" s="83" t="str">
        <f t="shared" si="357"/>
        <v/>
      </c>
      <c r="L4494" s="85" t="str">
        <f t="shared" si="358"/>
        <v/>
      </c>
    </row>
    <row r="4495" spans="1:12" x14ac:dyDescent="0.2">
      <c r="A4495" s="209"/>
      <c r="B4495" s="75" t="str">
        <f t="shared" si="359"/>
        <v/>
      </c>
      <c r="C4495" s="75" t="str">
        <f t="shared" si="360"/>
        <v/>
      </c>
      <c r="D4495" s="42"/>
      <c r="E4495" s="42"/>
      <c r="F4495" s="42"/>
      <c r="G4495" s="42"/>
      <c r="H4495" s="42"/>
      <c r="I4495" s="42"/>
      <c r="J4495" s="83" t="str">
        <f t="shared" si="356"/>
        <v/>
      </c>
      <c r="K4495" s="83" t="str">
        <f t="shared" si="357"/>
        <v/>
      </c>
      <c r="L4495" s="85" t="str">
        <f t="shared" si="358"/>
        <v/>
      </c>
    </row>
    <row r="4496" spans="1:12" x14ac:dyDescent="0.2">
      <c r="A4496" s="209"/>
      <c r="B4496" s="75" t="str">
        <f t="shared" si="359"/>
        <v/>
      </c>
      <c r="C4496" s="75" t="str">
        <f t="shared" si="360"/>
        <v/>
      </c>
      <c r="D4496" s="42"/>
      <c r="E4496" s="42"/>
      <c r="F4496" s="42"/>
      <c r="G4496" s="42"/>
      <c r="H4496" s="42"/>
      <c r="I4496" s="42"/>
      <c r="J4496" s="83" t="str">
        <f t="shared" si="356"/>
        <v/>
      </c>
      <c r="K4496" s="83" t="str">
        <f t="shared" si="357"/>
        <v/>
      </c>
      <c r="L4496" s="85" t="str">
        <f t="shared" si="358"/>
        <v/>
      </c>
    </row>
    <row r="4497" spans="1:12" x14ac:dyDescent="0.2">
      <c r="A4497" s="209"/>
      <c r="B4497" s="75" t="str">
        <f t="shared" si="359"/>
        <v/>
      </c>
      <c r="C4497" s="75" t="str">
        <f t="shared" si="360"/>
        <v/>
      </c>
      <c r="D4497" s="42"/>
      <c r="E4497" s="42"/>
      <c r="F4497" s="42"/>
      <c r="G4497" s="42"/>
      <c r="H4497" s="42"/>
      <c r="I4497" s="42"/>
      <c r="J4497" s="83" t="str">
        <f t="shared" si="356"/>
        <v/>
      </c>
      <c r="K4497" s="83" t="str">
        <f t="shared" si="357"/>
        <v/>
      </c>
      <c r="L4497" s="85" t="str">
        <f t="shared" si="358"/>
        <v/>
      </c>
    </row>
    <row r="4498" spans="1:12" x14ac:dyDescent="0.2">
      <c r="A4498" s="209"/>
      <c r="B4498" s="75" t="str">
        <f t="shared" si="359"/>
        <v/>
      </c>
      <c r="C4498" s="75" t="str">
        <f t="shared" si="360"/>
        <v/>
      </c>
      <c r="D4498" s="42"/>
      <c r="E4498" s="42"/>
      <c r="F4498" s="42"/>
      <c r="G4498" s="42"/>
      <c r="H4498" s="42"/>
      <c r="I4498" s="42"/>
      <c r="J4498" s="83" t="str">
        <f t="shared" si="356"/>
        <v/>
      </c>
      <c r="K4498" s="83" t="str">
        <f t="shared" si="357"/>
        <v/>
      </c>
      <c r="L4498" s="85" t="str">
        <f t="shared" si="358"/>
        <v/>
      </c>
    </row>
    <row r="4499" spans="1:12" x14ac:dyDescent="0.2">
      <c r="A4499" s="209"/>
      <c r="B4499" s="75" t="str">
        <f t="shared" si="359"/>
        <v/>
      </c>
      <c r="C4499" s="75" t="str">
        <f t="shared" si="360"/>
        <v/>
      </c>
      <c r="D4499" s="42"/>
      <c r="E4499" s="42"/>
      <c r="F4499" s="42"/>
      <c r="G4499" s="42"/>
      <c r="H4499" s="42"/>
      <c r="I4499" s="42"/>
      <c r="J4499" s="83" t="str">
        <f t="shared" si="356"/>
        <v/>
      </c>
      <c r="K4499" s="83" t="str">
        <f t="shared" si="357"/>
        <v/>
      </c>
      <c r="L4499" s="85" t="str">
        <f t="shared" si="358"/>
        <v/>
      </c>
    </row>
    <row r="4500" spans="1:12" x14ac:dyDescent="0.2">
      <c r="A4500" s="209"/>
      <c r="B4500" s="75" t="str">
        <f t="shared" si="359"/>
        <v/>
      </c>
      <c r="C4500" s="75" t="str">
        <f t="shared" si="360"/>
        <v/>
      </c>
      <c r="D4500" s="42"/>
      <c r="E4500" s="42"/>
      <c r="F4500" s="42"/>
      <c r="G4500" s="42"/>
      <c r="H4500" s="42"/>
      <c r="I4500" s="42"/>
      <c r="J4500" s="83" t="str">
        <f t="shared" si="356"/>
        <v/>
      </c>
      <c r="K4500" s="83" t="str">
        <f t="shared" si="357"/>
        <v/>
      </c>
      <c r="L4500" s="85" t="str">
        <f t="shared" si="358"/>
        <v/>
      </c>
    </row>
    <row r="4501" spans="1:12" x14ac:dyDescent="0.2">
      <c r="A4501" s="209"/>
      <c r="B4501" s="75" t="str">
        <f t="shared" si="359"/>
        <v/>
      </c>
      <c r="C4501" s="75" t="str">
        <f t="shared" si="360"/>
        <v/>
      </c>
      <c r="D4501" s="42"/>
      <c r="E4501" s="42"/>
      <c r="F4501" s="42"/>
      <c r="G4501" s="42"/>
      <c r="H4501" s="42"/>
      <c r="I4501" s="42"/>
      <c r="J4501" s="83" t="str">
        <f t="shared" si="356"/>
        <v/>
      </c>
      <c r="K4501" s="83" t="str">
        <f t="shared" si="357"/>
        <v/>
      </c>
      <c r="L4501" s="85" t="str">
        <f t="shared" si="358"/>
        <v/>
      </c>
    </row>
    <row r="4502" spans="1:12" x14ac:dyDescent="0.2">
      <c r="A4502" s="209"/>
      <c r="B4502" s="75" t="str">
        <f t="shared" si="359"/>
        <v/>
      </c>
      <c r="C4502" s="75" t="str">
        <f t="shared" si="360"/>
        <v/>
      </c>
      <c r="D4502" s="42"/>
      <c r="E4502" s="42"/>
      <c r="F4502" s="42"/>
      <c r="G4502" s="42"/>
      <c r="H4502" s="42"/>
      <c r="I4502" s="42"/>
      <c r="J4502" s="83" t="str">
        <f t="shared" si="356"/>
        <v/>
      </c>
      <c r="K4502" s="83" t="str">
        <f t="shared" si="357"/>
        <v/>
      </c>
      <c r="L4502" s="85" t="str">
        <f t="shared" si="358"/>
        <v/>
      </c>
    </row>
    <row r="4503" spans="1:12" x14ac:dyDescent="0.2">
      <c r="A4503" s="209"/>
      <c r="B4503" s="75" t="str">
        <f t="shared" si="359"/>
        <v/>
      </c>
      <c r="C4503" s="75" t="str">
        <f t="shared" si="360"/>
        <v/>
      </c>
      <c r="D4503" s="42"/>
      <c r="E4503" s="42"/>
      <c r="F4503" s="42"/>
      <c r="G4503" s="42"/>
      <c r="H4503" s="42"/>
      <c r="I4503" s="42"/>
      <c r="J4503" s="83" t="str">
        <f t="shared" si="356"/>
        <v/>
      </c>
      <c r="K4503" s="83" t="str">
        <f t="shared" si="357"/>
        <v/>
      </c>
      <c r="L4503" s="85" t="str">
        <f t="shared" si="358"/>
        <v/>
      </c>
    </row>
    <row r="4504" spans="1:12" x14ac:dyDescent="0.2">
      <c r="A4504" s="209"/>
      <c r="B4504" s="75" t="str">
        <f t="shared" si="359"/>
        <v/>
      </c>
      <c r="C4504" s="75" t="str">
        <f t="shared" si="360"/>
        <v/>
      </c>
      <c r="D4504" s="42"/>
      <c r="E4504" s="42"/>
      <c r="F4504" s="42"/>
      <c r="G4504" s="42"/>
      <c r="H4504" s="42"/>
      <c r="I4504" s="42"/>
      <c r="J4504" s="83" t="str">
        <f t="shared" si="356"/>
        <v/>
      </c>
      <c r="K4504" s="83" t="str">
        <f t="shared" si="357"/>
        <v/>
      </c>
      <c r="L4504" s="85" t="str">
        <f t="shared" si="358"/>
        <v/>
      </c>
    </row>
    <row r="4505" spans="1:12" x14ac:dyDescent="0.2">
      <c r="A4505" s="209"/>
      <c r="B4505" s="75" t="str">
        <f t="shared" si="359"/>
        <v/>
      </c>
      <c r="C4505" s="75" t="str">
        <f t="shared" si="360"/>
        <v/>
      </c>
      <c r="D4505" s="42"/>
      <c r="E4505" s="42"/>
      <c r="F4505" s="42"/>
      <c r="G4505" s="42"/>
      <c r="H4505" s="42"/>
      <c r="I4505" s="42"/>
      <c r="J4505" s="83" t="str">
        <f t="shared" si="356"/>
        <v/>
      </c>
      <c r="K4505" s="83" t="str">
        <f t="shared" si="357"/>
        <v/>
      </c>
      <c r="L4505" s="85" t="str">
        <f t="shared" si="358"/>
        <v/>
      </c>
    </row>
    <row r="4506" spans="1:12" x14ac:dyDescent="0.2">
      <c r="A4506" s="209"/>
      <c r="B4506" s="75" t="str">
        <f t="shared" si="359"/>
        <v/>
      </c>
      <c r="C4506" s="75" t="str">
        <f t="shared" si="360"/>
        <v/>
      </c>
      <c r="D4506" s="42"/>
      <c r="E4506" s="42"/>
      <c r="F4506" s="42"/>
      <c r="G4506" s="42"/>
      <c r="H4506" s="42"/>
      <c r="I4506" s="42"/>
      <c r="J4506" s="83" t="str">
        <f t="shared" si="356"/>
        <v/>
      </c>
      <c r="K4506" s="83" t="str">
        <f t="shared" si="357"/>
        <v/>
      </c>
      <c r="L4506" s="85" t="str">
        <f t="shared" si="358"/>
        <v/>
      </c>
    </row>
    <row r="4507" spans="1:12" x14ac:dyDescent="0.2">
      <c r="A4507" s="209"/>
      <c r="B4507" s="75" t="str">
        <f t="shared" si="359"/>
        <v/>
      </c>
      <c r="C4507" s="75" t="str">
        <f t="shared" si="360"/>
        <v/>
      </c>
      <c r="D4507" s="42"/>
      <c r="E4507" s="42"/>
      <c r="F4507" s="42"/>
      <c r="G4507" s="42"/>
      <c r="H4507" s="42"/>
      <c r="I4507" s="42"/>
      <c r="J4507" s="83" t="str">
        <f t="shared" si="356"/>
        <v/>
      </c>
      <c r="K4507" s="83" t="str">
        <f t="shared" si="357"/>
        <v/>
      </c>
      <c r="L4507" s="85" t="str">
        <f t="shared" si="358"/>
        <v/>
      </c>
    </row>
    <row r="4508" spans="1:12" x14ac:dyDescent="0.2">
      <c r="A4508" s="209"/>
      <c r="B4508" s="75" t="str">
        <f t="shared" si="359"/>
        <v/>
      </c>
      <c r="C4508" s="75" t="str">
        <f t="shared" si="360"/>
        <v/>
      </c>
      <c r="D4508" s="42"/>
      <c r="E4508" s="42"/>
      <c r="F4508" s="42"/>
      <c r="G4508" s="42"/>
      <c r="H4508" s="42"/>
      <c r="I4508" s="42"/>
      <c r="J4508" s="83" t="str">
        <f t="shared" si="356"/>
        <v/>
      </c>
      <c r="K4508" s="83" t="str">
        <f t="shared" si="357"/>
        <v/>
      </c>
      <c r="L4508" s="85" t="str">
        <f t="shared" si="358"/>
        <v/>
      </c>
    </row>
    <row r="4509" spans="1:12" x14ac:dyDescent="0.2">
      <c r="A4509" s="209"/>
      <c r="B4509" s="75" t="str">
        <f t="shared" si="359"/>
        <v/>
      </c>
      <c r="C4509" s="75" t="str">
        <f t="shared" si="360"/>
        <v/>
      </c>
      <c r="D4509" s="42"/>
      <c r="E4509" s="42"/>
      <c r="F4509" s="42"/>
      <c r="G4509" s="42"/>
      <c r="H4509" s="42"/>
      <c r="I4509" s="42"/>
      <c r="J4509" s="83" t="str">
        <f t="shared" si="356"/>
        <v/>
      </c>
      <c r="K4509" s="83" t="str">
        <f t="shared" si="357"/>
        <v/>
      </c>
      <c r="L4509" s="85" t="str">
        <f t="shared" si="358"/>
        <v/>
      </c>
    </row>
    <row r="4510" spans="1:12" x14ac:dyDescent="0.2">
      <c r="A4510" s="209"/>
      <c r="B4510" s="75" t="str">
        <f t="shared" si="359"/>
        <v/>
      </c>
      <c r="C4510" s="75" t="str">
        <f t="shared" si="360"/>
        <v/>
      </c>
      <c r="D4510" s="42"/>
      <c r="E4510" s="42"/>
      <c r="F4510" s="42"/>
      <c r="G4510" s="42"/>
      <c r="H4510" s="42"/>
      <c r="I4510" s="42"/>
      <c r="J4510" s="83" t="str">
        <f t="shared" si="356"/>
        <v/>
      </c>
      <c r="K4510" s="83" t="str">
        <f t="shared" si="357"/>
        <v/>
      </c>
      <c r="L4510" s="85" t="str">
        <f t="shared" si="358"/>
        <v/>
      </c>
    </row>
    <row r="4511" spans="1:12" x14ac:dyDescent="0.2">
      <c r="A4511" s="209"/>
      <c r="B4511" s="75" t="str">
        <f t="shared" si="359"/>
        <v/>
      </c>
      <c r="C4511" s="75" t="str">
        <f t="shared" si="360"/>
        <v/>
      </c>
      <c r="D4511" s="42"/>
      <c r="E4511" s="42"/>
      <c r="F4511" s="42"/>
      <c r="G4511" s="42"/>
      <c r="H4511" s="42"/>
      <c r="I4511" s="42"/>
      <c r="J4511" s="83" t="str">
        <f t="shared" si="356"/>
        <v/>
      </c>
      <c r="K4511" s="83" t="str">
        <f t="shared" si="357"/>
        <v/>
      </c>
      <c r="L4511" s="85" t="str">
        <f t="shared" si="358"/>
        <v/>
      </c>
    </row>
    <row r="4512" spans="1:12" x14ac:dyDescent="0.2">
      <c r="A4512" s="209"/>
      <c r="B4512" s="75" t="str">
        <f t="shared" si="359"/>
        <v/>
      </c>
      <c r="C4512" s="75" t="str">
        <f t="shared" si="360"/>
        <v/>
      </c>
      <c r="D4512" s="42"/>
      <c r="E4512" s="42"/>
      <c r="F4512" s="42"/>
      <c r="G4512" s="42"/>
      <c r="H4512" s="42"/>
      <c r="I4512" s="42"/>
      <c r="J4512" s="83" t="str">
        <f t="shared" si="356"/>
        <v/>
      </c>
      <c r="K4512" s="83" t="str">
        <f t="shared" si="357"/>
        <v/>
      </c>
      <c r="L4512" s="85" t="str">
        <f t="shared" si="358"/>
        <v/>
      </c>
    </row>
    <row r="4513" spans="1:12" x14ac:dyDescent="0.2">
      <c r="A4513" s="209"/>
      <c r="B4513" s="75" t="str">
        <f t="shared" si="359"/>
        <v/>
      </c>
      <c r="C4513" s="75" t="str">
        <f t="shared" si="360"/>
        <v/>
      </c>
      <c r="D4513" s="42"/>
      <c r="E4513" s="42"/>
      <c r="F4513" s="42"/>
      <c r="G4513" s="42"/>
      <c r="H4513" s="42"/>
      <c r="I4513" s="42"/>
      <c r="J4513" s="83" t="str">
        <f t="shared" si="356"/>
        <v/>
      </c>
      <c r="K4513" s="83" t="str">
        <f t="shared" si="357"/>
        <v/>
      </c>
      <c r="L4513" s="85" t="str">
        <f t="shared" si="358"/>
        <v/>
      </c>
    </row>
    <row r="4514" spans="1:12" x14ac:dyDescent="0.2">
      <c r="A4514" s="209"/>
      <c r="B4514" s="75" t="str">
        <f t="shared" si="359"/>
        <v/>
      </c>
      <c r="C4514" s="75" t="str">
        <f t="shared" si="360"/>
        <v/>
      </c>
      <c r="D4514" s="42"/>
      <c r="E4514" s="42"/>
      <c r="F4514" s="42"/>
      <c r="G4514" s="42"/>
      <c r="H4514" s="42"/>
      <c r="I4514" s="42"/>
      <c r="J4514" s="83" t="str">
        <f t="shared" si="356"/>
        <v/>
      </c>
      <c r="K4514" s="83" t="str">
        <f t="shared" si="357"/>
        <v/>
      </c>
      <c r="L4514" s="85" t="str">
        <f t="shared" si="358"/>
        <v/>
      </c>
    </row>
    <row r="4515" spans="1:12" x14ac:dyDescent="0.2">
      <c r="A4515" s="209"/>
      <c r="B4515" s="75" t="str">
        <f t="shared" si="359"/>
        <v/>
      </c>
      <c r="C4515" s="75" t="str">
        <f t="shared" si="360"/>
        <v/>
      </c>
      <c r="D4515" s="42"/>
      <c r="E4515" s="42"/>
      <c r="F4515" s="42"/>
      <c r="G4515" s="42"/>
      <c r="H4515" s="42"/>
      <c r="I4515" s="42"/>
      <c r="J4515" s="83" t="str">
        <f t="shared" si="356"/>
        <v/>
      </c>
      <c r="K4515" s="83" t="str">
        <f t="shared" si="357"/>
        <v/>
      </c>
      <c r="L4515" s="85" t="str">
        <f t="shared" si="358"/>
        <v/>
      </c>
    </row>
    <row r="4516" spans="1:12" x14ac:dyDescent="0.2">
      <c r="A4516" s="209"/>
      <c r="B4516" s="75" t="str">
        <f t="shared" si="359"/>
        <v/>
      </c>
      <c r="C4516" s="75" t="str">
        <f t="shared" si="360"/>
        <v/>
      </c>
      <c r="D4516" s="42"/>
      <c r="E4516" s="42"/>
      <c r="F4516" s="42"/>
      <c r="G4516" s="42"/>
      <c r="H4516" s="42"/>
      <c r="I4516" s="42"/>
      <c r="J4516" s="83" t="str">
        <f t="shared" si="356"/>
        <v/>
      </c>
      <c r="K4516" s="83" t="str">
        <f t="shared" si="357"/>
        <v/>
      </c>
      <c r="L4516" s="85" t="str">
        <f t="shared" si="358"/>
        <v/>
      </c>
    </row>
    <row r="4517" spans="1:12" x14ac:dyDescent="0.2">
      <c r="A4517" s="209"/>
      <c r="B4517" s="75" t="str">
        <f t="shared" si="359"/>
        <v/>
      </c>
      <c r="C4517" s="75" t="str">
        <f t="shared" si="360"/>
        <v/>
      </c>
      <c r="D4517" s="42"/>
      <c r="E4517" s="42"/>
      <c r="F4517" s="42"/>
      <c r="G4517" s="42"/>
      <c r="H4517" s="42"/>
      <c r="I4517" s="42"/>
      <c r="J4517" s="83" t="str">
        <f t="shared" si="356"/>
        <v/>
      </c>
      <c r="K4517" s="83" t="str">
        <f t="shared" si="357"/>
        <v/>
      </c>
      <c r="L4517" s="85" t="str">
        <f t="shared" si="358"/>
        <v/>
      </c>
    </row>
    <row r="4518" spans="1:12" x14ac:dyDescent="0.2">
      <c r="A4518" s="209"/>
      <c r="B4518" s="75" t="str">
        <f t="shared" si="359"/>
        <v/>
      </c>
      <c r="C4518" s="75" t="str">
        <f t="shared" si="360"/>
        <v/>
      </c>
      <c r="D4518" s="42"/>
      <c r="E4518" s="42"/>
      <c r="F4518" s="42"/>
      <c r="G4518" s="42"/>
      <c r="H4518" s="42"/>
      <c r="I4518" s="42"/>
      <c r="J4518" s="83" t="str">
        <f t="shared" si="356"/>
        <v/>
      </c>
      <c r="K4518" s="83" t="str">
        <f t="shared" si="357"/>
        <v/>
      </c>
      <c r="L4518" s="85" t="str">
        <f t="shared" si="358"/>
        <v/>
      </c>
    </row>
    <row r="4519" spans="1:12" x14ac:dyDescent="0.2">
      <c r="A4519" s="209"/>
      <c r="B4519" s="75" t="str">
        <f t="shared" si="359"/>
        <v/>
      </c>
      <c r="C4519" s="75" t="str">
        <f t="shared" si="360"/>
        <v/>
      </c>
      <c r="D4519" s="42"/>
      <c r="E4519" s="42"/>
      <c r="F4519" s="42"/>
      <c r="G4519" s="42"/>
      <c r="H4519" s="42"/>
      <c r="I4519" s="42"/>
      <c r="J4519" s="83" t="str">
        <f t="shared" si="356"/>
        <v/>
      </c>
      <c r="K4519" s="83" t="str">
        <f t="shared" si="357"/>
        <v/>
      </c>
      <c r="L4519" s="85" t="str">
        <f t="shared" si="358"/>
        <v/>
      </c>
    </row>
    <row r="4520" spans="1:12" x14ac:dyDescent="0.2">
      <c r="A4520" s="209"/>
      <c r="B4520" s="75" t="str">
        <f t="shared" si="359"/>
        <v/>
      </c>
      <c r="C4520" s="75" t="str">
        <f t="shared" si="360"/>
        <v/>
      </c>
      <c r="D4520" s="42"/>
      <c r="E4520" s="42"/>
      <c r="F4520" s="42"/>
      <c r="G4520" s="42"/>
      <c r="H4520" s="42"/>
      <c r="I4520" s="42"/>
      <c r="J4520" s="83" t="str">
        <f t="shared" si="356"/>
        <v/>
      </c>
      <c r="K4520" s="83" t="str">
        <f t="shared" si="357"/>
        <v/>
      </c>
      <c r="L4520" s="85" t="str">
        <f t="shared" si="358"/>
        <v/>
      </c>
    </row>
    <row r="4521" spans="1:12" x14ac:dyDescent="0.2">
      <c r="A4521" s="209"/>
      <c r="B4521" s="75" t="str">
        <f t="shared" si="359"/>
        <v/>
      </c>
      <c r="C4521" s="75" t="str">
        <f t="shared" si="360"/>
        <v/>
      </c>
      <c r="D4521" s="42"/>
      <c r="E4521" s="42"/>
      <c r="F4521" s="42"/>
      <c r="G4521" s="42"/>
      <c r="H4521" s="42"/>
      <c r="I4521" s="42"/>
      <c r="J4521" s="83" t="str">
        <f t="shared" si="356"/>
        <v/>
      </c>
      <c r="K4521" s="83" t="str">
        <f t="shared" si="357"/>
        <v/>
      </c>
      <c r="L4521" s="85" t="str">
        <f t="shared" si="358"/>
        <v/>
      </c>
    </row>
    <row r="4522" spans="1:12" x14ac:dyDescent="0.2">
      <c r="A4522" s="209"/>
      <c r="B4522" s="75" t="str">
        <f t="shared" si="359"/>
        <v/>
      </c>
      <c r="C4522" s="75" t="str">
        <f t="shared" si="360"/>
        <v/>
      </c>
      <c r="D4522" s="42"/>
      <c r="E4522" s="42"/>
      <c r="F4522" s="42"/>
      <c r="G4522" s="42"/>
      <c r="H4522" s="42"/>
      <c r="I4522" s="42"/>
      <c r="J4522" s="83" t="str">
        <f t="shared" si="356"/>
        <v/>
      </c>
      <c r="K4522" s="83" t="str">
        <f t="shared" si="357"/>
        <v/>
      </c>
      <c r="L4522" s="85" t="str">
        <f t="shared" si="358"/>
        <v/>
      </c>
    </row>
    <row r="4523" spans="1:12" x14ac:dyDescent="0.2">
      <c r="A4523" s="209"/>
      <c r="B4523" s="75" t="str">
        <f t="shared" si="359"/>
        <v/>
      </c>
      <c r="C4523" s="75" t="str">
        <f t="shared" si="360"/>
        <v/>
      </c>
      <c r="D4523" s="42"/>
      <c r="E4523" s="42"/>
      <c r="F4523" s="42"/>
      <c r="G4523" s="42"/>
      <c r="H4523" s="42"/>
      <c r="I4523" s="42"/>
      <c r="J4523" s="83" t="str">
        <f t="shared" si="356"/>
        <v/>
      </c>
      <c r="K4523" s="83" t="str">
        <f t="shared" si="357"/>
        <v/>
      </c>
      <c r="L4523" s="85" t="str">
        <f t="shared" si="358"/>
        <v/>
      </c>
    </row>
    <row r="4524" spans="1:12" x14ac:dyDescent="0.2">
      <c r="A4524" s="209"/>
      <c r="B4524" s="75" t="str">
        <f t="shared" si="359"/>
        <v/>
      </c>
      <c r="C4524" s="75" t="str">
        <f t="shared" si="360"/>
        <v/>
      </c>
      <c r="D4524" s="42"/>
      <c r="E4524" s="42"/>
      <c r="F4524" s="42"/>
      <c r="G4524" s="42"/>
      <c r="H4524" s="42"/>
      <c r="I4524" s="42"/>
      <c r="J4524" s="83" t="str">
        <f t="shared" si="356"/>
        <v/>
      </c>
      <c r="K4524" s="83" t="str">
        <f t="shared" si="357"/>
        <v/>
      </c>
      <c r="L4524" s="85" t="str">
        <f t="shared" si="358"/>
        <v/>
      </c>
    </row>
    <row r="4525" spans="1:12" x14ac:dyDescent="0.2">
      <c r="A4525" s="209"/>
      <c r="B4525" s="75" t="str">
        <f t="shared" si="359"/>
        <v/>
      </c>
      <c r="C4525" s="75" t="str">
        <f t="shared" si="360"/>
        <v/>
      </c>
      <c r="D4525" s="42"/>
      <c r="E4525" s="42"/>
      <c r="F4525" s="42"/>
      <c r="G4525" s="42"/>
      <c r="H4525" s="42"/>
      <c r="I4525" s="42"/>
      <c r="J4525" s="83" t="str">
        <f t="shared" si="356"/>
        <v/>
      </c>
      <c r="K4525" s="83" t="str">
        <f t="shared" si="357"/>
        <v/>
      </c>
      <c r="L4525" s="85" t="str">
        <f t="shared" si="358"/>
        <v/>
      </c>
    </row>
    <row r="4526" spans="1:12" x14ac:dyDescent="0.2">
      <c r="A4526" s="209"/>
      <c r="B4526" s="75" t="str">
        <f t="shared" si="359"/>
        <v/>
      </c>
      <c r="C4526" s="75" t="str">
        <f t="shared" si="360"/>
        <v/>
      </c>
      <c r="D4526" s="42"/>
      <c r="E4526" s="42"/>
      <c r="F4526" s="42"/>
      <c r="G4526" s="42"/>
      <c r="H4526" s="42"/>
      <c r="I4526" s="42"/>
      <c r="J4526" s="83" t="str">
        <f t="shared" si="356"/>
        <v/>
      </c>
      <c r="K4526" s="83" t="str">
        <f t="shared" si="357"/>
        <v/>
      </c>
      <c r="L4526" s="85" t="str">
        <f t="shared" si="358"/>
        <v/>
      </c>
    </row>
    <row r="4527" spans="1:12" x14ac:dyDescent="0.2">
      <c r="A4527" s="209"/>
      <c r="B4527" s="75" t="str">
        <f t="shared" si="359"/>
        <v/>
      </c>
      <c r="C4527" s="75" t="str">
        <f t="shared" si="360"/>
        <v/>
      </c>
      <c r="D4527" s="42"/>
      <c r="E4527" s="42"/>
      <c r="F4527" s="42"/>
      <c r="G4527" s="42"/>
      <c r="H4527" s="42"/>
      <c r="I4527" s="42"/>
      <c r="J4527" s="83" t="str">
        <f t="shared" si="356"/>
        <v/>
      </c>
      <c r="K4527" s="83" t="str">
        <f t="shared" si="357"/>
        <v/>
      </c>
      <c r="L4527" s="85" t="str">
        <f t="shared" si="358"/>
        <v/>
      </c>
    </row>
    <row r="4528" spans="1:12" x14ac:dyDescent="0.2">
      <c r="A4528" s="209"/>
      <c r="B4528" s="75" t="str">
        <f t="shared" si="359"/>
        <v/>
      </c>
      <c r="C4528" s="75" t="str">
        <f t="shared" si="360"/>
        <v/>
      </c>
      <c r="D4528" s="42"/>
      <c r="E4528" s="42"/>
      <c r="F4528" s="42"/>
      <c r="G4528" s="42"/>
      <c r="H4528" s="42"/>
      <c r="I4528" s="42"/>
      <c r="J4528" s="83" t="str">
        <f t="shared" si="356"/>
        <v/>
      </c>
      <c r="K4528" s="83" t="str">
        <f t="shared" si="357"/>
        <v/>
      </c>
      <c r="L4528" s="85" t="str">
        <f t="shared" si="358"/>
        <v/>
      </c>
    </row>
    <row r="4529" spans="1:12" x14ac:dyDescent="0.2">
      <c r="A4529" s="209"/>
      <c r="B4529" s="75" t="str">
        <f t="shared" si="359"/>
        <v/>
      </c>
      <c r="C4529" s="75" t="str">
        <f t="shared" si="360"/>
        <v/>
      </c>
      <c r="D4529" s="42"/>
      <c r="E4529" s="42"/>
      <c r="F4529" s="42"/>
      <c r="G4529" s="42"/>
      <c r="H4529" s="42"/>
      <c r="I4529" s="42"/>
      <c r="J4529" s="83" t="str">
        <f t="shared" si="356"/>
        <v/>
      </c>
      <c r="K4529" s="83" t="str">
        <f t="shared" si="357"/>
        <v/>
      </c>
      <c r="L4529" s="85" t="str">
        <f t="shared" si="358"/>
        <v/>
      </c>
    </row>
    <row r="4530" spans="1:12" x14ac:dyDescent="0.2">
      <c r="A4530" s="209"/>
      <c r="B4530" s="75" t="str">
        <f t="shared" si="359"/>
        <v/>
      </c>
      <c r="C4530" s="75" t="str">
        <f t="shared" si="360"/>
        <v/>
      </c>
      <c r="D4530" s="42"/>
      <c r="E4530" s="42"/>
      <c r="F4530" s="42"/>
      <c r="G4530" s="42"/>
      <c r="H4530" s="42"/>
      <c r="I4530" s="42"/>
      <c r="J4530" s="83" t="str">
        <f t="shared" si="356"/>
        <v/>
      </c>
      <c r="K4530" s="83" t="str">
        <f t="shared" si="357"/>
        <v/>
      </c>
      <c r="L4530" s="85" t="str">
        <f t="shared" si="358"/>
        <v/>
      </c>
    </row>
    <row r="4531" spans="1:12" x14ac:dyDescent="0.2">
      <c r="A4531" s="209"/>
      <c r="B4531" s="75" t="str">
        <f t="shared" si="359"/>
        <v/>
      </c>
      <c r="C4531" s="75" t="str">
        <f t="shared" si="360"/>
        <v/>
      </c>
      <c r="D4531" s="42"/>
      <c r="E4531" s="42"/>
      <c r="F4531" s="42"/>
      <c r="G4531" s="42"/>
      <c r="H4531" s="42"/>
      <c r="I4531" s="42"/>
      <c r="J4531" s="83" t="str">
        <f t="shared" si="356"/>
        <v/>
      </c>
      <c r="K4531" s="83" t="str">
        <f t="shared" si="357"/>
        <v/>
      </c>
      <c r="L4531" s="85" t="str">
        <f t="shared" si="358"/>
        <v/>
      </c>
    </row>
    <row r="4532" spans="1:12" x14ac:dyDescent="0.2">
      <c r="A4532" s="209"/>
      <c r="B4532" s="75" t="str">
        <f t="shared" si="359"/>
        <v/>
      </c>
      <c r="C4532" s="75" t="str">
        <f t="shared" si="360"/>
        <v/>
      </c>
      <c r="D4532" s="42"/>
      <c r="E4532" s="42"/>
      <c r="F4532" s="42"/>
      <c r="G4532" s="42"/>
      <c r="H4532" s="42"/>
      <c r="I4532" s="42"/>
      <c r="J4532" s="83" t="str">
        <f t="shared" si="356"/>
        <v/>
      </c>
      <c r="K4532" s="83" t="str">
        <f t="shared" si="357"/>
        <v/>
      </c>
      <c r="L4532" s="85" t="str">
        <f t="shared" si="358"/>
        <v/>
      </c>
    </row>
    <row r="4533" spans="1:12" x14ac:dyDescent="0.2">
      <c r="A4533" s="209"/>
      <c r="B4533" s="75" t="str">
        <f t="shared" si="359"/>
        <v/>
      </c>
      <c r="C4533" s="75" t="str">
        <f t="shared" si="360"/>
        <v/>
      </c>
      <c r="D4533" s="42"/>
      <c r="E4533" s="42"/>
      <c r="F4533" s="42"/>
      <c r="G4533" s="42"/>
      <c r="H4533" s="42"/>
      <c r="I4533" s="42"/>
      <c r="J4533" s="83" t="str">
        <f t="shared" si="356"/>
        <v/>
      </c>
      <c r="K4533" s="83" t="str">
        <f t="shared" si="357"/>
        <v/>
      </c>
      <c r="L4533" s="85" t="str">
        <f t="shared" si="358"/>
        <v/>
      </c>
    </row>
    <row r="4534" spans="1:12" x14ac:dyDescent="0.2">
      <c r="A4534" s="209"/>
      <c r="B4534" s="75" t="str">
        <f t="shared" si="359"/>
        <v/>
      </c>
      <c r="C4534" s="75" t="str">
        <f t="shared" si="360"/>
        <v/>
      </c>
      <c r="D4534" s="42"/>
      <c r="E4534" s="42"/>
      <c r="F4534" s="42"/>
      <c r="G4534" s="42"/>
      <c r="H4534" s="42"/>
      <c r="I4534" s="42"/>
      <c r="J4534" s="83" t="str">
        <f t="shared" si="356"/>
        <v/>
      </c>
      <c r="K4534" s="83" t="str">
        <f t="shared" si="357"/>
        <v/>
      </c>
      <c r="L4534" s="85" t="str">
        <f t="shared" si="358"/>
        <v/>
      </c>
    </row>
    <row r="4535" spans="1:12" x14ac:dyDescent="0.2">
      <c r="A4535" s="209"/>
      <c r="B4535" s="75" t="str">
        <f t="shared" si="359"/>
        <v/>
      </c>
      <c r="C4535" s="75" t="str">
        <f t="shared" si="360"/>
        <v/>
      </c>
      <c r="D4535" s="42"/>
      <c r="E4535" s="42"/>
      <c r="F4535" s="42"/>
      <c r="G4535" s="42"/>
      <c r="H4535" s="42"/>
      <c r="I4535" s="42"/>
      <c r="J4535" s="83" t="str">
        <f t="shared" si="356"/>
        <v/>
      </c>
      <c r="K4535" s="83" t="str">
        <f t="shared" si="357"/>
        <v/>
      </c>
      <c r="L4535" s="85" t="str">
        <f t="shared" si="358"/>
        <v/>
      </c>
    </row>
    <row r="4536" spans="1:12" x14ac:dyDescent="0.2">
      <c r="A4536" s="209"/>
      <c r="B4536" s="75" t="str">
        <f t="shared" si="359"/>
        <v/>
      </c>
      <c r="C4536" s="75" t="str">
        <f t="shared" si="360"/>
        <v/>
      </c>
      <c r="D4536" s="42"/>
      <c r="E4536" s="42"/>
      <c r="F4536" s="42"/>
      <c r="G4536" s="42"/>
      <c r="H4536" s="42"/>
      <c r="I4536" s="42"/>
      <c r="J4536" s="83" t="str">
        <f t="shared" si="356"/>
        <v/>
      </c>
      <c r="K4536" s="83" t="str">
        <f t="shared" si="357"/>
        <v/>
      </c>
      <c r="L4536" s="85" t="str">
        <f t="shared" si="358"/>
        <v/>
      </c>
    </row>
    <row r="4537" spans="1:12" x14ac:dyDescent="0.2">
      <c r="A4537" s="209"/>
      <c r="B4537" s="75" t="str">
        <f t="shared" si="359"/>
        <v/>
      </c>
      <c r="C4537" s="75" t="str">
        <f t="shared" si="360"/>
        <v/>
      </c>
      <c r="D4537" s="42"/>
      <c r="E4537" s="42"/>
      <c r="F4537" s="42"/>
      <c r="G4537" s="42"/>
      <c r="H4537" s="42"/>
      <c r="I4537" s="42"/>
      <c r="J4537" s="83" t="str">
        <f t="shared" si="356"/>
        <v/>
      </c>
      <c r="K4537" s="83" t="str">
        <f t="shared" si="357"/>
        <v/>
      </c>
      <c r="L4537" s="85" t="str">
        <f t="shared" si="358"/>
        <v/>
      </c>
    </row>
    <row r="4538" spans="1:12" x14ac:dyDescent="0.2">
      <c r="A4538" s="209"/>
      <c r="B4538" s="75" t="str">
        <f t="shared" si="359"/>
        <v/>
      </c>
      <c r="C4538" s="75" t="str">
        <f t="shared" si="360"/>
        <v/>
      </c>
      <c r="D4538" s="42"/>
      <c r="E4538" s="42"/>
      <c r="F4538" s="42"/>
      <c r="G4538" s="42"/>
      <c r="H4538" s="42"/>
      <c r="I4538" s="42"/>
      <c r="J4538" s="83" t="str">
        <f t="shared" si="356"/>
        <v/>
      </c>
      <c r="K4538" s="83" t="str">
        <f t="shared" si="357"/>
        <v/>
      </c>
      <c r="L4538" s="85" t="str">
        <f t="shared" si="358"/>
        <v/>
      </c>
    </row>
    <row r="4539" spans="1:12" x14ac:dyDescent="0.2">
      <c r="A4539" s="209"/>
      <c r="B4539" s="75" t="str">
        <f t="shared" si="359"/>
        <v/>
      </c>
      <c r="C4539" s="75" t="str">
        <f t="shared" si="360"/>
        <v/>
      </c>
      <c r="D4539" s="42"/>
      <c r="E4539" s="42"/>
      <c r="F4539" s="42"/>
      <c r="G4539" s="42"/>
      <c r="H4539" s="42"/>
      <c r="I4539" s="42"/>
      <c r="J4539" s="83" t="str">
        <f t="shared" si="356"/>
        <v/>
      </c>
      <c r="K4539" s="83" t="str">
        <f t="shared" si="357"/>
        <v/>
      </c>
      <c r="L4539" s="85" t="str">
        <f t="shared" si="358"/>
        <v/>
      </c>
    </row>
    <row r="4540" spans="1:12" x14ac:dyDescent="0.2">
      <c r="A4540" s="209"/>
      <c r="B4540" s="75" t="str">
        <f t="shared" si="359"/>
        <v/>
      </c>
      <c r="C4540" s="75" t="str">
        <f t="shared" si="360"/>
        <v/>
      </c>
      <c r="D4540" s="42"/>
      <c r="E4540" s="42"/>
      <c r="F4540" s="42"/>
      <c r="G4540" s="42"/>
      <c r="H4540" s="42"/>
      <c r="I4540" s="42"/>
      <c r="J4540" s="83" t="str">
        <f t="shared" si="356"/>
        <v/>
      </c>
      <c r="K4540" s="83" t="str">
        <f t="shared" si="357"/>
        <v/>
      </c>
      <c r="L4540" s="85" t="str">
        <f t="shared" si="358"/>
        <v/>
      </c>
    </row>
    <row r="4541" spans="1:12" x14ac:dyDescent="0.2">
      <c r="A4541" s="209"/>
      <c r="B4541" s="75" t="str">
        <f t="shared" si="359"/>
        <v/>
      </c>
      <c r="C4541" s="75" t="str">
        <f t="shared" si="360"/>
        <v/>
      </c>
      <c r="D4541" s="42"/>
      <c r="E4541" s="42"/>
      <c r="F4541" s="42"/>
      <c r="G4541" s="42"/>
      <c r="H4541" s="42"/>
      <c r="I4541" s="42"/>
      <c r="J4541" s="83" t="str">
        <f t="shared" ref="J4541:J4604" si="361">IF(ISERROR(D4541/C4541),"",(D4541/C4541))</f>
        <v/>
      </c>
      <c r="K4541" s="83" t="str">
        <f t="shared" ref="K4541:K4604" si="362">IF(ISERROR(E4541/C4541),"",(E4541/C4541))</f>
        <v/>
      </c>
      <c r="L4541" s="85" t="str">
        <f t="shared" ref="L4541:L4604" si="363">IF(ISERROR((D4541+E4541)/B4541),"",(D4541+E4541)/B4541)</f>
        <v/>
      </c>
    </row>
    <row r="4542" spans="1:12" x14ac:dyDescent="0.2">
      <c r="A4542" s="209"/>
      <c r="B4542" s="75" t="str">
        <f t="shared" si="359"/>
        <v/>
      </c>
      <c r="C4542" s="75" t="str">
        <f t="shared" si="360"/>
        <v/>
      </c>
      <c r="D4542" s="42"/>
      <c r="E4542" s="42"/>
      <c r="F4542" s="42"/>
      <c r="G4542" s="42"/>
      <c r="H4542" s="42"/>
      <c r="I4542" s="42"/>
      <c r="J4542" s="83" t="str">
        <f t="shared" si="361"/>
        <v/>
      </c>
      <c r="K4542" s="83" t="str">
        <f t="shared" si="362"/>
        <v/>
      </c>
      <c r="L4542" s="85" t="str">
        <f t="shared" si="363"/>
        <v/>
      </c>
    </row>
    <row r="4543" spans="1:12" x14ac:dyDescent="0.2">
      <c r="A4543" s="209"/>
      <c r="B4543" s="75" t="str">
        <f t="shared" si="359"/>
        <v/>
      </c>
      <c r="C4543" s="75" t="str">
        <f t="shared" si="360"/>
        <v/>
      </c>
      <c r="D4543" s="42"/>
      <c r="E4543" s="42"/>
      <c r="F4543" s="42"/>
      <c r="G4543" s="42"/>
      <c r="H4543" s="42"/>
      <c r="I4543" s="42"/>
      <c r="J4543" s="83" t="str">
        <f t="shared" si="361"/>
        <v/>
      </c>
      <c r="K4543" s="83" t="str">
        <f t="shared" si="362"/>
        <v/>
      </c>
      <c r="L4543" s="85" t="str">
        <f t="shared" si="363"/>
        <v/>
      </c>
    </row>
    <row r="4544" spans="1:12" x14ac:dyDescent="0.2">
      <c r="A4544" s="209"/>
      <c r="B4544" s="75" t="str">
        <f t="shared" si="359"/>
        <v/>
      </c>
      <c r="C4544" s="75" t="str">
        <f t="shared" si="360"/>
        <v/>
      </c>
      <c r="D4544" s="42"/>
      <c r="E4544" s="42"/>
      <c r="F4544" s="42"/>
      <c r="G4544" s="42"/>
      <c r="H4544" s="42"/>
      <c r="I4544" s="42"/>
      <c r="J4544" s="83" t="str">
        <f t="shared" si="361"/>
        <v/>
      </c>
      <c r="K4544" s="83" t="str">
        <f t="shared" si="362"/>
        <v/>
      </c>
      <c r="L4544" s="85" t="str">
        <f t="shared" si="363"/>
        <v/>
      </c>
    </row>
    <row r="4545" spans="1:12" x14ac:dyDescent="0.2">
      <c r="A4545" s="209"/>
      <c r="B4545" s="75" t="str">
        <f t="shared" si="359"/>
        <v/>
      </c>
      <c r="C4545" s="75" t="str">
        <f t="shared" si="360"/>
        <v/>
      </c>
      <c r="D4545" s="42"/>
      <c r="E4545" s="42"/>
      <c r="F4545" s="42"/>
      <c r="G4545" s="42"/>
      <c r="H4545" s="42"/>
      <c r="I4545" s="42"/>
      <c r="J4545" s="83" t="str">
        <f t="shared" si="361"/>
        <v/>
      </c>
      <c r="K4545" s="83" t="str">
        <f t="shared" si="362"/>
        <v/>
      </c>
      <c r="L4545" s="85" t="str">
        <f t="shared" si="363"/>
        <v/>
      </c>
    </row>
    <row r="4546" spans="1:12" x14ac:dyDescent="0.2">
      <c r="A4546" s="209"/>
      <c r="B4546" s="75" t="str">
        <f t="shared" si="359"/>
        <v/>
      </c>
      <c r="C4546" s="75" t="str">
        <f t="shared" si="360"/>
        <v/>
      </c>
      <c r="D4546" s="42"/>
      <c r="E4546" s="42"/>
      <c r="F4546" s="42"/>
      <c r="G4546" s="42"/>
      <c r="H4546" s="42"/>
      <c r="I4546" s="42"/>
      <c r="J4546" s="83" t="str">
        <f t="shared" si="361"/>
        <v/>
      </c>
      <c r="K4546" s="83" t="str">
        <f t="shared" si="362"/>
        <v/>
      </c>
      <c r="L4546" s="85" t="str">
        <f t="shared" si="363"/>
        <v/>
      </c>
    </row>
    <row r="4547" spans="1:12" x14ac:dyDescent="0.2">
      <c r="A4547" s="209"/>
      <c r="B4547" s="75" t="str">
        <f t="shared" si="359"/>
        <v/>
      </c>
      <c r="C4547" s="75" t="str">
        <f t="shared" si="360"/>
        <v/>
      </c>
      <c r="D4547" s="42"/>
      <c r="E4547" s="42"/>
      <c r="F4547" s="42"/>
      <c r="G4547" s="42"/>
      <c r="H4547" s="42"/>
      <c r="I4547" s="42"/>
      <c r="J4547" s="83" t="str">
        <f t="shared" si="361"/>
        <v/>
      </c>
      <c r="K4547" s="83" t="str">
        <f t="shared" si="362"/>
        <v/>
      </c>
      <c r="L4547" s="85" t="str">
        <f t="shared" si="363"/>
        <v/>
      </c>
    </row>
    <row r="4548" spans="1:12" x14ac:dyDescent="0.2">
      <c r="A4548" s="209"/>
      <c r="B4548" s="75" t="str">
        <f t="shared" si="359"/>
        <v/>
      </c>
      <c r="C4548" s="75" t="str">
        <f t="shared" si="360"/>
        <v/>
      </c>
      <c r="D4548" s="42"/>
      <c r="E4548" s="42"/>
      <c r="F4548" s="42"/>
      <c r="G4548" s="42"/>
      <c r="H4548" s="42"/>
      <c r="I4548" s="42"/>
      <c r="J4548" s="83" t="str">
        <f t="shared" si="361"/>
        <v/>
      </c>
      <c r="K4548" s="83" t="str">
        <f t="shared" si="362"/>
        <v/>
      </c>
      <c r="L4548" s="85" t="str">
        <f t="shared" si="363"/>
        <v/>
      </c>
    </row>
    <row r="4549" spans="1:12" x14ac:dyDescent="0.2">
      <c r="A4549" s="209"/>
      <c r="B4549" s="75" t="str">
        <f t="shared" si="359"/>
        <v/>
      </c>
      <c r="C4549" s="75" t="str">
        <f t="shared" si="360"/>
        <v/>
      </c>
      <c r="D4549" s="42"/>
      <c r="E4549" s="42"/>
      <c r="F4549" s="42"/>
      <c r="G4549" s="42"/>
      <c r="H4549" s="42"/>
      <c r="I4549" s="42"/>
      <c r="J4549" s="83" t="str">
        <f t="shared" si="361"/>
        <v/>
      </c>
      <c r="K4549" s="83" t="str">
        <f t="shared" si="362"/>
        <v/>
      </c>
      <c r="L4549" s="85" t="str">
        <f t="shared" si="363"/>
        <v/>
      </c>
    </row>
    <row r="4550" spans="1:12" x14ac:dyDescent="0.2">
      <c r="A4550" s="209"/>
      <c r="B4550" s="75" t="str">
        <f t="shared" si="359"/>
        <v/>
      </c>
      <c r="C4550" s="75" t="str">
        <f t="shared" si="360"/>
        <v/>
      </c>
      <c r="D4550" s="42"/>
      <c r="E4550" s="42"/>
      <c r="F4550" s="42"/>
      <c r="G4550" s="42"/>
      <c r="H4550" s="42"/>
      <c r="I4550" s="42"/>
      <c r="J4550" s="83" t="str">
        <f t="shared" si="361"/>
        <v/>
      </c>
      <c r="K4550" s="83" t="str">
        <f t="shared" si="362"/>
        <v/>
      </c>
      <c r="L4550" s="85" t="str">
        <f t="shared" si="363"/>
        <v/>
      </c>
    </row>
    <row r="4551" spans="1:12" x14ac:dyDescent="0.2">
      <c r="A4551" s="209"/>
      <c r="B4551" s="75" t="str">
        <f t="shared" si="359"/>
        <v/>
      </c>
      <c r="C4551" s="75" t="str">
        <f t="shared" si="360"/>
        <v/>
      </c>
      <c r="D4551" s="42"/>
      <c r="E4551" s="42"/>
      <c r="F4551" s="42"/>
      <c r="G4551" s="42"/>
      <c r="H4551" s="42"/>
      <c r="I4551" s="42"/>
      <c r="J4551" s="83" t="str">
        <f t="shared" si="361"/>
        <v/>
      </c>
      <c r="K4551" s="83" t="str">
        <f t="shared" si="362"/>
        <v/>
      </c>
      <c r="L4551" s="85" t="str">
        <f t="shared" si="363"/>
        <v/>
      </c>
    </row>
    <row r="4552" spans="1:12" x14ac:dyDescent="0.2">
      <c r="A4552" s="209"/>
      <c r="B4552" s="75" t="str">
        <f t="shared" si="359"/>
        <v/>
      </c>
      <c r="C4552" s="75" t="str">
        <f t="shared" si="360"/>
        <v/>
      </c>
      <c r="D4552" s="42"/>
      <c r="E4552" s="42"/>
      <c r="F4552" s="42"/>
      <c r="G4552" s="42"/>
      <c r="H4552" s="42"/>
      <c r="I4552" s="42"/>
      <c r="J4552" s="83" t="str">
        <f t="shared" si="361"/>
        <v/>
      </c>
      <c r="K4552" s="83" t="str">
        <f t="shared" si="362"/>
        <v/>
      </c>
      <c r="L4552" s="85" t="str">
        <f t="shared" si="363"/>
        <v/>
      </c>
    </row>
    <row r="4553" spans="1:12" x14ac:dyDescent="0.2">
      <c r="A4553" s="209"/>
      <c r="B4553" s="75" t="str">
        <f t="shared" si="359"/>
        <v/>
      </c>
      <c r="C4553" s="75" t="str">
        <f t="shared" si="360"/>
        <v/>
      </c>
      <c r="D4553" s="42"/>
      <c r="E4553" s="42"/>
      <c r="F4553" s="42"/>
      <c r="G4553" s="42"/>
      <c r="H4553" s="42"/>
      <c r="I4553" s="42"/>
      <c r="J4553" s="83" t="str">
        <f t="shared" si="361"/>
        <v/>
      </c>
      <c r="K4553" s="83" t="str">
        <f t="shared" si="362"/>
        <v/>
      </c>
      <c r="L4553" s="85" t="str">
        <f t="shared" si="363"/>
        <v/>
      </c>
    </row>
    <row r="4554" spans="1:12" x14ac:dyDescent="0.2">
      <c r="A4554" s="209"/>
      <c r="B4554" s="75" t="str">
        <f t="shared" si="359"/>
        <v/>
      </c>
      <c r="C4554" s="75" t="str">
        <f t="shared" si="360"/>
        <v/>
      </c>
      <c r="D4554" s="42"/>
      <c r="E4554" s="42"/>
      <c r="F4554" s="42"/>
      <c r="G4554" s="42"/>
      <c r="H4554" s="42"/>
      <c r="I4554" s="42"/>
      <c r="J4554" s="83" t="str">
        <f t="shared" si="361"/>
        <v/>
      </c>
      <c r="K4554" s="83" t="str">
        <f t="shared" si="362"/>
        <v/>
      </c>
      <c r="L4554" s="85" t="str">
        <f t="shared" si="363"/>
        <v/>
      </c>
    </row>
    <row r="4555" spans="1:12" x14ac:dyDescent="0.2">
      <c r="A4555" s="209"/>
      <c r="B4555" s="75" t="str">
        <f t="shared" si="359"/>
        <v/>
      </c>
      <c r="C4555" s="75" t="str">
        <f t="shared" si="360"/>
        <v/>
      </c>
      <c r="D4555" s="42"/>
      <c r="E4555" s="42"/>
      <c r="F4555" s="42"/>
      <c r="G4555" s="42"/>
      <c r="H4555" s="42"/>
      <c r="I4555" s="42"/>
      <c r="J4555" s="83" t="str">
        <f t="shared" si="361"/>
        <v/>
      </c>
      <c r="K4555" s="83" t="str">
        <f t="shared" si="362"/>
        <v/>
      </c>
      <c r="L4555" s="85" t="str">
        <f t="shared" si="363"/>
        <v/>
      </c>
    </row>
    <row r="4556" spans="1:12" x14ac:dyDescent="0.2">
      <c r="A4556" s="209"/>
      <c r="B4556" s="75" t="str">
        <f t="shared" ref="B4556:B4619" si="364">IF(D4556+E4556+F4556+G4556+I4556+H4556 = 0,"",D4556+E4556+F4556+G4556+I4556+H4556)</f>
        <v/>
      </c>
      <c r="C4556" s="75" t="str">
        <f t="shared" ref="C4556:C4619" si="365">IF(D4556+E4556+H4556=0,"",D4556+E4556+H4556)</f>
        <v/>
      </c>
      <c r="D4556" s="42"/>
      <c r="E4556" s="42"/>
      <c r="F4556" s="42"/>
      <c r="G4556" s="42"/>
      <c r="H4556" s="42"/>
      <c r="I4556" s="42"/>
      <c r="J4556" s="83" t="str">
        <f t="shared" si="361"/>
        <v/>
      </c>
      <c r="K4556" s="83" t="str">
        <f t="shared" si="362"/>
        <v/>
      </c>
      <c r="L4556" s="85" t="str">
        <f t="shared" si="363"/>
        <v/>
      </c>
    </row>
    <row r="4557" spans="1:12" x14ac:dyDescent="0.2">
      <c r="A4557" s="209"/>
      <c r="B4557" s="75" t="str">
        <f t="shared" si="364"/>
        <v/>
      </c>
      <c r="C4557" s="75" t="str">
        <f t="shared" si="365"/>
        <v/>
      </c>
      <c r="D4557" s="42"/>
      <c r="E4557" s="42"/>
      <c r="F4557" s="42"/>
      <c r="G4557" s="42"/>
      <c r="H4557" s="42"/>
      <c r="I4557" s="42"/>
      <c r="J4557" s="83" t="str">
        <f t="shared" si="361"/>
        <v/>
      </c>
      <c r="K4557" s="83" t="str">
        <f t="shared" si="362"/>
        <v/>
      </c>
      <c r="L4557" s="85" t="str">
        <f t="shared" si="363"/>
        <v/>
      </c>
    </row>
    <row r="4558" spans="1:12" x14ac:dyDescent="0.2">
      <c r="A4558" s="209"/>
      <c r="B4558" s="75" t="str">
        <f t="shared" si="364"/>
        <v/>
      </c>
      <c r="C4558" s="75" t="str">
        <f t="shared" si="365"/>
        <v/>
      </c>
      <c r="D4558" s="42"/>
      <c r="E4558" s="42"/>
      <c r="F4558" s="42"/>
      <c r="G4558" s="42"/>
      <c r="H4558" s="42"/>
      <c r="I4558" s="42"/>
      <c r="J4558" s="83" t="str">
        <f t="shared" si="361"/>
        <v/>
      </c>
      <c r="K4558" s="83" t="str">
        <f t="shared" si="362"/>
        <v/>
      </c>
      <c r="L4558" s="85" t="str">
        <f t="shared" si="363"/>
        <v/>
      </c>
    </row>
    <row r="4559" spans="1:12" x14ac:dyDescent="0.2">
      <c r="A4559" s="209"/>
      <c r="B4559" s="75" t="str">
        <f t="shared" si="364"/>
        <v/>
      </c>
      <c r="C4559" s="75" t="str">
        <f t="shared" si="365"/>
        <v/>
      </c>
      <c r="D4559" s="42"/>
      <c r="E4559" s="42"/>
      <c r="F4559" s="42"/>
      <c r="G4559" s="42"/>
      <c r="H4559" s="42"/>
      <c r="I4559" s="42"/>
      <c r="J4559" s="83" t="str">
        <f t="shared" si="361"/>
        <v/>
      </c>
      <c r="K4559" s="83" t="str">
        <f t="shared" si="362"/>
        <v/>
      </c>
      <c r="L4559" s="85" t="str">
        <f t="shared" si="363"/>
        <v/>
      </c>
    </row>
    <row r="4560" spans="1:12" x14ac:dyDescent="0.2">
      <c r="A4560" s="209"/>
      <c r="B4560" s="75" t="str">
        <f t="shared" si="364"/>
        <v/>
      </c>
      <c r="C4560" s="75" t="str">
        <f t="shared" si="365"/>
        <v/>
      </c>
      <c r="D4560" s="42"/>
      <c r="E4560" s="42"/>
      <c r="F4560" s="42"/>
      <c r="G4560" s="42"/>
      <c r="H4560" s="42"/>
      <c r="I4560" s="42"/>
      <c r="J4560" s="83" t="str">
        <f t="shared" si="361"/>
        <v/>
      </c>
      <c r="K4560" s="83" t="str">
        <f t="shared" si="362"/>
        <v/>
      </c>
      <c r="L4560" s="85" t="str">
        <f t="shared" si="363"/>
        <v/>
      </c>
    </row>
    <row r="4561" spans="1:12" x14ac:dyDescent="0.2">
      <c r="A4561" s="209"/>
      <c r="B4561" s="75" t="str">
        <f t="shared" si="364"/>
        <v/>
      </c>
      <c r="C4561" s="75" t="str">
        <f t="shared" si="365"/>
        <v/>
      </c>
      <c r="D4561" s="42"/>
      <c r="E4561" s="42"/>
      <c r="F4561" s="42"/>
      <c r="G4561" s="42"/>
      <c r="H4561" s="42"/>
      <c r="I4561" s="42"/>
      <c r="J4561" s="83" t="str">
        <f t="shared" si="361"/>
        <v/>
      </c>
      <c r="K4561" s="83" t="str">
        <f t="shared" si="362"/>
        <v/>
      </c>
      <c r="L4561" s="85" t="str">
        <f t="shared" si="363"/>
        <v/>
      </c>
    </row>
    <row r="4562" spans="1:12" x14ac:dyDescent="0.2">
      <c r="A4562" s="209"/>
      <c r="B4562" s="75" t="str">
        <f t="shared" si="364"/>
        <v/>
      </c>
      <c r="C4562" s="75" t="str">
        <f t="shared" si="365"/>
        <v/>
      </c>
      <c r="D4562" s="42"/>
      <c r="E4562" s="42"/>
      <c r="F4562" s="42"/>
      <c r="G4562" s="42"/>
      <c r="H4562" s="42"/>
      <c r="I4562" s="42"/>
      <c r="J4562" s="83" t="str">
        <f t="shared" si="361"/>
        <v/>
      </c>
      <c r="K4562" s="83" t="str">
        <f t="shared" si="362"/>
        <v/>
      </c>
      <c r="L4562" s="85" t="str">
        <f t="shared" si="363"/>
        <v/>
      </c>
    </row>
    <row r="4563" spans="1:12" x14ac:dyDescent="0.2">
      <c r="A4563" s="209"/>
      <c r="B4563" s="75" t="str">
        <f t="shared" si="364"/>
        <v/>
      </c>
      <c r="C4563" s="75" t="str">
        <f t="shared" si="365"/>
        <v/>
      </c>
      <c r="D4563" s="42"/>
      <c r="E4563" s="42"/>
      <c r="F4563" s="42"/>
      <c r="G4563" s="42"/>
      <c r="H4563" s="42"/>
      <c r="I4563" s="42"/>
      <c r="J4563" s="83" t="str">
        <f t="shared" si="361"/>
        <v/>
      </c>
      <c r="K4563" s="83" t="str">
        <f t="shared" si="362"/>
        <v/>
      </c>
      <c r="L4563" s="85" t="str">
        <f t="shared" si="363"/>
        <v/>
      </c>
    </row>
    <row r="4564" spans="1:12" x14ac:dyDescent="0.2">
      <c r="A4564" s="209"/>
      <c r="B4564" s="75" t="str">
        <f t="shared" si="364"/>
        <v/>
      </c>
      <c r="C4564" s="75" t="str">
        <f t="shared" si="365"/>
        <v/>
      </c>
      <c r="D4564" s="42"/>
      <c r="E4564" s="42"/>
      <c r="F4564" s="42"/>
      <c r="G4564" s="42"/>
      <c r="H4564" s="42"/>
      <c r="I4564" s="42"/>
      <c r="J4564" s="83" t="str">
        <f t="shared" si="361"/>
        <v/>
      </c>
      <c r="K4564" s="83" t="str">
        <f t="shared" si="362"/>
        <v/>
      </c>
      <c r="L4564" s="85" t="str">
        <f t="shared" si="363"/>
        <v/>
      </c>
    </row>
    <row r="4565" spans="1:12" x14ac:dyDescent="0.2">
      <c r="A4565" s="209"/>
      <c r="B4565" s="75" t="str">
        <f t="shared" si="364"/>
        <v/>
      </c>
      <c r="C4565" s="75" t="str">
        <f t="shared" si="365"/>
        <v/>
      </c>
      <c r="D4565" s="42"/>
      <c r="E4565" s="42"/>
      <c r="F4565" s="42"/>
      <c r="G4565" s="42"/>
      <c r="H4565" s="42"/>
      <c r="I4565" s="42"/>
      <c r="J4565" s="83" t="str">
        <f t="shared" si="361"/>
        <v/>
      </c>
      <c r="K4565" s="83" t="str">
        <f t="shared" si="362"/>
        <v/>
      </c>
      <c r="L4565" s="85" t="str">
        <f t="shared" si="363"/>
        <v/>
      </c>
    </row>
    <row r="4566" spans="1:12" x14ac:dyDescent="0.2">
      <c r="A4566" s="209"/>
      <c r="B4566" s="75" t="str">
        <f t="shared" si="364"/>
        <v/>
      </c>
      <c r="C4566" s="75" t="str">
        <f t="shared" si="365"/>
        <v/>
      </c>
      <c r="D4566" s="42"/>
      <c r="E4566" s="42"/>
      <c r="F4566" s="42"/>
      <c r="G4566" s="42"/>
      <c r="H4566" s="42"/>
      <c r="I4566" s="42"/>
      <c r="J4566" s="83" t="str">
        <f t="shared" si="361"/>
        <v/>
      </c>
      <c r="K4566" s="83" t="str">
        <f t="shared" si="362"/>
        <v/>
      </c>
      <c r="L4566" s="85" t="str">
        <f t="shared" si="363"/>
        <v/>
      </c>
    </row>
    <row r="4567" spans="1:12" x14ac:dyDescent="0.2">
      <c r="A4567" s="209"/>
      <c r="B4567" s="75" t="str">
        <f t="shared" si="364"/>
        <v/>
      </c>
      <c r="C4567" s="75" t="str">
        <f t="shared" si="365"/>
        <v/>
      </c>
      <c r="D4567" s="42"/>
      <c r="E4567" s="42"/>
      <c r="F4567" s="42"/>
      <c r="G4567" s="42"/>
      <c r="H4567" s="42"/>
      <c r="I4567" s="42"/>
      <c r="J4567" s="83" t="str">
        <f t="shared" si="361"/>
        <v/>
      </c>
      <c r="K4567" s="83" t="str">
        <f t="shared" si="362"/>
        <v/>
      </c>
      <c r="L4567" s="85" t="str">
        <f t="shared" si="363"/>
        <v/>
      </c>
    </row>
    <row r="4568" spans="1:12" x14ac:dyDescent="0.2">
      <c r="A4568" s="209"/>
      <c r="B4568" s="75" t="str">
        <f t="shared" si="364"/>
        <v/>
      </c>
      <c r="C4568" s="75" t="str">
        <f t="shared" si="365"/>
        <v/>
      </c>
      <c r="D4568" s="42"/>
      <c r="E4568" s="42"/>
      <c r="F4568" s="42"/>
      <c r="G4568" s="42"/>
      <c r="H4568" s="42"/>
      <c r="I4568" s="42"/>
      <c r="J4568" s="83" t="str">
        <f t="shared" si="361"/>
        <v/>
      </c>
      <c r="K4568" s="83" t="str">
        <f t="shared" si="362"/>
        <v/>
      </c>
      <c r="L4568" s="85" t="str">
        <f t="shared" si="363"/>
        <v/>
      </c>
    </row>
    <row r="4569" spans="1:12" x14ac:dyDescent="0.2">
      <c r="A4569" s="209"/>
      <c r="B4569" s="75" t="str">
        <f t="shared" si="364"/>
        <v/>
      </c>
      <c r="C4569" s="75" t="str">
        <f t="shared" si="365"/>
        <v/>
      </c>
      <c r="D4569" s="42"/>
      <c r="E4569" s="42"/>
      <c r="F4569" s="42"/>
      <c r="G4569" s="42"/>
      <c r="H4569" s="42"/>
      <c r="I4569" s="42"/>
      <c r="J4569" s="83" t="str">
        <f t="shared" si="361"/>
        <v/>
      </c>
      <c r="K4569" s="83" t="str">
        <f t="shared" si="362"/>
        <v/>
      </c>
      <c r="L4569" s="85" t="str">
        <f t="shared" si="363"/>
        <v/>
      </c>
    </row>
    <row r="4570" spans="1:12" x14ac:dyDescent="0.2">
      <c r="A4570" s="209"/>
      <c r="B4570" s="75" t="str">
        <f t="shared" si="364"/>
        <v/>
      </c>
      <c r="C4570" s="75" t="str">
        <f t="shared" si="365"/>
        <v/>
      </c>
      <c r="D4570" s="42"/>
      <c r="E4570" s="42"/>
      <c r="F4570" s="42"/>
      <c r="G4570" s="42"/>
      <c r="H4570" s="42"/>
      <c r="I4570" s="42"/>
      <c r="J4570" s="83" t="str">
        <f t="shared" si="361"/>
        <v/>
      </c>
      <c r="K4570" s="83" t="str">
        <f t="shared" si="362"/>
        <v/>
      </c>
      <c r="L4570" s="85" t="str">
        <f t="shared" si="363"/>
        <v/>
      </c>
    </row>
    <row r="4571" spans="1:12" x14ac:dyDescent="0.2">
      <c r="A4571" s="209"/>
      <c r="B4571" s="75" t="str">
        <f t="shared" si="364"/>
        <v/>
      </c>
      <c r="C4571" s="75" t="str">
        <f t="shared" si="365"/>
        <v/>
      </c>
      <c r="D4571" s="42"/>
      <c r="E4571" s="42"/>
      <c r="F4571" s="42"/>
      <c r="G4571" s="42"/>
      <c r="H4571" s="42"/>
      <c r="I4571" s="42"/>
      <c r="J4571" s="83" t="str">
        <f t="shared" si="361"/>
        <v/>
      </c>
      <c r="K4571" s="83" t="str">
        <f t="shared" si="362"/>
        <v/>
      </c>
      <c r="L4571" s="85" t="str">
        <f t="shared" si="363"/>
        <v/>
      </c>
    </row>
    <row r="4572" spans="1:12" x14ac:dyDescent="0.2">
      <c r="A4572" s="209"/>
      <c r="B4572" s="75" t="str">
        <f t="shared" si="364"/>
        <v/>
      </c>
      <c r="C4572" s="75" t="str">
        <f t="shared" si="365"/>
        <v/>
      </c>
      <c r="D4572" s="42"/>
      <c r="E4572" s="42"/>
      <c r="F4572" s="42"/>
      <c r="G4572" s="42"/>
      <c r="H4572" s="42"/>
      <c r="I4572" s="42"/>
      <c r="J4572" s="83" t="str">
        <f t="shared" si="361"/>
        <v/>
      </c>
      <c r="K4572" s="83" t="str">
        <f t="shared" si="362"/>
        <v/>
      </c>
      <c r="L4572" s="85" t="str">
        <f t="shared" si="363"/>
        <v/>
      </c>
    </row>
    <row r="4573" spans="1:12" x14ac:dyDescent="0.2">
      <c r="A4573" s="209"/>
      <c r="B4573" s="75" t="str">
        <f t="shared" si="364"/>
        <v/>
      </c>
      <c r="C4573" s="75" t="str">
        <f t="shared" si="365"/>
        <v/>
      </c>
      <c r="D4573" s="42"/>
      <c r="E4573" s="42"/>
      <c r="F4573" s="42"/>
      <c r="G4573" s="42"/>
      <c r="H4573" s="42"/>
      <c r="I4573" s="42"/>
      <c r="J4573" s="83" t="str">
        <f t="shared" si="361"/>
        <v/>
      </c>
      <c r="K4573" s="83" t="str">
        <f t="shared" si="362"/>
        <v/>
      </c>
      <c r="L4573" s="85" t="str">
        <f t="shared" si="363"/>
        <v/>
      </c>
    </row>
    <row r="4574" spans="1:12" x14ac:dyDescent="0.2">
      <c r="A4574" s="209"/>
      <c r="B4574" s="75" t="str">
        <f t="shared" si="364"/>
        <v/>
      </c>
      <c r="C4574" s="75" t="str">
        <f t="shared" si="365"/>
        <v/>
      </c>
      <c r="D4574" s="42"/>
      <c r="E4574" s="42"/>
      <c r="F4574" s="42"/>
      <c r="G4574" s="42"/>
      <c r="H4574" s="42"/>
      <c r="I4574" s="42"/>
      <c r="J4574" s="83" t="str">
        <f t="shared" si="361"/>
        <v/>
      </c>
      <c r="K4574" s="83" t="str">
        <f t="shared" si="362"/>
        <v/>
      </c>
      <c r="L4574" s="85" t="str">
        <f t="shared" si="363"/>
        <v/>
      </c>
    </row>
    <row r="4575" spans="1:12" x14ac:dyDescent="0.2">
      <c r="A4575" s="209"/>
      <c r="B4575" s="75" t="str">
        <f t="shared" si="364"/>
        <v/>
      </c>
      <c r="C4575" s="75" t="str">
        <f t="shared" si="365"/>
        <v/>
      </c>
      <c r="D4575" s="42"/>
      <c r="E4575" s="42"/>
      <c r="F4575" s="42"/>
      <c r="G4575" s="42"/>
      <c r="H4575" s="42"/>
      <c r="I4575" s="42"/>
      <c r="J4575" s="83" t="str">
        <f t="shared" si="361"/>
        <v/>
      </c>
      <c r="K4575" s="83" t="str">
        <f t="shared" si="362"/>
        <v/>
      </c>
      <c r="L4575" s="85" t="str">
        <f t="shared" si="363"/>
        <v/>
      </c>
    </row>
    <row r="4576" spans="1:12" x14ac:dyDescent="0.2">
      <c r="A4576" s="209"/>
      <c r="B4576" s="75" t="str">
        <f t="shared" si="364"/>
        <v/>
      </c>
      <c r="C4576" s="75" t="str">
        <f t="shared" si="365"/>
        <v/>
      </c>
      <c r="D4576" s="42"/>
      <c r="E4576" s="42"/>
      <c r="F4576" s="42"/>
      <c r="G4576" s="42"/>
      <c r="H4576" s="42"/>
      <c r="I4576" s="42"/>
      <c r="J4576" s="83" t="str">
        <f t="shared" si="361"/>
        <v/>
      </c>
      <c r="K4576" s="83" t="str">
        <f t="shared" si="362"/>
        <v/>
      </c>
      <c r="L4576" s="85" t="str">
        <f t="shared" si="363"/>
        <v/>
      </c>
    </row>
    <row r="4577" spans="1:12" x14ac:dyDescent="0.2">
      <c r="A4577" s="209"/>
      <c r="B4577" s="75" t="str">
        <f t="shared" si="364"/>
        <v/>
      </c>
      <c r="C4577" s="75" t="str">
        <f t="shared" si="365"/>
        <v/>
      </c>
      <c r="D4577" s="42"/>
      <c r="E4577" s="42"/>
      <c r="F4577" s="42"/>
      <c r="G4577" s="42"/>
      <c r="H4577" s="42"/>
      <c r="I4577" s="42"/>
      <c r="J4577" s="83" t="str">
        <f t="shared" si="361"/>
        <v/>
      </c>
      <c r="K4577" s="83" t="str">
        <f t="shared" si="362"/>
        <v/>
      </c>
      <c r="L4577" s="85" t="str">
        <f t="shared" si="363"/>
        <v/>
      </c>
    </row>
    <row r="4578" spans="1:12" x14ac:dyDescent="0.2">
      <c r="A4578" s="209"/>
      <c r="B4578" s="75" t="str">
        <f t="shared" si="364"/>
        <v/>
      </c>
      <c r="C4578" s="75" t="str">
        <f t="shared" si="365"/>
        <v/>
      </c>
      <c r="D4578" s="42"/>
      <c r="E4578" s="42"/>
      <c r="F4578" s="42"/>
      <c r="G4578" s="42"/>
      <c r="H4578" s="42"/>
      <c r="I4578" s="42"/>
      <c r="J4578" s="83" t="str">
        <f t="shared" si="361"/>
        <v/>
      </c>
      <c r="K4578" s="83" t="str">
        <f t="shared" si="362"/>
        <v/>
      </c>
      <c r="L4578" s="85" t="str">
        <f t="shared" si="363"/>
        <v/>
      </c>
    </row>
    <row r="4579" spans="1:12" x14ac:dyDescent="0.2">
      <c r="A4579" s="209"/>
      <c r="B4579" s="75" t="str">
        <f t="shared" si="364"/>
        <v/>
      </c>
      <c r="C4579" s="75" t="str">
        <f t="shared" si="365"/>
        <v/>
      </c>
      <c r="D4579" s="42"/>
      <c r="E4579" s="42"/>
      <c r="F4579" s="42"/>
      <c r="G4579" s="42"/>
      <c r="H4579" s="42"/>
      <c r="I4579" s="42"/>
      <c r="J4579" s="83" t="str">
        <f t="shared" si="361"/>
        <v/>
      </c>
      <c r="K4579" s="83" t="str">
        <f t="shared" si="362"/>
        <v/>
      </c>
      <c r="L4579" s="85" t="str">
        <f t="shared" si="363"/>
        <v/>
      </c>
    </row>
    <row r="4580" spans="1:12" x14ac:dyDescent="0.2">
      <c r="A4580" s="209"/>
      <c r="B4580" s="75" t="str">
        <f t="shared" si="364"/>
        <v/>
      </c>
      <c r="C4580" s="75" t="str">
        <f t="shared" si="365"/>
        <v/>
      </c>
      <c r="D4580" s="42"/>
      <c r="E4580" s="42"/>
      <c r="F4580" s="42"/>
      <c r="G4580" s="42"/>
      <c r="H4580" s="42"/>
      <c r="I4580" s="42"/>
      <c r="J4580" s="83" t="str">
        <f t="shared" si="361"/>
        <v/>
      </c>
      <c r="K4580" s="83" t="str">
        <f t="shared" si="362"/>
        <v/>
      </c>
      <c r="L4580" s="85" t="str">
        <f t="shared" si="363"/>
        <v/>
      </c>
    </row>
    <row r="4581" spans="1:12" x14ac:dyDescent="0.2">
      <c r="A4581" s="209"/>
      <c r="B4581" s="75" t="str">
        <f t="shared" si="364"/>
        <v/>
      </c>
      <c r="C4581" s="75" t="str">
        <f t="shared" si="365"/>
        <v/>
      </c>
      <c r="D4581" s="42"/>
      <c r="E4581" s="42"/>
      <c r="F4581" s="42"/>
      <c r="G4581" s="42"/>
      <c r="H4581" s="42"/>
      <c r="I4581" s="42"/>
      <c r="J4581" s="83" t="str">
        <f t="shared" si="361"/>
        <v/>
      </c>
      <c r="K4581" s="83" t="str">
        <f t="shared" si="362"/>
        <v/>
      </c>
      <c r="L4581" s="85" t="str">
        <f t="shared" si="363"/>
        <v/>
      </c>
    </row>
    <row r="4582" spans="1:12" x14ac:dyDescent="0.2">
      <c r="A4582" s="209"/>
      <c r="B4582" s="75" t="str">
        <f t="shared" si="364"/>
        <v/>
      </c>
      <c r="C4582" s="75" t="str">
        <f t="shared" si="365"/>
        <v/>
      </c>
      <c r="D4582" s="42"/>
      <c r="E4582" s="42"/>
      <c r="F4582" s="42"/>
      <c r="G4582" s="42"/>
      <c r="H4582" s="42"/>
      <c r="I4582" s="42"/>
      <c r="J4582" s="83" t="str">
        <f t="shared" si="361"/>
        <v/>
      </c>
      <c r="K4582" s="83" t="str">
        <f t="shared" si="362"/>
        <v/>
      </c>
      <c r="L4582" s="85" t="str">
        <f t="shared" si="363"/>
        <v/>
      </c>
    </row>
    <row r="4583" spans="1:12" x14ac:dyDescent="0.2">
      <c r="A4583" s="209"/>
      <c r="B4583" s="75" t="str">
        <f t="shared" si="364"/>
        <v/>
      </c>
      <c r="C4583" s="75" t="str">
        <f t="shared" si="365"/>
        <v/>
      </c>
      <c r="D4583" s="42"/>
      <c r="E4583" s="42"/>
      <c r="F4583" s="42"/>
      <c r="G4583" s="42"/>
      <c r="H4583" s="42"/>
      <c r="I4583" s="42"/>
      <c r="J4583" s="83" t="str">
        <f t="shared" si="361"/>
        <v/>
      </c>
      <c r="K4583" s="83" t="str">
        <f t="shared" si="362"/>
        <v/>
      </c>
      <c r="L4583" s="85" t="str">
        <f t="shared" si="363"/>
        <v/>
      </c>
    </row>
    <row r="4584" spans="1:12" x14ac:dyDescent="0.2">
      <c r="A4584" s="209"/>
      <c r="B4584" s="75" t="str">
        <f t="shared" si="364"/>
        <v/>
      </c>
      <c r="C4584" s="75" t="str">
        <f t="shared" si="365"/>
        <v/>
      </c>
      <c r="D4584" s="42"/>
      <c r="E4584" s="42"/>
      <c r="F4584" s="42"/>
      <c r="G4584" s="42"/>
      <c r="H4584" s="42"/>
      <c r="I4584" s="42"/>
      <c r="J4584" s="83" t="str">
        <f t="shared" si="361"/>
        <v/>
      </c>
      <c r="K4584" s="83" t="str">
        <f t="shared" si="362"/>
        <v/>
      </c>
      <c r="L4584" s="85" t="str">
        <f t="shared" si="363"/>
        <v/>
      </c>
    </row>
    <row r="4585" spans="1:12" x14ac:dyDescent="0.2">
      <c r="A4585" s="209"/>
      <c r="B4585" s="75" t="str">
        <f t="shared" si="364"/>
        <v/>
      </c>
      <c r="C4585" s="75" t="str">
        <f t="shared" si="365"/>
        <v/>
      </c>
      <c r="D4585" s="42"/>
      <c r="E4585" s="42"/>
      <c r="F4585" s="42"/>
      <c r="G4585" s="42"/>
      <c r="H4585" s="42"/>
      <c r="I4585" s="42"/>
      <c r="J4585" s="83" t="str">
        <f t="shared" si="361"/>
        <v/>
      </c>
      <c r="K4585" s="83" t="str">
        <f t="shared" si="362"/>
        <v/>
      </c>
      <c r="L4585" s="85" t="str">
        <f t="shared" si="363"/>
        <v/>
      </c>
    </row>
    <row r="4586" spans="1:12" x14ac:dyDescent="0.2">
      <c r="A4586" s="209"/>
      <c r="B4586" s="75" t="str">
        <f t="shared" si="364"/>
        <v/>
      </c>
      <c r="C4586" s="75" t="str">
        <f t="shared" si="365"/>
        <v/>
      </c>
      <c r="D4586" s="42"/>
      <c r="E4586" s="42"/>
      <c r="F4586" s="42"/>
      <c r="G4586" s="42"/>
      <c r="H4586" s="42"/>
      <c r="I4586" s="42"/>
      <c r="J4586" s="83" t="str">
        <f t="shared" si="361"/>
        <v/>
      </c>
      <c r="K4586" s="83" t="str">
        <f t="shared" si="362"/>
        <v/>
      </c>
      <c r="L4586" s="85" t="str">
        <f t="shared" si="363"/>
        <v/>
      </c>
    </row>
    <row r="4587" spans="1:12" x14ac:dyDescent="0.2">
      <c r="A4587" s="209"/>
      <c r="B4587" s="75" t="str">
        <f t="shared" si="364"/>
        <v/>
      </c>
      <c r="C4587" s="75" t="str">
        <f t="shared" si="365"/>
        <v/>
      </c>
      <c r="D4587" s="42"/>
      <c r="E4587" s="42"/>
      <c r="F4587" s="42"/>
      <c r="G4587" s="42"/>
      <c r="H4587" s="42"/>
      <c r="I4587" s="42"/>
      <c r="J4587" s="83" t="str">
        <f t="shared" si="361"/>
        <v/>
      </c>
      <c r="K4587" s="83" t="str">
        <f t="shared" si="362"/>
        <v/>
      </c>
      <c r="L4587" s="85" t="str">
        <f t="shared" si="363"/>
        <v/>
      </c>
    </row>
    <row r="4588" spans="1:12" x14ac:dyDescent="0.2">
      <c r="A4588" s="209"/>
      <c r="B4588" s="75" t="str">
        <f t="shared" si="364"/>
        <v/>
      </c>
      <c r="C4588" s="75" t="str">
        <f t="shared" si="365"/>
        <v/>
      </c>
      <c r="D4588" s="42"/>
      <c r="E4588" s="42"/>
      <c r="F4588" s="42"/>
      <c r="G4588" s="42"/>
      <c r="H4588" s="42"/>
      <c r="I4588" s="42"/>
      <c r="J4588" s="83" t="str">
        <f t="shared" si="361"/>
        <v/>
      </c>
      <c r="K4588" s="83" t="str">
        <f t="shared" si="362"/>
        <v/>
      </c>
      <c r="L4588" s="85" t="str">
        <f t="shared" si="363"/>
        <v/>
      </c>
    </row>
    <row r="4589" spans="1:12" x14ac:dyDescent="0.2">
      <c r="A4589" s="209"/>
      <c r="B4589" s="75" t="str">
        <f t="shared" si="364"/>
        <v/>
      </c>
      <c r="C4589" s="75" t="str">
        <f t="shared" si="365"/>
        <v/>
      </c>
      <c r="D4589" s="42"/>
      <c r="E4589" s="42"/>
      <c r="F4589" s="42"/>
      <c r="G4589" s="42"/>
      <c r="H4589" s="42"/>
      <c r="I4589" s="42"/>
      <c r="J4589" s="83" t="str">
        <f t="shared" si="361"/>
        <v/>
      </c>
      <c r="K4589" s="83" t="str">
        <f t="shared" si="362"/>
        <v/>
      </c>
      <c r="L4589" s="85" t="str">
        <f t="shared" si="363"/>
        <v/>
      </c>
    </row>
    <row r="4590" spans="1:12" x14ac:dyDescent="0.2">
      <c r="A4590" s="209"/>
      <c r="B4590" s="75" t="str">
        <f t="shared" si="364"/>
        <v/>
      </c>
      <c r="C4590" s="75" t="str">
        <f t="shared" si="365"/>
        <v/>
      </c>
      <c r="D4590" s="42"/>
      <c r="E4590" s="42"/>
      <c r="F4590" s="42"/>
      <c r="G4590" s="42"/>
      <c r="H4590" s="42"/>
      <c r="I4590" s="42"/>
      <c r="J4590" s="83" t="str">
        <f t="shared" si="361"/>
        <v/>
      </c>
      <c r="K4590" s="83" t="str">
        <f t="shared" si="362"/>
        <v/>
      </c>
      <c r="L4590" s="85" t="str">
        <f t="shared" si="363"/>
        <v/>
      </c>
    </row>
    <row r="4591" spans="1:12" x14ac:dyDescent="0.2">
      <c r="A4591" s="209"/>
      <c r="B4591" s="75" t="str">
        <f t="shared" si="364"/>
        <v/>
      </c>
      <c r="C4591" s="75" t="str">
        <f t="shared" si="365"/>
        <v/>
      </c>
      <c r="D4591" s="42"/>
      <c r="E4591" s="42"/>
      <c r="F4591" s="42"/>
      <c r="G4591" s="42"/>
      <c r="H4591" s="42"/>
      <c r="I4591" s="42"/>
      <c r="J4591" s="83" t="str">
        <f t="shared" si="361"/>
        <v/>
      </c>
      <c r="K4591" s="83" t="str">
        <f t="shared" si="362"/>
        <v/>
      </c>
      <c r="L4591" s="85" t="str">
        <f t="shared" si="363"/>
        <v/>
      </c>
    </row>
    <row r="4592" spans="1:12" x14ac:dyDescent="0.2">
      <c r="A4592" s="209"/>
      <c r="B4592" s="75" t="str">
        <f t="shared" si="364"/>
        <v/>
      </c>
      <c r="C4592" s="75" t="str">
        <f t="shared" si="365"/>
        <v/>
      </c>
      <c r="D4592" s="42"/>
      <c r="E4592" s="42"/>
      <c r="F4592" s="42"/>
      <c r="G4592" s="42"/>
      <c r="H4592" s="42"/>
      <c r="I4592" s="42"/>
      <c r="J4592" s="83" t="str">
        <f t="shared" si="361"/>
        <v/>
      </c>
      <c r="K4592" s="83" t="str">
        <f t="shared" si="362"/>
        <v/>
      </c>
      <c r="L4592" s="85" t="str">
        <f t="shared" si="363"/>
        <v/>
      </c>
    </row>
    <row r="4593" spans="1:12" x14ac:dyDescent="0.2">
      <c r="A4593" s="209"/>
      <c r="B4593" s="75" t="str">
        <f t="shared" si="364"/>
        <v/>
      </c>
      <c r="C4593" s="75" t="str">
        <f t="shared" si="365"/>
        <v/>
      </c>
      <c r="D4593" s="42"/>
      <c r="E4593" s="42"/>
      <c r="F4593" s="42"/>
      <c r="G4593" s="42"/>
      <c r="H4593" s="42"/>
      <c r="I4593" s="42"/>
      <c r="J4593" s="83" t="str">
        <f t="shared" si="361"/>
        <v/>
      </c>
      <c r="K4593" s="83" t="str">
        <f t="shared" si="362"/>
        <v/>
      </c>
      <c r="L4593" s="85" t="str">
        <f t="shared" si="363"/>
        <v/>
      </c>
    </row>
    <row r="4594" spans="1:12" x14ac:dyDescent="0.2">
      <c r="A4594" s="209"/>
      <c r="B4594" s="75" t="str">
        <f t="shared" si="364"/>
        <v/>
      </c>
      <c r="C4594" s="75" t="str">
        <f t="shared" si="365"/>
        <v/>
      </c>
      <c r="D4594" s="42"/>
      <c r="E4594" s="42"/>
      <c r="F4594" s="42"/>
      <c r="G4594" s="42"/>
      <c r="H4594" s="42"/>
      <c r="I4594" s="42"/>
      <c r="J4594" s="83" t="str">
        <f t="shared" si="361"/>
        <v/>
      </c>
      <c r="K4594" s="83" t="str">
        <f t="shared" si="362"/>
        <v/>
      </c>
      <c r="L4594" s="85" t="str">
        <f t="shared" si="363"/>
        <v/>
      </c>
    </row>
    <row r="4595" spans="1:12" x14ac:dyDescent="0.2">
      <c r="A4595" s="209"/>
      <c r="B4595" s="75" t="str">
        <f t="shared" si="364"/>
        <v/>
      </c>
      <c r="C4595" s="75" t="str">
        <f t="shared" si="365"/>
        <v/>
      </c>
      <c r="D4595" s="42"/>
      <c r="E4595" s="42"/>
      <c r="F4595" s="42"/>
      <c r="G4595" s="42"/>
      <c r="H4595" s="42"/>
      <c r="I4595" s="42"/>
      <c r="J4595" s="83" t="str">
        <f t="shared" si="361"/>
        <v/>
      </c>
      <c r="K4595" s="83" t="str">
        <f t="shared" si="362"/>
        <v/>
      </c>
      <c r="L4595" s="85" t="str">
        <f t="shared" si="363"/>
        <v/>
      </c>
    </row>
    <row r="4596" spans="1:12" x14ac:dyDescent="0.2">
      <c r="A4596" s="209"/>
      <c r="B4596" s="75" t="str">
        <f t="shared" si="364"/>
        <v/>
      </c>
      <c r="C4596" s="75" t="str">
        <f t="shared" si="365"/>
        <v/>
      </c>
      <c r="D4596" s="42"/>
      <c r="E4596" s="42"/>
      <c r="F4596" s="42"/>
      <c r="G4596" s="42"/>
      <c r="H4596" s="42"/>
      <c r="I4596" s="42"/>
      <c r="J4596" s="83" t="str">
        <f t="shared" si="361"/>
        <v/>
      </c>
      <c r="K4596" s="83" t="str">
        <f t="shared" si="362"/>
        <v/>
      </c>
      <c r="L4596" s="85" t="str">
        <f t="shared" si="363"/>
        <v/>
      </c>
    </row>
    <row r="4597" spans="1:12" x14ac:dyDescent="0.2">
      <c r="A4597" s="209"/>
      <c r="B4597" s="75" t="str">
        <f t="shared" si="364"/>
        <v/>
      </c>
      <c r="C4597" s="75" t="str">
        <f t="shared" si="365"/>
        <v/>
      </c>
      <c r="D4597" s="42"/>
      <c r="E4597" s="42"/>
      <c r="F4597" s="42"/>
      <c r="G4597" s="42"/>
      <c r="H4597" s="42"/>
      <c r="I4597" s="42"/>
      <c r="J4597" s="83" t="str">
        <f t="shared" si="361"/>
        <v/>
      </c>
      <c r="K4597" s="83" t="str">
        <f t="shared" si="362"/>
        <v/>
      </c>
      <c r="L4597" s="85" t="str">
        <f t="shared" si="363"/>
        <v/>
      </c>
    </row>
    <row r="4598" spans="1:12" x14ac:dyDescent="0.2">
      <c r="A4598" s="209"/>
      <c r="B4598" s="75" t="str">
        <f t="shared" si="364"/>
        <v/>
      </c>
      <c r="C4598" s="75" t="str">
        <f t="shared" si="365"/>
        <v/>
      </c>
      <c r="D4598" s="42"/>
      <c r="E4598" s="42"/>
      <c r="F4598" s="42"/>
      <c r="G4598" s="42"/>
      <c r="H4598" s="42"/>
      <c r="I4598" s="42"/>
      <c r="J4598" s="83" t="str">
        <f t="shared" si="361"/>
        <v/>
      </c>
      <c r="K4598" s="83" t="str">
        <f t="shared" si="362"/>
        <v/>
      </c>
      <c r="L4598" s="85" t="str">
        <f t="shared" si="363"/>
        <v/>
      </c>
    </row>
    <row r="4599" spans="1:12" x14ac:dyDescent="0.2">
      <c r="A4599" s="209"/>
      <c r="B4599" s="75" t="str">
        <f t="shared" si="364"/>
        <v/>
      </c>
      <c r="C4599" s="75" t="str">
        <f t="shared" si="365"/>
        <v/>
      </c>
      <c r="D4599" s="42"/>
      <c r="E4599" s="42"/>
      <c r="F4599" s="42"/>
      <c r="G4599" s="42"/>
      <c r="H4599" s="42"/>
      <c r="I4599" s="42"/>
      <c r="J4599" s="83" t="str">
        <f t="shared" si="361"/>
        <v/>
      </c>
      <c r="K4599" s="83" t="str">
        <f t="shared" si="362"/>
        <v/>
      </c>
      <c r="L4599" s="85" t="str">
        <f t="shared" si="363"/>
        <v/>
      </c>
    </row>
    <row r="4600" spans="1:12" x14ac:dyDescent="0.2">
      <c r="A4600" s="209"/>
      <c r="B4600" s="75" t="str">
        <f t="shared" si="364"/>
        <v/>
      </c>
      <c r="C4600" s="75" t="str">
        <f t="shared" si="365"/>
        <v/>
      </c>
      <c r="D4600" s="42"/>
      <c r="E4600" s="42"/>
      <c r="F4600" s="42"/>
      <c r="G4600" s="42"/>
      <c r="H4600" s="42"/>
      <c r="I4600" s="42"/>
      <c r="J4600" s="83" t="str">
        <f t="shared" si="361"/>
        <v/>
      </c>
      <c r="K4600" s="83" t="str">
        <f t="shared" si="362"/>
        <v/>
      </c>
      <c r="L4600" s="85" t="str">
        <f t="shared" si="363"/>
        <v/>
      </c>
    </row>
    <row r="4601" spans="1:12" x14ac:dyDescent="0.2">
      <c r="A4601" s="209"/>
      <c r="B4601" s="75" t="str">
        <f t="shared" si="364"/>
        <v/>
      </c>
      <c r="C4601" s="75" t="str">
        <f t="shared" si="365"/>
        <v/>
      </c>
      <c r="D4601" s="42"/>
      <c r="E4601" s="42"/>
      <c r="F4601" s="42"/>
      <c r="G4601" s="42"/>
      <c r="H4601" s="42"/>
      <c r="I4601" s="42"/>
      <c r="J4601" s="83" t="str">
        <f t="shared" si="361"/>
        <v/>
      </c>
      <c r="K4601" s="83" t="str">
        <f t="shared" si="362"/>
        <v/>
      </c>
      <c r="L4601" s="85" t="str">
        <f t="shared" si="363"/>
        <v/>
      </c>
    </row>
    <row r="4602" spans="1:12" x14ac:dyDescent="0.2">
      <c r="A4602" s="209"/>
      <c r="B4602" s="75" t="str">
        <f t="shared" si="364"/>
        <v/>
      </c>
      <c r="C4602" s="75" t="str">
        <f t="shared" si="365"/>
        <v/>
      </c>
      <c r="D4602" s="42"/>
      <c r="E4602" s="42"/>
      <c r="F4602" s="42"/>
      <c r="G4602" s="42"/>
      <c r="H4602" s="42"/>
      <c r="I4602" s="42"/>
      <c r="J4602" s="83" t="str">
        <f t="shared" si="361"/>
        <v/>
      </c>
      <c r="K4602" s="83" t="str">
        <f t="shared" si="362"/>
        <v/>
      </c>
      <c r="L4602" s="85" t="str">
        <f t="shared" si="363"/>
        <v/>
      </c>
    </row>
    <row r="4603" spans="1:12" x14ac:dyDescent="0.2">
      <c r="A4603" s="209"/>
      <c r="B4603" s="75" t="str">
        <f t="shared" si="364"/>
        <v/>
      </c>
      <c r="C4603" s="75" t="str">
        <f t="shared" si="365"/>
        <v/>
      </c>
      <c r="D4603" s="42"/>
      <c r="E4603" s="42"/>
      <c r="F4603" s="42"/>
      <c r="G4603" s="42"/>
      <c r="H4603" s="42"/>
      <c r="I4603" s="42"/>
      <c r="J4603" s="83" t="str">
        <f t="shared" si="361"/>
        <v/>
      </c>
      <c r="K4603" s="83" t="str">
        <f t="shared" si="362"/>
        <v/>
      </c>
      <c r="L4603" s="85" t="str">
        <f t="shared" si="363"/>
        <v/>
      </c>
    </row>
    <row r="4604" spans="1:12" x14ac:dyDescent="0.2">
      <c r="A4604" s="209"/>
      <c r="B4604" s="75" t="str">
        <f t="shared" si="364"/>
        <v/>
      </c>
      <c r="C4604" s="75" t="str">
        <f t="shared" si="365"/>
        <v/>
      </c>
      <c r="D4604" s="42"/>
      <c r="E4604" s="42"/>
      <c r="F4604" s="42"/>
      <c r="G4604" s="42"/>
      <c r="H4604" s="42"/>
      <c r="I4604" s="42"/>
      <c r="J4604" s="83" t="str">
        <f t="shared" si="361"/>
        <v/>
      </c>
      <c r="K4604" s="83" t="str">
        <f t="shared" si="362"/>
        <v/>
      </c>
      <c r="L4604" s="85" t="str">
        <f t="shared" si="363"/>
        <v/>
      </c>
    </row>
    <row r="4605" spans="1:12" x14ac:dyDescent="0.2">
      <c r="A4605" s="209"/>
      <c r="B4605" s="75" t="str">
        <f t="shared" si="364"/>
        <v/>
      </c>
      <c r="C4605" s="75" t="str">
        <f t="shared" si="365"/>
        <v/>
      </c>
      <c r="D4605" s="42"/>
      <c r="E4605" s="42"/>
      <c r="F4605" s="42"/>
      <c r="G4605" s="42"/>
      <c r="H4605" s="42"/>
      <c r="I4605" s="42"/>
      <c r="J4605" s="83" t="str">
        <f t="shared" ref="J4605:J4668" si="366">IF(ISERROR(D4605/C4605),"",(D4605/C4605))</f>
        <v/>
      </c>
      <c r="K4605" s="83" t="str">
        <f t="shared" ref="K4605:K4668" si="367">IF(ISERROR(E4605/C4605),"",(E4605/C4605))</f>
        <v/>
      </c>
      <c r="L4605" s="85" t="str">
        <f t="shared" ref="L4605:L4668" si="368">IF(ISERROR((D4605+E4605)/B4605),"",(D4605+E4605)/B4605)</f>
        <v/>
      </c>
    </row>
    <row r="4606" spans="1:12" x14ac:dyDescent="0.2">
      <c r="A4606" s="209"/>
      <c r="B4606" s="75" t="str">
        <f t="shared" si="364"/>
        <v/>
      </c>
      <c r="C4606" s="75" t="str">
        <f t="shared" si="365"/>
        <v/>
      </c>
      <c r="D4606" s="42"/>
      <c r="E4606" s="42"/>
      <c r="F4606" s="42"/>
      <c r="G4606" s="42"/>
      <c r="H4606" s="42"/>
      <c r="I4606" s="42"/>
      <c r="J4606" s="83" t="str">
        <f t="shared" si="366"/>
        <v/>
      </c>
      <c r="K4606" s="83" t="str">
        <f t="shared" si="367"/>
        <v/>
      </c>
      <c r="L4606" s="85" t="str">
        <f t="shared" si="368"/>
        <v/>
      </c>
    </row>
    <row r="4607" spans="1:12" x14ac:dyDescent="0.2">
      <c r="A4607" s="209"/>
      <c r="B4607" s="75" t="str">
        <f t="shared" si="364"/>
        <v/>
      </c>
      <c r="C4607" s="75" t="str">
        <f t="shared" si="365"/>
        <v/>
      </c>
      <c r="D4607" s="42"/>
      <c r="E4607" s="42"/>
      <c r="F4607" s="42"/>
      <c r="G4607" s="42"/>
      <c r="H4607" s="42"/>
      <c r="I4607" s="42"/>
      <c r="J4607" s="83" t="str">
        <f t="shared" si="366"/>
        <v/>
      </c>
      <c r="K4607" s="83" t="str">
        <f t="shared" si="367"/>
        <v/>
      </c>
      <c r="L4607" s="85" t="str">
        <f t="shared" si="368"/>
        <v/>
      </c>
    </row>
    <row r="4608" spans="1:12" x14ac:dyDescent="0.2">
      <c r="A4608" s="209"/>
      <c r="B4608" s="75" t="str">
        <f t="shared" si="364"/>
        <v/>
      </c>
      <c r="C4608" s="75" t="str">
        <f t="shared" si="365"/>
        <v/>
      </c>
      <c r="D4608" s="42"/>
      <c r="E4608" s="42"/>
      <c r="F4608" s="42"/>
      <c r="G4608" s="42"/>
      <c r="H4608" s="42"/>
      <c r="I4608" s="42"/>
      <c r="J4608" s="83" t="str">
        <f t="shared" si="366"/>
        <v/>
      </c>
      <c r="K4608" s="83" t="str">
        <f t="shared" si="367"/>
        <v/>
      </c>
      <c r="L4608" s="85" t="str">
        <f t="shared" si="368"/>
        <v/>
      </c>
    </row>
    <row r="4609" spans="1:12" x14ac:dyDescent="0.2">
      <c r="A4609" s="209"/>
      <c r="B4609" s="75" t="str">
        <f t="shared" si="364"/>
        <v/>
      </c>
      <c r="C4609" s="75" t="str">
        <f t="shared" si="365"/>
        <v/>
      </c>
      <c r="D4609" s="42"/>
      <c r="E4609" s="42"/>
      <c r="F4609" s="42"/>
      <c r="G4609" s="42"/>
      <c r="H4609" s="42"/>
      <c r="I4609" s="42"/>
      <c r="J4609" s="83" t="str">
        <f t="shared" si="366"/>
        <v/>
      </c>
      <c r="K4609" s="83" t="str">
        <f t="shared" si="367"/>
        <v/>
      </c>
      <c r="L4609" s="85" t="str">
        <f t="shared" si="368"/>
        <v/>
      </c>
    </row>
    <row r="4610" spans="1:12" x14ac:dyDescent="0.2">
      <c r="A4610" s="209"/>
      <c r="B4610" s="75" t="str">
        <f t="shared" si="364"/>
        <v/>
      </c>
      <c r="C4610" s="75" t="str">
        <f t="shared" si="365"/>
        <v/>
      </c>
      <c r="D4610" s="42"/>
      <c r="E4610" s="42"/>
      <c r="F4610" s="42"/>
      <c r="G4610" s="42"/>
      <c r="H4610" s="42"/>
      <c r="I4610" s="42"/>
      <c r="J4610" s="83" t="str">
        <f t="shared" si="366"/>
        <v/>
      </c>
      <c r="K4610" s="83" t="str">
        <f t="shared" si="367"/>
        <v/>
      </c>
      <c r="L4610" s="85" t="str">
        <f t="shared" si="368"/>
        <v/>
      </c>
    </row>
    <row r="4611" spans="1:12" x14ac:dyDescent="0.2">
      <c r="A4611" s="209"/>
      <c r="B4611" s="75" t="str">
        <f t="shared" si="364"/>
        <v/>
      </c>
      <c r="C4611" s="75" t="str">
        <f t="shared" si="365"/>
        <v/>
      </c>
      <c r="D4611" s="42"/>
      <c r="E4611" s="42"/>
      <c r="F4611" s="42"/>
      <c r="G4611" s="42"/>
      <c r="H4611" s="42"/>
      <c r="I4611" s="42"/>
      <c r="J4611" s="83" t="str">
        <f t="shared" si="366"/>
        <v/>
      </c>
      <c r="K4611" s="83" t="str">
        <f t="shared" si="367"/>
        <v/>
      </c>
      <c r="L4611" s="85" t="str">
        <f t="shared" si="368"/>
        <v/>
      </c>
    </row>
    <row r="4612" spans="1:12" x14ac:dyDescent="0.2">
      <c r="A4612" s="209"/>
      <c r="B4612" s="75" t="str">
        <f t="shared" si="364"/>
        <v/>
      </c>
      <c r="C4612" s="75" t="str">
        <f t="shared" si="365"/>
        <v/>
      </c>
      <c r="D4612" s="42"/>
      <c r="E4612" s="42"/>
      <c r="F4612" s="42"/>
      <c r="G4612" s="42"/>
      <c r="H4612" s="42"/>
      <c r="I4612" s="42"/>
      <c r="J4612" s="83" t="str">
        <f t="shared" si="366"/>
        <v/>
      </c>
      <c r="K4612" s="83" t="str">
        <f t="shared" si="367"/>
        <v/>
      </c>
      <c r="L4612" s="85" t="str">
        <f t="shared" si="368"/>
        <v/>
      </c>
    </row>
    <row r="4613" spans="1:12" x14ac:dyDescent="0.2">
      <c r="A4613" s="209"/>
      <c r="B4613" s="75" t="str">
        <f t="shared" si="364"/>
        <v/>
      </c>
      <c r="C4613" s="75" t="str">
        <f t="shared" si="365"/>
        <v/>
      </c>
      <c r="D4613" s="42"/>
      <c r="E4613" s="42"/>
      <c r="F4613" s="42"/>
      <c r="G4613" s="42"/>
      <c r="H4613" s="42"/>
      <c r="I4613" s="42"/>
      <c r="J4613" s="83" t="str">
        <f t="shared" si="366"/>
        <v/>
      </c>
      <c r="K4613" s="83" t="str">
        <f t="shared" si="367"/>
        <v/>
      </c>
      <c r="L4613" s="85" t="str">
        <f t="shared" si="368"/>
        <v/>
      </c>
    </row>
    <row r="4614" spans="1:12" x14ac:dyDescent="0.2">
      <c r="A4614" s="209"/>
      <c r="B4614" s="75" t="str">
        <f t="shared" si="364"/>
        <v/>
      </c>
      <c r="C4614" s="75" t="str">
        <f t="shared" si="365"/>
        <v/>
      </c>
      <c r="D4614" s="42"/>
      <c r="E4614" s="42"/>
      <c r="F4614" s="42"/>
      <c r="G4614" s="42"/>
      <c r="H4614" s="42"/>
      <c r="I4614" s="42"/>
      <c r="J4614" s="83" t="str">
        <f t="shared" si="366"/>
        <v/>
      </c>
      <c r="K4614" s="83" t="str">
        <f t="shared" si="367"/>
        <v/>
      </c>
      <c r="L4614" s="85" t="str">
        <f t="shared" si="368"/>
        <v/>
      </c>
    </row>
    <row r="4615" spans="1:12" x14ac:dyDescent="0.2">
      <c r="A4615" s="209"/>
      <c r="B4615" s="75" t="str">
        <f t="shared" si="364"/>
        <v/>
      </c>
      <c r="C4615" s="75" t="str">
        <f t="shared" si="365"/>
        <v/>
      </c>
      <c r="D4615" s="42"/>
      <c r="E4615" s="42"/>
      <c r="F4615" s="42"/>
      <c r="G4615" s="42"/>
      <c r="H4615" s="42"/>
      <c r="I4615" s="42"/>
      <c r="J4615" s="83" t="str">
        <f t="shared" si="366"/>
        <v/>
      </c>
      <c r="K4615" s="83" t="str">
        <f t="shared" si="367"/>
        <v/>
      </c>
      <c r="L4615" s="85" t="str">
        <f t="shared" si="368"/>
        <v/>
      </c>
    </row>
    <row r="4616" spans="1:12" x14ac:dyDescent="0.2">
      <c r="A4616" s="209"/>
      <c r="B4616" s="75" t="str">
        <f t="shared" si="364"/>
        <v/>
      </c>
      <c r="C4616" s="75" t="str">
        <f t="shared" si="365"/>
        <v/>
      </c>
      <c r="D4616" s="42"/>
      <c r="E4616" s="42"/>
      <c r="F4616" s="42"/>
      <c r="G4616" s="42"/>
      <c r="H4616" s="42"/>
      <c r="I4616" s="42"/>
      <c r="J4616" s="83" t="str">
        <f t="shared" si="366"/>
        <v/>
      </c>
      <c r="K4616" s="83" t="str">
        <f t="shared" si="367"/>
        <v/>
      </c>
      <c r="L4616" s="85" t="str">
        <f t="shared" si="368"/>
        <v/>
      </c>
    </row>
    <row r="4617" spans="1:12" x14ac:dyDescent="0.2">
      <c r="A4617" s="209"/>
      <c r="B4617" s="75" t="str">
        <f t="shared" si="364"/>
        <v/>
      </c>
      <c r="C4617" s="75" t="str">
        <f t="shared" si="365"/>
        <v/>
      </c>
      <c r="D4617" s="42"/>
      <c r="E4617" s="42"/>
      <c r="F4617" s="42"/>
      <c r="G4617" s="42"/>
      <c r="H4617" s="42"/>
      <c r="I4617" s="42"/>
      <c r="J4617" s="83" t="str">
        <f t="shared" si="366"/>
        <v/>
      </c>
      <c r="K4617" s="83" t="str">
        <f t="shared" si="367"/>
        <v/>
      </c>
      <c r="L4617" s="85" t="str">
        <f t="shared" si="368"/>
        <v/>
      </c>
    </row>
    <row r="4618" spans="1:12" x14ac:dyDescent="0.2">
      <c r="A4618" s="209"/>
      <c r="B4618" s="75" t="str">
        <f t="shared" si="364"/>
        <v/>
      </c>
      <c r="C4618" s="75" t="str">
        <f t="shared" si="365"/>
        <v/>
      </c>
      <c r="D4618" s="42"/>
      <c r="E4618" s="42"/>
      <c r="F4618" s="42"/>
      <c r="G4618" s="42"/>
      <c r="H4618" s="42"/>
      <c r="I4618" s="42"/>
      <c r="J4618" s="83" t="str">
        <f t="shared" si="366"/>
        <v/>
      </c>
      <c r="K4618" s="83" t="str">
        <f t="shared" si="367"/>
        <v/>
      </c>
      <c r="L4618" s="85" t="str">
        <f t="shared" si="368"/>
        <v/>
      </c>
    </row>
    <row r="4619" spans="1:12" x14ac:dyDescent="0.2">
      <c r="A4619" s="209"/>
      <c r="B4619" s="75" t="str">
        <f t="shared" si="364"/>
        <v/>
      </c>
      <c r="C4619" s="75" t="str">
        <f t="shared" si="365"/>
        <v/>
      </c>
      <c r="D4619" s="42"/>
      <c r="E4619" s="42"/>
      <c r="F4619" s="42"/>
      <c r="G4619" s="42"/>
      <c r="H4619" s="42"/>
      <c r="I4619" s="42"/>
      <c r="J4619" s="83" t="str">
        <f t="shared" si="366"/>
        <v/>
      </c>
      <c r="K4619" s="83" t="str">
        <f t="shared" si="367"/>
        <v/>
      </c>
      <c r="L4619" s="85" t="str">
        <f t="shared" si="368"/>
        <v/>
      </c>
    </row>
    <row r="4620" spans="1:12" x14ac:dyDescent="0.2">
      <c r="A4620" s="209"/>
      <c r="B4620" s="75" t="str">
        <f t="shared" ref="B4620:B4683" si="369">IF(D4620+E4620+F4620+G4620+I4620+H4620 = 0,"",D4620+E4620+F4620+G4620+I4620+H4620)</f>
        <v/>
      </c>
      <c r="C4620" s="75" t="str">
        <f t="shared" ref="C4620:C4683" si="370">IF(D4620+E4620+H4620=0,"",D4620+E4620+H4620)</f>
        <v/>
      </c>
      <c r="D4620" s="42"/>
      <c r="E4620" s="42"/>
      <c r="F4620" s="42"/>
      <c r="G4620" s="42"/>
      <c r="H4620" s="42"/>
      <c r="I4620" s="42"/>
      <c r="J4620" s="83" t="str">
        <f t="shared" si="366"/>
        <v/>
      </c>
      <c r="K4620" s="83" t="str">
        <f t="shared" si="367"/>
        <v/>
      </c>
      <c r="L4620" s="85" t="str">
        <f t="shared" si="368"/>
        <v/>
      </c>
    </row>
    <row r="4621" spans="1:12" x14ac:dyDescent="0.2">
      <c r="A4621" s="209"/>
      <c r="B4621" s="75" t="str">
        <f t="shared" si="369"/>
        <v/>
      </c>
      <c r="C4621" s="75" t="str">
        <f t="shared" si="370"/>
        <v/>
      </c>
      <c r="D4621" s="42"/>
      <c r="E4621" s="42"/>
      <c r="F4621" s="42"/>
      <c r="G4621" s="42"/>
      <c r="H4621" s="42"/>
      <c r="I4621" s="42"/>
      <c r="J4621" s="83" t="str">
        <f t="shared" si="366"/>
        <v/>
      </c>
      <c r="K4621" s="83" t="str">
        <f t="shared" si="367"/>
        <v/>
      </c>
      <c r="L4621" s="85" t="str">
        <f t="shared" si="368"/>
        <v/>
      </c>
    </row>
    <row r="4622" spans="1:12" x14ac:dyDescent="0.2">
      <c r="A4622" s="209"/>
      <c r="B4622" s="75" t="str">
        <f t="shared" si="369"/>
        <v/>
      </c>
      <c r="C4622" s="75" t="str">
        <f t="shared" si="370"/>
        <v/>
      </c>
      <c r="D4622" s="42"/>
      <c r="E4622" s="42"/>
      <c r="F4622" s="42"/>
      <c r="G4622" s="42"/>
      <c r="H4622" s="42"/>
      <c r="I4622" s="42"/>
      <c r="J4622" s="83" t="str">
        <f t="shared" si="366"/>
        <v/>
      </c>
      <c r="K4622" s="83" t="str">
        <f t="shared" si="367"/>
        <v/>
      </c>
      <c r="L4622" s="85" t="str">
        <f t="shared" si="368"/>
        <v/>
      </c>
    </row>
    <row r="4623" spans="1:12" x14ac:dyDescent="0.2">
      <c r="A4623" s="209"/>
      <c r="B4623" s="75" t="str">
        <f t="shared" si="369"/>
        <v/>
      </c>
      <c r="C4623" s="75" t="str">
        <f t="shared" si="370"/>
        <v/>
      </c>
      <c r="D4623" s="42"/>
      <c r="E4623" s="42"/>
      <c r="F4623" s="42"/>
      <c r="G4623" s="42"/>
      <c r="H4623" s="42"/>
      <c r="I4623" s="42"/>
      <c r="J4623" s="83" t="str">
        <f t="shared" si="366"/>
        <v/>
      </c>
      <c r="K4623" s="83" t="str">
        <f t="shared" si="367"/>
        <v/>
      </c>
      <c r="L4623" s="85" t="str">
        <f t="shared" si="368"/>
        <v/>
      </c>
    </row>
    <row r="4624" spans="1:12" x14ac:dyDescent="0.2">
      <c r="A4624" s="209"/>
      <c r="B4624" s="75" t="str">
        <f t="shared" si="369"/>
        <v/>
      </c>
      <c r="C4624" s="75" t="str">
        <f t="shared" si="370"/>
        <v/>
      </c>
      <c r="D4624" s="42"/>
      <c r="E4624" s="42"/>
      <c r="F4624" s="42"/>
      <c r="G4624" s="42"/>
      <c r="H4624" s="42"/>
      <c r="I4624" s="42"/>
      <c r="J4624" s="83" t="str">
        <f t="shared" si="366"/>
        <v/>
      </c>
      <c r="K4624" s="83" t="str">
        <f t="shared" si="367"/>
        <v/>
      </c>
      <c r="L4624" s="85" t="str">
        <f t="shared" si="368"/>
        <v/>
      </c>
    </row>
    <row r="4625" spans="1:12" x14ac:dyDescent="0.2">
      <c r="A4625" s="209"/>
      <c r="B4625" s="75" t="str">
        <f t="shared" si="369"/>
        <v/>
      </c>
      <c r="C4625" s="75" t="str">
        <f t="shared" si="370"/>
        <v/>
      </c>
      <c r="D4625" s="42"/>
      <c r="E4625" s="42"/>
      <c r="F4625" s="42"/>
      <c r="G4625" s="42"/>
      <c r="H4625" s="42"/>
      <c r="I4625" s="42"/>
      <c r="J4625" s="83" t="str">
        <f t="shared" si="366"/>
        <v/>
      </c>
      <c r="K4625" s="83" t="str">
        <f t="shared" si="367"/>
        <v/>
      </c>
      <c r="L4625" s="85" t="str">
        <f t="shared" si="368"/>
        <v/>
      </c>
    </row>
    <row r="4626" spans="1:12" x14ac:dyDescent="0.2">
      <c r="A4626" s="209"/>
      <c r="B4626" s="75" t="str">
        <f t="shared" si="369"/>
        <v/>
      </c>
      <c r="C4626" s="75" t="str">
        <f t="shared" si="370"/>
        <v/>
      </c>
      <c r="D4626" s="42"/>
      <c r="E4626" s="42"/>
      <c r="F4626" s="42"/>
      <c r="G4626" s="42"/>
      <c r="H4626" s="42"/>
      <c r="I4626" s="42"/>
      <c r="J4626" s="83" t="str">
        <f t="shared" si="366"/>
        <v/>
      </c>
      <c r="K4626" s="83" t="str">
        <f t="shared" si="367"/>
        <v/>
      </c>
      <c r="L4626" s="85" t="str">
        <f t="shared" si="368"/>
        <v/>
      </c>
    </row>
    <row r="4627" spans="1:12" x14ac:dyDescent="0.2">
      <c r="A4627" s="209"/>
      <c r="B4627" s="75" t="str">
        <f t="shared" si="369"/>
        <v/>
      </c>
      <c r="C4627" s="75" t="str">
        <f t="shared" si="370"/>
        <v/>
      </c>
      <c r="D4627" s="42"/>
      <c r="E4627" s="42"/>
      <c r="F4627" s="42"/>
      <c r="G4627" s="42"/>
      <c r="H4627" s="42"/>
      <c r="I4627" s="42"/>
      <c r="J4627" s="83" t="str">
        <f t="shared" si="366"/>
        <v/>
      </c>
      <c r="K4627" s="83" t="str">
        <f t="shared" si="367"/>
        <v/>
      </c>
      <c r="L4627" s="85" t="str">
        <f t="shared" si="368"/>
        <v/>
      </c>
    </row>
    <row r="4628" spans="1:12" x14ac:dyDescent="0.2">
      <c r="A4628" s="209"/>
      <c r="B4628" s="75" t="str">
        <f t="shared" si="369"/>
        <v/>
      </c>
      <c r="C4628" s="75" t="str">
        <f t="shared" si="370"/>
        <v/>
      </c>
      <c r="D4628" s="42"/>
      <c r="E4628" s="42"/>
      <c r="F4628" s="42"/>
      <c r="G4628" s="42"/>
      <c r="H4628" s="42"/>
      <c r="I4628" s="42"/>
      <c r="J4628" s="83" t="str">
        <f t="shared" si="366"/>
        <v/>
      </c>
      <c r="K4628" s="83" t="str">
        <f t="shared" si="367"/>
        <v/>
      </c>
      <c r="L4628" s="85" t="str">
        <f t="shared" si="368"/>
        <v/>
      </c>
    </row>
    <row r="4629" spans="1:12" x14ac:dyDescent="0.2">
      <c r="A4629" s="209"/>
      <c r="B4629" s="75" t="str">
        <f t="shared" si="369"/>
        <v/>
      </c>
      <c r="C4629" s="75" t="str">
        <f t="shared" si="370"/>
        <v/>
      </c>
      <c r="D4629" s="42"/>
      <c r="E4629" s="42"/>
      <c r="F4629" s="42"/>
      <c r="G4629" s="42"/>
      <c r="H4629" s="42"/>
      <c r="I4629" s="42"/>
      <c r="J4629" s="83" t="str">
        <f t="shared" si="366"/>
        <v/>
      </c>
      <c r="K4629" s="83" t="str">
        <f t="shared" si="367"/>
        <v/>
      </c>
      <c r="L4629" s="85" t="str">
        <f t="shared" si="368"/>
        <v/>
      </c>
    </row>
    <row r="4630" spans="1:12" x14ac:dyDescent="0.2">
      <c r="A4630" s="209"/>
      <c r="B4630" s="75" t="str">
        <f t="shared" si="369"/>
        <v/>
      </c>
      <c r="C4630" s="75" t="str">
        <f t="shared" si="370"/>
        <v/>
      </c>
      <c r="D4630" s="42"/>
      <c r="E4630" s="42"/>
      <c r="F4630" s="42"/>
      <c r="G4630" s="42"/>
      <c r="H4630" s="42"/>
      <c r="I4630" s="42"/>
      <c r="J4630" s="83" t="str">
        <f t="shared" si="366"/>
        <v/>
      </c>
      <c r="K4630" s="83" t="str">
        <f t="shared" si="367"/>
        <v/>
      </c>
      <c r="L4630" s="85" t="str">
        <f t="shared" si="368"/>
        <v/>
      </c>
    </row>
    <row r="4631" spans="1:12" x14ac:dyDescent="0.2">
      <c r="A4631" s="209"/>
      <c r="B4631" s="75" t="str">
        <f t="shared" si="369"/>
        <v/>
      </c>
      <c r="C4631" s="75" t="str">
        <f t="shared" si="370"/>
        <v/>
      </c>
      <c r="D4631" s="42"/>
      <c r="E4631" s="42"/>
      <c r="F4631" s="42"/>
      <c r="G4631" s="42"/>
      <c r="H4631" s="42"/>
      <c r="I4631" s="42"/>
      <c r="J4631" s="83" t="str">
        <f t="shared" si="366"/>
        <v/>
      </c>
      <c r="K4631" s="83" t="str">
        <f t="shared" si="367"/>
        <v/>
      </c>
      <c r="L4631" s="85" t="str">
        <f t="shared" si="368"/>
        <v/>
      </c>
    </row>
    <row r="4632" spans="1:12" x14ac:dyDescent="0.2">
      <c r="A4632" s="209"/>
      <c r="B4632" s="75" t="str">
        <f t="shared" si="369"/>
        <v/>
      </c>
      <c r="C4632" s="75" t="str">
        <f t="shared" si="370"/>
        <v/>
      </c>
      <c r="D4632" s="42"/>
      <c r="E4632" s="42"/>
      <c r="F4632" s="42"/>
      <c r="G4632" s="42"/>
      <c r="H4632" s="42"/>
      <c r="I4632" s="42"/>
      <c r="J4632" s="83" t="str">
        <f t="shared" si="366"/>
        <v/>
      </c>
      <c r="K4632" s="83" t="str">
        <f t="shared" si="367"/>
        <v/>
      </c>
      <c r="L4632" s="85" t="str">
        <f t="shared" si="368"/>
        <v/>
      </c>
    </row>
    <row r="4633" spans="1:12" x14ac:dyDescent="0.2">
      <c r="A4633" s="209"/>
      <c r="B4633" s="75" t="str">
        <f t="shared" si="369"/>
        <v/>
      </c>
      <c r="C4633" s="75" t="str">
        <f t="shared" si="370"/>
        <v/>
      </c>
      <c r="D4633" s="42"/>
      <c r="E4633" s="42"/>
      <c r="F4633" s="42"/>
      <c r="G4633" s="42"/>
      <c r="H4633" s="42"/>
      <c r="I4633" s="42"/>
      <c r="J4633" s="83" t="str">
        <f t="shared" si="366"/>
        <v/>
      </c>
      <c r="K4633" s="83" t="str">
        <f t="shared" si="367"/>
        <v/>
      </c>
      <c r="L4633" s="85" t="str">
        <f t="shared" si="368"/>
        <v/>
      </c>
    </row>
    <row r="4634" spans="1:12" x14ac:dyDescent="0.2">
      <c r="A4634" s="209"/>
      <c r="B4634" s="75" t="str">
        <f t="shared" si="369"/>
        <v/>
      </c>
      <c r="C4634" s="75" t="str">
        <f t="shared" si="370"/>
        <v/>
      </c>
      <c r="D4634" s="42"/>
      <c r="E4634" s="42"/>
      <c r="F4634" s="42"/>
      <c r="G4634" s="42"/>
      <c r="H4634" s="42"/>
      <c r="I4634" s="42"/>
      <c r="J4634" s="83" t="str">
        <f t="shared" si="366"/>
        <v/>
      </c>
      <c r="K4634" s="83" t="str">
        <f t="shared" si="367"/>
        <v/>
      </c>
      <c r="L4634" s="85" t="str">
        <f t="shared" si="368"/>
        <v/>
      </c>
    </row>
    <row r="4635" spans="1:12" x14ac:dyDescent="0.2">
      <c r="A4635" s="209"/>
      <c r="B4635" s="75" t="str">
        <f t="shared" si="369"/>
        <v/>
      </c>
      <c r="C4635" s="75" t="str">
        <f t="shared" si="370"/>
        <v/>
      </c>
      <c r="D4635" s="42"/>
      <c r="E4635" s="42"/>
      <c r="F4635" s="42"/>
      <c r="G4635" s="42"/>
      <c r="H4635" s="42"/>
      <c r="I4635" s="42"/>
      <c r="J4635" s="83" t="str">
        <f t="shared" si="366"/>
        <v/>
      </c>
      <c r="K4635" s="83" t="str">
        <f t="shared" si="367"/>
        <v/>
      </c>
      <c r="L4635" s="85" t="str">
        <f t="shared" si="368"/>
        <v/>
      </c>
    </row>
    <row r="4636" spans="1:12" x14ac:dyDescent="0.2">
      <c r="A4636" s="209"/>
      <c r="B4636" s="75" t="str">
        <f t="shared" si="369"/>
        <v/>
      </c>
      <c r="C4636" s="75" t="str">
        <f t="shared" si="370"/>
        <v/>
      </c>
      <c r="D4636" s="42"/>
      <c r="E4636" s="42"/>
      <c r="F4636" s="42"/>
      <c r="G4636" s="42"/>
      <c r="H4636" s="42"/>
      <c r="I4636" s="42"/>
      <c r="J4636" s="83" t="str">
        <f t="shared" si="366"/>
        <v/>
      </c>
      <c r="K4636" s="83" t="str">
        <f t="shared" si="367"/>
        <v/>
      </c>
      <c r="L4636" s="85" t="str">
        <f t="shared" si="368"/>
        <v/>
      </c>
    </row>
    <row r="4637" spans="1:12" x14ac:dyDescent="0.2">
      <c r="A4637" s="209"/>
      <c r="B4637" s="75" t="str">
        <f t="shared" si="369"/>
        <v/>
      </c>
      <c r="C4637" s="75" t="str">
        <f t="shared" si="370"/>
        <v/>
      </c>
      <c r="D4637" s="42"/>
      <c r="E4637" s="42"/>
      <c r="F4637" s="42"/>
      <c r="G4637" s="42"/>
      <c r="H4637" s="42"/>
      <c r="I4637" s="42"/>
      <c r="J4637" s="83" t="str">
        <f t="shared" si="366"/>
        <v/>
      </c>
      <c r="K4637" s="83" t="str">
        <f t="shared" si="367"/>
        <v/>
      </c>
      <c r="L4637" s="85" t="str">
        <f t="shared" si="368"/>
        <v/>
      </c>
    </row>
    <row r="4638" spans="1:12" x14ac:dyDescent="0.2">
      <c r="A4638" s="209"/>
      <c r="B4638" s="75" t="str">
        <f t="shared" si="369"/>
        <v/>
      </c>
      <c r="C4638" s="75" t="str">
        <f t="shared" si="370"/>
        <v/>
      </c>
      <c r="D4638" s="42"/>
      <c r="E4638" s="42"/>
      <c r="F4638" s="42"/>
      <c r="G4638" s="42"/>
      <c r="H4638" s="42"/>
      <c r="I4638" s="42"/>
      <c r="J4638" s="83" t="str">
        <f t="shared" si="366"/>
        <v/>
      </c>
      <c r="K4638" s="83" t="str">
        <f t="shared" si="367"/>
        <v/>
      </c>
      <c r="L4638" s="85" t="str">
        <f t="shared" si="368"/>
        <v/>
      </c>
    </row>
    <row r="4639" spans="1:12" x14ac:dyDescent="0.2">
      <c r="A4639" s="209"/>
      <c r="B4639" s="75" t="str">
        <f t="shared" si="369"/>
        <v/>
      </c>
      <c r="C4639" s="75" t="str">
        <f t="shared" si="370"/>
        <v/>
      </c>
      <c r="D4639" s="42"/>
      <c r="E4639" s="42"/>
      <c r="F4639" s="42"/>
      <c r="G4639" s="42"/>
      <c r="H4639" s="42"/>
      <c r="I4639" s="42"/>
      <c r="J4639" s="83" t="str">
        <f t="shared" si="366"/>
        <v/>
      </c>
      <c r="K4639" s="83" t="str">
        <f t="shared" si="367"/>
        <v/>
      </c>
      <c r="L4639" s="85" t="str">
        <f t="shared" si="368"/>
        <v/>
      </c>
    </row>
    <row r="4640" spans="1:12" x14ac:dyDescent="0.2">
      <c r="A4640" s="209"/>
      <c r="B4640" s="75" t="str">
        <f t="shared" si="369"/>
        <v/>
      </c>
      <c r="C4640" s="75" t="str">
        <f t="shared" si="370"/>
        <v/>
      </c>
      <c r="D4640" s="42"/>
      <c r="E4640" s="42"/>
      <c r="F4640" s="42"/>
      <c r="G4640" s="42"/>
      <c r="H4640" s="42"/>
      <c r="I4640" s="42"/>
      <c r="J4640" s="83" t="str">
        <f t="shared" si="366"/>
        <v/>
      </c>
      <c r="K4640" s="83" t="str">
        <f t="shared" si="367"/>
        <v/>
      </c>
      <c r="L4640" s="85" t="str">
        <f t="shared" si="368"/>
        <v/>
      </c>
    </row>
    <row r="4641" spans="1:12" x14ac:dyDescent="0.2">
      <c r="A4641" s="209"/>
      <c r="B4641" s="75" t="str">
        <f t="shared" si="369"/>
        <v/>
      </c>
      <c r="C4641" s="75" t="str">
        <f t="shared" si="370"/>
        <v/>
      </c>
      <c r="D4641" s="42"/>
      <c r="E4641" s="42"/>
      <c r="F4641" s="42"/>
      <c r="G4641" s="42"/>
      <c r="H4641" s="42"/>
      <c r="I4641" s="42"/>
      <c r="J4641" s="83" t="str">
        <f t="shared" si="366"/>
        <v/>
      </c>
      <c r="K4641" s="83" t="str">
        <f t="shared" si="367"/>
        <v/>
      </c>
      <c r="L4641" s="85" t="str">
        <f t="shared" si="368"/>
        <v/>
      </c>
    </row>
    <row r="4642" spans="1:12" x14ac:dyDescent="0.2">
      <c r="A4642" s="209"/>
      <c r="B4642" s="75" t="str">
        <f t="shared" si="369"/>
        <v/>
      </c>
      <c r="C4642" s="75" t="str">
        <f t="shared" si="370"/>
        <v/>
      </c>
      <c r="D4642" s="42"/>
      <c r="E4642" s="42"/>
      <c r="F4642" s="42"/>
      <c r="G4642" s="42"/>
      <c r="H4642" s="42"/>
      <c r="I4642" s="42"/>
      <c r="J4642" s="83" t="str">
        <f t="shared" si="366"/>
        <v/>
      </c>
      <c r="K4642" s="83" t="str">
        <f t="shared" si="367"/>
        <v/>
      </c>
      <c r="L4642" s="85" t="str">
        <f t="shared" si="368"/>
        <v/>
      </c>
    </row>
    <row r="4643" spans="1:12" x14ac:dyDescent="0.2">
      <c r="A4643" s="209"/>
      <c r="B4643" s="75" t="str">
        <f t="shared" si="369"/>
        <v/>
      </c>
      <c r="C4643" s="75" t="str">
        <f t="shared" si="370"/>
        <v/>
      </c>
      <c r="D4643" s="42"/>
      <c r="E4643" s="42"/>
      <c r="F4643" s="42"/>
      <c r="G4643" s="42"/>
      <c r="H4643" s="42"/>
      <c r="I4643" s="42"/>
      <c r="J4643" s="83" t="str">
        <f t="shared" si="366"/>
        <v/>
      </c>
      <c r="K4643" s="83" t="str">
        <f t="shared" si="367"/>
        <v/>
      </c>
      <c r="L4643" s="85" t="str">
        <f t="shared" si="368"/>
        <v/>
      </c>
    </row>
    <row r="4644" spans="1:12" x14ac:dyDescent="0.2">
      <c r="A4644" s="209"/>
      <c r="B4644" s="75" t="str">
        <f t="shared" si="369"/>
        <v/>
      </c>
      <c r="C4644" s="75" t="str">
        <f t="shared" si="370"/>
        <v/>
      </c>
      <c r="D4644" s="42"/>
      <c r="E4644" s="42"/>
      <c r="F4644" s="42"/>
      <c r="G4644" s="42"/>
      <c r="H4644" s="42"/>
      <c r="I4644" s="42"/>
      <c r="J4644" s="83" t="str">
        <f t="shared" si="366"/>
        <v/>
      </c>
      <c r="K4644" s="83" t="str">
        <f t="shared" si="367"/>
        <v/>
      </c>
      <c r="L4644" s="85" t="str">
        <f t="shared" si="368"/>
        <v/>
      </c>
    </row>
    <row r="4645" spans="1:12" x14ac:dyDescent="0.2">
      <c r="A4645" s="209"/>
      <c r="B4645" s="75" t="str">
        <f t="shared" si="369"/>
        <v/>
      </c>
      <c r="C4645" s="75" t="str">
        <f t="shared" si="370"/>
        <v/>
      </c>
      <c r="D4645" s="42"/>
      <c r="E4645" s="42"/>
      <c r="F4645" s="42"/>
      <c r="G4645" s="42"/>
      <c r="H4645" s="42"/>
      <c r="I4645" s="42"/>
      <c r="J4645" s="83" t="str">
        <f t="shared" si="366"/>
        <v/>
      </c>
      <c r="K4645" s="83" t="str">
        <f t="shared" si="367"/>
        <v/>
      </c>
      <c r="L4645" s="85" t="str">
        <f t="shared" si="368"/>
        <v/>
      </c>
    </row>
    <row r="4646" spans="1:12" x14ac:dyDescent="0.2">
      <c r="A4646" s="209"/>
      <c r="B4646" s="75" t="str">
        <f t="shared" si="369"/>
        <v/>
      </c>
      <c r="C4646" s="75" t="str">
        <f t="shared" si="370"/>
        <v/>
      </c>
      <c r="D4646" s="42"/>
      <c r="E4646" s="42"/>
      <c r="F4646" s="42"/>
      <c r="G4646" s="42"/>
      <c r="H4646" s="42"/>
      <c r="I4646" s="42"/>
      <c r="J4646" s="83" t="str">
        <f t="shared" si="366"/>
        <v/>
      </c>
      <c r="K4646" s="83" t="str">
        <f t="shared" si="367"/>
        <v/>
      </c>
      <c r="L4646" s="85" t="str">
        <f t="shared" si="368"/>
        <v/>
      </c>
    </row>
    <row r="4647" spans="1:12" x14ac:dyDescent="0.2">
      <c r="A4647" s="209"/>
      <c r="B4647" s="75" t="str">
        <f t="shared" si="369"/>
        <v/>
      </c>
      <c r="C4647" s="75" t="str">
        <f t="shared" si="370"/>
        <v/>
      </c>
      <c r="D4647" s="42"/>
      <c r="E4647" s="42"/>
      <c r="F4647" s="42"/>
      <c r="G4647" s="42"/>
      <c r="H4647" s="42"/>
      <c r="I4647" s="42"/>
      <c r="J4647" s="83" t="str">
        <f t="shared" si="366"/>
        <v/>
      </c>
      <c r="K4647" s="83" t="str">
        <f t="shared" si="367"/>
        <v/>
      </c>
      <c r="L4647" s="85" t="str">
        <f t="shared" si="368"/>
        <v/>
      </c>
    </row>
    <row r="4648" spans="1:12" x14ac:dyDescent="0.2">
      <c r="A4648" s="209"/>
      <c r="B4648" s="75" t="str">
        <f t="shared" si="369"/>
        <v/>
      </c>
      <c r="C4648" s="75" t="str">
        <f t="shared" si="370"/>
        <v/>
      </c>
      <c r="D4648" s="42"/>
      <c r="E4648" s="42"/>
      <c r="F4648" s="42"/>
      <c r="G4648" s="42"/>
      <c r="H4648" s="42"/>
      <c r="I4648" s="42"/>
      <c r="J4648" s="83" t="str">
        <f t="shared" si="366"/>
        <v/>
      </c>
      <c r="K4648" s="83" t="str">
        <f t="shared" si="367"/>
        <v/>
      </c>
      <c r="L4648" s="85" t="str">
        <f t="shared" si="368"/>
        <v/>
      </c>
    </row>
    <row r="4649" spans="1:12" x14ac:dyDescent="0.2">
      <c r="A4649" s="209"/>
      <c r="B4649" s="75" t="str">
        <f t="shared" si="369"/>
        <v/>
      </c>
      <c r="C4649" s="75" t="str">
        <f t="shared" si="370"/>
        <v/>
      </c>
      <c r="D4649" s="42"/>
      <c r="E4649" s="42"/>
      <c r="F4649" s="42"/>
      <c r="G4649" s="42"/>
      <c r="H4649" s="42"/>
      <c r="I4649" s="42"/>
      <c r="J4649" s="83" t="str">
        <f t="shared" si="366"/>
        <v/>
      </c>
      <c r="K4649" s="83" t="str">
        <f t="shared" si="367"/>
        <v/>
      </c>
      <c r="L4649" s="85" t="str">
        <f t="shared" si="368"/>
        <v/>
      </c>
    </row>
    <row r="4650" spans="1:12" x14ac:dyDescent="0.2">
      <c r="A4650" s="209"/>
      <c r="B4650" s="75" t="str">
        <f t="shared" si="369"/>
        <v/>
      </c>
      <c r="C4650" s="75" t="str">
        <f t="shared" si="370"/>
        <v/>
      </c>
      <c r="D4650" s="42"/>
      <c r="E4650" s="42"/>
      <c r="F4650" s="42"/>
      <c r="G4650" s="42"/>
      <c r="H4650" s="42"/>
      <c r="I4650" s="42"/>
      <c r="J4650" s="83" t="str">
        <f t="shared" si="366"/>
        <v/>
      </c>
      <c r="K4650" s="83" t="str">
        <f t="shared" si="367"/>
        <v/>
      </c>
      <c r="L4650" s="85" t="str">
        <f t="shared" si="368"/>
        <v/>
      </c>
    </row>
    <row r="4651" spans="1:12" x14ac:dyDescent="0.2">
      <c r="A4651" s="209"/>
      <c r="B4651" s="75" t="str">
        <f t="shared" si="369"/>
        <v/>
      </c>
      <c r="C4651" s="75" t="str">
        <f t="shared" si="370"/>
        <v/>
      </c>
      <c r="D4651" s="42"/>
      <c r="E4651" s="42"/>
      <c r="F4651" s="42"/>
      <c r="G4651" s="42"/>
      <c r="H4651" s="42"/>
      <c r="I4651" s="42"/>
      <c r="J4651" s="83" t="str">
        <f t="shared" si="366"/>
        <v/>
      </c>
      <c r="K4651" s="83" t="str">
        <f t="shared" si="367"/>
        <v/>
      </c>
      <c r="L4651" s="85" t="str">
        <f t="shared" si="368"/>
        <v/>
      </c>
    </row>
    <row r="4652" spans="1:12" x14ac:dyDescent="0.2">
      <c r="A4652" s="209"/>
      <c r="B4652" s="75" t="str">
        <f t="shared" si="369"/>
        <v/>
      </c>
      <c r="C4652" s="75" t="str">
        <f t="shared" si="370"/>
        <v/>
      </c>
      <c r="D4652" s="42"/>
      <c r="E4652" s="42"/>
      <c r="F4652" s="42"/>
      <c r="G4652" s="42"/>
      <c r="H4652" s="42"/>
      <c r="I4652" s="42"/>
      <c r="J4652" s="83" t="str">
        <f t="shared" si="366"/>
        <v/>
      </c>
      <c r="K4652" s="83" t="str">
        <f t="shared" si="367"/>
        <v/>
      </c>
      <c r="L4652" s="85" t="str">
        <f t="shared" si="368"/>
        <v/>
      </c>
    </row>
    <row r="4653" spans="1:12" x14ac:dyDescent="0.2">
      <c r="A4653" s="209"/>
      <c r="B4653" s="75" t="str">
        <f t="shared" si="369"/>
        <v/>
      </c>
      <c r="C4653" s="75" t="str">
        <f t="shared" si="370"/>
        <v/>
      </c>
      <c r="D4653" s="42"/>
      <c r="E4653" s="42"/>
      <c r="F4653" s="42"/>
      <c r="G4653" s="42"/>
      <c r="H4653" s="42"/>
      <c r="I4653" s="42"/>
      <c r="J4653" s="83" t="str">
        <f t="shared" si="366"/>
        <v/>
      </c>
      <c r="K4653" s="83" t="str">
        <f t="shared" si="367"/>
        <v/>
      </c>
      <c r="L4653" s="85" t="str">
        <f t="shared" si="368"/>
        <v/>
      </c>
    </row>
    <row r="4654" spans="1:12" x14ac:dyDescent="0.2">
      <c r="A4654" s="209"/>
      <c r="B4654" s="75" t="str">
        <f t="shared" si="369"/>
        <v/>
      </c>
      <c r="C4654" s="75" t="str">
        <f t="shared" si="370"/>
        <v/>
      </c>
      <c r="D4654" s="42"/>
      <c r="E4654" s="42"/>
      <c r="F4654" s="42"/>
      <c r="G4654" s="42"/>
      <c r="H4654" s="42"/>
      <c r="I4654" s="42"/>
      <c r="J4654" s="83" t="str">
        <f t="shared" si="366"/>
        <v/>
      </c>
      <c r="K4654" s="83" t="str">
        <f t="shared" si="367"/>
        <v/>
      </c>
      <c r="L4654" s="85" t="str">
        <f t="shared" si="368"/>
        <v/>
      </c>
    </row>
    <row r="4655" spans="1:12" x14ac:dyDescent="0.2">
      <c r="A4655" s="209"/>
      <c r="B4655" s="75" t="str">
        <f t="shared" si="369"/>
        <v/>
      </c>
      <c r="C4655" s="75" t="str">
        <f t="shared" si="370"/>
        <v/>
      </c>
      <c r="D4655" s="42"/>
      <c r="E4655" s="42"/>
      <c r="F4655" s="42"/>
      <c r="G4655" s="42"/>
      <c r="H4655" s="42"/>
      <c r="I4655" s="42"/>
      <c r="J4655" s="83" t="str">
        <f t="shared" si="366"/>
        <v/>
      </c>
      <c r="K4655" s="83" t="str">
        <f t="shared" si="367"/>
        <v/>
      </c>
      <c r="L4655" s="85" t="str">
        <f t="shared" si="368"/>
        <v/>
      </c>
    </row>
    <row r="4656" spans="1:12" x14ac:dyDescent="0.2">
      <c r="A4656" s="209"/>
      <c r="B4656" s="75" t="str">
        <f t="shared" si="369"/>
        <v/>
      </c>
      <c r="C4656" s="75" t="str">
        <f t="shared" si="370"/>
        <v/>
      </c>
      <c r="D4656" s="42"/>
      <c r="E4656" s="42"/>
      <c r="F4656" s="42"/>
      <c r="G4656" s="42"/>
      <c r="H4656" s="42"/>
      <c r="I4656" s="42"/>
      <c r="J4656" s="83" t="str">
        <f t="shared" si="366"/>
        <v/>
      </c>
      <c r="K4656" s="83" t="str">
        <f t="shared" si="367"/>
        <v/>
      </c>
      <c r="L4656" s="85" t="str">
        <f t="shared" si="368"/>
        <v/>
      </c>
    </row>
    <row r="4657" spans="1:12" x14ac:dyDescent="0.2">
      <c r="A4657" s="209"/>
      <c r="B4657" s="75" t="str">
        <f t="shared" si="369"/>
        <v/>
      </c>
      <c r="C4657" s="75" t="str">
        <f t="shared" si="370"/>
        <v/>
      </c>
      <c r="D4657" s="42"/>
      <c r="E4657" s="42"/>
      <c r="F4657" s="42"/>
      <c r="G4657" s="42"/>
      <c r="H4657" s="42"/>
      <c r="I4657" s="42"/>
      <c r="J4657" s="83" t="str">
        <f t="shared" si="366"/>
        <v/>
      </c>
      <c r="K4657" s="83" t="str">
        <f t="shared" si="367"/>
        <v/>
      </c>
      <c r="L4657" s="85" t="str">
        <f t="shared" si="368"/>
        <v/>
      </c>
    </row>
    <row r="4658" spans="1:12" x14ac:dyDescent="0.2">
      <c r="A4658" s="209"/>
      <c r="B4658" s="75" t="str">
        <f t="shared" si="369"/>
        <v/>
      </c>
      <c r="C4658" s="75" t="str">
        <f t="shared" si="370"/>
        <v/>
      </c>
      <c r="D4658" s="42"/>
      <c r="E4658" s="42"/>
      <c r="F4658" s="42"/>
      <c r="G4658" s="42"/>
      <c r="H4658" s="42"/>
      <c r="I4658" s="42"/>
      <c r="J4658" s="83" t="str">
        <f t="shared" si="366"/>
        <v/>
      </c>
      <c r="K4658" s="83" t="str">
        <f t="shared" si="367"/>
        <v/>
      </c>
      <c r="L4658" s="85" t="str">
        <f t="shared" si="368"/>
        <v/>
      </c>
    </row>
    <row r="4659" spans="1:12" x14ac:dyDescent="0.2">
      <c r="A4659" s="209"/>
      <c r="B4659" s="75" t="str">
        <f t="shared" si="369"/>
        <v/>
      </c>
      <c r="C4659" s="75" t="str">
        <f t="shared" si="370"/>
        <v/>
      </c>
      <c r="D4659" s="42"/>
      <c r="E4659" s="42"/>
      <c r="F4659" s="42"/>
      <c r="G4659" s="42"/>
      <c r="H4659" s="42"/>
      <c r="I4659" s="42"/>
      <c r="J4659" s="83" t="str">
        <f t="shared" si="366"/>
        <v/>
      </c>
      <c r="K4659" s="83" t="str">
        <f t="shared" si="367"/>
        <v/>
      </c>
      <c r="L4659" s="85" t="str">
        <f t="shared" si="368"/>
        <v/>
      </c>
    </row>
    <row r="4660" spans="1:12" x14ac:dyDescent="0.2">
      <c r="A4660" s="209"/>
      <c r="B4660" s="75" t="str">
        <f t="shared" si="369"/>
        <v/>
      </c>
      <c r="C4660" s="75" t="str">
        <f t="shared" si="370"/>
        <v/>
      </c>
      <c r="D4660" s="42"/>
      <c r="E4660" s="42"/>
      <c r="F4660" s="42"/>
      <c r="G4660" s="42"/>
      <c r="H4660" s="42"/>
      <c r="I4660" s="42"/>
      <c r="J4660" s="83" t="str">
        <f t="shared" si="366"/>
        <v/>
      </c>
      <c r="K4660" s="83" t="str">
        <f t="shared" si="367"/>
        <v/>
      </c>
      <c r="L4660" s="85" t="str">
        <f t="shared" si="368"/>
        <v/>
      </c>
    </row>
    <row r="4661" spans="1:12" x14ac:dyDescent="0.2">
      <c r="A4661" s="209"/>
      <c r="B4661" s="75" t="str">
        <f t="shared" si="369"/>
        <v/>
      </c>
      <c r="C4661" s="75" t="str">
        <f t="shared" si="370"/>
        <v/>
      </c>
      <c r="D4661" s="42"/>
      <c r="E4661" s="42"/>
      <c r="F4661" s="42"/>
      <c r="G4661" s="42"/>
      <c r="H4661" s="42"/>
      <c r="I4661" s="42"/>
      <c r="J4661" s="83" t="str">
        <f t="shared" si="366"/>
        <v/>
      </c>
      <c r="K4661" s="83" t="str">
        <f t="shared" si="367"/>
        <v/>
      </c>
      <c r="L4661" s="85" t="str">
        <f t="shared" si="368"/>
        <v/>
      </c>
    </row>
    <row r="4662" spans="1:12" x14ac:dyDescent="0.2">
      <c r="A4662" s="209"/>
      <c r="B4662" s="75" t="str">
        <f t="shared" si="369"/>
        <v/>
      </c>
      <c r="C4662" s="75" t="str">
        <f t="shared" si="370"/>
        <v/>
      </c>
      <c r="D4662" s="42"/>
      <c r="E4662" s="42"/>
      <c r="F4662" s="42"/>
      <c r="G4662" s="42"/>
      <c r="H4662" s="42"/>
      <c r="I4662" s="42"/>
      <c r="J4662" s="83" t="str">
        <f t="shared" si="366"/>
        <v/>
      </c>
      <c r="K4662" s="83" t="str">
        <f t="shared" si="367"/>
        <v/>
      </c>
      <c r="L4662" s="85" t="str">
        <f t="shared" si="368"/>
        <v/>
      </c>
    </row>
    <row r="4663" spans="1:12" x14ac:dyDescent="0.2">
      <c r="A4663" s="209"/>
      <c r="B4663" s="75" t="str">
        <f t="shared" si="369"/>
        <v/>
      </c>
      <c r="C4663" s="75" t="str">
        <f t="shared" si="370"/>
        <v/>
      </c>
      <c r="D4663" s="42"/>
      <c r="E4663" s="42"/>
      <c r="F4663" s="42"/>
      <c r="G4663" s="42"/>
      <c r="H4663" s="42"/>
      <c r="I4663" s="42"/>
      <c r="J4663" s="83" t="str">
        <f t="shared" si="366"/>
        <v/>
      </c>
      <c r="K4663" s="83" t="str">
        <f t="shared" si="367"/>
        <v/>
      </c>
      <c r="L4663" s="85" t="str">
        <f t="shared" si="368"/>
        <v/>
      </c>
    </row>
    <row r="4664" spans="1:12" x14ac:dyDescent="0.2">
      <c r="A4664" s="209"/>
      <c r="B4664" s="75" t="str">
        <f t="shared" si="369"/>
        <v/>
      </c>
      <c r="C4664" s="75" t="str">
        <f t="shared" si="370"/>
        <v/>
      </c>
      <c r="D4664" s="42"/>
      <c r="E4664" s="42"/>
      <c r="F4664" s="42"/>
      <c r="G4664" s="42"/>
      <c r="H4664" s="42"/>
      <c r="I4664" s="42"/>
      <c r="J4664" s="83" t="str">
        <f t="shared" si="366"/>
        <v/>
      </c>
      <c r="K4664" s="83" t="str">
        <f t="shared" si="367"/>
        <v/>
      </c>
      <c r="L4664" s="85" t="str">
        <f t="shared" si="368"/>
        <v/>
      </c>
    </row>
    <row r="4665" spans="1:12" x14ac:dyDescent="0.2">
      <c r="A4665" s="209"/>
      <c r="B4665" s="75" t="str">
        <f t="shared" si="369"/>
        <v/>
      </c>
      <c r="C4665" s="75" t="str">
        <f t="shared" si="370"/>
        <v/>
      </c>
      <c r="D4665" s="42"/>
      <c r="E4665" s="42"/>
      <c r="F4665" s="42"/>
      <c r="G4665" s="42"/>
      <c r="H4665" s="42"/>
      <c r="I4665" s="42"/>
      <c r="J4665" s="83" t="str">
        <f t="shared" si="366"/>
        <v/>
      </c>
      <c r="K4665" s="83" t="str">
        <f t="shared" si="367"/>
        <v/>
      </c>
      <c r="L4665" s="85" t="str">
        <f t="shared" si="368"/>
        <v/>
      </c>
    </row>
    <row r="4666" spans="1:12" x14ac:dyDescent="0.2">
      <c r="A4666" s="209"/>
      <c r="B4666" s="75" t="str">
        <f t="shared" si="369"/>
        <v/>
      </c>
      <c r="C4666" s="75" t="str">
        <f t="shared" si="370"/>
        <v/>
      </c>
      <c r="D4666" s="42"/>
      <c r="E4666" s="42"/>
      <c r="F4666" s="42"/>
      <c r="G4666" s="42"/>
      <c r="H4666" s="42"/>
      <c r="I4666" s="42"/>
      <c r="J4666" s="83" t="str">
        <f t="shared" si="366"/>
        <v/>
      </c>
      <c r="K4666" s="83" t="str">
        <f t="shared" si="367"/>
        <v/>
      </c>
      <c r="L4666" s="85" t="str">
        <f t="shared" si="368"/>
        <v/>
      </c>
    </row>
    <row r="4667" spans="1:12" x14ac:dyDescent="0.2">
      <c r="A4667" s="209"/>
      <c r="B4667" s="75" t="str">
        <f t="shared" si="369"/>
        <v/>
      </c>
      <c r="C4667" s="75" t="str">
        <f t="shared" si="370"/>
        <v/>
      </c>
      <c r="D4667" s="42"/>
      <c r="E4667" s="42"/>
      <c r="F4667" s="42"/>
      <c r="G4667" s="42"/>
      <c r="H4667" s="42"/>
      <c r="I4667" s="42"/>
      <c r="J4667" s="83" t="str">
        <f t="shared" si="366"/>
        <v/>
      </c>
      <c r="K4667" s="83" t="str">
        <f t="shared" si="367"/>
        <v/>
      </c>
      <c r="L4667" s="85" t="str">
        <f t="shared" si="368"/>
        <v/>
      </c>
    </row>
    <row r="4668" spans="1:12" x14ac:dyDescent="0.2">
      <c r="A4668" s="209"/>
      <c r="B4668" s="75" t="str">
        <f t="shared" si="369"/>
        <v/>
      </c>
      <c r="C4668" s="75" t="str">
        <f t="shared" si="370"/>
        <v/>
      </c>
      <c r="D4668" s="42"/>
      <c r="E4668" s="42"/>
      <c r="F4668" s="42"/>
      <c r="G4668" s="42"/>
      <c r="H4668" s="42"/>
      <c r="I4668" s="42"/>
      <c r="J4668" s="83" t="str">
        <f t="shared" si="366"/>
        <v/>
      </c>
      <c r="K4668" s="83" t="str">
        <f t="shared" si="367"/>
        <v/>
      </c>
      <c r="L4668" s="85" t="str">
        <f t="shared" si="368"/>
        <v/>
      </c>
    </row>
    <row r="4669" spans="1:12" x14ac:dyDescent="0.2">
      <c r="A4669" s="209"/>
      <c r="B4669" s="75" t="str">
        <f t="shared" si="369"/>
        <v/>
      </c>
      <c r="C4669" s="75" t="str">
        <f t="shared" si="370"/>
        <v/>
      </c>
      <c r="D4669" s="42"/>
      <c r="E4669" s="42"/>
      <c r="F4669" s="42"/>
      <c r="G4669" s="42"/>
      <c r="H4669" s="42"/>
      <c r="I4669" s="42"/>
      <c r="J4669" s="83" t="str">
        <f t="shared" ref="J4669:J4732" si="371">IF(ISERROR(D4669/C4669),"",(D4669/C4669))</f>
        <v/>
      </c>
      <c r="K4669" s="83" t="str">
        <f t="shared" ref="K4669:K4732" si="372">IF(ISERROR(E4669/C4669),"",(E4669/C4669))</f>
        <v/>
      </c>
      <c r="L4669" s="85" t="str">
        <f t="shared" ref="L4669:L4732" si="373">IF(ISERROR((D4669+E4669)/B4669),"",(D4669+E4669)/B4669)</f>
        <v/>
      </c>
    </row>
    <row r="4670" spans="1:12" x14ac:dyDescent="0.2">
      <c r="A4670" s="209"/>
      <c r="B4670" s="75" t="str">
        <f t="shared" si="369"/>
        <v/>
      </c>
      <c r="C4670" s="75" t="str">
        <f t="shared" si="370"/>
        <v/>
      </c>
      <c r="D4670" s="42"/>
      <c r="E4670" s="42"/>
      <c r="F4670" s="42"/>
      <c r="G4670" s="42"/>
      <c r="H4670" s="42"/>
      <c r="I4670" s="42"/>
      <c r="J4670" s="83" t="str">
        <f t="shared" si="371"/>
        <v/>
      </c>
      <c r="K4670" s="83" t="str">
        <f t="shared" si="372"/>
        <v/>
      </c>
      <c r="L4670" s="85" t="str">
        <f t="shared" si="373"/>
        <v/>
      </c>
    </row>
    <row r="4671" spans="1:12" x14ac:dyDescent="0.2">
      <c r="A4671" s="209"/>
      <c r="B4671" s="75" t="str">
        <f t="shared" si="369"/>
        <v/>
      </c>
      <c r="C4671" s="75" t="str">
        <f t="shared" si="370"/>
        <v/>
      </c>
      <c r="D4671" s="42"/>
      <c r="E4671" s="42"/>
      <c r="F4671" s="42"/>
      <c r="G4671" s="42"/>
      <c r="H4671" s="42"/>
      <c r="I4671" s="42"/>
      <c r="J4671" s="83" t="str">
        <f t="shared" si="371"/>
        <v/>
      </c>
      <c r="K4671" s="83" t="str">
        <f t="shared" si="372"/>
        <v/>
      </c>
      <c r="L4671" s="85" t="str">
        <f t="shared" si="373"/>
        <v/>
      </c>
    </row>
    <row r="4672" spans="1:12" x14ac:dyDescent="0.2">
      <c r="A4672" s="209"/>
      <c r="B4672" s="75" t="str">
        <f t="shared" si="369"/>
        <v/>
      </c>
      <c r="C4672" s="75" t="str">
        <f t="shared" si="370"/>
        <v/>
      </c>
      <c r="D4672" s="42"/>
      <c r="E4672" s="42"/>
      <c r="F4672" s="42"/>
      <c r="G4672" s="42"/>
      <c r="H4672" s="42"/>
      <c r="I4672" s="42"/>
      <c r="J4672" s="83" t="str">
        <f t="shared" si="371"/>
        <v/>
      </c>
      <c r="K4672" s="83" t="str">
        <f t="shared" si="372"/>
        <v/>
      </c>
      <c r="L4672" s="85" t="str">
        <f t="shared" si="373"/>
        <v/>
      </c>
    </row>
    <row r="4673" spans="1:12" x14ac:dyDescent="0.2">
      <c r="A4673" s="209"/>
      <c r="B4673" s="75" t="str">
        <f t="shared" si="369"/>
        <v/>
      </c>
      <c r="C4673" s="75" t="str">
        <f t="shared" si="370"/>
        <v/>
      </c>
      <c r="D4673" s="42"/>
      <c r="E4673" s="42"/>
      <c r="F4673" s="42"/>
      <c r="G4673" s="42"/>
      <c r="H4673" s="42"/>
      <c r="I4673" s="42"/>
      <c r="J4673" s="83" t="str">
        <f t="shared" si="371"/>
        <v/>
      </c>
      <c r="K4673" s="83" t="str">
        <f t="shared" si="372"/>
        <v/>
      </c>
      <c r="L4673" s="85" t="str">
        <f t="shared" si="373"/>
        <v/>
      </c>
    </row>
    <row r="4674" spans="1:12" x14ac:dyDescent="0.2">
      <c r="A4674" s="209"/>
      <c r="B4674" s="75" t="str">
        <f t="shared" si="369"/>
        <v/>
      </c>
      <c r="C4674" s="75" t="str">
        <f t="shared" si="370"/>
        <v/>
      </c>
      <c r="D4674" s="42"/>
      <c r="E4674" s="42"/>
      <c r="F4674" s="42"/>
      <c r="G4674" s="42"/>
      <c r="H4674" s="42"/>
      <c r="I4674" s="42"/>
      <c r="J4674" s="83" t="str">
        <f t="shared" si="371"/>
        <v/>
      </c>
      <c r="K4674" s="83" t="str">
        <f t="shared" si="372"/>
        <v/>
      </c>
      <c r="L4674" s="85" t="str">
        <f t="shared" si="373"/>
        <v/>
      </c>
    </row>
    <row r="4675" spans="1:12" x14ac:dyDescent="0.2">
      <c r="A4675" s="209"/>
      <c r="B4675" s="75" t="str">
        <f t="shared" si="369"/>
        <v/>
      </c>
      <c r="C4675" s="75" t="str">
        <f t="shared" si="370"/>
        <v/>
      </c>
      <c r="D4675" s="42"/>
      <c r="E4675" s="42"/>
      <c r="F4675" s="42"/>
      <c r="G4675" s="42"/>
      <c r="H4675" s="42"/>
      <c r="I4675" s="42"/>
      <c r="J4675" s="83" t="str">
        <f t="shared" si="371"/>
        <v/>
      </c>
      <c r="K4675" s="83" t="str">
        <f t="shared" si="372"/>
        <v/>
      </c>
      <c r="L4675" s="85" t="str">
        <f t="shared" si="373"/>
        <v/>
      </c>
    </row>
    <row r="4676" spans="1:12" x14ac:dyDescent="0.2">
      <c r="A4676" s="209"/>
      <c r="B4676" s="75" t="str">
        <f t="shared" si="369"/>
        <v/>
      </c>
      <c r="C4676" s="75" t="str">
        <f t="shared" si="370"/>
        <v/>
      </c>
      <c r="D4676" s="42"/>
      <c r="E4676" s="42"/>
      <c r="F4676" s="42"/>
      <c r="G4676" s="42"/>
      <c r="H4676" s="42"/>
      <c r="I4676" s="42"/>
      <c r="J4676" s="83" t="str">
        <f t="shared" si="371"/>
        <v/>
      </c>
      <c r="K4676" s="83" t="str">
        <f t="shared" si="372"/>
        <v/>
      </c>
      <c r="L4676" s="85" t="str">
        <f t="shared" si="373"/>
        <v/>
      </c>
    </row>
    <row r="4677" spans="1:12" x14ac:dyDescent="0.2">
      <c r="A4677" s="209"/>
      <c r="B4677" s="75" t="str">
        <f t="shared" si="369"/>
        <v/>
      </c>
      <c r="C4677" s="75" t="str">
        <f t="shared" si="370"/>
        <v/>
      </c>
      <c r="D4677" s="42"/>
      <c r="E4677" s="42"/>
      <c r="F4677" s="42"/>
      <c r="G4677" s="42"/>
      <c r="H4677" s="42"/>
      <c r="I4677" s="42"/>
      <c r="J4677" s="83" t="str">
        <f t="shared" si="371"/>
        <v/>
      </c>
      <c r="K4677" s="83" t="str">
        <f t="shared" si="372"/>
        <v/>
      </c>
      <c r="L4677" s="85" t="str">
        <f t="shared" si="373"/>
        <v/>
      </c>
    </row>
    <row r="4678" spans="1:12" x14ac:dyDescent="0.2">
      <c r="A4678" s="209"/>
      <c r="B4678" s="75" t="str">
        <f t="shared" si="369"/>
        <v/>
      </c>
      <c r="C4678" s="75" t="str">
        <f t="shared" si="370"/>
        <v/>
      </c>
      <c r="D4678" s="42"/>
      <c r="E4678" s="42"/>
      <c r="F4678" s="42"/>
      <c r="G4678" s="42"/>
      <c r="H4678" s="42"/>
      <c r="I4678" s="42"/>
      <c r="J4678" s="83" t="str">
        <f t="shared" si="371"/>
        <v/>
      </c>
      <c r="K4678" s="83" t="str">
        <f t="shared" si="372"/>
        <v/>
      </c>
      <c r="L4678" s="85" t="str">
        <f t="shared" si="373"/>
        <v/>
      </c>
    </row>
    <row r="4679" spans="1:12" x14ac:dyDescent="0.2">
      <c r="A4679" s="209"/>
      <c r="B4679" s="75" t="str">
        <f t="shared" si="369"/>
        <v/>
      </c>
      <c r="C4679" s="75" t="str">
        <f t="shared" si="370"/>
        <v/>
      </c>
      <c r="D4679" s="42"/>
      <c r="E4679" s="42"/>
      <c r="F4679" s="42"/>
      <c r="G4679" s="42"/>
      <c r="H4679" s="42"/>
      <c r="I4679" s="42"/>
      <c r="J4679" s="83" t="str">
        <f t="shared" si="371"/>
        <v/>
      </c>
      <c r="K4679" s="83" t="str">
        <f t="shared" si="372"/>
        <v/>
      </c>
      <c r="L4679" s="85" t="str">
        <f t="shared" si="373"/>
        <v/>
      </c>
    </row>
    <row r="4680" spans="1:12" x14ac:dyDescent="0.2">
      <c r="A4680" s="209"/>
      <c r="B4680" s="75" t="str">
        <f t="shared" si="369"/>
        <v/>
      </c>
      <c r="C4680" s="75" t="str">
        <f t="shared" si="370"/>
        <v/>
      </c>
      <c r="D4680" s="42"/>
      <c r="E4680" s="42"/>
      <c r="F4680" s="42"/>
      <c r="G4680" s="42"/>
      <c r="H4680" s="42"/>
      <c r="I4680" s="42"/>
      <c r="J4680" s="83" t="str">
        <f t="shared" si="371"/>
        <v/>
      </c>
      <c r="K4680" s="83" t="str">
        <f t="shared" si="372"/>
        <v/>
      </c>
      <c r="L4680" s="85" t="str">
        <f t="shared" si="373"/>
        <v/>
      </c>
    </row>
    <row r="4681" spans="1:12" x14ac:dyDescent="0.2">
      <c r="A4681" s="209"/>
      <c r="B4681" s="75" t="str">
        <f t="shared" si="369"/>
        <v/>
      </c>
      <c r="C4681" s="75" t="str">
        <f t="shared" si="370"/>
        <v/>
      </c>
      <c r="D4681" s="42"/>
      <c r="E4681" s="42"/>
      <c r="F4681" s="42"/>
      <c r="G4681" s="42"/>
      <c r="H4681" s="42"/>
      <c r="I4681" s="42"/>
      <c r="J4681" s="83" t="str">
        <f t="shared" si="371"/>
        <v/>
      </c>
      <c r="K4681" s="83" t="str">
        <f t="shared" si="372"/>
        <v/>
      </c>
      <c r="L4681" s="85" t="str">
        <f t="shared" si="373"/>
        <v/>
      </c>
    </row>
    <row r="4682" spans="1:12" x14ac:dyDescent="0.2">
      <c r="A4682" s="209"/>
      <c r="B4682" s="75" t="str">
        <f t="shared" si="369"/>
        <v/>
      </c>
      <c r="C4682" s="75" t="str">
        <f t="shared" si="370"/>
        <v/>
      </c>
      <c r="D4682" s="42"/>
      <c r="E4682" s="42"/>
      <c r="F4682" s="42"/>
      <c r="G4682" s="42"/>
      <c r="H4682" s="42"/>
      <c r="I4682" s="42"/>
      <c r="J4682" s="83" t="str">
        <f t="shared" si="371"/>
        <v/>
      </c>
      <c r="K4682" s="83" t="str">
        <f t="shared" si="372"/>
        <v/>
      </c>
      <c r="L4682" s="85" t="str">
        <f t="shared" si="373"/>
        <v/>
      </c>
    </row>
    <row r="4683" spans="1:12" x14ac:dyDescent="0.2">
      <c r="A4683" s="209"/>
      <c r="B4683" s="75" t="str">
        <f t="shared" si="369"/>
        <v/>
      </c>
      <c r="C4683" s="75" t="str">
        <f t="shared" si="370"/>
        <v/>
      </c>
      <c r="D4683" s="42"/>
      <c r="E4683" s="42"/>
      <c r="F4683" s="42"/>
      <c r="G4683" s="42"/>
      <c r="H4683" s="42"/>
      <c r="I4683" s="42"/>
      <c r="J4683" s="83" t="str">
        <f t="shared" si="371"/>
        <v/>
      </c>
      <c r="K4683" s="83" t="str">
        <f t="shared" si="372"/>
        <v/>
      </c>
      <c r="L4683" s="85" t="str">
        <f t="shared" si="373"/>
        <v/>
      </c>
    </row>
    <row r="4684" spans="1:12" x14ac:dyDescent="0.2">
      <c r="A4684" s="209"/>
      <c r="B4684" s="75" t="str">
        <f t="shared" ref="B4684:B4747" si="374">IF(D4684+E4684+F4684+G4684+I4684+H4684 = 0,"",D4684+E4684+F4684+G4684+I4684+H4684)</f>
        <v/>
      </c>
      <c r="C4684" s="75" t="str">
        <f t="shared" ref="C4684:C4747" si="375">IF(D4684+E4684+H4684=0,"",D4684+E4684+H4684)</f>
        <v/>
      </c>
      <c r="D4684" s="42"/>
      <c r="E4684" s="42"/>
      <c r="F4684" s="42"/>
      <c r="G4684" s="42"/>
      <c r="H4684" s="42"/>
      <c r="I4684" s="42"/>
      <c r="J4684" s="83" t="str">
        <f t="shared" si="371"/>
        <v/>
      </c>
      <c r="K4684" s="83" t="str">
        <f t="shared" si="372"/>
        <v/>
      </c>
      <c r="L4684" s="85" t="str">
        <f t="shared" si="373"/>
        <v/>
      </c>
    </row>
    <row r="4685" spans="1:12" x14ac:dyDescent="0.2">
      <c r="A4685" s="209"/>
      <c r="B4685" s="75" t="str">
        <f t="shared" si="374"/>
        <v/>
      </c>
      <c r="C4685" s="75" t="str">
        <f t="shared" si="375"/>
        <v/>
      </c>
      <c r="D4685" s="42"/>
      <c r="E4685" s="42"/>
      <c r="F4685" s="42"/>
      <c r="G4685" s="42"/>
      <c r="H4685" s="42"/>
      <c r="I4685" s="42"/>
      <c r="J4685" s="83" t="str">
        <f t="shared" si="371"/>
        <v/>
      </c>
      <c r="K4685" s="83" t="str">
        <f t="shared" si="372"/>
        <v/>
      </c>
      <c r="L4685" s="85" t="str">
        <f t="shared" si="373"/>
        <v/>
      </c>
    </row>
    <row r="4686" spans="1:12" x14ac:dyDescent="0.2">
      <c r="A4686" s="209"/>
      <c r="B4686" s="75" t="str">
        <f t="shared" si="374"/>
        <v/>
      </c>
      <c r="C4686" s="75" t="str">
        <f t="shared" si="375"/>
        <v/>
      </c>
      <c r="D4686" s="42"/>
      <c r="E4686" s="42"/>
      <c r="F4686" s="42"/>
      <c r="G4686" s="42"/>
      <c r="H4686" s="42"/>
      <c r="I4686" s="42"/>
      <c r="J4686" s="83" t="str">
        <f t="shared" si="371"/>
        <v/>
      </c>
      <c r="K4686" s="83" t="str">
        <f t="shared" si="372"/>
        <v/>
      </c>
      <c r="L4686" s="85" t="str">
        <f t="shared" si="373"/>
        <v/>
      </c>
    </row>
    <row r="4687" spans="1:12" x14ac:dyDescent="0.2">
      <c r="A4687" s="209"/>
      <c r="B4687" s="75" t="str">
        <f t="shared" si="374"/>
        <v/>
      </c>
      <c r="C4687" s="75" t="str">
        <f t="shared" si="375"/>
        <v/>
      </c>
      <c r="D4687" s="42"/>
      <c r="E4687" s="42"/>
      <c r="F4687" s="42"/>
      <c r="G4687" s="42"/>
      <c r="H4687" s="42"/>
      <c r="I4687" s="42"/>
      <c r="J4687" s="83" t="str">
        <f t="shared" si="371"/>
        <v/>
      </c>
      <c r="K4687" s="83" t="str">
        <f t="shared" si="372"/>
        <v/>
      </c>
      <c r="L4687" s="85" t="str">
        <f t="shared" si="373"/>
        <v/>
      </c>
    </row>
    <row r="4688" spans="1:12" x14ac:dyDescent="0.2">
      <c r="A4688" s="209"/>
      <c r="B4688" s="75" t="str">
        <f t="shared" si="374"/>
        <v/>
      </c>
      <c r="C4688" s="75" t="str">
        <f t="shared" si="375"/>
        <v/>
      </c>
      <c r="D4688" s="42"/>
      <c r="E4688" s="42"/>
      <c r="F4688" s="42"/>
      <c r="G4688" s="42"/>
      <c r="H4688" s="42"/>
      <c r="I4688" s="42"/>
      <c r="J4688" s="83" t="str">
        <f t="shared" si="371"/>
        <v/>
      </c>
      <c r="K4688" s="83" t="str">
        <f t="shared" si="372"/>
        <v/>
      </c>
      <c r="L4688" s="85" t="str">
        <f t="shared" si="373"/>
        <v/>
      </c>
    </row>
    <row r="4689" spans="1:12" x14ac:dyDescent="0.2">
      <c r="A4689" s="209"/>
      <c r="B4689" s="75" t="str">
        <f t="shared" si="374"/>
        <v/>
      </c>
      <c r="C4689" s="75" t="str">
        <f t="shared" si="375"/>
        <v/>
      </c>
      <c r="D4689" s="42"/>
      <c r="E4689" s="42"/>
      <c r="F4689" s="42"/>
      <c r="G4689" s="42"/>
      <c r="H4689" s="42"/>
      <c r="I4689" s="42"/>
      <c r="J4689" s="83" t="str">
        <f t="shared" si="371"/>
        <v/>
      </c>
      <c r="K4689" s="83" t="str">
        <f t="shared" si="372"/>
        <v/>
      </c>
      <c r="L4689" s="85" t="str">
        <f t="shared" si="373"/>
        <v/>
      </c>
    </row>
    <row r="4690" spans="1:12" x14ac:dyDescent="0.2">
      <c r="A4690" s="209"/>
      <c r="B4690" s="75" t="str">
        <f t="shared" si="374"/>
        <v/>
      </c>
      <c r="C4690" s="75" t="str">
        <f t="shared" si="375"/>
        <v/>
      </c>
      <c r="D4690" s="42"/>
      <c r="E4690" s="42"/>
      <c r="F4690" s="42"/>
      <c r="G4690" s="42"/>
      <c r="H4690" s="42"/>
      <c r="I4690" s="42"/>
      <c r="J4690" s="83" t="str">
        <f t="shared" si="371"/>
        <v/>
      </c>
      <c r="K4690" s="83" t="str">
        <f t="shared" si="372"/>
        <v/>
      </c>
      <c r="L4690" s="85" t="str">
        <f t="shared" si="373"/>
        <v/>
      </c>
    </row>
    <row r="4691" spans="1:12" x14ac:dyDescent="0.2">
      <c r="A4691" s="209"/>
      <c r="B4691" s="75" t="str">
        <f t="shared" si="374"/>
        <v/>
      </c>
      <c r="C4691" s="75" t="str">
        <f t="shared" si="375"/>
        <v/>
      </c>
      <c r="D4691" s="42"/>
      <c r="E4691" s="42"/>
      <c r="F4691" s="42"/>
      <c r="G4691" s="42"/>
      <c r="H4691" s="42"/>
      <c r="I4691" s="42"/>
      <c r="J4691" s="83" t="str">
        <f t="shared" si="371"/>
        <v/>
      </c>
      <c r="K4691" s="83" t="str">
        <f t="shared" si="372"/>
        <v/>
      </c>
      <c r="L4691" s="85" t="str">
        <f t="shared" si="373"/>
        <v/>
      </c>
    </row>
    <row r="4692" spans="1:12" x14ac:dyDescent="0.2">
      <c r="A4692" s="209"/>
      <c r="B4692" s="75" t="str">
        <f t="shared" si="374"/>
        <v/>
      </c>
      <c r="C4692" s="75" t="str">
        <f t="shared" si="375"/>
        <v/>
      </c>
      <c r="D4692" s="42"/>
      <c r="E4692" s="42"/>
      <c r="F4692" s="42"/>
      <c r="G4692" s="42"/>
      <c r="H4692" s="42"/>
      <c r="I4692" s="42"/>
      <c r="J4692" s="83" t="str">
        <f t="shared" si="371"/>
        <v/>
      </c>
      <c r="K4692" s="83" t="str">
        <f t="shared" si="372"/>
        <v/>
      </c>
      <c r="L4692" s="85" t="str">
        <f t="shared" si="373"/>
        <v/>
      </c>
    </row>
    <row r="4693" spans="1:12" x14ac:dyDescent="0.2">
      <c r="A4693" s="209"/>
      <c r="B4693" s="75" t="str">
        <f t="shared" si="374"/>
        <v/>
      </c>
      <c r="C4693" s="75" t="str">
        <f t="shared" si="375"/>
        <v/>
      </c>
      <c r="D4693" s="42"/>
      <c r="E4693" s="42"/>
      <c r="F4693" s="42"/>
      <c r="G4693" s="42"/>
      <c r="H4693" s="42"/>
      <c r="I4693" s="42"/>
      <c r="J4693" s="83" t="str">
        <f t="shared" si="371"/>
        <v/>
      </c>
      <c r="K4693" s="83" t="str">
        <f t="shared" si="372"/>
        <v/>
      </c>
      <c r="L4693" s="85" t="str">
        <f t="shared" si="373"/>
        <v/>
      </c>
    </row>
    <row r="4694" spans="1:12" x14ac:dyDescent="0.2">
      <c r="A4694" s="209"/>
      <c r="B4694" s="75" t="str">
        <f t="shared" si="374"/>
        <v/>
      </c>
      <c r="C4694" s="75" t="str">
        <f t="shared" si="375"/>
        <v/>
      </c>
      <c r="D4694" s="42"/>
      <c r="E4694" s="42"/>
      <c r="F4694" s="42"/>
      <c r="G4694" s="42"/>
      <c r="H4694" s="42"/>
      <c r="I4694" s="42"/>
      <c r="J4694" s="83" t="str">
        <f t="shared" si="371"/>
        <v/>
      </c>
      <c r="K4694" s="83" t="str">
        <f t="shared" si="372"/>
        <v/>
      </c>
      <c r="L4694" s="85" t="str">
        <f t="shared" si="373"/>
        <v/>
      </c>
    </row>
    <row r="4695" spans="1:12" x14ac:dyDescent="0.2">
      <c r="A4695" s="209"/>
      <c r="B4695" s="75" t="str">
        <f t="shared" si="374"/>
        <v/>
      </c>
      <c r="C4695" s="75" t="str">
        <f t="shared" si="375"/>
        <v/>
      </c>
      <c r="D4695" s="42"/>
      <c r="E4695" s="42"/>
      <c r="F4695" s="42"/>
      <c r="G4695" s="42"/>
      <c r="H4695" s="42"/>
      <c r="I4695" s="42"/>
      <c r="J4695" s="83" t="str">
        <f t="shared" si="371"/>
        <v/>
      </c>
      <c r="K4695" s="83" t="str">
        <f t="shared" si="372"/>
        <v/>
      </c>
      <c r="L4695" s="85" t="str">
        <f t="shared" si="373"/>
        <v/>
      </c>
    </row>
    <row r="4696" spans="1:12" x14ac:dyDescent="0.2">
      <c r="A4696" s="209"/>
      <c r="B4696" s="75" t="str">
        <f t="shared" si="374"/>
        <v/>
      </c>
      <c r="C4696" s="75" t="str">
        <f t="shared" si="375"/>
        <v/>
      </c>
      <c r="D4696" s="42"/>
      <c r="E4696" s="42"/>
      <c r="F4696" s="42"/>
      <c r="G4696" s="42"/>
      <c r="H4696" s="42"/>
      <c r="I4696" s="42"/>
      <c r="J4696" s="83" t="str">
        <f t="shared" si="371"/>
        <v/>
      </c>
      <c r="K4696" s="83" t="str">
        <f t="shared" si="372"/>
        <v/>
      </c>
      <c r="L4696" s="85" t="str">
        <f t="shared" si="373"/>
        <v/>
      </c>
    </row>
    <row r="4697" spans="1:12" x14ac:dyDescent="0.2">
      <c r="A4697" s="209"/>
      <c r="B4697" s="75" t="str">
        <f t="shared" si="374"/>
        <v/>
      </c>
      <c r="C4697" s="75" t="str">
        <f t="shared" si="375"/>
        <v/>
      </c>
      <c r="D4697" s="42"/>
      <c r="E4697" s="42"/>
      <c r="F4697" s="42"/>
      <c r="G4697" s="42"/>
      <c r="H4697" s="42"/>
      <c r="I4697" s="42"/>
      <c r="J4697" s="83" t="str">
        <f t="shared" si="371"/>
        <v/>
      </c>
      <c r="K4697" s="83" t="str">
        <f t="shared" si="372"/>
        <v/>
      </c>
      <c r="L4697" s="85" t="str">
        <f t="shared" si="373"/>
        <v/>
      </c>
    </row>
    <row r="4698" spans="1:12" x14ac:dyDescent="0.2">
      <c r="A4698" s="209"/>
      <c r="B4698" s="75" t="str">
        <f t="shared" si="374"/>
        <v/>
      </c>
      <c r="C4698" s="75" t="str">
        <f t="shared" si="375"/>
        <v/>
      </c>
      <c r="D4698" s="42"/>
      <c r="E4698" s="42"/>
      <c r="F4698" s="42"/>
      <c r="G4698" s="42"/>
      <c r="H4698" s="42"/>
      <c r="I4698" s="42"/>
      <c r="J4698" s="83" t="str">
        <f t="shared" si="371"/>
        <v/>
      </c>
      <c r="K4698" s="83" t="str">
        <f t="shared" si="372"/>
        <v/>
      </c>
      <c r="L4698" s="85" t="str">
        <f t="shared" si="373"/>
        <v/>
      </c>
    </row>
    <row r="4699" spans="1:12" x14ac:dyDescent="0.2">
      <c r="A4699" s="209"/>
      <c r="B4699" s="75" t="str">
        <f t="shared" si="374"/>
        <v/>
      </c>
      <c r="C4699" s="75" t="str">
        <f t="shared" si="375"/>
        <v/>
      </c>
      <c r="D4699" s="42"/>
      <c r="E4699" s="42"/>
      <c r="F4699" s="42"/>
      <c r="G4699" s="42"/>
      <c r="H4699" s="42"/>
      <c r="I4699" s="42"/>
      <c r="J4699" s="83" t="str">
        <f t="shared" si="371"/>
        <v/>
      </c>
      <c r="K4699" s="83" t="str">
        <f t="shared" si="372"/>
        <v/>
      </c>
      <c r="L4699" s="85" t="str">
        <f t="shared" si="373"/>
        <v/>
      </c>
    </row>
    <row r="4700" spans="1:12" x14ac:dyDescent="0.2">
      <c r="A4700" s="209"/>
      <c r="B4700" s="75" t="str">
        <f t="shared" si="374"/>
        <v/>
      </c>
      <c r="C4700" s="75" t="str">
        <f t="shared" si="375"/>
        <v/>
      </c>
      <c r="D4700" s="42"/>
      <c r="E4700" s="42"/>
      <c r="F4700" s="42"/>
      <c r="G4700" s="42"/>
      <c r="H4700" s="42"/>
      <c r="I4700" s="42"/>
      <c r="J4700" s="83" t="str">
        <f t="shared" si="371"/>
        <v/>
      </c>
      <c r="K4700" s="83" t="str">
        <f t="shared" si="372"/>
        <v/>
      </c>
      <c r="L4700" s="85" t="str">
        <f t="shared" si="373"/>
        <v/>
      </c>
    </row>
    <row r="4701" spans="1:12" x14ac:dyDescent="0.2">
      <c r="A4701" s="209"/>
      <c r="B4701" s="75" t="str">
        <f t="shared" si="374"/>
        <v/>
      </c>
      <c r="C4701" s="75" t="str">
        <f t="shared" si="375"/>
        <v/>
      </c>
      <c r="D4701" s="42"/>
      <c r="E4701" s="42"/>
      <c r="F4701" s="42"/>
      <c r="G4701" s="42"/>
      <c r="H4701" s="42"/>
      <c r="I4701" s="42"/>
      <c r="J4701" s="83" t="str">
        <f t="shared" si="371"/>
        <v/>
      </c>
      <c r="K4701" s="83" t="str">
        <f t="shared" si="372"/>
        <v/>
      </c>
      <c r="L4701" s="85" t="str">
        <f t="shared" si="373"/>
        <v/>
      </c>
    </row>
    <row r="4702" spans="1:12" x14ac:dyDescent="0.2">
      <c r="A4702" s="209"/>
      <c r="B4702" s="75" t="str">
        <f t="shared" si="374"/>
        <v/>
      </c>
      <c r="C4702" s="75" t="str">
        <f t="shared" si="375"/>
        <v/>
      </c>
      <c r="D4702" s="42"/>
      <c r="E4702" s="42"/>
      <c r="F4702" s="42"/>
      <c r="G4702" s="42"/>
      <c r="H4702" s="42"/>
      <c r="I4702" s="42"/>
      <c r="J4702" s="83" t="str">
        <f t="shared" si="371"/>
        <v/>
      </c>
      <c r="K4702" s="83" t="str">
        <f t="shared" si="372"/>
        <v/>
      </c>
      <c r="L4702" s="85" t="str">
        <f t="shared" si="373"/>
        <v/>
      </c>
    </row>
    <row r="4703" spans="1:12" x14ac:dyDescent="0.2">
      <c r="A4703" s="209"/>
      <c r="B4703" s="75" t="str">
        <f t="shared" si="374"/>
        <v/>
      </c>
      <c r="C4703" s="75" t="str">
        <f t="shared" si="375"/>
        <v/>
      </c>
      <c r="D4703" s="42"/>
      <c r="E4703" s="42"/>
      <c r="F4703" s="42"/>
      <c r="G4703" s="42"/>
      <c r="H4703" s="42"/>
      <c r="I4703" s="42"/>
      <c r="J4703" s="83" t="str">
        <f t="shared" si="371"/>
        <v/>
      </c>
      <c r="K4703" s="83" t="str">
        <f t="shared" si="372"/>
        <v/>
      </c>
      <c r="L4703" s="85" t="str">
        <f t="shared" si="373"/>
        <v/>
      </c>
    </row>
    <row r="4704" spans="1:12" x14ac:dyDescent="0.2">
      <c r="A4704" s="209"/>
      <c r="B4704" s="75" t="str">
        <f t="shared" si="374"/>
        <v/>
      </c>
      <c r="C4704" s="75" t="str">
        <f t="shared" si="375"/>
        <v/>
      </c>
      <c r="D4704" s="42"/>
      <c r="E4704" s="42"/>
      <c r="F4704" s="42"/>
      <c r="G4704" s="42"/>
      <c r="H4704" s="42"/>
      <c r="I4704" s="42"/>
      <c r="J4704" s="83" t="str">
        <f t="shared" si="371"/>
        <v/>
      </c>
      <c r="K4704" s="83" t="str">
        <f t="shared" si="372"/>
        <v/>
      </c>
      <c r="L4704" s="85" t="str">
        <f t="shared" si="373"/>
        <v/>
      </c>
    </row>
    <row r="4705" spans="1:12" x14ac:dyDescent="0.2">
      <c r="A4705" s="209"/>
      <c r="B4705" s="75" t="str">
        <f t="shared" si="374"/>
        <v/>
      </c>
      <c r="C4705" s="75" t="str">
        <f t="shared" si="375"/>
        <v/>
      </c>
      <c r="D4705" s="42"/>
      <c r="E4705" s="42"/>
      <c r="F4705" s="42"/>
      <c r="G4705" s="42"/>
      <c r="H4705" s="42"/>
      <c r="I4705" s="42"/>
      <c r="J4705" s="83" t="str">
        <f t="shared" si="371"/>
        <v/>
      </c>
      <c r="K4705" s="83" t="str">
        <f t="shared" si="372"/>
        <v/>
      </c>
      <c r="L4705" s="85" t="str">
        <f t="shared" si="373"/>
        <v/>
      </c>
    </row>
    <row r="4706" spans="1:12" x14ac:dyDescent="0.2">
      <c r="A4706" s="209"/>
      <c r="B4706" s="75" t="str">
        <f t="shared" si="374"/>
        <v/>
      </c>
      <c r="C4706" s="75" t="str">
        <f t="shared" si="375"/>
        <v/>
      </c>
      <c r="D4706" s="42"/>
      <c r="E4706" s="42"/>
      <c r="F4706" s="42"/>
      <c r="G4706" s="42"/>
      <c r="H4706" s="42"/>
      <c r="I4706" s="42"/>
      <c r="J4706" s="83" t="str">
        <f t="shared" si="371"/>
        <v/>
      </c>
      <c r="K4706" s="83" t="str">
        <f t="shared" si="372"/>
        <v/>
      </c>
      <c r="L4706" s="85" t="str">
        <f t="shared" si="373"/>
        <v/>
      </c>
    </row>
    <row r="4707" spans="1:12" x14ac:dyDescent="0.2">
      <c r="A4707" s="209"/>
      <c r="B4707" s="75" t="str">
        <f t="shared" si="374"/>
        <v/>
      </c>
      <c r="C4707" s="75" t="str">
        <f t="shared" si="375"/>
        <v/>
      </c>
      <c r="D4707" s="42"/>
      <c r="E4707" s="42"/>
      <c r="F4707" s="42"/>
      <c r="G4707" s="42"/>
      <c r="H4707" s="42"/>
      <c r="I4707" s="42"/>
      <c r="J4707" s="83" t="str">
        <f t="shared" si="371"/>
        <v/>
      </c>
      <c r="K4707" s="83" t="str">
        <f t="shared" si="372"/>
        <v/>
      </c>
      <c r="L4707" s="85" t="str">
        <f t="shared" si="373"/>
        <v/>
      </c>
    </row>
    <row r="4708" spans="1:12" x14ac:dyDescent="0.2">
      <c r="A4708" s="209"/>
      <c r="B4708" s="75" t="str">
        <f t="shared" si="374"/>
        <v/>
      </c>
      <c r="C4708" s="75" t="str">
        <f t="shared" si="375"/>
        <v/>
      </c>
      <c r="D4708" s="42"/>
      <c r="E4708" s="42"/>
      <c r="F4708" s="42"/>
      <c r="G4708" s="42"/>
      <c r="H4708" s="42"/>
      <c r="I4708" s="42"/>
      <c r="J4708" s="83" t="str">
        <f t="shared" si="371"/>
        <v/>
      </c>
      <c r="K4708" s="83" t="str">
        <f t="shared" si="372"/>
        <v/>
      </c>
      <c r="L4708" s="85" t="str">
        <f t="shared" si="373"/>
        <v/>
      </c>
    </row>
    <row r="4709" spans="1:12" x14ac:dyDescent="0.2">
      <c r="A4709" s="209"/>
      <c r="B4709" s="75" t="str">
        <f t="shared" si="374"/>
        <v/>
      </c>
      <c r="C4709" s="75" t="str">
        <f t="shared" si="375"/>
        <v/>
      </c>
      <c r="D4709" s="42"/>
      <c r="E4709" s="42"/>
      <c r="F4709" s="42"/>
      <c r="G4709" s="42"/>
      <c r="H4709" s="42"/>
      <c r="I4709" s="42"/>
      <c r="J4709" s="83" t="str">
        <f t="shared" si="371"/>
        <v/>
      </c>
      <c r="K4709" s="83" t="str">
        <f t="shared" si="372"/>
        <v/>
      </c>
      <c r="L4709" s="85" t="str">
        <f t="shared" si="373"/>
        <v/>
      </c>
    </row>
    <row r="4710" spans="1:12" x14ac:dyDescent="0.2">
      <c r="A4710" s="209"/>
      <c r="B4710" s="75" t="str">
        <f t="shared" si="374"/>
        <v/>
      </c>
      <c r="C4710" s="75" t="str">
        <f t="shared" si="375"/>
        <v/>
      </c>
      <c r="D4710" s="42"/>
      <c r="E4710" s="42"/>
      <c r="F4710" s="42"/>
      <c r="G4710" s="42"/>
      <c r="H4710" s="42"/>
      <c r="I4710" s="42"/>
      <c r="J4710" s="83" t="str">
        <f t="shared" si="371"/>
        <v/>
      </c>
      <c r="K4710" s="83" t="str">
        <f t="shared" si="372"/>
        <v/>
      </c>
      <c r="L4710" s="85" t="str">
        <f t="shared" si="373"/>
        <v/>
      </c>
    </row>
    <row r="4711" spans="1:12" x14ac:dyDescent="0.2">
      <c r="A4711" s="209"/>
      <c r="B4711" s="75" t="str">
        <f t="shared" si="374"/>
        <v/>
      </c>
      <c r="C4711" s="75" t="str">
        <f t="shared" si="375"/>
        <v/>
      </c>
      <c r="D4711" s="42"/>
      <c r="E4711" s="42"/>
      <c r="F4711" s="42"/>
      <c r="G4711" s="42"/>
      <c r="H4711" s="42"/>
      <c r="I4711" s="42"/>
      <c r="J4711" s="83" t="str">
        <f t="shared" si="371"/>
        <v/>
      </c>
      <c r="K4711" s="83" t="str">
        <f t="shared" si="372"/>
        <v/>
      </c>
      <c r="L4711" s="85" t="str">
        <f t="shared" si="373"/>
        <v/>
      </c>
    </row>
    <row r="4712" spans="1:12" x14ac:dyDescent="0.2">
      <c r="A4712" s="209"/>
      <c r="B4712" s="75" t="str">
        <f t="shared" si="374"/>
        <v/>
      </c>
      <c r="C4712" s="75" t="str">
        <f t="shared" si="375"/>
        <v/>
      </c>
      <c r="D4712" s="42"/>
      <c r="E4712" s="42"/>
      <c r="F4712" s="42"/>
      <c r="G4712" s="42"/>
      <c r="H4712" s="42"/>
      <c r="I4712" s="42"/>
      <c r="J4712" s="83" t="str">
        <f t="shared" si="371"/>
        <v/>
      </c>
      <c r="K4712" s="83" t="str">
        <f t="shared" si="372"/>
        <v/>
      </c>
      <c r="L4712" s="85" t="str">
        <f t="shared" si="373"/>
        <v/>
      </c>
    </row>
    <row r="4713" spans="1:12" x14ac:dyDescent="0.2">
      <c r="A4713" s="209"/>
      <c r="B4713" s="75" t="str">
        <f t="shared" si="374"/>
        <v/>
      </c>
      <c r="C4713" s="75" t="str">
        <f t="shared" si="375"/>
        <v/>
      </c>
      <c r="D4713" s="42"/>
      <c r="E4713" s="42"/>
      <c r="F4713" s="42"/>
      <c r="G4713" s="42"/>
      <c r="H4713" s="42"/>
      <c r="I4713" s="42"/>
      <c r="J4713" s="83" t="str">
        <f t="shared" si="371"/>
        <v/>
      </c>
      <c r="K4713" s="83" t="str">
        <f t="shared" si="372"/>
        <v/>
      </c>
      <c r="L4713" s="85" t="str">
        <f t="shared" si="373"/>
        <v/>
      </c>
    </row>
    <row r="4714" spans="1:12" x14ac:dyDescent="0.2">
      <c r="A4714" s="209"/>
      <c r="B4714" s="75" t="str">
        <f t="shared" si="374"/>
        <v/>
      </c>
      <c r="C4714" s="75" t="str">
        <f t="shared" si="375"/>
        <v/>
      </c>
      <c r="D4714" s="42"/>
      <c r="E4714" s="42"/>
      <c r="F4714" s="42"/>
      <c r="G4714" s="42"/>
      <c r="H4714" s="42"/>
      <c r="I4714" s="42"/>
      <c r="J4714" s="83" t="str">
        <f t="shared" si="371"/>
        <v/>
      </c>
      <c r="K4714" s="83" t="str">
        <f t="shared" si="372"/>
        <v/>
      </c>
      <c r="L4714" s="85" t="str">
        <f t="shared" si="373"/>
        <v/>
      </c>
    </row>
    <row r="4715" spans="1:12" x14ac:dyDescent="0.2">
      <c r="A4715" s="209"/>
      <c r="B4715" s="75" t="str">
        <f t="shared" si="374"/>
        <v/>
      </c>
      <c r="C4715" s="75" t="str">
        <f t="shared" si="375"/>
        <v/>
      </c>
      <c r="D4715" s="42"/>
      <c r="E4715" s="42"/>
      <c r="F4715" s="42"/>
      <c r="G4715" s="42"/>
      <c r="H4715" s="42"/>
      <c r="I4715" s="42"/>
      <c r="J4715" s="83" t="str">
        <f t="shared" si="371"/>
        <v/>
      </c>
      <c r="K4715" s="83" t="str">
        <f t="shared" si="372"/>
        <v/>
      </c>
      <c r="L4715" s="85" t="str">
        <f t="shared" si="373"/>
        <v/>
      </c>
    </row>
    <row r="4716" spans="1:12" x14ac:dyDescent="0.2">
      <c r="A4716" s="209"/>
      <c r="B4716" s="75" t="str">
        <f t="shared" si="374"/>
        <v/>
      </c>
      <c r="C4716" s="75" t="str">
        <f t="shared" si="375"/>
        <v/>
      </c>
      <c r="D4716" s="42"/>
      <c r="E4716" s="42"/>
      <c r="F4716" s="42"/>
      <c r="G4716" s="42"/>
      <c r="H4716" s="42"/>
      <c r="I4716" s="42"/>
      <c r="J4716" s="83" t="str">
        <f t="shared" si="371"/>
        <v/>
      </c>
      <c r="K4716" s="83" t="str">
        <f t="shared" si="372"/>
        <v/>
      </c>
      <c r="L4716" s="85" t="str">
        <f t="shared" si="373"/>
        <v/>
      </c>
    </row>
    <row r="4717" spans="1:12" x14ac:dyDescent="0.2">
      <c r="A4717" s="209"/>
      <c r="B4717" s="75" t="str">
        <f t="shared" si="374"/>
        <v/>
      </c>
      <c r="C4717" s="75" t="str">
        <f t="shared" si="375"/>
        <v/>
      </c>
      <c r="D4717" s="42"/>
      <c r="E4717" s="42"/>
      <c r="F4717" s="42"/>
      <c r="G4717" s="42"/>
      <c r="H4717" s="42"/>
      <c r="I4717" s="42"/>
      <c r="J4717" s="83" t="str">
        <f t="shared" si="371"/>
        <v/>
      </c>
      <c r="K4717" s="83" t="str">
        <f t="shared" si="372"/>
        <v/>
      </c>
      <c r="L4717" s="85" t="str">
        <f t="shared" si="373"/>
        <v/>
      </c>
    </row>
    <row r="4718" spans="1:12" x14ac:dyDescent="0.2">
      <c r="A4718" s="209"/>
      <c r="B4718" s="75" t="str">
        <f t="shared" si="374"/>
        <v/>
      </c>
      <c r="C4718" s="75" t="str">
        <f t="shared" si="375"/>
        <v/>
      </c>
      <c r="D4718" s="42"/>
      <c r="E4718" s="42"/>
      <c r="F4718" s="42"/>
      <c r="G4718" s="42"/>
      <c r="H4718" s="42"/>
      <c r="I4718" s="42"/>
      <c r="J4718" s="83" t="str">
        <f t="shared" si="371"/>
        <v/>
      </c>
      <c r="K4718" s="83" t="str">
        <f t="shared" si="372"/>
        <v/>
      </c>
      <c r="L4718" s="85" t="str">
        <f t="shared" si="373"/>
        <v/>
      </c>
    </row>
    <row r="4719" spans="1:12" x14ac:dyDescent="0.2">
      <c r="A4719" s="209"/>
      <c r="B4719" s="75" t="str">
        <f t="shared" si="374"/>
        <v/>
      </c>
      <c r="C4719" s="75" t="str">
        <f t="shared" si="375"/>
        <v/>
      </c>
      <c r="D4719" s="42"/>
      <c r="E4719" s="42"/>
      <c r="F4719" s="42"/>
      <c r="G4719" s="42"/>
      <c r="H4719" s="42"/>
      <c r="I4719" s="42"/>
      <c r="J4719" s="83" t="str">
        <f t="shared" si="371"/>
        <v/>
      </c>
      <c r="K4719" s="83" t="str">
        <f t="shared" si="372"/>
        <v/>
      </c>
      <c r="L4719" s="85" t="str">
        <f t="shared" si="373"/>
        <v/>
      </c>
    </row>
    <row r="4720" spans="1:12" x14ac:dyDescent="0.2">
      <c r="A4720" s="209"/>
      <c r="B4720" s="75" t="str">
        <f t="shared" si="374"/>
        <v/>
      </c>
      <c r="C4720" s="75" t="str">
        <f t="shared" si="375"/>
        <v/>
      </c>
      <c r="D4720" s="42"/>
      <c r="E4720" s="42"/>
      <c r="F4720" s="42"/>
      <c r="G4720" s="42"/>
      <c r="H4720" s="42"/>
      <c r="I4720" s="42"/>
      <c r="J4720" s="83" t="str">
        <f t="shared" si="371"/>
        <v/>
      </c>
      <c r="K4720" s="83" t="str">
        <f t="shared" si="372"/>
        <v/>
      </c>
      <c r="L4720" s="85" t="str">
        <f t="shared" si="373"/>
        <v/>
      </c>
    </row>
    <row r="4721" spans="1:12" x14ac:dyDescent="0.2">
      <c r="A4721" s="209"/>
      <c r="B4721" s="75" t="str">
        <f t="shared" si="374"/>
        <v/>
      </c>
      <c r="C4721" s="75" t="str">
        <f t="shared" si="375"/>
        <v/>
      </c>
      <c r="D4721" s="42"/>
      <c r="E4721" s="42"/>
      <c r="F4721" s="42"/>
      <c r="G4721" s="42"/>
      <c r="H4721" s="42"/>
      <c r="I4721" s="42"/>
      <c r="J4721" s="83" t="str">
        <f t="shared" si="371"/>
        <v/>
      </c>
      <c r="K4721" s="83" t="str">
        <f t="shared" si="372"/>
        <v/>
      </c>
      <c r="L4721" s="85" t="str">
        <f t="shared" si="373"/>
        <v/>
      </c>
    </row>
    <row r="4722" spans="1:12" x14ac:dyDescent="0.2">
      <c r="A4722" s="209"/>
      <c r="B4722" s="75" t="str">
        <f t="shared" si="374"/>
        <v/>
      </c>
      <c r="C4722" s="75" t="str">
        <f t="shared" si="375"/>
        <v/>
      </c>
      <c r="D4722" s="42"/>
      <c r="E4722" s="42"/>
      <c r="F4722" s="42"/>
      <c r="G4722" s="42"/>
      <c r="H4722" s="42"/>
      <c r="I4722" s="42"/>
      <c r="J4722" s="83" t="str">
        <f t="shared" si="371"/>
        <v/>
      </c>
      <c r="K4722" s="83" t="str">
        <f t="shared" si="372"/>
        <v/>
      </c>
      <c r="L4722" s="85" t="str">
        <f t="shared" si="373"/>
        <v/>
      </c>
    </row>
    <row r="4723" spans="1:12" x14ac:dyDescent="0.2">
      <c r="A4723" s="209"/>
      <c r="B4723" s="75" t="str">
        <f t="shared" si="374"/>
        <v/>
      </c>
      <c r="C4723" s="75" t="str">
        <f t="shared" si="375"/>
        <v/>
      </c>
      <c r="D4723" s="42"/>
      <c r="E4723" s="42"/>
      <c r="F4723" s="42"/>
      <c r="G4723" s="42"/>
      <c r="H4723" s="42"/>
      <c r="I4723" s="42"/>
      <c r="J4723" s="83" t="str">
        <f t="shared" si="371"/>
        <v/>
      </c>
      <c r="K4723" s="83" t="str">
        <f t="shared" si="372"/>
        <v/>
      </c>
      <c r="L4723" s="85" t="str">
        <f t="shared" si="373"/>
        <v/>
      </c>
    </row>
    <row r="4724" spans="1:12" x14ac:dyDescent="0.2">
      <c r="A4724" s="209"/>
      <c r="B4724" s="75" t="str">
        <f t="shared" si="374"/>
        <v/>
      </c>
      <c r="C4724" s="75" t="str">
        <f t="shared" si="375"/>
        <v/>
      </c>
      <c r="D4724" s="42"/>
      <c r="E4724" s="42"/>
      <c r="F4724" s="42"/>
      <c r="G4724" s="42"/>
      <c r="H4724" s="42"/>
      <c r="I4724" s="42"/>
      <c r="J4724" s="83" t="str">
        <f t="shared" si="371"/>
        <v/>
      </c>
      <c r="K4724" s="83" t="str">
        <f t="shared" si="372"/>
        <v/>
      </c>
      <c r="L4724" s="85" t="str">
        <f t="shared" si="373"/>
        <v/>
      </c>
    </row>
    <row r="4725" spans="1:12" x14ac:dyDescent="0.2">
      <c r="A4725" s="209"/>
      <c r="B4725" s="75" t="str">
        <f t="shared" si="374"/>
        <v/>
      </c>
      <c r="C4725" s="75" t="str">
        <f t="shared" si="375"/>
        <v/>
      </c>
      <c r="D4725" s="42"/>
      <c r="E4725" s="42"/>
      <c r="F4725" s="42"/>
      <c r="G4725" s="42"/>
      <c r="H4725" s="42"/>
      <c r="I4725" s="42"/>
      <c r="J4725" s="83" t="str">
        <f t="shared" si="371"/>
        <v/>
      </c>
      <c r="K4725" s="83" t="str">
        <f t="shared" si="372"/>
        <v/>
      </c>
      <c r="L4725" s="85" t="str">
        <f t="shared" si="373"/>
        <v/>
      </c>
    </row>
    <row r="4726" spans="1:12" x14ac:dyDescent="0.2">
      <c r="A4726" s="209"/>
      <c r="B4726" s="75" t="str">
        <f t="shared" si="374"/>
        <v/>
      </c>
      <c r="C4726" s="75" t="str">
        <f t="shared" si="375"/>
        <v/>
      </c>
      <c r="D4726" s="42"/>
      <c r="E4726" s="42"/>
      <c r="F4726" s="42"/>
      <c r="G4726" s="42"/>
      <c r="H4726" s="42"/>
      <c r="I4726" s="42"/>
      <c r="J4726" s="83" t="str">
        <f t="shared" si="371"/>
        <v/>
      </c>
      <c r="K4726" s="83" t="str">
        <f t="shared" si="372"/>
        <v/>
      </c>
      <c r="L4726" s="85" t="str">
        <f t="shared" si="373"/>
        <v/>
      </c>
    </row>
    <row r="4727" spans="1:12" x14ac:dyDescent="0.2">
      <c r="A4727" s="209"/>
      <c r="B4727" s="75" t="str">
        <f t="shared" si="374"/>
        <v/>
      </c>
      <c r="C4727" s="75" t="str">
        <f t="shared" si="375"/>
        <v/>
      </c>
      <c r="D4727" s="42"/>
      <c r="E4727" s="42"/>
      <c r="F4727" s="42"/>
      <c r="G4727" s="42"/>
      <c r="H4727" s="42"/>
      <c r="I4727" s="42"/>
      <c r="J4727" s="83" t="str">
        <f t="shared" si="371"/>
        <v/>
      </c>
      <c r="K4727" s="83" t="str">
        <f t="shared" si="372"/>
        <v/>
      </c>
      <c r="L4727" s="85" t="str">
        <f t="shared" si="373"/>
        <v/>
      </c>
    </row>
    <row r="4728" spans="1:12" x14ac:dyDescent="0.2">
      <c r="A4728" s="209"/>
      <c r="B4728" s="75" t="str">
        <f t="shared" si="374"/>
        <v/>
      </c>
      <c r="C4728" s="75" t="str">
        <f t="shared" si="375"/>
        <v/>
      </c>
      <c r="D4728" s="42"/>
      <c r="E4728" s="42"/>
      <c r="F4728" s="42"/>
      <c r="G4728" s="42"/>
      <c r="H4728" s="42"/>
      <c r="I4728" s="42"/>
      <c r="J4728" s="83" t="str">
        <f t="shared" si="371"/>
        <v/>
      </c>
      <c r="K4728" s="83" t="str">
        <f t="shared" si="372"/>
        <v/>
      </c>
      <c r="L4728" s="85" t="str">
        <f t="shared" si="373"/>
        <v/>
      </c>
    </row>
    <row r="4729" spans="1:12" x14ac:dyDescent="0.2">
      <c r="A4729" s="209"/>
      <c r="B4729" s="75" t="str">
        <f t="shared" si="374"/>
        <v/>
      </c>
      <c r="C4729" s="75" t="str">
        <f t="shared" si="375"/>
        <v/>
      </c>
      <c r="D4729" s="42"/>
      <c r="E4729" s="42"/>
      <c r="F4729" s="42"/>
      <c r="G4729" s="42"/>
      <c r="H4729" s="42"/>
      <c r="I4729" s="42"/>
      <c r="J4729" s="83" t="str">
        <f t="shared" si="371"/>
        <v/>
      </c>
      <c r="K4729" s="83" t="str">
        <f t="shared" si="372"/>
        <v/>
      </c>
      <c r="L4729" s="85" t="str">
        <f t="shared" si="373"/>
        <v/>
      </c>
    </row>
    <row r="4730" spans="1:12" x14ac:dyDescent="0.2">
      <c r="A4730" s="209"/>
      <c r="B4730" s="75" t="str">
        <f t="shared" si="374"/>
        <v/>
      </c>
      <c r="C4730" s="75" t="str">
        <f t="shared" si="375"/>
        <v/>
      </c>
      <c r="D4730" s="42"/>
      <c r="E4730" s="42"/>
      <c r="F4730" s="42"/>
      <c r="G4730" s="42"/>
      <c r="H4730" s="42"/>
      <c r="I4730" s="42"/>
      <c r="J4730" s="83" t="str">
        <f t="shared" si="371"/>
        <v/>
      </c>
      <c r="K4730" s="83" t="str">
        <f t="shared" si="372"/>
        <v/>
      </c>
      <c r="L4730" s="85" t="str">
        <f t="shared" si="373"/>
        <v/>
      </c>
    </row>
    <row r="4731" spans="1:12" x14ac:dyDescent="0.2">
      <c r="A4731" s="209"/>
      <c r="B4731" s="75" t="str">
        <f t="shared" si="374"/>
        <v/>
      </c>
      <c r="C4731" s="75" t="str">
        <f t="shared" si="375"/>
        <v/>
      </c>
      <c r="D4731" s="42"/>
      <c r="E4731" s="42"/>
      <c r="F4731" s="42"/>
      <c r="G4731" s="42"/>
      <c r="H4731" s="42"/>
      <c r="I4731" s="42"/>
      <c r="J4731" s="83" t="str">
        <f t="shared" si="371"/>
        <v/>
      </c>
      <c r="K4731" s="83" t="str">
        <f t="shared" si="372"/>
        <v/>
      </c>
      <c r="L4731" s="85" t="str">
        <f t="shared" si="373"/>
        <v/>
      </c>
    </row>
    <row r="4732" spans="1:12" x14ac:dyDescent="0.2">
      <c r="A4732" s="209"/>
      <c r="B4732" s="75" t="str">
        <f t="shared" si="374"/>
        <v/>
      </c>
      <c r="C4732" s="75" t="str">
        <f t="shared" si="375"/>
        <v/>
      </c>
      <c r="D4732" s="42"/>
      <c r="E4732" s="42"/>
      <c r="F4732" s="42"/>
      <c r="G4732" s="42"/>
      <c r="H4732" s="42"/>
      <c r="I4732" s="42"/>
      <c r="J4732" s="83" t="str">
        <f t="shared" si="371"/>
        <v/>
      </c>
      <c r="K4732" s="83" t="str">
        <f t="shared" si="372"/>
        <v/>
      </c>
      <c r="L4732" s="85" t="str">
        <f t="shared" si="373"/>
        <v/>
      </c>
    </row>
    <row r="4733" spans="1:12" x14ac:dyDescent="0.2">
      <c r="A4733" s="209"/>
      <c r="B4733" s="75" t="str">
        <f t="shared" si="374"/>
        <v/>
      </c>
      <c r="C4733" s="75" t="str">
        <f t="shared" si="375"/>
        <v/>
      </c>
      <c r="D4733" s="42"/>
      <c r="E4733" s="42"/>
      <c r="F4733" s="42"/>
      <c r="G4733" s="42"/>
      <c r="H4733" s="42"/>
      <c r="I4733" s="42"/>
      <c r="J4733" s="83" t="str">
        <f t="shared" ref="J4733:J4796" si="376">IF(ISERROR(D4733/C4733),"",(D4733/C4733))</f>
        <v/>
      </c>
      <c r="K4733" s="83" t="str">
        <f t="shared" ref="K4733:K4796" si="377">IF(ISERROR(E4733/C4733),"",(E4733/C4733))</f>
        <v/>
      </c>
      <c r="L4733" s="85" t="str">
        <f t="shared" ref="L4733:L4796" si="378">IF(ISERROR((D4733+E4733)/B4733),"",(D4733+E4733)/B4733)</f>
        <v/>
      </c>
    </row>
    <row r="4734" spans="1:12" x14ac:dyDescent="0.2">
      <c r="A4734" s="209"/>
      <c r="B4734" s="75" t="str">
        <f t="shared" si="374"/>
        <v/>
      </c>
      <c r="C4734" s="75" t="str">
        <f t="shared" si="375"/>
        <v/>
      </c>
      <c r="D4734" s="42"/>
      <c r="E4734" s="42"/>
      <c r="F4734" s="42"/>
      <c r="G4734" s="42"/>
      <c r="H4734" s="42"/>
      <c r="I4734" s="42"/>
      <c r="J4734" s="83" t="str">
        <f t="shared" si="376"/>
        <v/>
      </c>
      <c r="K4734" s="83" t="str">
        <f t="shared" si="377"/>
        <v/>
      </c>
      <c r="L4734" s="85" t="str">
        <f t="shared" si="378"/>
        <v/>
      </c>
    </row>
    <row r="4735" spans="1:12" x14ac:dyDescent="0.2">
      <c r="A4735" s="209"/>
      <c r="B4735" s="75" t="str">
        <f t="shared" si="374"/>
        <v/>
      </c>
      <c r="C4735" s="75" t="str">
        <f t="shared" si="375"/>
        <v/>
      </c>
      <c r="D4735" s="42"/>
      <c r="E4735" s="42"/>
      <c r="F4735" s="42"/>
      <c r="G4735" s="42"/>
      <c r="H4735" s="42"/>
      <c r="I4735" s="42"/>
      <c r="J4735" s="83" t="str">
        <f t="shared" si="376"/>
        <v/>
      </c>
      <c r="K4735" s="83" t="str">
        <f t="shared" si="377"/>
        <v/>
      </c>
      <c r="L4735" s="85" t="str">
        <f t="shared" si="378"/>
        <v/>
      </c>
    </row>
    <row r="4736" spans="1:12" x14ac:dyDescent="0.2">
      <c r="A4736" s="209"/>
      <c r="B4736" s="75" t="str">
        <f t="shared" si="374"/>
        <v/>
      </c>
      <c r="C4736" s="75" t="str">
        <f t="shared" si="375"/>
        <v/>
      </c>
      <c r="D4736" s="42"/>
      <c r="E4736" s="42"/>
      <c r="F4736" s="42"/>
      <c r="G4736" s="42"/>
      <c r="H4736" s="42"/>
      <c r="I4736" s="42"/>
      <c r="J4736" s="83" t="str">
        <f t="shared" si="376"/>
        <v/>
      </c>
      <c r="K4736" s="83" t="str">
        <f t="shared" si="377"/>
        <v/>
      </c>
      <c r="L4736" s="85" t="str">
        <f t="shared" si="378"/>
        <v/>
      </c>
    </row>
    <row r="4737" spans="1:12" x14ac:dyDescent="0.2">
      <c r="A4737" s="209"/>
      <c r="B4737" s="75" t="str">
        <f t="shared" si="374"/>
        <v/>
      </c>
      <c r="C4737" s="75" t="str">
        <f t="shared" si="375"/>
        <v/>
      </c>
      <c r="D4737" s="42"/>
      <c r="E4737" s="42"/>
      <c r="F4737" s="42"/>
      <c r="G4737" s="42"/>
      <c r="H4737" s="42"/>
      <c r="I4737" s="42"/>
      <c r="J4737" s="83" t="str">
        <f t="shared" si="376"/>
        <v/>
      </c>
      <c r="K4737" s="83" t="str">
        <f t="shared" si="377"/>
        <v/>
      </c>
      <c r="L4737" s="85" t="str">
        <f t="shared" si="378"/>
        <v/>
      </c>
    </row>
    <row r="4738" spans="1:12" x14ac:dyDescent="0.2">
      <c r="A4738" s="209"/>
      <c r="B4738" s="75" t="str">
        <f t="shared" si="374"/>
        <v/>
      </c>
      <c r="C4738" s="75" t="str">
        <f t="shared" si="375"/>
        <v/>
      </c>
      <c r="D4738" s="42"/>
      <c r="E4738" s="42"/>
      <c r="F4738" s="42"/>
      <c r="G4738" s="42"/>
      <c r="H4738" s="42"/>
      <c r="I4738" s="42"/>
      <c r="J4738" s="83" t="str">
        <f t="shared" si="376"/>
        <v/>
      </c>
      <c r="K4738" s="83" t="str">
        <f t="shared" si="377"/>
        <v/>
      </c>
      <c r="L4738" s="85" t="str">
        <f t="shared" si="378"/>
        <v/>
      </c>
    </row>
    <row r="4739" spans="1:12" x14ac:dyDescent="0.2">
      <c r="A4739" s="209"/>
      <c r="B4739" s="75" t="str">
        <f t="shared" si="374"/>
        <v/>
      </c>
      <c r="C4739" s="75" t="str">
        <f t="shared" si="375"/>
        <v/>
      </c>
      <c r="D4739" s="42"/>
      <c r="E4739" s="42"/>
      <c r="F4739" s="42"/>
      <c r="G4739" s="42"/>
      <c r="H4739" s="42"/>
      <c r="I4739" s="42"/>
      <c r="J4739" s="83" t="str">
        <f t="shared" si="376"/>
        <v/>
      </c>
      <c r="K4739" s="83" t="str">
        <f t="shared" si="377"/>
        <v/>
      </c>
      <c r="L4739" s="85" t="str">
        <f t="shared" si="378"/>
        <v/>
      </c>
    </row>
    <row r="4740" spans="1:12" x14ac:dyDescent="0.2">
      <c r="A4740" s="209"/>
      <c r="B4740" s="75" t="str">
        <f t="shared" si="374"/>
        <v/>
      </c>
      <c r="C4740" s="75" t="str">
        <f t="shared" si="375"/>
        <v/>
      </c>
      <c r="D4740" s="42"/>
      <c r="E4740" s="42"/>
      <c r="F4740" s="42"/>
      <c r="G4740" s="42"/>
      <c r="H4740" s="42"/>
      <c r="I4740" s="42"/>
      <c r="J4740" s="83" t="str">
        <f t="shared" si="376"/>
        <v/>
      </c>
      <c r="K4740" s="83" t="str">
        <f t="shared" si="377"/>
        <v/>
      </c>
      <c r="L4740" s="85" t="str">
        <f t="shared" si="378"/>
        <v/>
      </c>
    </row>
    <row r="4741" spans="1:12" x14ac:dyDescent="0.2">
      <c r="A4741" s="209"/>
      <c r="B4741" s="75" t="str">
        <f t="shared" si="374"/>
        <v/>
      </c>
      <c r="C4741" s="75" t="str">
        <f t="shared" si="375"/>
        <v/>
      </c>
      <c r="D4741" s="42"/>
      <c r="E4741" s="42"/>
      <c r="F4741" s="42"/>
      <c r="G4741" s="42"/>
      <c r="H4741" s="42"/>
      <c r="I4741" s="42"/>
      <c r="J4741" s="83" t="str">
        <f t="shared" si="376"/>
        <v/>
      </c>
      <c r="K4741" s="83" t="str">
        <f t="shared" si="377"/>
        <v/>
      </c>
      <c r="L4741" s="85" t="str">
        <f t="shared" si="378"/>
        <v/>
      </c>
    </row>
    <row r="4742" spans="1:12" x14ac:dyDescent="0.2">
      <c r="A4742" s="209"/>
      <c r="B4742" s="75" t="str">
        <f t="shared" si="374"/>
        <v/>
      </c>
      <c r="C4742" s="75" t="str">
        <f t="shared" si="375"/>
        <v/>
      </c>
      <c r="D4742" s="42"/>
      <c r="E4742" s="42"/>
      <c r="F4742" s="42"/>
      <c r="G4742" s="42"/>
      <c r="H4742" s="42"/>
      <c r="I4742" s="42"/>
      <c r="J4742" s="83" t="str">
        <f t="shared" si="376"/>
        <v/>
      </c>
      <c r="K4742" s="83" t="str">
        <f t="shared" si="377"/>
        <v/>
      </c>
      <c r="L4742" s="85" t="str">
        <f t="shared" si="378"/>
        <v/>
      </c>
    </row>
    <row r="4743" spans="1:12" x14ac:dyDescent="0.2">
      <c r="A4743" s="209"/>
      <c r="B4743" s="75" t="str">
        <f t="shared" si="374"/>
        <v/>
      </c>
      <c r="C4743" s="75" t="str">
        <f t="shared" si="375"/>
        <v/>
      </c>
      <c r="D4743" s="42"/>
      <c r="E4743" s="42"/>
      <c r="F4743" s="42"/>
      <c r="G4743" s="42"/>
      <c r="H4743" s="42"/>
      <c r="I4743" s="42"/>
      <c r="J4743" s="83" t="str">
        <f t="shared" si="376"/>
        <v/>
      </c>
      <c r="K4743" s="83" t="str">
        <f t="shared" si="377"/>
        <v/>
      </c>
      <c r="L4743" s="85" t="str">
        <f t="shared" si="378"/>
        <v/>
      </c>
    </row>
    <row r="4744" spans="1:12" x14ac:dyDescent="0.2">
      <c r="A4744" s="209"/>
      <c r="B4744" s="75" t="str">
        <f t="shared" si="374"/>
        <v/>
      </c>
      <c r="C4744" s="75" t="str">
        <f t="shared" si="375"/>
        <v/>
      </c>
      <c r="D4744" s="42"/>
      <c r="E4744" s="42"/>
      <c r="F4744" s="42"/>
      <c r="G4744" s="42"/>
      <c r="H4744" s="42"/>
      <c r="I4744" s="42"/>
      <c r="J4744" s="83" t="str">
        <f t="shared" si="376"/>
        <v/>
      </c>
      <c r="K4744" s="83" t="str">
        <f t="shared" si="377"/>
        <v/>
      </c>
      <c r="L4744" s="85" t="str">
        <f t="shared" si="378"/>
        <v/>
      </c>
    </row>
    <row r="4745" spans="1:12" x14ac:dyDescent="0.2">
      <c r="A4745" s="209"/>
      <c r="B4745" s="75" t="str">
        <f t="shared" si="374"/>
        <v/>
      </c>
      <c r="C4745" s="75" t="str">
        <f t="shared" si="375"/>
        <v/>
      </c>
      <c r="D4745" s="42"/>
      <c r="E4745" s="42"/>
      <c r="F4745" s="42"/>
      <c r="G4745" s="42"/>
      <c r="H4745" s="42"/>
      <c r="I4745" s="42"/>
      <c r="J4745" s="83" t="str">
        <f t="shared" si="376"/>
        <v/>
      </c>
      <c r="K4745" s="83" t="str">
        <f t="shared" si="377"/>
        <v/>
      </c>
      <c r="L4745" s="85" t="str">
        <f t="shared" si="378"/>
        <v/>
      </c>
    </row>
    <row r="4746" spans="1:12" x14ac:dyDescent="0.2">
      <c r="A4746" s="209"/>
      <c r="B4746" s="75" t="str">
        <f t="shared" si="374"/>
        <v/>
      </c>
      <c r="C4746" s="75" t="str">
        <f t="shared" si="375"/>
        <v/>
      </c>
      <c r="D4746" s="42"/>
      <c r="E4746" s="42"/>
      <c r="F4746" s="42"/>
      <c r="G4746" s="42"/>
      <c r="H4746" s="42"/>
      <c r="I4746" s="42"/>
      <c r="J4746" s="83" t="str">
        <f t="shared" si="376"/>
        <v/>
      </c>
      <c r="K4746" s="83" t="str">
        <f t="shared" si="377"/>
        <v/>
      </c>
      <c r="L4746" s="85" t="str">
        <f t="shared" si="378"/>
        <v/>
      </c>
    </row>
    <row r="4747" spans="1:12" x14ac:dyDescent="0.2">
      <c r="A4747" s="209"/>
      <c r="B4747" s="75" t="str">
        <f t="shared" si="374"/>
        <v/>
      </c>
      <c r="C4747" s="75" t="str">
        <f t="shared" si="375"/>
        <v/>
      </c>
      <c r="D4747" s="42"/>
      <c r="E4747" s="42"/>
      <c r="F4747" s="42"/>
      <c r="G4747" s="42"/>
      <c r="H4747" s="42"/>
      <c r="I4747" s="42"/>
      <c r="J4747" s="83" t="str">
        <f t="shared" si="376"/>
        <v/>
      </c>
      <c r="K4747" s="83" t="str">
        <f t="shared" si="377"/>
        <v/>
      </c>
      <c r="L4747" s="85" t="str">
        <f t="shared" si="378"/>
        <v/>
      </c>
    </row>
    <row r="4748" spans="1:12" x14ac:dyDescent="0.2">
      <c r="A4748" s="209"/>
      <c r="B4748" s="75" t="str">
        <f t="shared" ref="B4748:B4811" si="379">IF(D4748+E4748+F4748+G4748+I4748+H4748 = 0,"",D4748+E4748+F4748+G4748+I4748+H4748)</f>
        <v/>
      </c>
      <c r="C4748" s="75" t="str">
        <f t="shared" ref="C4748:C4811" si="380">IF(D4748+E4748+H4748=0,"",D4748+E4748+H4748)</f>
        <v/>
      </c>
      <c r="D4748" s="42"/>
      <c r="E4748" s="42"/>
      <c r="F4748" s="42"/>
      <c r="G4748" s="42"/>
      <c r="H4748" s="42"/>
      <c r="I4748" s="42"/>
      <c r="J4748" s="83" t="str">
        <f t="shared" si="376"/>
        <v/>
      </c>
      <c r="K4748" s="83" t="str">
        <f t="shared" si="377"/>
        <v/>
      </c>
      <c r="L4748" s="85" t="str">
        <f t="shared" si="378"/>
        <v/>
      </c>
    </row>
    <row r="4749" spans="1:12" x14ac:dyDescent="0.2">
      <c r="A4749" s="209"/>
      <c r="B4749" s="75" t="str">
        <f t="shared" si="379"/>
        <v/>
      </c>
      <c r="C4749" s="75" t="str">
        <f t="shared" si="380"/>
        <v/>
      </c>
      <c r="D4749" s="42"/>
      <c r="E4749" s="42"/>
      <c r="F4749" s="42"/>
      <c r="G4749" s="42"/>
      <c r="H4749" s="42"/>
      <c r="I4749" s="42"/>
      <c r="J4749" s="83" t="str">
        <f t="shared" si="376"/>
        <v/>
      </c>
      <c r="K4749" s="83" t="str">
        <f t="shared" si="377"/>
        <v/>
      </c>
      <c r="L4749" s="85" t="str">
        <f t="shared" si="378"/>
        <v/>
      </c>
    </row>
    <row r="4750" spans="1:12" x14ac:dyDescent="0.2">
      <c r="A4750" s="209"/>
      <c r="B4750" s="75" t="str">
        <f t="shared" si="379"/>
        <v/>
      </c>
      <c r="C4750" s="75" t="str">
        <f t="shared" si="380"/>
        <v/>
      </c>
      <c r="D4750" s="42"/>
      <c r="E4750" s="42"/>
      <c r="F4750" s="42"/>
      <c r="G4750" s="42"/>
      <c r="H4750" s="42"/>
      <c r="I4750" s="42"/>
      <c r="J4750" s="83" t="str">
        <f t="shared" si="376"/>
        <v/>
      </c>
      <c r="K4750" s="83" t="str">
        <f t="shared" si="377"/>
        <v/>
      </c>
      <c r="L4750" s="85" t="str">
        <f t="shared" si="378"/>
        <v/>
      </c>
    </row>
    <row r="4751" spans="1:12" x14ac:dyDescent="0.2">
      <c r="A4751" s="209"/>
      <c r="B4751" s="75" t="str">
        <f t="shared" si="379"/>
        <v/>
      </c>
      <c r="C4751" s="75" t="str">
        <f t="shared" si="380"/>
        <v/>
      </c>
      <c r="D4751" s="42"/>
      <c r="E4751" s="42"/>
      <c r="F4751" s="42"/>
      <c r="G4751" s="42"/>
      <c r="H4751" s="42"/>
      <c r="I4751" s="42"/>
      <c r="J4751" s="83" t="str">
        <f t="shared" si="376"/>
        <v/>
      </c>
      <c r="K4751" s="83" t="str">
        <f t="shared" si="377"/>
        <v/>
      </c>
      <c r="L4751" s="85" t="str">
        <f t="shared" si="378"/>
        <v/>
      </c>
    </row>
    <row r="4752" spans="1:12" x14ac:dyDescent="0.2">
      <c r="A4752" s="209"/>
      <c r="B4752" s="75" t="str">
        <f t="shared" si="379"/>
        <v/>
      </c>
      <c r="C4752" s="75" t="str">
        <f t="shared" si="380"/>
        <v/>
      </c>
      <c r="D4752" s="42"/>
      <c r="E4752" s="42"/>
      <c r="F4752" s="42"/>
      <c r="G4752" s="42"/>
      <c r="H4752" s="42"/>
      <c r="I4752" s="42"/>
      <c r="J4752" s="83" t="str">
        <f t="shared" si="376"/>
        <v/>
      </c>
      <c r="K4752" s="83" t="str">
        <f t="shared" si="377"/>
        <v/>
      </c>
      <c r="L4752" s="85" t="str">
        <f t="shared" si="378"/>
        <v/>
      </c>
    </row>
    <row r="4753" spans="1:12" x14ac:dyDescent="0.2">
      <c r="A4753" s="209"/>
      <c r="B4753" s="75" t="str">
        <f t="shared" si="379"/>
        <v/>
      </c>
      <c r="C4753" s="75" t="str">
        <f t="shared" si="380"/>
        <v/>
      </c>
      <c r="D4753" s="42"/>
      <c r="E4753" s="42"/>
      <c r="F4753" s="42"/>
      <c r="G4753" s="42"/>
      <c r="H4753" s="42"/>
      <c r="I4753" s="42"/>
      <c r="J4753" s="83" t="str">
        <f t="shared" si="376"/>
        <v/>
      </c>
      <c r="K4753" s="83" t="str">
        <f t="shared" si="377"/>
        <v/>
      </c>
      <c r="L4753" s="85" t="str">
        <f t="shared" si="378"/>
        <v/>
      </c>
    </row>
    <row r="4754" spans="1:12" x14ac:dyDescent="0.2">
      <c r="A4754" s="209"/>
      <c r="B4754" s="75" t="str">
        <f t="shared" si="379"/>
        <v/>
      </c>
      <c r="C4754" s="75" t="str">
        <f t="shared" si="380"/>
        <v/>
      </c>
      <c r="D4754" s="42"/>
      <c r="E4754" s="42"/>
      <c r="F4754" s="42"/>
      <c r="G4754" s="42"/>
      <c r="H4754" s="42"/>
      <c r="I4754" s="42"/>
      <c r="J4754" s="83" t="str">
        <f t="shared" si="376"/>
        <v/>
      </c>
      <c r="K4754" s="83" t="str">
        <f t="shared" si="377"/>
        <v/>
      </c>
      <c r="L4754" s="85" t="str">
        <f t="shared" si="378"/>
        <v/>
      </c>
    </row>
    <row r="4755" spans="1:12" x14ac:dyDescent="0.2">
      <c r="A4755" s="209"/>
      <c r="B4755" s="75" t="str">
        <f t="shared" si="379"/>
        <v/>
      </c>
      <c r="C4755" s="75" t="str">
        <f t="shared" si="380"/>
        <v/>
      </c>
      <c r="D4755" s="42"/>
      <c r="E4755" s="42"/>
      <c r="F4755" s="42"/>
      <c r="G4755" s="42"/>
      <c r="H4755" s="42"/>
      <c r="I4755" s="42"/>
      <c r="J4755" s="83" t="str">
        <f t="shared" si="376"/>
        <v/>
      </c>
      <c r="K4755" s="83" t="str">
        <f t="shared" si="377"/>
        <v/>
      </c>
      <c r="L4755" s="85" t="str">
        <f t="shared" si="378"/>
        <v/>
      </c>
    </row>
    <row r="4756" spans="1:12" x14ac:dyDescent="0.2">
      <c r="A4756" s="209"/>
      <c r="B4756" s="75" t="str">
        <f t="shared" si="379"/>
        <v/>
      </c>
      <c r="C4756" s="75" t="str">
        <f t="shared" si="380"/>
        <v/>
      </c>
      <c r="D4756" s="42"/>
      <c r="E4756" s="42"/>
      <c r="F4756" s="42"/>
      <c r="G4756" s="42"/>
      <c r="H4756" s="42"/>
      <c r="I4756" s="42"/>
      <c r="J4756" s="83" t="str">
        <f t="shared" si="376"/>
        <v/>
      </c>
      <c r="K4756" s="83" t="str">
        <f t="shared" si="377"/>
        <v/>
      </c>
      <c r="L4756" s="85" t="str">
        <f t="shared" si="378"/>
        <v/>
      </c>
    </row>
    <row r="4757" spans="1:12" x14ac:dyDescent="0.2">
      <c r="A4757" s="209"/>
      <c r="B4757" s="75" t="str">
        <f t="shared" si="379"/>
        <v/>
      </c>
      <c r="C4757" s="75" t="str">
        <f t="shared" si="380"/>
        <v/>
      </c>
      <c r="D4757" s="42"/>
      <c r="E4757" s="42"/>
      <c r="F4757" s="42"/>
      <c r="G4757" s="42"/>
      <c r="H4757" s="42"/>
      <c r="I4757" s="42"/>
      <c r="J4757" s="83" t="str">
        <f t="shared" si="376"/>
        <v/>
      </c>
      <c r="K4757" s="83" t="str">
        <f t="shared" si="377"/>
        <v/>
      </c>
      <c r="L4757" s="85" t="str">
        <f t="shared" si="378"/>
        <v/>
      </c>
    </row>
    <row r="4758" spans="1:12" x14ac:dyDescent="0.2">
      <c r="A4758" s="209"/>
      <c r="B4758" s="75" t="str">
        <f t="shared" si="379"/>
        <v/>
      </c>
      <c r="C4758" s="75" t="str">
        <f t="shared" si="380"/>
        <v/>
      </c>
      <c r="D4758" s="42"/>
      <c r="E4758" s="42"/>
      <c r="F4758" s="42"/>
      <c r="G4758" s="42"/>
      <c r="H4758" s="42"/>
      <c r="I4758" s="42"/>
      <c r="J4758" s="83" t="str">
        <f t="shared" si="376"/>
        <v/>
      </c>
      <c r="K4758" s="83" t="str">
        <f t="shared" si="377"/>
        <v/>
      </c>
      <c r="L4758" s="85" t="str">
        <f t="shared" si="378"/>
        <v/>
      </c>
    </row>
    <row r="4759" spans="1:12" x14ac:dyDescent="0.2">
      <c r="A4759" s="209"/>
      <c r="B4759" s="75" t="str">
        <f t="shared" si="379"/>
        <v/>
      </c>
      <c r="C4759" s="75" t="str">
        <f t="shared" si="380"/>
        <v/>
      </c>
      <c r="D4759" s="42"/>
      <c r="E4759" s="42"/>
      <c r="F4759" s="42"/>
      <c r="G4759" s="42"/>
      <c r="H4759" s="42"/>
      <c r="I4759" s="42"/>
      <c r="J4759" s="83" t="str">
        <f t="shared" si="376"/>
        <v/>
      </c>
      <c r="K4759" s="83" t="str">
        <f t="shared" si="377"/>
        <v/>
      </c>
      <c r="L4759" s="85" t="str">
        <f t="shared" si="378"/>
        <v/>
      </c>
    </row>
    <row r="4760" spans="1:12" x14ac:dyDescent="0.2">
      <c r="A4760" s="209"/>
      <c r="B4760" s="75" t="str">
        <f t="shared" si="379"/>
        <v/>
      </c>
      <c r="C4760" s="75" t="str">
        <f t="shared" si="380"/>
        <v/>
      </c>
      <c r="D4760" s="42"/>
      <c r="E4760" s="42"/>
      <c r="F4760" s="42"/>
      <c r="G4760" s="42"/>
      <c r="H4760" s="42"/>
      <c r="I4760" s="42"/>
      <c r="J4760" s="83" t="str">
        <f t="shared" si="376"/>
        <v/>
      </c>
      <c r="K4760" s="83" t="str">
        <f t="shared" si="377"/>
        <v/>
      </c>
      <c r="L4760" s="85" t="str">
        <f t="shared" si="378"/>
        <v/>
      </c>
    </row>
    <row r="4761" spans="1:12" x14ac:dyDescent="0.2">
      <c r="A4761" s="209"/>
      <c r="B4761" s="75" t="str">
        <f t="shared" si="379"/>
        <v/>
      </c>
      <c r="C4761" s="75" t="str">
        <f t="shared" si="380"/>
        <v/>
      </c>
      <c r="D4761" s="42"/>
      <c r="E4761" s="42"/>
      <c r="F4761" s="42"/>
      <c r="G4761" s="42"/>
      <c r="H4761" s="42"/>
      <c r="I4761" s="42"/>
      <c r="J4761" s="83" t="str">
        <f t="shared" si="376"/>
        <v/>
      </c>
      <c r="K4761" s="83" t="str">
        <f t="shared" si="377"/>
        <v/>
      </c>
      <c r="L4761" s="85" t="str">
        <f t="shared" si="378"/>
        <v/>
      </c>
    </row>
    <row r="4762" spans="1:12" x14ac:dyDescent="0.2">
      <c r="A4762" s="209"/>
      <c r="B4762" s="75" t="str">
        <f t="shared" si="379"/>
        <v/>
      </c>
      <c r="C4762" s="75" t="str">
        <f t="shared" si="380"/>
        <v/>
      </c>
      <c r="D4762" s="42"/>
      <c r="E4762" s="42"/>
      <c r="F4762" s="42"/>
      <c r="G4762" s="42"/>
      <c r="H4762" s="42"/>
      <c r="I4762" s="42"/>
      <c r="J4762" s="83" t="str">
        <f t="shared" si="376"/>
        <v/>
      </c>
      <c r="K4762" s="83" t="str">
        <f t="shared" si="377"/>
        <v/>
      </c>
      <c r="L4762" s="85" t="str">
        <f t="shared" si="378"/>
        <v/>
      </c>
    </row>
    <row r="4763" spans="1:12" x14ac:dyDescent="0.2">
      <c r="A4763" s="209"/>
      <c r="B4763" s="75" t="str">
        <f t="shared" si="379"/>
        <v/>
      </c>
      <c r="C4763" s="75" t="str">
        <f t="shared" si="380"/>
        <v/>
      </c>
      <c r="D4763" s="42"/>
      <c r="E4763" s="42"/>
      <c r="F4763" s="42"/>
      <c r="G4763" s="42"/>
      <c r="H4763" s="42"/>
      <c r="I4763" s="42"/>
      <c r="J4763" s="83" t="str">
        <f t="shared" si="376"/>
        <v/>
      </c>
      <c r="K4763" s="83" t="str">
        <f t="shared" si="377"/>
        <v/>
      </c>
      <c r="L4763" s="85" t="str">
        <f t="shared" si="378"/>
        <v/>
      </c>
    </row>
    <row r="4764" spans="1:12" x14ac:dyDescent="0.2">
      <c r="A4764" s="209"/>
      <c r="B4764" s="75" t="str">
        <f t="shared" si="379"/>
        <v/>
      </c>
      <c r="C4764" s="75" t="str">
        <f t="shared" si="380"/>
        <v/>
      </c>
      <c r="D4764" s="42"/>
      <c r="E4764" s="42"/>
      <c r="F4764" s="42"/>
      <c r="G4764" s="42"/>
      <c r="H4764" s="42"/>
      <c r="I4764" s="42"/>
      <c r="J4764" s="83" t="str">
        <f t="shared" si="376"/>
        <v/>
      </c>
      <c r="K4764" s="83" t="str">
        <f t="shared" si="377"/>
        <v/>
      </c>
      <c r="L4764" s="85" t="str">
        <f t="shared" si="378"/>
        <v/>
      </c>
    </row>
    <row r="4765" spans="1:12" x14ac:dyDescent="0.2">
      <c r="A4765" s="209"/>
      <c r="B4765" s="75" t="str">
        <f t="shared" si="379"/>
        <v/>
      </c>
      <c r="C4765" s="75" t="str">
        <f t="shared" si="380"/>
        <v/>
      </c>
      <c r="D4765" s="42"/>
      <c r="E4765" s="42"/>
      <c r="F4765" s="42"/>
      <c r="G4765" s="42"/>
      <c r="H4765" s="42"/>
      <c r="I4765" s="42"/>
      <c r="J4765" s="83" t="str">
        <f t="shared" si="376"/>
        <v/>
      </c>
      <c r="K4765" s="83" t="str">
        <f t="shared" si="377"/>
        <v/>
      </c>
      <c r="L4765" s="85" t="str">
        <f t="shared" si="378"/>
        <v/>
      </c>
    </row>
    <row r="4766" spans="1:12" x14ac:dyDescent="0.2">
      <c r="A4766" s="209"/>
      <c r="B4766" s="75" t="str">
        <f t="shared" si="379"/>
        <v/>
      </c>
      <c r="C4766" s="75" t="str">
        <f t="shared" si="380"/>
        <v/>
      </c>
      <c r="D4766" s="42"/>
      <c r="E4766" s="42"/>
      <c r="F4766" s="42"/>
      <c r="G4766" s="42"/>
      <c r="H4766" s="42"/>
      <c r="I4766" s="42"/>
      <c r="J4766" s="83" t="str">
        <f t="shared" si="376"/>
        <v/>
      </c>
      <c r="K4766" s="83" t="str">
        <f t="shared" si="377"/>
        <v/>
      </c>
      <c r="L4766" s="85" t="str">
        <f t="shared" si="378"/>
        <v/>
      </c>
    </row>
    <row r="4767" spans="1:12" x14ac:dyDescent="0.2">
      <c r="A4767" s="209"/>
      <c r="B4767" s="75" t="str">
        <f t="shared" si="379"/>
        <v/>
      </c>
      <c r="C4767" s="75" t="str">
        <f t="shared" si="380"/>
        <v/>
      </c>
      <c r="D4767" s="42"/>
      <c r="E4767" s="42"/>
      <c r="F4767" s="42"/>
      <c r="G4767" s="42"/>
      <c r="H4767" s="42"/>
      <c r="I4767" s="42"/>
      <c r="J4767" s="83" t="str">
        <f t="shared" si="376"/>
        <v/>
      </c>
      <c r="K4767" s="83" t="str">
        <f t="shared" si="377"/>
        <v/>
      </c>
      <c r="L4767" s="85" t="str">
        <f t="shared" si="378"/>
        <v/>
      </c>
    </row>
    <row r="4768" spans="1:12" x14ac:dyDescent="0.2">
      <c r="A4768" s="209"/>
      <c r="B4768" s="75" t="str">
        <f t="shared" si="379"/>
        <v/>
      </c>
      <c r="C4768" s="75" t="str">
        <f t="shared" si="380"/>
        <v/>
      </c>
      <c r="D4768" s="42"/>
      <c r="E4768" s="42"/>
      <c r="F4768" s="42"/>
      <c r="G4768" s="42"/>
      <c r="H4768" s="42"/>
      <c r="I4768" s="42"/>
      <c r="J4768" s="83" t="str">
        <f t="shared" si="376"/>
        <v/>
      </c>
      <c r="K4768" s="83" t="str">
        <f t="shared" si="377"/>
        <v/>
      </c>
      <c r="L4768" s="85" t="str">
        <f t="shared" si="378"/>
        <v/>
      </c>
    </row>
    <row r="4769" spans="1:12" x14ac:dyDescent="0.2">
      <c r="A4769" s="209"/>
      <c r="B4769" s="75" t="str">
        <f t="shared" si="379"/>
        <v/>
      </c>
      <c r="C4769" s="75" t="str">
        <f t="shared" si="380"/>
        <v/>
      </c>
      <c r="D4769" s="42"/>
      <c r="E4769" s="42"/>
      <c r="F4769" s="42"/>
      <c r="G4769" s="42"/>
      <c r="H4769" s="42"/>
      <c r="I4769" s="42"/>
      <c r="J4769" s="83" t="str">
        <f t="shared" si="376"/>
        <v/>
      </c>
      <c r="K4769" s="83" t="str">
        <f t="shared" si="377"/>
        <v/>
      </c>
      <c r="L4769" s="85" t="str">
        <f t="shared" si="378"/>
        <v/>
      </c>
    </row>
    <row r="4770" spans="1:12" x14ac:dyDescent="0.2">
      <c r="A4770" s="209"/>
      <c r="B4770" s="75" t="str">
        <f t="shared" si="379"/>
        <v/>
      </c>
      <c r="C4770" s="75" t="str">
        <f t="shared" si="380"/>
        <v/>
      </c>
      <c r="D4770" s="42"/>
      <c r="E4770" s="42"/>
      <c r="F4770" s="42"/>
      <c r="G4770" s="42"/>
      <c r="H4770" s="42"/>
      <c r="I4770" s="42"/>
      <c r="J4770" s="83" t="str">
        <f t="shared" si="376"/>
        <v/>
      </c>
      <c r="K4770" s="83" t="str">
        <f t="shared" si="377"/>
        <v/>
      </c>
      <c r="L4770" s="85" t="str">
        <f t="shared" si="378"/>
        <v/>
      </c>
    </row>
    <row r="4771" spans="1:12" x14ac:dyDescent="0.2">
      <c r="A4771" s="209"/>
      <c r="B4771" s="75" t="str">
        <f t="shared" si="379"/>
        <v/>
      </c>
      <c r="C4771" s="75" t="str">
        <f t="shared" si="380"/>
        <v/>
      </c>
      <c r="D4771" s="42"/>
      <c r="E4771" s="42"/>
      <c r="F4771" s="42"/>
      <c r="G4771" s="42"/>
      <c r="H4771" s="42"/>
      <c r="I4771" s="42"/>
      <c r="J4771" s="83" t="str">
        <f t="shared" si="376"/>
        <v/>
      </c>
      <c r="K4771" s="83" t="str">
        <f t="shared" si="377"/>
        <v/>
      </c>
      <c r="L4771" s="85" t="str">
        <f t="shared" si="378"/>
        <v/>
      </c>
    </row>
    <row r="4772" spans="1:12" x14ac:dyDescent="0.2">
      <c r="A4772" s="209"/>
      <c r="B4772" s="75" t="str">
        <f t="shared" si="379"/>
        <v/>
      </c>
      <c r="C4772" s="75" t="str">
        <f t="shared" si="380"/>
        <v/>
      </c>
      <c r="D4772" s="42"/>
      <c r="E4772" s="42"/>
      <c r="F4772" s="42"/>
      <c r="G4772" s="42"/>
      <c r="H4772" s="42"/>
      <c r="I4772" s="42"/>
      <c r="J4772" s="83" t="str">
        <f t="shared" si="376"/>
        <v/>
      </c>
      <c r="K4772" s="83" t="str">
        <f t="shared" si="377"/>
        <v/>
      </c>
      <c r="L4772" s="85" t="str">
        <f t="shared" si="378"/>
        <v/>
      </c>
    </row>
    <row r="4773" spans="1:12" x14ac:dyDescent="0.2">
      <c r="A4773" s="209"/>
      <c r="B4773" s="75" t="str">
        <f t="shared" si="379"/>
        <v/>
      </c>
      <c r="C4773" s="75" t="str">
        <f t="shared" si="380"/>
        <v/>
      </c>
      <c r="D4773" s="42"/>
      <c r="E4773" s="42"/>
      <c r="F4773" s="42"/>
      <c r="G4773" s="42"/>
      <c r="H4773" s="42"/>
      <c r="I4773" s="42"/>
      <c r="J4773" s="83" t="str">
        <f t="shared" si="376"/>
        <v/>
      </c>
      <c r="K4773" s="83" t="str">
        <f t="shared" si="377"/>
        <v/>
      </c>
      <c r="L4773" s="85" t="str">
        <f t="shared" si="378"/>
        <v/>
      </c>
    </row>
    <row r="4774" spans="1:12" x14ac:dyDescent="0.2">
      <c r="A4774" s="209"/>
      <c r="B4774" s="75" t="str">
        <f t="shared" si="379"/>
        <v/>
      </c>
      <c r="C4774" s="75" t="str">
        <f t="shared" si="380"/>
        <v/>
      </c>
      <c r="D4774" s="42"/>
      <c r="E4774" s="42"/>
      <c r="F4774" s="42"/>
      <c r="G4774" s="42"/>
      <c r="H4774" s="42"/>
      <c r="I4774" s="42"/>
      <c r="J4774" s="83" t="str">
        <f t="shared" si="376"/>
        <v/>
      </c>
      <c r="K4774" s="83" t="str">
        <f t="shared" si="377"/>
        <v/>
      </c>
      <c r="L4774" s="85" t="str">
        <f t="shared" si="378"/>
        <v/>
      </c>
    </row>
    <row r="4775" spans="1:12" x14ac:dyDescent="0.2">
      <c r="A4775" s="209"/>
      <c r="B4775" s="75" t="str">
        <f t="shared" si="379"/>
        <v/>
      </c>
      <c r="C4775" s="75" t="str">
        <f t="shared" si="380"/>
        <v/>
      </c>
      <c r="D4775" s="42"/>
      <c r="E4775" s="42"/>
      <c r="F4775" s="42"/>
      <c r="G4775" s="42"/>
      <c r="H4775" s="42"/>
      <c r="I4775" s="42"/>
      <c r="J4775" s="83" t="str">
        <f t="shared" si="376"/>
        <v/>
      </c>
      <c r="K4775" s="83" t="str">
        <f t="shared" si="377"/>
        <v/>
      </c>
      <c r="L4775" s="85" t="str">
        <f t="shared" si="378"/>
        <v/>
      </c>
    </row>
    <row r="4776" spans="1:12" x14ac:dyDescent="0.2">
      <c r="A4776" s="209"/>
      <c r="B4776" s="75" t="str">
        <f t="shared" si="379"/>
        <v/>
      </c>
      <c r="C4776" s="75" t="str">
        <f t="shared" si="380"/>
        <v/>
      </c>
      <c r="D4776" s="42"/>
      <c r="E4776" s="42"/>
      <c r="F4776" s="42"/>
      <c r="G4776" s="42"/>
      <c r="H4776" s="42"/>
      <c r="I4776" s="42"/>
      <c r="J4776" s="83" t="str">
        <f t="shared" si="376"/>
        <v/>
      </c>
      <c r="K4776" s="83" t="str">
        <f t="shared" si="377"/>
        <v/>
      </c>
      <c r="L4776" s="85" t="str">
        <f t="shared" si="378"/>
        <v/>
      </c>
    </row>
    <row r="4777" spans="1:12" x14ac:dyDescent="0.2">
      <c r="A4777" s="209"/>
      <c r="B4777" s="75" t="str">
        <f t="shared" si="379"/>
        <v/>
      </c>
      <c r="C4777" s="75" t="str">
        <f t="shared" si="380"/>
        <v/>
      </c>
      <c r="D4777" s="42"/>
      <c r="E4777" s="42"/>
      <c r="F4777" s="42"/>
      <c r="G4777" s="42"/>
      <c r="H4777" s="42"/>
      <c r="I4777" s="42"/>
      <c r="J4777" s="83" t="str">
        <f t="shared" si="376"/>
        <v/>
      </c>
      <c r="K4777" s="83" t="str">
        <f t="shared" si="377"/>
        <v/>
      </c>
      <c r="L4777" s="85" t="str">
        <f t="shared" si="378"/>
        <v/>
      </c>
    </row>
    <row r="4778" spans="1:12" x14ac:dyDescent="0.2">
      <c r="A4778" s="209"/>
      <c r="B4778" s="75" t="str">
        <f t="shared" si="379"/>
        <v/>
      </c>
      <c r="C4778" s="75" t="str">
        <f t="shared" si="380"/>
        <v/>
      </c>
      <c r="D4778" s="42"/>
      <c r="E4778" s="42"/>
      <c r="F4778" s="42"/>
      <c r="G4778" s="42"/>
      <c r="H4778" s="42"/>
      <c r="I4778" s="42"/>
      <c r="J4778" s="83" t="str">
        <f t="shared" si="376"/>
        <v/>
      </c>
      <c r="K4778" s="83" t="str">
        <f t="shared" si="377"/>
        <v/>
      </c>
      <c r="L4778" s="85" t="str">
        <f t="shared" si="378"/>
        <v/>
      </c>
    </row>
    <row r="4779" spans="1:12" x14ac:dyDescent="0.2">
      <c r="A4779" s="209"/>
      <c r="B4779" s="75" t="str">
        <f t="shared" si="379"/>
        <v/>
      </c>
      <c r="C4779" s="75" t="str">
        <f t="shared" si="380"/>
        <v/>
      </c>
      <c r="D4779" s="42"/>
      <c r="E4779" s="42"/>
      <c r="F4779" s="42"/>
      <c r="G4779" s="42"/>
      <c r="H4779" s="42"/>
      <c r="I4779" s="42"/>
      <c r="J4779" s="83" t="str">
        <f t="shared" si="376"/>
        <v/>
      </c>
      <c r="K4779" s="83" t="str">
        <f t="shared" si="377"/>
        <v/>
      </c>
      <c r="L4779" s="85" t="str">
        <f t="shared" si="378"/>
        <v/>
      </c>
    </row>
    <row r="4780" spans="1:12" x14ac:dyDescent="0.2">
      <c r="A4780" s="209"/>
      <c r="B4780" s="75" t="str">
        <f t="shared" si="379"/>
        <v/>
      </c>
      <c r="C4780" s="75" t="str">
        <f t="shared" si="380"/>
        <v/>
      </c>
      <c r="D4780" s="42"/>
      <c r="E4780" s="42"/>
      <c r="F4780" s="42"/>
      <c r="G4780" s="42"/>
      <c r="H4780" s="42"/>
      <c r="I4780" s="42"/>
      <c r="J4780" s="83" t="str">
        <f t="shared" si="376"/>
        <v/>
      </c>
      <c r="K4780" s="83" t="str">
        <f t="shared" si="377"/>
        <v/>
      </c>
      <c r="L4780" s="85" t="str">
        <f t="shared" si="378"/>
        <v/>
      </c>
    </row>
    <row r="4781" spans="1:12" x14ac:dyDescent="0.2">
      <c r="A4781" s="209"/>
      <c r="B4781" s="75" t="str">
        <f t="shared" si="379"/>
        <v/>
      </c>
      <c r="C4781" s="75" t="str">
        <f t="shared" si="380"/>
        <v/>
      </c>
      <c r="D4781" s="42"/>
      <c r="E4781" s="42"/>
      <c r="F4781" s="42"/>
      <c r="G4781" s="42"/>
      <c r="H4781" s="42"/>
      <c r="I4781" s="42"/>
      <c r="J4781" s="83" t="str">
        <f t="shared" si="376"/>
        <v/>
      </c>
      <c r="K4781" s="83" t="str">
        <f t="shared" si="377"/>
        <v/>
      </c>
      <c r="L4781" s="85" t="str">
        <f t="shared" si="378"/>
        <v/>
      </c>
    </row>
    <row r="4782" spans="1:12" x14ac:dyDescent="0.2">
      <c r="A4782" s="209"/>
      <c r="B4782" s="75" t="str">
        <f t="shared" si="379"/>
        <v/>
      </c>
      <c r="C4782" s="75" t="str">
        <f t="shared" si="380"/>
        <v/>
      </c>
      <c r="D4782" s="42"/>
      <c r="E4782" s="42"/>
      <c r="F4782" s="42"/>
      <c r="G4782" s="42"/>
      <c r="H4782" s="42"/>
      <c r="I4782" s="42"/>
      <c r="J4782" s="83" t="str">
        <f t="shared" si="376"/>
        <v/>
      </c>
      <c r="K4782" s="83" t="str">
        <f t="shared" si="377"/>
        <v/>
      </c>
      <c r="L4782" s="85" t="str">
        <f t="shared" si="378"/>
        <v/>
      </c>
    </row>
    <row r="4783" spans="1:12" x14ac:dyDescent="0.2">
      <c r="A4783" s="209"/>
      <c r="B4783" s="75" t="str">
        <f t="shared" si="379"/>
        <v/>
      </c>
      <c r="C4783" s="75" t="str">
        <f t="shared" si="380"/>
        <v/>
      </c>
      <c r="D4783" s="42"/>
      <c r="E4783" s="42"/>
      <c r="F4783" s="42"/>
      <c r="G4783" s="42"/>
      <c r="H4783" s="42"/>
      <c r="I4783" s="42"/>
      <c r="J4783" s="83" t="str">
        <f t="shared" si="376"/>
        <v/>
      </c>
      <c r="K4783" s="83" t="str">
        <f t="shared" si="377"/>
        <v/>
      </c>
      <c r="L4783" s="85" t="str">
        <f t="shared" si="378"/>
        <v/>
      </c>
    </row>
    <row r="4784" spans="1:12" x14ac:dyDescent="0.2">
      <c r="A4784" s="209"/>
      <c r="B4784" s="75" t="str">
        <f t="shared" si="379"/>
        <v/>
      </c>
      <c r="C4784" s="75" t="str">
        <f t="shared" si="380"/>
        <v/>
      </c>
      <c r="D4784" s="42"/>
      <c r="E4784" s="42"/>
      <c r="F4784" s="42"/>
      <c r="G4784" s="42"/>
      <c r="H4784" s="42"/>
      <c r="I4784" s="42"/>
      <c r="J4784" s="83" t="str">
        <f t="shared" si="376"/>
        <v/>
      </c>
      <c r="K4784" s="83" t="str">
        <f t="shared" si="377"/>
        <v/>
      </c>
      <c r="L4784" s="85" t="str">
        <f t="shared" si="378"/>
        <v/>
      </c>
    </row>
    <row r="4785" spans="1:12" x14ac:dyDescent="0.2">
      <c r="A4785" s="209"/>
      <c r="B4785" s="75" t="str">
        <f t="shared" si="379"/>
        <v/>
      </c>
      <c r="C4785" s="75" t="str">
        <f t="shared" si="380"/>
        <v/>
      </c>
      <c r="D4785" s="42"/>
      <c r="E4785" s="42"/>
      <c r="F4785" s="42"/>
      <c r="G4785" s="42"/>
      <c r="H4785" s="42"/>
      <c r="I4785" s="42"/>
      <c r="J4785" s="83" t="str">
        <f t="shared" si="376"/>
        <v/>
      </c>
      <c r="K4785" s="83" t="str">
        <f t="shared" si="377"/>
        <v/>
      </c>
      <c r="L4785" s="85" t="str">
        <f t="shared" si="378"/>
        <v/>
      </c>
    </row>
    <row r="4786" spans="1:12" x14ac:dyDescent="0.2">
      <c r="A4786" s="209"/>
      <c r="B4786" s="75" t="str">
        <f t="shared" si="379"/>
        <v/>
      </c>
      <c r="C4786" s="75" t="str">
        <f t="shared" si="380"/>
        <v/>
      </c>
      <c r="D4786" s="42"/>
      <c r="E4786" s="42"/>
      <c r="F4786" s="42"/>
      <c r="G4786" s="42"/>
      <c r="H4786" s="42"/>
      <c r="I4786" s="42"/>
      <c r="J4786" s="83" t="str">
        <f t="shared" si="376"/>
        <v/>
      </c>
      <c r="K4786" s="83" t="str">
        <f t="shared" si="377"/>
        <v/>
      </c>
      <c r="L4786" s="85" t="str">
        <f t="shared" si="378"/>
        <v/>
      </c>
    </row>
    <row r="4787" spans="1:12" x14ac:dyDescent="0.2">
      <c r="A4787" s="209"/>
      <c r="B4787" s="75" t="str">
        <f t="shared" si="379"/>
        <v/>
      </c>
      <c r="C4787" s="75" t="str">
        <f t="shared" si="380"/>
        <v/>
      </c>
      <c r="D4787" s="42"/>
      <c r="E4787" s="42"/>
      <c r="F4787" s="42"/>
      <c r="G4787" s="42"/>
      <c r="H4787" s="42"/>
      <c r="I4787" s="42"/>
      <c r="J4787" s="83" t="str">
        <f t="shared" si="376"/>
        <v/>
      </c>
      <c r="K4787" s="83" t="str">
        <f t="shared" si="377"/>
        <v/>
      </c>
      <c r="L4787" s="85" t="str">
        <f t="shared" si="378"/>
        <v/>
      </c>
    </row>
    <row r="4788" spans="1:12" x14ac:dyDescent="0.2">
      <c r="A4788" s="209"/>
      <c r="B4788" s="75" t="str">
        <f t="shared" si="379"/>
        <v/>
      </c>
      <c r="C4788" s="75" t="str">
        <f t="shared" si="380"/>
        <v/>
      </c>
      <c r="D4788" s="42"/>
      <c r="E4788" s="42"/>
      <c r="F4788" s="42"/>
      <c r="G4788" s="42"/>
      <c r="H4788" s="42"/>
      <c r="I4788" s="42"/>
      <c r="J4788" s="83" t="str">
        <f t="shared" si="376"/>
        <v/>
      </c>
      <c r="K4788" s="83" t="str">
        <f t="shared" si="377"/>
        <v/>
      </c>
      <c r="L4788" s="85" t="str">
        <f t="shared" si="378"/>
        <v/>
      </c>
    </row>
    <row r="4789" spans="1:12" x14ac:dyDescent="0.2">
      <c r="A4789" s="209"/>
      <c r="B4789" s="75" t="str">
        <f t="shared" si="379"/>
        <v/>
      </c>
      <c r="C4789" s="75" t="str">
        <f t="shared" si="380"/>
        <v/>
      </c>
      <c r="D4789" s="42"/>
      <c r="E4789" s="42"/>
      <c r="F4789" s="42"/>
      <c r="G4789" s="42"/>
      <c r="H4789" s="42"/>
      <c r="I4789" s="42"/>
      <c r="J4789" s="83" t="str">
        <f t="shared" si="376"/>
        <v/>
      </c>
      <c r="K4789" s="83" t="str">
        <f t="shared" si="377"/>
        <v/>
      </c>
      <c r="L4789" s="85" t="str">
        <f t="shared" si="378"/>
        <v/>
      </c>
    </row>
    <row r="4790" spans="1:12" x14ac:dyDescent="0.2">
      <c r="A4790" s="209"/>
      <c r="B4790" s="75" t="str">
        <f t="shared" si="379"/>
        <v/>
      </c>
      <c r="C4790" s="75" t="str">
        <f t="shared" si="380"/>
        <v/>
      </c>
      <c r="D4790" s="42"/>
      <c r="E4790" s="42"/>
      <c r="F4790" s="42"/>
      <c r="G4790" s="42"/>
      <c r="H4790" s="42"/>
      <c r="I4790" s="42"/>
      <c r="J4790" s="83" t="str">
        <f t="shared" si="376"/>
        <v/>
      </c>
      <c r="K4790" s="83" t="str">
        <f t="shared" si="377"/>
        <v/>
      </c>
      <c r="L4790" s="85" t="str">
        <f t="shared" si="378"/>
        <v/>
      </c>
    </row>
    <row r="4791" spans="1:12" x14ac:dyDescent="0.2">
      <c r="A4791" s="209"/>
      <c r="B4791" s="75" t="str">
        <f t="shared" si="379"/>
        <v/>
      </c>
      <c r="C4791" s="75" t="str">
        <f t="shared" si="380"/>
        <v/>
      </c>
      <c r="D4791" s="42"/>
      <c r="E4791" s="42"/>
      <c r="F4791" s="42"/>
      <c r="G4791" s="42"/>
      <c r="H4791" s="42"/>
      <c r="I4791" s="42"/>
      <c r="J4791" s="83" t="str">
        <f t="shared" si="376"/>
        <v/>
      </c>
      <c r="K4791" s="83" t="str">
        <f t="shared" si="377"/>
        <v/>
      </c>
      <c r="L4791" s="85" t="str">
        <f t="shared" si="378"/>
        <v/>
      </c>
    </row>
    <row r="4792" spans="1:12" x14ac:dyDescent="0.2">
      <c r="A4792" s="209"/>
      <c r="B4792" s="75" t="str">
        <f t="shared" si="379"/>
        <v/>
      </c>
      <c r="C4792" s="75" t="str">
        <f t="shared" si="380"/>
        <v/>
      </c>
      <c r="D4792" s="42"/>
      <c r="E4792" s="42"/>
      <c r="F4792" s="42"/>
      <c r="G4792" s="42"/>
      <c r="H4792" s="42"/>
      <c r="I4792" s="42"/>
      <c r="J4792" s="83" t="str">
        <f t="shared" si="376"/>
        <v/>
      </c>
      <c r="K4792" s="83" t="str">
        <f t="shared" si="377"/>
        <v/>
      </c>
      <c r="L4792" s="85" t="str">
        <f t="shared" si="378"/>
        <v/>
      </c>
    </row>
    <row r="4793" spans="1:12" x14ac:dyDescent="0.2">
      <c r="A4793" s="209"/>
      <c r="B4793" s="75" t="str">
        <f t="shared" si="379"/>
        <v/>
      </c>
      <c r="C4793" s="75" t="str">
        <f t="shared" si="380"/>
        <v/>
      </c>
      <c r="D4793" s="42"/>
      <c r="E4793" s="42"/>
      <c r="F4793" s="42"/>
      <c r="G4793" s="42"/>
      <c r="H4793" s="42"/>
      <c r="I4793" s="42"/>
      <c r="J4793" s="83" t="str">
        <f t="shared" si="376"/>
        <v/>
      </c>
      <c r="K4793" s="83" t="str">
        <f t="shared" si="377"/>
        <v/>
      </c>
      <c r="L4793" s="85" t="str">
        <f t="shared" si="378"/>
        <v/>
      </c>
    </row>
    <row r="4794" spans="1:12" x14ac:dyDescent="0.2">
      <c r="A4794" s="209"/>
      <c r="B4794" s="75" t="str">
        <f t="shared" si="379"/>
        <v/>
      </c>
      <c r="C4794" s="75" t="str">
        <f t="shared" si="380"/>
        <v/>
      </c>
      <c r="D4794" s="42"/>
      <c r="E4794" s="42"/>
      <c r="F4794" s="42"/>
      <c r="G4794" s="42"/>
      <c r="H4794" s="42"/>
      <c r="I4794" s="42"/>
      <c r="J4794" s="83" t="str">
        <f t="shared" si="376"/>
        <v/>
      </c>
      <c r="K4794" s="83" t="str">
        <f t="shared" si="377"/>
        <v/>
      </c>
      <c r="L4794" s="85" t="str">
        <f t="shared" si="378"/>
        <v/>
      </c>
    </row>
    <row r="4795" spans="1:12" x14ac:dyDescent="0.2">
      <c r="A4795" s="209"/>
      <c r="B4795" s="75" t="str">
        <f t="shared" si="379"/>
        <v/>
      </c>
      <c r="C4795" s="75" t="str">
        <f t="shared" si="380"/>
        <v/>
      </c>
      <c r="D4795" s="42"/>
      <c r="E4795" s="42"/>
      <c r="F4795" s="42"/>
      <c r="G4795" s="42"/>
      <c r="H4795" s="42"/>
      <c r="I4795" s="42"/>
      <c r="J4795" s="83" t="str">
        <f t="shared" si="376"/>
        <v/>
      </c>
      <c r="K4795" s="83" t="str">
        <f t="shared" si="377"/>
        <v/>
      </c>
      <c r="L4795" s="85" t="str">
        <f t="shared" si="378"/>
        <v/>
      </c>
    </row>
    <row r="4796" spans="1:12" x14ac:dyDescent="0.2">
      <c r="A4796" s="209"/>
      <c r="B4796" s="75" t="str">
        <f t="shared" si="379"/>
        <v/>
      </c>
      <c r="C4796" s="75" t="str">
        <f t="shared" si="380"/>
        <v/>
      </c>
      <c r="D4796" s="42"/>
      <c r="E4796" s="42"/>
      <c r="F4796" s="42"/>
      <c r="G4796" s="42"/>
      <c r="H4796" s="42"/>
      <c r="I4796" s="42"/>
      <c r="J4796" s="83" t="str">
        <f t="shared" si="376"/>
        <v/>
      </c>
      <c r="K4796" s="83" t="str">
        <f t="shared" si="377"/>
        <v/>
      </c>
      <c r="L4796" s="85" t="str">
        <f t="shared" si="378"/>
        <v/>
      </c>
    </row>
    <row r="4797" spans="1:12" x14ac:dyDescent="0.2">
      <c r="A4797" s="209"/>
      <c r="B4797" s="75" t="str">
        <f t="shared" si="379"/>
        <v/>
      </c>
      <c r="C4797" s="75" t="str">
        <f t="shared" si="380"/>
        <v/>
      </c>
      <c r="D4797" s="42"/>
      <c r="E4797" s="42"/>
      <c r="F4797" s="42"/>
      <c r="G4797" s="42"/>
      <c r="H4797" s="42"/>
      <c r="I4797" s="42"/>
      <c r="J4797" s="83" t="str">
        <f t="shared" ref="J4797:J4860" si="381">IF(ISERROR(D4797/C4797),"",(D4797/C4797))</f>
        <v/>
      </c>
      <c r="K4797" s="83" t="str">
        <f t="shared" ref="K4797:K4860" si="382">IF(ISERROR(E4797/C4797),"",(E4797/C4797))</f>
        <v/>
      </c>
      <c r="L4797" s="85" t="str">
        <f t="shared" ref="L4797:L4860" si="383">IF(ISERROR((D4797+E4797)/B4797),"",(D4797+E4797)/B4797)</f>
        <v/>
      </c>
    </row>
    <row r="4798" spans="1:12" x14ac:dyDescent="0.2">
      <c r="A4798" s="209"/>
      <c r="B4798" s="75" t="str">
        <f t="shared" si="379"/>
        <v/>
      </c>
      <c r="C4798" s="75" t="str">
        <f t="shared" si="380"/>
        <v/>
      </c>
      <c r="D4798" s="42"/>
      <c r="E4798" s="42"/>
      <c r="F4798" s="42"/>
      <c r="G4798" s="42"/>
      <c r="H4798" s="42"/>
      <c r="I4798" s="42"/>
      <c r="J4798" s="83" t="str">
        <f t="shared" si="381"/>
        <v/>
      </c>
      <c r="K4798" s="83" t="str">
        <f t="shared" si="382"/>
        <v/>
      </c>
      <c r="L4798" s="85" t="str">
        <f t="shared" si="383"/>
        <v/>
      </c>
    </row>
    <row r="4799" spans="1:12" x14ac:dyDescent="0.2">
      <c r="A4799" s="209"/>
      <c r="B4799" s="75" t="str">
        <f t="shared" si="379"/>
        <v/>
      </c>
      <c r="C4799" s="75" t="str">
        <f t="shared" si="380"/>
        <v/>
      </c>
      <c r="D4799" s="42"/>
      <c r="E4799" s="42"/>
      <c r="F4799" s="42"/>
      <c r="G4799" s="42"/>
      <c r="H4799" s="42"/>
      <c r="I4799" s="42"/>
      <c r="J4799" s="83" t="str">
        <f t="shared" si="381"/>
        <v/>
      </c>
      <c r="K4799" s="83" t="str">
        <f t="shared" si="382"/>
        <v/>
      </c>
      <c r="L4799" s="85" t="str">
        <f t="shared" si="383"/>
        <v/>
      </c>
    </row>
    <row r="4800" spans="1:12" x14ac:dyDescent="0.2">
      <c r="A4800" s="209"/>
      <c r="B4800" s="75" t="str">
        <f t="shared" si="379"/>
        <v/>
      </c>
      <c r="C4800" s="75" t="str">
        <f t="shared" si="380"/>
        <v/>
      </c>
      <c r="D4800" s="42"/>
      <c r="E4800" s="42"/>
      <c r="F4800" s="42"/>
      <c r="G4800" s="42"/>
      <c r="H4800" s="42"/>
      <c r="I4800" s="42"/>
      <c r="J4800" s="83" t="str">
        <f t="shared" si="381"/>
        <v/>
      </c>
      <c r="K4800" s="83" t="str">
        <f t="shared" si="382"/>
        <v/>
      </c>
      <c r="L4800" s="85" t="str">
        <f t="shared" si="383"/>
        <v/>
      </c>
    </row>
    <row r="4801" spans="1:12" x14ac:dyDescent="0.2">
      <c r="A4801" s="209"/>
      <c r="B4801" s="75" t="str">
        <f t="shared" si="379"/>
        <v/>
      </c>
      <c r="C4801" s="75" t="str">
        <f t="shared" si="380"/>
        <v/>
      </c>
      <c r="D4801" s="42"/>
      <c r="E4801" s="42"/>
      <c r="F4801" s="42"/>
      <c r="G4801" s="42"/>
      <c r="H4801" s="42"/>
      <c r="I4801" s="42"/>
      <c r="J4801" s="83" t="str">
        <f t="shared" si="381"/>
        <v/>
      </c>
      <c r="K4801" s="83" t="str">
        <f t="shared" si="382"/>
        <v/>
      </c>
      <c r="L4801" s="85" t="str">
        <f t="shared" si="383"/>
        <v/>
      </c>
    </row>
    <row r="4802" spans="1:12" x14ac:dyDescent="0.2">
      <c r="A4802" s="209"/>
      <c r="B4802" s="75" t="str">
        <f t="shared" si="379"/>
        <v/>
      </c>
      <c r="C4802" s="75" t="str">
        <f t="shared" si="380"/>
        <v/>
      </c>
      <c r="D4802" s="42"/>
      <c r="E4802" s="42"/>
      <c r="F4802" s="42"/>
      <c r="G4802" s="42"/>
      <c r="H4802" s="42"/>
      <c r="I4802" s="42"/>
      <c r="J4802" s="83" t="str">
        <f t="shared" si="381"/>
        <v/>
      </c>
      <c r="K4802" s="83" t="str">
        <f t="shared" si="382"/>
        <v/>
      </c>
      <c r="L4802" s="85" t="str">
        <f t="shared" si="383"/>
        <v/>
      </c>
    </row>
    <row r="4803" spans="1:12" x14ac:dyDescent="0.2">
      <c r="A4803" s="209"/>
      <c r="B4803" s="75" t="str">
        <f t="shared" si="379"/>
        <v/>
      </c>
      <c r="C4803" s="75" t="str">
        <f t="shared" si="380"/>
        <v/>
      </c>
      <c r="D4803" s="42"/>
      <c r="E4803" s="42"/>
      <c r="F4803" s="42"/>
      <c r="G4803" s="42"/>
      <c r="H4803" s="42"/>
      <c r="I4803" s="42"/>
      <c r="J4803" s="83" t="str">
        <f t="shared" si="381"/>
        <v/>
      </c>
      <c r="K4803" s="83" t="str">
        <f t="shared" si="382"/>
        <v/>
      </c>
      <c r="L4803" s="85" t="str">
        <f t="shared" si="383"/>
        <v/>
      </c>
    </row>
    <row r="4804" spans="1:12" x14ac:dyDescent="0.2">
      <c r="A4804" s="209"/>
      <c r="B4804" s="75" t="str">
        <f t="shared" si="379"/>
        <v/>
      </c>
      <c r="C4804" s="75" t="str">
        <f t="shared" si="380"/>
        <v/>
      </c>
      <c r="D4804" s="42"/>
      <c r="E4804" s="42"/>
      <c r="F4804" s="42"/>
      <c r="G4804" s="42"/>
      <c r="H4804" s="42"/>
      <c r="I4804" s="42"/>
      <c r="J4804" s="83" t="str">
        <f t="shared" si="381"/>
        <v/>
      </c>
      <c r="K4804" s="83" t="str">
        <f t="shared" si="382"/>
        <v/>
      </c>
      <c r="L4804" s="85" t="str">
        <f t="shared" si="383"/>
        <v/>
      </c>
    </row>
    <row r="4805" spans="1:12" x14ac:dyDescent="0.2">
      <c r="A4805" s="209"/>
      <c r="B4805" s="75" t="str">
        <f t="shared" si="379"/>
        <v/>
      </c>
      <c r="C4805" s="75" t="str">
        <f t="shared" si="380"/>
        <v/>
      </c>
      <c r="D4805" s="42"/>
      <c r="E4805" s="42"/>
      <c r="F4805" s="42"/>
      <c r="G4805" s="42"/>
      <c r="H4805" s="42"/>
      <c r="I4805" s="42"/>
      <c r="J4805" s="83" t="str">
        <f t="shared" si="381"/>
        <v/>
      </c>
      <c r="K4805" s="83" t="str">
        <f t="shared" si="382"/>
        <v/>
      </c>
      <c r="L4805" s="85" t="str">
        <f t="shared" si="383"/>
        <v/>
      </c>
    </row>
    <row r="4806" spans="1:12" x14ac:dyDescent="0.2">
      <c r="A4806" s="209"/>
      <c r="B4806" s="75" t="str">
        <f t="shared" si="379"/>
        <v/>
      </c>
      <c r="C4806" s="75" t="str">
        <f t="shared" si="380"/>
        <v/>
      </c>
      <c r="D4806" s="42"/>
      <c r="E4806" s="42"/>
      <c r="F4806" s="42"/>
      <c r="G4806" s="42"/>
      <c r="H4806" s="42"/>
      <c r="I4806" s="42"/>
      <c r="J4806" s="83" t="str">
        <f t="shared" si="381"/>
        <v/>
      </c>
      <c r="K4806" s="83" t="str">
        <f t="shared" si="382"/>
        <v/>
      </c>
      <c r="L4806" s="85" t="str">
        <f t="shared" si="383"/>
        <v/>
      </c>
    </row>
    <row r="4807" spans="1:12" x14ac:dyDescent="0.2">
      <c r="A4807" s="209"/>
      <c r="B4807" s="75" t="str">
        <f t="shared" si="379"/>
        <v/>
      </c>
      <c r="C4807" s="75" t="str">
        <f t="shared" si="380"/>
        <v/>
      </c>
      <c r="D4807" s="42"/>
      <c r="E4807" s="42"/>
      <c r="F4807" s="42"/>
      <c r="G4807" s="42"/>
      <c r="H4807" s="42"/>
      <c r="I4807" s="42"/>
      <c r="J4807" s="83" t="str">
        <f t="shared" si="381"/>
        <v/>
      </c>
      <c r="K4807" s="83" t="str">
        <f t="shared" si="382"/>
        <v/>
      </c>
      <c r="L4807" s="85" t="str">
        <f t="shared" si="383"/>
        <v/>
      </c>
    </row>
    <row r="4808" spans="1:12" x14ac:dyDescent="0.2">
      <c r="A4808" s="209"/>
      <c r="B4808" s="75" t="str">
        <f t="shared" si="379"/>
        <v/>
      </c>
      <c r="C4808" s="75" t="str">
        <f t="shared" si="380"/>
        <v/>
      </c>
      <c r="D4808" s="42"/>
      <c r="E4808" s="42"/>
      <c r="F4808" s="42"/>
      <c r="G4808" s="42"/>
      <c r="H4808" s="42"/>
      <c r="I4808" s="42"/>
      <c r="J4808" s="83" t="str">
        <f t="shared" si="381"/>
        <v/>
      </c>
      <c r="K4808" s="83" t="str">
        <f t="shared" si="382"/>
        <v/>
      </c>
      <c r="L4808" s="85" t="str">
        <f t="shared" si="383"/>
        <v/>
      </c>
    </row>
    <row r="4809" spans="1:12" x14ac:dyDescent="0.2">
      <c r="A4809" s="209"/>
      <c r="B4809" s="75" t="str">
        <f t="shared" si="379"/>
        <v/>
      </c>
      <c r="C4809" s="75" t="str">
        <f t="shared" si="380"/>
        <v/>
      </c>
      <c r="D4809" s="42"/>
      <c r="E4809" s="42"/>
      <c r="F4809" s="42"/>
      <c r="G4809" s="42"/>
      <c r="H4809" s="42"/>
      <c r="I4809" s="42"/>
      <c r="J4809" s="83" t="str">
        <f t="shared" si="381"/>
        <v/>
      </c>
      <c r="K4809" s="83" t="str">
        <f t="shared" si="382"/>
        <v/>
      </c>
      <c r="L4809" s="85" t="str">
        <f t="shared" si="383"/>
        <v/>
      </c>
    </row>
    <row r="4810" spans="1:12" x14ac:dyDescent="0.2">
      <c r="A4810" s="209"/>
      <c r="B4810" s="75" t="str">
        <f t="shared" si="379"/>
        <v/>
      </c>
      <c r="C4810" s="75" t="str">
        <f t="shared" si="380"/>
        <v/>
      </c>
      <c r="D4810" s="42"/>
      <c r="E4810" s="42"/>
      <c r="F4810" s="42"/>
      <c r="G4810" s="42"/>
      <c r="H4810" s="42"/>
      <c r="I4810" s="42"/>
      <c r="J4810" s="83" t="str">
        <f t="shared" si="381"/>
        <v/>
      </c>
      <c r="K4810" s="83" t="str">
        <f t="shared" si="382"/>
        <v/>
      </c>
      <c r="L4810" s="85" t="str">
        <f t="shared" si="383"/>
        <v/>
      </c>
    </row>
    <row r="4811" spans="1:12" x14ac:dyDescent="0.2">
      <c r="A4811" s="209"/>
      <c r="B4811" s="75" t="str">
        <f t="shared" si="379"/>
        <v/>
      </c>
      <c r="C4811" s="75" t="str">
        <f t="shared" si="380"/>
        <v/>
      </c>
      <c r="D4811" s="42"/>
      <c r="E4811" s="42"/>
      <c r="F4811" s="42"/>
      <c r="G4811" s="42"/>
      <c r="H4811" s="42"/>
      <c r="I4811" s="42"/>
      <c r="J4811" s="83" t="str">
        <f t="shared" si="381"/>
        <v/>
      </c>
      <c r="K4811" s="83" t="str">
        <f t="shared" si="382"/>
        <v/>
      </c>
      <c r="L4811" s="85" t="str">
        <f t="shared" si="383"/>
        <v/>
      </c>
    </row>
    <row r="4812" spans="1:12" x14ac:dyDescent="0.2">
      <c r="A4812" s="209"/>
      <c r="B4812" s="75" t="str">
        <f t="shared" ref="B4812:B4875" si="384">IF(D4812+E4812+F4812+G4812+I4812+H4812 = 0,"",D4812+E4812+F4812+G4812+I4812+H4812)</f>
        <v/>
      </c>
      <c r="C4812" s="75" t="str">
        <f t="shared" ref="C4812:C4875" si="385">IF(D4812+E4812+H4812=0,"",D4812+E4812+H4812)</f>
        <v/>
      </c>
      <c r="D4812" s="42"/>
      <c r="E4812" s="42"/>
      <c r="F4812" s="42"/>
      <c r="G4812" s="42"/>
      <c r="H4812" s="42"/>
      <c r="I4812" s="42"/>
      <c r="J4812" s="83" t="str">
        <f t="shared" si="381"/>
        <v/>
      </c>
      <c r="K4812" s="83" t="str">
        <f t="shared" si="382"/>
        <v/>
      </c>
      <c r="L4812" s="85" t="str">
        <f t="shared" si="383"/>
        <v/>
      </c>
    </row>
    <row r="4813" spans="1:12" x14ac:dyDescent="0.2">
      <c r="A4813" s="209"/>
      <c r="B4813" s="75" t="str">
        <f t="shared" si="384"/>
        <v/>
      </c>
      <c r="C4813" s="75" t="str">
        <f t="shared" si="385"/>
        <v/>
      </c>
      <c r="D4813" s="42"/>
      <c r="E4813" s="42"/>
      <c r="F4813" s="42"/>
      <c r="G4813" s="42"/>
      <c r="H4813" s="42"/>
      <c r="I4813" s="42"/>
      <c r="J4813" s="83" t="str">
        <f t="shared" si="381"/>
        <v/>
      </c>
      <c r="K4813" s="83" t="str">
        <f t="shared" si="382"/>
        <v/>
      </c>
      <c r="L4813" s="85" t="str">
        <f t="shared" si="383"/>
        <v/>
      </c>
    </row>
    <row r="4814" spans="1:12" x14ac:dyDescent="0.2">
      <c r="A4814" s="209"/>
      <c r="B4814" s="75" t="str">
        <f t="shared" si="384"/>
        <v/>
      </c>
      <c r="C4814" s="75" t="str">
        <f t="shared" si="385"/>
        <v/>
      </c>
      <c r="D4814" s="42"/>
      <c r="E4814" s="42"/>
      <c r="F4814" s="42"/>
      <c r="G4814" s="42"/>
      <c r="H4814" s="42"/>
      <c r="I4814" s="42"/>
      <c r="J4814" s="83" t="str">
        <f t="shared" si="381"/>
        <v/>
      </c>
      <c r="K4814" s="83" t="str">
        <f t="shared" si="382"/>
        <v/>
      </c>
      <c r="L4814" s="85" t="str">
        <f t="shared" si="383"/>
        <v/>
      </c>
    </row>
    <row r="4815" spans="1:12" x14ac:dyDescent="0.2">
      <c r="A4815" s="209"/>
      <c r="B4815" s="75" t="str">
        <f t="shared" si="384"/>
        <v/>
      </c>
      <c r="C4815" s="75" t="str">
        <f t="shared" si="385"/>
        <v/>
      </c>
      <c r="D4815" s="42"/>
      <c r="E4815" s="42"/>
      <c r="F4815" s="42"/>
      <c r="G4815" s="42"/>
      <c r="H4815" s="42"/>
      <c r="I4815" s="42"/>
      <c r="J4815" s="83" t="str">
        <f t="shared" si="381"/>
        <v/>
      </c>
      <c r="K4815" s="83" t="str">
        <f t="shared" si="382"/>
        <v/>
      </c>
      <c r="L4815" s="85" t="str">
        <f t="shared" si="383"/>
        <v/>
      </c>
    </row>
    <row r="4816" spans="1:12" x14ac:dyDescent="0.2">
      <c r="A4816" s="209"/>
      <c r="B4816" s="75" t="str">
        <f t="shared" si="384"/>
        <v/>
      </c>
      <c r="C4816" s="75" t="str">
        <f t="shared" si="385"/>
        <v/>
      </c>
      <c r="D4816" s="42"/>
      <c r="E4816" s="42"/>
      <c r="F4816" s="42"/>
      <c r="G4816" s="42"/>
      <c r="H4816" s="42"/>
      <c r="I4816" s="42"/>
      <c r="J4816" s="83" t="str">
        <f t="shared" si="381"/>
        <v/>
      </c>
      <c r="K4816" s="83" t="str">
        <f t="shared" si="382"/>
        <v/>
      </c>
      <c r="L4816" s="85" t="str">
        <f t="shared" si="383"/>
        <v/>
      </c>
    </row>
    <row r="4817" spans="1:12" x14ac:dyDescent="0.2">
      <c r="A4817" s="209"/>
      <c r="B4817" s="75" t="str">
        <f t="shared" si="384"/>
        <v/>
      </c>
      <c r="C4817" s="75" t="str">
        <f t="shared" si="385"/>
        <v/>
      </c>
      <c r="D4817" s="42"/>
      <c r="E4817" s="42"/>
      <c r="F4817" s="42"/>
      <c r="G4817" s="42"/>
      <c r="H4817" s="42"/>
      <c r="I4817" s="42"/>
      <c r="J4817" s="83" t="str">
        <f t="shared" si="381"/>
        <v/>
      </c>
      <c r="K4817" s="83" t="str">
        <f t="shared" si="382"/>
        <v/>
      </c>
      <c r="L4817" s="85" t="str">
        <f t="shared" si="383"/>
        <v/>
      </c>
    </row>
    <row r="4818" spans="1:12" x14ac:dyDescent="0.2">
      <c r="A4818" s="209"/>
      <c r="B4818" s="75" t="str">
        <f t="shared" si="384"/>
        <v/>
      </c>
      <c r="C4818" s="75" t="str">
        <f t="shared" si="385"/>
        <v/>
      </c>
      <c r="D4818" s="42"/>
      <c r="E4818" s="42"/>
      <c r="F4818" s="42"/>
      <c r="G4818" s="42"/>
      <c r="H4818" s="42"/>
      <c r="I4818" s="42"/>
      <c r="J4818" s="83" t="str">
        <f t="shared" si="381"/>
        <v/>
      </c>
      <c r="K4818" s="83" t="str">
        <f t="shared" si="382"/>
        <v/>
      </c>
      <c r="L4818" s="85" t="str">
        <f t="shared" si="383"/>
        <v/>
      </c>
    </row>
    <row r="4819" spans="1:12" x14ac:dyDescent="0.2">
      <c r="A4819" s="209"/>
      <c r="B4819" s="75" t="str">
        <f t="shared" si="384"/>
        <v/>
      </c>
      <c r="C4819" s="75" t="str">
        <f t="shared" si="385"/>
        <v/>
      </c>
      <c r="D4819" s="42"/>
      <c r="E4819" s="42"/>
      <c r="F4819" s="42"/>
      <c r="G4819" s="42"/>
      <c r="H4819" s="42"/>
      <c r="I4819" s="42"/>
      <c r="J4819" s="83" t="str">
        <f t="shared" si="381"/>
        <v/>
      </c>
      <c r="K4819" s="83" t="str">
        <f t="shared" si="382"/>
        <v/>
      </c>
      <c r="L4819" s="85" t="str">
        <f t="shared" si="383"/>
        <v/>
      </c>
    </row>
    <row r="4820" spans="1:12" x14ac:dyDescent="0.2">
      <c r="A4820" s="209"/>
      <c r="B4820" s="75" t="str">
        <f t="shared" si="384"/>
        <v/>
      </c>
      <c r="C4820" s="75" t="str">
        <f t="shared" si="385"/>
        <v/>
      </c>
      <c r="D4820" s="42"/>
      <c r="E4820" s="42"/>
      <c r="F4820" s="42"/>
      <c r="G4820" s="42"/>
      <c r="H4820" s="42"/>
      <c r="I4820" s="42"/>
      <c r="J4820" s="83" t="str">
        <f t="shared" si="381"/>
        <v/>
      </c>
      <c r="K4820" s="83" t="str">
        <f t="shared" si="382"/>
        <v/>
      </c>
      <c r="L4820" s="85" t="str">
        <f t="shared" si="383"/>
        <v/>
      </c>
    </row>
    <row r="4821" spans="1:12" x14ac:dyDescent="0.2">
      <c r="A4821" s="209"/>
      <c r="B4821" s="75" t="str">
        <f t="shared" si="384"/>
        <v/>
      </c>
      <c r="C4821" s="75" t="str">
        <f t="shared" si="385"/>
        <v/>
      </c>
      <c r="D4821" s="42"/>
      <c r="E4821" s="42"/>
      <c r="F4821" s="42"/>
      <c r="G4821" s="42"/>
      <c r="H4821" s="42"/>
      <c r="I4821" s="42"/>
      <c r="J4821" s="83" t="str">
        <f t="shared" si="381"/>
        <v/>
      </c>
      <c r="K4821" s="83" t="str">
        <f t="shared" si="382"/>
        <v/>
      </c>
      <c r="L4821" s="85" t="str">
        <f t="shared" si="383"/>
        <v/>
      </c>
    </row>
    <row r="4822" spans="1:12" x14ac:dyDescent="0.2">
      <c r="A4822" s="209"/>
      <c r="B4822" s="75" t="str">
        <f t="shared" si="384"/>
        <v/>
      </c>
      <c r="C4822" s="75" t="str">
        <f t="shared" si="385"/>
        <v/>
      </c>
      <c r="D4822" s="42"/>
      <c r="E4822" s="42"/>
      <c r="F4822" s="42"/>
      <c r="G4822" s="42"/>
      <c r="H4822" s="42"/>
      <c r="I4822" s="42"/>
      <c r="J4822" s="83" t="str">
        <f t="shared" si="381"/>
        <v/>
      </c>
      <c r="K4822" s="83" t="str">
        <f t="shared" si="382"/>
        <v/>
      </c>
      <c r="L4822" s="85" t="str">
        <f t="shared" si="383"/>
        <v/>
      </c>
    </row>
    <row r="4823" spans="1:12" x14ac:dyDescent="0.2">
      <c r="A4823" s="209"/>
      <c r="B4823" s="75" t="str">
        <f t="shared" si="384"/>
        <v/>
      </c>
      <c r="C4823" s="75" t="str">
        <f t="shared" si="385"/>
        <v/>
      </c>
      <c r="D4823" s="42"/>
      <c r="E4823" s="42"/>
      <c r="F4823" s="42"/>
      <c r="G4823" s="42"/>
      <c r="H4823" s="42"/>
      <c r="I4823" s="42"/>
      <c r="J4823" s="83" t="str">
        <f t="shared" si="381"/>
        <v/>
      </c>
      <c r="K4823" s="83" t="str">
        <f t="shared" si="382"/>
        <v/>
      </c>
      <c r="L4823" s="85" t="str">
        <f t="shared" si="383"/>
        <v/>
      </c>
    </row>
    <row r="4824" spans="1:12" x14ac:dyDescent="0.2">
      <c r="A4824" s="209"/>
      <c r="B4824" s="75" t="str">
        <f t="shared" si="384"/>
        <v/>
      </c>
      <c r="C4824" s="75" t="str">
        <f t="shared" si="385"/>
        <v/>
      </c>
      <c r="D4824" s="42"/>
      <c r="E4824" s="42"/>
      <c r="F4824" s="42"/>
      <c r="G4824" s="42"/>
      <c r="H4824" s="42"/>
      <c r="I4824" s="42"/>
      <c r="J4824" s="83" t="str">
        <f t="shared" si="381"/>
        <v/>
      </c>
      <c r="K4824" s="83" t="str">
        <f t="shared" si="382"/>
        <v/>
      </c>
      <c r="L4824" s="85" t="str">
        <f t="shared" si="383"/>
        <v/>
      </c>
    </row>
    <row r="4825" spans="1:12" x14ac:dyDescent="0.2">
      <c r="A4825" s="209"/>
      <c r="B4825" s="75" t="str">
        <f t="shared" si="384"/>
        <v/>
      </c>
      <c r="C4825" s="75" t="str">
        <f t="shared" si="385"/>
        <v/>
      </c>
      <c r="D4825" s="42"/>
      <c r="E4825" s="42"/>
      <c r="F4825" s="42"/>
      <c r="G4825" s="42"/>
      <c r="H4825" s="42"/>
      <c r="I4825" s="42"/>
      <c r="J4825" s="83" t="str">
        <f t="shared" si="381"/>
        <v/>
      </c>
      <c r="K4825" s="83" t="str">
        <f t="shared" si="382"/>
        <v/>
      </c>
      <c r="L4825" s="85" t="str">
        <f t="shared" si="383"/>
        <v/>
      </c>
    </row>
    <row r="4826" spans="1:12" x14ac:dyDescent="0.2">
      <c r="A4826" s="209"/>
      <c r="B4826" s="75" t="str">
        <f t="shared" si="384"/>
        <v/>
      </c>
      <c r="C4826" s="75" t="str">
        <f t="shared" si="385"/>
        <v/>
      </c>
      <c r="D4826" s="42"/>
      <c r="E4826" s="42"/>
      <c r="F4826" s="42"/>
      <c r="G4826" s="42"/>
      <c r="H4826" s="42"/>
      <c r="I4826" s="42"/>
      <c r="J4826" s="83" t="str">
        <f t="shared" si="381"/>
        <v/>
      </c>
      <c r="K4826" s="83" t="str">
        <f t="shared" si="382"/>
        <v/>
      </c>
      <c r="L4826" s="85" t="str">
        <f t="shared" si="383"/>
        <v/>
      </c>
    </row>
    <row r="4827" spans="1:12" x14ac:dyDescent="0.2">
      <c r="A4827" s="209"/>
      <c r="B4827" s="75" t="str">
        <f t="shared" si="384"/>
        <v/>
      </c>
      <c r="C4827" s="75" t="str">
        <f t="shared" si="385"/>
        <v/>
      </c>
      <c r="D4827" s="42"/>
      <c r="E4827" s="42"/>
      <c r="F4827" s="42"/>
      <c r="G4827" s="42"/>
      <c r="H4827" s="42"/>
      <c r="I4827" s="42"/>
      <c r="J4827" s="83" t="str">
        <f t="shared" si="381"/>
        <v/>
      </c>
      <c r="K4827" s="83" t="str">
        <f t="shared" si="382"/>
        <v/>
      </c>
      <c r="L4827" s="85" t="str">
        <f t="shared" si="383"/>
        <v/>
      </c>
    </row>
    <row r="4828" spans="1:12" x14ac:dyDescent="0.2">
      <c r="A4828" s="209"/>
      <c r="B4828" s="75" t="str">
        <f t="shared" si="384"/>
        <v/>
      </c>
      <c r="C4828" s="75" t="str">
        <f t="shared" si="385"/>
        <v/>
      </c>
      <c r="D4828" s="42"/>
      <c r="E4828" s="42"/>
      <c r="F4828" s="42"/>
      <c r="G4828" s="42"/>
      <c r="H4828" s="42"/>
      <c r="I4828" s="42"/>
      <c r="J4828" s="83" t="str">
        <f t="shared" si="381"/>
        <v/>
      </c>
      <c r="K4828" s="83" t="str">
        <f t="shared" si="382"/>
        <v/>
      </c>
      <c r="L4828" s="85" t="str">
        <f t="shared" si="383"/>
        <v/>
      </c>
    </row>
    <row r="4829" spans="1:12" x14ac:dyDescent="0.2">
      <c r="A4829" s="209"/>
      <c r="B4829" s="75" t="str">
        <f t="shared" si="384"/>
        <v/>
      </c>
      <c r="C4829" s="75" t="str">
        <f t="shared" si="385"/>
        <v/>
      </c>
      <c r="D4829" s="42"/>
      <c r="E4829" s="42"/>
      <c r="F4829" s="42"/>
      <c r="G4829" s="42"/>
      <c r="H4829" s="42"/>
      <c r="I4829" s="42"/>
      <c r="J4829" s="83" t="str">
        <f t="shared" si="381"/>
        <v/>
      </c>
      <c r="K4829" s="83" t="str">
        <f t="shared" si="382"/>
        <v/>
      </c>
      <c r="L4829" s="85" t="str">
        <f t="shared" si="383"/>
        <v/>
      </c>
    </row>
    <row r="4830" spans="1:12" x14ac:dyDescent="0.2">
      <c r="A4830" s="209"/>
      <c r="B4830" s="75" t="str">
        <f t="shared" si="384"/>
        <v/>
      </c>
      <c r="C4830" s="75" t="str">
        <f t="shared" si="385"/>
        <v/>
      </c>
      <c r="D4830" s="42"/>
      <c r="E4830" s="42"/>
      <c r="F4830" s="42"/>
      <c r="G4830" s="42"/>
      <c r="H4830" s="42"/>
      <c r="I4830" s="42"/>
      <c r="J4830" s="83" t="str">
        <f t="shared" si="381"/>
        <v/>
      </c>
      <c r="K4830" s="83" t="str">
        <f t="shared" si="382"/>
        <v/>
      </c>
      <c r="L4830" s="85" t="str">
        <f t="shared" si="383"/>
        <v/>
      </c>
    </row>
    <row r="4831" spans="1:12" x14ac:dyDescent="0.2">
      <c r="A4831" s="209"/>
      <c r="B4831" s="75" t="str">
        <f t="shared" si="384"/>
        <v/>
      </c>
      <c r="C4831" s="75" t="str">
        <f t="shared" si="385"/>
        <v/>
      </c>
      <c r="D4831" s="42"/>
      <c r="E4831" s="42"/>
      <c r="F4831" s="42"/>
      <c r="G4831" s="42"/>
      <c r="H4831" s="42"/>
      <c r="I4831" s="42"/>
      <c r="J4831" s="83" t="str">
        <f t="shared" si="381"/>
        <v/>
      </c>
      <c r="K4831" s="83" t="str">
        <f t="shared" si="382"/>
        <v/>
      </c>
      <c r="L4831" s="85" t="str">
        <f t="shared" si="383"/>
        <v/>
      </c>
    </row>
    <row r="4832" spans="1:12" x14ac:dyDescent="0.2">
      <c r="A4832" s="209"/>
      <c r="B4832" s="75" t="str">
        <f t="shared" si="384"/>
        <v/>
      </c>
      <c r="C4832" s="75" t="str">
        <f t="shared" si="385"/>
        <v/>
      </c>
      <c r="D4832" s="42"/>
      <c r="E4832" s="42"/>
      <c r="F4832" s="42"/>
      <c r="G4832" s="42"/>
      <c r="H4832" s="42"/>
      <c r="I4832" s="42"/>
      <c r="J4832" s="83" t="str">
        <f t="shared" si="381"/>
        <v/>
      </c>
      <c r="K4832" s="83" t="str">
        <f t="shared" si="382"/>
        <v/>
      </c>
      <c r="L4832" s="85" t="str">
        <f t="shared" si="383"/>
        <v/>
      </c>
    </row>
    <row r="4833" spans="1:12" x14ac:dyDescent="0.2">
      <c r="A4833" s="209"/>
      <c r="B4833" s="75" t="str">
        <f t="shared" si="384"/>
        <v/>
      </c>
      <c r="C4833" s="75" t="str">
        <f t="shared" si="385"/>
        <v/>
      </c>
      <c r="D4833" s="42"/>
      <c r="E4833" s="42"/>
      <c r="F4833" s="42"/>
      <c r="G4833" s="42"/>
      <c r="H4833" s="42"/>
      <c r="I4833" s="42"/>
      <c r="J4833" s="83" t="str">
        <f t="shared" si="381"/>
        <v/>
      </c>
      <c r="K4833" s="83" t="str">
        <f t="shared" si="382"/>
        <v/>
      </c>
      <c r="L4833" s="85" t="str">
        <f t="shared" si="383"/>
        <v/>
      </c>
    </row>
    <row r="4834" spans="1:12" x14ac:dyDescent="0.2">
      <c r="A4834" s="209"/>
      <c r="B4834" s="75" t="str">
        <f t="shared" si="384"/>
        <v/>
      </c>
      <c r="C4834" s="75" t="str">
        <f t="shared" si="385"/>
        <v/>
      </c>
      <c r="D4834" s="42"/>
      <c r="E4834" s="42"/>
      <c r="F4834" s="42"/>
      <c r="G4834" s="42"/>
      <c r="H4834" s="42"/>
      <c r="I4834" s="42"/>
      <c r="J4834" s="83" t="str">
        <f t="shared" si="381"/>
        <v/>
      </c>
      <c r="K4834" s="83" t="str">
        <f t="shared" si="382"/>
        <v/>
      </c>
      <c r="L4834" s="85" t="str">
        <f t="shared" si="383"/>
        <v/>
      </c>
    </row>
    <row r="4835" spans="1:12" x14ac:dyDescent="0.2">
      <c r="A4835" s="209"/>
      <c r="B4835" s="75" t="str">
        <f t="shared" si="384"/>
        <v/>
      </c>
      <c r="C4835" s="75" t="str">
        <f t="shared" si="385"/>
        <v/>
      </c>
      <c r="D4835" s="42"/>
      <c r="E4835" s="42"/>
      <c r="F4835" s="42"/>
      <c r="G4835" s="42"/>
      <c r="H4835" s="42"/>
      <c r="I4835" s="42"/>
      <c r="J4835" s="83" t="str">
        <f t="shared" si="381"/>
        <v/>
      </c>
      <c r="K4835" s="83" t="str">
        <f t="shared" si="382"/>
        <v/>
      </c>
      <c r="L4835" s="85" t="str">
        <f t="shared" si="383"/>
        <v/>
      </c>
    </row>
    <row r="4836" spans="1:12" x14ac:dyDescent="0.2">
      <c r="A4836" s="209"/>
      <c r="B4836" s="75" t="str">
        <f t="shared" si="384"/>
        <v/>
      </c>
      <c r="C4836" s="75" t="str">
        <f t="shared" si="385"/>
        <v/>
      </c>
      <c r="D4836" s="42"/>
      <c r="E4836" s="42"/>
      <c r="F4836" s="42"/>
      <c r="G4836" s="42"/>
      <c r="H4836" s="42"/>
      <c r="I4836" s="42"/>
      <c r="J4836" s="83" t="str">
        <f t="shared" si="381"/>
        <v/>
      </c>
      <c r="K4836" s="83" t="str">
        <f t="shared" si="382"/>
        <v/>
      </c>
      <c r="L4836" s="85" t="str">
        <f t="shared" si="383"/>
        <v/>
      </c>
    </row>
    <row r="4837" spans="1:12" x14ac:dyDescent="0.2">
      <c r="A4837" s="209"/>
      <c r="B4837" s="75" t="str">
        <f t="shared" si="384"/>
        <v/>
      </c>
      <c r="C4837" s="75" t="str">
        <f t="shared" si="385"/>
        <v/>
      </c>
      <c r="D4837" s="42"/>
      <c r="E4837" s="42"/>
      <c r="F4837" s="42"/>
      <c r="G4837" s="42"/>
      <c r="H4837" s="42"/>
      <c r="I4837" s="42"/>
      <c r="J4837" s="83" t="str">
        <f t="shared" si="381"/>
        <v/>
      </c>
      <c r="K4837" s="83" t="str">
        <f t="shared" si="382"/>
        <v/>
      </c>
      <c r="L4837" s="85" t="str">
        <f t="shared" si="383"/>
        <v/>
      </c>
    </row>
    <row r="4838" spans="1:12" x14ac:dyDescent="0.2">
      <c r="A4838" s="209"/>
      <c r="B4838" s="75" t="str">
        <f t="shared" si="384"/>
        <v/>
      </c>
      <c r="C4838" s="75" t="str">
        <f t="shared" si="385"/>
        <v/>
      </c>
      <c r="D4838" s="42"/>
      <c r="E4838" s="42"/>
      <c r="F4838" s="42"/>
      <c r="G4838" s="42"/>
      <c r="H4838" s="42"/>
      <c r="I4838" s="42"/>
      <c r="J4838" s="83" t="str">
        <f t="shared" si="381"/>
        <v/>
      </c>
      <c r="K4838" s="83" t="str">
        <f t="shared" si="382"/>
        <v/>
      </c>
      <c r="L4838" s="85" t="str">
        <f t="shared" si="383"/>
        <v/>
      </c>
    </row>
    <row r="4839" spans="1:12" x14ac:dyDescent="0.2">
      <c r="A4839" s="209"/>
      <c r="B4839" s="75" t="str">
        <f t="shared" si="384"/>
        <v/>
      </c>
      <c r="C4839" s="75" t="str">
        <f t="shared" si="385"/>
        <v/>
      </c>
      <c r="D4839" s="42"/>
      <c r="E4839" s="42"/>
      <c r="F4839" s="42"/>
      <c r="G4839" s="42"/>
      <c r="H4839" s="42"/>
      <c r="I4839" s="42"/>
      <c r="J4839" s="83" t="str">
        <f t="shared" si="381"/>
        <v/>
      </c>
      <c r="K4839" s="83" t="str">
        <f t="shared" si="382"/>
        <v/>
      </c>
      <c r="L4839" s="85" t="str">
        <f t="shared" si="383"/>
        <v/>
      </c>
    </row>
    <row r="4840" spans="1:12" x14ac:dyDescent="0.2">
      <c r="A4840" s="209"/>
      <c r="B4840" s="75" t="str">
        <f t="shared" si="384"/>
        <v/>
      </c>
      <c r="C4840" s="75" t="str">
        <f t="shared" si="385"/>
        <v/>
      </c>
      <c r="D4840" s="42"/>
      <c r="E4840" s="42"/>
      <c r="F4840" s="42"/>
      <c r="G4840" s="42"/>
      <c r="H4840" s="42"/>
      <c r="I4840" s="42"/>
      <c r="J4840" s="83" t="str">
        <f t="shared" si="381"/>
        <v/>
      </c>
      <c r="K4840" s="83" t="str">
        <f t="shared" si="382"/>
        <v/>
      </c>
      <c r="L4840" s="85" t="str">
        <f t="shared" si="383"/>
        <v/>
      </c>
    </row>
    <row r="4841" spans="1:12" x14ac:dyDescent="0.2">
      <c r="A4841" s="209"/>
      <c r="B4841" s="75" t="str">
        <f t="shared" si="384"/>
        <v/>
      </c>
      <c r="C4841" s="75" t="str">
        <f t="shared" si="385"/>
        <v/>
      </c>
      <c r="D4841" s="42"/>
      <c r="E4841" s="42"/>
      <c r="F4841" s="42"/>
      <c r="G4841" s="42"/>
      <c r="H4841" s="42"/>
      <c r="I4841" s="42"/>
      <c r="J4841" s="83" t="str">
        <f t="shared" si="381"/>
        <v/>
      </c>
      <c r="K4841" s="83" t="str">
        <f t="shared" si="382"/>
        <v/>
      </c>
      <c r="L4841" s="85" t="str">
        <f t="shared" si="383"/>
        <v/>
      </c>
    </row>
    <row r="4842" spans="1:12" x14ac:dyDescent="0.2">
      <c r="A4842" s="209"/>
      <c r="B4842" s="75" t="str">
        <f t="shared" si="384"/>
        <v/>
      </c>
      <c r="C4842" s="75" t="str">
        <f t="shared" si="385"/>
        <v/>
      </c>
      <c r="D4842" s="42"/>
      <c r="E4842" s="42"/>
      <c r="F4842" s="42"/>
      <c r="G4842" s="42"/>
      <c r="H4842" s="42"/>
      <c r="I4842" s="42"/>
      <c r="J4842" s="83" t="str">
        <f t="shared" si="381"/>
        <v/>
      </c>
      <c r="K4842" s="83" t="str">
        <f t="shared" si="382"/>
        <v/>
      </c>
      <c r="L4842" s="85" t="str">
        <f t="shared" si="383"/>
        <v/>
      </c>
    </row>
    <row r="4843" spans="1:12" x14ac:dyDescent="0.2">
      <c r="A4843" s="209"/>
      <c r="B4843" s="75" t="str">
        <f t="shared" si="384"/>
        <v/>
      </c>
      <c r="C4843" s="75" t="str">
        <f t="shared" si="385"/>
        <v/>
      </c>
      <c r="D4843" s="42"/>
      <c r="E4843" s="42"/>
      <c r="F4843" s="42"/>
      <c r="G4843" s="42"/>
      <c r="H4843" s="42"/>
      <c r="I4843" s="42"/>
      <c r="J4843" s="83" t="str">
        <f t="shared" si="381"/>
        <v/>
      </c>
      <c r="K4843" s="83" t="str">
        <f t="shared" si="382"/>
        <v/>
      </c>
      <c r="L4843" s="85" t="str">
        <f t="shared" si="383"/>
        <v/>
      </c>
    </row>
    <row r="4844" spans="1:12" x14ac:dyDescent="0.2">
      <c r="A4844" s="209"/>
      <c r="B4844" s="75" t="str">
        <f t="shared" si="384"/>
        <v/>
      </c>
      <c r="C4844" s="75" t="str">
        <f t="shared" si="385"/>
        <v/>
      </c>
      <c r="D4844" s="42"/>
      <c r="E4844" s="42"/>
      <c r="F4844" s="42"/>
      <c r="G4844" s="42"/>
      <c r="H4844" s="42"/>
      <c r="I4844" s="42"/>
      <c r="J4844" s="83" t="str">
        <f t="shared" si="381"/>
        <v/>
      </c>
      <c r="K4844" s="83" t="str">
        <f t="shared" si="382"/>
        <v/>
      </c>
      <c r="L4844" s="85" t="str">
        <f t="shared" si="383"/>
        <v/>
      </c>
    </row>
    <row r="4845" spans="1:12" x14ac:dyDescent="0.2">
      <c r="A4845" s="209"/>
      <c r="B4845" s="75" t="str">
        <f t="shared" si="384"/>
        <v/>
      </c>
      <c r="C4845" s="75" t="str">
        <f t="shared" si="385"/>
        <v/>
      </c>
      <c r="D4845" s="42"/>
      <c r="E4845" s="42"/>
      <c r="F4845" s="42"/>
      <c r="G4845" s="42"/>
      <c r="H4845" s="42"/>
      <c r="I4845" s="42"/>
      <c r="J4845" s="83" t="str">
        <f t="shared" si="381"/>
        <v/>
      </c>
      <c r="K4845" s="83" t="str">
        <f t="shared" si="382"/>
        <v/>
      </c>
      <c r="L4845" s="85" t="str">
        <f t="shared" si="383"/>
        <v/>
      </c>
    </row>
    <row r="4846" spans="1:12" x14ac:dyDescent="0.2">
      <c r="A4846" s="209"/>
      <c r="B4846" s="75" t="str">
        <f t="shared" si="384"/>
        <v/>
      </c>
      <c r="C4846" s="75" t="str">
        <f t="shared" si="385"/>
        <v/>
      </c>
      <c r="D4846" s="42"/>
      <c r="E4846" s="42"/>
      <c r="F4846" s="42"/>
      <c r="G4846" s="42"/>
      <c r="H4846" s="42"/>
      <c r="I4846" s="42"/>
      <c r="J4846" s="83" t="str">
        <f t="shared" si="381"/>
        <v/>
      </c>
      <c r="K4846" s="83" t="str">
        <f t="shared" si="382"/>
        <v/>
      </c>
      <c r="L4846" s="85" t="str">
        <f t="shared" si="383"/>
        <v/>
      </c>
    </row>
    <row r="4847" spans="1:12" x14ac:dyDescent="0.2">
      <c r="A4847" s="209"/>
      <c r="B4847" s="75" t="str">
        <f t="shared" si="384"/>
        <v/>
      </c>
      <c r="C4847" s="75" t="str">
        <f t="shared" si="385"/>
        <v/>
      </c>
      <c r="D4847" s="42"/>
      <c r="E4847" s="42"/>
      <c r="F4847" s="42"/>
      <c r="G4847" s="42"/>
      <c r="H4847" s="42"/>
      <c r="I4847" s="42"/>
      <c r="J4847" s="83" t="str">
        <f t="shared" si="381"/>
        <v/>
      </c>
      <c r="K4847" s="83" t="str">
        <f t="shared" si="382"/>
        <v/>
      </c>
      <c r="L4847" s="85" t="str">
        <f t="shared" si="383"/>
        <v/>
      </c>
    </row>
    <row r="4848" spans="1:12" x14ac:dyDescent="0.2">
      <c r="A4848" s="209"/>
      <c r="B4848" s="75" t="str">
        <f t="shared" si="384"/>
        <v/>
      </c>
      <c r="C4848" s="75" t="str">
        <f t="shared" si="385"/>
        <v/>
      </c>
      <c r="D4848" s="42"/>
      <c r="E4848" s="42"/>
      <c r="F4848" s="42"/>
      <c r="G4848" s="42"/>
      <c r="H4848" s="42"/>
      <c r="I4848" s="42"/>
      <c r="J4848" s="83" t="str">
        <f t="shared" si="381"/>
        <v/>
      </c>
      <c r="K4848" s="83" t="str">
        <f t="shared" si="382"/>
        <v/>
      </c>
      <c r="L4848" s="85" t="str">
        <f t="shared" si="383"/>
        <v/>
      </c>
    </row>
    <row r="4849" spans="1:12" x14ac:dyDescent="0.2">
      <c r="A4849" s="209"/>
      <c r="B4849" s="75" t="str">
        <f t="shared" si="384"/>
        <v/>
      </c>
      <c r="C4849" s="75" t="str">
        <f t="shared" si="385"/>
        <v/>
      </c>
      <c r="D4849" s="42"/>
      <c r="E4849" s="42"/>
      <c r="F4849" s="42"/>
      <c r="G4849" s="42"/>
      <c r="H4849" s="42"/>
      <c r="I4849" s="42"/>
      <c r="J4849" s="83" t="str">
        <f t="shared" si="381"/>
        <v/>
      </c>
      <c r="K4849" s="83" t="str">
        <f t="shared" si="382"/>
        <v/>
      </c>
      <c r="L4849" s="85" t="str">
        <f t="shared" si="383"/>
        <v/>
      </c>
    </row>
    <row r="4850" spans="1:12" x14ac:dyDescent="0.2">
      <c r="A4850" s="209"/>
      <c r="B4850" s="75" t="str">
        <f t="shared" si="384"/>
        <v/>
      </c>
      <c r="C4850" s="75" t="str">
        <f t="shared" si="385"/>
        <v/>
      </c>
      <c r="D4850" s="42"/>
      <c r="E4850" s="42"/>
      <c r="F4850" s="42"/>
      <c r="G4850" s="42"/>
      <c r="H4850" s="42"/>
      <c r="I4850" s="42"/>
      <c r="J4850" s="83" t="str">
        <f t="shared" si="381"/>
        <v/>
      </c>
      <c r="K4850" s="83" t="str">
        <f t="shared" si="382"/>
        <v/>
      </c>
      <c r="L4850" s="85" t="str">
        <f t="shared" si="383"/>
        <v/>
      </c>
    </row>
    <row r="4851" spans="1:12" x14ac:dyDescent="0.2">
      <c r="A4851" s="209"/>
      <c r="B4851" s="75" t="str">
        <f t="shared" si="384"/>
        <v/>
      </c>
      <c r="C4851" s="75" t="str">
        <f t="shared" si="385"/>
        <v/>
      </c>
      <c r="D4851" s="42"/>
      <c r="E4851" s="42"/>
      <c r="F4851" s="42"/>
      <c r="G4851" s="42"/>
      <c r="H4851" s="42"/>
      <c r="I4851" s="42"/>
      <c r="J4851" s="83" t="str">
        <f t="shared" si="381"/>
        <v/>
      </c>
      <c r="K4851" s="83" t="str">
        <f t="shared" si="382"/>
        <v/>
      </c>
      <c r="L4851" s="85" t="str">
        <f t="shared" si="383"/>
        <v/>
      </c>
    </row>
    <row r="4852" spans="1:12" x14ac:dyDescent="0.2">
      <c r="A4852" s="209"/>
      <c r="B4852" s="75" t="str">
        <f t="shared" si="384"/>
        <v/>
      </c>
      <c r="C4852" s="75" t="str">
        <f t="shared" si="385"/>
        <v/>
      </c>
      <c r="D4852" s="42"/>
      <c r="E4852" s="42"/>
      <c r="F4852" s="42"/>
      <c r="G4852" s="42"/>
      <c r="H4852" s="42"/>
      <c r="I4852" s="42"/>
      <c r="J4852" s="83" t="str">
        <f t="shared" si="381"/>
        <v/>
      </c>
      <c r="K4852" s="83" t="str">
        <f t="shared" si="382"/>
        <v/>
      </c>
      <c r="L4852" s="85" t="str">
        <f t="shared" si="383"/>
        <v/>
      </c>
    </row>
    <row r="4853" spans="1:12" x14ac:dyDescent="0.2">
      <c r="A4853" s="209"/>
      <c r="B4853" s="75" t="str">
        <f t="shared" si="384"/>
        <v/>
      </c>
      <c r="C4853" s="75" t="str">
        <f t="shared" si="385"/>
        <v/>
      </c>
      <c r="D4853" s="42"/>
      <c r="E4853" s="42"/>
      <c r="F4853" s="42"/>
      <c r="G4853" s="42"/>
      <c r="H4853" s="42"/>
      <c r="I4853" s="42"/>
      <c r="J4853" s="83" t="str">
        <f t="shared" si="381"/>
        <v/>
      </c>
      <c r="K4853" s="83" t="str">
        <f t="shared" si="382"/>
        <v/>
      </c>
      <c r="L4853" s="85" t="str">
        <f t="shared" si="383"/>
        <v/>
      </c>
    </row>
    <row r="4854" spans="1:12" x14ac:dyDescent="0.2">
      <c r="A4854" s="209"/>
      <c r="B4854" s="75" t="str">
        <f t="shared" si="384"/>
        <v/>
      </c>
      <c r="C4854" s="75" t="str">
        <f t="shared" si="385"/>
        <v/>
      </c>
      <c r="D4854" s="42"/>
      <c r="E4854" s="42"/>
      <c r="F4854" s="42"/>
      <c r="G4854" s="42"/>
      <c r="H4854" s="42"/>
      <c r="I4854" s="42"/>
      <c r="J4854" s="83" t="str">
        <f t="shared" si="381"/>
        <v/>
      </c>
      <c r="K4854" s="83" t="str">
        <f t="shared" si="382"/>
        <v/>
      </c>
      <c r="L4854" s="85" t="str">
        <f t="shared" si="383"/>
        <v/>
      </c>
    </row>
    <row r="4855" spans="1:12" x14ac:dyDescent="0.2">
      <c r="A4855" s="209"/>
      <c r="B4855" s="75" t="str">
        <f t="shared" si="384"/>
        <v/>
      </c>
      <c r="C4855" s="75" t="str">
        <f t="shared" si="385"/>
        <v/>
      </c>
      <c r="D4855" s="42"/>
      <c r="E4855" s="42"/>
      <c r="F4855" s="42"/>
      <c r="G4855" s="42"/>
      <c r="H4855" s="42"/>
      <c r="I4855" s="42"/>
      <c r="J4855" s="83" t="str">
        <f t="shared" si="381"/>
        <v/>
      </c>
      <c r="K4855" s="83" t="str">
        <f t="shared" si="382"/>
        <v/>
      </c>
      <c r="L4855" s="85" t="str">
        <f t="shared" si="383"/>
        <v/>
      </c>
    </row>
    <row r="4856" spans="1:12" x14ac:dyDescent="0.2">
      <c r="A4856" s="209"/>
      <c r="B4856" s="75" t="str">
        <f t="shared" si="384"/>
        <v/>
      </c>
      <c r="C4856" s="75" t="str">
        <f t="shared" si="385"/>
        <v/>
      </c>
      <c r="D4856" s="42"/>
      <c r="E4856" s="42"/>
      <c r="F4856" s="42"/>
      <c r="G4856" s="42"/>
      <c r="H4856" s="42"/>
      <c r="I4856" s="42"/>
      <c r="J4856" s="83" t="str">
        <f t="shared" si="381"/>
        <v/>
      </c>
      <c r="K4856" s="83" t="str">
        <f t="shared" si="382"/>
        <v/>
      </c>
      <c r="L4856" s="85" t="str">
        <f t="shared" si="383"/>
        <v/>
      </c>
    </row>
    <row r="4857" spans="1:12" x14ac:dyDescent="0.2">
      <c r="A4857" s="209"/>
      <c r="B4857" s="75" t="str">
        <f t="shared" si="384"/>
        <v/>
      </c>
      <c r="C4857" s="75" t="str">
        <f t="shared" si="385"/>
        <v/>
      </c>
      <c r="D4857" s="42"/>
      <c r="E4857" s="42"/>
      <c r="F4857" s="42"/>
      <c r="G4857" s="42"/>
      <c r="H4857" s="42"/>
      <c r="I4857" s="42"/>
      <c r="J4857" s="83" t="str">
        <f t="shared" si="381"/>
        <v/>
      </c>
      <c r="K4857" s="83" t="str">
        <f t="shared" si="382"/>
        <v/>
      </c>
      <c r="L4857" s="85" t="str">
        <f t="shared" si="383"/>
        <v/>
      </c>
    </row>
    <row r="4858" spans="1:12" x14ac:dyDescent="0.2">
      <c r="A4858" s="209"/>
      <c r="B4858" s="75" t="str">
        <f t="shared" si="384"/>
        <v/>
      </c>
      <c r="C4858" s="75" t="str">
        <f t="shared" si="385"/>
        <v/>
      </c>
      <c r="D4858" s="42"/>
      <c r="E4858" s="42"/>
      <c r="F4858" s="42"/>
      <c r="G4858" s="42"/>
      <c r="H4858" s="42"/>
      <c r="I4858" s="42"/>
      <c r="J4858" s="83" t="str">
        <f t="shared" si="381"/>
        <v/>
      </c>
      <c r="K4858" s="83" t="str">
        <f t="shared" si="382"/>
        <v/>
      </c>
      <c r="L4858" s="85" t="str">
        <f t="shared" si="383"/>
        <v/>
      </c>
    </row>
    <row r="4859" spans="1:12" x14ac:dyDescent="0.2">
      <c r="A4859" s="209"/>
      <c r="B4859" s="75" t="str">
        <f t="shared" si="384"/>
        <v/>
      </c>
      <c r="C4859" s="75" t="str">
        <f t="shared" si="385"/>
        <v/>
      </c>
      <c r="D4859" s="42"/>
      <c r="E4859" s="42"/>
      <c r="F4859" s="42"/>
      <c r="G4859" s="42"/>
      <c r="H4859" s="42"/>
      <c r="I4859" s="42"/>
      <c r="J4859" s="83" t="str">
        <f t="shared" si="381"/>
        <v/>
      </c>
      <c r="K4859" s="83" t="str">
        <f t="shared" si="382"/>
        <v/>
      </c>
      <c r="L4859" s="85" t="str">
        <f t="shared" si="383"/>
        <v/>
      </c>
    </row>
    <row r="4860" spans="1:12" x14ac:dyDescent="0.2">
      <c r="A4860" s="209"/>
      <c r="B4860" s="75" t="str">
        <f t="shared" si="384"/>
        <v/>
      </c>
      <c r="C4860" s="75" t="str">
        <f t="shared" si="385"/>
        <v/>
      </c>
      <c r="D4860" s="42"/>
      <c r="E4860" s="42"/>
      <c r="F4860" s="42"/>
      <c r="G4860" s="42"/>
      <c r="H4860" s="42"/>
      <c r="I4860" s="42"/>
      <c r="J4860" s="83" t="str">
        <f t="shared" si="381"/>
        <v/>
      </c>
      <c r="K4860" s="83" t="str">
        <f t="shared" si="382"/>
        <v/>
      </c>
      <c r="L4860" s="85" t="str">
        <f t="shared" si="383"/>
        <v/>
      </c>
    </row>
    <row r="4861" spans="1:12" x14ac:dyDescent="0.2">
      <c r="A4861" s="209"/>
      <c r="B4861" s="75" t="str">
        <f t="shared" si="384"/>
        <v/>
      </c>
      <c r="C4861" s="75" t="str">
        <f t="shared" si="385"/>
        <v/>
      </c>
      <c r="D4861" s="42"/>
      <c r="E4861" s="42"/>
      <c r="F4861" s="42"/>
      <c r="G4861" s="42"/>
      <c r="H4861" s="42"/>
      <c r="I4861" s="42"/>
      <c r="J4861" s="83" t="str">
        <f t="shared" ref="J4861:J4924" si="386">IF(ISERROR(D4861/C4861),"",(D4861/C4861))</f>
        <v/>
      </c>
      <c r="K4861" s="83" t="str">
        <f t="shared" ref="K4861:K4924" si="387">IF(ISERROR(E4861/C4861),"",(E4861/C4861))</f>
        <v/>
      </c>
      <c r="L4861" s="85" t="str">
        <f t="shared" ref="L4861:L4924" si="388">IF(ISERROR((D4861+E4861)/B4861),"",(D4861+E4861)/B4861)</f>
        <v/>
      </c>
    </row>
    <row r="4862" spans="1:12" x14ac:dyDescent="0.2">
      <c r="A4862" s="209"/>
      <c r="B4862" s="75" t="str">
        <f t="shared" si="384"/>
        <v/>
      </c>
      <c r="C4862" s="75" t="str">
        <f t="shared" si="385"/>
        <v/>
      </c>
      <c r="D4862" s="42"/>
      <c r="E4862" s="42"/>
      <c r="F4862" s="42"/>
      <c r="G4862" s="42"/>
      <c r="H4862" s="42"/>
      <c r="I4862" s="42"/>
      <c r="J4862" s="83" t="str">
        <f t="shared" si="386"/>
        <v/>
      </c>
      <c r="K4862" s="83" t="str">
        <f t="shared" si="387"/>
        <v/>
      </c>
      <c r="L4862" s="85" t="str">
        <f t="shared" si="388"/>
        <v/>
      </c>
    </row>
    <row r="4863" spans="1:12" x14ac:dyDescent="0.2">
      <c r="A4863" s="209"/>
      <c r="B4863" s="75" t="str">
        <f t="shared" si="384"/>
        <v/>
      </c>
      <c r="C4863" s="75" t="str">
        <f t="shared" si="385"/>
        <v/>
      </c>
      <c r="D4863" s="42"/>
      <c r="E4863" s="42"/>
      <c r="F4863" s="42"/>
      <c r="G4863" s="42"/>
      <c r="H4863" s="42"/>
      <c r="I4863" s="42"/>
      <c r="J4863" s="83" t="str">
        <f t="shared" si="386"/>
        <v/>
      </c>
      <c r="K4863" s="83" t="str">
        <f t="shared" si="387"/>
        <v/>
      </c>
      <c r="L4863" s="85" t="str">
        <f t="shared" si="388"/>
        <v/>
      </c>
    </row>
    <row r="4864" spans="1:12" x14ac:dyDescent="0.2">
      <c r="A4864" s="209"/>
      <c r="B4864" s="75" t="str">
        <f t="shared" si="384"/>
        <v/>
      </c>
      <c r="C4864" s="75" t="str">
        <f t="shared" si="385"/>
        <v/>
      </c>
      <c r="D4864" s="42"/>
      <c r="E4864" s="42"/>
      <c r="F4864" s="42"/>
      <c r="G4864" s="42"/>
      <c r="H4864" s="42"/>
      <c r="I4864" s="42"/>
      <c r="J4864" s="83" t="str">
        <f t="shared" si="386"/>
        <v/>
      </c>
      <c r="K4864" s="83" t="str">
        <f t="shared" si="387"/>
        <v/>
      </c>
      <c r="L4864" s="85" t="str">
        <f t="shared" si="388"/>
        <v/>
      </c>
    </row>
    <row r="4865" spans="1:12" x14ac:dyDescent="0.2">
      <c r="A4865" s="209"/>
      <c r="B4865" s="75" t="str">
        <f t="shared" si="384"/>
        <v/>
      </c>
      <c r="C4865" s="75" t="str">
        <f t="shared" si="385"/>
        <v/>
      </c>
      <c r="D4865" s="42"/>
      <c r="E4865" s="42"/>
      <c r="F4865" s="42"/>
      <c r="G4865" s="42"/>
      <c r="H4865" s="42"/>
      <c r="I4865" s="42"/>
      <c r="J4865" s="83" t="str">
        <f t="shared" si="386"/>
        <v/>
      </c>
      <c r="K4865" s="83" t="str">
        <f t="shared" si="387"/>
        <v/>
      </c>
      <c r="L4865" s="85" t="str">
        <f t="shared" si="388"/>
        <v/>
      </c>
    </row>
    <row r="4866" spans="1:12" x14ac:dyDescent="0.2">
      <c r="A4866" s="209"/>
      <c r="B4866" s="75" t="str">
        <f t="shared" si="384"/>
        <v/>
      </c>
      <c r="C4866" s="75" t="str">
        <f t="shared" si="385"/>
        <v/>
      </c>
      <c r="D4866" s="42"/>
      <c r="E4866" s="42"/>
      <c r="F4866" s="42"/>
      <c r="G4866" s="42"/>
      <c r="H4866" s="42"/>
      <c r="I4866" s="42"/>
      <c r="J4866" s="83" t="str">
        <f t="shared" si="386"/>
        <v/>
      </c>
      <c r="K4866" s="83" t="str">
        <f t="shared" si="387"/>
        <v/>
      </c>
      <c r="L4866" s="85" t="str">
        <f t="shared" si="388"/>
        <v/>
      </c>
    </row>
    <row r="4867" spans="1:12" x14ac:dyDescent="0.2">
      <c r="A4867" s="209"/>
      <c r="B4867" s="75" t="str">
        <f t="shared" si="384"/>
        <v/>
      </c>
      <c r="C4867" s="75" t="str">
        <f t="shared" si="385"/>
        <v/>
      </c>
      <c r="D4867" s="42"/>
      <c r="E4867" s="42"/>
      <c r="F4867" s="42"/>
      <c r="G4867" s="42"/>
      <c r="H4867" s="42"/>
      <c r="I4867" s="42"/>
      <c r="J4867" s="83" t="str">
        <f t="shared" si="386"/>
        <v/>
      </c>
      <c r="K4867" s="83" t="str">
        <f t="shared" si="387"/>
        <v/>
      </c>
      <c r="L4867" s="85" t="str">
        <f t="shared" si="388"/>
        <v/>
      </c>
    </row>
    <row r="4868" spans="1:12" x14ac:dyDescent="0.2">
      <c r="A4868" s="209"/>
      <c r="B4868" s="75" t="str">
        <f t="shared" si="384"/>
        <v/>
      </c>
      <c r="C4868" s="75" t="str">
        <f t="shared" si="385"/>
        <v/>
      </c>
      <c r="D4868" s="42"/>
      <c r="E4868" s="42"/>
      <c r="F4868" s="42"/>
      <c r="G4868" s="42"/>
      <c r="H4868" s="42"/>
      <c r="I4868" s="42"/>
      <c r="J4868" s="83" t="str">
        <f t="shared" si="386"/>
        <v/>
      </c>
      <c r="K4868" s="83" t="str">
        <f t="shared" si="387"/>
        <v/>
      </c>
      <c r="L4868" s="85" t="str">
        <f t="shared" si="388"/>
        <v/>
      </c>
    </row>
    <row r="4869" spans="1:12" x14ac:dyDescent="0.2">
      <c r="A4869" s="209"/>
      <c r="B4869" s="75" t="str">
        <f t="shared" si="384"/>
        <v/>
      </c>
      <c r="C4869" s="75" t="str">
        <f t="shared" si="385"/>
        <v/>
      </c>
      <c r="D4869" s="42"/>
      <c r="E4869" s="42"/>
      <c r="F4869" s="42"/>
      <c r="G4869" s="42"/>
      <c r="H4869" s="42"/>
      <c r="I4869" s="42"/>
      <c r="J4869" s="83" t="str">
        <f t="shared" si="386"/>
        <v/>
      </c>
      <c r="K4869" s="83" t="str">
        <f t="shared" si="387"/>
        <v/>
      </c>
      <c r="L4869" s="85" t="str">
        <f t="shared" si="388"/>
        <v/>
      </c>
    </row>
    <row r="4870" spans="1:12" x14ac:dyDescent="0.2">
      <c r="A4870" s="209"/>
      <c r="B4870" s="75" t="str">
        <f t="shared" si="384"/>
        <v/>
      </c>
      <c r="C4870" s="75" t="str">
        <f t="shared" si="385"/>
        <v/>
      </c>
      <c r="D4870" s="42"/>
      <c r="E4870" s="42"/>
      <c r="F4870" s="42"/>
      <c r="G4870" s="42"/>
      <c r="H4870" s="42"/>
      <c r="I4870" s="42"/>
      <c r="J4870" s="83" t="str">
        <f t="shared" si="386"/>
        <v/>
      </c>
      <c r="K4870" s="83" t="str">
        <f t="shared" si="387"/>
        <v/>
      </c>
      <c r="L4870" s="85" t="str">
        <f t="shared" si="388"/>
        <v/>
      </c>
    </row>
    <row r="4871" spans="1:12" x14ac:dyDescent="0.2">
      <c r="A4871" s="209"/>
      <c r="B4871" s="75" t="str">
        <f t="shared" si="384"/>
        <v/>
      </c>
      <c r="C4871" s="75" t="str">
        <f t="shared" si="385"/>
        <v/>
      </c>
      <c r="D4871" s="42"/>
      <c r="E4871" s="42"/>
      <c r="F4871" s="42"/>
      <c r="G4871" s="42"/>
      <c r="H4871" s="42"/>
      <c r="I4871" s="42"/>
      <c r="J4871" s="83" t="str">
        <f t="shared" si="386"/>
        <v/>
      </c>
      <c r="K4871" s="83" t="str">
        <f t="shared" si="387"/>
        <v/>
      </c>
      <c r="L4871" s="85" t="str">
        <f t="shared" si="388"/>
        <v/>
      </c>
    </row>
    <row r="4872" spans="1:12" x14ac:dyDescent="0.2">
      <c r="A4872" s="209"/>
      <c r="B4872" s="75" t="str">
        <f t="shared" si="384"/>
        <v/>
      </c>
      <c r="C4872" s="75" t="str">
        <f t="shared" si="385"/>
        <v/>
      </c>
      <c r="D4872" s="42"/>
      <c r="E4872" s="42"/>
      <c r="F4872" s="42"/>
      <c r="G4872" s="42"/>
      <c r="H4872" s="42"/>
      <c r="I4872" s="42"/>
      <c r="J4872" s="83" t="str">
        <f t="shared" si="386"/>
        <v/>
      </c>
      <c r="K4872" s="83" t="str">
        <f t="shared" si="387"/>
        <v/>
      </c>
      <c r="L4872" s="85" t="str">
        <f t="shared" si="388"/>
        <v/>
      </c>
    </row>
    <row r="4873" spans="1:12" x14ac:dyDescent="0.2">
      <c r="A4873" s="209"/>
      <c r="B4873" s="75" t="str">
        <f t="shared" si="384"/>
        <v/>
      </c>
      <c r="C4873" s="75" t="str">
        <f t="shared" si="385"/>
        <v/>
      </c>
      <c r="D4873" s="42"/>
      <c r="E4873" s="42"/>
      <c r="F4873" s="42"/>
      <c r="G4873" s="42"/>
      <c r="H4873" s="42"/>
      <c r="I4873" s="42"/>
      <c r="J4873" s="83" t="str">
        <f t="shared" si="386"/>
        <v/>
      </c>
      <c r="K4873" s="83" t="str">
        <f t="shared" si="387"/>
        <v/>
      </c>
      <c r="L4873" s="85" t="str">
        <f t="shared" si="388"/>
        <v/>
      </c>
    </row>
    <row r="4874" spans="1:12" x14ac:dyDescent="0.2">
      <c r="A4874" s="209"/>
      <c r="B4874" s="75" t="str">
        <f t="shared" si="384"/>
        <v/>
      </c>
      <c r="C4874" s="75" t="str">
        <f t="shared" si="385"/>
        <v/>
      </c>
      <c r="D4874" s="42"/>
      <c r="E4874" s="42"/>
      <c r="F4874" s="42"/>
      <c r="G4874" s="42"/>
      <c r="H4874" s="42"/>
      <c r="I4874" s="42"/>
      <c r="J4874" s="83" t="str">
        <f t="shared" si="386"/>
        <v/>
      </c>
      <c r="K4874" s="83" t="str">
        <f t="shared" si="387"/>
        <v/>
      </c>
      <c r="L4874" s="85" t="str">
        <f t="shared" si="388"/>
        <v/>
      </c>
    </row>
    <row r="4875" spans="1:12" x14ac:dyDescent="0.2">
      <c r="A4875" s="209"/>
      <c r="B4875" s="75" t="str">
        <f t="shared" si="384"/>
        <v/>
      </c>
      <c r="C4875" s="75" t="str">
        <f t="shared" si="385"/>
        <v/>
      </c>
      <c r="D4875" s="42"/>
      <c r="E4875" s="42"/>
      <c r="F4875" s="42"/>
      <c r="G4875" s="42"/>
      <c r="H4875" s="42"/>
      <c r="I4875" s="42"/>
      <c r="J4875" s="83" t="str">
        <f t="shared" si="386"/>
        <v/>
      </c>
      <c r="K4875" s="83" t="str">
        <f t="shared" si="387"/>
        <v/>
      </c>
      <c r="L4875" s="85" t="str">
        <f t="shared" si="388"/>
        <v/>
      </c>
    </row>
    <row r="4876" spans="1:12" x14ac:dyDescent="0.2">
      <c r="A4876" s="209"/>
      <c r="B4876" s="75" t="str">
        <f t="shared" ref="B4876:B4939" si="389">IF(D4876+E4876+F4876+G4876+I4876+H4876 = 0,"",D4876+E4876+F4876+G4876+I4876+H4876)</f>
        <v/>
      </c>
      <c r="C4876" s="75" t="str">
        <f t="shared" ref="C4876:C4939" si="390">IF(D4876+E4876+H4876=0,"",D4876+E4876+H4876)</f>
        <v/>
      </c>
      <c r="D4876" s="42"/>
      <c r="E4876" s="42"/>
      <c r="F4876" s="42"/>
      <c r="G4876" s="42"/>
      <c r="H4876" s="42"/>
      <c r="I4876" s="42"/>
      <c r="J4876" s="83" t="str">
        <f t="shared" si="386"/>
        <v/>
      </c>
      <c r="K4876" s="83" t="str">
        <f t="shared" si="387"/>
        <v/>
      </c>
      <c r="L4876" s="85" t="str">
        <f t="shared" si="388"/>
        <v/>
      </c>
    </row>
    <row r="4877" spans="1:12" x14ac:dyDescent="0.2">
      <c r="A4877" s="209"/>
      <c r="B4877" s="75" t="str">
        <f t="shared" si="389"/>
        <v/>
      </c>
      <c r="C4877" s="75" t="str">
        <f t="shared" si="390"/>
        <v/>
      </c>
      <c r="D4877" s="42"/>
      <c r="E4877" s="42"/>
      <c r="F4877" s="42"/>
      <c r="G4877" s="42"/>
      <c r="H4877" s="42"/>
      <c r="I4877" s="42"/>
      <c r="J4877" s="83" t="str">
        <f t="shared" si="386"/>
        <v/>
      </c>
      <c r="K4877" s="83" t="str">
        <f t="shared" si="387"/>
        <v/>
      </c>
      <c r="L4877" s="85" t="str">
        <f t="shared" si="388"/>
        <v/>
      </c>
    </row>
    <row r="4878" spans="1:12" x14ac:dyDescent="0.2">
      <c r="A4878" s="209"/>
      <c r="B4878" s="75" t="str">
        <f t="shared" si="389"/>
        <v/>
      </c>
      <c r="C4878" s="75" t="str">
        <f t="shared" si="390"/>
        <v/>
      </c>
      <c r="D4878" s="42"/>
      <c r="E4878" s="42"/>
      <c r="F4878" s="42"/>
      <c r="G4878" s="42"/>
      <c r="H4878" s="42"/>
      <c r="I4878" s="42"/>
      <c r="J4878" s="83" t="str">
        <f t="shared" si="386"/>
        <v/>
      </c>
      <c r="K4878" s="83" t="str">
        <f t="shared" si="387"/>
        <v/>
      </c>
      <c r="L4878" s="85" t="str">
        <f t="shared" si="388"/>
        <v/>
      </c>
    </row>
    <row r="4879" spans="1:12" x14ac:dyDescent="0.2">
      <c r="A4879" s="209"/>
      <c r="B4879" s="75" t="str">
        <f t="shared" si="389"/>
        <v/>
      </c>
      <c r="C4879" s="75" t="str">
        <f t="shared" si="390"/>
        <v/>
      </c>
      <c r="D4879" s="42"/>
      <c r="E4879" s="42"/>
      <c r="F4879" s="42"/>
      <c r="G4879" s="42"/>
      <c r="H4879" s="42"/>
      <c r="I4879" s="42"/>
      <c r="J4879" s="83" t="str">
        <f t="shared" si="386"/>
        <v/>
      </c>
      <c r="K4879" s="83" t="str">
        <f t="shared" si="387"/>
        <v/>
      </c>
      <c r="L4879" s="85" t="str">
        <f t="shared" si="388"/>
        <v/>
      </c>
    </row>
    <row r="4880" spans="1:12" x14ac:dyDescent="0.2">
      <c r="A4880" s="209"/>
      <c r="B4880" s="75" t="str">
        <f t="shared" si="389"/>
        <v/>
      </c>
      <c r="C4880" s="75" t="str">
        <f t="shared" si="390"/>
        <v/>
      </c>
      <c r="D4880" s="42"/>
      <c r="E4880" s="42"/>
      <c r="F4880" s="42"/>
      <c r="G4880" s="42"/>
      <c r="H4880" s="42"/>
      <c r="I4880" s="42"/>
      <c r="J4880" s="83" t="str">
        <f t="shared" si="386"/>
        <v/>
      </c>
      <c r="K4880" s="83" t="str">
        <f t="shared" si="387"/>
        <v/>
      </c>
      <c r="L4880" s="85" t="str">
        <f t="shared" si="388"/>
        <v/>
      </c>
    </row>
    <row r="4881" spans="1:12" x14ac:dyDescent="0.2">
      <c r="A4881" s="209"/>
      <c r="B4881" s="75" t="str">
        <f t="shared" si="389"/>
        <v/>
      </c>
      <c r="C4881" s="75" t="str">
        <f t="shared" si="390"/>
        <v/>
      </c>
      <c r="D4881" s="42"/>
      <c r="E4881" s="42"/>
      <c r="F4881" s="42"/>
      <c r="G4881" s="42"/>
      <c r="H4881" s="42"/>
      <c r="I4881" s="42"/>
      <c r="J4881" s="83" t="str">
        <f t="shared" si="386"/>
        <v/>
      </c>
      <c r="K4881" s="83" t="str">
        <f t="shared" si="387"/>
        <v/>
      </c>
      <c r="L4881" s="85" t="str">
        <f t="shared" si="388"/>
        <v/>
      </c>
    </row>
    <row r="4882" spans="1:12" x14ac:dyDescent="0.2">
      <c r="A4882" s="209"/>
      <c r="B4882" s="75" t="str">
        <f t="shared" si="389"/>
        <v/>
      </c>
      <c r="C4882" s="75" t="str">
        <f t="shared" si="390"/>
        <v/>
      </c>
      <c r="D4882" s="42"/>
      <c r="E4882" s="42"/>
      <c r="F4882" s="42"/>
      <c r="G4882" s="42"/>
      <c r="H4882" s="42"/>
      <c r="I4882" s="42"/>
      <c r="J4882" s="83" t="str">
        <f t="shared" si="386"/>
        <v/>
      </c>
      <c r="K4882" s="83" t="str">
        <f t="shared" si="387"/>
        <v/>
      </c>
      <c r="L4882" s="85" t="str">
        <f t="shared" si="388"/>
        <v/>
      </c>
    </row>
    <row r="4883" spans="1:12" x14ac:dyDescent="0.2">
      <c r="A4883" s="209"/>
      <c r="B4883" s="75" t="str">
        <f t="shared" si="389"/>
        <v/>
      </c>
      <c r="C4883" s="75" t="str">
        <f t="shared" si="390"/>
        <v/>
      </c>
      <c r="D4883" s="42"/>
      <c r="E4883" s="42"/>
      <c r="F4883" s="42"/>
      <c r="G4883" s="42"/>
      <c r="H4883" s="42"/>
      <c r="I4883" s="42"/>
      <c r="J4883" s="83" t="str">
        <f t="shared" si="386"/>
        <v/>
      </c>
      <c r="K4883" s="83" t="str">
        <f t="shared" si="387"/>
        <v/>
      </c>
      <c r="L4883" s="85" t="str">
        <f t="shared" si="388"/>
        <v/>
      </c>
    </row>
    <row r="4884" spans="1:12" x14ac:dyDescent="0.2">
      <c r="A4884" s="209"/>
      <c r="B4884" s="75" t="str">
        <f t="shared" si="389"/>
        <v/>
      </c>
      <c r="C4884" s="75" t="str">
        <f t="shared" si="390"/>
        <v/>
      </c>
      <c r="D4884" s="42"/>
      <c r="E4884" s="42"/>
      <c r="F4884" s="42"/>
      <c r="G4884" s="42"/>
      <c r="H4884" s="42"/>
      <c r="I4884" s="42"/>
      <c r="J4884" s="83" t="str">
        <f t="shared" si="386"/>
        <v/>
      </c>
      <c r="K4884" s="83" t="str">
        <f t="shared" si="387"/>
        <v/>
      </c>
      <c r="L4884" s="85" t="str">
        <f t="shared" si="388"/>
        <v/>
      </c>
    </row>
    <row r="4885" spans="1:12" x14ac:dyDescent="0.2">
      <c r="A4885" s="209"/>
      <c r="B4885" s="75" t="str">
        <f t="shared" si="389"/>
        <v/>
      </c>
      <c r="C4885" s="75" t="str">
        <f t="shared" si="390"/>
        <v/>
      </c>
      <c r="D4885" s="42"/>
      <c r="E4885" s="42"/>
      <c r="F4885" s="42"/>
      <c r="G4885" s="42"/>
      <c r="H4885" s="42"/>
      <c r="I4885" s="42"/>
      <c r="J4885" s="83" t="str">
        <f t="shared" si="386"/>
        <v/>
      </c>
      <c r="K4885" s="83" t="str">
        <f t="shared" si="387"/>
        <v/>
      </c>
      <c r="L4885" s="85" t="str">
        <f t="shared" si="388"/>
        <v/>
      </c>
    </row>
    <row r="4886" spans="1:12" x14ac:dyDescent="0.2">
      <c r="A4886" s="209"/>
      <c r="B4886" s="75" t="str">
        <f t="shared" si="389"/>
        <v/>
      </c>
      <c r="C4886" s="75" t="str">
        <f t="shared" si="390"/>
        <v/>
      </c>
      <c r="D4886" s="42"/>
      <c r="E4886" s="42"/>
      <c r="F4886" s="42"/>
      <c r="G4886" s="42"/>
      <c r="H4886" s="42"/>
      <c r="I4886" s="42"/>
      <c r="J4886" s="83" t="str">
        <f t="shared" si="386"/>
        <v/>
      </c>
      <c r="K4886" s="83" t="str">
        <f t="shared" si="387"/>
        <v/>
      </c>
      <c r="L4886" s="85" t="str">
        <f t="shared" si="388"/>
        <v/>
      </c>
    </row>
    <row r="4887" spans="1:12" x14ac:dyDescent="0.2">
      <c r="A4887" s="209"/>
      <c r="B4887" s="75" t="str">
        <f t="shared" si="389"/>
        <v/>
      </c>
      <c r="C4887" s="75" t="str">
        <f t="shared" si="390"/>
        <v/>
      </c>
      <c r="D4887" s="42"/>
      <c r="E4887" s="42"/>
      <c r="F4887" s="42"/>
      <c r="G4887" s="42"/>
      <c r="H4887" s="42"/>
      <c r="I4887" s="42"/>
      <c r="J4887" s="83" t="str">
        <f t="shared" si="386"/>
        <v/>
      </c>
      <c r="K4887" s="83" t="str">
        <f t="shared" si="387"/>
        <v/>
      </c>
      <c r="L4887" s="85" t="str">
        <f t="shared" si="388"/>
        <v/>
      </c>
    </row>
    <row r="4888" spans="1:12" x14ac:dyDescent="0.2">
      <c r="A4888" s="209"/>
      <c r="B4888" s="75" t="str">
        <f t="shared" si="389"/>
        <v/>
      </c>
      <c r="C4888" s="75" t="str">
        <f t="shared" si="390"/>
        <v/>
      </c>
      <c r="D4888" s="42"/>
      <c r="E4888" s="42"/>
      <c r="F4888" s="42"/>
      <c r="G4888" s="42"/>
      <c r="H4888" s="42"/>
      <c r="I4888" s="42"/>
      <c r="J4888" s="83" t="str">
        <f t="shared" si="386"/>
        <v/>
      </c>
      <c r="K4888" s="83" t="str">
        <f t="shared" si="387"/>
        <v/>
      </c>
      <c r="L4888" s="85" t="str">
        <f t="shared" si="388"/>
        <v/>
      </c>
    </row>
    <row r="4889" spans="1:12" x14ac:dyDescent="0.2">
      <c r="A4889" s="209"/>
      <c r="B4889" s="75" t="str">
        <f t="shared" si="389"/>
        <v/>
      </c>
      <c r="C4889" s="75" t="str">
        <f t="shared" si="390"/>
        <v/>
      </c>
      <c r="D4889" s="42"/>
      <c r="E4889" s="42"/>
      <c r="F4889" s="42"/>
      <c r="G4889" s="42"/>
      <c r="H4889" s="42"/>
      <c r="I4889" s="42"/>
      <c r="J4889" s="83" t="str">
        <f t="shared" si="386"/>
        <v/>
      </c>
      <c r="K4889" s="83" t="str">
        <f t="shared" si="387"/>
        <v/>
      </c>
      <c r="L4889" s="85" t="str">
        <f t="shared" si="388"/>
        <v/>
      </c>
    </row>
    <row r="4890" spans="1:12" x14ac:dyDescent="0.2">
      <c r="A4890" s="209"/>
      <c r="B4890" s="75" t="str">
        <f t="shared" si="389"/>
        <v/>
      </c>
      <c r="C4890" s="75" t="str">
        <f t="shared" si="390"/>
        <v/>
      </c>
      <c r="D4890" s="42"/>
      <c r="E4890" s="42"/>
      <c r="F4890" s="42"/>
      <c r="G4890" s="42"/>
      <c r="H4890" s="42"/>
      <c r="I4890" s="42"/>
      <c r="J4890" s="83" t="str">
        <f t="shared" si="386"/>
        <v/>
      </c>
      <c r="K4890" s="83" t="str">
        <f t="shared" si="387"/>
        <v/>
      </c>
      <c r="L4890" s="85" t="str">
        <f t="shared" si="388"/>
        <v/>
      </c>
    </row>
    <row r="4891" spans="1:12" x14ac:dyDescent="0.2">
      <c r="A4891" s="209"/>
      <c r="B4891" s="75" t="str">
        <f t="shared" si="389"/>
        <v/>
      </c>
      <c r="C4891" s="75" t="str">
        <f t="shared" si="390"/>
        <v/>
      </c>
      <c r="D4891" s="42"/>
      <c r="E4891" s="42"/>
      <c r="F4891" s="42"/>
      <c r="G4891" s="42"/>
      <c r="H4891" s="42"/>
      <c r="I4891" s="42"/>
      <c r="J4891" s="83" t="str">
        <f t="shared" si="386"/>
        <v/>
      </c>
      <c r="K4891" s="83" t="str">
        <f t="shared" si="387"/>
        <v/>
      </c>
      <c r="L4891" s="85" t="str">
        <f t="shared" si="388"/>
        <v/>
      </c>
    </row>
    <row r="4892" spans="1:12" x14ac:dyDescent="0.2">
      <c r="A4892" s="209"/>
      <c r="B4892" s="75" t="str">
        <f t="shared" si="389"/>
        <v/>
      </c>
      <c r="C4892" s="75" t="str">
        <f t="shared" si="390"/>
        <v/>
      </c>
      <c r="D4892" s="42"/>
      <c r="E4892" s="42"/>
      <c r="F4892" s="42"/>
      <c r="G4892" s="42"/>
      <c r="H4892" s="42"/>
      <c r="I4892" s="42"/>
      <c r="J4892" s="83" t="str">
        <f t="shared" si="386"/>
        <v/>
      </c>
      <c r="K4892" s="83" t="str">
        <f t="shared" si="387"/>
        <v/>
      </c>
      <c r="L4892" s="85" t="str">
        <f t="shared" si="388"/>
        <v/>
      </c>
    </row>
    <row r="4893" spans="1:12" x14ac:dyDescent="0.2">
      <c r="A4893" s="209"/>
      <c r="B4893" s="75" t="str">
        <f t="shared" si="389"/>
        <v/>
      </c>
      <c r="C4893" s="75" t="str">
        <f t="shared" si="390"/>
        <v/>
      </c>
      <c r="D4893" s="42"/>
      <c r="E4893" s="42"/>
      <c r="F4893" s="42"/>
      <c r="G4893" s="42"/>
      <c r="H4893" s="42"/>
      <c r="I4893" s="42"/>
      <c r="J4893" s="83" t="str">
        <f t="shared" si="386"/>
        <v/>
      </c>
      <c r="K4893" s="83" t="str">
        <f t="shared" si="387"/>
        <v/>
      </c>
      <c r="L4893" s="85" t="str">
        <f t="shared" si="388"/>
        <v/>
      </c>
    </row>
    <row r="4894" spans="1:12" x14ac:dyDescent="0.2">
      <c r="A4894" s="209"/>
      <c r="B4894" s="75" t="str">
        <f t="shared" si="389"/>
        <v/>
      </c>
      <c r="C4894" s="75" t="str">
        <f t="shared" si="390"/>
        <v/>
      </c>
      <c r="D4894" s="42"/>
      <c r="E4894" s="42"/>
      <c r="F4894" s="42"/>
      <c r="G4894" s="42"/>
      <c r="H4894" s="42"/>
      <c r="I4894" s="42"/>
      <c r="J4894" s="83" t="str">
        <f t="shared" si="386"/>
        <v/>
      </c>
      <c r="K4894" s="83" t="str">
        <f t="shared" si="387"/>
        <v/>
      </c>
      <c r="L4894" s="85" t="str">
        <f t="shared" si="388"/>
        <v/>
      </c>
    </row>
    <row r="4895" spans="1:12" x14ac:dyDescent="0.2">
      <c r="A4895" s="209"/>
      <c r="B4895" s="75" t="str">
        <f t="shared" si="389"/>
        <v/>
      </c>
      <c r="C4895" s="75" t="str">
        <f t="shared" si="390"/>
        <v/>
      </c>
      <c r="D4895" s="42"/>
      <c r="E4895" s="42"/>
      <c r="F4895" s="42"/>
      <c r="G4895" s="42"/>
      <c r="H4895" s="42"/>
      <c r="I4895" s="42"/>
      <c r="J4895" s="83" t="str">
        <f t="shared" si="386"/>
        <v/>
      </c>
      <c r="K4895" s="83" t="str">
        <f t="shared" si="387"/>
        <v/>
      </c>
      <c r="L4895" s="85" t="str">
        <f t="shared" si="388"/>
        <v/>
      </c>
    </row>
    <row r="4896" spans="1:12" x14ac:dyDescent="0.2">
      <c r="A4896" s="209"/>
      <c r="B4896" s="75" t="str">
        <f t="shared" si="389"/>
        <v/>
      </c>
      <c r="C4896" s="75" t="str">
        <f t="shared" si="390"/>
        <v/>
      </c>
      <c r="D4896" s="42"/>
      <c r="E4896" s="42"/>
      <c r="F4896" s="42"/>
      <c r="G4896" s="42"/>
      <c r="H4896" s="42"/>
      <c r="I4896" s="42"/>
      <c r="J4896" s="83" t="str">
        <f t="shared" si="386"/>
        <v/>
      </c>
      <c r="K4896" s="83" t="str">
        <f t="shared" si="387"/>
        <v/>
      </c>
      <c r="L4896" s="85" t="str">
        <f t="shared" si="388"/>
        <v/>
      </c>
    </row>
    <row r="4897" spans="1:12" x14ac:dyDescent="0.2">
      <c r="A4897" s="209"/>
      <c r="B4897" s="75" t="str">
        <f t="shared" si="389"/>
        <v/>
      </c>
      <c r="C4897" s="75" t="str">
        <f t="shared" si="390"/>
        <v/>
      </c>
      <c r="D4897" s="42"/>
      <c r="E4897" s="42"/>
      <c r="F4897" s="42"/>
      <c r="G4897" s="42"/>
      <c r="H4897" s="42"/>
      <c r="I4897" s="42"/>
      <c r="J4897" s="83" t="str">
        <f t="shared" si="386"/>
        <v/>
      </c>
      <c r="K4897" s="83" t="str">
        <f t="shared" si="387"/>
        <v/>
      </c>
      <c r="L4897" s="85" t="str">
        <f t="shared" si="388"/>
        <v/>
      </c>
    </row>
    <row r="4898" spans="1:12" x14ac:dyDescent="0.2">
      <c r="A4898" s="209"/>
      <c r="B4898" s="75" t="str">
        <f t="shared" si="389"/>
        <v/>
      </c>
      <c r="C4898" s="75" t="str">
        <f t="shared" si="390"/>
        <v/>
      </c>
      <c r="D4898" s="42"/>
      <c r="E4898" s="42"/>
      <c r="F4898" s="42"/>
      <c r="G4898" s="42"/>
      <c r="H4898" s="42"/>
      <c r="I4898" s="42"/>
      <c r="J4898" s="83" t="str">
        <f t="shared" si="386"/>
        <v/>
      </c>
      <c r="K4898" s="83" t="str">
        <f t="shared" si="387"/>
        <v/>
      </c>
      <c r="L4898" s="85" t="str">
        <f t="shared" si="388"/>
        <v/>
      </c>
    </row>
    <row r="4899" spans="1:12" x14ac:dyDescent="0.2">
      <c r="A4899" s="209"/>
      <c r="B4899" s="75" t="str">
        <f t="shared" si="389"/>
        <v/>
      </c>
      <c r="C4899" s="75" t="str">
        <f t="shared" si="390"/>
        <v/>
      </c>
      <c r="D4899" s="42"/>
      <c r="E4899" s="42"/>
      <c r="F4899" s="42"/>
      <c r="G4899" s="42"/>
      <c r="H4899" s="42"/>
      <c r="I4899" s="42"/>
      <c r="J4899" s="83" t="str">
        <f t="shared" si="386"/>
        <v/>
      </c>
      <c r="K4899" s="83" t="str">
        <f t="shared" si="387"/>
        <v/>
      </c>
      <c r="L4899" s="85" t="str">
        <f t="shared" si="388"/>
        <v/>
      </c>
    </row>
    <row r="4900" spans="1:12" x14ac:dyDescent="0.2">
      <c r="A4900" s="209"/>
      <c r="B4900" s="75" t="str">
        <f t="shared" si="389"/>
        <v/>
      </c>
      <c r="C4900" s="75" t="str">
        <f t="shared" si="390"/>
        <v/>
      </c>
      <c r="D4900" s="42"/>
      <c r="E4900" s="42"/>
      <c r="F4900" s="42"/>
      <c r="G4900" s="42"/>
      <c r="H4900" s="42"/>
      <c r="I4900" s="42"/>
      <c r="J4900" s="83" t="str">
        <f t="shared" si="386"/>
        <v/>
      </c>
      <c r="K4900" s="83" t="str">
        <f t="shared" si="387"/>
        <v/>
      </c>
      <c r="L4900" s="85" t="str">
        <f t="shared" si="388"/>
        <v/>
      </c>
    </row>
    <row r="4901" spans="1:12" x14ac:dyDescent="0.2">
      <c r="A4901" s="209"/>
      <c r="B4901" s="75" t="str">
        <f t="shared" si="389"/>
        <v/>
      </c>
      <c r="C4901" s="75" t="str">
        <f t="shared" si="390"/>
        <v/>
      </c>
      <c r="D4901" s="42"/>
      <c r="E4901" s="42"/>
      <c r="F4901" s="42"/>
      <c r="G4901" s="42"/>
      <c r="H4901" s="42"/>
      <c r="I4901" s="42"/>
      <c r="J4901" s="83" t="str">
        <f t="shared" si="386"/>
        <v/>
      </c>
      <c r="K4901" s="83" t="str">
        <f t="shared" si="387"/>
        <v/>
      </c>
      <c r="L4901" s="85" t="str">
        <f t="shared" si="388"/>
        <v/>
      </c>
    </row>
    <row r="4902" spans="1:12" x14ac:dyDescent="0.2">
      <c r="A4902" s="209"/>
      <c r="B4902" s="75" t="str">
        <f t="shared" si="389"/>
        <v/>
      </c>
      <c r="C4902" s="75" t="str">
        <f t="shared" si="390"/>
        <v/>
      </c>
      <c r="D4902" s="42"/>
      <c r="E4902" s="42"/>
      <c r="F4902" s="42"/>
      <c r="G4902" s="42"/>
      <c r="H4902" s="42"/>
      <c r="I4902" s="42"/>
      <c r="J4902" s="83" t="str">
        <f t="shared" si="386"/>
        <v/>
      </c>
      <c r="K4902" s="83" t="str">
        <f t="shared" si="387"/>
        <v/>
      </c>
      <c r="L4902" s="85" t="str">
        <f t="shared" si="388"/>
        <v/>
      </c>
    </row>
    <row r="4903" spans="1:12" x14ac:dyDescent="0.2">
      <c r="A4903" s="209"/>
      <c r="B4903" s="75" t="str">
        <f t="shared" si="389"/>
        <v/>
      </c>
      <c r="C4903" s="75" t="str">
        <f t="shared" si="390"/>
        <v/>
      </c>
      <c r="D4903" s="42"/>
      <c r="E4903" s="42"/>
      <c r="F4903" s="42"/>
      <c r="G4903" s="42"/>
      <c r="H4903" s="42"/>
      <c r="I4903" s="42"/>
      <c r="J4903" s="83" t="str">
        <f t="shared" si="386"/>
        <v/>
      </c>
      <c r="K4903" s="83" t="str">
        <f t="shared" si="387"/>
        <v/>
      </c>
      <c r="L4903" s="85" t="str">
        <f t="shared" si="388"/>
        <v/>
      </c>
    </row>
    <row r="4904" spans="1:12" x14ac:dyDescent="0.2">
      <c r="A4904" s="209"/>
      <c r="B4904" s="75" t="str">
        <f t="shared" si="389"/>
        <v/>
      </c>
      <c r="C4904" s="75" t="str">
        <f t="shared" si="390"/>
        <v/>
      </c>
      <c r="D4904" s="42"/>
      <c r="E4904" s="42"/>
      <c r="F4904" s="42"/>
      <c r="G4904" s="42"/>
      <c r="H4904" s="42"/>
      <c r="I4904" s="42"/>
      <c r="J4904" s="83" t="str">
        <f t="shared" si="386"/>
        <v/>
      </c>
      <c r="K4904" s="83" t="str">
        <f t="shared" si="387"/>
        <v/>
      </c>
      <c r="L4904" s="85" t="str">
        <f t="shared" si="388"/>
        <v/>
      </c>
    </row>
    <row r="4905" spans="1:12" x14ac:dyDescent="0.2">
      <c r="A4905" s="209"/>
      <c r="B4905" s="75" t="str">
        <f t="shared" si="389"/>
        <v/>
      </c>
      <c r="C4905" s="75" t="str">
        <f t="shared" si="390"/>
        <v/>
      </c>
      <c r="D4905" s="42"/>
      <c r="E4905" s="42"/>
      <c r="F4905" s="42"/>
      <c r="G4905" s="42"/>
      <c r="H4905" s="42"/>
      <c r="I4905" s="42"/>
      <c r="J4905" s="83" t="str">
        <f t="shared" si="386"/>
        <v/>
      </c>
      <c r="K4905" s="83" t="str">
        <f t="shared" si="387"/>
        <v/>
      </c>
      <c r="L4905" s="85" t="str">
        <f t="shared" si="388"/>
        <v/>
      </c>
    </row>
    <row r="4906" spans="1:12" x14ac:dyDescent="0.2">
      <c r="A4906" s="209"/>
      <c r="B4906" s="75" t="str">
        <f t="shared" si="389"/>
        <v/>
      </c>
      <c r="C4906" s="75" t="str">
        <f t="shared" si="390"/>
        <v/>
      </c>
      <c r="D4906" s="42"/>
      <c r="E4906" s="42"/>
      <c r="F4906" s="42"/>
      <c r="G4906" s="42"/>
      <c r="H4906" s="42"/>
      <c r="I4906" s="42"/>
      <c r="J4906" s="83" t="str">
        <f t="shared" si="386"/>
        <v/>
      </c>
      <c r="K4906" s="83" t="str">
        <f t="shared" si="387"/>
        <v/>
      </c>
      <c r="L4906" s="85" t="str">
        <f t="shared" si="388"/>
        <v/>
      </c>
    </row>
    <row r="4907" spans="1:12" x14ac:dyDescent="0.2">
      <c r="A4907" s="209"/>
      <c r="B4907" s="75" t="str">
        <f t="shared" si="389"/>
        <v/>
      </c>
      <c r="C4907" s="75" t="str">
        <f t="shared" si="390"/>
        <v/>
      </c>
      <c r="D4907" s="42"/>
      <c r="E4907" s="42"/>
      <c r="F4907" s="42"/>
      <c r="G4907" s="42"/>
      <c r="H4907" s="42"/>
      <c r="I4907" s="42"/>
      <c r="J4907" s="83" t="str">
        <f t="shared" si="386"/>
        <v/>
      </c>
      <c r="K4907" s="83" t="str">
        <f t="shared" si="387"/>
        <v/>
      </c>
      <c r="L4907" s="85" t="str">
        <f t="shared" si="388"/>
        <v/>
      </c>
    </row>
    <row r="4908" spans="1:12" x14ac:dyDescent="0.2">
      <c r="A4908" s="209"/>
      <c r="B4908" s="75" t="str">
        <f t="shared" si="389"/>
        <v/>
      </c>
      <c r="C4908" s="75" t="str">
        <f t="shared" si="390"/>
        <v/>
      </c>
      <c r="D4908" s="42"/>
      <c r="E4908" s="42"/>
      <c r="F4908" s="42"/>
      <c r="G4908" s="42"/>
      <c r="H4908" s="42"/>
      <c r="I4908" s="42"/>
      <c r="J4908" s="83" t="str">
        <f t="shared" si="386"/>
        <v/>
      </c>
      <c r="K4908" s="83" t="str">
        <f t="shared" si="387"/>
        <v/>
      </c>
      <c r="L4908" s="85" t="str">
        <f t="shared" si="388"/>
        <v/>
      </c>
    </row>
    <row r="4909" spans="1:12" x14ac:dyDescent="0.2">
      <c r="A4909" s="209"/>
      <c r="B4909" s="75" t="str">
        <f t="shared" si="389"/>
        <v/>
      </c>
      <c r="C4909" s="75" t="str">
        <f t="shared" si="390"/>
        <v/>
      </c>
      <c r="D4909" s="42"/>
      <c r="E4909" s="42"/>
      <c r="F4909" s="42"/>
      <c r="G4909" s="42"/>
      <c r="H4909" s="42"/>
      <c r="I4909" s="42"/>
      <c r="J4909" s="83" t="str">
        <f t="shared" si="386"/>
        <v/>
      </c>
      <c r="K4909" s="83" t="str">
        <f t="shared" si="387"/>
        <v/>
      </c>
      <c r="L4909" s="85" t="str">
        <f t="shared" si="388"/>
        <v/>
      </c>
    </row>
    <row r="4910" spans="1:12" x14ac:dyDescent="0.2">
      <c r="A4910" s="209"/>
      <c r="B4910" s="75" t="str">
        <f t="shared" si="389"/>
        <v/>
      </c>
      <c r="C4910" s="75" t="str">
        <f t="shared" si="390"/>
        <v/>
      </c>
      <c r="D4910" s="42"/>
      <c r="E4910" s="42"/>
      <c r="F4910" s="42"/>
      <c r="G4910" s="42"/>
      <c r="H4910" s="42"/>
      <c r="I4910" s="42"/>
      <c r="J4910" s="83" t="str">
        <f t="shared" si="386"/>
        <v/>
      </c>
      <c r="K4910" s="83" t="str">
        <f t="shared" si="387"/>
        <v/>
      </c>
      <c r="L4910" s="85" t="str">
        <f t="shared" si="388"/>
        <v/>
      </c>
    </row>
    <row r="4911" spans="1:12" x14ac:dyDescent="0.2">
      <c r="A4911" s="209"/>
      <c r="B4911" s="75" t="str">
        <f t="shared" si="389"/>
        <v/>
      </c>
      <c r="C4911" s="75" t="str">
        <f t="shared" si="390"/>
        <v/>
      </c>
      <c r="D4911" s="42"/>
      <c r="E4911" s="42"/>
      <c r="F4911" s="42"/>
      <c r="G4911" s="42"/>
      <c r="H4911" s="42"/>
      <c r="I4911" s="42"/>
      <c r="J4911" s="83" t="str">
        <f t="shared" si="386"/>
        <v/>
      </c>
      <c r="K4911" s="83" t="str">
        <f t="shared" si="387"/>
        <v/>
      </c>
      <c r="L4911" s="85" t="str">
        <f t="shared" si="388"/>
        <v/>
      </c>
    </row>
    <row r="4912" spans="1:12" x14ac:dyDescent="0.2">
      <c r="A4912" s="209"/>
      <c r="B4912" s="75" t="str">
        <f t="shared" si="389"/>
        <v/>
      </c>
      <c r="C4912" s="75" t="str">
        <f t="shared" si="390"/>
        <v/>
      </c>
      <c r="D4912" s="42"/>
      <c r="E4912" s="42"/>
      <c r="F4912" s="42"/>
      <c r="G4912" s="42"/>
      <c r="H4912" s="42"/>
      <c r="I4912" s="42"/>
      <c r="J4912" s="83" t="str">
        <f t="shared" si="386"/>
        <v/>
      </c>
      <c r="K4912" s="83" t="str">
        <f t="shared" si="387"/>
        <v/>
      </c>
      <c r="L4912" s="85" t="str">
        <f t="shared" si="388"/>
        <v/>
      </c>
    </row>
    <row r="4913" spans="1:12" x14ac:dyDescent="0.2">
      <c r="A4913" s="209"/>
      <c r="B4913" s="75" t="str">
        <f t="shared" si="389"/>
        <v/>
      </c>
      <c r="C4913" s="75" t="str">
        <f t="shared" si="390"/>
        <v/>
      </c>
      <c r="D4913" s="42"/>
      <c r="E4913" s="42"/>
      <c r="F4913" s="42"/>
      <c r="G4913" s="42"/>
      <c r="H4913" s="42"/>
      <c r="I4913" s="42"/>
      <c r="J4913" s="83" t="str">
        <f t="shared" si="386"/>
        <v/>
      </c>
      <c r="K4913" s="83" t="str">
        <f t="shared" si="387"/>
        <v/>
      </c>
      <c r="L4913" s="85" t="str">
        <f t="shared" si="388"/>
        <v/>
      </c>
    </row>
    <row r="4914" spans="1:12" x14ac:dyDescent="0.2">
      <c r="A4914" s="209"/>
      <c r="B4914" s="75" t="str">
        <f t="shared" si="389"/>
        <v/>
      </c>
      <c r="C4914" s="75" t="str">
        <f t="shared" si="390"/>
        <v/>
      </c>
      <c r="D4914" s="42"/>
      <c r="E4914" s="42"/>
      <c r="F4914" s="42"/>
      <c r="G4914" s="42"/>
      <c r="H4914" s="42"/>
      <c r="I4914" s="42"/>
      <c r="J4914" s="83" t="str">
        <f t="shared" si="386"/>
        <v/>
      </c>
      <c r="K4914" s="83" t="str">
        <f t="shared" si="387"/>
        <v/>
      </c>
      <c r="L4914" s="85" t="str">
        <f t="shared" si="388"/>
        <v/>
      </c>
    </row>
    <row r="4915" spans="1:12" x14ac:dyDescent="0.2">
      <c r="A4915" s="209"/>
      <c r="B4915" s="75" t="str">
        <f t="shared" si="389"/>
        <v/>
      </c>
      <c r="C4915" s="75" t="str">
        <f t="shared" si="390"/>
        <v/>
      </c>
      <c r="D4915" s="42"/>
      <c r="E4915" s="42"/>
      <c r="F4915" s="42"/>
      <c r="G4915" s="42"/>
      <c r="H4915" s="42"/>
      <c r="I4915" s="42"/>
      <c r="J4915" s="83" t="str">
        <f t="shared" si="386"/>
        <v/>
      </c>
      <c r="K4915" s="83" t="str">
        <f t="shared" si="387"/>
        <v/>
      </c>
      <c r="L4915" s="85" t="str">
        <f t="shared" si="388"/>
        <v/>
      </c>
    </row>
    <row r="4916" spans="1:12" x14ac:dyDescent="0.2">
      <c r="A4916" s="209"/>
      <c r="B4916" s="75" t="str">
        <f t="shared" si="389"/>
        <v/>
      </c>
      <c r="C4916" s="75" t="str">
        <f t="shared" si="390"/>
        <v/>
      </c>
      <c r="D4916" s="42"/>
      <c r="E4916" s="42"/>
      <c r="F4916" s="42"/>
      <c r="G4916" s="42"/>
      <c r="H4916" s="42"/>
      <c r="I4916" s="42"/>
      <c r="J4916" s="83" t="str">
        <f t="shared" si="386"/>
        <v/>
      </c>
      <c r="K4916" s="83" t="str">
        <f t="shared" si="387"/>
        <v/>
      </c>
      <c r="L4916" s="85" t="str">
        <f t="shared" si="388"/>
        <v/>
      </c>
    </row>
    <row r="4917" spans="1:12" x14ac:dyDescent="0.2">
      <c r="A4917" s="209"/>
      <c r="B4917" s="75" t="str">
        <f t="shared" si="389"/>
        <v/>
      </c>
      <c r="C4917" s="75" t="str">
        <f t="shared" si="390"/>
        <v/>
      </c>
      <c r="D4917" s="42"/>
      <c r="E4917" s="42"/>
      <c r="F4917" s="42"/>
      <c r="G4917" s="42"/>
      <c r="H4917" s="42"/>
      <c r="I4917" s="42"/>
      <c r="J4917" s="83" t="str">
        <f t="shared" si="386"/>
        <v/>
      </c>
      <c r="K4917" s="83" t="str">
        <f t="shared" si="387"/>
        <v/>
      </c>
      <c r="L4917" s="85" t="str">
        <f t="shared" si="388"/>
        <v/>
      </c>
    </row>
    <row r="4918" spans="1:12" x14ac:dyDescent="0.2">
      <c r="A4918" s="209"/>
      <c r="B4918" s="75" t="str">
        <f t="shared" si="389"/>
        <v/>
      </c>
      <c r="C4918" s="75" t="str">
        <f t="shared" si="390"/>
        <v/>
      </c>
      <c r="D4918" s="42"/>
      <c r="E4918" s="42"/>
      <c r="F4918" s="42"/>
      <c r="G4918" s="42"/>
      <c r="H4918" s="42"/>
      <c r="I4918" s="42"/>
      <c r="J4918" s="83" t="str">
        <f t="shared" si="386"/>
        <v/>
      </c>
      <c r="K4918" s="83" t="str">
        <f t="shared" si="387"/>
        <v/>
      </c>
      <c r="L4918" s="85" t="str">
        <f t="shared" si="388"/>
        <v/>
      </c>
    </row>
    <row r="4919" spans="1:12" x14ac:dyDescent="0.2">
      <c r="A4919" s="209"/>
      <c r="B4919" s="75" t="str">
        <f t="shared" si="389"/>
        <v/>
      </c>
      <c r="C4919" s="75" t="str">
        <f t="shared" si="390"/>
        <v/>
      </c>
      <c r="D4919" s="42"/>
      <c r="E4919" s="42"/>
      <c r="F4919" s="42"/>
      <c r="G4919" s="42"/>
      <c r="H4919" s="42"/>
      <c r="I4919" s="42"/>
      <c r="J4919" s="83" t="str">
        <f t="shared" si="386"/>
        <v/>
      </c>
      <c r="K4919" s="83" t="str">
        <f t="shared" si="387"/>
        <v/>
      </c>
      <c r="L4919" s="85" t="str">
        <f t="shared" si="388"/>
        <v/>
      </c>
    </row>
    <row r="4920" spans="1:12" x14ac:dyDescent="0.2">
      <c r="A4920" s="209"/>
      <c r="B4920" s="75" t="str">
        <f t="shared" si="389"/>
        <v/>
      </c>
      <c r="C4920" s="75" t="str">
        <f t="shared" si="390"/>
        <v/>
      </c>
      <c r="D4920" s="42"/>
      <c r="E4920" s="42"/>
      <c r="F4920" s="42"/>
      <c r="G4920" s="42"/>
      <c r="H4920" s="42"/>
      <c r="I4920" s="42"/>
      <c r="J4920" s="83" t="str">
        <f t="shared" si="386"/>
        <v/>
      </c>
      <c r="K4920" s="83" t="str">
        <f t="shared" si="387"/>
        <v/>
      </c>
      <c r="L4920" s="85" t="str">
        <f t="shared" si="388"/>
        <v/>
      </c>
    </row>
    <row r="4921" spans="1:12" x14ac:dyDescent="0.2">
      <c r="A4921" s="209"/>
      <c r="B4921" s="75" t="str">
        <f t="shared" si="389"/>
        <v/>
      </c>
      <c r="C4921" s="75" t="str">
        <f t="shared" si="390"/>
        <v/>
      </c>
      <c r="D4921" s="42"/>
      <c r="E4921" s="42"/>
      <c r="F4921" s="42"/>
      <c r="G4921" s="42"/>
      <c r="H4921" s="42"/>
      <c r="I4921" s="42"/>
      <c r="J4921" s="83" t="str">
        <f t="shared" si="386"/>
        <v/>
      </c>
      <c r="K4921" s="83" t="str">
        <f t="shared" si="387"/>
        <v/>
      </c>
      <c r="L4921" s="85" t="str">
        <f t="shared" si="388"/>
        <v/>
      </c>
    </row>
    <row r="4922" spans="1:12" x14ac:dyDescent="0.2">
      <c r="A4922" s="209"/>
      <c r="B4922" s="75" t="str">
        <f t="shared" si="389"/>
        <v/>
      </c>
      <c r="C4922" s="75" t="str">
        <f t="shared" si="390"/>
        <v/>
      </c>
      <c r="D4922" s="42"/>
      <c r="E4922" s="42"/>
      <c r="F4922" s="42"/>
      <c r="G4922" s="42"/>
      <c r="H4922" s="42"/>
      <c r="I4922" s="42"/>
      <c r="J4922" s="83" t="str">
        <f t="shared" si="386"/>
        <v/>
      </c>
      <c r="K4922" s="83" t="str">
        <f t="shared" si="387"/>
        <v/>
      </c>
      <c r="L4922" s="85" t="str">
        <f t="shared" si="388"/>
        <v/>
      </c>
    </row>
    <row r="4923" spans="1:12" x14ac:dyDescent="0.2">
      <c r="A4923" s="209"/>
      <c r="B4923" s="75" t="str">
        <f t="shared" si="389"/>
        <v/>
      </c>
      <c r="C4923" s="75" t="str">
        <f t="shared" si="390"/>
        <v/>
      </c>
      <c r="D4923" s="42"/>
      <c r="E4923" s="42"/>
      <c r="F4923" s="42"/>
      <c r="G4923" s="42"/>
      <c r="H4923" s="42"/>
      <c r="I4923" s="42"/>
      <c r="J4923" s="83" t="str">
        <f t="shared" si="386"/>
        <v/>
      </c>
      <c r="K4923" s="83" t="str">
        <f t="shared" si="387"/>
        <v/>
      </c>
      <c r="L4923" s="85" t="str">
        <f t="shared" si="388"/>
        <v/>
      </c>
    </row>
    <row r="4924" spans="1:12" x14ac:dyDescent="0.2">
      <c r="A4924" s="209"/>
      <c r="B4924" s="75" t="str">
        <f t="shared" si="389"/>
        <v/>
      </c>
      <c r="C4924" s="75" t="str">
        <f t="shared" si="390"/>
        <v/>
      </c>
      <c r="D4924" s="42"/>
      <c r="E4924" s="42"/>
      <c r="F4924" s="42"/>
      <c r="G4924" s="42"/>
      <c r="H4924" s="42"/>
      <c r="I4924" s="42"/>
      <c r="J4924" s="83" t="str">
        <f t="shared" si="386"/>
        <v/>
      </c>
      <c r="K4924" s="83" t="str">
        <f t="shared" si="387"/>
        <v/>
      </c>
      <c r="L4924" s="85" t="str">
        <f t="shared" si="388"/>
        <v/>
      </c>
    </row>
    <row r="4925" spans="1:12" x14ac:dyDescent="0.2">
      <c r="A4925" s="209"/>
      <c r="B4925" s="75" t="str">
        <f t="shared" si="389"/>
        <v/>
      </c>
      <c r="C4925" s="75" t="str">
        <f t="shared" si="390"/>
        <v/>
      </c>
      <c r="D4925" s="42"/>
      <c r="E4925" s="42"/>
      <c r="F4925" s="42"/>
      <c r="G4925" s="42"/>
      <c r="H4925" s="42"/>
      <c r="I4925" s="42"/>
      <c r="J4925" s="83" t="str">
        <f t="shared" ref="J4925:J4988" si="391">IF(ISERROR(D4925/C4925),"",(D4925/C4925))</f>
        <v/>
      </c>
      <c r="K4925" s="83" t="str">
        <f t="shared" ref="K4925:K4988" si="392">IF(ISERROR(E4925/C4925),"",(E4925/C4925))</f>
        <v/>
      </c>
      <c r="L4925" s="85" t="str">
        <f t="shared" ref="L4925:L4988" si="393">IF(ISERROR((D4925+E4925)/B4925),"",(D4925+E4925)/B4925)</f>
        <v/>
      </c>
    </row>
    <row r="4926" spans="1:12" x14ac:dyDescent="0.2">
      <c r="A4926" s="209"/>
      <c r="B4926" s="75" t="str">
        <f t="shared" si="389"/>
        <v/>
      </c>
      <c r="C4926" s="75" t="str">
        <f t="shared" si="390"/>
        <v/>
      </c>
      <c r="D4926" s="42"/>
      <c r="E4926" s="42"/>
      <c r="F4926" s="42"/>
      <c r="G4926" s="42"/>
      <c r="H4926" s="42"/>
      <c r="I4926" s="42"/>
      <c r="J4926" s="83" t="str">
        <f t="shared" si="391"/>
        <v/>
      </c>
      <c r="K4926" s="83" t="str">
        <f t="shared" si="392"/>
        <v/>
      </c>
      <c r="L4926" s="85" t="str">
        <f t="shared" si="393"/>
        <v/>
      </c>
    </row>
    <row r="4927" spans="1:12" x14ac:dyDescent="0.2">
      <c r="A4927" s="209"/>
      <c r="B4927" s="75" t="str">
        <f t="shared" si="389"/>
        <v/>
      </c>
      <c r="C4927" s="75" t="str">
        <f t="shared" si="390"/>
        <v/>
      </c>
      <c r="D4927" s="42"/>
      <c r="E4927" s="42"/>
      <c r="F4927" s="42"/>
      <c r="G4927" s="42"/>
      <c r="H4927" s="42"/>
      <c r="I4927" s="42"/>
      <c r="J4927" s="83" t="str">
        <f t="shared" si="391"/>
        <v/>
      </c>
      <c r="K4927" s="83" t="str">
        <f t="shared" si="392"/>
        <v/>
      </c>
      <c r="L4927" s="85" t="str">
        <f t="shared" si="393"/>
        <v/>
      </c>
    </row>
    <row r="4928" spans="1:12" x14ac:dyDescent="0.2">
      <c r="A4928" s="209"/>
      <c r="B4928" s="75" t="str">
        <f t="shared" si="389"/>
        <v/>
      </c>
      <c r="C4928" s="75" t="str">
        <f t="shared" si="390"/>
        <v/>
      </c>
      <c r="D4928" s="42"/>
      <c r="E4928" s="42"/>
      <c r="F4928" s="42"/>
      <c r="G4928" s="42"/>
      <c r="H4928" s="42"/>
      <c r="I4928" s="42"/>
      <c r="J4928" s="83" t="str">
        <f t="shared" si="391"/>
        <v/>
      </c>
      <c r="K4928" s="83" t="str">
        <f t="shared" si="392"/>
        <v/>
      </c>
      <c r="L4928" s="85" t="str">
        <f t="shared" si="393"/>
        <v/>
      </c>
    </row>
    <row r="4929" spans="1:12" x14ac:dyDescent="0.2">
      <c r="A4929" s="209"/>
      <c r="B4929" s="75" t="str">
        <f t="shared" si="389"/>
        <v/>
      </c>
      <c r="C4929" s="75" t="str">
        <f t="shared" si="390"/>
        <v/>
      </c>
      <c r="D4929" s="42"/>
      <c r="E4929" s="42"/>
      <c r="F4929" s="42"/>
      <c r="G4929" s="42"/>
      <c r="H4929" s="42"/>
      <c r="I4929" s="42"/>
      <c r="J4929" s="83" t="str">
        <f t="shared" si="391"/>
        <v/>
      </c>
      <c r="K4929" s="83" t="str">
        <f t="shared" si="392"/>
        <v/>
      </c>
      <c r="L4929" s="85" t="str">
        <f t="shared" si="393"/>
        <v/>
      </c>
    </row>
    <row r="4930" spans="1:12" x14ac:dyDescent="0.2">
      <c r="A4930" s="209"/>
      <c r="B4930" s="75" t="str">
        <f t="shared" si="389"/>
        <v/>
      </c>
      <c r="C4930" s="75" t="str">
        <f t="shared" si="390"/>
        <v/>
      </c>
      <c r="D4930" s="42"/>
      <c r="E4930" s="42"/>
      <c r="F4930" s="42"/>
      <c r="G4930" s="42"/>
      <c r="H4930" s="42"/>
      <c r="I4930" s="42"/>
      <c r="J4930" s="83" t="str">
        <f t="shared" si="391"/>
        <v/>
      </c>
      <c r="K4930" s="83" t="str">
        <f t="shared" si="392"/>
        <v/>
      </c>
      <c r="L4930" s="85" t="str">
        <f t="shared" si="393"/>
        <v/>
      </c>
    </row>
    <row r="4931" spans="1:12" x14ac:dyDescent="0.2">
      <c r="A4931" s="209"/>
      <c r="B4931" s="75" t="str">
        <f t="shared" si="389"/>
        <v/>
      </c>
      <c r="C4931" s="75" t="str">
        <f t="shared" si="390"/>
        <v/>
      </c>
      <c r="D4931" s="42"/>
      <c r="E4931" s="42"/>
      <c r="F4931" s="42"/>
      <c r="G4931" s="42"/>
      <c r="H4931" s="42"/>
      <c r="I4931" s="42"/>
      <c r="J4931" s="83" t="str">
        <f t="shared" si="391"/>
        <v/>
      </c>
      <c r="K4931" s="83" t="str">
        <f t="shared" si="392"/>
        <v/>
      </c>
      <c r="L4931" s="85" t="str">
        <f t="shared" si="393"/>
        <v/>
      </c>
    </row>
    <row r="4932" spans="1:12" x14ac:dyDescent="0.2">
      <c r="A4932" s="209"/>
      <c r="B4932" s="75" t="str">
        <f t="shared" si="389"/>
        <v/>
      </c>
      <c r="C4932" s="75" t="str">
        <f t="shared" si="390"/>
        <v/>
      </c>
      <c r="D4932" s="42"/>
      <c r="E4932" s="42"/>
      <c r="F4932" s="42"/>
      <c r="G4932" s="42"/>
      <c r="H4932" s="42"/>
      <c r="I4932" s="42"/>
      <c r="J4932" s="83" t="str">
        <f t="shared" si="391"/>
        <v/>
      </c>
      <c r="K4932" s="83" t="str">
        <f t="shared" si="392"/>
        <v/>
      </c>
      <c r="L4932" s="85" t="str">
        <f t="shared" si="393"/>
        <v/>
      </c>
    </row>
    <row r="4933" spans="1:12" x14ac:dyDescent="0.2">
      <c r="A4933" s="209"/>
      <c r="B4933" s="75" t="str">
        <f t="shared" si="389"/>
        <v/>
      </c>
      <c r="C4933" s="75" t="str">
        <f t="shared" si="390"/>
        <v/>
      </c>
      <c r="D4933" s="42"/>
      <c r="E4933" s="42"/>
      <c r="F4933" s="42"/>
      <c r="G4933" s="42"/>
      <c r="H4933" s="42"/>
      <c r="I4933" s="42"/>
      <c r="J4933" s="83" t="str">
        <f t="shared" si="391"/>
        <v/>
      </c>
      <c r="K4933" s="83" t="str">
        <f t="shared" si="392"/>
        <v/>
      </c>
      <c r="L4933" s="85" t="str">
        <f t="shared" si="393"/>
        <v/>
      </c>
    </row>
    <row r="4934" spans="1:12" x14ac:dyDescent="0.2">
      <c r="A4934" s="209"/>
      <c r="B4934" s="75" t="str">
        <f t="shared" si="389"/>
        <v/>
      </c>
      <c r="C4934" s="75" t="str">
        <f t="shared" si="390"/>
        <v/>
      </c>
      <c r="D4934" s="42"/>
      <c r="E4934" s="42"/>
      <c r="F4934" s="42"/>
      <c r="G4934" s="42"/>
      <c r="H4934" s="42"/>
      <c r="I4934" s="42"/>
      <c r="J4934" s="83" t="str">
        <f t="shared" si="391"/>
        <v/>
      </c>
      <c r="K4934" s="83" t="str">
        <f t="shared" si="392"/>
        <v/>
      </c>
      <c r="L4934" s="85" t="str">
        <f t="shared" si="393"/>
        <v/>
      </c>
    </row>
    <row r="4935" spans="1:12" x14ac:dyDescent="0.2">
      <c r="A4935" s="209"/>
      <c r="B4935" s="75" t="str">
        <f t="shared" si="389"/>
        <v/>
      </c>
      <c r="C4935" s="75" t="str">
        <f t="shared" si="390"/>
        <v/>
      </c>
      <c r="D4935" s="42"/>
      <c r="E4935" s="42"/>
      <c r="F4935" s="42"/>
      <c r="G4935" s="42"/>
      <c r="H4935" s="42"/>
      <c r="I4935" s="42"/>
      <c r="J4935" s="83" t="str">
        <f t="shared" si="391"/>
        <v/>
      </c>
      <c r="K4935" s="83" t="str">
        <f t="shared" si="392"/>
        <v/>
      </c>
      <c r="L4935" s="85" t="str">
        <f t="shared" si="393"/>
        <v/>
      </c>
    </row>
    <row r="4936" spans="1:12" x14ac:dyDescent="0.2">
      <c r="A4936" s="209"/>
      <c r="B4936" s="75" t="str">
        <f t="shared" si="389"/>
        <v/>
      </c>
      <c r="C4936" s="75" t="str">
        <f t="shared" si="390"/>
        <v/>
      </c>
      <c r="D4936" s="42"/>
      <c r="E4936" s="42"/>
      <c r="F4936" s="42"/>
      <c r="G4936" s="42"/>
      <c r="H4936" s="42"/>
      <c r="I4936" s="42"/>
      <c r="J4936" s="83" t="str">
        <f t="shared" si="391"/>
        <v/>
      </c>
      <c r="K4936" s="83" t="str">
        <f t="shared" si="392"/>
        <v/>
      </c>
      <c r="L4936" s="85" t="str">
        <f t="shared" si="393"/>
        <v/>
      </c>
    </row>
    <row r="4937" spans="1:12" x14ac:dyDescent="0.2">
      <c r="A4937" s="209"/>
      <c r="B4937" s="75" t="str">
        <f t="shared" si="389"/>
        <v/>
      </c>
      <c r="C4937" s="75" t="str">
        <f t="shared" si="390"/>
        <v/>
      </c>
      <c r="D4937" s="42"/>
      <c r="E4937" s="42"/>
      <c r="F4937" s="42"/>
      <c r="G4937" s="42"/>
      <c r="H4937" s="42"/>
      <c r="I4937" s="42"/>
      <c r="J4937" s="83" t="str">
        <f t="shared" si="391"/>
        <v/>
      </c>
      <c r="K4937" s="83" t="str">
        <f t="shared" si="392"/>
        <v/>
      </c>
      <c r="L4937" s="85" t="str">
        <f t="shared" si="393"/>
        <v/>
      </c>
    </row>
    <row r="4938" spans="1:12" x14ac:dyDescent="0.2">
      <c r="A4938" s="209"/>
      <c r="B4938" s="75" t="str">
        <f t="shared" si="389"/>
        <v/>
      </c>
      <c r="C4938" s="75" t="str">
        <f t="shared" si="390"/>
        <v/>
      </c>
      <c r="D4938" s="42"/>
      <c r="E4938" s="42"/>
      <c r="F4938" s="42"/>
      <c r="G4938" s="42"/>
      <c r="H4938" s="42"/>
      <c r="I4938" s="42"/>
      <c r="J4938" s="83" t="str">
        <f t="shared" si="391"/>
        <v/>
      </c>
      <c r="K4938" s="83" t="str">
        <f t="shared" si="392"/>
        <v/>
      </c>
      <c r="L4938" s="85" t="str">
        <f t="shared" si="393"/>
        <v/>
      </c>
    </row>
    <row r="4939" spans="1:12" x14ac:dyDescent="0.2">
      <c r="A4939" s="209"/>
      <c r="B4939" s="75" t="str">
        <f t="shared" si="389"/>
        <v/>
      </c>
      <c r="C4939" s="75" t="str">
        <f t="shared" si="390"/>
        <v/>
      </c>
      <c r="D4939" s="42"/>
      <c r="E4939" s="42"/>
      <c r="F4939" s="42"/>
      <c r="G4939" s="42"/>
      <c r="H4939" s="42"/>
      <c r="I4939" s="42"/>
      <c r="J4939" s="83" t="str">
        <f t="shared" si="391"/>
        <v/>
      </c>
      <c r="K4939" s="83" t="str">
        <f t="shared" si="392"/>
        <v/>
      </c>
      <c r="L4939" s="85" t="str">
        <f t="shared" si="393"/>
        <v/>
      </c>
    </row>
    <row r="4940" spans="1:12" x14ac:dyDescent="0.2">
      <c r="A4940" s="209"/>
      <c r="B4940" s="75" t="str">
        <f t="shared" ref="B4940:B5003" si="394">IF(D4940+E4940+F4940+G4940+I4940+H4940 = 0,"",D4940+E4940+F4940+G4940+I4940+H4940)</f>
        <v/>
      </c>
      <c r="C4940" s="75" t="str">
        <f t="shared" ref="C4940:C5003" si="395">IF(D4940+E4940+H4940=0,"",D4940+E4940+H4940)</f>
        <v/>
      </c>
      <c r="D4940" s="42"/>
      <c r="E4940" s="42"/>
      <c r="F4940" s="42"/>
      <c r="G4940" s="42"/>
      <c r="H4940" s="42"/>
      <c r="I4940" s="42"/>
      <c r="J4940" s="83" t="str">
        <f t="shared" si="391"/>
        <v/>
      </c>
      <c r="K4940" s="83" t="str">
        <f t="shared" si="392"/>
        <v/>
      </c>
      <c r="L4940" s="85" t="str">
        <f t="shared" si="393"/>
        <v/>
      </c>
    </row>
    <row r="4941" spans="1:12" x14ac:dyDescent="0.2">
      <c r="A4941" s="209"/>
      <c r="B4941" s="75" t="str">
        <f t="shared" si="394"/>
        <v/>
      </c>
      <c r="C4941" s="75" t="str">
        <f t="shared" si="395"/>
        <v/>
      </c>
      <c r="D4941" s="42"/>
      <c r="E4941" s="42"/>
      <c r="F4941" s="42"/>
      <c r="G4941" s="42"/>
      <c r="H4941" s="42"/>
      <c r="I4941" s="42"/>
      <c r="J4941" s="83" t="str">
        <f t="shared" si="391"/>
        <v/>
      </c>
      <c r="K4941" s="83" t="str">
        <f t="shared" si="392"/>
        <v/>
      </c>
      <c r="L4941" s="85" t="str">
        <f t="shared" si="393"/>
        <v/>
      </c>
    </row>
    <row r="4942" spans="1:12" x14ac:dyDescent="0.2">
      <c r="A4942" s="209"/>
      <c r="B4942" s="75" t="str">
        <f t="shared" si="394"/>
        <v/>
      </c>
      <c r="C4942" s="75" t="str">
        <f t="shared" si="395"/>
        <v/>
      </c>
      <c r="D4942" s="42"/>
      <c r="E4942" s="42"/>
      <c r="F4942" s="42"/>
      <c r="G4942" s="42"/>
      <c r="H4942" s="42"/>
      <c r="I4942" s="42"/>
      <c r="J4942" s="83" t="str">
        <f t="shared" si="391"/>
        <v/>
      </c>
      <c r="K4942" s="83" t="str">
        <f t="shared" si="392"/>
        <v/>
      </c>
      <c r="L4942" s="85" t="str">
        <f t="shared" si="393"/>
        <v/>
      </c>
    </row>
    <row r="4943" spans="1:12" x14ac:dyDescent="0.2">
      <c r="A4943" s="209"/>
      <c r="B4943" s="75" t="str">
        <f t="shared" si="394"/>
        <v/>
      </c>
      <c r="C4943" s="75" t="str">
        <f t="shared" si="395"/>
        <v/>
      </c>
      <c r="D4943" s="42"/>
      <c r="E4943" s="42"/>
      <c r="F4943" s="42"/>
      <c r="G4943" s="42"/>
      <c r="H4943" s="42"/>
      <c r="I4943" s="42"/>
      <c r="J4943" s="83" t="str">
        <f t="shared" si="391"/>
        <v/>
      </c>
      <c r="K4943" s="83" t="str">
        <f t="shared" si="392"/>
        <v/>
      </c>
      <c r="L4943" s="85" t="str">
        <f t="shared" si="393"/>
        <v/>
      </c>
    </row>
    <row r="4944" spans="1:12" x14ac:dyDescent="0.2">
      <c r="A4944" s="209"/>
      <c r="B4944" s="75" t="str">
        <f t="shared" si="394"/>
        <v/>
      </c>
      <c r="C4944" s="75" t="str">
        <f t="shared" si="395"/>
        <v/>
      </c>
      <c r="D4944" s="42"/>
      <c r="E4944" s="42"/>
      <c r="F4944" s="42"/>
      <c r="G4944" s="42"/>
      <c r="H4944" s="42"/>
      <c r="I4944" s="42"/>
      <c r="J4944" s="83" t="str">
        <f t="shared" si="391"/>
        <v/>
      </c>
      <c r="K4944" s="83" t="str">
        <f t="shared" si="392"/>
        <v/>
      </c>
      <c r="L4944" s="85" t="str">
        <f t="shared" si="393"/>
        <v/>
      </c>
    </row>
    <row r="4945" spans="1:12" x14ac:dyDescent="0.2">
      <c r="A4945" s="209"/>
      <c r="B4945" s="75" t="str">
        <f t="shared" si="394"/>
        <v/>
      </c>
      <c r="C4945" s="75" t="str">
        <f t="shared" si="395"/>
        <v/>
      </c>
      <c r="D4945" s="42"/>
      <c r="E4945" s="42"/>
      <c r="F4945" s="42"/>
      <c r="G4945" s="42"/>
      <c r="H4945" s="42"/>
      <c r="I4945" s="42"/>
      <c r="J4945" s="83" t="str">
        <f t="shared" si="391"/>
        <v/>
      </c>
      <c r="K4945" s="83" t="str">
        <f t="shared" si="392"/>
        <v/>
      </c>
      <c r="L4945" s="85" t="str">
        <f t="shared" si="393"/>
        <v/>
      </c>
    </row>
    <row r="4946" spans="1:12" x14ac:dyDescent="0.2">
      <c r="A4946" s="209"/>
      <c r="B4946" s="75" t="str">
        <f t="shared" si="394"/>
        <v/>
      </c>
      <c r="C4946" s="75" t="str">
        <f t="shared" si="395"/>
        <v/>
      </c>
      <c r="D4946" s="42"/>
      <c r="E4946" s="42"/>
      <c r="F4946" s="42"/>
      <c r="G4946" s="42"/>
      <c r="H4946" s="42"/>
      <c r="I4946" s="42"/>
      <c r="J4946" s="83" t="str">
        <f t="shared" si="391"/>
        <v/>
      </c>
      <c r="K4946" s="83" t="str">
        <f t="shared" si="392"/>
        <v/>
      </c>
      <c r="L4946" s="85" t="str">
        <f t="shared" si="393"/>
        <v/>
      </c>
    </row>
    <row r="4947" spans="1:12" x14ac:dyDescent="0.2">
      <c r="A4947" s="209"/>
      <c r="B4947" s="75" t="str">
        <f t="shared" si="394"/>
        <v/>
      </c>
      <c r="C4947" s="75" t="str">
        <f t="shared" si="395"/>
        <v/>
      </c>
      <c r="D4947" s="42"/>
      <c r="E4947" s="42"/>
      <c r="F4947" s="42"/>
      <c r="G4947" s="42"/>
      <c r="H4947" s="42"/>
      <c r="I4947" s="42"/>
      <c r="J4947" s="83" t="str">
        <f t="shared" si="391"/>
        <v/>
      </c>
      <c r="K4947" s="83" t="str">
        <f t="shared" si="392"/>
        <v/>
      </c>
      <c r="L4947" s="85" t="str">
        <f t="shared" si="393"/>
        <v/>
      </c>
    </row>
    <row r="4948" spans="1:12" x14ac:dyDescent="0.2">
      <c r="A4948" s="209"/>
      <c r="B4948" s="75" t="str">
        <f t="shared" si="394"/>
        <v/>
      </c>
      <c r="C4948" s="75" t="str">
        <f t="shared" si="395"/>
        <v/>
      </c>
      <c r="D4948" s="42"/>
      <c r="E4948" s="42"/>
      <c r="F4948" s="42"/>
      <c r="G4948" s="42"/>
      <c r="H4948" s="42"/>
      <c r="I4948" s="42"/>
      <c r="J4948" s="83" t="str">
        <f t="shared" si="391"/>
        <v/>
      </c>
      <c r="K4948" s="83" t="str">
        <f t="shared" si="392"/>
        <v/>
      </c>
      <c r="L4948" s="85" t="str">
        <f t="shared" si="393"/>
        <v/>
      </c>
    </row>
    <row r="4949" spans="1:12" x14ac:dyDescent="0.2">
      <c r="A4949" s="209"/>
      <c r="B4949" s="75" t="str">
        <f t="shared" si="394"/>
        <v/>
      </c>
      <c r="C4949" s="75" t="str">
        <f t="shared" si="395"/>
        <v/>
      </c>
      <c r="D4949" s="42"/>
      <c r="E4949" s="42"/>
      <c r="F4949" s="42"/>
      <c r="G4949" s="42"/>
      <c r="H4949" s="42"/>
      <c r="I4949" s="42"/>
      <c r="J4949" s="83" t="str">
        <f t="shared" si="391"/>
        <v/>
      </c>
      <c r="K4949" s="83" t="str">
        <f t="shared" si="392"/>
        <v/>
      </c>
      <c r="L4949" s="85" t="str">
        <f t="shared" si="393"/>
        <v/>
      </c>
    </row>
    <row r="4950" spans="1:12" x14ac:dyDescent="0.2">
      <c r="A4950" s="209"/>
      <c r="B4950" s="75" t="str">
        <f t="shared" si="394"/>
        <v/>
      </c>
      <c r="C4950" s="75" t="str">
        <f t="shared" si="395"/>
        <v/>
      </c>
      <c r="D4950" s="42"/>
      <c r="E4950" s="42"/>
      <c r="F4950" s="42"/>
      <c r="G4950" s="42"/>
      <c r="H4950" s="42"/>
      <c r="I4950" s="42"/>
      <c r="J4950" s="83" t="str">
        <f t="shared" si="391"/>
        <v/>
      </c>
      <c r="K4950" s="83" t="str">
        <f t="shared" si="392"/>
        <v/>
      </c>
      <c r="L4950" s="85" t="str">
        <f t="shared" si="393"/>
        <v/>
      </c>
    </row>
    <row r="4951" spans="1:12" x14ac:dyDescent="0.2">
      <c r="A4951" s="209"/>
      <c r="B4951" s="75" t="str">
        <f t="shared" si="394"/>
        <v/>
      </c>
      <c r="C4951" s="75" t="str">
        <f t="shared" si="395"/>
        <v/>
      </c>
      <c r="D4951" s="42"/>
      <c r="E4951" s="42"/>
      <c r="F4951" s="42"/>
      <c r="G4951" s="42"/>
      <c r="H4951" s="42"/>
      <c r="I4951" s="42"/>
      <c r="J4951" s="83" t="str">
        <f t="shared" si="391"/>
        <v/>
      </c>
      <c r="K4951" s="83" t="str">
        <f t="shared" si="392"/>
        <v/>
      </c>
      <c r="L4951" s="85" t="str">
        <f t="shared" si="393"/>
        <v/>
      </c>
    </row>
    <row r="4952" spans="1:12" x14ac:dyDescent="0.2">
      <c r="A4952" s="209"/>
      <c r="B4952" s="75" t="str">
        <f t="shared" si="394"/>
        <v/>
      </c>
      <c r="C4952" s="75" t="str">
        <f t="shared" si="395"/>
        <v/>
      </c>
      <c r="D4952" s="42"/>
      <c r="E4952" s="42"/>
      <c r="F4952" s="42"/>
      <c r="G4952" s="42"/>
      <c r="H4952" s="42"/>
      <c r="I4952" s="42"/>
      <c r="J4952" s="83" t="str">
        <f t="shared" si="391"/>
        <v/>
      </c>
      <c r="K4952" s="83" t="str">
        <f t="shared" si="392"/>
        <v/>
      </c>
      <c r="L4952" s="85" t="str">
        <f t="shared" si="393"/>
        <v/>
      </c>
    </row>
    <row r="4953" spans="1:12" x14ac:dyDescent="0.2">
      <c r="A4953" s="209"/>
      <c r="B4953" s="75" t="str">
        <f t="shared" si="394"/>
        <v/>
      </c>
      <c r="C4953" s="75" t="str">
        <f t="shared" si="395"/>
        <v/>
      </c>
      <c r="D4953" s="42"/>
      <c r="E4953" s="42"/>
      <c r="F4953" s="42"/>
      <c r="G4953" s="42"/>
      <c r="H4953" s="42"/>
      <c r="I4953" s="42"/>
      <c r="J4953" s="83" t="str">
        <f t="shared" si="391"/>
        <v/>
      </c>
      <c r="K4953" s="83" t="str">
        <f t="shared" si="392"/>
        <v/>
      </c>
      <c r="L4953" s="85" t="str">
        <f t="shared" si="393"/>
        <v/>
      </c>
    </row>
    <row r="4954" spans="1:12" x14ac:dyDescent="0.2">
      <c r="A4954" s="209"/>
      <c r="B4954" s="75" t="str">
        <f t="shared" si="394"/>
        <v/>
      </c>
      <c r="C4954" s="75" t="str">
        <f t="shared" si="395"/>
        <v/>
      </c>
      <c r="D4954" s="42"/>
      <c r="E4954" s="42"/>
      <c r="F4954" s="42"/>
      <c r="G4954" s="42"/>
      <c r="H4954" s="42"/>
      <c r="I4954" s="42"/>
      <c r="J4954" s="83" t="str">
        <f t="shared" si="391"/>
        <v/>
      </c>
      <c r="K4954" s="83" t="str">
        <f t="shared" si="392"/>
        <v/>
      </c>
      <c r="L4954" s="85" t="str">
        <f t="shared" si="393"/>
        <v/>
      </c>
    </row>
    <row r="4955" spans="1:12" x14ac:dyDescent="0.2">
      <c r="A4955" s="209"/>
      <c r="B4955" s="75" t="str">
        <f t="shared" si="394"/>
        <v/>
      </c>
      <c r="C4955" s="75" t="str">
        <f t="shared" si="395"/>
        <v/>
      </c>
      <c r="D4955" s="42"/>
      <c r="E4955" s="42"/>
      <c r="F4955" s="42"/>
      <c r="G4955" s="42"/>
      <c r="H4955" s="42"/>
      <c r="I4955" s="42"/>
      <c r="J4955" s="83" t="str">
        <f t="shared" si="391"/>
        <v/>
      </c>
      <c r="K4955" s="83" t="str">
        <f t="shared" si="392"/>
        <v/>
      </c>
      <c r="L4955" s="85" t="str">
        <f t="shared" si="393"/>
        <v/>
      </c>
    </row>
    <row r="4956" spans="1:12" x14ac:dyDescent="0.2">
      <c r="A4956" s="209"/>
      <c r="B4956" s="75" t="str">
        <f t="shared" si="394"/>
        <v/>
      </c>
      <c r="C4956" s="75" t="str">
        <f t="shared" si="395"/>
        <v/>
      </c>
      <c r="D4956" s="42"/>
      <c r="E4956" s="42"/>
      <c r="F4956" s="42"/>
      <c r="G4956" s="42"/>
      <c r="H4956" s="42"/>
      <c r="I4956" s="42"/>
      <c r="J4956" s="83" t="str">
        <f t="shared" si="391"/>
        <v/>
      </c>
      <c r="K4956" s="83" t="str">
        <f t="shared" si="392"/>
        <v/>
      </c>
      <c r="L4956" s="85" t="str">
        <f t="shared" si="393"/>
        <v/>
      </c>
    </row>
    <row r="4957" spans="1:12" x14ac:dyDescent="0.2">
      <c r="A4957" s="209"/>
      <c r="B4957" s="75" t="str">
        <f t="shared" si="394"/>
        <v/>
      </c>
      <c r="C4957" s="75" t="str">
        <f t="shared" si="395"/>
        <v/>
      </c>
      <c r="D4957" s="42"/>
      <c r="E4957" s="42"/>
      <c r="F4957" s="42"/>
      <c r="G4957" s="42"/>
      <c r="H4957" s="42"/>
      <c r="I4957" s="42"/>
      <c r="J4957" s="83" t="str">
        <f t="shared" si="391"/>
        <v/>
      </c>
      <c r="K4957" s="83" t="str">
        <f t="shared" si="392"/>
        <v/>
      </c>
      <c r="L4957" s="85" t="str">
        <f t="shared" si="393"/>
        <v/>
      </c>
    </row>
    <row r="4958" spans="1:12" x14ac:dyDescent="0.2">
      <c r="A4958" s="209"/>
      <c r="B4958" s="75" t="str">
        <f t="shared" si="394"/>
        <v/>
      </c>
      <c r="C4958" s="75" t="str">
        <f t="shared" si="395"/>
        <v/>
      </c>
      <c r="D4958" s="42"/>
      <c r="E4958" s="42"/>
      <c r="F4958" s="42"/>
      <c r="G4958" s="42"/>
      <c r="H4958" s="42"/>
      <c r="I4958" s="42"/>
      <c r="J4958" s="83" t="str">
        <f t="shared" si="391"/>
        <v/>
      </c>
      <c r="K4958" s="83" t="str">
        <f t="shared" si="392"/>
        <v/>
      </c>
      <c r="L4958" s="85" t="str">
        <f t="shared" si="393"/>
        <v/>
      </c>
    </row>
    <row r="4959" spans="1:12" x14ac:dyDescent="0.2">
      <c r="A4959" s="209"/>
      <c r="B4959" s="75" t="str">
        <f t="shared" si="394"/>
        <v/>
      </c>
      <c r="C4959" s="75" t="str">
        <f t="shared" si="395"/>
        <v/>
      </c>
      <c r="D4959" s="42"/>
      <c r="E4959" s="42"/>
      <c r="F4959" s="42"/>
      <c r="G4959" s="42"/>
      <c r="H4959" s="42"/>
      <c r="I4959" s="42"/>
      <c r="J4959" s="83" t="str">
        <f t="shared" si="391"/>
        <v/>
      </c>
      <c r="K4959" s="83" t="str">
        <f t="shared" si="392"/>
        <v/>
      </c>
      <c r="L4959" s="85" t="str">
        <f t="shared" si="393"/>
        <v/>
      </c>
    </row>
    <row r="4960" spans="1:12" x14ac:dyDescent="0.2">
      <c r="A4960" s="209"/>
      <c r="B4960" s="75" t="str">
        <f t="shared" si="394"/>
        <v/>
      </c>
      <c r="C4960" s="75" t="str">
        <f t="shared" si="395"/>
        <v/>
      </c>
      <c r="D4960" s="42"/>
      <c r="E4960" s="42"/>
      <c r="F4960" s="42"/>
      <c r="G4960" s="42"/>
      <c r="H4960" s="42"/>
      <c r="I4960" s="42"/>
      <c r="J4960" s="83" t="str">
        <f t="shared" si="391"/>
        <v/>
      </c>
      <c r="K4960" s="83" t="str">
        <f t="shared" si="392"/>
        <v/>
      </c>
      <c r="L4960" s="85" t="str">
        <f t="shared" si="393"/>
        <v/>
      </c>
    </row>
    <row r="4961" spans="1:12" x14ac:dyDescent="0.2">
      <c r="A4961" s="209"/>
      <c r="B4961" s="75" t="str">
        <f t="shared" si="394"/>
        <v/>
      </c>
      <c r="C4961" s="75" t="str">
        <f t="shared" si="395"/>
        <v/>
      </c>
      <c r="D4961" s="42"/>
      <c r="E4961" s="42"/>
      <c r="F4961" s="42"/>
      <c r="G4961" s="42"/>
      <c r="H4961" s="42"/>
      <c r="I4961" s="42"/>
      <c r="J4961" s="83" t="str">
        <f t="shared" si="391"/>
        <v/>
      </c>
      <c r="K4961" s="83" t="str">
        <f t="shared" si="392"/>
        <v/>
      </c>
      <c r="L4961" s="85" t="str">
        <f t="shared" si="393"/>
        <v/>
      </c>
    </row>
    <row r="4962" spans="1:12" x14ac:dyDescent="0.2">
      <c r="A4962" s="209"/>
      <c r="B4962" s="75" t="str">
        <f t="shared" si="394"/>
        <v/>
      </c>
      <c r="C4962" s="75" t="str">
        <f t="shared" si="395"/>
        <v/>
      </c>
      <c r="D4962" s="42"/>
      <c r="E4962" s="42"/>
      <c r="F4962" s="42"/>
      <c r="G4962" s="42"/>
      <c r="H4962" s="42"/>
      <c r="I4962" s="42"/>
      <c r="J4962" s="83" t="str">
        <f t="shared" si="391"/>
        <v/>
      </c>
      <c r="K4962" s="83" t="str">
        <f t="shared" si="392"/>
        <v/>
      </c>
      <c r="L4962" s="85" t="str">
        <f t="shared" si="393"/>
        <v/>
      </c>
    </row>
    <row r="4963" spans="1:12" x14ac:dyDescent="0.2">
      <c r="A4963" s="209"/>
      <c r="B4963" s="75" t="str">
        <f t="shared" si="394"/>
        <v/>
      </c>
      <c r="C4963" s="75" t="str">
        <f t="shared" si="395"/>
        <v/>
      </c>
      <c r="D4963" s="42"/>
      <c r="E4963" s="42"/>
      <c r="F4963" s="42"/>
      <c r="G4963" s="42"/>
      <c r="H4963" s="42"/>
      <c r="I4963" s="42"/>
      <c r="J4963" s="83" t="str">
        <f t="shared" si="391"/>
        <v/>
      </c>
      <c r="K4963" s="83" t="str">
        <f t="shared" si="392"/>
        <v/>
      </c>
      <c r="L4963" s="85" t="str">
        <f t="shared" si="393"/>
        <v/>
      </c>
    </row>
    <row r="4964" spans="1:12" x14ac:dyDescent="0.2">
      <c r="A4964" s="209"/>
      <c r="B4964" s="75" t="str">
        <f t="shared" si="394"/>
        <v/>
      </c>
      <c r="C4964" s="75" t="str">
        <f t="shared" si="395"/>
        <v/>
      </c>
      <c r="D4964" s="42"/>
      <c r="E4964" s="42"/>
      <c r="F4964" s="42"/>
      <c r="G4964" s="42"/>
      <c r="H4964" s="42"/>
      <c r="I4964" s="42"/>
      <c r="J4964" s="83" t="str">
        <f t="shared" si="391"/>
        <v/>
      </c>
      <c r="K4964" s="83" t="str">
        <f t="shared" si="392"/>
        <v/>
      </c>
      <c r="L4964" s="85" t="str">
        <f t="shared" si="393"/>
        <v/>
      </c>
    </row>
    <row r="4965" spans="1:12" x14ac:dyDescent="0.2">
      <c r="A4965" s="209"/>
      <c r="B4965" s="75" t="str">
        <f t="shared" si="394"/>
        <v/>
      </c>
      <c r="C4965" s="75" t="str">
        <f t="shared" si="395"/>
        <v/>
      </c>
      <c r="D4965" s="42"/>
      <c r="E4965" s="42"/>
      <c r="F4965" s="42"/>
      <c r="G4965" s="42"/>
      <c r="H4965" s="42"/>
      <c r="I4965" s="42"/>
      <c r="J4965" s="83" t="str">
        <f t="shared" si="391"/>
        <v/>
      </c>
      <c r="K4965" s="83" t="str">
        <f t="shared" si="392"/>
        <v/>
      </c>
      <c r="L4965" s="85" t="str">
        <f t="shared" si="393"/>
        <v/>
      </c>
    </row>
    <row r="4966" spans="1:12" x14ac:dyDescent="0.2">
      <c r="A4966" s="209"/>
      <c r="B4966" s="75" t="str">
        <f t="shared" si="394"/>
        <v/>
      </c>
      <c r="C4966" s="75" t="str">
        <f t="shared" si="395"/>
        <v/>
      </c>
      <c r="D4966" s="42"/>
      <c r="E4966" s="42"/>
      <c r="F4966" s="42"/>
      <c r="G4966" s="42"/>
      <c r="H4966" s="42"/>
      <c r="I4966" s="42"/>
      <c r="J4966" s="83" t="str">
        <f t="shared" si="391"/>
        <v/>
      </c>
      <c r="K4966" s="83" t="str">
        <f t="shared" si="392"/>
        <v/>
      </c>
      <c r="L4966" s="85" t="str">
        <f t="shared" si="393"/>
        <v/>
      </c>
    </row>
    <row r="4967" spans="1:12" x14ac:dyDescent="0.2">
      <c r="A4967" s="209"/>
      <c r="B4967" s="75" t="str">
        <f t="shared" si="394"/>
        <v/>
      </c>
      <c r="C4967" s="75" t="str">
        <f t="shared" si="395"/>
        <v/>
      </c>
      <c r="D4967" s="42"/>
      <c r="E4967" s="42"/>
      <c r="F4967" s="42"/>
      <c r="G4967" s="42"/>
      <c r="H4967" s="42"/>
      <c r="I4967" s="42"/>
      <c r="J4967" s="83" t="str">
        <f t="shared" si="391"/>
        <v/>
      </c>
      <c r="K4967" s="83" t="str">
        <f t="shared" si="392"/>
        <v/>
      </c>
      <c r="L4967" s="85" t="str">
        <f t="shared" si="393"/>
        <v/>
      </c>
    </row>
    <row r="4968" spans="1:12" x14ac:dyDescent="0.2">
      <c r="A4968" s="209"/>
      <c r="B4968" s="75" t="str">
        <f t="shared" si="394"/>
        <v/>
      </c>
      <c r="C4968" s="75" t="str">
        <f t="shared" si="395"/>
        <v/>
      </c>
      <c r="D4968" s="42"/>
      <c r="E4968" s="42"/>
      <c r="F4968" s="42"/>
      <c r="G4968" s="42"/>
      <c r="H4968" s="42"/>
      <c r="I4968" s="42"/>
      <c r="J4968" s="83" t="str">
        <f t="shared" si="391"/>
        <v/>
      </c>
      <c r="K4968" s="83" t="str">
        <f t="shared" si="392"/>
        <v/>
      </c>
      <c r="L4968" s="85" t="str">
        <f t="shared" si="393"/>
        <v/>
      </c>
    </row>
    <row r="4969" spans="1:12" x14ac:dyDescent="0.2">
      <c r="A4969" s="209"/>
      <c r="B4969" s="75" t="str">
        <f t="shared" si="394"/>
        <v/>
      </c>
      <c r="C4969" s="75" t="str">
        <f t="shared" si="395"/>
        <v/>
      </c>
      <c r="D4969" s="42"/>
      <c r="E4969" s="42"/>
      <c r="F4969" s="42"/>
      <c r="G4969" s="42"/>
      <c r="H4969" s="42"/>
      <c r="I4969" s="42"/>
      <c r="J4969" s="83" t="str">
        <f t="shared" si="391"/>
        <v/>
      </c>
      <c r="K4969" s="83" t="str">
        <f t="shared" si="392"/>
        <v/>
      </c>
      <c r="L4969" s="85" t="str">
        <f t="shared" si="393"/>
        <v/>
      </c>
    </row>
    <row r="4970" spans="1:12" x14ac:dyDescent="0.2">
      <c r="A4970" s="209"/>
      <c r="B4970" s="75" t="str">
        <f t="shared" si="394"/>
        <v/>
      </c>
      <c r="C4970" s="75" t="str">
        <f t="shared" si="395"/>
        <v/>
      </c>
      <c r="D4970" s="42"/>
      <c r="E4970" s="42"/>
      <c r="F4970" s="42"/>
      <c r="G4970" s="42"/>
      <c r="H4970" s="42"/>
      <c r="I4970" s="42"/>
      <c r="J4970" s="83" t="str">
        <f t="shared" si="391"/>
        <v/>
      </c>
      <c r="K4970" s="83" t="str">
        <f t="shared" si="392"/>
        <v/>
      </c>
      <c r="L4970" s="85" t="str">
        <f t="shared" si="393"/>
        <v/>
      </c>
    </row>
    <row r="4971" spans="1:12" x14ac:dyDescent="0.2">
      <c r="A4971" s="209"/>
      <c r="B4971" s="75" t="str">
        <f t="shared" si="394"/>
        <v/>
      </c>
      <c r="C4971" s="75" t="str">
        <f t="shared" si="395"/>
        <v/>
      </c>
      <c r="D4971" s="42"/>
      <c r="E4971" s="42"/>
      <c r="F4971" s="42"/>
      <c r="G4971" s="42"/>
      <c r="H4971" s="42"/>
      <c r="I4971" s="42"/>
      <c r="J4971" s="83" t="str">
        <f t="shared" si="391"/>
        <v/>
      </c>
      <c r="K4971" s="83" t="str">
        <f t="shared" si="392"/>
        <v/>
      </c>
      <c r="L4971" s="85" t="str">
        <f t="shared" si="393"/>
        <v/>
      </c>
    </row>
    <row r="4972" spans="1:12" x14ac:dyDescent="0.2">
      <c r="A4972" s="209"/>
      <c r="B4972" s="75" t="str">
        <f t="shared" si="394"/>
        <v/>
      </c>
      <c r="C4972" s="75" t="str">
        <f t="shared" si="395"/>
        <v/>
      </c>
      <c r="D4972" s="42"/>
      <c r="E4972" s="42"/>
      <c r="F4972" s="42"/>
      <c r="G4972" s="42"/>
      <c r="H4972" s="42"/>
      <c r="I4972" s="42"/>
      <c r="J4972" s="83" t="str">
        <f t="shared" si="391"/>
        <v/>
      </c>
      <c r="K4972" s="83" t="str">
        <f t="shared" si="392"/>
        <v/>
      </c>
      <c r="L4972" s="85" t="str">
        <f t="shared" si="393"/>
        <v/>
      </c>
    </row>
    <row r="4973" spans="1:12" x14ac:dyDescent="0.2">
      <c r="A4973" s="209"/>
      <c r="B4973" s="75" t="str">
        <f t="shared" si="394"/>
        <v/>
      </c>
      <c r="C4973" s="75" t="str">
        <f t="shared" si="395"/>
        <v/>
      </c>
      <c r="D4973" s="42"/>
      <c r="E4973" s="42"/>
      <c r="F4973" s="42"/>
      <c r="G4973" s="42"/>
      <c r="H4973" s="42"/>
      <c r="I4973" s="42"/>
      <c r="J4973" s="83" t="str">
        <f t="shared" si="391"/>
        <v/>
      </c>
      <c r="K4973" s="83" t="str">
        <f t="shared" si="392"/>
        <v/>
      </c>
      <c r="L4973" s="85" t="str">
        <f t="shared" si="393"/>
        <v/>
      </c>
    </row>
    <row r="4974" spans="1:12" x14ac:dyDescent="0.2">
      <c r="A4974" s="209"/>
      <c r="B4974" s="75" t="str">
        <f t="shared" si="394"/>
        <v/>
      </c>
      <c r="C4974" s="75" t="str">
        <f t="shared" si="395"/>
        <v/>
      </c>
      <c r="D4974" s="42"/>
      <c r="E4974" s="42"/>
      <c r="F4974" s="42"/>
      <c r="G4974" s="42"/>
      <c r="H4974" s="42"/>
      <c r="I4974" s="42"/>
      <c r="J4974" s="83" t="str">
        <f t="shared" si="391"/>
        <v/>
      </c>
      <c r="K4974" s="83" t="str">
        <f t="shared" si="392"/>
        <v/>
      </c>
      <c r="L4974" s="85" t="str">
        <f t="shared" si="393"/>
        <v/>
      </c>
    </row>
    <row r="4975" spans="1:12" x14ac:dyDescent="0.2">
      <c r="A4975" s="209"/>
      <c r="B4975" s="75" t="str">
        <f t="shared" si="394"/>
        <v/>
      </c>
      <c r="C4975" s="75" t="str">
        <f t="shared" si="395"/>
        <v/>
      </c>
      <c r="D4975" s="42"/>
      <c r="E4975" s="42"/>
      <c r="F4975" s="42"/>
      <c r="G4975" s="42"/>
      <c r="H4975" s="42"/>
      <c r="I4975" s="42"/>
      <c r="J4975" s="83" t="str">
        <f t="shared" si="391"/>
        <v/>
      </c>
      <c r="K4975" s="83" t="str">
        <f t="shared" si="392"/>
        <v/>
      </c>
      <c r="L4975" s="85" t="str">
        <f t="shared" si="393"/>
        <v/>
      </c>
    </row>
    <row r="4976" spans="1:12" x14ac:dyDescent="0.2">
      <c r="A4976" s="209"/>
      <c r="B4976" s="75" t="str">
        <f t="shared" si="394"/>
        <v/>
      </c>
      <c r="C4976" s="75" t="str">
        <f t="shared" si="395"/>
        <v/>
      </c>
      <c r="D4976" s="42"/>
      <c r="E4976" s="42"/>
      <c r="F4976" s="42"/>
      <c r="G4976" s="42"/>
      <c r="H4976" s="42"/>
      <c r="I4976" s="42"/>
      <c r="J4976" s="83" t="str">
        <f t="shared" si="391"/>
        <v/>
      </c>
      <c r="K4976" s="83" t="str">
        <f t="shared" si="392"/>
        <v/>
      </c>
      <c r="L4976" s="85" t="str">
        <f t="shared" si="393"/>
        <v/>
      </c>
    </row>
    <row r="4977" spans="1:12" x14ac:dyDescent="0.2">
      <c r="A4977" s="209"/>
      <c r="B4977" s="75" t="str">
        <f t="shared" si="394"/>
        <v/>
      </c>
      <c r="C4977" s="75" t="str">
        <f t="shared" si="395"/>
        <v/>
      </c>
      <c r="D4977" s="42"/>
      <c r="E4977" s="42"/>
      <c r="F4977" s="42"/>
      <c r="G4977" s="42"/>
      <c r="H4977" s="42"/>
      <c r="I4977" s="42"/>
      <c r="J4977" s="83" t="str">
        <f t="shared" si="391"/>
        <v/>
      </c>
      <c r="K4977" s="83" t="str">
        <f t="shared" si="392"/>
        <v/>
      </c>
      <c r="L4977" s="85" t="str">
        <f t="shared" si="393"/>
        <v/>
      </c>
    </row>
    <row r="4978" spans="1:12" x14ac:dyDescent="0.2">
      <c r="A4978" s="209"/>
      <c r="B4978" s="75" t="str">
        <f t="shared" si="394"/>
        <v/>
      </c>
      <c r="C4978" s="75" t="str">
        <f t="shared" si="395"/>
        <v/>
      </c>
      <c r="D4978" s="42"/>
      <c r="E4978" s="42"/>
      <c r="F4978" s="42"/>
      <c r="G4978" s="42"/>
      <c r="H4978" s="42"/>
      <c r="I4978" s="42"/>
      <c r="J4978" s="83" t="str">
        <f t="shared" si="391"/>
        <v/>
      </c>
      <c r="K4978" s="83" t="str">
        <f t="shared" si="392"/>
        <v/>
      </c>
      <c r="L4978" s="85" t="str">
        <f t="shared" si="393"/>
        <v/>
      </c>
    </row>
    <row r="4979" spans="1:12" x14ac:dyDescent="0.2">
      <c r="A4979" s="209"/>
      <c r="B4979" s="75" t="str">
        <f t="shared" si="394"/>
        <v/>
      </c>
      <c r="C4979" s="75" t="str">
        <f t="shared" si="395"/>
        <v/>
      </c>
      <c r="D4979" s="42"/>
      <c r="E4979" s="42"/>
      <c r="F4979" s="42"/>
      <c r="G4979" s="42"/>
      <c r="H4979" s="42"/>
      <c r="I4979" s="42"/>
      <c r="J4979" s="83" t="str">
        <f t="shared" si="391"/>
        <v/>
      </c>
      <c r="K4979" s="83" t="str">
        <f t="shared" si="392"/>
        <v/>
      </c>
      <c r="L4979" s="85" t="str">
        <f t="shared" si="393"/>
        <v/>
      </c>
    </row>
    <row r="4980" spans="1:12" x14ac:dyDescent="0.2">
      <c r="A4980" s="209"/>
      <c r="B4980" s="75" t="str">
        <f t="shared" si="394"/>
        <v/>
      </c>
      <c r="C4980" s="75" t="str">
        <f t="shared" si="395"/>
        <v/>
      </c>
      <c r="D4980" s="42"/>
      <c r="E4980" s="42"/>
      <c r="F4980" s="42"/>
      <c r="G4980" s="42"/>
      <c r="H4980" s="42"/>
      <c r="I4980" s="42"/>
      <c r="J4980" s="83" t="str">
        <f t="shared" si="391"/>
        <v/>
      </c>
      <c r="K4980" s="83" t="str">
        <f t="shared" si="392"/>
        <v/>
      </c>
      <c r="L4980" s="85" t="str">
        <f t="shared" si="393"/>
        <v/>
      </c>
    </row>
    <row r="4981" spans="1:12" x14ac:dyDescent="0.2">
      <c r="A4981" s="209"/>
      <c r="B4981" s="75" t="str">
        <f t="shared" si="394"/>
        <v/>
      </c>
      <c r="C4981" s="75" t="str">
        <f t="shared" si="395"/>
        <v/>
      </c>
      <c r="D4981" s="42"/>
      <c r="E4981" s="42"/>
      <c r="F4981" s="42"/>
      <c r="G4981" s="42"/>
      <c r="H4981" s="42"/>
      <c r="I4981" s="42"/>
      <c r="J4981" s="83" t="str">
        <f t="shared" si="391"/>
        <v/>
      </c>
      <c r="K4981" s="83" t="str">
        <f t="shared" si="392"/>
        <v/>
      </c>
      <c r="L4981" s="85" t="str">
        <f t="shared" si="393"/>
        <v/>
      </c>
    </row>
    <row r="4982" spans="1:12" x14ac:dyDescent="0.2">
      <c r="A4982" s="209"/>
      <c r="B4982" s="75" t="str">
        <f t="shared" si="394"/>
        <v/>
      </c>
      <c r="C4982" s="75" t="str">
        <f t="shared" si="395"/>
        <v/>
      </c>
      <c r="D4982" s="42"/>
      <c r="E4982" s="42"/>
      <c r="F4982" s="42"/>
      <c r="G4982" s="42"/>
      <c r="H4982" s="42"/>
      <c r="I4982" s="42"/>
      <c r="J4982" s="83" t="str">
        <f t="shared" si="391"/>
        <v/>
      </c>
      <c r="K4982" s="83" t="str">
        <f t="shared" si="392"/>
        <v/>
      </c>
      <c r="L4982" s="85" t="str">
        <f t="shared" si="393"/>
        <v/>
      </c>
    </row>
    <row r="4983" spans="1:12" x14ac:dyDescent="0.2">
      <c r="A4983" s="209"/>
      <c r="B4983" s="75" t="str">
        <f t="shared" si="394"/>
        <v/>
      </c>
      <c r="C4983" s="75" t="str">
        <f t="shared" si="395"/>
        <v/>
      </c>
      <c r="D4983" s="42"/>
      <c r="E4983" s="42"/>
      <c r="F4983" s="42"/>
      <c r="G4983" s="42"/>
      <c r="H4983" s="42"/>
      <c r="I4983" s="42"/>
      <c r="J4983" s="83" t="str">
        <f t="shared" si="391"/>
        <v/>
      </c>
      <c r="K4983" s="83" t="str">
        <f t="shared" si="392"/>
        <v/>
      </c>
      <c r="L4983" s="85" t="str">
        <f t="shared" si="393"/>
        <v/>
      </c>
    </row>
    <row r="4984" spans="1:12" x14ac:dyDescent="0.2">
      <c r="A4984" s="209"/>
      <c r="B4984" s="75" t="str">
        <f t="shared" si="394"/>
        <v/>
      </c>
      <c r="C4984" s="75" t="str">
        <f t="shared" si="395"/>
        <v/>
      </c>
      <c r="D4984" s="42"/>
      <c r="E4984" s="42"/>
      <c r="F4984" s="42"/>
      <c r="G4984" s="42"/>
      <c r="H4984" s="42"/>
      <c r="I4984" s="42"/>
      <c r="J4984" s="83" t="str">
        <f t="shared" si="391"/>
        <v/>
      </c>
      <c r="K4984" s="83" t="str">
        <f t="shared" si="392"/>
        <v/>
      </c>
      <c r="L4984" s="85" t="str">
        <f t="shared" si="393"/>
        <v/>
      </c>
    </row>
    <row r="4985" spans="1:12" x14ac:dyDescent="0.2">
      <c r="A4985" s="209"/>
      <c r="B4985" s="75" t="str">
        <f t="shared" si="394"/>
        <v/>
      </c>
      <c r="C4985" s="75" t="str">
        <f t="shared" si="395"/>
        <v/>
      </c>
      <c r="D4985" s="42"/>
      <c r="E4985" s="42"/>
      <c r="F4985" s="42"/>
      <c r="G4985" s="42"/>
      <c r="H4985" s="42"/>
      <c r="I4985" s="42"/>
      <c r="J4985" s="83" t="str">
        <f t="shared" si="391"/>
        <v/>
      </c>
      <c r="K4985" s="83" t="str">
        <f t="shared" si="392"/>
        <v/>
      </c>
      <c r="L4985" s="85" t="str">
        <f t="shared" si="393"/>
        <v/>
      </c>
    </row>
    <row r="4986" spans="1:12" x14ac:dyDescent="0.2">
      <c r="A4986" s="209"/>
      <c r="B4986" s="75" t="str">
        <f t="shared" si="394"/>
        <v/>
      </c>
      <c r="C4986" s="75" t="str">
        <f t="shared" si="395"/>
        <v/>
      </c>
      <c r="D4986" s="42"/>
      <c r="E4986" s="42"/>
      <c r="F4986" s="42"/>
      <c r="G4986" s="42"/>
      <c r="H4986" s="42"/>
      <c r="I4986" s="42"/>
      <c r="J4986" s="83" t="str">
        <f t="shared" si="391"/>
        <v/>
      </c>
      <c r="K4986" s="83" t="str">
        <f t="shared" si="392"/>
        <v/>
      </c>
      <c r="L4986" s="85" t="str">
        <f t="shared" si="393"/>
        <v/>
      </c>
    </row>
    <row r="4987" spans="1:12" x14ac:dyDescent="0.2">
      <c r="A4987" s="209"/>
      <c r="B4987" s="75" t="str">
        <f t="shared" si="394"/>
        <v/>
      </c>
      <c r="C4987" s="75" t="str">
        <f t="shared" si="395"/>
        <v/>
      </c>
      <c r="D4987" s="42"/>
      <c r="E4987" s="42"/>
      <c r="F4987" s="42"/>
      <c r="G4987" s="42"/>
      <c r="H4987" s="42"/>
      <c r="I4987" s="42"/>
      <c r="J4987" s="83" t="str">
        <f t="shared" si="391"/>
        <v/>
      </c>
      <c r="K4987" s="83" t="str">
        <f t="shared" si="392"/>
        <v/>
      </c>
      <c r="L4987" s="85" t="str">
        <f t="shared" si="393"/>
        <v/>
      </c>
    </row>
    <row r="4988" spans="1:12" x14ac:dyDescent="0.2">
      <c r="A4988" s="209"/>
      <c r="B4988" s="75" t="str">
        <f t="shared" si="394"/>
        <v/>
      </c>
      <c r="C4988" s="75" t="str">
        <f t="shared" si="395"/>
        <v/>
      </c>
      <c r="D4988" s="42"/>
      <c r="E4988" s="42"/>
      <c r="F4988" s="42"/>
      <c r="G4988" s="42"/>
      <c r="H4988" s="42"/>
      <c r="I4988" s="42"/>
      <c r="J4988" s="83" t="str">
        <f t="shared" si="391"/>
        <v/>
      </c>
      <c r="K4988" s="83" t="str">
        <f t="shared" si="392"/>
        <v/>
      </c>
      <c r="L4988" s="85" t="str">
        <f t="shared" si="393"/>
        <v/>
      </c>
    </row>
    <row r="4989" spans="1:12" x14ac:dyDescent="0.2">
      <c r="A4989" s="209"/>
      <c r="B4989" s="75" t="str">
        <f t="shared" si="394"/>
        <v/>
      </c>
      <c r="C4989" s="75" t="str">
        <f t="shared" si="395"/>
        <v/>
      </c>
      <c r="D4989" s="42"/>
      <c r="E4989" s="42"/>
      <c r="F4989" s="42"/>
      <c r="G4989" s="42"/>
      <c r="H4989" s="42"/>
      <c r="I4989" s="42"/>
      <c r="J4989" s="83" t="str">
        <f t="shared" ref="J4989:J5052" si="396">IF(ISERROR(D4989/C4989),"",(D4989/C4989))</f>
        <v/>
      </c>
      <c r="K4989" s="83" t="str">
        <f t="shared" ref="K4989:K5052" si="397">IF(ISERROR(E4989/C4989),"",(E4989/C4989))</f>
        <v/>
      </c>
      <c r="L4989" s="85" t="str">
        <f t="shared" ref="L4989:L5052" si="398">IF(ISERROR((D4989+E4989)/B4989),"",(D4989+E4989)/B4989)</f>
        <v/>
      </c>
    </row>
    <row r="4990" spans="1:12" x14ac:dyDescent="0.2">
      <c r="A4990" s="209"/>
      <c r="B4990" s="75" t="str">
        <f t="shared" si="394"/>
        <v/>
      </c>
      <c r="C4990" s="75" t="str">
        <f t="shared" si="395"/>
        <v/>
      </c>
      <c r="D4990" s="42"/>
      <c r="E4990" s="42"/>
      <c r="F4990" s="42"/>
      <c r="G4990" s="42"/>
      <c r="H4990" s="42"/>
      <c r="I4990" s="42"/>
      <c r="J4990" s="83" t="str">
        <f t="shared" si="396"/>
        <v/>
      </c>
      <c r="K4990" s="83" t="str">
        <f t="shared" si="397"/>
        <v/>
      </c>
      <c r="L4990" s="85" t="str">
        <f t="shared" si="398"/>
        <v/>
      </c>
    </row>
    <row r="4991" spans="1:12" x14ac:dyDescent="0.2">
      <c r="A4991" s="209"/>
      <c r="B4991" s="75" t="str">
        <f t="shared" si="394"/>
        <v/>
      </c>
      <c r="C4991" s="75" t="str">
        <f t="shared" si="395"/>
        <v/>
      </c>
      <c r="D4991" s="42"/>
      <c r="E4991" s="42"/>
      <c r="F4991" s="42"/>
      <c r="G4991" s="42"/>
      <c r="H4991" s="42"/>
      <c r="I4991" s="42"/>
      <c r="J4991" s="83" t="str">
        <f t="shared" si="396"/>
        <v/>
      </c>
      <c r="K4991" s="83" t="str">
        <f t="shared" si="397"/>
        <v/>
      </c>
      <c r="L4991" s="85" t="str">
        <f t="shared" si="398"/>
        <v/>
      </c>
    </row>
    <row r="4992" spans="1:12" x14ac:dyDescent="0.2">
      <c r="A4992" s="209"/>
      <c r="B4992" s="75" t="str">
        <f t="shared" si="394"/>
        <v/>
      </c>
      <c r="C4992" s="75" t="str">
        <f t="shared" si="395"/>
        <v/>
      </c>
      <c r="D4992" s="42"/>
      <c r="E4992" s="42"/>
      <c r="F4992" s="42"/>
      <c r="G4992" s="42"/>
      <c r="H4992" s="42"/>
      <c r="I4992" s="42"/>
      <c r="J4992" s="83" t="str">
        <f t="shared" si="396"/>
        <v/>
      </c>
      <c r="K4992" s="83" t="str">
        <f t="shared" si="397"/>
        <v/>
      </c>
      <c r="L4992" s="85" t="str">
        <f t="shared" si="398"/>
        <v/>
      </c>
    </row>
    <row r="4993" spans="1:12" x14ac:dyDescent="0.2">
      <c r="A4993" s="209"/>
      <c r="B4993" s="75" t="str">
        <f t="shared" si="394"/>
        <v/>
      </c>
      <c r="C4993" s="75" t="str">
        <f t="shared" si="395"/>
        <v/>
      </c>
      <c r="D4993" s="42"/>
      <c r="E4993" s="42"/>
      <c r="F4993" s="42"/>
      <c r="G4993" s="42"/>
      <c r="H4993" s="42"/>
      <c r="I4993" s="42"/>
      <c r="J4993" s="83" t="str">
        <f t="shared" si="396"/>
        <v/>
      </c>
      <c r="K4993" s="83" t="str">
        <f t="shared" si="397"/>
        <v/>
      </c>
      <c r="L4993" s="85" t="str">
        <f t="shared" si="398"/>
        <v/>
      </c>
    </row>
    <row r="4994" spans="1:12" x14ac:dyDescent="0.2">
      <c r="A4994" s="209"/>
      <c r="B4994" s="75" t="str">
        <f t="shared" si="394"/>
        <v/>
      </c>
      <c r="C4994" s="75" t="str">
        <f t="shared" si="395"/>
        <v/>
      </c>
      <c r="D4994" s="42"/>
      <c r="E4994" s="42"/>
      <c r="F4994" s="42"/>
      <c r="G4994" s="42"/>
      <c r="H4994" s="42"/>
      <c r="I4994" s="42"/>
      <c r="J4994" s="83" t="str">
        <f t="shared" si="396"/>
        <v/>
      </c>
      <c r="K4994" s="83" t="str">
        <f t="shared" si="397"/>
        <v/>
      </c>
      <c r="L4994" s="85" t="str">
        <f t="shared" si="398"/>
        <v/>
      </c>
    </row>
    <row r="4995" spans="1:12" x14ac:dyDescent="0.2">
      <c r="A4995" s="209"/>
      <c r="B4995" s="75" t="str">
        <f t="shared" si="394"/>
        <v/>
      </c>
      <c r="C4995" s="75" t="str">
        <f t="shared" si="395"/>
        <v/>
      </c>
      <c r="D4995" s="42"/>
      <c r="E4995" s="42"/>
      <c r="F4995" s="42"/>
      <c r="G4995" s="42"/>
      <c r="H4995" s="42"/>
      <c r="I4995" s="42"/>
      <c r="J4995" s="83" t="str">
        <f t="shared" si="396"/>
        <v/>
      </c>
      <c r="K4995" s="83" t="str">
        <f t="shared" si="397"/>
        <v/>
      </c>
      <c r="L4995" s="85" t="str">
        <f t="shared" si="398"/>
        <v/>
      </c>
    </row>
    <row r="4996" spans="1:12" x14ac:dyDescent="0.2">
      <c r="A4996" s="209"/>
      <c r="B4996" s="75" t="str">
        <f t="shared" si="394"/>
        <v/>
      </c>
      <c r="C4996" s="75" t="str">
        <f t="shared" si="395"/>
        <v/>
      </c>
      <c r="D4996" s="42"/>
      <c r="E4996" s="42"/>
      <c r="F4996" s="42"/>
      <c r="G4996" s="42"/>
      <c r="H4996" s="42"/>
      <c r="I4996" s="42"/>
      <c r="J4996" s="83" t="str">
        <f t="shared" si="396"/>
        <v/>
      </c>
      <c r="K4996" s="83" t="str">
        <f t="shared" si="397"/>
        <v/>
      </c>
      <c r="L4996" s="85" t="str">
        <f t="shared" si="398"/>
        <v/>
      </c>
    </row>
    <row r="4997" spans="1:12" x14ac:dyDescent="0.2">
      <c r="A4997" s="209"/>
      <c r="B4997" s="75" t="str">
        <f t="shared" si="394"/>
        <v/>
      </c>
      <c r="C4997" s="75" t="str">
        <f t="shared" si="395"/>
        <v/>
      </c>
      <c r="D4997" s="42"/>
      <c r="E4997" s="42"/>
      <c r="F4997" s="42"/>
      <c r="G4997" s="42"/>
      <c r="H4997" s="42"/>
      <c r="I4997" s="42"/>
      <c r="J4997" s="83" t="str">
        <f t="shared" si="396"/>
        <v/>
      </c>
      <c r="K4997" s="83" t="str">
        <f t="shared" si="397"/>
        <v/>
      </c>
      <c r="L4997" s="85" t="str">
        <f t="shared" si="398"/>
        <v/>
      </c>
    </row>
    <row r="4998" spans="1:12" x14ac:dyDescent="0.2">
      <c r="A4998" s="209"/>
      <c r="B4998" s="75" t="str">
        <f t="shared" si="394"/>
        <v/>
      </c>
      <c r="C4998" s="75" t="str">
        <f t="shared" si="395"/>
        <v/>
      </c>
      <c r="D4998" s="42"/>
      <c r="E4998" s="42"/>
      <c r="F4998" s="42"/>
      <c r="G4998" s="42"/>
      <c r="H4998" s="42"/>
      <c r="I4998" s="42"/>
      <c r="J4998" s="83" t="str">
        <f t="shared" si="396"/>
        <v/>
      </c>
      <c r="K4998" s="83" t="str">
        <f t="shared" si="397"/>
        <v/>
      </c>
      <c r="L4998" s="85" t="str">
        <f t="shared" si="398"/>
        <v/>
      </c>
    </row>
    <row r="4999" spans="1:12" x14ac:dyDescent="0.2">
      <c r="A4999" s="209"/>
      <c r="B4999" s="75" t="str">
        <f t="shared" si="394"/>
        <v/>
      </c>
      <c r="C4999" s="75" t="str">
        <f t="shared" si="395"/>
        <v/>
      </c>
      <c r="D4999" s="42"/>
      <c r="E4999" s="42"/>
      <c r="F4999" s="42"/>
      <c r="G4999" s="42"/>
      <c r="H4999" s="42"/>
      <c r="I4999" s="42"/>
      <c r="J4999" s="83" t="str">
        <f t="shared" si="396"/>
        <v/>
      </c>
      <c r="K4999" s="83" t="str">
        <f t="shared" si="397"/>
        <v/>
      </c>
      <c r="L4999" s="85" t="str">
        <f t="shared" si="398"/>
        <v/>
      </c>
    </row>
    <row r="5000" spans="1:12" x14ac:dyDescent="0.2">
      <c r="A5000" s="209"/>
      <c r="B5000" s="75" t="str">
        <f t="shared" si="394"/>
        <v/>
      </c>
      <c r="C5000" s="75" t="str">
        <f t="shared" si="395"/>
        <v/>
      </c>
      <c r="D5000" s="42"/>
      <c r="E5000" s="42"/>
      <c r="F5000" s="42"/>
      <c r="G5000" s="42"/>
      <c r="H5000" s="42"/>
      <c r="I5000" s="42"/>
      <c r="J5000" s="83" t="str">
        <f t="shared" si="396"/>
        <v/>
      </c>
      <c r="K5000" s="83" t="str">
        <f t="shared" si="397"/>
        <v/>
      </c>
      <c r="L5000" s="85" t="str">
        <f t="shared" si="398"/>
        <v/>
      </c>
    </row>
    <row r="5001" spans="1:12" x14ac:dyDescent="0.2">
      <c r="A5001" s="209"/>
      <c r="B5001" s="75" t="str">
        <f t="shared" si="394"/>
        <v/>
      </c>
      <c r="C5001" s="75" t="str">
        <f t="shared" si="395"/>
        <v/>
      </c>
      <c r="D5001" s="42"/>
      <c r="E5001" s="42"/>
      <c r="F5001" s="42"/>
      <c r="G5001" s="42"/>
      <c r="H5001" s="42"/>
      <c r="I5001" s="42"/>
      <c r="J5001" s="83" t="str">
        <f t="shared" si="396"/>
        <v/>
      </c>
      <c r="K5001" s="83" t="str">
        <f t="shared" si="397"/>
        <v/>
      </c>
      <c r="L5001" s="85" t="str">
        <f t="shared" si="398"/>
        <v/>
      </c>
    </row>
    <row r="5002" spans="1:12" x14ac:dyDescent="0.2">
      <c r="A5002" s="209"/>
      <c r="B5002" s="75" t="str">
        <f t="shared" si="394"/>
        <v/>
      </c>
      <c r="C5002" s="75" t="str">
        <f t="shared" si="395"/>
        <v/>
      </c>
      <c r="D5002" s="42"/>
      <c r="E5002" s="42"/>
      <c r="F5002" s="42"/>
      <c r="G5002" s="42"/>
      <c r="H5002" s="42"/>
      <c r="I5002" s="42"/>
      <c r="J5002" s="83" t="str">
        <f t="shared" si="396"/>
        <v/>
      </c>
      <c r="K5002" s="83" t="str">
        <f t="shared" si="397"/>
        <v/>
      </c>
      <c r="L5002" s="85" t="str">
        <f t="shared" si="398"/>
        <v/>
      </c>
    </row>
    <row r="5003" spans="1:12" x14ac:dyDescent="0.2">
      <c r="A5003" s="209"/>
      <c r="B5003" s="75" t="str">
        <f t="shared" si="394"/>
        <v/>
      </c>
      <c r="C5003" s="75" t="str">
        <f t="shared" si="395"/>
        <v/>
      </c>
      <c r="D5003" s="42"/>
      <c r="E5003" s="42"/>
      <c r="F5003" s="42"/>
      <c r="G5003" s="42"/>
      <c r="H5003" s="42"/>
      <c r="I5003" s="42"/>
      <c r="J5003" s="83" t="str">
        <f t="shared" si="396"/>
        <v/>
      </c>
      <c r="K5003" s="83" t="str">
        <f t="shared" si="397"/>
        <v/>
      </c>
      <c r="L5003" s="85" t="str">
        <f t="shared" si="398"/>
        <v/>
      </c>
    </row>
    <row r="5004" spans="1:12" x14ac:dyDescent="0.2">
      <c r="A5004" s="209"/>
      <c r="B5004" s="75" t="str">
        <f t="shared" ref="B5004:B5067" si="399">IF(D5004+E5004+F5004+G5004+I5004+H5004 = 0,"",D5004+E5004+F5004+G5004+I5004+H5004)</f>
        <v/>
      </c>
      <c r="C5004" s="75" t="str">
        <f t="shared" ref="C5004:C5067" si="400">IF(D5004+E5004+H5004=0,"",D5004+E5004+H5004)</f>
        <v/>
      </c>
      <c r="D5004" s="42"/>
      <c r="E5004" s="42"/>
      <c r="F5004" s="42"/>
      <c r="G5004" s="42"/>
      <c r="H5004" s="42"/>
      <c r="I5004" s="42"/>
      <c r="J5004" s="83" t="str">
        <f t="shared" si="396"/>
        <v/>
      </c>
      <c r="K5004" s="83" t="str">
        <f t="shared" si="397"/>
        <v/>
      </c>
      <c r="L5004" s="85" t="str">
        <f t="shared" si="398"/>
        <v/>
      </c>
    </row>
    <row r="5005" spans="1:12" x14ac:dyDescent="0.2">
      <c r="A5005" s="209"/>
      <c r="B5005" s="75" t="str">
        <f t="shared" si="399"/>
        <v/>
      </c>
      <c r="C5005" s="75" t="str">
        <f t="shared" si="400"/>
        <v/>
      </c>
      <c r="D5005" s="42"/>
      <c r="E5005" s="42"/>
      <c r="F5005" s="42"/>
      <c r="G5005" s="42"/>
      <c r="H5005" s="42"/>
      <c r="I5005" s="42"/>
      <c r="J5005" s="83" t="str">
        <f t="shared" si="396"/>
        <v/>
      </c>
      <c r="K5005" s="83" t="str">
        <f t="shared" si="397"/>
        <v/>
      </c>
      <c r="L5005" s="85" t="str">
        <f t="shared" si="398"/>
        <v/>
      </c>
    </row>
    <row r="5006" spans="1:12" x14ac:dyDescent="0.2">
      <c r="A5006" s="209"/>
      <c r="B5006" s="75" t="str">
        <f t="shared" si="399"/>
        <v/>
      </c>
      <c r="C5006" s="75" t="str">
        <f t="shared" si="400"/>
        <v/>
      </c>
      <c r="D5006" s="42"/>
      <c r="E5006" s="42"/>
      <c r="F5006" s="42"/>
      <c r="G5006" s="42"/>
      <c r="H5006" s="42"/>
      <c r="I5006" s="42"/>
      <c r="J5006" s="83" t="str">
        <f t="shared" si="396"/>
        <v/>
      </c>
      <c r="K5006" s="83" t="str">
        <f t="shared" si="397"/>
        <v/>
      </c>
      <c r="L5006" s="85" t="str">
        <f t="shared" si="398"/>
        <v/>
      </c>
    </row>
    <row r="5007" spans="1:12" x14ac:dyDescent="0.2">
      <c r="A5007" s="209"/>
      <c r="B5007" s="75" t="str">
        <f t="shared" si="399"/>
        <v/>
      </c>
      <c r="C5007" s="75" t="str">
        <f t="shared" si="400"/>
        <v/>
      </c>
      <c r="D5007" s="42"/>
      <c r="E5007" s="42"/>
      <c r="F5007" s="42"/>
      <c r="G5007" s="42"/>
      <c r="H5007" s="42"/>
      <c r="I5007" s="42"/>
      <c r="J5007" s="83" t="str">
        <f t="shared" si="396"/>
        <v/>
      </c>
      <c r="K5007" s="83" t="str">
        <f t="shared" si="397"/>
        <v/>
      </c>
      <c r="L5007" s="85" t="str">
        <f t="shared" si="398"/>
        <v/>
      </c>
    </row>
    <row r="5008" spans="1:12" x14ac:dyDescent="0.2">
      <c r="A5008" s="209"/>
      <c r="B5008" s="75" t="str">
        <f t="shared" si="399"/>
        <v/>
      </c>
      <c r="C5008" s="75" t="str">
        <f t="shared" si="400"/>
        <v/>
      </c>
      <c r="D5008" s="42"/>
      <c r="E5008" s="42"/>
      <c r="F5008" s="42"/>
      <c r="G5008" s="42"/>
      <c r="H5008" s="42"/>
      <c r="I5008" s="42"/>
      <c r="J5008" s="83" t="str">
        <f t="shared" si="396"/>
        <v/>
      </c>
      <c r="K5008" s="83" t="str">
        <f t="shared" si="397"/>
        <v/>
      </c>
      <c r="L5008" s="85" t="str">
        <f t="shared" si="398"/>
        <v/>
      </c>
    </row>
    <row r="5009" spans="1:12" x14ac:dyDescent="0.2">
      <c r="A5009" s="209"/>
      <c r="B5009" s="75" t="str">
        <f t="shared" si="399"/>
        <v/>
      </c>
      <c r="C5009" s="75" t="str">
        <f t="shared" si="400"/>
        <v/>
      </c>
      <c r="D5009" s="42"/>
      <c r="E5009" s="42"/>
      <c r="F5009" s="42"/>
      <c r="G5009" s="42"/>
      <c r="H5009" s="42"/>
      <c r="I5009" s="42"/>
      <c r="J5009" s="83" t="str">
        <f t="shared" si="396"/>
        <v/>
      </c>
      <c r="K5009" s="83" t="str">
        <f t="shared" si="397"/>
        <v/>
      </c>
      <c r="L5009" s="85" t="str">
        <f t="shared" si="398"/>
        <v/>
      </c>
    </row>
    <row r="5010" spans="1:12" x14ac:dyDescent="0.2">
      <c r="A5010" s="209"/>
      <c r="B5010" s="75" t="str">
        <f t="shared" si="399"/>
        <v/>
      </c>
      <c r="C5010" s="75" t="str">
        <f t="shared" si="400"/>
        <v/>
      </c>
      <c r="D5010" s="42"/>
      <c r="E5010" s="42"/>
      <c r="F5010" s="42"/>
      <c r="G5010" s="42"/>
      <c r="H5010" s="42"/>
      <c r="I5010" s="42"/>
      <c r="J5010" s="83" t="str">
        <f t="shared" si="396"/>
        <v/>
      </c>
      <c r="K5010" s="83" t="str">
        <f t="shared" si="397"/>
        <v/>
      </c>
      <c r="L5010" s="85" t="str">
        <f t="shared" si="398"/>
        <v/>
      </c>
    </row>
    <row r="5011" spans="1:12" x14ac:dyDescent="0.2">
      <c r="A5011" s="209"/>
      <c r="B5011" s="75" t="str">
        <f t="shared" si="399"/>
        <v/>
      </c>
      <c r="C5011" s="75" t="str">
        <f t="shared" si="400"/>
        <v/>
      </c>
      <c r="D5011" s="42"/>
      <c r="E5011" s="42"/>
      <c r="F5011" s="42"/>
      <c r="G5011" s="42"/>
      <c r="H5011" s="42"/>
      <c r="I5011" s="42"/>
      <c r="J5011" s="83" t="str">
        <f t="shared" si="396"/>
        <v/>
      </c>
      <c r="K5011" s="83" t="str">
        <f t="shared" si="397"/>
        <v/>
      </c>
      <c r="L5011" s="85" t="str">
        <f t="shared" si="398"/>
        <v/>
      </c>
    </row>
    <row r="5012" spans="1:12" x14ac:dyDescent="0.2">
      <c r="A5012" s="209"/>
      <c r="B5012" s="75" t="str">
        <f t="shared" si="399"/>
        <v/>
      </c>
      <c r="C5012" s="75" t="str">
        <f t="shared" si="400"/>
        <v/>
      </c>
      <c r="D5012" s="42"/>
      <c r="E5012" s="42"/>
      <c r="F5012" s="42"/>
      <c r="G5012" s="42"/>
      <c r="H5012" s="42"/>
      <c r="I5012" s="42"/>
      <c r="J5012" s="83" t="str">
        <f t="shared" si="396"/>
        <v/>
      </c>
      <c r="K5012" s="83" t="str">
        <f t="shared" si="397"/>
        <v/>
      </c>
      <c r="L5012" s="85" t="str">
        <f t="shared" si="398"/>
        <v/>
      </c>
    </row>
    <row r="5013" spans="1:12" x14ac:dyDescent="0.2">
      <c r="A5013" s="209"/>
      <c r="B5013" s="75" t="str">
        <f t="shared" si="399"/>
        <v/>
      </c>
      <c r="C5013" s="75" t="str">
        <f t="shared" si="400"/>
        <v/>
      </c>
      <c r="D5013" s="42"/>
      <c r="E5013" s="42"/>
      <c r="F5013" s="42"/>
      <c r="G5013" s="42"/>
      <c r="H5013" s="42"/>
      <c r="I5013" s="42"/>
      <c r="J5013" s="83" t="str">
        <f t="shared" si="396"/>
        <v/>
      </c>
      <c r="K5013" s="83" t="str">
        <f t="shared" si="397"/>
        <v/>
      </c>
      <c r="L5013" s="85" t="str">
        <f t="shared" si="398"/>
        <v/>
      </c>
    </row>
    <row r="5014" spans="1:12" x14ac:dyDescent="0.2">
      <c r="A5014" s="209"/>
      <c r="B5014" s="75" t="str">
        <f t="shared" si="399"/>
        <v/>
      </c>
      <c r="C5014" s="75" t="str">
        <f t="shared" si="400"/>
        <v/>
      </c>
      <c r="D5014" s="42"/>
      <c r="E5014" s="42"/>
      <c r="F5014" s="42"/>
      <c r="G5014" s="42"/>
      <c r="H5014" s="42"/>
      <c r="I5014" s="42"/>
      <c r="J5014" s="83" t="str">
        <f t="shared" si="396"/>
        <v/>
      </c>
      <c r="K5014" s="83" t="str">
        <f t="shared" si="397"/>
        <v/>
      </c>
      <c r="L5014" s="85" t="str">
        <f t="shared" si="398"/>
        <v/>
      </c>
    </row>
    <row r="5015" spans="1:12" x14ac:dyDescent="0.2">
      <c r="A5015" s="209"/>
      <c r="B5015" s="75" t="str">
        <f t="shared" si="399"/>
        <v/>
      </c>
      <c r="C5015" s="75" t="str">
        <f t="shared" si="400"/>
        <v/>
      </c>
      <c r="D5015" s="42"/>
      <c r="E5015" s="42"/>
      <c r="F5015" s="42"/>
      <c r="G5015" s="42"/>
      <c r="H5015" s="42"/>
      <c r="I5015" s="42"/>
      <c r="J5015" s="83" t="str">
        <f t="shared" si="396"/>
        <v/>
      </c>
      <c r="K5015" s="83" t="str">
        <f t="shared" si="397"/>
        <v/>
      </c>
      <c r="L5015" s="85" t="str">
        <f t="shared" si="398"/>
        <v/>
      </c>
    </row>
    <row r="5016" spans="1:12" x14ac:dyDescent="0.2">
      <c r="A5016" s="209"/>
      <c r="B5016" s="75" t="str">
        <f t="shared" si="399"/>
        <v/>
      </c>
      <c r="C5016" s="75" t="str">
        <f t="shared" si="400"/>
        <v/>
      </c>
      <c r="D5016" s="42"/>
      <c r="E5016" s="42"/>
      <c r="F5016" s="42"/>
      <c r="G5016" s="42"/>
      <c r="H5016" s="42"/>
      <c r="I5016" s="42"/>
      <c r="J5016" s="83" t="str">
        <f t="shared" si="396"/>
        <v/>
      </c>
      <c r="K5016" s="83" t="str">
        <f t="shared" si="397"/>
        <v/>
      </c>
      <c r="L5016" s="85" t="str">
        <f t="shared" si="398"/>
        <v/>
      </c>
    </row>
    <row r="5017" spans="1:12" x14ac:dyDescent="0.2">
      <c r="A5017" s="209"/>
      <c r="B5017" s="75" t="str">
        <f t="shared" si="399"/>
        <v/>
      </c>
      <c r="C5017" s="75" t="str">
        <f t="shared" si="400"/>
        <v/>
      </c>
      <c r="D5017" s="42"/>
      <c r="E5017" s="42"/>
      <c r="F5017" s="42"/>
      <c r="G5017" s="42"/>
      <c r="H5017" s="42"/>
      <c r="I5017" s="42"/>
      <c r="J5017" s="83" t="str">
        <f t="shared" si="396"/>
        <v/>
      </c>
      <c r="K5017" s="83" t="str">
        <f t="shared" si="397"/>
        <v/>
      </c>
      <c r="L5017" s="85" t="str">
        <f t="shared" si="398"/>
        <v/>
      </c>
    </row>
    <row r="5018" spans="1:12" x14ac:dyDescent="0.2">
      <c r="A5018" s="209"/>
      <c r="B5018" s="75" t="str">
        <f t="shared" si="399"/>
        <v/>
      </c>
      <c r="C5018" s="75" t="str">
        <f t="shared" si="400"/>
        <v/>
      </c>
      <c r="D5018" s="42"/>
      <c r="E5018" s="42"/>
      <c r="F5018" s="42"/>
      <c r="G5018" s="42"/>
      <c r="H5018" s="42"/>
      <c r="I5018" s="42"/>
      <c r="J5018" s="83" t="str">
        <f t="shared" si="396"/>
        <v/>
      </c>
      <c r="K5018" s="83" t="str">
        <f t="shared" si="397"/>
        <v/>
      </c>
      <c r="L5018" s="85" t="str">
        <f t="shared" si="398"/>
        <v/>
      </c>
    </row>
    <row r="5019" spans="1:12" x14ac:dyDescent="0.2">
      <c r="A5019" s="209"/>
      <c r="B5019" s="75" t="str">
        <f t="shared" si="399"/>
        <v/>
      </c>
      <c r="C5019" s="75" t="str">
        <f t="shared" si="400"/>
        <v/>
      </c>
      <c r="D5019" s="42"/>
      <c r="E5019" s="42"/>
      <c r="F5019" s="42"/>
      <c r="G5019" s="42"/>
      <c r="H5019" s="42"/>
      <c r="I5019" s="42"/>
      <c r="J5019" s="83" t="str">
        <f t="shared" si="396"/>
        <v/>
      </c>
      <c r="K5019" s="83" t="str">
        <f t="shared" si="397"/>
        <v/>
      </c>
      <c r="L5019" s="85" t="str">
        <f t="shared" si="398"/>
        <v/>
      </c>
    </row>
    <row r="5020" spans="1:12" x14ac:dyDescent="0.2">
      <c r="A5020" s="209"/>
      <c r="B5020" s="75" t="str">
        <f t="shared" si="399"/>
        <v/>
      </c>
      <c r="C5020" s="75" t="str">
        <f t="shared" si="400"/>
        <v/>
      </c>
      <c r="D5020" s="42"/>
      <c r="E5020" s="42"/>
      <c r="F5020" s="42"/>
      <c r="G5020" s="42"/>
      <c r="H5020" s="42"/>
      <c r="I5020" s="42"/>
      <c r="J5020" s="83" t="str">
        <f t="shared" si="396"/>
        <v/>
      </c>
      <c r="K5020" s="83" t="str">
        <f t="shared" si="397"/>
        <v/>
      </c>
      <c r="L5020" s="85" t="str">
        <f t="shared" si="398"/>
        <v/>
      </c>
    </row>
    <row r="5021" spans="1:12" x14ac:dyDescent="0.2">
      <c r="A5021" s="209"/>
      <c r="B5021" s="75" t="str">
        <f t="shared" si="399"/>
        <v/>
      </c>
      <c r="C5021" s="75" t="str">
        <f t="shared" si="400"/>
        <v/>
      </c>
      <c r="D5021" s="42"/>
      <c r="E5021" s="42"/>
      <c r="F5021" s="42"/>
      <c r="G5021" s="42"/>
      <c r="H5021" s="42"/>
      <c r="I5021" s="42"/>
      <c r="J5021" s="83" t="str">
        <f t="shared" si="396"/>
        <v/>
      </c>
      <c r="K5021" s="83" t="str">
        <f t="shared" si="397"/>
        <v/>
      </c>
      <c r="L5021" s="85" t="str">
        <f t="shared" si="398"/>
        <v/>
      </c>
    </row>
    <row r="5022" spans="1:12" x14ac:dyDescent="0.2">
      <c r="A5022" s="209"/>
      <c r="B5022" s="75" t="str">
        <f t="shared" si="399"/>
        <v/>
      </c>
      <c r="C5022" s="75" t="str">
        <f t="shared" si="400"/>
        <v/>
      </c>
      <c r="D5022" s="42"/>
      <c r="E5022" s="42"/>
      <c r="F5022" s="42"/>
      <c r="G5022" s="42"/>
      <c r="H5022" s="42"/>
      <c r="I5022" s="42"/>
      <c r="J5022" s="83" t="str">
        <f t="shared" si="396"/>
        <v/>
      </c>
      <c r="K5022" s="83" t="str">
        <f t="shared" si="397"/>
        <v/>
      </c>
      <c r="L5022" s="85" t="str">
        <f t="shared" si="398"/>
        <v/>
      </c>
    </row>
    <row r="5023" spans="1:12" x14ac:dyDescent="0.2">
      <c r="A5023" s="209"/>
      <c r="B5023" s="75" t="str">
        <f t="shared" si="399"/>
        <v/>
      </c>
      <c r="C5023" s="75" t="str">
        <f t="shared" si="400"/>
        <v/>
      </c>
      <c r="D5023" s="42"/>
      <c r="E5023" s="42"/>
      <c r="F5023" s="42"/>
      <c r="G5023" s="42"/>
      <c r="H5023" s="42"/>
      <c r="I5023" s="42"/>
      <c r="J5023" s="83" t="str">
        <f t="shared" si="396"/>
        <v/>
      </c>
      <c r="K5023" s="83" t="str">
        <f t="shared" si="397"/>
        <v/>
      </c>
      <c r="L5023" s="85" t="str">
        <f t="shared" si="398"/>
        <v/>
      </c>
    </row>
    <row r="5024" spans="1:12" x14ac:dyDescent="0.2">
      <c r="A5024" s="209"/>
      <c r="B5024" s="75" t="str">
        <f t="shared" si="399"/>
        <v/>
      </c>
      <c r="C5024" s="75" t="str">
        <f t="shared" si="400"/>
        <v/>
      </c>
      <c r="D5024" s="42"/>
      <c r="E5024" s="42"/>
      <c r="F5024" s="42"/>
      <c r="G5024" s="42"/>
      <c r="H5024" s="42"/>
      <c r="I5024" s="42"/>
      <c r="J5024" s="83" t="str">
        <f t="shared" si="396"/>
        <v/>
      </c>
      <c r="K5024" s="83" t="str">
        <f t="shared" si="397"/>
        <v/>
      </c>
      <c r="L5024" s="85" t="str">
        <f t="shared" si="398"/>
        <v/>
      </c>
    </row>
    <row r="5025" spans="1:12" x14ac:dyDescent="0.2">
      <c r="A5025" s="209"/>
      <c r="B5025" s="75" t="str">
        <f t="shared" si="399"/>
        <v/>
      </c>
      <c r="C5025" s="75" t="str">
        <f t="shared" si="400"/>
        <v/>
      </c>
      <c r="D5025" s="42"/>
      <c r="E5025" s="42"/>
      <c r="F5025" s="42"/>
      <c r="G5025" s="42"/>
      <c r="H5025" s="42"/>
      <c r="I5025" s="42"/>
      <c r="J5025" s="83" t="str">
        <f t="shared" si="396"/>
        <v/>
      </c>
      <c r="K5025" s="83" t="str">
        <f t="shared" si="397"/>
        <v/>
      </c>
      <c r="L5025" s="85" t="str">
        <f t="shared" si="398"/>
        <v/>
      </c>
    </row>
    <row r="5026" spans="1:12" x14ac:dyDescent="0.2">
      <c r="A5026" s="209"/>
      <c r="B5026" s="75" t="str">
        <f t="shared" si="399"/>
        <v/>
      </c>
      <c r="C5026" s="75" t="str">
        <f t="shared" si="400"/>
        <v/>
      </c>
      <c r="D5026" s="42"/>
      <c r="E5026" s="42"/>
      <c r="F5026" s="42"/>
      <c r="G5026" s="42"/>
      <c r="H5026" s="42"/>
      <c r="I5026" s="42"/>
      <c r="J5026" s="83" t="str">
        <f t="shared" si="396"/>
        <v/>
      </c>
      <c r="K5026" s="83" t="str">
        <f t="shared" si="397"/>
        <v/>
      </c>
      <c r="L5026" s="85" t="str">
        <f t="shared" si="398"/>
        <v/>
      </c>
    </row>
    <row r="5027" spans="1:12" x14ac:dyDescent="0.2">
      <c r="A5027" s="209"/>
      <c r="B5027" s="75" t="str">
        <f t="shared" si="399"/>
        <v/>
      </c>
      <c r="C5027" s="75" t="str">
        <f t="shared" si="400"/>
        <v/>
      </c>
      <c r="D5027" s="42"/>
      <c r="E5027" s="42"/>
      <c r="F5027" s="42"/>
      <c r="G5027" s="42"/>
      <c r="H5027" s="42"/>
      <c r="I5027" s="42"/>
      <c r="J5027" s="83" t="str">
        <f t="shared" si="396"/>
        <v/>
      </c>
      <c r="K5027" s="83" t="str">
        <f t="shared" si="397"/>
        <v/>
      </c>
      <c r="L5027" s="85" t="str">
        <f t="shared" si="398"/>
        <v/>
      </c>
    </row>
    <row r="5028" spans="1:12" x14ac:dyDescent="0.2">
      <c r="A5028" s="209"/>
      <c r="B5028" s="75" t="str">
        <f t="shared" si="399"/>
        <v/>
      </c>
      <c r="C5028" s="75" t="str">
        <f t="shared" si="400"/>
        <v/>
      </c>
      <c r="D5028" s="42"/>
      <c r="E5028" s="42"/>
      <c r="F5028" s="42"/>
      <c r="G5028" s="42"/>
      <c r="H5028" s="42"/>
      <c r="I5028" s="42"/>
      <c r="J5028" s="83" t="str">
        <f t="shared" si="396"/>
        <v/>
      </c>
      <c r="K5028" s="83" t="str">
        <f t="shared" si="397"/>
        <v/>
      </c>
      <c r="L5028" s="85" t="str">
        <f t="shared" si="398"/>
        <v/>
      </c>
    </row>
    <row r="5029" spans="1:12" x14ac:dyDescent="0.2">
      <c r="A5029" s="209"/>
      <c r="B5029" s="75" t="str">
        <f t="shared" si="399"/>
        <v/>
      </c>
      <c r="C5029" s="75" t="str">
        <f t="shared" si="400"/>
        <v/>
      </c>
      <c r="D5029" s="42"/>
      <c r="E5029" s="42"/>
      <c r="F5029" s="42"/>
      <c r="G5029" s="42"/>
      <c r="H5029" s="42"/>
      <c r="I5029" s="42"/>
      <c r="J5029" s="83" t="str">
        <f t="shared" si="396"/>
        <v/>
      </c>
      <c r="K5029" s="83" t="str">
        <f t="shared" si="397"/>
        <v/>
      </c>
      <c r="L5029" s="85" t="str">
        <f t="shared" si="398"/>
        <v/>
      </c>
    </row>
    <row r="5030" spans="1:12" x14ac:dyDescent="0.2">
      <c r="A5030" s="209"/>
      <c r="B5030" s="75" t="str">
        <f t="shared" si="399"/>
        <v/>
      </c>
      <c r="C5030" s="75" t="str">
        <f t="shared" si="400"/>
        <v/>
      </c>
      <c r="D5030" s="42"/>
      <c r="E5030" s="42"/>
      <c r="F5030" s="42"/>
      <c r="G5030" s="42"/>
      <c r="H5030" s="42"/>
      <c r="I5030" s="42"/>
      <c r="J5030" s="83" t="str">
        <f t="shared" si="396"/>
        <v/>
      </c>
      <c r="K5030" s="83" t="str">
        <f t="shared" si="397"/>
        <v/>
      </c>
      <c r="L5030" s="85" t="str">
        <f t="shared" si="398"/>
        <v/>
      </c>
    </row>
    <row r="5031" spans="1:12" x14ac:dyDescent="0.2">
      <c r="A5031" s="209"/>
      <c r="B5031" s="75" t="str">
        <f t="shared" si="399"/>
        <v/>
      </c>
      <c r="C5031" s="75" t="str">
        <f t="shared" si="400"/>
        <v/>
      </c>
      <c r="D5031" s="42"/>
      <c r="E5031" s="42"/>
      <c r="F5031" s="42"/>
      <c r="G5031" s="42"/>
      <c r="H5031" s="42"/>
      <c r="I5031" s="42"/>
      <c r="J5031" s="83" t="str">
        <f t="shared" si="396"/>
        <v/>
      </c>
      <c r="K5031" s="83" t="str">
        <f t="shared" si="397"/>
        <v/>
      </c>
      <c r="L5031" s="85" t="str">
        <f t="shared" si="398"/>
        <v/>
      </c>
    </row>
    <row r="5032" spans="1:12" x14ac:dyDescent="0.2">
      <c r="A5032" s="209"/>
      <c r="B5032" s="75" t="str">
        <f t="shared" si="399"/>
        <v/>
      </c>
      <c r="C5032" s="75" t="str">
        <f t="shared" si="400"/>
        <v/>
      </c>
      <c r="D5032" s="42"/>
      <c r="E5032" s="42"/>
      <c r="F5032" s="42"/>
      <c r="G5032" s="42"/>
      <c r="H5032" s="42"/>
      <c r="I5032" s="42"/>
      <c r="J5032" s="83" t="str">
        <f t="shared" si="396"/>
        <v/>
      </c>
      <c r="K5032" s="83" t="str">
        <f t="shared" si="397"/>
        <v/>
      </c>
      <c r="L5032" s="85" t="str">
        <f t="shared" si="398"/>
        <v/>
      </c>
    </row>
    <row r="5033" spans="1:12" x14ac:dyDescent="0.2">
      <c r="A5033" s="209"/>
      <c r="B5033" s="75" t="str">
        <f t="shared" si="399"/>
        <v/>
      </c>
      <c r="C5033" s="75" t="str">
        <f t="shared" si="400"/>
        <v/>
      </c>
      <c r="D5033" s="42"/>
      <c r="E5033" s="42"/>
      <c r="F5033" s="42"/>
      <c r="G5033" s="42"/>
      <c r="H5033" s="42"/>
      <c r="I5033" s="42"/>
      <c r="J5033" s="83" t="str">
        <f t="shared" si="396"/>
        <v/>
      </c>
      <c r="K5033" s="83" t="str">
        <f t="shared" si="397"/>
        <v/>
      </c>
      <c r="L5033" s="85" t="str">
        <f t="shared" si="398"/>
        <v/>
      </c>
    </row>
    <row r="5034" spans="1:12" x14ac:dyDescent="0.2">
      <c r="A5034" s="209"/>
      <c r="B5034" s="75" t="str">
        <f t="shared" si="399"/>
        <v/>
      </c>
      <c r="C5034" s="75" t="str">
        <f t="shared" si="400"/>
        <v/>
      </c>
      <c r="D5034" s="42"/>
      <c r="E5034" s="42"/>
      <c r="F5034" s="42"/>
      <c r="G5034" s="42"/>
      <c r="H5034" s="42"/>
      <c r="I5034" s="42"/>
      <c r="J5034" s="83" t="str">
        <f t="shared" si="396"/>
        <v/>
      </c>
      <c r="K5034" s="83" t="str">
        <f t="shared" si="397"/>
        <v/>
      </c>
      <c r="L5034" s="85" t="str">
        <f t="shared" si="398"/>
        <v/>
      </c>
    </row>
    <row r="5035" spans="1:12" x14ac:dyDescent="0.2">
      <c r="A5035" s="209"/>
      <c r="B5035" s="75" t="str">
        <f t="shared" si="399"/>
        <v/>
      </c>
      <c r="C5035" s="75" t="str">
        <f t="shared" si="400"/>
        <v/>
      </c>
      <c r="D5035" s="42"/>
      <c r="E5035" s="42"/>
      <c r="F5035" s="42"/>
      <c r="G5035" s="42"/>
      <c r="H5035" s="42"/>
      <c r="I5035" s="42"/>
      <c r="J5035" s="83" t="str">
        <f t="shared" si="396"/>
        <v/>
      </c>
      <c r="K5035" s="83" t="str">
        <f t="shared" si="397"/>
        <v/>
      </c>
      <c r="L5035" s="85" t="str">
        <f t="shared" si="398"/>
        <v/>
      </c>
    </row>
    <row r="5036" spans="1:12" x14ac:dyDescent="0.2">
      <c r="A5036" s="209"/>
      <c r="B5036" s="75" t="str">
        <f t="shared" si="399"/>
        <v/>
      </c>
      <c r="C5036" s="75" t="str">
        <f t="shared" si="400"/>
        <v/>
      </c>
      <c r="D5036" s="42"/>
      <c r="E5036" s="42"/>
      <c r="F5036" s="42"/>
      <c r="G5036" s="42"/>
      <c r="H5036" s="42"/>
      <c r="I5036" s="42"/>
      <c r="J5036" s="83" t="str">
        <f t="shared" si="396"/>
        <v/>
      </c>
      <c r="K5036" s="83" t="str">
        <f t="shared" si="397"/>
        <v/>
      </c>
      <c r="L5036" s="85" t="str">
        <f t="shared" si="398"/>
        <v/>
      </c>
    </row>
    <row r="5037" spans="1:12" x14ac:dyDescent="0.2">
      <c r="A5037" s="209"/>
      <c r="B5037" s="75" t="str">
        <f t="shared" si="399"/>
        <v/>
      </c>
      <c r="C5037" s="75" t="str">
        <f t="shared" si="400"/>
        <v/>
      </c>
      <c r="D5037" s="42"/>
      <c r="E5037" s="42"/>
      <c r="F5037" s="42"/>
      <c r="G5037" s="42"/>
      <c r="H5037" s="42"/>
      <c r="I5037" s="42"/>
      <c r="J5037" s="83" t="str">
        <f t="shared" si="396"/>
        <v/>
      </c>
      <c r="K5037" s="83" t="str">
        <f t="shared" si="397"/>
        <v/>
      </c>
      <c r="L5037" s="85" t="str">
        <f t="shared" si="398"/>
        <v/>
      </c>
    </row>
    <row r="5038" spans="1:12" x14ac:dyDescent="0.2">
      <c r="A5038" s="209"/>
      <c r="B5038" s="75" t="str">
        <f t="shared" si="399"/>
        <v/>
      </c>
      <c r="C5038" s="75" t="str">
        <f t="shared" si="400"/>
        <v/>
      </c>
      <c r="D5038" s="42"/>
      <c r="E5038" s="42"/>
      <c r="F5038" s="42"/>
      <c r="G5038" s="42"/>
      <c r="H5038" s="42"/>
      <c r="I5038" s="42"/>
      <c r="J5038" s="83" t="str">
        <f t="shared" si="396"/>
        <v/>
      </c>
      <c r="K5038" s="83" t="str">
        <f t="shared" si="397"/>
        <v/>
      </c>
      <c r="L5038" s="85" t="str">
        <f t="shared" si="398"/>
        <v/>
      </c>
    </row>
    <row r="5039" spans="1:12" x14ac:dyDescent="0.2">
      <c r="A5039" s="209"/>
      <c r="B5039" s="75" t="str">
        <f t="shared" si="399"/>
        <v/>
      </c>
      <c r="C5039" s="75" t="str">
        <f t="shared" si="400"/>
        <v/>
      </c>
      <c r="D5039" s="42"/>
      <c r="E5039" s="42"/>
      <c r="F5039" s="42"/>
      <c r="G5039" s="42"/>
      <c r="H5039" s="42"/>
      <c r="I5039" s="42"/>
      <c r="J5039" s="83" t="str">
        <f t="shared" si="396"/>
        <v/>
      </c>
      <c r="K5039" s="83" t="str">
        <f t="shared" si="397"/>
        <v/>
      </c>
      <c r="L5039" s="85" t="str">
        <f t="shared" si="398"/>
        <v/>
      </c>
    </row>
    <row r="5040" spans="1:12" x14ac:dyDescent="0.2">
      <c r="A5040" s="209"/>
      <c r="B5040" s="75" t="str">
        <f t="shared" si="399"/>
        <v/>
      </c>
      <c r="C5040" s="75" t="str">
        <f t="shared" si="400"/>
        <v/>
      </c>
      <c r="D5040" s="42"/>
      <c r="E5040" s="42"/>
      <c r="F5040" s="42"/>
      <c r="G5040" s="42"/>
      <c r="H5040" s="42"/>
      <c r="I5040" s="42"/>
      <c r="J5040" s="83" t="str">
        <f t="shared" si="396"/>
        <v/>
      </c>
      <c r="K5040" s="83" t="str">
        <f t="shared" si="397"/>
        <v/>
      </c>
      <c r="L5040" s="85" t="str">
        <f t="shared" si="398"/>
        <v/>
      </c>
    </row>
    <row r="5041" spans="1:12" x14ac:dyDescent="0.2">
      <c r="A5041" s="209"/>
      <c r="B5041" s="75" t="str">
        <f t="shared" si="399"/>
        <v/>
      </c>
      <c r="C5041" s="75" t="str">
        <f t="shared" si="400"/>
        <v/>
      </c>
      <c r="D5041" s="42"/>
      <c r="E5041" s="42"/>
      <c r="F5041" s="42"/>
      <c r="G5041" s="42"/>
      <c r="H5041" s="42"/>
      <c r="I5041" s="42"/>
      <c r="J5041" s="83" t="str">
        <f t="shared" si="396"/>
        <v/>
      </c>
      <c r="K5041" s="83" t="str">
        <f t="shared" si="397"/>
        <v/>
      </c>
      <c r="L5041" s="85" t="str">
        <f t="shared" si="398"/>
        <v/>
      </c>
    </row>
    <row r="5042" spans="1:12" x14ac:dyDescent="0.2">
      <c r="A5042" s="209"/>
      <c r="B5042" s="75" t="str">
        <f t="shared" si="399"/>
        <v/>
      </c>
      <c r="C5042" s="75" t="str">
        <f t="shared" si="400"/>
        <v/>
      </c>
      <c r="D5042" s="42"/>
      <c r="E5042" s="42"/>
      <c r="F5042" s="42"/>
      <c r="G5042" s="42"/>
      <c r="H5042" s="42"/>
      <c r="I5042" s="42"/>
      <c r="J5042" s="83" t="str">
        <f t="shared" si="396"/>
        <v/>
      </c>
      <c r="K5042" s="83" t="str">
        <f t="shared" si="397"/>
        <v/>
      </c>
      <c r="L5042" s="85" t="str">
        <f t="shared" si="398"/>
        <v/>
      </c>
    </row>
    <row r="5043" spans="1:12" x14ac:dyDescent="0.2">
      <c r="A5043" s="209"/>
      <c r="B5043" s="75" t="str">
        <f t="shared" si="399"/>
        <v/>
      </c>
      <c r="C5043" s="75" t="str">
        <f t="shared" si="400"/>
        <v/>
      </c>
      <c r="D5043" s="42"/>
      <c r="E5043" s="42"/>
      <c r="F5043" s="42"/>
      <c r="G5043" s="42"/>
      <c r="H5043" s="42"/>
      <c r="I5043" s="42"/>
      <c r="J5043" s="83" t="str">
        <f t="shared" si="396"/>
        <v/>
      </c>
      <c r="K5043" s="83" t="str">
        <f t="shared" si="397"/>
        <v/>
      </c>
      <c r="L5043" s="85" t="str">
        <f t="shared" si="398"/>
        <v/>
      </c>
    </row>
    <row r="5044" spans="1:12" x14ac:dyDescent="0.2">
      <c r="A5044" s="209"/>
      <c r="B5044" s="75" t="str">
        <f t="shared" si="399"/>
        <v/>
      </c>
      <c r="C5044" s="75" t="str">
        <f t="shared" si="400"/>
        <v/>
      </c>
      <c r="D5044" s="42"/>
      <c r="E5044" s="42"/>
      <c r="F5044" s="42"/>
      <c r="G5044" s="42"/>
      <c r="H5044" s="42"/>
      <c r="I5044" s="42"/>
      <c r="J5044" s="83" t="str">
        <f t="shared" si="396"/>
        <v/>
      </c>
      <c r="K5044" s="83" t="str">
        <f t="shared" si="397"/>
        <v/>
      </c>
      <c r="L5044" s="85" t="str">
        <f t="shared" si="398"/>
        <v/>
      </c>
    </row>
    <row r="5045" spans="1:12" x14ac:dyDescent="0.2">
      <c r="A5045" s="209"/>
      <c r="B5045" s="75" t="str">
        <f t="shared" si="399"/>
        <v/>
      </c>
      <c r="C5045" s="75" t="str">
        <f t="shared" si="400"/>
        <v/>
      </c>
      <c r="D5045" s="42"/>
      <c r="E5045" s="42"/>
      <c r="F5045" s="42"/>
      <c r="G5045" s="42"/>
      <c r="H5045" s="42"/>
      <c r="I5045" s="42"/>
      <c r="J5045" s="83" t="str">
        <f t="shared" si="396"/>
        <v/>
      </c>
      <c r="K5045" s="83" t="str">
        <f t="shared" si="397"/>
        <v/>
      </c>
      <c r="L5045" s="85" t="str">
        <f t="shared" si="398"/>
        <v/>
      </c>
    </row>
    <row r="5046" spans="1:12" x14ac:dyDescent="0.2">
      <c r="A5046" s="209"/>
      <c r="B5046" s="75" t="str">
        <f t="shared" si="399"/>
        <v/>
      </c>
      <c r="C5046" s="75" t="str">
        <f t="shared" si="400"/>
        <v/>
      </c>
      <c r="D5046" s="42"/>
      <c r="E5046" s="42"/>
      <c r="F5046" s="42"/>
      <c r="G5046" s="42"/>
      <c r="H5046" s="42"/>
      <c r="I5046" s="42"/>
      <c r="J5046" s="83" t="str">
        <f t="shared" si="396"/>
        <v/>
      </c>
      <c r="K5046" s="83" t="str">
        <f t="shared" si="397"/>
        <v/>
      </c>
      <c r="L5046" s="85" t="str">
        <f t="shared" si="398"/>
        <v/>
      </c>
    </row>
    <row r="5047" spans="1:12" x14ac:dyDescent="0.2">
      <c r="A5047" s="209"/>
      <c r="B5047" s="75" t="str">
        <f t="shared" si="399"/>
        <v/>
      </c>
      <c r="C5047" s="75" t="str">
        <f t="shared" si="400"/>
        <v/>
      </c>
      <c r="D5047" s="42"/>
      <c r="E5047" s="42"/>
      <c r="F5047" s="42"/>
      <c r="G5047" s="42"/>
      <c r="H5047" s="42"/>
      <c r="I5047" s="42"/>
      <c r="J5047" s="83" t="str">
        <f t="shared" si="396"/>
        <v/>
      </c>
      <c r="K5047" s="83" t="str">
        <f t="shared" si="397"/>
        <v/>
      </c>
      <c r="L5047" s="85" t="str">
        <f t="shared" si="398"/>
        <v/>
      </c>
    </row>
    <row r="5048" spans="1:12" x14ac:dyDescent="0.2">
      <c r="A5048" s="209"/>
      <c r="B5048" s="75" t="str">
        <f t="shared" si="399"/>
        <v/>
      </c>
      <c r="C5048" s="75" t="str">
        <f t="shared" si="400"/>
        <v/>
      </c>
      <c r="D5048" s="42"/>
      <c r="E5048" s="42"/>
      <c r="F5048" s="42"/>
      <c r="G5048" s="42"/>
      <c r="H5048" s="42"/>
      <c r="I5048" s="42"/>
      <c r="J5048" s="83" t="str">
        <f t="shared" si="396"/>
        <v/>
      </c>
      <c r="K5048" s="83" t="str">
        <f t="shared" si="397"/>
        <v/>
      </c>
      <c r="L5048" s="85" t="str">
        <f t="shared" si="398"/>
        <v/>
      </c>
    </row>
    <row r="5049" spans="1:12" x14ac:dyDescent="0.2">
      <c r="A5049" s="209"/>
      <c r="B5049" s="75" t="str">
        <f t="shared" si="399"/>
        <v/>
      </c>
      <c r="C5049" s="75" t="str">
        <f t="shared" si="400"/>
        <v/>
      </c>
      <c r="D5049" s="42"/>
      <c r="E5049" s="42"/>
      <c r="F5049" s="42"/>
      <c r="G5049" s="42"/>
      <c r="H5049" s="42"/>
      <c r="I5049" s="42"/>
      <c r="J5049" s="83" t="str">
        <f t="shared" si="396"/>
        <v/>
      </c>
      <c r="K5049" s="83" t="str">
        <f t="shared" si="397"/>
        <v/>
      </c>
      <c r="L5049" s="85" t="str">
        <f t="shared" si="398"/>
        <v/>
      </c>
    </row>
    <row r="5050" spans="1:12" x14ac:dyDescent="0.2">
      <c r="A5050" s="209"/>
      <c r="B5050" s="75" t="str">
        <f t="shared" si="399"/>
        <v/>
      </c>
      <c r="C5050" s="75" t="str">
        <f t="shared" si="400"/>
        <v/>
      </c>
      <c r="D5050" s="42"/>
      <c r="E5050" s="42"/>
      <c r="F5050" s="42"/>
      <c r="G5050" s="42"/>
      <c r="H5050" s="42"/>
      <c r="I5050" s="42"/>
      <c r="J5050" s="83" t="str">
        <f t="shared" si="396"/>
        <v/>
      </c>
      <c r="K5050" s="83" t="str">
        <f t="shared" si="397"/>
        <v/>
      </c>
      <c r="L5050" s="85" t="str">
        <f t="shared" si="398"/>
        <v/>
      </c>
    </row>
    <row r="5051" spans="1:12" x14ac:dyDescent="0.2">
      <c r="A5051" s="209"/>
      <c r="B5051" s="75" t="str">
        <f t="shared" si="399"/>
        <v/>
      </c>
      <c r="C5051" s="75" t="str">
        <f t="shared" si="400"/>
        <v/>
      </c>
      <c r="D5051" s="42"/>
      <c r="E5051" s="42"/>
      <c r="F5051" s="42"/>
      <c r="G5051" s="42"/>
      <c r="H5051" s="42"/>
      <c r="I5051" s="42"/>
      <c r="J5051" s="83" t="str">
        <f t="shared" si="396"/>
        <v/>
      </c>
      <c r="K5051" s="83" t="str">
        <f t="shared" si="397"/>
        <v/>
      </c>
      <c r="L5051" s="85" t="str">
        <f t="shared" si="398"/>
        <v/>
      </c>
    </row>
    <row r="5052" spans="1:12" x14ac:dyDescent="0.2">
      <c r="A5052" s="209"/>
      <c r="B5052" s="75" t="str">
        <f t="shared" si="399"/>
        <v/>
      </c>
      <c r="C5052" s="75" t="str">
        <f t="shared" si="400"/>
        <v/>
      </c>
      <c r="D5052" s="42"/>
      <c r="E5052" s="42"/>
      <c r="F5052" s="42"/>
      <c r="G5052" s="42"/>
      <c r="H5052" s="42"/>
      <c r="I5052" s="42"/>
      <c r="J5052" s="83" t="str">
        <f t="shared" si="396"/>
        <v/>
      </c>
      <c r="K5052" s="83" t="str">
        <f t="shared" si="397"/>
        <v/>
      </c>
      <c r="L5052" s="85" t="str">
        <f t="shared" si="398"/>
        <v/>
      </c>
    </row>
    <row r="5053" spans="1:12" x14ac:dyDescent="0.2">
      <c r="A5053" s="209"/>
      <c r="B5053" s="75" t="str">
        <f t="shared" si="399"/>
        <v/>
      </c>
      <c r="C5053" s="75" t="str">
        <f t="shared" si="400"/>
        <v/>
      </c>
      <c r="D5053" s="42"/>
      <c r="E5053" s="42"/>
      <c r="F5053" s="42"/>
      <c r="G5053" s="42"/>
      <c r="H5053" s="42"/>
      <c r="I5053" s="42"/>
      <c r="J5053" s="83" t="str">
        <f t="shared" ref="J5053:J5116" si="401">IF(ISERROR(D5053/C5053),"",(D5053/C5053))</f>
        <v/>
      </c>
      <c r="K5053" s="83" t="str">
        <f t="shared" ref="K5053:K5116" si="402">IF(ISERROR(E5053/C5053),"",(E5053/C5053))</f>
        <v/>
      </c>
      <c r="L5053" s="85" t="str">
        <f t="shared" ref="L5053:L5116" si="403">IF(ISERROR((D5053+E5053)/B5053),"",(D5053+E5053)/B5053)</f>
        <v/>
      </c>
    </row>
    <row r="5054" spans="1:12" x14ac:dyDescent="0.2">
      <c r="A5054" s="209"/>
      <c r="B5054" s="75" t="str">
        <f t="shared" si="399"/>
        <v/>
      </c>
      <c r="C5054" s="75" t="str">
        <f t="shared" si="400"/>
        <v/>
      </c>
      <c r="D5054" s="42"/>
      <c r="E5054" s="42"/>
      <c r="F5054" s="42"/>
      <c r="G5054" s="42"/>
      <c r="H5054" s="42"/>
      <c r="I5054" s="42"/>
      <c r="J5054" s="83" t="str">
        <f t="shared" si="401"/>
        <v/>
      </c>
      <c r="K5054" s="83" t="str">
        <f t="shared" si="402"/>
        <v/>
      </c>
      <c r="L5054" s="85" t="str">
        <f t="shared" si="403"/>
        <v/>
      </c>
    </row>
    <row r="5055" spans="1:12" x14ac:dyDescent="0.2">
      <c r="A5055" s="209"/>
      <c r="B5055" s="75" t="str">
        <f t="shared" si="399"/>
        <v/>
      </c>
      <c r="C5055" s="75" t="str">
        <f t="shared" si="400"/>
        <v/>
      </c>
      <c r="D5055" s="42"/>
      <c r="E5055" s="42"/>
      <c r="F5055" s="42"/>
      <c r="G5055" s="42"/>
      <c r="H5055" s="42"/>
      <c r="I5055" s="42"/>
      <c r="J5055" s="83" t="str">
        <f t="shared" si="401"/>
        <v/>
      </c>
      <c r="K5055" s="83" t="str">
        <f t="shared" si="402"/>
        <v/>
      </c>
      <c r="L5055" s="85" t="str">
        <f t="shared" si="403"/>
        <v/>
      </c>
    </row>
    <row r="5056" spans="1:12" x14ac:dyDescent="0.2">
      <c r="A5056" s="209"/>
      <c r="B5056" s="75" t="str">
        <f t="shared" si="399"/>
        <v/>
      </c>
      <c r="C5056" s="75" t="str">
        <f t="shared" si="400"/>
        <v/>
      </c>
      <c r="D5056" s="42"/>
      <c r="E5056" s="42"/>
      <c r="F5056" s="42"/>
      <c r="G5056" s="42"/>
      <c r="H5056" s="42"/>
      <c r="I5056" s="42"/>
      <c r="J5056" s="83" t="str">
        <f t="shared" si="401"/>
        <v/>
      </c>
      <c r="K5056" s="83" t="str">
        <f t="shared" si="402"/>
        <v/>
      </c>
      <c r="L5056" s="85" t="str">
        <f t="shared" si="403"/>
        <v/>
      </c>
    </row>
    <row r="5057" spans="1:12" x14ac:dyDescent="0.2">
      <c r="A5057" s="209"/>
      <c r="B5057" s="75" t="str">
        <f t="shared" si="399"/>
        <v/>
      </c>
      <c r="C5057" s="75" t="str">
        <f t="shared" si="400"/>
        <v/>
      </c>
      <c r="D5057" s="42"/>
      <c r="E5057" s="42"/>
      <c r="F5057" s="42"/>
      <c r="G5057" s="42"/>
      <c r="H5057" s="42"/>
      <c r="I5057" s="42"/>
      <c r="J5057" s="83" t="str">
        <f t="shared" si="401"/>
        <v/>
      </c>
      <c r="K5057" s="83" t="str">
        <f t="shared" si="402"/>
        <v/>
      </c>
      <c r="L5057" s="85" t="str">
        <f t="shared" si="403"/>
        <v/>
      </c>
    </row>
    <row r="5058" spans="1:12" x14ac:dyDescent="0.2">
      <c r="A5058" s="209"/>
      <c r="B5058" s="75" t="str">
        <f t="shared" si="399"/>
        <v/>
      </c>
      <c r="C5058" s="75" t="str">
        <f t="shared" si="400"/>
        <v/>
      </c>
      <c r="D5058" s="42"/>
      <c r="E5058" s="42"/>
      <c r="F5058" s="42"/>
      <c r="G5058" s="42"/>
      <c r="H5058" s="42"/>
      <c r="I5058" s="42"/>
      <c r="J5058" s="83" t="str">
        <f t="shared" si="401"/>
        <v/>
      </c>
      <c r="K5058" s="83" t="str">
        <f t="shared" si="402"/>
        <v/>
      </c>
      <c r="L5058" s="85" t="str">
        <f t="shared" si="403"/>
        <v/>
      </c>
    </row>
    <row r="5059" spans="1:12" x14ac:dyDescent="0.2">
      <c r="A5059" s="209"/>
      <c r="B5059" s="75" t="str">
        <f t="shared" si="399"/>
        <v/>
      </c>
      <c r="C5059" s="75" t="str">
        <f t="shared" si="400"/>
        <v/>
      </c>
      <c r="D5059" s="42"/>
      <c r="E5059" s="42"/>
      <c r="F5059" s="42"/>
      <c r="G5059" s="42"/>
      <c r="H5059" s="42"/>
      <c r="I5059" s="42"/>
      <c r="J5059" s="83" t="str">
        <f t="shared" si="401"/>
        <v/>
      </c>
      <c r="K5059" s="83" t="str">
        <f t="shared" si="402"/>
        <v/>
      </c>
      <c r="L5059" s="85" t="str">
        <f t="shared" si="403"/>
        <v/>
      </c>
    </row>
    <row r="5060" spans="1:12" x14ac:dyDescent="0.2">
      <c r="A5060" s="209"/>
      <c r="B5060" s="75" t="str">
        <f t="shared" si="399"/>
        <v/>
      </c>
      <c r="C5060" s="75" t="str">
        <f t="shared" si="400"/>
        <v/>
      </c>
      <c r="D5060" s="42"/>
      <c r="E5060" s="42"/>
      <c r="F5060" s="42"/>
      <c r="G5060" s="42"/>
      <c r="H5060" s="42"/>
      <c r="I5060" s="42"/>
      <c r="J5060" s="83" t="str">
        <f t="shared" si="401"/>
        <v/>
      </c>
      <c r="K5060" s="83" t="str">
        <f t="shared" si="402"/>
        <v/>
      </c>
      <c r="L5060" s="85" t="str">
        <f t="shared" si="403"/>
        <v/>
      </c>
    </row>
    <row r="5061" spans="1:12" x14ac:dyDescent="0.2">
      <c r="A5061" s="209"/>
      <c r="B5061" s="75" t="str">
        <f t="shared" si="399"/>
        <v/>
      </c>
      <c r="C5061" s="75" t="str">
        <f t="shared" si="400"/>
        <v/>
      </c>
      <c r="D5061" s="42"/>
      <c r="E5061" s="42"/>
      <c r="F5061" s="42"/>
      <c r="G5061" s="42"/>
      <c r="H5061" s="42"/>
      <c r="I5061" s="42"/>
      <c r="J5061" s="83" t="str">
        <f t="shared" si="401"/>
        <v/>
      </c>
      <c r="K5061" s="83" t="str">
        <f t="shared" si="402"/>
        <v/>
      </c>
      <c r="L5061" s="85" t="str">
        <f t="shared" si="403"/>
        <v/>
      </c>
    </row>
    <row r="5062" spans="1:12" x14ac:dyDescent="0.2">
      <c r="A5062" s="209"/>
      <c r="B5062" s="75" t="str">
        <f t="shared" si="399"/>
        <v/>
      </c>
      <c r="C5062" s="75" t="str">
        <f t="shared" si="400"/>
        <v/>
      </c>
      <c r="D5062" s="42"/>
      <c r="E5062" s="42"/>
      <c r="F5062" s="42"/>
      <c r="G5062" s="42"/>
      <c r="H5062" s="42"/>
      <c r="I5062" s="42"/>
      <c r="J5062" s="83" t="str">
        <f t="shared" si="401"/>
        <v/>
      </c>
      <c r="K5062" s="83" t="str">
        <f t="shared" si="402"/>
        <v/>
      </c>
      <c r="L5062" s="85" t="str">
        <f t="shared" si="403"/>
        <v/>
      </c>
    </row>
    <row r="5063" spans="1:12" x14ac:dyDescent="0.2">
      <c r="A5063" s="209"/>
      <c r="B5063" s="75" t="str">
        <f t="shared" si="399"/>
        <v/>
      </c>
      <c r="C5063" s="75" t="str">
        <f t="shared" si="400"/>
        <v/>
      </c>
      <c r="D5063" s="42"/>
      <c r="E5063" s="42"/>
      <c r="F5063" s="42"/>
      <c r="G5063" s="42"/>
      <c r="H5063" s="42"/>
      <c r="I5063" s="42"/>
      <c r="J5063" s="83" t="str">
        <f t="shared" si="401"/>
        <v/>
      </c>
      <c r="K5063" s="83" t="str">
        <f t="shared" si="402"/>
        <v/>
      </c>
      <c r="L5063" s="85" t="str">
        <f t="shared" si="403"/>
        <v/>
      </c>
    </row>
    <row r="5064" spans="1:12" x14ac:dyDescent="0.2">
      <c r="A5064" s="209"/>
      <c r="B5064" s="75" t="str">
        <f t="shared" si="399"/>
        <v/>
      </c>
      <c r="C5064" s="75" t="str">
        <f t="shared" si="400"/>
        <v/>
      </c>
      <c r="D5064" s="42"/>
      <c r="E5064" s="42"/>
      <c r="F5064" s="42"/>
      <c r="G5064" s="42"/>
      <c r="H5064" s="42"/>
      <c r="I5064" s="42"/>
      <c r="J5064" s="83" t="str">
        <f t="shared" si="401"/>
        <v/>
      </c>
      <c r="K5064" s="83" t="str">
        <f t="shared" si="402"/>
        <v/>
      </c>
      <c r="L5064" s="85" t="str">
        <f t="shared" si="403"/>
        <v/>
      </c>
    </row>
    <row r="5065" spans="1:12" x14ac:dyDescent="0.2">
      <c r="A5065" s="209"/>
      <c r="B5065" s="75" t="str">
        <f t="shared" si="399"/>
        <v/>
      </c>
      <c r="C5065" s="75" t="str">
        <f t="shared" si="400"/>
        <v/>
      </c>
      <c r="D5065" s="42"/>
      <c r="E5065" s="42"/>
      <c r="F5065" s="42"/>
      <c r="G5065" s="42"/>
      <c r="H5065" s="42"/>
      <c r="I5065" s="42"/>
      <c r="J5065" s="83" t="str">
        <f t="shared" si="401"/>
        <v/>
      </c>
      <c r="K5065" s="83" t="str">
        <f t="shared" si="402"/>
        <v/>
      </c>
      <c r="L5065" s="85" t="str">
        <f t="shared" si="403"/>
        <v/>
      </c>
    </row>
    <row r="5066" spans="1:12" x14ac:dyDescent="0.2">
      <c r="A5066" s="209"/>
      <c r="B5066" s="75" t="str">
        <f t="shared" si="399"/>
        <v/>
      </c>
      <c r="C5066" s="75" t="str">
        <f t="shared" si="400"/>
        <v/>
      </c>
      <c r="D5066" s="42"/>
      <c r="E5066" s="42"/>
      <c r="F5066" s="42"/>
      <c r="G5066" s="42"/>
      <c r="H5066" s="42"/>
      <c r="I5066" s="42"/>
      <c r="J5066" s="83" t="str">
        <f t="shared" si="401"/>
        <v/>
      </c>
      <c r="K5066" s="83" t="str">
        <f t="shared" si="402"/>
        <v/>
      </c>
      <c r="L5066" s="85" t="str">
        <f t="shared" si="403"/>
        <v/>
      </c>
    </row>
    <row r="5067" spans="1:12" x14ac:dyDescent="0.2">
      <c r="A5067" s="209"/>
      <c r="B5067" s="75" t="str">
        <f t="shared" si="399"/>
        <v/>
      </c>
      <c r="C5067" s="75" t="str">
        <f t="shared" si="400"/>
        <v/>
      </c>
      <c r="D5067" s="42"/>
      <c r="E5067" s="42"/>
      <c r="F5067" s="42"/>
      <c r="G5067" s="42"/>
      <c r="H5067" s="42"/>
      <c r="I5067" s="42"/>
      <c r="J5067" s="83" t="str">
        <f t="shared" si="401"/>
        <v/>
      </c>
      <c r="K5067" s="83" t="str">
        <f t="shared" si="402"/>
        <v/>
      </c>
      <c r="L5067" s="85" t="str">
        <f t="shared" si="403"/>
        <v/>
      </c>
    </row>
    <row r="5068" spans="1:12" x14ac:dyDescent="0.2">
      <c r="A5068" s="209"/>
      <c r="B5068" s="75" t="str">
        <f t="shared" ref="B5068:B5131" si="404">IF(D5068+E5068+F5068+G5068+I5068+H5068 = 0,"",D5068+E5068+F5068+G5068+I5068+H5068)</f>
        <v/>
      </c>
      <c r="C5068" s="75" t="str">
        <f t="shared" ref="C5068:C5131" si="405">IF(D5068+E5068+H5068=0,"",D5068+E5068+H5068)</f>
        <v/>
      </c>
      <c r="D5068" s="42"/>
      <c r="E5068" s="42"/>
      <c r="F5068" s="42"/>
      <c r="G5068" s="42"/>
      <c r="H5068" s="42"/>
      <c r="I5068" s="42"/>
      <c r="J5068" s="83" t="str">
        <f t="shared" si="401"/>
        <v/>
      </c>
      <c r="K5068" s="83" t="str">
        <f t="shared" si="402"/>
        <v/>
      </c>
      <c r="L5068" s="85" t="str">
        <f t="shared" si="403"/>
        <v/>
      </c>
    </row>
    <row r="5069" spans="1:12" x14ac:dyDescent="0.2">
      <c r="A5069" s="209"/>
      <c r="B5069" s="75" t="str">
        <f t="shared" si="404"/>
        <v/>
      </c>
      <c r="C5069" s="75" t="str">
        <f t="shared" si="405"/>
        <v/>
      </c>
      <c r="D5069" s="42"/>
      <c r="E5069" s="42"/>
      <c r="F5069" s="42"/>
      <c r="G5069" s="42"/>
      <c r="H5069" s="42"/>
      <c r="I5069" s="42"/>
      <c r="J5069" s="83" t="str">
        <f t="shared" si="401"/>
        <v/>
      </c>
      <c r="K5069" s="83" t="str">
        <f t="shared" si="402"/>
        <v/>
      </c>
      <c r="L5069" s="85" t="str">
        <f t="shared" si="403"/>
        <v/>
      </c>
    </row>
    <row r="5070" spans="1:12" x14ac:dyDescent="0.2">
      <c r="A5070" s="209"/>
      <c r="B5070" s="75" t="str">
        <f t="shared" si="404"/>
        <v/>
      </c>
      <c r="C5070" s="75" t="str">
        <f t="shared" si="405"/>
        <v/>
      </c>
      <c r="D5070" s="42"/>
      <c r="E5070" s="42"/>
      <c r="F5070" s="42"/>
      <c r="G5070" s="42"/>
      <c r="H5070" s="42"/>
      <c r="I5070" s="42"/>
      <c r="J5070" s="83" t="str">
        <f t="shared" si="401"/>
        <v/>
      </c>
      <c r="K5070" s="83" t="str">
        <f t="shared" si="402"/>
        <v/>
      </c>
      <c r="L5070" s="85" t="str">
        <f t="shared" si="403"/>
        <v/>
      </c>
    </row>
    <row r="5071" spans="1:12" x14ac:dyDescent="0.2">
      <c r="A5071" s="209"/>
      <c r="B5071" s="75" t="str">
        <f t="shared" si="404"/>
        <v/>
      </c>
      <c r="C5071" s="75" t="str">
        <f t="shared" si="405"/>
        <v/>
      </c>
      <c r="D5071" s="42"/>
      <c r="E5071" s="42"/>
      <c r="F5071" s="42"/>
      <c r="G5071" s="42"/>
      <c r="H5071" s="42"/>
      <c r="I5071" s="42"/>
      <c r="J5071" s="83" t="str">
        <f t="shared" si="401"/>
        <v/>
      </c>
      <c r="K5071" s="83" t="str">
        <f t="shared" si="402"/>
        <v/>
      </c>
      <c r="L5071" s="85" t="str">
        <f t="shared" si="403"/>
        <v/>
      </c>
    </row>
    <row r="5072" spans="1:12" x14ac:dyDescent="0.2">
      <c r="A5072" s="209"/>
      <c r="B5072" s="75" t="str">
        <f t="shared" si="404"/>
        <v/>
      </c>
      <c r="C5072" s="75" t="str">
        <f t="shared" si="405"/>
        <v/>
      </c>
      <c r="D5072" s="42"/>
      <c r="E5072" s="42"/>
      <c r="F5072" s="42"/>
      <c r="G5072" s="42"/>
      <c r="H5072" s="42"/>
      <c r="I5072" s="42"/>
      <c r="J5072" s="83" t="str">
        <f t="shared" si="401"/>
        <v/>
      </c>
      <c r="K5072" s="83" t="str">
        <f t="shared" si="402"/>
        <v/>
      </c>
      <c r="L5072" s="85" t="str">
        <f t="shared" si="403"/>
        <v/>
      </c>
    </row>
    <row r="5073" spans="1:12" x14ac:dyDescent="0.2">
      <c r="A5073" s="209"/>
      <c r="B5073" s="75" t="str">
        <f t="shared" si="404"/>
        <v/>
      </c>
      <c r="C5073" s="75" t="str">
        <f t="shared" si="405"/>
        <v/>
      </c>
      <c r="D5073" s="42"/>
      <c r="E5073" s="42"/>
      <c r="F5073" s="42"/>
      <c r="G5073" s="42"/>
      <c r="H5073" s="42"/>
      <c r="I5073" s="42"/>
      <c r="J5073" s="83" t="str">
        <f t="shared" si="401"/>
        <v/>
      </c>
      <c r="K5073" s="83" t="str">
        <f t="shared" si="402"/>
        <v/>
      </c>
      <c r="L5073" s="85" t="str">
        <f t="shared" si="403"/>
        <v/>
      </c>
    </row>
    <row r="5074" spans="1:12" x14ac:dyDescent="0.2">
      <c r="A5074" s="209"/>
      <c r="B5074" s="75" t="str">
        <f t="shared" si="404"/>
        <v/>
      </c>
      <c r="C5074" s="75" t="str">
        <f t="shared" si="405"/>
        <v/>
      </c>
      <c r="D5074" s="42"/>
      <c r="E5074" s="42"/>
      <c r="F5074" s="42"/>
      <c r="G5074" s="42"/>
      <c r="H5074" s="42"/>
      <c r="I5074" s="42"/>
      <c r="J5074" s="83" t="str">
        <f t="shared" si="401"/>
        <v/>
      </c>
      <c r="K5074" s="83" t="str">
        <f t="shared" si="402"/>
        <v/>
      </c>
      <c r="L5074" s="85" t="str">
        <f t="shared" si="403"/>
        <v/>
      </c>
    </row>
    <row r="5075" spans="1:12" x14ac:dyDescent="0.2">
      <c r="A5075" s="209"/>
      <c r="B5075" s="75" t="str">
        <f t="shared" si="404"/>
        <v/>
      </c>
      <c r="C5075" s="75" t="str">
        <f t="shared" si="405"/>
        <v/>
      </c>
      <c r="D5075" s="42"/>
      <c r="E5075" s="42"/>
      <c r="F5075" s="42"/>
      <c r="G5075" s="42"/>
      <c r="H5075" s="42"/>
      <c r="I5075" s="42"/>
      <c r="J5075" s="83" t="str">
        <f t="shared" si="401"/>
        <v/>
      </c>
      <c r="K5075" s="83" t="str">
        <f t="shared" si="402"/>
        <v/>
      </c>
      <c r="L5075" s="85" t="str">
        <f t="shared" si="403"/>
        <v/>
      </c>
    </row>
    <row r="5076" spans="1:12" x14ac:dyDescent="0.2">
      <c r="A5076" s="209"/>
      <c r="B5076" s="75" t="str">
        <f t="shared" si="404"/>
        <v/>
      </c>
      <c r="C5076" s="75" t="str">
        <f t="shared" si="405"/>
        <v/>
      </c>
      <c r="D5076" s="42"/>
      <c r="E5076" s="42"/>
      <c r="F5076" s="42"/>
      <c r="G5076" s="42"/>
      <c r="H5076" s="42"/>
      <c r="I5076" s="42"/>
      <c r="J5076" s="83" t="str">
        <f t="shared" si="401"/>
        <v/>
      </c>
      <c r="K5076" s="83" t="str">
        <f t="shared" si="402"/>
        <v/>
      </c>
      <c r="L5076" s="85" t="str">
        <f t="shared" si="403"/>
        <v/>
      </c>
    </row>
    <row r="5077" spans="1:12" x14ac:dyDescent="0.2">
      <c r="A5077" s="209"/>
      <c r="B5077" s="75" t="str">
        <f t="shared" si="404"/>
        <v/>
      </c>
      <c r="C5077" s="75" t="str">
        <f t="shared" si="405"/>
        <v/>
      </c>
      <c r="D5077" s="42"/>
      <c r="E5077" s="42"/>
      <c r="F5077" s="42"/>
      <c r="G5077" s="42"/>
      <c r="H5077" s="42"/>
      <c r="I5077" s="42"/>
      <c r="J5077" s="83" t="str">
        <f t="shared" si="401"/>
        <v/>
      </c>
      <c r="K5077" s="83" t="str">
        <f t="shared" si="402"/>
        <v/>
      </c>
      <c r="L5077" s="85" t="str">
        <f t="shared" si="403"/>
        <v/>
      </c>
    </row>
    <row r="5078" spans="1:12" x14ac:dyDescent="0.2">
      <c r="A5078" s="209"/>
      <c r="B5078" s="75" t="str">
        <f t="shared" si="404"/>
        <v/>
      </c>
      <c r="C5078" s="75" t="str">
        <f t="shared" si="405"/>
        <v/>
      </c>
      <c r="D5078" s="42"/>
      <c r="E5078" s="42"/>
      <c r="F5078" s="42"/>
      <c r="G5078" s="42"/>
      <c r="H5078" s="42"/>
      <c r="I5078" s="42"/>
      <c r="J5078" s="83" t="str">
        <f t="shared" si="401"/>
        <v/>
      </c>
      <c r="K5078" s="83" t="str">
        <f t="shared" si="402"/>
        <v/>
      </c>
      <c r="L5078" s="85" t="str">
        <f t="shared" si="403"/>
        <v/>
      </c>
    </row>
    <row r="5079" spans="1:12" x14ac:dyDescent="0.2">
      <c r="A5079" s="209"/>
      <c r="B5079" s="75" t="str">
        <f t="shared" si="404"/>
        <v/>
      </c>
      <c r="C5079" s="75" t="str">
        <f t="shared" si="405"/>
        <v/>
      </c>
      <c r="D5079" s="42"/>
      <c r="E5079" s="42"/>
      <c r="F5079" s="42"/>
      <c r="G5079" s="42"/>
      <c r="H5079" s="42"/>
      <c r="I5079" s="42"/>
      <c r="J5079" s="83" t="str">
        <f t="shared" si="401"/>
        <v/>
      </c>
      <c r="K5079" s="83" t="str">
        <f t="shared" si="402"/>
        <v/>
      </c>
      <c r="L5079" s="85" t="str">
        <f t="shared" si="403"/>
        <v/>
      </c>
    </row>
    <row r="5080" spans="1:12" x14ac:dyDescent="0.2">
      <c r="A5080" s="209"/>
      <c r="B5080" s="75" t="str">
        <f t="shared" si="404"/>
        <v/>
      </c>
      <c r="C5080" s="75" t="str">
        <f t="shared" si="405"/>
        <v/>
      </c>
      <c r="D5080" s="42"/>
      <c r="E5080" s="42"/>
      <c r="F5080" s="42"/>
      <c r="G5080" s="42"/>
      <c r="H5080" s="42"/>
      <c r="I5080" s="42"/>
      <c r="J5080" s="83" t="str">
        <f t="shared" si="401"/>
        <v/>
      </c>
      <c r="K5080" s="83" t="str">
        <f t="shared" si="402"/>
        <v/>
      </c>
      <c r="L5080" s="85" t="str">
        <f t="shared" si="403"/>
        <v/>
      </c>
    </row>
    <row r="5081" spans="1:12" x14ac:dyDescent="0.2">
      <c r="A5081" s="209"/>
      <c r="B5081" s="75" t="str">
        <f t="shared" si="404"/>
        <v/>
      </c>
      <c r="C5081" s="75" t="str">
        <f t="shared" si="405"/>
        <v/>
      </c>
      <c r="D5081" s="42"/>
      <c r="E5081" s="42"/>
      <c r="F5081" s="42"/>
      <c r="G5081" s="42"/>
      <c r="H5081" s="42"/>
      <c r="I5081" s="42"/>
      <c r="J5081" s="83" t="str">
        <f t="shared" si="401"/>
        <v/>
      </c>
      <c r="K5081" s="83" t="str">
        <f t="shared" si="402"/>
        <v/>
      </c>
      <c r="L5081" s="85" t="str">
        <f t="shared" si="403"/>
        <v/>
      </c>
    </row>
    <row r="5082" spans="1:12" x14ac:dyDescent="0.2">
      <c r="A5082" s="209"/>
      <c r="B5082" s="75" t="str">
        <f t="shared" si="404"/>
        <v/>
      </c>
      <c r="C5082" s="75" t="str">
        <f t="shared" si="405"/>
        <v/>
      </c>
      <c r="D5082" s="42"/>
      <c r="E5082" s="42"/>
      <c r="F5082" s="42"/>
      <c r="G5082" s="42"/>
      <c r="H5082" s="42"/>
      <c r="I5082" s="42"/>
      <c r="J5082" s="83" t="str">
        <f t="shared" si="401"/>
        <v/>
      </c>
      <c r="K5082" s="83" t="str">
        <f t="shared" si="402"/>
        <v/>
      </c>
      <c r="L5082" s="85" t="str">
        <f t="shared" si="403"/>
        <v/>
      </c>
    </row>
    <row r="5083" spans="1:12" x14ac:dyDescent="0.2">
      <c r="A5083" s="209"/>
      <c r="B5083" s="75" t="str">
        <f t="shared" si="404"/>
        <v/>
      </c>
      <c r="C5083" s="75" t="str">
        <f t="shared" si="405"/>
        <v/>
      </c>
      <c r="D5083" s="42"/>
      <c r="E5083" s="42"/>
      <c r="F5083" s="42"/>
      <c r="G5083" s="42"/>
      <c r="H5083" s="42"/>
      <c r="I5083" s="42"/>
      <c r="J5083" s="83" t="str">
        <f t="shared" si="401"/>
        <v/>
      </c>
      <c r="K5083" s="83" t="str">
        <f t="shared" si="402"/>
        <v/>
      </c>
      <c r="L5083" s="85" t="str">
        <f t="shared" si="403"/>
        <v/>
      </c>
    </row>
    <row r="5084" spans="1:12" x14ac:dyDescent="0.2">
      <c r="A5084" s="209"/>
      <c r="B5084" s="75" t="str">
        <f t="shared" si="404"/>
        <v/>
      </c>
      <c r="C5084" s="75" t="str">
        <f t="shared" si="405"/>
        <v/>
      </c>
      <c r="D5084" s="42"/>
      <c r="E5084" s="42"/>
      <c r="F5084" s="42"/>
      <c r="G5084" s="42"/>
      <c r="H5084" s="42"/>
      <c r="I5084" s="42"/>
      <c r="J5084" s="83" t="str">
        <f t="shared" si="401"/>
        <v/>
      </c>
      <c r="K5084" s="83" t="str">
        <f t="shared" si="402"/>
        <v/>
      </c>
      <c r="L5084" s="85" t="str">
        <f t="shared" si="403"/>
        <v/>
      </c>
    </row>
    <row r="5085" spans="1:12" x14ac:dyDescent="0.2">
      <c r="A5085" s="209"/>
      <c r="B5085" s="75" t="str">
        <f t="shared" si="404"/>
        <v/>
      </c>
      <c r="C5085" s="75" t="str">
        <f t="shared" si="405"/>
        <v/>
      </c>
      <c r="D5085" s="42"/>
      <c r="E5085" s="42"/>
      <c r="F5085" s="42"/>
      <c r="G5085" s="42"/>
      <c r="H5085" s="42"/>
      <c r="I5085" s="42"/>
      <c r="J5085" s="83" t="str">
        <f t="shared" si="401"/>
        <v/>
      </c>
      <c r="K5085" s="83" t="str">
        <f t="shared" si="402"/>
        <v/>
      </c>
      <c r="L5085" s="85" t="str">
        <f t="shared" si="403"/>
        <v/>
      </c>
    </row>
    <row r="5086" spans="1:12" x14ac:dyDescent="0.2">
      <c r="A5086" s="209"/>
      <c r="B5086" s="75" t="str">
        <f t="shared" si="404"/>
        <v/>
      </c>
      <c r="C5086" s="75" t="str">
        <f t="shared" si="405"/>
        <v/>
      </c>
      <c r="D5086" s="42"/>
      <c r="E5086" s="42"/>
      <c r="F5086" s="42"/>
      <c r="G5086" s="42"/>
      <c r="H5086" s="42"/>
      <c r="I5086" s="42"/>
      <c r="J5086" s="83" t="str">
        <f t="shared" si="401"/>
        <v/>
      </c>
      <c r="K5086" s="83" t="str">
        <f t="shared" si="402"/>
        <v/>
      </c>
      <c r="L5086" s="85" t="str">
        <f t="shared" si="403"/>
        <v/>
      </c>
    </row>
    <row r="5087" spans="1:12" x14ac:dyDescent="0.2">
      <c r="A5087" s="209"/>
      <c r="B5087" s="75" t="str">
        <f t="shared" si="404"/>
        <v/>
      </c>
      <c r="C5087" s="75" t="str">
        <f t="shared" si="405"/>
        <v/>
      </c>
      <c r="D5087" s="42"/>
      <c r="E5087" s="42"/>
      <c r="F5087" s="42"/>
      <c r="G5087" s="42"/>
      <c r="H5087" s="42"/>
      <c r="I5087" s="42"/>
      <c r="J5087" s="83" t="str">
        <f t="shared" si="401"/>
        <v/>
      </c>
      <c r="K5087" s="83" t="str">
        <f t="shared" si="402"/>
        <v/>
      </c>
      <c r="L5087" s="85" t="str">
        <f t="shared" si="403"/>
        <v/>
      </c>
    </row>
    <row r="5088" spans="1:12" x14ac:dyDescent="0.2">
      <c r="A5088" s="209"/>
      <c r="B5088" s="75" t="str">
        <f t="shared" si="404"/>
        <v/>
      </c>
      <c r="C5088" s="75" t="str">
        <f t="shared" si="405"/>
        <v/>
      </c>
      <c r="D5088" s="42"/>
      <c r="E5088" s="42"/>
      <c r="F5088" s="42"/>
      <c r="G5088" s="42"/>
      <c r="H5088" s="42"/>
      <c r="I5088" s="42"/>
      <c r="J5088" s="83" t="str">
        <f t="shared" si="401"/>
        <v/>
      </c>
      <c r="K5088" s="83" t="str">
        <f t="shared" si="402"/>
        <v/>
      </c>
      <c r="L5088" s="85" t="str">
        <f t="shared" si="403"/>
        <v/>
      </c>
    </row>
    <row r="5089" spans="1:12" x14ac:dyDescent="0.2">
      <c r="A5089" s="209"/>
      <c r="B5089" s="75" t="str">
        <f t="shared" si="404"/>
        <v/>
      </c>
      <c r="C5089" s="75" t="str">
        <f t="shared" si="405"/>
        <v/>
      </c>
      <c r="D5089" s="42"/>
      <c r="E5089" s="42"/>
      <c r="F5089" s="42"/>
      <c r="G5089" s="42"/>
      <c r="H5089" s="42"/>
      <c r="I5089" s="42"/>
      <c r="J5089" s="83" t="str">
        <f t="shared" si="401"/>
        <v/>
      </c>
      <c r="K5089" s="83" t="str">
        <f t="shared" si="402"/>
        <v/>
      </c>
      <c r="L5089" s="85" t="str">
        <f t="shared" si="403"/>
        <v/>
      </c>
    </row>
    <row r="5090" spans="1:12" x14ac:dyDescent="0.2">
      <c r="A5090" s="209"/>
      <c r="B5090" s="75" t="str">
        <f t="shared" si="404"/>
        <v/>
      </c>
      <c r="C5090" s="75" t="str">
        <f t="shared" si="405"/>
        <v/>
      </c>
      <c r="D5090" s="42"/>
      <c r="E5090" s="42"/>
      <c r="F5090" s="42"/>
      <c r="G5090" s="42"/>
      <c r="H5090" s="42"/>
      <c r="I5090" s="42"/>
      <c r="J5090" s="83" t="str">
        <f t="shared" si="401"/>
        <v/>
      </c>
      <c r="K5090" s="83" t="str">
        <f t="shared" si="402"/>
        <v/>
      </c>
      <c r="L5090" s="85" t="str">
        <f t="shared" si="403"/>
        <v/>
      </c>
    </row>
    <row r="5091" spans="1:12" x14ac:dyDescent="0.2">
      <c r="A5091" s="209"/>
      <c r="B5091" s="75" t="str">
        <f t="shared" si="404"/>
        <v/>
      </c>
      <c r="C5091" s="75" t="str">
        <f t="shared" si="405"/>
        <v/>
      </c>
      <c r="D5091" s="42"/>
      <c r="E5091" s="42"/>
      <c r="F5091" s="42"/>
      <c r="G5091" s="42"/>
      <c r="H5091" s="42"/>
      <c r="I5091" s="42"/>
      <c r="J5091" s="83" t="str">
        <f t="shared" si="401"/>
        <v/>
      </c>
      <c r="K5091" s="83" t="str">
        <f t="shared" si="402"/>
        <v/>
      </c>
      <c r="L5091" s="85" t="str">
        <f t="shared" si="403"/>
        <v/>
      </c>
    </row>
    <row r="5092" spans="1:12" x14ac:dyDescent="0.2">
      <c r="A5092" s="209"/>
      <c r="B5092" s="75" t="str">
        <f t="shared" si="404"/>
        <v/>
      </c>
      <c r="C5092" s="75" t="str">
        <f t="shared" si="405"/>
        <v/>
      </c>
      <c r="D5092" s="42"/>
      <c r="E5092" s="42"/>
      <c r="F5092" s="42"/>
      <c r="G5092" s="42"/>
      <c r="H5092" s="42"/>
      <c r="I5092" s="42"/>
      <c r="J5092" s="83" t="str">
        <f t="shared" si="401"/>
        <v/>
      </c>
      <c r="K5092" s="83" t="str">
        <f t="shared" si="402"/>
        <v/>
      </c>
      <c r="L5092" s="85" t="str">
        <f t="shared" si="403"/>
        <v/>
      </c>
    </row>
    <row r="5093" spans="1:12" x14ac:dyDescent="0.2">
      <c r="A5093" s="209"/>
      <c r="B5093" s="75" t="str">
        <f t="shared" si="404"/>
        <v/>
      </c>
      <c r="C5093" s="75" t="str">
        <f t="shared" si="405"/>
        <v/>
      </c>
      <c r="D5093" s="42"/>
      <c r="E5093" s="42"/>
      <c r="F5093" s="42"/>
      <c r="G5093" s="42"/>
      <c r="H5093" s="42"/>
      <c r="I5093" s="42"/>
      <c r="J5093" s="83" t="str">
        <f t="shared" si="401"/>
        <v/>
      </c>
      <c r="K5093" s="83" t="str">
        <f t="shared" si="402"/>
        <v/>
      </c>
      <c r="L5093" s="85" t="str">
        <f t="shared" si="403"/>
        <v/>
      </c>
    </row>
    <row r="5094" spans="1:12" x14ac:dyDescent="0.2">
      <c r="A5094" s="209"/>
      <c r="B5094" s="75" t="str">
        <f t="shared" si="404"/>
        <v/>
      </c>
      <c r="C5094" s="75" t="str">
        <f t="shared" si="405"/>
        <v/>
      </c>
      <c r="D5094" s="42"/>
      <c r="E5094" s="42"/>
      <c r="F5094" s="42"/>
      <c r="G5094" s="42"/>
      <c r="H5094" s="42"/>
      <c r="I5094" s="42"/>
      <c r="J5094" s="83" t="str">
        <f t="shared" si="401"/>
        <v/>
      </c>
      <c r="K5094" s="83" t="str">
        <f t="shared" si="402"/>
        <v/>
      </c>
      <c r="L5094" s="85" t="str">
        <f t="shared" si="403"/>
        <v/>
      </c>
    </row>
    <row r="5095" spans="1:12" x14ac:dyDescent="0.2">
      <c r="A5095" s="209"/>
      <c r="B5095" s="75" t="str">
        <f t="shared" si="404"/>
        <v/>
      </c>
      <c r="C5095" s="75" t="str">
        <f t="shared" si="405"/>
        <v/>
      </c>
      <c r="D5095" s="42"/>
      <c r="E5095" s="42"/>
      <c r="F5095" s="42"/>
      <c r="G5095" s="42"/>
      <c r="H5095" s="42"/>
      <c r="I5095" s="42"/>
      <c r="J5095" s="83" t="str">
        <f t="shared" si="401"/>
        <v/>
      </c>
      <c r="K5095" s="83" t="str">
        <f t="shared" si="402"/>
        <v/>
      </c>
      <c r="L5095" s="85" t="str">
        <f t="shared" si="403"/>
        <v/>
      </c>
    </row>
    <row r="5096" spans="1:12" x14ac:dyDescent="0.2">
      <c r="A5096" s="209"/>
      <c r="B5096" s="75" t="str">
        <f t="shared" si="404"/>
        <v/>
      </c>
      <c r="C5096" s="75" t="str">
        <f t="shared" si="405"/>
        <v/>
      </c>
      <c r="D5096" s="42"/>
      <c r="E5096" s="42"/>
      <c r="F5096" s="42"/>
      <c r="G5096" s="42"/>
      <c r="H5096" s="42"/>
      <c r="I5096" s="42"/>
      <c r="J5096" s="83" t="str">
        <f t="shared" si="401"/>
        <v/>
      </c>
      <c r="K5096" s="83" t="str">
        <f t="shared" si="402"/>
        <v/>
      </c>
      <c r="L5096" s="85" t="str">
        <f t="shared" si="403"/>
        <v/>
      </c>
    </row>
    <row r="5097" spans="1:12" x14ac:dyDescent="0.2">
      <c r="A5097" s="209"/>
      <c r="B5097" s="75" t="str">
        <f t="shared" si="404"/>
        <v/>
      </c>
      <c r="C5097" s="75" t="str">
        <f t="shared" si="405"/>
        <v/>
      </c>
      <c r="D5097" s="42"/>
      <c r="E5097" s="42"/>
      <c r="F5097" s="42"/>
      <c r="G5097" s="42"/>
      <c r="H5097" s="42"/>
      <c r="I5097" s="42"/>
      <c r="J5097" s="83" t="str">
        <f t="shared" si="401"/>
        <v/>
      </c>
      <c r="K5097" s="83" t="str">
        <f t="shared" si="402"/>
        <v/>
      </c>
      <c r="L5097" s="85" t="str">
        <f t="shared" si="403"/>
        <v/>
      </c>
    </row>
    <row r="5098" spans="1:12" x14ac:dyDescent="0.2">
      <c r="A5098" s="209"/>
      <c r="B5098" s="75" t="str">
        <f t="shared" si="404"/>
        <v/>
      </c>
      <c r="C5098" s="75" t="str">
        <f t="shared" si="405"/>
        <v/>
      </c>
      <c r="D5098" s="42"/>
      <c r="E5098" s="42"/>
      <c r="F5098" s="42"/>
      <c r="G5098" s="42"/>
      <c r="H5098" s="42"/>
      <c r="I5098" s="42"/>
      <c r="J5098" s="83" t="str">
        <f t="shared" si="401"/>
        <v/>
      </c>
      <c r="K5098" s="83" t="str">
        <f t="shared" si="402"/>
        <v/>
      </c>
      <c r="L5098" s="85" t="str">
        <f t="shared" si="403"/>
        <v/>
      </c>
    </row>
    <row r="5099" spans="1:12" x14ac:dyDescent="0.2">
      <c r="A5099" s="209"/>
      <c r="B5099" s="75" t="str">
        <f t="shared" si="404"/>
        <v/>
      </c>
      <c r="C5099" s="75" t="str">
        <f t="shared" si="405"/>
        <v/>
      </c>
      <c r="D5099" s="42"/>
      <c r="E5099" s="42"/>
      <c r="F5099" s="42"/>
      <c r="G5099" s="42"/>
      <c r="H5099" s="42"/>
      <c r="I5099" s="42"/>
      <c r="J5099" s="83" t="str">
        <f t="shared" si="401"/>
        <v/>
      </c>
      <c r="K5099" s="83" t="str">
        <f t="shared" si="402"/>
        <v/>
      </c>
      <c r="L5099" s="85" t="str">
        <f t="shared" si="403"/>
        <v/>
      </c>
    </row>
    <row r="5100" spans="1:12" x14ac:dyDescent="0.2">
      <c r="A5100" s="209"/>
      <c r="B5100" s="75" t="str">
        <f t="shared" si="404"/>
        <v/>
      </c>
      <c r="C5100" s="75" t="str">
        <f t="shared" si="405"/>
        <v/>
      </c>
      <c r="D5100" s="42"/>
      <c r="E5100" s="42"/>
      <c r="F5100" s="42"/>
      <c r="G5100" s="42"/>
      <c r="H5100" s="42"/>
      <c r="I5100" s="42"/>
      <c r="J5100" s="83" t="str">
        <f t="shared" si="401"/>
        <v/>
      </c>
      <c r="K5100" s="83" t="str">
        <f t="shared" si="402"/>
        <v/>
      </c>
      <c r="L5100" s="85" t="str">
        <f t="shared" si="403"/>
        <v/>
      </c>
    </row>
    <row r="5101" spans="1:12" x14ac:dyDescent="0.2">
      <c r="A5101" s="209"/>
      <c r="B5101" s="75" t="str">
        <f t="shared" si="404"/>
        <v/>
      </c>
      <c r="C5101" s="75" t="str">
        <f t="shared" si="405"/>
        <v/>
      </c>
      <c r="D5101" s="42"/>
      <c r="E5101" s="42"/>
      <c r="F5101" s="42"/>
      <c r="G5101" s="42"/>
      <c r="H5101" s="42"/>
      <c r="I5101" s="42"/>
      <c r="J5101" s="83" t="str">
        <f t="shared" si="401"/>
        <v/>
      </c>
      <c r="K5101" s="83" t="str">
        <f t="shared" si="402"/>
        <v/>
      </c>
      <c r="L5101" s="85" t="str">
        <f t="shared" si="403"/>
        <v/>
      </c>
    </row>
    <row r="5102" spans="1:12" x14ac:dyDescent="0.2">
      <c r="A5102" s="209"/>
      <c r="B5102" s="75" t="str">
        <f t="shared" si="404"/>
        <v/>
      </c>
      <c r="C5102" s="75" t="str">
        <f t="shared" si="405"/>
        <v/>
      </c>
      <c r="D5102" s="42"/>
      <c r="E5102" s="42"/>
      <c r="F5102" s="42"/>
      <c r="G5102" s="42"/>
      <c r="H5102" s="42"/>
      <c r="I5102" s="42"/>
      <c r="J5102" s="83" t="str">
        <f t="shared" si="401"/>
        <v/>
      </c>
      <c r="K5102" s="83" t="str">
        <f t="shared" si="402"/>
        <v/>
      </c>
      <c r="L5102" s="85" t="str">
        <f t="shared" si="403"/>
        <v/>
      </c>
    </row>
    <row r="5103" spans="1:12" x14ac:dyDescent="0.2">
      <c r="A5103" s="209"/>
      <c r="B5103" s="75" t="str">
        <f t="shared" si="404"/>
        <v/>
      </c>
      <c r="C5103" s="75" t="str">
        <f t="shared" si="405"/>
        <v/>
      </c>
      <c r="D5103" s="42"/>
      <c r="E5103" s="42"/>
      <c r="F5103" s="42"/>
      <c r="G5103" s="42"/>
      <c r="H5103" s="42"/>
      <c r="I5103" s="42"/>
      <c r="J5103" s="83" t="str">
        <f t="shared" si="401"/>
        <v/>
      </c>
      <c r="K5103" s="83" t="str">
        <f t="shared" si="402"/>
        <v/>
      </c>
      <c r="L5103" s="85" t="str">
        <f t="shared" si="403"/>
        <v/>
      </c>
    </row>
    <row r="5104" spans="1:12" x14ac:dyDescent="0.2">
      <c r="A5104" s="209"/>
      <c r="B5104" s="75" t="str">
        <f t="shared" si="404"/>
        <v/>
      </c>
      <c r="C5104" s="75" t="str">
        <f t="shared" si="405"/>
        <v/>
      </c>
      <c r="D5104" s="42"/>
      <c r="E5104" s="42"/>
      <c r="F5104" s="42"/>
      <c r="G5104" s="42"/>
      <c r="H5104" s="42"/>
      <c r="I5104" s="42"/>
      <c r="J5104" s="83" t="str">
        <f t="shared" si="401"/>
        <v/>
      </c>
      <c r="K5104" s="83" t="str">
        <f t="shared" si="402"/>
        <v/>
      </c>
      <c r="L5104" s="85" t="str">
        <f t="shared" si="403"/>
        <v/>
      </c>
    </row>
    <row r="5105" spans="1:12" x14ac:dyDescent="0.2">
      <c r="A5105" s="209"/>
      <c r="B5105" s="75" t="str">
        <f t="shared" si="404"/>
        <v/>
      </c>
      <c r="C5105" s="75" t="str">
        <f t="shared" si="405"/>
        <v/>
      </c>
      <c r="D5105" s="42"/>
      <c r="E5105" s="42"/>
      <c r="F5105" s="42"/>
      <c r="G5105" s="42"/>
      <c r="H5105" s="42"/>
      <c r="I5105" s="42"/>
      <c r="J5105" s="83" t="str">
        <f t="shared" si="401"/>
        <v/>
      </c>
      <c r="K5105" s="83" t="str">
        <f t="shared" si="402"/>
        <v/>
      </c>
      <c r="L5105" s="85" t="str">
        <f t="shared" si="403"/>
        <v/>
      </c>
    </row>
    <row r="5106" spans="1:12" x14ac:dyDescent="0.2">
      <c r="A5106" s="209"/>
      <c r="B5106" s="75" t="str">
        <f t="shared" si="404"/>
        <v/>
      </c>
      <c r="C5106" s="75" t="str">
        <f t="shared" si="405"/>
        <v/>
      </c>
      <c r="D5106" s="42"/>
      <c r="E5106" s="42"/>
      <c r="F5106" s="42"/>
      <c r="G5106" s="42"/>
      <c r="H5106" s="42"/>
      <c r="I5106" s="42"/>
      <c r="J5106" s="83" t="str">
        <f t="shared" si="401"/>
        <v/>
      </c>
      <c r="K5106" s="83" t="str">
        <f t="shared" si="402"/>
        <v/>
      </c>
      <c r="L5106" s="85" t="str">
        <f t="shared" si="403"/>
        <v/>
      </c>
    </row>
    <row r="5107" spans="1:12" x14ac:dyDescent="0.2">
      <c r="A5107" s="209"/>
      <c r="B5107" s="75" t="str">
        <f t="shared" si="404"/>
        <v/>
      </c>
      <c r="C5107" s="75" t="str">
        <f t="shared" si="405"/>
        <v/>
      </c>
      <c r="D5107" s="42"/>
      <c r="E5107" s="42"/>
      <c r="F5107" s="42"/>
      <c r="G5107" s="42"/>
      <c r="H5107" s="42"/>
      <c r="I5107" s="42"/>
      <c r="J5107" s="83" t="str">
        <f t="shared" si="401"/>
        <v/>
      </c>
      <c r="K5107" s="83" t="str">
        <f t="shared" si="402"/>
        <v/>
      </c>
      <c r="L5107" s="85" t="str">
        <f t="shared" si="403"/>
        <v/>
      </c>
    </row>
    <row r="5108" spans="1:12" x14ac:dyDescent="0.2">
      <c r="A5108" s="209"/>
      <c r="B5108" s="75" t="str">
        <f t="shared" si="404"/>
        <v/>
      </c>
      <c r="C5108" s="75" t="str">
        <f t="shared" si="405"/>
        <v/>
      </c>
      <c r="D5108" s="42"/>
      <c r="E5108" s="42"/>
      <c r="F5108" s="42"/>
      <c r="G5108" s="42"/>
      <c r="H5108" s="42"/>
      <c r="I5108" s="42"/>
      <c r="J5108" s="83" t="str">
        <f t="shared" si="401"/>
        <v/>
      </c>
      <c r="K5108" s="83" t="str">
        <f t="shared" si="402"/>
        <v/>
      </c>
      <c r="L5108" s="85" t="str">
        <f t="shared" si="403"/>
        <v/>
      </c>
    </row>
    <row r="5109" spans="1:12" x14ac:dyDescent="0.2">
      <c r="A5109" s="209"/>
      <c r="B5109" s="75" t="str">
        <f t="shared" si="404"/>
        <v/>
      </c>
      <c r="C5109" s="75" t="str">
        <f t="shared" si="405"/>
        <v/>
      </c>
      <c r="D5109" s="42"/>
      <c r="E5109" s="42"/>
      <c r="F5109" s="42"/>
      <c r="G5109" s="42"/>
      <c r="H5109" s="42"/>
      <c r="I5109" s="42"/>
      <c r="J5109" s="83" t="str">
        <f t="shared" si="401"/>
        <v/>
      </c>
      <c r="K5109" s="83" t="str">
        <f t="shared" si="402"/>
        <v/>
      </c>
      <c r="L5109" s="85" t="str">
        <f t="shared" si="403"/>
        <v/>
      </c>
    </row>
    <row r="5110" spans="1:12" x14ac:dyDescent="0.2">
      <c r="A5110" s="209"/>
      <c r="B5110" s="75" t="str">
        <f t="shared" si="404"/>
        <v/>
      </c>
      <c r="C5110" s="75" t="str">
        <f t="shared" si="405"/>
        <v/>
      </c>
      <c r="D5110" s="42"/>
      <c r="E5110" s="42"/>
      <c r="F5110" s="42"/>
      <c r="G5110" s="42"/>
      <c r="H5110" s="42"/>
      <c r="I5110" s="42"/>
      <c r="J5110" s="83" t="str">
        <f t="shared" si="401"/>
        <v/>
      </c>
      <c r="K5110" s="83" t="str">
        <f t="shared" si="402"/>
        <v/>
      </c>
      <c r="L5110" s="85" t="str">
        <f t="shared" si="403"/>
        <v/>
      </c>
    </row>
    <row r="5111" spans="1:12" x14ac:dyDescent="0.2">
      <c r="A5111" s="209"/>
      <c r="B5111" s="75" t="str">
        <f t="shared" si="404"/>
        <v/>
      </c>
      <c r="C5111" s="75" t="str">
        <f t="shared" si="405"/>
        <v/>
      </c>
      <c r="D5111" s="42"/>
      <c r="E5111" s="42"/>
      <c r="F5111" s="42"/>
      <c r="G5111" s="42"/>
      <c r="H5111" s="42"/>
      <c r="I5111" s="42"/>
      <c r="J5111" s="83" t="str">
        <f t="shared" si="401"/>
        <v/>
      </c>
      <c r="K5111" s="83" t="str">
        <f t="shared" si="402"/>
        <v/>
      </c>
      <c r="L5111" s="85" t="str">
        <f t="shared" si="403"/>
        <v/>
      </c>
    </row>
    <row r="5112" spans="1:12" x14ac:dyDescent="0.2">
      <c r="A5112" s="209"/>
      <c r="B5112" s="75" t="str">
        <f t="shared" si="404"/>
        <v/>
      </c>
      <c r="C5112" s="75" t="str">
        <f t="shared" si="405"/>
        <v/>
      </c>
      <c r="D5112" s="42"/>
      <c r="E5112" s="42"/>
      <c r="F5112" s="42"/>
      <c r="G5112" s="42"/>
      <c r="H5112" s="42"/>
      <c r="I5112" s="42"/>
      <c r="J5112" s="83" t="str">
        <f t="shared" si="401"/>
        <v/>
      </c>
      <c r="K5112" s="83" t="str">
        <f t="shared" si="402"/>
        <v/>
      </c>
      <c r="L5112" s="85" t="str">
        <f t="shared" si="403"/>
        <v/>
      </c>
    </row>
    <row r="5113" spans="1:12" x14ac:dyDescent="0.2">
      <c r="A5113" s="209"/>
      <c r="B5113" s="75" t="str">
        <f t="shared" si="404"/>
        <v/>
      </c>
      <c r="C5113" s="75" t="str">
        <f t="shared" si="405"/>
        <v/>
      </c>
      <c r="D5113" s="42"/>
      <c r="E5113" s="42"/>
      <c r="F5113" s="42"/>
      <c r="G5113" s="42"/>
      <c r="H5113" s="42"/>
      <c r="I5113" s="42"/>
      <c r="J5113" s="83" t="str">
        <f t="shared" si="401"/>
        <v/>
      </c>
      <c r="K5113" s="83" t="str">
        <f t="shared" si="402"/>
        <v/>
      </c>
      <c r="L5113" s="85" t="str">
        <f t="shared" si="403"/>
        <v/>
      </c>
    </row>
    <row r="5114" spans="1:12" x14ac:dyDescent="0.2">
      <c r="A5114" s="209"/>
      <c r="B5114" s="75" t="str">
        <f t="shared" si="404"/>
        <v/>
      </c>
      <c r="C5114" s="75" t="str">
        <f t="shared" si="405"/>
        <v/>
      </c>
      <c r="D5114" s="42"/>
      <c r="E5114" s="42"/>
      <c r="F5114" s="42"/>
      <c r="G5114" s="42"/>
      <c r="H5114" s="42"/>
      <c r="I5114" s="42"/>
      <c r="J5114" s="83" t="str">
        <f t="shared" si="401"/>
        <v/>
      </c>
      <c r="K5114" s="83" t="str">
        <f t="shared" si="402"/>
        <v/>
      </c>
      <c r="L5114" s="85" t="str">
        <f t="shared" si="403"/>
        <v/>
      </c>
    </row>
    <row r="5115" spans="1:12" x14ac:dyDescent="0.2">
      <c r="A5115" s="209"/>
      <c r="B5115" s="75" t="str">
        <f t="shared" si="404"/>
        <v/>
      </c>
      <c r="C5115" s="75" t="str">
        <f t="shared" si="405"/>
        <v/>
      </c>
      <c r="D5115" s="42"/>
      <c r="E5115" s="42"/>
      <c r="F5115" s="42"/>
      <c r="G5115" s="42"/>
      <c r="H5115" s="42"/>
      <c r="I5115" s="42"/>
      <c r="J5115" s="83" t="str">
        <f t="shared" si="401"/>
        <v/>
      </c>
      <c r="K5115" s="83" t="str">
        <f t="shared" si="402"/>
        <v/>
      </c>
      <c r="L5115" s="85" t="str">
        <f t="shared" si="403"/>
        <v/>
      </c>
    </row>
    <row r="5116" spans="1:12" x14ac:dyDescent="0.2">
      <c r="A5116" s="209"/>
      <c r="B5116" s="75" t="str">
        <f t="shared" si="404"/>
        <v/>
      </c>
      <c r="C5116" s="75" t="str">
        <f t="shared" si="405"/>
        <v/>
      </c>
      <c r="D5116" s="42"/>
      <c r="E5116" s="42"/>
      <c r="F5116" s="42"/>
      <c r="G5116" s="42"/>
      <c r="H5116" s="42"/>
      <c r="I5116" s="42"/>
      <c r="J5116" s="83" t="str">
        <f t="shared" si="401"/>
        <v/>
      </c>
      <c r="K5116" s="83" t="str">
        <f t="shared" si="402"/>
        <v/>
      </c>
      <c r="L5116" s="85" t="str">
        <f t="shared" si="403"/>
        <v/>
      </c>
    </row>
    <row r="5117" spans="1:12" x14ac:dyDescent="0.2">
      <c r="A5117" s="209"/>
      <c r="B5117" s="75" t="str">
        <f t="shared" si="404"/>
        <v/>
      </c>
      <c r="C5117" s="75" t="str">
        <f t="shared" si="405"/>
        <v/>
      </c>
      <c r="D5117" s="42"/>
      <c r="E5117" s="42"/>
      <c r="F5117" s="42"/>
      <c r="G5117" s="42"/>
      <c r="H5117" s="42"/>
      <c r="I5117" s="42"/>
      <c r="J5117" s="83" t="str">
        <f t="shared" ref="J5117:J5180" si="406">IF(ISERROR(D5117/C5117),"",(D5117/C5117))</f>
        <v/>
      </c>
      <c r="K5117" s="83" t="str">
        <f t="shared" ref="K5117:K5180" si="407">IF(ISERROR(E5117/C5117),"",(E5117/C5117))</f>
        <v/>
      </c>
      <c r="L5117" s="85" t="str">
        <f t="shared" ref="L5117:L5180" si="408">IF(ISERROR((D5117+E5117)/B5117),"",(D5117+E5117)/B5117)</f>
        <v/>
      </c>
    </row>
    <row r="5118" spans="1:12" x14ac:dyDescent="0.2">
      <c r="A5118" s="209"/>
      <c r="B5118" s="75" t="str">
        <f t="shared" si="404"/>
        <v/>
      </c>
      <c r="C5118" s="75" t="str">
        <f t="shared" si="405"/>
        <v/>
      </c>
      <c r="D5118" s="42"/>
      <c r="E5118" s="42"/>
      <c r="F5118" s="42"/>
      <c r="G5118" s="42"/>
      <c r="H5118" s="42"/>
      <c r="I5118" s="42"/>
      <c r="J5118" s="83" t="str">
        <f t="shared" si="406"/>
        <v/>
      </c>
      <c r="K5118" s="83" t="str">
        <f t="shared" si="407"/>
        <v/>
      </c>
      <c r="L5118" s="85" t="str">
        <f t="shared" si="408"/>
        <v/>
      </c>
    </row>
    <row r="5119" spans="1:12" x14ac:dyDescent="0.2">
      <c r="A5119" s="209"/>
      <c r="B5119" s="75" t="str">
        <f t="shared" si="404"/>
        <v/>
      </c>
      <c r="C5119" s="75" t="str">
        <f t="shared" si="405"/>
        <v/>
      </c>
      <c r="D5119" s="42"/>
      <c r="E5119" s="42"/>
      <c r="F5119" s="42"/>
      <c r="G5119" s="42"/>
      <c r="H5119" s="42"/>
      <c r="I5119" s="42"/>
      <c r="J5119" s="83" t="str">
        <f t="shared" si="406"/>
        <v/>
      </c>
      <c r="K5119" s="83" t="str">
        <f t="shared" si="407"/>
        <v/>
      </c>
      <c r="L5119" s="85" t="str">
        <f t="shared" si="408"/>
        <v/>
      </c>
    </row>
    <row r="5120" spans="1:12" x14ac:dyDescent="0.2">
      <c r="A5120" s="209"/>
      <c r="B5120" s="75" t="str">
        <f t="shared" si="404"/>
        <v/>
      </c>
      <c r="C5120" s="75" t="str">
        <f t="shared" si="405"/>
        <v/>
      </c>
      <c r="D5120" s="42"/>
      <c r="E5120" s="42"/>
      <c r="F5120" s="42"/>
      <c r="G5120" s="42"/>
      <c r="H5120" s="42"/>
      <c r="I5120" s="42"/>
      <c r="J5120" s="83" t="str">
        <f t="shared" si="406"/>
        <v/>
      </c>
      <c r="K5120" s="83" t="str">
        <f t="shared" si="407"/>
        <v/>
      </c>
      <c r="L5120" s="85" t="str">
        <f t="shared" si="408"/>
        <v/>
      </c>
    </row>
    <row r="5121" spans="1:12" x14ac:dyDescent="0.2">
      <c r="A5121" s="209"/>
      <c r="B5121" s="75" t="str">
        <f t="shared" si="404"/>
        <v/>
      </c>
      <c r="C5121" s="75" t="str">
        <f t="shared" si="405"/>
        <v/>
      </c>
      <c r="D5121" s="42"/>
      <c r="E5121" s="42"/>
      <c r="F5121" s="42"/>
      <c r="G5121" s="42"/>
      <c r="H5121" s="42"/>
      <c r="I5121" s="42"/>
      <c r="J5121" s="83" t="str">
        <f t="shared" si="406"/>
        <v/>
      </c>
      <c r="K5121" s="83" t="str">
        <f t="shared" si="407"/>
        <v/>
      </c>
      <c r="L5121" s="85" t="str">
        <f t="shared" si="408"/>
        <v/>
      </c>
    </row>
    <row r="5122" spans="1:12" x14ac:dyDescent="0.2">
      <c r="A5122" s="209"/>
      <c r="B5122" s="75" t="str">
        <f t="shared" si="404"/>
        <v/>
      </c>
      <c r="C5122" s="75" t="str">
        <f t="shared" si="405"/>
        <v/>
      </c>
      <c r="D5122" s="42"/>
      <c r="E5122" s="42"/>
      <c r="F5122" s="42"/>
      <c r="G5122" s="42"/>
      <c r="H5122" s="42"/>
      <c r="I5122" s="42"/>
      <c r="J5122" s="83" t="str">
        <f t="shared" si="406"/>
        <v/>
      </c>
      <c r="K5122" s="83" t="str">
        <f t="shared" si="407"/>
        <v/>
      </c>
      <c r="L5122" s="85" t="str">
        <f t="shared" si="408"/>
        <v/>
      </c>
    </row>
    <row r="5123" spans="1:12" x14ac:dyDescent="0.2">
      <c r="A5123" s="209"/>
      <c r="B5123" s="75" t="str">
        <f t="shared" si="404"/>
        <v/>
      </c>
      <c r="C5123" s="75" t="str">
        <f t="shared" si="405"/>
        <v/>
      </c>
      <c r="D5123" s="42"/>
      <c r="E5123" s="42"/>
      <c r="F5123" s="42"/>
      <c r="G5123" s="42"/>
      <c r="H5123" s="42"/>
      <c r="I5123" s="42"/>
      <c r="J5123" s="83" t="str">
        <f t="shared" si="406"/>
        <v/>
      </c>
      <c r="K5123" s="83" t="str">
        <f t="shared" si="407"/>
        <v/>
      </c>
      <c r="L5123" s="85" t="str">
        <f t="shared" si="408"/>
        <v/>
      </c>
    </row>
    <row r="5124" spans="1:12" x14ac:dyDescent="0.2">
      <c r="A5124" s="209"/>
      <c r="B5124" s="75" t="str">
        <f t="shared" si="404"/>
        <v/>
      </c>
      <c r="C5124" s="75" t="str">
        <f t="shared" si="405"/>
        <v/>
      </c>
      <c r="D5124" s="42"/>
      <c r="E5124" s="42"/>
      <c r="F5124" s="42"/>
      <c r="G5124" s="42"/>
      <c r="H5124" s="42"/>
      <c r="I5124" s="42"/>
      <c r="J5124" s="83" t="str">
        <f t="shared" si="406"/>
        <v/>
      </c>
      <c r="K5124" s="83" t="str">
        <f t="shared" si="407"/>
        <v/>
      </c>
      <c r="L5124" s="85" t="str">
        <f t="shared" si="408"/>
        <v/>
      </c>
    </row>
    <row r="5125" spans="1:12" x14ac:dyDescent="0.2">
      <c r="A5125" s="209"/>
      <c r="B5125" s="75" t="str">
        <f t="shared" si="404"/>
        <v/>
      </c>
      <c r="C5125" s="75" t="str">
        <f t="shared" si="405"/>
        <v/>
      </c>
      <c r="D5125" s="42"/>
      <c r="E5125" s="42"/>
      <c r="F5125" s="42"/>
      <c r="G5125" s="42"/>
      <c r="H5125" s="42"/>
      <c r="I5125" s="42"/>
      <c r="J5125" s="83" t="str">
        <f t="shared" si="406"/>
        <v/>
      </c>
      <c r="K5125" s="83" t="str">
        <f t="shared" si="407"/>
        <v/>
      </c>
      <c r="L5125" s="85" t="str">
        <f t="shared" si="408"/>
        <v/>
      </c>
    </row>
    <row r="5126" spans="1:12" x14ac:dyDescent="0.2">
      <c r="A5126" s="209"/>
      <c r="B5126" s="75" t="str">
        <f t="shared" si="404"/>
        <v/>
      </c>
      <c r="C5126" s="75" t="str">
        <f t="shared" si="405"/>
        <v/>
      </c>
      <c r="D5126" s="42"/>
      <c r="E5126" s="42"/>
      <c r="F5126" s="42"/>
      <c r="G5126" s="42"/>
      <c r="H5126" s="42"/>
      <c r="I5126" s="42"/>
      <c r="J5126" s="83" t="str">
        <f t="shared" si="406"/>
        <v/>
      </c>
      <c r="K5126" s="83" t="str">
        <f t="shared" si="407"/>
        <v/>
      </c>
      <c r="L5126" s="85" t="str">
        <f t="shared" si="408"/>
        <v/>
      </c>
    </row>
    <row r="5127" spans="1:12" x14ac:dyDescent="0.2">
      <c r="A5127" s="209"/>
      <c r="B5127" s="75" t="str">
        <f t="shared" si="404"/>
        <v/>
      </c>
      <c r="C5127" s="75" t="str">
        <f t="shared" si="405"/>
        <v/>
      </c>
      <c r="D5127" s="42"/>
      <c r="E5127" s="42"/>
      <c r="F5127" s="42"/>
      <c r="G5127" s="42"/>
      <c r="H5127" s="42"/>
      <c r="I5127" s="42"/>
      <c r="J5127" s="83" t="str">
        <f t="shared" si="406"/>
        <v/>
      </c>
      <c r="K5127" s="83" t="str">
        <f t="shared" si="407"/>
        <v/>
      </c>
      <c r="L5127" s="85" t="str">
        <f t="shared" si="408"/>
        <v/>
      </c>
    </row>
    <row r="5128" spans="1:12" x14ac:dyDescent="0.2">
      <c r="A5128" s="209"/>
      <c r="B5128" s="75" t="str">
        <f t="shared" si="404"/>
        <v/>
      </c>
      <c r="C5128" s="75" t="str">
        <f t="shared" si="405"/>
        <v/>
      </c>
      <c r="D5128" s="42"/>
      <c r="E5128" s="42"/>
      <c r="F5128" s="42"/>
      <c r="G5128" s="42"/>
      <c r="H5128" s="42"/>
      <c r="I5128" s="42"/>
      <c r="J5128" s="83" t="str">
        <f t="shared" si="406"/>
        <v/>
      </c>
      <c r="K5128" s="83" t="str">
        <f t="shared" si="407"/>
        <v/>
      </c>
      <c r="L5128" s="85" t="str">
        <f t="shared" si="408"/>
        <v/>
      </c>
    </row>
    <row r="5129" spans="1:12" x14ac:dyDescent="0.2">
      <c r="A5129" s="209"/>
      <c r="B5129" s="75" t="str">
        <f t="shared" si="404"/>
        <v/>
      </c>
      <c r="C5129" s="75" t="str">
        <f t="shared" si="405"/>
        <v/>
      </c>
      <c r="D5129" s="42"/>
      <c r="E5129" s="42"/>
      <c r="F5129" s="42"/>
      <c r="G5129" s="42"/>
      <c r="H5129" s="42"/>
      <c r="I5129" s="42"/>
      <c r="J5129" s="83" t="str">
        <f t="shared" si="406"/>
        <v/>
      </c>
      <c r="K5129" s="83" t="str">
        <f t="shared" si="407"/>
        <v/>
      </c>
      <c r="L5129" s="85" t="str">
        <f t="shared" si="408"/>
        <v/>
      </c>
    </row>
    <row r="5130" spans="1:12" x14ac:dyDescent="0.2">
      <c r="A5130" s="209"/>
      <c r="B5130" s="75" t="str">
        <f t="shared" si="404"/>
        <v/>
      </c>
      <c r="C5130" s="75" t="str">
        <f t="shared" si="405"/>
        <v/>
      </c>
      <c r="D5130" s="42"/>
      <c r="E5130" s="42"/>
      <c r="F5130" s="42"/>
      <c r="G5130" s="42"/>
      <c r="H5130" s="42"/>
      <c r="I5130" s="42"/>
      <c r="J5130" s="83" t="str">
        <f t="shared" si="406"/>
        <v/>
      </c>
      <c r="K5130" s="83" t="str">
        <f t="shared" si="407"/>
        <v/>
      </c>
      <c r="L5130" s="85" t="str">
        <f t="shared" si="408"/>
        <v/>
      </c>
    </row>
    <row r="5131" spans="1:12" x14ac:dyDescent="0.2">
      <c r="A5131" s="209"/>
      <c r="B5131" s="75" t="str">
        <f t="shared" si="404"/>
        <v/>
      </c>
      <c r="C5131" s="75" t="str">
        <f t="shared" si="405"/>
        <v/>
      </c>
      <c r="D5131" s="42"/>
      <c r="E5131" s="42"/>
      <c r="F5131" s="42"/>
      <c r="G5131" s="42"/>
      <c r="H5131" s="42"/>
      <c r="I5131" s="42"/>
      <c r="J5131" s="83" t="str">
        <f t="shared" si="406"/>
        <v/>
      </c>
      <c r="K5131" s="83" t="str">
        <f t="shared" si="407"/>
        <v/>
      </c>
      <c r="L5131" s="85" t="str">
        <f t="shared" si="408"/>
        <v/>
      </c>
    </row>
    <row r="5132" spans="1:12" x14ac:dyDescent="0.2">
      <c r="A5132" s="209"/>
      <c r="B5132" s="75" t="str">
        <f t="shared" ref="B5132:B5195" si="409">IF(D5132+E5132+F5132+G5132+I5132+H5132 = 0,"",D5132+E5132+F5132+G5132+I5132+H5132)</f>
        <v/>
      </c>
      <c r="C5132" s="75" t="str">
        <f t="shared" ref="C5132:C5195" si="410">IF(D5132+E5132+H5132=0,"",D5132+E5132+H5132)</f>
        <v/>
      </c>
      <c r="D5132" s="42"/>
      <c r="E5132" s="42"/>
      <c r="F5132" s="42"/>
      <c r="G5132" s="42"/>
      <c r="H5132" s="42"/>
      <c r="I5132" s="42"/>
      <c r="J5132" s="83" t="str">
        <f t="shared" si="406"/>
        <v/>
      </c>
      <c r="K5132" s="83" t="str">
        <f t="shared" si="407"/>
        <v/>
      </c>
      <c r="L5132" s="85" t="str">
        <f t="shared" si="408"/>
        <v/>
      </c>
    </row>
    <row r="5133" spans="1:12" x14ac:dyDescent="0.2">
      <c r="A5133" s="209"/>
      <c r="B5133" s="75" t="str">
        <f t="shared" si="409"/>
        <v/>
      </c>
      <c r="C5133" s="75" t="str">
        <f t="shared" si="410"/>
        <v/>
      </c>
      <c r="D5133" s="42"/>
      <c r="E5133" s="42"/>
      <c r="F5133" s="42"/>
      <c r="G5133" s="42"/>
      <c r="H5133" s="42"/>
      <c r="I5133" s="42"/>
      <c r="J5133" s="83" t="str">
        <f t="shared" si="406"/>
        <v/>
      </c>
      <c r="K5133" s="83" t="str">
        <f t="shared" si="407"/>
        <v/>
      </c>
      <c r="L5133" s="85" t="str">
        <f t="shared" si="408"/>
        <v/>
      </c>
    </row>
    <row r="5134" spans="1:12" x14ac:dyDescent="0.2">
      <c r="A5134" s="209"/>
      <c r="B5134" s="75" t="str">
        <f t="shared" si="409"/>
        <v/>
      </c>
      <c r="C5134" s="75" t="str">
        <f t="shared" si="410"/>
        <v/>
      </c>
      <c r="D5134" s="42"/>
      <c r="E5134" s="42"/>
      <c r="F5134" s="42"/>
      <c r="G5134" s="42"/>
      <c r="H5134" s="42"/>
      <c r="I5134" s="42"/>
      <c r="J5134" s="83" t="str">
        <f t="shared" si="406"/>
        <v/>
      </c>
      <c r="K5134" s="83" t="str">
        <f t="shared" si="407"/>
        <v/>
      </c>
      <c r="L5134" s="85" t="str">
        <f t="shared" si="408"/>
        <v/>
      </c>
    </row>
    <row r="5135" spans="1:12" x14ac:dyDescent="0.2">
      <c r="A5135" s="209"/>
      <c r="B5135" s="75" t="str">
        <f t="shared" si="409"/>
        <v/>
      </c>
      <c r="C5135" s="75" t="str">
        <f t="shared" si="410"/>
        <v/>
      </c>
      <c r="D5135" s="42"/>
      <c r="E5135" s="42"/>
      <c r="F5135" s="42"/>
      <c r="G5135" s="42"/>
      <c r="H5135" s="42"/>
      <c r="I5135" s="42"/>
      <c r="J5135" s="83" t="str">
        <f t="shared" si="406"/>
        <v/>
      </c>
      <c r="K5135" s="83" t="str">
        <f t="shared" si="407"/>
        <v/>
      </c>
      <c r="L5135" s="85" t="str">
        <f t="shared" si="408"/>
        <v/>
      </c>
    </row>
    <row r="5136" spans="1:12" x14ac:dyDescent="0.2">
      <c r="A5136" s="209"/>
      <c r="B5136" s="75" t="str">
        <f t="shared" si="409"/>
        <v/>
      </c>
      <c r="C5136" s="75" t="str">
        <f t="shared" si="410"/>
        <v/>
      </c>
      <c r="D5136" s="42"/>
      <c r="E5136" s="42"/>
      <c r="F5136" s="42"/>
      <c r="G5136" s="42"/>
      <c r="H5136" s="42"/>
      <c r="I5136" s="42"/>
      <c r="J5136" s="83" t="str">
        <f t="shared" si="406"/>
        <v/>
      </c>
      <c r="K5136" s="83" t="str">
        <f t="shared" si="407"/>
        <v/>
      </c>
      <c r="L5136" s="85" t="str">
        <f t="shared" si="408"/>
        <v/>
      </c>
    </row>
    <row r="5137" spans="1:12" x14ac:dyDescent="0.2">
      <c r="A5137" s="209"/>
      <c r="B5137" s="75" t="str">
        <f t="shared" si="409"/>
        <v/>
      </c>
      <c r="C5137" s="75" t="str">
        <f t="shared" si="410"/>
        <v/>
      </c>
      <c r="D5137" s="42"/>
      <c r="E5137" s="42"/>
      <c r="F5137" s="42"/>
      <c r="G5137" s="42"/>
      <c r="H5137" s="42"/>
      <c r="I5137" s="42"/>
      <c r="J5137" s="83" t="str">
        <f t="shared" si="406"/>
        <v/>
      </c>
      <c r="K5137" s="83" t="str">
        <f t="shared" si="407"/>
        <v/>
      </c>
      <c r="L5137" s="85" t="str">
        <f t="shared" si="408"/>
        <v/>
      </c>
    </row>
    <row r="5138" spans="1:12" x14ac:dyDescent="0.2">
      <c r="A5138" s="209"/>
      <c r="B5138" s="75" t="str">
        <f t="shared" si="409"/>
        <v/>
      </c>
      <c r="C5138" s="75" t="str">
        <f t="shared" si="410"/>
        <v/>
      </c>
      <c r="D5138" s="42"/>
      <c r="E5138" s="42"/>
      <c r="F5138" s="42"/>
      <c r="G5138" s="42"/>
      <c r="H5138" s="42"/>
      <c r="I5138" s="42"/>
      <c r="J5138" s="83" t="str">
        <f t="shared" si="406"/>
        <v/>
      </c>
      <c r="K5138" s="83" t="str">
        <f t="shared" si="407"/>
        <v/>
      </c>
      <c r="L5138" s="85" t="str">
        <f t="shared" si="408"/>
        <v/>
      </c>
    </row>
    <row r="5139" spans="1:12" x14ac:dyDescent="0.2">
      <c r="A5139" s="209"/>
      <c r="B5139" s="75" t="str">
        <f t="shared" si="409"/>
        <v/>
      </c>
      <c r="C5139" s="75" t="str">
        <f t="shared" si="410"/>
        <v/>
      </c>
      <c r="D5139" s="42"/>
      <c r="E5139" s="42"/>
      <c r="F5139" s="42"/>
      <c r="G5139" s="42"/>
      <c r="H5139" s="42"/>
      <c r="I5139" s="42"/>
      <c r="J5139" s="83" t="str">
        <f t="shared" si="406"/>
        <v/>
      </c>
      <c r="K5139" s="83" t="str">
        <f t="shared" si="407"/>
        <v/>
      </c>
      <c r="L5139" s="85" t="str">
        <f t="shared" si="408"/>
        <v/>
      </c>
    </row>
    <row r="5140" spans="1:12" x14ac:dyDescent="0.2">
      <c r="A5140" s="209"/>
      <c r="B5140" s="75" t="str">
        <f t="shared" si="409"/>
        <v/>
      </c>
      <c r="C5140" s="75" t="str">
        <f t="shared" si="410"/>
        <v/>
      </c>
      <c r="D5140" s="42"/>
      <c r="E5140" s="42"/>
      <c r="F5140" s="42"/>
      <c r="G5140" s="42"/>
      <c r="H5140" s="42"/>
      <c r="I5140" s="42"/>
      <c r="J5140" s="83" t="str">
        <f t="shared" si="406"/>
        <v/>
      </c>
      <c r="K5140" s="83" t="str">
        <f t="shared" si="407"/>
        <v/>
      </c>
      <c r="L5140" s="85" t="str">
        <f t="shared" si="408"/>
        <v/>
      </c>
    </row>
    <row r="5141" spans="1:12" x14ac:dyDescent="0.2">
      <c r="A5141" s="209"/>
      <c r="B5141" s="75" t="str">
        <f t="shared" si="409"/>
        <v/>
      </c>
      <c r="C5141" s="75" t="str">
        <f t="shared" si="410"/>
        <v/>
      </c>
      <c r="D5141" s="42"/>
      <c r="E5141" s="42"/>
      <c r="F5141" s="42"/>
      <c r="G5141" s="42"/>
      <c r="H5141" s="42"/>
      <c r="I5141" s="42"/>
      <c r="J5141" s="83" t="str">
        <f t="shared" si="406"/>
        <v/>
      </c>
      <c r="K5141" s="83" t="str">
        <f t="shared" si="407"/>
        <v/>
      </c>
      <c r="L5141" s="85" t="str">
        <f t="shared" si="408"/>
        <v/>
      </c>
    </row>
    <row r="5142" spans="1:12" x14ac:dyDescent="0.2">
      <c r="A5142" s="209"/>
      <c r="B5142" s="75" t="str">
        <f t="shared" si="409"/>
        <v/>
      </c>
      <c r="C5142" s="75" t="str">
        <f t="shared" si="410"/>
        <v/>
      </c>
      <c r="D5142" s="42"/>
      <c r="E5142" s="42"/>
      <c r="F5142" s="42"/>
      <c r="G5142" s="42"/>
      <c r="H5142" s="42"/>
      <c r="I5142" s="42"/>
      <c r="J5142" s="83" t="str">
        <f t="shared" si="406"/>
        <v/>
      </c>
      <c r="K5142" s="83" t="str">
        <f t="shared" si="407"/>
        <v/>
      </c>
      <c r="L5142" s="85" t="str">
        <f t="shared" si="408"/>
        <v/>
      </c>
    </row>
    <row r="5143" spans="1:12" x14ac:dyDescent="0.2">
      <c r="A5143" s="209"/>
      <c r="B5143" s="75" t="str">
        <f t="shared" si="409"/>
        <v/>
      </c>
      <c r="C5143" s="75" t="str">
        <f t="shared" si="410"/>
        <v/>
      </c>
      <c r="D5143" s="42"/>
      <c r="E5143" s="42"/>
      <c r="F5143" s="42"/>
      <c r="G5143" s="42"/>
      <c r="H5143" s="42"/>
      <c r="I5143" s="42"/>
      <c r="J5143" s="83" t="str">
        <f t="shared" si="406"/>
        <v/>
      </c>
      <c r="K5143" s="83" t="str">
        <f t="shared" si="407"/>
        <v/>
      </c>
      <c r="L5143" s="85" t="str">
        <f t="shared" si="408"/>
        <v/>
      </c>
    </row>
    <row r="5144" spans="1:12" x14ac:dyDescent="0.2">
      <c r="A5144" s="209"/>
      <c r="B5144" s="75" t="str">
        <f t="shared" si="409"/>
        <v/>
      </c>
      <c r="C5144" s="75" t="str">
        <f t="shared" si="410"/>
        <v/>
      </c>
      <c r="D5144" s="42"/>
      <c r="E5144" s="42"/>
      <c r="F5144" s="42"/>
      <c r="G5144" s="42"/>
      <c r="H5144" s="42"/>
      <c r="I5144" s="42"/>
      <c r="J5144" s="83" t="str">
        <f t="shared" si="406"/>
        <v/>
      </c>
      <c r="K5144" s="83" t="str">
        <f t="shared" si="407"/>
        <v/>
      </c>
      <c r="L5144" s="85" t="str">
        <f t="shared" si="408"/>
        <v/>
      </c>
    </row>
    <row r="5145" spans="1:12" x14ac:dyDescent="0.2">
      <c r="A5145" s="209"/>
      <c r="B5145" s="75" t="str">
        <f t="shared" si="409"/>
        <v/>
      </c>
      <c r="C5145" s="75" t="str">
        <f t="shared" si="410"/>
        <v/>
      </c>
      <c r="D5145" s="42"/>
      <c r="E5145" s="42"/>
      <c r="F5145" s="42"/>
      <c r="G5145" s="42"/>
      <c r="H5145" s="42"/>
      <c r="I5145" s="42"/>
      <c r="J5145" s="83" t="str">
        <f t="shared" si="406"/>
        <v/>
      </c>
      <c r="K5145" s="83" t="str">
        <f t="shared" si="407"/>
        <v/>
      </c>
      <c r="L5145" s="85" t="str">
        <f t="shared" si="408"/>
        <v/>
      </c>
    </row>
    <row r="5146" spans="1:12" x14ac:dyDescent="0.2">
      <c r="A5146" s="209"/>
      <c r="B5146" s="75" t="str">
        <f t="shared" si="409"/>
        <v/>
      </c>
      <c r="C5146" s="75" t="str">
        <f t="shared" si="410"/>
        <v/>
      </c>
      <c r="D5146" s="42"/>
      <c r="E5146" s="42"/>
      <c r="F5146" s="42"/>
      <c r="G5146" s="42"/>
      <c r="H5146" s="42"/>
      <c r="I5146" s="42"/>
      <c r="J5146" s="83" t="str">
        <f t="shared" si="406"/>
        <v/>
      </c>
      <c r="K5146" s="83" t="str">
        <f t="shared" si="407"/>
        <v/>
      </c>
      <c r="L5146" s="85" t="str">
        <f t="shared" si="408"/>
        <v/>
      </c>
    </row>
    <row r="5147" spans="1:12" x14ac:dyDescent="0.2">
      <c r="A5147" s="209"/>
      <c r="B5147" s="75" t="str">
        <f t="shared" si="409"/>
        <v/>
      </c>
      <c r="C5147" s="75" t="str">
        <f t="shared" si="410"/>
        <v/>
      </c>
      <c r="D5147" s="42"/>
      <c r="E5147" s="42"/>
      <c r="F5147" s="42"/>
      <c r="G5147" s="42"/>
      <c r="H5147" s="42"/>
      <c r="I5147" s="42"/>
      <c r="J5147" s="83" t="str">
        <f t="shared" si="406"/>
        <v/>
      </c>
      <c r="K5147" s="83" t="str">
        <f t="shared" si="407"/>
        <v/>
      </c>
      <c r="L5147" s="85" t="str">
        <f t="shared" si="408"/>
        <v/>
      </c>
    </row>
    <row r="5148" spans="1:12" x14ac:dyDescent="0.2">
      <c r="A5148" s="209"/>
      <c r="B5148" s="75" t="str">
        <f t="shared" si="409"/>
        <v/>
      </c>
      <c r="C5148" s="75" t="str">
        <f t="shared" si="410"/>
        <v/>
      </c>
      <c r="D5148" s="42"/>
      <c r="E5148" s="42"/>
      <c r="F5148" s="42"/>
      <c r="G5148" s="42"/>
      <c r="H5148" s="42"/>
      <c r="I5148" s="42"/>
      <c r="J5148" s="83" t="str">
        <f t="shared" si="406"/>
        <v/>
      </c>
      <c r="K5148" s="83" t="str">
        <f t="shared" si="407"/>
        <v/>
      </c>
      <c r="L5148" s="85" t="str">
        <f t="shared" si="408"/>
        <v/>
      </c>
    </row>
    <row r="5149" spans="1:12" x14ac:dyDescent="0.2">
      <c r="A5149" s="209"/>
      <c r="B5149" s="75" t="str">
        <f t="shared" si="409"/>
        <v/>
      </c>
      <c r="C5149" s="75" t="str">
        <f t="shared" si="410"/>
        <v/>
      </c>
      <c r="D5149" s="42"/>
      <c r="E5149" s="42"/>
      <c r="F5149" s="42"/>
      <c r="G5149" s="42"/>
      <c r="H5149" s="42"/>
      <c r="I5149" s="42"/>
      <c r="J5149" s="83" t="str">
        <f t="shared" si="406"/>
        <v/>
      </c>
      <c r="K5149" s="83" t="str">
        <f t="shared" si="407"/>
        <v/>
      </c>
      <c r="L5149" s="85" t="str">
        <f t="shared" si="408"/>
        <v/>
      </c>
    </row>
    <row r="5150" spans="1:12" x14ac:dyDescent="0.2">
      <c r="A5150" s="209"/>
      <c r="B5150" s="75" t="str">
        <f t="shared" si="409"/>
        <v/>
      </c>
      <c r="C5150" s="75" t="str">
        <f t="shared" si="410"/>
        <v/>
      </c>
      <c r="D5150" s="42"/>
      <c r="E5150" s="42"/>
      <c r="F5150" s="42"/>
      <c r="G5150" s="42"/>
      <c r="H5150" s="42"/>
      <c r="I5150" s="42"/>
      <c r="J5150" s="83" t="str">
        <f t="shared" si="406"/>
        <v/>
      </c>
      <c r="K5150" s="83" t="str">
        <f t="shared" si="407"/>
        <v/>
      </c>
      <c r="L5150" s="85" t="str">
        <f t="shared" si="408"/>
        <v/>
      </c>
    </row>
    <row r="5151" spans="1:12" x14ac:dyDescent="0.2">
      <c r="A5151" s="209"/>
      <c r="B5151" s="75" t="str">
        <f t="shared" si="409"/>
        <v/>
      </c>
      <c r="C5151" s="75" t="str">
        <f t="shared" si="410"/>
        <v/>
      </c>
      <c r="D5151" s="42"/>
      <c r="E5151" s="42"/>
      <c r="F5151" s="42"/>
      <c r="G5151" s="42"/>
      <c r="H5151" s="42"/>
      <c r="I5151" s="42"/>
      <c r="J5151" s="83" t="str">
        <f t="shared" si="406"/>
        <v/>
      </c>
      <c r="K5151" s="83" t="str">
        <f t="shared" si="407"/>
        <v/>
      </c>
      <c r="L5151" s="85" t="str">
        <f t="shared" si="408"/>
        <v/>
      </c>
    </row>
    <row r="5152" spans="1:12" x14ac:dyDescent="0.2">
      <c r="A5152" s="209"/>
      <c r="B5152" s="75" t="str">
        <f t="shared" si="409"/>
        <v/>
      </c>
      <c r="C5152" s="75" t="str">
        <f t="shared" si="410"/>
        <v/>
      </c>
      <c r="D5152" s="42"/>
      <c r="E5152" s="42"/>
      <c r="F5152" s="42"/>
      <c r="G5152" s="42"/>
      <c r="H5152" s="42"/>
      <c r="I5152" s="42"/>
      <c r="J5152" s="83" t="str">
        <f t="shared" si="406"/>
        <v/>
      </c>
      <c r="K5152" s="83" t="str">
        <f t="shared" si="407"/>
        <v/>
      </c>
      <c r="L5152" s="85" t="str">
        <f t="shared" si="408"/>
        <v/>
      </c>
    </row>
    <row r="5153" spans="1:12" x14ac:dyDescent="0.2">
      <c r="A5153" s="209"/>
      <c r="B5153" s="75" t="str">
        <f t="shared" si="409"/>
        <v/>
      </c>
      <c r="C5153" s="75" t="str">
        <f t="shared" si="410"/>
        <v/>
      </c>
      <c r="D5153" s="42"/>
      <c r="E5153" s="42"/>
      <c r="F5153" s="42"/>
      <c r="G5153" s="42"/>
      <c r="H5153" s="42"/>
      <c r="I5153" s="42"/>
      <c r="J5153" s="83" t="str">
        <f t="shared" si="406"/>
        <v/>
      </c>
      <c r="K5153" s="83" t="str">
        <f t="shared" si="407"/>
        <v/>
      </c>
      <c r="L5153" s="85" t="str">
        <f t="shared" si="408"/>
        <v/>
      </c>
    </row>
    <row r="5154" spans="1:12" x14ac:dyDescent="0.2">
      <c r="A5154" s="209"/>
      <c r="B5154" s="75" t="str">
        <f t="shared" si="409"/>
        <v/>
      </c>
      <c r="C5154" s="75" t="str">
        <f t="shared" si="410"/>
        <v/>
      </c>
      <c r="D5154" s="42"/>
      <c r="E5154" s="42"/>
      <c r="F5154" s="42"/>
      <c r="G5154" s="42"/>
      <c r="H5154" s="42"/>
      <c r="I5154" s="42"/>
      <c r="J5154" s="83" t="str">
        <f t="shared" si="406"/>
        <v/>
      </c>
      <c r="K5154" s="83" t="str">
        <f t="shared" si="407"/>
        <v/>
      </c>
      <c r="L5154" s="85" t="str">
        <f t="shared" si="408"/>
        <v/>
      </c>
    </row>
    <row r="5155" spans="1:12" x14ac:dyDescent="0.2">
      <c r="A5155" s="209"/>
      <c r="B5155" s="75" t="str">
        <f t="shared" si="409"/>
        <v/>
      </c>
      <c r="C5155" s="75" t="str">
        <f t="shared" si="410"/>
        <v/>
      </c>
      <c r="D5155" s="42"/>
      <c r="E5155" s="42"/>
      <c r="F5155" s="42"/>
      <c r="G5155" s="42"/>
      <c r="H5155" s="42"/>
      <c r="I5155" s="42"/>
      <c r="J5155" s="83" t="str">
        <f t="shared" si="406"/>
        <v/>
      </c>
      <c r="K5155" s="83" t="str">
        <f t="shared" si="407"/>
        <v/>
      </c>
      <c r="L5155" s="85" t="str">
        <f t="shared" si="408"/>
        <v/>
      </c>
    </row>
    <row r="5156" spans="1:12" x14ac:dyDescent="0.2">
      <c r="A5156" s="209"/>
      <c r="B5156" s="75" t="str">
        <f t="shared" si="409"/>
        <v/>
      </c>
      <c r="C5156" s="75" t="str">
        <f t="shared" si="410"/>
        <v/>
      </c>
      <c r="D5156" s="42"/>
      <c r="E5156" s="42"/>
      <c r="F5156" s="42"/>
      <c r="G5156" s="42"/>
      <c r="H5156" s="42"/>
      <c r="I5156" s="42"/>
      <c r="J5156" s="83" t="str">
        <f t="shared" si="406"/>
        <v/>
      </c>
      <c r="K5156" s="83" t="str">
        <f t="shared" si="407"/>
        <v/>
      </c>
      <c r="L5156" s="85" t="str">
        <f t="shared" si="408"/>
        <v/>
      </c>
    </row>
    <row r="5157" spans="1:12" x14ac:dyDescent="0.2">
      <c r="A5157" s="209"/>
      <c r="B5157" s="75" t="str">
        <f t="shared" si="409"/>
        <v/>
      </c>
      <c r="C5157" s="75" t="str">
        <f t="shared" si="410"/>
        <v/>
      </c>
      <c r="D5157" s="42"/>
      <c r="E5157" s="42"/>
      <c r="F5157" s="42"/>
      <c r="G5157" s="42"/>
      <c r="H5157" s="42"/>
      <c r="I5157" s="42"/>
      <c r="J5157" s="83" t="str">
        <f t="shared" si="406"/>
        <v/>
      </c>
      <c r="K5157" s="83" t="str">
        <f t="shared" si="407"/>
        <v/>
      </c>
      <c r="L5157" s="85" t="str">
        <f t="shared" si="408"/>
        <v/>
      </c>
    </row>
    <row r="5158" spans="1:12" x14ac:dyDescent="0.2">
      <c r="A5158" s="209"/>
      <c r="B5158" s="75" t="str">
        <f t="shared" si="409"/>
        <v/>
      </c>
      <c r="C5158" s="75" t="str">
        <f t="shared" si="410"/>
        <v/>
      </c>
      <c r="D5158" s="42"/>
      <c r="E5158" s="42"/>
      <c r="F5158" s="42"/>
      <c r="G5158" s="42"/>
      <c r="H5158" s="42"/>
      <c r="I5158" s="42"/>
      <c r="J5158" s="83" t="str">
        <f t="shared" si="406"/>
        <v/>
      </c>
      <c r="K5158" s="83" t="str">
        <f t="shared" si="407"/>
        <v/>
      </c>
      <c r="L5158" s="85" t="str">
        <f t="shared" si="408"/>
        <v/>
      </c>
    </row>
    <row r="5159" spans="1:12" x14ac:dyDescent="0.2">
      <c r="A5159" s="209"/>
      <c r="B5159" s="75" t="str">
        <f t="shared" si="409"/>
        <v/>
      </c>
      <c r="C5159" s="75" t="str">
        <f t="shared" si="410"/>
        <v/>
      </c>
      <c r="D5159" s="42"/>
      <c r="E5159" s="42"/>
      <c r="F5159" s="42"/>
      <c r="G5159" s="42"/>
      <c r="H5159" s="42"/>
      <c r="I5159" s="42"/>
      <c r="J5159" s="83" t="str">
        <f t="shared" si="406"/>
        <v/>
      </c>
      <c r="K5159" s="83" t="str">
        <f t="shared" si="407"/>
        <v/>
      </c>
      <c r="L5159" s="85" t="str">
        <f t="shared" si="408"/>
        <v/>
      </c>
    </row>
    <row r="5160" spans="1:12" x14ac:dyDescent="0.2">
      <c r="A5160" s="209"/>
      <c r="B5160" s="75" t="str">
        <f t="shared" si="409"/>
        <v/>
      </c>
      <c r="C5160" s="75" t="str">
        <f t="shared" si="410"/>
        <v/>
      </c>
      <c r="D5160" s="42"/>
      <c r="E5160" s="42"/>
      <c r="F5160" s="42"/>
      <c r="G5160" s="42"/>
      <c r="H5160" s="42"/>
      <c r="I5160" s="42"/>
      <c r="J5160" s="83" t="str">
        <f t="shared" si="406"/>
        <v/>
      </c>
      <c r="K5160" s="83" t="str">
        <f t="shared" si="407"/>
        <v/>
      </c>
      <c r="L5160" s="85" t="str">
        <f t="shared" si="408"/>
        <v/>
      </c>
    </row>
    <row r="5161" spans="1:12" x14ac:dyDescent="0.2">
      <c r="A5161" s="209"/>
      <c r="B5161" s="75" t="str">
        <f t="shared" si="409"/>
        <v/>
      </c>
      <c r="C5161" s="75" t="str">
        <f t="shared" si="410"/>
        <v/>
      </c>
      <c r="D5161" s="42"/>
      <c r="E5161" s="42"/>
      <c r="F5161" s="42"/>
      <c r="G5161" s="42"/>
      <c r="H5161" s="42"/>
      <c r="I5161" s="42"/>
      <c r="J5161" s="83" t="str">
        <f t="shared" si="406"/>
        <v/>
      </c>
      <c r="K5161" s="83" t="str">
        <f t="shared" si="407"/>
        <v/>
      </c>
      <c r="L5161" s="85" t="str">
        <f t="shared" si="408"/>
        <v/>
      </c>
    </row>
    <row r="5162" spans="1:12" x14ac:dyDescent="0.2">
      <c r="A5162" s="209"/>
      <c r="B5162" s="75" t="str">
        <f t="shared" si="409"/>
        <v/>
      </c>
      <c r="C5162" s="75" t="str">
        <f t="shared" si="410"/>
        <v/>
      </c>
      <c r="D5162" s="42"/>
      <c r="E5162" s="42"/>
      <c r="F5162" s="42"/>
      <c r="G5162" s="42"/>
      <c r="H5162" s="42"/>
      <c r="I5162" s="42"/>
      <c r="J5162" s="83" t="str">
        <f t="shared" si="406"/>
        <v/>
      </c>
      <c r="K5162" s="83" t="str">
        <f t="shared" si="407"/>
        <v/>
      </c>
      <c r="L5162" s="85" t="str">
        <f t="shared" si="408"/>
        <v/>
      </c>
    </row>
    <row r="5163" spans="1:12" x14ac:dyDescent="0.2">
      <c r="A5163" s="209"/>
      <c r="B5163" s="75" t="str">
        <f t="shared" si="409"/>
        <v/>
      </c>
      <c r="C5163" s="75" t="str">
        <f t="shared" si="410"/>
        <v/>
      </c>
      <c r="D5163" s="42"/>
      <c r="E5163" s="42"/>
      <c r="F5163" s="42"/>
      <c r="G5163" s="42"/>
      <c r="H5163" s="42"/>
      <c r="I5163" s="42"/>
      <c r="J5163" s="83" t="str">
        <f t="shared" si="406"/>
        <v/>
      </c>
      <c r="K5163" s="83" t="str">
        <f t="shared" si="407"/>
        <v/>
      </c>
      <c r="L5163" s="85" t="str">
        <f t="shared" si="408"/>
        <v/>
      </c>
    </row>
    <row r="5164" spans="1:12" x14ac:dyDescent="0.2">
      <c r="A5164" s="209"/>
      <c r="B5164" s="75" t="str">
        <f t="shared" si="409"/>
        <v/>
      </c>
      <c r="C5164" s="75" t="str">
        <f t="shared" si="410"/>
        <v/>
      </c>
      <c r="D5164" s="42"/>
      <c r="E5164" s="42"/>
      <c r="F5164" s="42"/>
      <c r="G5164" s="42"/>
      <c r="H5164" s="42"/>
      <c r="I5164" s="42"/>
      <c r="J5164" s="83" t="str">
        <f t="shared" si="406"/>
        <v/>
      </c>
      <c r="K5164" s="83" t="str">
        <f t="shared" si="407"/>
        <v/>
      </c>
      <c r="L5164" s="85" t="str">
        <f t="shared" si="408"/>
        <v/>
      </c>
    </row>
    <row r="5165" spans="1:12" x14ac:dyDescent="0.2">
      <c r="A5165" s="209"/>
      <c r="B5165" s="75" t="str">
        <f t="shared" si="409"/>
        <v/>
      </c>
      <c r="C5165" s="75" t="str">
        <f t="shared" si="410"/>
        <v/>
      </c>
      <c r="D5165" s="42"/>
      <c r="E5165" s="42"/>
      <c r="F5165" s="42"/>
      <c r="G5165" s="42"/>
      <c r="H5165" s="42"/>
      <c r="I5165" s="42"/>
      <c r="J5165" s="83" t="str">
        <f t="shared" si="406"/>
        <v/>
      </c>
      <c r="K5165" s="83" t="str">
        <f t="shared" si="407"/>
        <v/>
      </c>
      <c r="L5165" s="85" t="str">
        <f t="shared" si="408"/>
        <v/>
      </c>
    </row>
    <row r="5166" spans="1:12" x14ac:dyDescent="0.2">
      <c r="A5166" s="209"/>
      <c r="B5166" s="75" t="str">
        <f t="shared" si="409"/>
        <v/>
      </c>
      <c r="C5166" s="75" t="str">
        <f t="shared" si="410"/>
        <v/>
      </c>
      <c r="D5166" s="42"/>
      <c r="E5166" s="42"/>
      <c r="F5166" s="42"/>
      <c r="G5166" s="42"/>
      <c r="H5166" s="42"/>
      <c r="I5166" s="42"/>
      <c r="J5166" s="83" t="str">
        <f t="shared" si="406"/>
        <v/>
      </c>
      <c r="K5166" s="83" t="str">
        <f t="shared" si="407"/>
        <v/>
      </c>
      <c r="L5166" s="85" t="str">
        <f t="shared" si="408"/>
        <v/>
      </c>
    </row>
    <row r="5167" spans="1:12" x14ac:dyDescent="0.2">
      <c r="A5167" s="209"/>
      <c r="B5167" s="75" t="str">
        <f t="shared" si="409"/>
        <v/>
      </c>
      <c r="C5167" s="75" t="str">
        <f t="shared" si="410"/>
        <v/>
      </c>
      <c r="D5167" s="42"/>
      <c r="E5167" s="42"/>
      <c r="F5167" s="42"/>
      <c r="G5167" s="42"/>
      <c r="H5167" s="42"/>
      <c r="I5167" s="42"/>
      <c r="J5167" s="83" t="str">
        <f t="shared" si="406"/>
        <v/>
      </c>
      <c r="K5167" s="83" t="str">
        <f t="shared" si="407"/>
        <v/>
      </c>
      <c r="L5167" s="85" t="str">
        <f t="shared" si="408"/>
        <v/>
      </c>
    </row>
    <row r="5168" spans="1:12" x14ac:dyDescent="0.2">
      <c r="A5168" s="209"/>
      <c r="B5168" s="75" t="str">
        <f t="shared" si="409"/>
        <v/>
      </c>
      <c r="C5168" s="75" t="str">
        <f t="shared" si="410"/>
        <v/>
      </c>
      <c r="D5168" s="42"/>
      <c r="E5168" s="42"/>
      <c r="F5168" s="42"/>
      <c r="G5168" s="42"/>
      <c r="H5168" s="42"/>
      <c r="I5168" s="42"/>
      <c r="J5168" s="83" t="str">
        <f t="shared" si="406"/>
        <v/>
      </c>
      <c r="K5168" s="83" t="str">
        <f t="shared" si="407"/>
        <v/>
      </c>
      <c r="L5168" s="85" t="str">
        <f t="shared" si="408"/>
        <v/>
      </c>
    </row>
    <row r="5169" spans="1:12" x14ac:dyDescent="0.2">
      <c r="A5169" s="209"/>
      <c r="B5169" s="75" t="str">
        <f t="shared" si="409"/>
        <v/>
      </c>
      <c r="C5169" s="75" t="str">
        <f t="shared" si="410"/>
        <v/>
      </c>
      <c r="D5169" s="42"/>
      <c r="E5169" s="42"/>
      <c r="F5169" s="42"/>
      <c r="G5169" s="42"/>
      <c r="H5169" s="42"/>
      <c r="I5169" s="42"/>
      <c r="J5169" s="83" t="str">
        <f t="shared" si="406"/>
        <v/>
      </c>
      <c r="K5169" s="83" t="str">
        <f t="shared" si="407"/>
        <v/>
      </c>
      <c r="L5169" s="85" t="str">
        <f t="shared" si="408"/>
        <v/>
      </c>
    </row>
    <row r="5170" spans="1:12" x14ac:dyDescent="0.2">
      <c r="A5170" s="209"/>
      <c r="B5170" s="75" t="str">
        <f t="shared" si="409"/>
        <v/>
      </c>
      <c r="C5170" s="75" t="str">
        <f t="shared" si="410"/>
        <v/>
      </c>
      <c r="D5170" s="42"/>
      <c r="E5170" s="42"/>
      <c r="F5170" s="42"/>
      <c r="G5170" s="42"/>
      <c r="H5170" s="42"/>
      <c r="I5170" s="42"/>
      <c r="J5170" s="83" t="str">
        <f t="shared" si="406"/>
        <v/>
      </c>
      <c r="K5170" s="83" t="str">
        <f t="shared" si="407"/>
        <v/>
      </c>
      <c r="L5170" s="85" t="str">
        <f t="shared" si="408"/>
        <v/>
      </c>
    </row>
    <row r="5171" spans="1:12" x14ac:dyDescent="0.2">
      <c r="A5171" s="209"/>
      <c r="B5171" s="75" t="str">
        <f t="shared" si="409"/>
        <v/>
      </c>
      <c r="C5171" s="75" t="str">
        <f t="shared" si="410"/>
        <v/>
      </c>
      <c r="D5171" s="42"/>
      <c r="E5171" s="42"/>
      <c r="F5171" s="42"/>
      <c r="G5171" s="42"/>
      <c r="H5171" s="42"/>
      <c r="I5171" s="42"/>
      <c r="J5171" s="83" t="str">
        <f t="shared" si="406"/>
        <v/>
      </c>
      <c r="K5171" s="83" t="str">
        <f t="shared" si="407"/>
        <v/>
      </c>
      <c r="L5171" s="85" t="str">
        <f t="shared" si="408"/>
        <v/>
      </c>
    </row>
    <row r="5172" spans="1:12" x14ac:dyDescent="0.2">
      <c r="A5172" s="209"/>
      <c r="B5172" s="75" t="str">
        <f t="shared" si="409"/>
        <v/>
      </c>
      <c r="C5172" s="75" t="str">
        <f t="shared" si="410"/>
        <v/>
      </c>
      <c r="D5172" s="42"/>
      <c r="E5172" s="42"/>
      <c r="F5172" s="42"/>
      <c r="G5172" s="42"/>
      <c r="H5172" s="42"/>
      <c r="I5172" s="42"/>
      <c r="J5172" s="83" t="str">
        <f t="shared" si="406"/>
        <v/>
      </c>
      <c r="K5172" s="83" t="str">
        <f t="shared" si="407"/>
        <v/>
      </c>
      <c r="L5172" s="85" t="str">
        <f t="shared" si="408"/>
        <v/>
      </c>
    </row>
    <row r="5173" spans="1:12" x14ac:dyDescent="0.2">
      <c r="A5173" s="209"/>
      <c r="B5173" s="75" t="str">
        <f t="shared" si="409"/>
        <v/>
      </c>
      <c r="C5173" s="75" t="str">
        <f t="shared" si="410"/>
        <v/>
      </c>
      <c r="D5173" s="42"/>
      <c r="E5173" s="42"/>
      <c r="F5173" s="42"/>
      <c r="G5173" s="42"/>
      <c r="H5173" s="42"/>
      <c r="I5173" s="42"/>
      <c r="J5173" s="83" t="str">
        <f t="shared" si="406"/>
        <v/>
      </c>
      <c r="K5173" s="83" t="str">
        <f t="shared" si="407"/>
        <v/>
      </c>
      <c r="L5173" s="85" t="str">
        <f t="shared" si="408"/>
        <v/>
      </c>
    </row>
    <row r="5174" spans="1:12" x14ac:dyDescent="0.2">
      <c r="A5174" s="209"/>
      <c r="B5174" s="75" t="str">
        <f t="shared" si="409"/>
        <v/>
      </c>
      <c r="C5174" s="75" t="str">
        <f t="shared" si="410"/>
        <v/>
      </c>
      <c r="D5174" s="42"/>
      <c r="E5174" s="42"/>
      <c r="F5174" s="42"/>
      <c r="G5174" s="42"/>
      <c r="H5174" s="42"/>
      <c r="I5174" s="42"/>
      <c r="J5174" s="83" t="str">
        <f t="shared" si="406"/>
        <v/>
      </c>
      <c r="K5174" s="83" t="str">
        <f t="shared" si="407"/>
        <v/>
      </c>
      <c r="L5174" s="85" t="str">
        <f t="shared" si="408"/>
        <v/>
      </c>
    </row>
    <row r="5175" spans="1:12" x14ac:dyDescent="0.2">
      <c r="A5175" s="209"/>
      <c r="B5175" s="75" t="str">
        <f t="shared" si="409"/>
        <v/>
      </c>
      <c r="C5175" s="75" t="str">
        <f t="shared" si="410"/>
        <v/>
      </c>
      <c r="D5175" s="42"/>
      <c r="E5175" s="42"/>
      <c r="F5175" s="42"/>
      <c r="G5175" s="42"/>
      <c r="H5175" s="42"/>
      <c r="I5175" s="42"/>
      <c r="J5175" s="83" t="str">
        <f t="shared" si="406"/>
        <v/>
      </c>
      <c r="K5175" s="83" t="str">
        <f t="shared" si="407"/>
        <v/>
      </c>
      <c r="L5175" s="85" t="str">
        <f t="shared" si="408"/>
        <v/>
      </c>
    </row>
    <row r="5176" spans="1:12" x14ac:dyDescent="0.2">
      <c r="A5176" s="209"/>
      <c r="B5176" s="75" t="str">
        <f t="shared" si="409"/>
        <v/>
      </c>
      <c r="C5176" s="75" t="str">
        <f t="shared" si="410"/>
        <v/>
      </c>
      <c r="D5176" s="42"/>
      <c r="E5176" s="42"/>
      <c r="F5176" s="42"/>
      <c r="G5176" s="42"/>
      <c r="H5176" s="42"/>
      <c r="I5176" s="42"/>
      <c r="J5176" s="83" t="str">
        <f t="shared" si="406"/>
        <v/>
      </c>
      <c r="K5176" s="83" t="str">
        <f t="shared" si="407"/>
        <v/>
      </c>
      <c r="L5176" s="85" t="str">
        <f t="shared" si="408"/>
        <v/>
      </c>
    </row>
    <row r="5177" spans="1:12" x14ac:dyDescent="0.2">
      <c r="A5177" s="209"/>
      <c r="B5177" s="75" t="str">
        <f t="shared" si="409"/>
        <v/>
      </c>
      <c r="C5177" s="75" t="str">
        <f t="shared" si="410"/>
        <v/>
      </c>
      <c r="D5177" s="42"/>
      <c r="E5177" s="42"/>
      <c r="F5177" s="42"/>
      <c r="G5177" s="42"/>
      <c r="H5177" s="42"/>
      <c r="I5177" s="42"/>
      <c r="J5177" s="83" t="str">
        <f t="shared" si="406"/>
        <v/>
      </c>
      <c r="K5177" s="83" t="str">
        <f t="shared" si="407"/>
        <v/>
      </c>
      <c r="L5177" s="85" t="str">
        <f t="shared" si="408"/>
        <v/>
      </c>
    </row>
    <row r="5178" spans="1:12" x14ac:dyDescent="0.2">
      <c r="A5178" s="209"/>
      <c r="B5178" s="75" t="str">
        <f t="shared" si="409"/>
        <v/>
      </c>
      <c r="C5178" s="75" t="str">
        <f t="shared" si="410"/>
        <v/>
      </c>
      <c r="D5178" s="42"/>
      <c r="E5178" s="42"/>
      <c r="F5178" s="42"/>
      <c r="G5178" s="42"/>
      <c r="H5178" s="42"/>
      <c r="I5178" s="42"/>
      <c r="J5178" s="83" t="str">
        <f t="shared" si="406"/>
        <v/>
      </c>
      <c r="K5178" s="83" t="str">
        <f t="shared" si="407"/>
        <v/>
      </c>
      <c r="L5178" s="85" t="str">
        <f t="shared" si="408"/>
        <v/>
      </c>
    </row>
    <row r="5179" spans="1:12" x14ac:dyDescent="0.2">
      <c r="A5179" s="209"/>
      <c r="B5179" s="75" t="str">
        <f t="shared" si="409"/>
        <v/>
      </c>
      <c r="C5179" s="75" t="str">
        <f t="shared" si="410"/>
        <v/>
      </c>
      <c r="D5179" s="42"/>
      <c r="E5179" s="42"/>
      <c r="F5179" s="42"/>
      <c r="G5179" s="42"/>
      <c r="H5179" s="42"/>
      <c r="I5179" s="42"/>
      <c r="J5179" s="83" t="str">
        <f t="shared" si="406"/>
        <v/>
      </c>
      <c r="K5179" s="83" t="str">
        <f t="shared" si="407"/>
        <v/>
      </c>
      <c r="L5179" s="85" t="str">
        <f t="shared" si="408"/>
        <v/>
      </c>
    </row>
    <row r="5180" spans="1:12" x14ac:dyDescent="0.2">
      <c r="A5180" s="209"/>
      <c r="B5180" s="75" t="str">
        <f t="shared" si="409"/>
        <v/>
      </c>
      <c r="C5180" s="75" t="str">
        <f t="shared" si="410"/>
        <v/>
      </c>
      <c r="D5180" s="42"/>
      <c r="E5180" s="42"/>
      <c r="F5180" s="42"/>
      <c r="G5180" s="42"/>
      <c r="H5180" s="42"/>
      <c r="I5180" s="42"/>
      <c r="J5180" s="83" t="str">
        <f t="shared" si="406"/>
        <v/>
      </c>
      <c r="K5180" s="83" t="str">
        <f t="shared" si="407"/>
        <v/>
      </c>
      <c r="L5180" s="85" t="str">
        <f t="shared" si="408"/>
        <v/>
      </c>
    </row>
    <row r="5181" spans="1:12" x14ac:dyDescent="0.2">
      <c r="A5181" s="209"/>
      <c r="B5181" s="75" t="str">
        <f t="shared" si="409"/>
        <v/>
      </c>
      <c r="C5181" s="75" t="str">
        <f t="shared" si="410"/>
        <v/>
      </c>
      <c r="D5181" s="42"/>
      <c r="E5181" s="42"/>
      <c r="F5181" s="42"/>
      <c r="G5181" s="42"/>
      <c r="H5181" s="42"/>
      <c r="I5181" s="42"/>
      <c r="J5181" s="83" t="str">
        <f t="shared" ref="J5181:J5244" si="411">IF(ISERROR(D5181/C5181),"",(D5181/C5181))</f>
        <v/>
      </c>
      <c r="K5181" s="83" t="str">
        <f t="shared" ref="K5181:K5244" si="412">IF(ISERROR(E5181/C5181),"",(E5181/C5181))</f>
        <v/>
      </c>
      <c r="L5181" s="85" t="str">
        <f t="shared" ref="L5181:L5244" si="413">IF(ISERROR((D5181+E5181)/B5181),"",(D5181+E5181)/B5181)</f>
        <v/>
      </c>
    </row>
    <row r="5182" spans="1:12" x14ac:dyDescent="0.2">
      <c r="A5182" s="209"/>
      <c r="B5182" s="75" t="str">
        <f t="shared" si="409"/>
        <v/>
      </c>
      <c r="C5182" s="75" t="str">
        <f t="shared" si="410"/>
        <v/>
      </c>
      <c r="D5182" s="42"/>
      <c r="E5182" s="42"/>
      <c r="F5182" s="42"/>
      <c r="G5182" s="42"/>
      <c r="H5182" s="42"/>
      <c r="I5182" s="42"/>
      <c r="J5182" s="83" t="str">
        <f t="shared" si="411"/>
        <v/>
      </c>
      <c r="K5182" s="83" t="str">
        <f t="shared" si="412"/>
        <v/>
      </c>
      <c r="L5182" s="85" t="str">
        <f t="shared" si="413"/>
        <v/>
      </c>
    </row>
    <row r="5183" spans="1:12" x14ac:dyDescent="0.2">
      <c r="A5183" s="209"/>
      <c r="B5183" s="75" t="str">
        <f t="shared" si="409"/>
        <v/>
      </c>
      <c r="C5183" s="75" t="str">
        <f t="shared" si="410"/>
        <v/>
      </c>
      <c r="D5183" s="42"/>
      <c r="E5183" s="42"/>
      <c r="F5183" s="42"/>
      <c r="G5183" s="42"/>
      <c r="H5183" s="42"/>
      <c r="I5183" s="42"/>
      <c r="J5183" s="83" t="str">
        <f t="shared" si="411"/>
        <v/>
      </c>
      <c r="K5183" s="83" t="str">
        <f t="shared" si="412"/>
        <v/>
      </c>
      <c r="L5183" s="85" t="str">
        <f t="shared" si="413"/>
        <v/>
      </c>
    </row>
    <row r="5184" spans="1:12" x14ac:dyDescent="0.2">
      <c r="A5184" s="209"/>
      <c r="B5184" s="75" t="str">
        <f t="shared" si="409"/>
        <v/>
      </c>
      <c r="C5184" s="75" t="str">
        <f t="shared" si="410"/>
        <v/>
      </c>
      <c r="D5184" s="42"/>
      <c r="E5184" s="42"/>
      <c r="F5184" s="42"/>
      <c r="G5184" s="42"/>
      <c r="H5184" s="42"/>
      <c r="I5184" s="42"/>
      <c r="J5184" s="83" t="str">
        <f t="shared" si="411"/>
        <v/>
      </c>
      <c r="K5184" s="83" t="str">
        <f t="shared" si="412"/>
        <v/>
      </c>
      <c r="L5184" s="85" t="str">
        <f t="shared" si="413"/>
        <v/>
      </c>
    </row>
    <row r="5185" spans="1:12" x14ac:dyDescent="0.2">
      <c r="A5185" s="209"/>
      <c r="B5185" s="75" t="str">
        <f t="shared" si="409"/>
        <v/>
      </c>
      <c r="C5185" s="75" t="str">
        <f t="shared" si="410"/>
        <v/>
      </c>
      <c r="D5185" s="42"/>
      <c r="E5185" s="42"/>
      <c r="F5185" s="42"/>
      <c r="G5185" s="42"/>
      <c r="H5185" s="42"/>
      <c r="I5185" s="42"/>
      <c r="J5185" s="83" t="str">
        <f t="shared" si="411"/>
        <v/>
      </c>
      <c r="K5185" s="83" t="str">
        <f t="shared" si="412"/>
        <v/>
      </c>
      <c r="L5185" s="85" t="str">
        <f t="shared" si="413"/>
        <v/>
      </c>
    </row>
    <row r="5186" spans="1:12" x14ac:dyDescent="0.2">
      <c r="A5186" s="209"/>
      <c r="B5186" s="75" t="str">
        <f t="shared" si="409"/>
        <v/>
      </c>
      <c r="C5186" s="75" t="str">
        <f t="shared" si="410"/>
        <v/>
      </c>
      <c r="D5186" s="42"/>
      <c r="E5186" s="42"/>
      <c r="F5186" s="42"/>
      <c r="G5186" s="42"/>
      <c r="H5186" s="42"/>
      <c r="I5186" s="42"/>
      <c r="J5186" s="83" t="str">
        <f t="shared" si="411"/>
        <v/>
      </c>
      <c r="K5186" s="83" t="str">
        <f t="shared" si="412"/>
        <v/>
      </c>
      <c r="L5186" s="85" t="str">
        <f t="shared" si="413"/>
        <v/>
      </c>
    </row>
    <row r="5187" spans="1:12" x14ac:dyDescent="0.2">
      <c r="A5187" s="209"/>
      <c r="B5187" s="75" t="str">
        <f t="shared" si="409"/>
        <v/>
      </c>
      <c r="C5187" s="75" t="str">
        <f t="shared" si="410"/>
        <v/>
      </c>
      <c r="D5187" s="42"/>
      <c r="E5187" s="42"/>
      <c r="F5187" s="42"/>
      <c r="G5187" s="42"/>
      <c r="H5187" s="42"/>
      <c r="I5187" s="42"/>
      <c r="J5187" s="83" t="str">
        <f t="shared" si="411"/>
        <v/>
      </c>
      <c r="K5187" s="83" t="str">
        <f t="shared" si="412"/>
        <v/>
      </c>
      <c r="L5187" s="85" t="str">
        <f t="shared" si="413"/>
        <v/>
      </c>
    </row>
    <row r="5188" spans="1:12" x14ac:dyDescent="0.2">
      <c r="A5188" s="209"/>
      <c r="B5188" s="75" t="str">
        <f t="shared" si="409"/>
        <v/>
      </c>
      <c r="C5188" s="75" t="str">
        <f t="shared" si="410"/>
        <v/>
      </c>
      <c r="D5188" s="42"/>
      <c r="E5188" s="42"/>
      <c r="F5188" s="42"/>
      <c r="G5188" s="42"/>
      <c r="H5188" s="42"/>
      <c r="I5188" s="42"/>
      <c r="J5188" s="83" t="str">
        <f t="shared" si="411"/>
        <v/>
      </c>
      <c r="K5188" s="83" t="str">
        <f t="shared" si="412"/>
        <v/>
      </c>
      <c r="L5188" s="85" t="str">
        <f t="shared" si="413"/>
        <v/>
      </c>
    </row>
    <row r="5189" spans="1:12" x14ac:dyDescent="0.2">
      <c r="A5189" s="209"/>
      <c r="B5189" s="75" t="str">
        <f t="shared" si="409"/>
        <v/>
      </c>
      <c r="C5189" s="75" t="str">
        <f t="shared" si="410"/>
        <v/>
      </c>
      <c r="D5189" s="42"/>
      <c r="E5189" s="42"/>
      <c r="F5189" s="42"/>
      <c r="G5189" s="42"/>
      <c r="H5189" s="42"/>
      <c r="I5189" s="42"/>
      <c r="J5189" s="83" t="str">
        <f t="shared" si="411"/>
        <v/>
      </c>
      <c r="K5189" s="83" t="str">
        <f t="shared" si="412"/>
        <v/>
      </c>
      <c r="L5189" s="85" t="str">
        <f t="shared" si="413"/>
        <v/>
      </c>
    </row>
    <row r="5190" spans="1:12" x14ac:dyDescent="0.2">
      <c r="A5190" s="209"/>
      <c r="B5190" s="75" t="str">
        <f t="shared" si="409"/>
        <v/>
      </c>
      <c r="C5190" s="75" t="str">
        <f t="shared" si="410"/>
        <v/>
      </c>
      <c r="D5190" s="42"/>
      <c r="E5190" s="42"/>
      <c r="F5190" s="42"/>
      <c r="G5190" s="42"/>
      <c r="H5190" s="42"/>
      <c r="I5190" s="42"/>
      <c r="J5190" s="83" t="str">
        <f t="shared" si="411"/>
        <v/>
      </c>
      <c r="K5190" s="83" t="str">
        <f t="shared" si="412"/>
        <v/>
      </c>
      <c r="L5190" s="85" t="str">
        <f t="shared" si="413"/>
        <v/>
      </c>
    </row>
    <row r="5191" spans="1:12" x14ac:dyDescent="0.2">
      <c r="A5191" s="209"/>
      <c r="B5191" s="75" t="str">
        <f t="shared" si="409"/>
        <v/>
      </c>
      <c r="C5191" s="75" t="str">
        <f t="shared" si="410"/>
        <v/>
      </c>
      <c r="D5191" s="42"/>
      <c r="E5191" s="42"/>
      <c r="F5191" s="42"/>
      <c r="G5191" s="42"/>
      <c r="H5191" s="42"/>
      <c r="I5191" s="42"/>
      <c r="J5191" s="83" t="str">
        <f t="shared" si="411"/>
        <v/>
      </c>
      <c r="K5191" s="83" t="str">
        <f t="shared" si="412"/>
        <v/>
      </c>
      <c r="L5191" s="85" t="str">
        <f t="shared" si="413"/>
        <v/>
      </c>
    </row>
    <row r="5192" spans="1:12" x14ac:dyDescent="0.2">
      <c r="A5192" s="209"/>
      <c r="B5192" s="75" t="str">
        <f t="shared" si="409"/>
        <v/>
      </c>
      <c r="C5192" s="75" t="str">
        <f t="shared" si="410"/>
        <v/>
      </c>
      <c r="D5192" s="42"/>
      <c r="E5192" s="42"/>
      <c r="F5192" s="42"/>
      <c r="G5192" s="42"/>
      <c r="H5192" s="42"/>
      <c r="I5192" s="42"/>
      <c r="J5192" s="83" t="str">
        <f t="shared" si="411"/>
        <v/>
      </c>
      <c r="K5192" s="83" t="str">
        <f t="shared" si="412"/>
        <v/>
      </c>
      <c r="L5192" s="85" t="str">
        <f t="shared" si="413"/>
        <v/>
      </c>
    </row>
    <row r="5193" spans="1:12" x14ac:dyDescent="0.2">
      <c r="A5193" s="209"/>
      <c r="B5193" s="75" t="str">
        <f t="shared" si="409"/>
        <v/>
      </c>
      <c r="C5193" s="75" t="str">
        <f t="shared" si="410"/>
        <v/>
      </c>
      <c r="D5193" s="42"/>
      <c r="E5193" s="42"/>
      <c r="F5193" s="42"/>
      <c r="G5193" s="42"/>
      <c r="H5193" s="42"/>
      <c r="I5193" s="42"/>
      <c r="J5193" s="83" t="str">
        <f t="shared" si="411"/>
        <v/>
      </c>
      <c r="K5193" s="83" t="str">
        <f t="shared" si="412"/>
        <v/>
      </c>
      <c r="L5193" s="85" t="str">
        <f t="shared" si="413"/>
        <v/>
      </c>
    </row>
    <row r="5194" spans="1:12" x14ac:dyDescent="0.2">
      <c r="A5194" s="209"/>
      <c r="B5194" s="75" t="str">
        <f t="shared" si="409"/>
        <v/>
      </c>
      <c r="C5194" s="75" t="str">
        <f t="shared" si="410"/>
        <v/>
      </c>
      <c r="D5194" s="42"/>
      <c r="E5194" s="42"/>
      <c r="F5194" s="42"/>
      <c r="G5194" s="42"/>
      <c r="H5194" s="42"/>
      <c r="I5194" s="42"/>
      <c r="J5194" s="83" t="str">
        <f t="shared" si="411"/>
        <v/>
      </c>
      <c r="K5194" s="83" t="str">
        <f t="shared" si="412"/>
        <v/>
      </c>
      <c r="L5194" s="85" t="str">
        <f t="shared" si="413"/>
        <v/>
      </c>
    </row>
    <row r="5195" spans="1:12" x14ac:dyDescent="0.2">
      <c r="A5195" s="209"/>
      <c r="B5195" s="75" t="str">
        <f t="shared" si="409"/>
        <v/>
      </c>
      <c r="C5195" s="75" t="str">
        <f t="shared" si="410"/>
        <v/>
      </c>
      <c r="D5195" s="42"/>
      <c r="E5195" s="42"/>
      <c r="F5195" s="42"/>
      <c r="G5195" s="42"/>
      <c r="H5195" s="42"/>
      <c r="I5195" s="42"/>
      <c r="J5195" s="83" t="str">
        <f t="shared" si="411"/>
        <v/>
      </c>
      <c r="K5195" s="83" t="str">
        <f t="shared" si="412"/>
        <v/>
      </c>
      <c r="L5195" s="85" t="str">
        <f t="shared" si="413"/>
        <v/>
      </c>
    </row>
    <row r="5196" spans="1:12" x14ac:dyDescent="0.2">
      <c r="A5196" s="209"/>
      <c r="B5196" s="75" t="str">
        <f t="shared" ref="B5196:B5259" si="414">IF(D5196+E5196+F5196+G5196+I5196+H5196 = 0,"",D5196+E5196+F5196+G5196+I5196+H5196)</f>
        <v/>
      </c>
      <c r="C5196" s="75" t="str">
        <f t="shared" ref="C5196:C5259" si="415">IF(D5196+E5196+H5196=0,"",D5196+E5196+H5196)</f>
        <v/>
      </c>
      <c r="D5196" s="42"/>
      <c r="E5196" s="42"/>
      <c r="F5196" s="42"/>
      <c r="G5196" s="42"/>
      <c r="H5196" s="42"/>
      <c r="I5196" s="42"/>
      <c r="J5196" s="83" t="str">
        <f t="shared" si="411"/>
        <v/>
      </c>
      <c r="K5196" s="83" t="str">
        <f t="shared" si="412"/>
        <v/>
      </c>
      <c r="L5196" s="85" t="str">
        <f t="shared" si="413"/>
        <v/>
      </c>
    </row>
    <row r="5197" spans="1:12" x14ac:dyDescent="0.2">
      <c r="A5197" s="209"/>
      <c r="B5197" s="75" t="str">
        <f t="shared" si="414"/>
        <v/>
      </c>
      <c r="C5197" s="75" t="str">
        <f t="shared" si="415"/>
        <v/>
      </c>
      <c r="D5197" s="42"/>
      <c r="E5197" s="42"/>
      <c r="F5197" s="42"/>
      <c r="G5197" s="42"/>
      <c r="H5197" s="42"/>
      <c r="I5197" s="42"/>
      <c r="J5197" s="83" t="str">
        <f t="shared" si="411"/>
        <v/>
      </c>
      <c r="K5197" s="83" t="str">
        <f t="shared" si="412"/>
        <v/>
      </c>
      <c r="L5197" s="85" t="str">
        <f t="shared" si="413"/>
        <v/>
      </c>
    </row>
    <row r="5198" spans="1:12" x14ac:dyDescent="0.2">
      <c r="A5198" s="209"/>
      <c r="B5198" s="75" t="str">
        <f t="shared" si="414"/>
        <v/>
      </c>
      <c r="C5198" s="75" t="str">
        <f t="shared" si="415"/>
        <v/>
      </c>
      <c r="D5198" s="42"/>
      <c r="E5198" s="42"/>
      <c r="F5198" s="42"/>
      <c r="G5198" s="42"/>
      <c r="H5198" s="42"/>
      <c r="I5198" s="42"/>
      <c r="J5198" s="83" t="str">
        <f t="shared" si="411"/>
        <v/>
      </c>
      <c r="K5198" s="83" t="str">
        <f t="shared" si="412"/>
        <v/>
      </c>
      <c r="L5198" s="85" t="str">
        <f t="shared" si="413"/>
        <v/>
      </c>
    </row>
    <row r="5199" spans="1:12" x14ac:dyDescent="0.2">
      <c r="A5199" s="209"/>
      <c r="B5199" s="75" t="str">
        <f t="shared" si="414"/>
        <v/>
      </c>
      <c r="C5199" s="75" t="str">
        <f t="shared" si="415"/>
        <v/>
      </c>
      <c r="D5199" s="42"/>
      <c r="E5199" s="42"/>
      <c r="F5199" s="42"/>
      <c r="G5199" s="42"/>
      <c r="H5199" s="42"/>
      <c r="I5199" s="42"/>
      <c r="J5199" s="83" t="str">
        <f t="shared" si="411"/>
        <v/>
      </c>
      <c r="K5199" s="83" t="str">
        <f t="shared" si="412"/>
        <v/>
      </c>
      <c r="L5199" s="85" t="str">
        <f t="shared" si="413"/>
        <v/>
      </c>
    </row>
    <row r="5200" spans="1:12" x14ac:dyDescent="0.2">
      <c r="A5200" s="209"/>
      <c r="B5200" s="75" t="str">
        <f t="shared" si="414"/>
        <v/>
      </c>
      <c r="C5200" s="75" t="str">
        <f t="shared" si="415"/>
        <v/>
      </c>
      <c r="D5200" s="42"/>
      <c r="E5200" s="42"/>
      <c r="F5200" s="42"/>
      <c r="G5200" s="42"/>
      <c r="H5200" s="42"/>
      <c r="I5200" s="42"/>
      <c r="J5200" s="83" t="str">
        <f t="shared" si="411"/>
        <v/>
      </c>
      <c r="K5200" s="83" t="str">
        <f t="shared" si="412"/>
        <v/>
      </c>
      <c r="L5200" s="85" t="str">
        <f t="shared" si="413"/>
        <v/>
      </c>
    </row>
    <row r="5201" spans="1:12" x14ac:dyDescent="0.2">
      <c r="A5201" s="209"/>
      <c r="B5201" s="75" t="str">
        <f t="shared" si="414"/>
        <v/>
      </c>
      <c r="C5201" s="75" t="str">
        <f t="shared" si="415"/>
        <v/>
      </c>
      <c r="D5201" s="42"/>
      <c r="E5201" s="42"/>
      <c r="F5201" s="42"/>
      <c r="G5201" s="42"/>
      <c r="H5201" s="42"/>
      <c r="I5201" s="42"/>
      <c r="J5201" s="83" t="str">
        <f t="shared" si="411"/>
        <v/>
      </c>
      <c r="K5201" s="83" t="str">
        <f t="shared" si="412"/>
        <v/>
      </c>
      <c r="L5201" s="85" t="str">
        <f t="shared" si="413"/>
        <v/>
      </c>
    </row>
    <row r="5202" spans="1:12" x14ac:dyDescent="0.2">
      <c r="A5202" s="209"/>
      <c r="B5202" s="75" t="str">
        <f t="shared" si="414"/>
        <v/>
      </c>
      <c r="C5202" s="75" t="str">
        <f t="shared" si="415"/>
        <v/>
      </c>
      <c r="D5202" s="42"/>
      <c r="E5202" s="42"/>
      <c r="F5202" s="42"/>
      <c r="G5202" s="42"/>
      <c r="H5202" s="42"/>
      <c r="I5202" s="42"/>
      <c r="J5202" s="83" t="str">
        <f t="shared" si="411"/>
        <v/>
      </c>
      <c r="K5202" s="83" t="str">
        <f t="shared" si="412"/>
        <v/>
      </c>
      <c r="L5202" s="85" t="str">
        <f t="shared" si="413"/>
        <v/>
      </c>
    </row>
    <row r="5203" spans="1:12" x14ac:dyDescent="0.2">
      <c r="A5203" s="209"/>
      <c r="B5203" s="75" t="str">
        <f t="shared" si="414"/>
        <v/>
      </c>
      <c r="C5203" s="75" t="str">
        <f t="shared" si="415"/>
        <v/>
      </c>
      <c r="D5203" s="42"/>
      <c r="E5203" s="42"/>
      <c r="F5203" s="42"/>
      <c r="G5203" s="42"/>
      <c r="H5203" s="42"/>
      <c r="I5203" s="42"/>
      <c r="J5203" s="83" t="str">
        <f t="shared" si="411"/>
        <v/>
      </c>
      <c r="K5203" s="83" t="str">
        <f t="shared" si="412"/>
        <v/>
      </c>
      <c r="L5203" s="85" t="str">
        <f t="shared" si="413"/>
        <v/>
      </c>
    </row>
    <row r="5204" spans="1:12" x14ac:dyDescent="0.2">
      <c r="A5204" s="209"/>
      <c r="B5204" s="75" t="str">
        <f t="shared" si="414"/>
        <v/>
      </c>
      <c r="C5204" s="75" t="str">
        <f t="shared" si="415"/>
        <v/>
      </c>
      <c r="D5204" s="42"/>
      <c r="E5204" s="42"/>
      <c r="F5204" s="42"/>
      <c r="G5204" s="42"/>
      <c r="H5204" s="42"/>
      <c r="I5204" s="42"/>
      <c r="J5204" s="83" t="str">
        <f t="shared" si="411"/>
        <v/>
      </c>
      <c r="K5204" s="83" t="str">
        <f t="shared" si="412"/>
        <v/>
      </c>
      <c r="L5204" s="85" t="str">
        <f t="shared" si="413"/>
        <v/>
      </c>
    </row>
    <row r="5205" spans="1:12" x14ac:dyDescent="0.2">
      <c r="A5205" s="209"/>
      <c r="B5205" s="75" t="str">
        <f t="shared" si="414"/>
        <v/>
      </c>
      <c r="C5205" s="75" t="str">
        <f t="shared" si="415"/>
        <v/>
      </c>
      <c r="D5205" s="42"/>
      <c r="E5205" s="42"/>
      <c r="F5205" s="42"/>
      <c r="G5205" s="42"/>
      <c r="H5205" s="42"/>
      <c r="I5205" s="42"/>
      <c r="J5205" s="83" t="str">
        <f t="shared" si="411"/>
        <v/>
      </c>
      <c r="K5205" s="83" t="str">
        <f t="shared" si="412"/>
        <v/>
      </c>
      <c r="L5205" s="85" t="str">
        <f t="shared" si="413"/>
        <v/>
      </c>
    </row>
    <row r="5206" spans="1:12" x14ac:dyDescent="0.2">
      <c r="A5206" s="209"/>
      <c r="B5206" s="75" t="str">
        <f t="shared" si="414"/>
        <v/>
      </c>
      <c r="C5206" s="75" t="str">
        <f t="shared" si="415"/>
        <v/>
      </c>
      <c r="D5206" s="42"/>
      <c r="E5206" s="42"/>
      <c r="F5206" s="42"/>
      <c r="G5206" s="42"/>
      <c r="H5206" s="42"/>
      <c r="I5206" s="42"/>
      <c r="J5206" s="83" t="str">
        <f t="shared" si="411"/>
        <v/>
      </c>
      <c r="K5206" s="83" t="str">
        <f t="shared" si="412"/>
        <v/>
      </c>
      <c r="L5206" s="85" t="str">
        <f t="shared" si="413"/>
        <v/>
      </c>
    </row>
    <row r="5207" spans="1:12" x14ac:dyDescent="0.2">
      <c r="A5207" s="209"/>
      <c r="B5207" s="75" t="str">
        <f t="shared" si="414"/>
        <v/>
      </c>
      <c r="C5207" s="75" t="str">
        <f t="shared" si="415"/>
        <v/>
      </c>
      <c r="D5207" s="42"/>
      <c r="E5207" s="42"/>
      <c r="F5207" s="42"/>
      <c r="G5207" s="42"/>
      <c r="H5207" s="42"/>
      <c r="I5207" s="42"/>
      <c r="J5207" s="83" t="str">
        <f t="shared" si="411"/>
        <v/>
      </c>
      <c r="K5207" s="83" t="str">
        <f t="shared" si="412"/>
        <v/>
      </c>
      <c r="L5207" s="85" t="str">
        <f t="shared" si="413"/>
        <v/>
      </c>
    </row>
    <row r="5208" spans="1:12" x14ac:dyDescent="0.2">
      <c r="A5208" s="209"/>
      <c r="B5208" s="75" t="str">
        <f t="shared" si="414"/>
        <v/>
      </c>
      <c r="C5208" s="75" t="str">
        <f t="shared" si="415"/>
        <v/>
      </c>
      <c r="D5208" s="42"/>
      <c r="E5208" s="42"/>
      <c r="F5208" s="42"/>
      <c r="G5208" s="42"/>
      <c r="H5208" s="42"/>
      <c r="I5208" s="42"/>
      <c r="J5208" s="83" t="str">
        <f t="shared" si="411"/>
        <v/>
      </c>
      <c r="K5208" s="83" t="str">
        <f t="shared" si="412"/>
        <v/>
      </c>
      <c r="L5208" s="85" t="str">
        <f t="shared" si="413"/>
        <v/>
      </c>
    </row>
    <row r="5209" spans="1:12" x14ac:dyDescent="0.2">
      <c r="A5209" s="209"/>
      <c r="B5209" s="75" t="str">
        <f t="shared" si="414"/>
        <v/>
      </c>
      <c r="C5209" s="75" t="str">
        <f t="shared" si="415"/>
        <v/>
      </c>
      <c r="D5209" s="42"/>
      <c r="E5209" s="42"/>
      <c r="F5209" s="42"/>
      <c r="G5209" s="42"/>
      <c r="H5209" s="42"/>
      <c r="I5209" s="42"/>
      <c r="J5209" s="83" t="str">
        <f t="shared" si="411"/>
        <v/>
      </c>
      <c r="K5209" s="83" t="str">
        <f t="shared" si="412"/>
        <v/>
      </c>
      <c r="L5209" s="85" t="str">
        <f t="shared" si="413"/>
        <v/>
      </c>
    </row>
    <row r="5210" spans="1:12" x14ac:dyDescent="0.2">
      <c r="A5210" s="209"/>
      <c r="B5210" s="75" t="str">
        <f t="shared" si="414"/>
        <v/>
      </c>
      <c r="C5210" s="75" t="str">
        <f t="shared" si="415"/>
        <v/>
      </c>
      <c r="D5210" s="42"/>
      <c r="E5210" s="42"/>
      <c r="F5210" s="42"/>
      <c r="G5210" s="42"/>
      <c r="H5210" s="42"/>
      <c r="I5210" s="42"/>
      <c r="J5210" s="83" t="str">
        <f t="shared" si="411"/>
        <v/>
      </c>
      <c r="K5210" s="83" t="str">
        <f t="shared" si="412"/>
        <v/>
      </c>
      <c r="L5210" s="85" t="str">
        <f t="shared" si="413"/>
        <v/>
      </c>
    </row>
    <row r="5211" spans="1:12" x14ac:dyDescent="0.2">
      <c r="A5211" s="209"/>
      <c r="B5211" s="75" t="str">
        <f t="shared" si="414"/>
        <v/>
      </c>
      <c r="C5211" s="75" t="str">
        <f t="shared" si="415"/>
        <v/>
      </c>
      <c r="D5211" s="42"/>
      <c r="E5211" s="42"/>
      <c r="F5211" s="42"/>
      <c r="G5211" s="42"/>
      <c r="H5211" s="42"/>
      <c r="I5211" s="42"/>
      <c r="J5211" s="83" t="str">
        <f t="shared" si="411"/>
        <v/>
      </c>
      <c r="K5211" s="83" t="str">
        <f t="shared" si="412"/>
        <v/>
      </c>
      <c r="L5211" s="85" t="str">
        <f t="shared" si="413"/>
        <v/>
      </c>
    </row>
    <row r="5212" spans="1:12" x14ac:dyDescent="0.2">
      <c r="A5212" s="209"/>
      <c r="B5212" s="75" t="str">
        <f t="shared" si="414"/>
        <v/>
      </c>
      <c r="C5212" s="75" t="str">
        <f t="shared" si="415"/>
        <v/>
      </c>
      <c r="D5212" s="42"/>
      <c r="E5212" s="42"/>
      <c r="F5212" s="42"/>
      <c r="G5212" s="42"/>
      <c r="H5212" s="42"/>
      <c r="I5212" s="42"/>
      <c r="J5212" s="83" t="str">
        <f t="shared" si="411"/>
        <v/>
      </c>
      <c r="K5212" s="83" t="str">
        <f t="shared" si="412"/>
        <v/>
      </c>
      <c r="L5212" s="85" t="str">
        <f t="shared" si="413"/>
        <v/>
      </c>
    </row>
    <row r="5213" spans="1:12" x14ac:dyDescent="0.2">
      <c r="A5213" s="209"/>
      <c r="B5213" s="75" t="str">
        <f t="shared" si="414"/>
        <v/>
      </c>
      <c r="C5213" s="75" t="str">
        <f t="shared" si="415"/>
        <v/>
      </c>
      <c r="D5213" s="42"/>
      <c r="E5213" s="42"/>
      <c r="F5213" s="42"/>
      <c r="G5213" s="42"/>
      <c r="H5213" s="42"/>
      <c r="I5213" s="42"/>
      <c r="J5213" s="83" t="str">
        <f t="shared" si="411"/>
        <v/>
      </c>
      <c r="K5213" s="83" t="str">
        <f t="shared" si="412"/>
        <v/>
      </c>
      <c r="L5213" s="85" t="str">
        <f t="shared" si="413"/>
        <v/>
      </c>
    </row>
    <row r="5214" spans="1:12" x14ac:dyDescent="0.2">
      <c r="A5214" s="209"/>
      <c r="B5214" s="75" t="str">
        <f t="shared" si="414"/>
        <v/>
      </c>
      <c r="C5214" s="75" t="str">
        <f t="shared" si="415"/>
        <v/>
      </c>
      <c r="D5214" s="42"/>
      <c r="E5214" s="42"/>
      <c r="F5214" s="42"/>
      <c r="G5214" s="42"/>
      <c r="H5214" s="42"/>
      <c r="I5214" s="42"/>
      <c r="J5214" s="83" t="str">
        <f t="shared" si="411"/>
        <v/>
      </c>
      <c r="K5214" s="83" t="str">
        <f t="shared" si="412"/>
        <v/>
      </c>
      <c r="L5214" s="85" t="str">
        <f t="shared" si="413"/>
        <v/>
      </c>
    </row>
    <row r="5215" spans="1:12" x14ac:dyDescent="0.2">
      <c r="A5215" s="209"/>
      <c r="B5215" s="75" t="str">
        <f t="shared" si="414"/>
        <v/>
      </c>
      <c r="C5215" s="75" t="str">
        <f t="shared" si="415"/>
        <v/>
      </c>
      <c r="D5215" s="42"/>
      <c r="E5215" s="42"/>
      <c r="F5215" s="42"/>
      <c r="G5215" s="42"/>
      <c r="H5215" s="42"/>
      <c r="I5215" s="42"/>
      <c r="J5215" s="83" t="str">
        <f t="shared" si="411"/>
        <v/>
      </c>
      <c r="K5215" s="83" t="str">
        <f t="shared" si="412"/>
        <v/>
      </c>
      <c r="L5215" s="85" t="str">
        <f t="shared" si="413"/>
        <v/>
      </c>
    </row>
    <row r="5216" spans="1:12" x14ac:dyDescent="0.2">
      <c r="A5216" s="209"/>
      <c r="B5216" s="75" t="str">
        <f t="shared" si="414"/>
        <v/>
      </c>
      <c r="C5216" s="75" t="str">
        <f t="shared" si="415"/>
        <v/>
      </c>
      <c r="D5216" s="42"/>
      <c r="E5216" s="42"/>
      <c r="F5216" s="42"/>
      <c r="G5216" s="42"/>
      <c r="H5216" s="42"/>
      <c r="I5216" s="42"/>
      <c r="J5216" s="83" t="str">
        <f t="shared" si="411"/>
        <v/>
      </c>
      <c r="K5216" s="83" t="str">
        <f t="shared" si="412"/>
        <v/>
      </c>
      <c r="L5216" s="85" t="str">
        <f t="shared" si="413"/>
        <v/>
      </c>
    </row>
    <row r="5217" spans="1:12" x14ac:dyDescent="0.2">
      <c r="A5217" s="209"/>
      <c r="B5217" s="75" t="str">
        <f t="shared" si="414"/>
        <v/>
      </c>
      <c r="C5217" s="75" t="str">
        <f t="shared" si="415"/>
        <v/>
      </c>
      <c r="D5217" s="42"/>
      <c r="E5217" s="42"/>
      <c r="F5217" s="42"/>
      <c r="G5217" s="42"/>
      <c r="H5217" s="42"/>
      <c r="I5217" s="42"/>
      <c r="J5217" s="83" t="str">
        <f t="shared" si="411"/>
        <v/>
      </c>
      <c r="K5217" s="83" t="str">
        <f t="shared" si="412"/>
        <v/>
      </c>
      <c r="L5217" s="85" t="str">
        <f t="shared" si="413"/>
        <v/>
      </c>
    </row>
    <row r="5218" spans="1:12" x14ac:dyDescent="0.2">
      <c r="A5218" s="209"/>
      <c r="B5218" s="75" t="str">
        <f t="shared" si="414"/>
        <v/>
      </c>
      <c r="C5218" s="75" t="str">
        <f t="shared" si="415"/>
        <v/>
      </c>
      <c r="D5218" s="42"/>
      <c r="E5218" s="42"/>
      <c r="F5218" s="42"/>
      <c r="G5218" s="42"/>
      <c r="H5218" s="42"/>
      <c r="I5218" s="42"/>
      <c r="J5218" s="83" t="str">
        <f t="shared" si="411"/>
        <v/>
      </c>
      <c r="K5218" s="83" t="str">
        <f t="shared" si="412"/>
        <v/>
      </c>
      <c r="L5218" s="85" t="str">
        <f t="shared" si="413"/>
        <v/>
      </c>
    </row>
    <row r="5219" spans="1:12" x14ac:dyDescent="0.2">
      <c r="A5219" s="209"/>
      <c r="B5219" s="75" t="str">
        <f t="shared" si="414"/>
        <v/>
      </c>
      <c r="C5219" s="75" t="str">
        <f t="shared" si="415"/>
        <v/>
      </c>
      <c r="D5219" s="42"/>
      <c r="E5219" s="42"/>
      <c r="F5219" s="42"/>
      <c r="G5219" s="42"/>
      <c r="H5219" s="42"/>
      <c r="I5219" s="42"/>
      <c r="J5219" s="83" t="str">
        <f t="shared" si="411"/>
        <v/>
      </c>
      <c r="K5219" s="83" t="str">
        <f t="shared" si="412"/>
        <v/>
      </c>
      <c r="L5219" s="85" t="str">
        <f t="shared" si="413"/>
        <v/>
      </c>
    </row>
    <row r="5220" spans="1:12" x14ac:dyDescent="0.2">
      <c r="A5220" s="209"/>
      <c r="B5220" s="75" t="str">
        <f t="shared" si="414"/>
        <v/>
      </c>
      <c r="C5220" s="75" t="str">
        <f t="shared" si="415"/>
        <v/>
      </c>
      <c r="D5220" s="42"/>
      <c r="E5220" s="42"/>
      <c r="F5220" s="42"/>
      <c r="G5220" s="42"/>
      <c r="H5220" s="42"/>
      <c r="I5220" s="42"/>
      <c r="J5220" s="83" t="str">
        <f t="shared" si="411"/>
        <v/>
      </c>
      <c r="K5220" s="83" t="str">
        <f t="shared" si="412"/>
        <v/>
      </c>
      <c r="L5220" s="85" t="str">
        <f t="shared" si="413"/>
        <v/>
      </c>
    </row>
    <row r="5221" spans="1:12" x14ac:dyDescent="0.2">
      <c r="A5221" s="209"/>
      <c r="B5221" s="75" t="str">
        <f t="shared" si="414"/>
        <v/>
      </c>
      <c r="C5221" s="75" t="str">
        <f t="shared" si="415"/>
        <v/>
      </c>
      <c r="D5221" s="42"/>
      <c r="E5221" s="42"/>
      <c r="F5221" s="42"/>
      <c r="G5221" s="42"/>
      <c r="H5221" s="42"/>
      <c r="I5221" s="42"/>
      <c r="J5221" s="83" t="str">
        <f t="shared" si="411"/>
        <v/>
      </c>
      <c r="K5221" s="83" t="str">
        <f t="shared" si="412"/>
        <v/>
      </c>
      <c r="L5221" s="85" t="str">
        <f t="shared" si="413"/>
        <v/>
      </c>
    </row>
    <row r="5222" spans="1:12" x14ac:dyDescent="0.2">
      <c r="A5222" s="209"/>
      <c r="B5222" s="75" t="str">
        <f t="shared" si="414"/>
        <v/>
      </c>
      <c r="C5222" s="75" t="str">
        <f t="shared" si="415"/>
        <v/>
      </c>
      <c r="D5222" s="42"/>
      <c r="E5222" s="42"/>
      <c r="F5222" s="42"/>
      <c r="G5222" s="42"/>
      <c r="H5222" s="42"/>
      <c r="I5222" s="42"/>
      <c r="J5222" s="83" t="str">
        <f t="shared" si="411"/>
        <v/>
      </c>
      <c r="K5222" s="83" t="str">
        <f t="shared" si="412"/>
        <v/>
      </c>
      <c r="L5222" s="85" t="str">
        <f t="shared" si="413"/>
        <v/>
      </c>
    </row>
    <row r="5223" spans="1:12" x14ac:dyDescent="0.2">
      <c r="A5223" s="209"/>
      <c r="B5223" s="75" t="str">
        <f t="shared" si="414"/>
        <v/>
      </c>
      <c r="C5223" s="75" t="str">
        <f t="shared" si="415"/>
        <v/>
      </c>
      <c r="D5223" s="42"/>
      <c r="E5223" s="42"/>
      <c r="F5223" s="42"/>
      <c r="G5223" s="42"/>
      <c r="H5223" s="42"/>
      <c r="I5223" s="42"/>
      <c r="J5223" s="83" t="str">
        <f t="shared" si="411"/>
        <v/>
      </c>
      <c r="K5223" s="83" t="str">
        <f t="shared" si="412"/>
        <v/>
      </c>
      <c r="L5223" s="85" t="str">
        <f t="shared" si="413"/>
        <v/>
      </c>
    </row>
    <row r="5224" spans="1:12" x14ac:dyDescent="0.2">
      <c r="A5224" s="209"/>
      <c r="B5224" s="75" t="str">
        <f t="shared" si="414"/>
        <v/>
      </c>
      <c r="C5224" s="75" t="str">
        <f t="shared" si="415"/>
        <v/>
      </c>
      <c r="D5224" s="42"/>
      <c r="E5224" s="42"/>
      <c r="F5224" s="42"/>
      <c r="G5224" s="42"/>
      <c r="H5224" s="42"/>
      <c r="I5224" s="42"/>
      <c r="J5224" s="83" t="str">
        <f t="shared" si="411"/>
        <v/>
      </c>
      <c r="K5224" s="83" t="str">
        <f t="shared" si="412"/>
        <v/>
      </c>
      <c r="L5224" s="85" t="str">
        <f t="shared" si="413"/>
        <v/>
      </c>
    </row>
    <row r="5225" spans="1:12" x14ac:dyDescent="0.2">
      <c r="A5225" s="209"/>
      <c r="B5225" s="75" t="str">
        <f t="shared" si="414"/>
        <v/>
      </c>
      <c r="C5225" s="75" t="str">
        <f t="shared" si="415"/>
        <v/>
      </c>
      <c r="D5225" s="42"/>
      <c r="E5225" s="42"/>
      <c r="F5225" s="42"/>
      <c r="G5225" s="42"/>
      <c r="H5225" s="42"/>
      <c r="I5225" s="42"/>
      <c r="J5225" s="83" t="str">
        <f t="shared" si="411"/>
        <v/>
      </c>
      <c r="K5225" s="83" t="str">
        <f t="shared" si="412"/>
        <v/>
      </c>
      <c r="L5225" s="85" t="str">
        <f t="shared" si="413"/>
        <v/>
      </c>
    </row>
    <row r="5226" spans="1:12" x14ac:dyDescent="0.2">
      <c r="A5226" s="209"/>
      <c r="B5226" s="75" t="str">
        <f t="shared" si="414"/>
        <v/>
      </c>
      <c r="C5226" s="75" t="str">
        <f t="shared" si="415"/>
        <v/>
      </c>
      <c r="D5226" s="42"/>
      <c r="E5226" s="42"/>
      <c r="F5226" s="42"/>
      <c r="G5226" s="42"/>
      <c r="H5226" s="42"/>
      <c r="I5226" s="42"/>
      <c r="J5226" s="83" t="str">
        <f t="shared" si="411"/>
        <v/>
      </c>
      <c r="K5226" s="83" t="str">
        <f t="shared" si="412"/>
        <v/>
      </c>
      <c r="L5226" s="85" t="str">
        <f t="shared" si="413"/>
        <v/>
      </c>
    </row>
    <row r="5227" spans="1:12" x14ac:dyDescent="0.2">
      <c r="A5227" s="209"/>
      <c r="B5227" s="75" t="str">
        <f t="shared" si="414"/>
        <v/>
      </c>
      <c r="C5227" s="75" t="str">
        <f t="shared" si="415"/>
        <v/>
      </c>
      <c r="D5227" s="42"/>
      <c r="E5227" s="42"/>
      <c r="F5227" s="42"/>
      <c r="G5227" s="42"/>
      <c r="H5227" s="42"/>
      <c r="I5227" s="42"/>
      <c r="J5227" s="83" t="str">
        <f t="shared" si="411"/>
        <v/>
      </c>
      <c r="K5227" s="83" t="str">
        <f t="shared" si="412"/>
        <v/>
      </c>
      <c r="L5227" s="85" t="str">
        <f t="shared" si="413"/>
        <v/>
      </c>
    </row>
    <row r="5228" spans="1:12" x14ac:dyDescent="0.2">
      <c r="A5228" s="209"/>
      <c r="B5228" s="75" t="str">
        <f t="shared" si="414"/>
        <v/>
      </c>
      <c r="C5228" s="75" t="str">
        <f t="shared" si="415"/>
        <v/>
      </c>
      <c r="D5228" s="42"/>
      <c r="E5228" s="42"/>
      <c r="F5228" s="42"/>
      <c r="G5228" s="42"/>
      <c r="H5228" s="42"/>
      <c r="I5228" s="42"/>
      <c r="J5228" s="83" t="str">
        <f t="shared" si="411"/>
        <v/>
      </c>
      <c r="K5228" s="83" t="str">
        <f t="shared" si="412"/>
        <v/>
      </c>
      <c r="L5228" s="85" t="str">
        <f t="shared" si="413"/>
        <v/>
      </c>
    </row>
    <row r="5229" spans="1:12" x14ac:dyDescent="0.2">
      <c r="A5229" s="209"/>
      <c r="B5229" s="75" t="str">
        <f t="shared" si="414"/>
        <v/>
      </c>
      <c r="C5229" s="75" t="str">
        <f t="shared" si="415"/>
        <v/>
      </c>
      <c r="D5229" s="42"/>
      <c r="E5229" s="42"/>
      <c r="F5229" s="42"/>
      <c r="G5229" s="42"/>
      <c r="H5229" s="42"/>
      <c r="I5229" s="42"/>
      <c r="J5229" s="83" t="str">
        <f t="shared" si="411"/>
        <v/>
      </c>
      <c r="K5229" s="83" t="str">
        <f t="shared" si="412"/>
        <v/>
      </c>
      <c r="L5229" s="85" t="str">
        <f t="shared" si="413"/>
        <v/>
      </c>
    </row>
    <row r="5230" spans="1:12" x14ac:dyDescent="0.2">
      <c r="A5230" s="209"/>
      <c r="B5230" s="75" t="str">
        <f t="shared" si="414"/>
        <v/>
      </c>
      <c r="C5230" s="75" t="str">
        <f t="shared" si="415"/>
        <v/>
      </c>
      <c r="D5230" s="42"/>
      <c r="E5230" s="42"/>
      <c r="F5230" s="42"/>
      <c r="G5230" s="42"/>
      <c r="H5230" s="42"/>
      <c r="I5230" s="42"/>
      <c r="J5230" s="83" t="str">
        <f t="shared" si="411"/>
        <v/>
      </c>
      <c r="K5230" s="83" t="str">
        <f t="shared" si="412"/>
        <v/>
      </c>
      <c r="L5230" s="85" t="str">
        <f t="shared" si="413"/>
        <v/>
      </c>
    </row>
    <row r="5231" spans="1:12" x14ac:dyDescent="0.2">
      <c r="A5231" s="209"/>
      <c r="B5231" s="75" t="str">
        <f t="shared" si="414"/>
        <v/>
      </c>
      <c r="C5231" s="75" t="str">
        <f t="shared" si="415"/>
        <v/>
      </c>
      <c r="D5231" s="42"/>
      <c r="E5231" s="42"/>
      <c r="F5231" s="42"/>
      <c r="G5231" s="42"/>
      <c r="H5231" s="42"/>
      <c r="I5231" s="42"/>
      <c r="J5231" s="83" t="str">
        <f t="shared" si="411"/>
        <v/>
      </c>
      <c r="K5231" s="83" t="str">
        <f t="shared" si="412"/>
        <v/>
      </c>
      <c r="L5231" s="85" t="str">
        <f t="shared" si="413"/>
        <v/>
      </c>
    </row>
    <row r="5232" spans="1:12" x14ac:dyDescent="0.2">
      <c r="A5232" s="209"/>
      <c r="B5232" s="75" t="str">
        <f t="shared" si="414"/>
        <v/>
      </c>
      <c r="C5232" s="75" t="str">
        <f t="shared" si="415"/>
        <v/>
      </c>
      <c r="D5232" s="42"/>
      <c r="E5232" s="42"/>
      <c r="F5232" s="42"/>
      <c r="G5232" s="42"/>
      <c r="H5232" s="42"/>
      <c r="I5232" s="42"/>
      <c r="J5232" s="83" t="str">
        <f t="shared" si="411"/>
        <v/>
      </c>
      <c r="K5232" s="83" t="str">
        <f t="shared" si="412"/>
        <v/>
      </c>
      <c r="L5232" s="85" t="str">
        <f t="shared" si="413"/>
        <v/>
      </c>
    </row>
    <row r="5233" spans="1:12" x14ac:dyDescent="0.2">
      <c r="A5233" s="209"/>
      <c r="B5233" s="75" t="str">
        <f t="shared" si="414"/>
        <v/>
      </c>
      <c r="C5233" s="75" t="str">
        <f t="shared" si="415"/>
        <v/>
      </c>
      <c r="D5233" s="42"/>
      <c r="E5233" s="42"/>
      <c r="F5233" s="42"/>
      <c r="G5233" s="42"/>
      <c r="H5233" s="42"/>
      <c r="I5233" s="42"/>
      <c r="J5233" s="83" t="str">
        <f t="shared" si="411"/>
        <v/>
      </c>
      <c r="K5233" s="83" t="str">
        <f t="shared" si="412"/>
        <v/>
      </c>
      <c r="L5233" s="85" t="str">
        <f t="shared" si="413"/>
        <v/>
      </c>
    </row>
    <row r="5234" spans="1:12" x14ac:dyDescent="0.2">
      <c r="A5234" s="209"/>
      <c r="B5234" s="75" t="str">
        <f t="shared" si="414"/>
        <v/>
      </c>
      <c r="C5234" s="75" t="str">
        <f t="shared" si="415"/>
        <v/>
      </c>
      <c r="D5234" s="42"/>
      <c r="E5234" s="42"/>
      <c r="F5234" s="42"/>
      <c r="G5234" s="42"/>
      <c r="H5234" s="42"/>
      <c r="I5234" s="42"/>
      <c r="J5234" s="83" t="str">
        <f t="shared" si="411"/>
        <v/>
      </c>
      <c r="K5234" s="83" t="str">
        <f t="shared" si="412"/>
        <v/>
      </c>
      <c r="L5234" s="85" t="str">
        <f t="shared" si="413"/>
        <v/>
      </c>
    </row>
    <row r="5235" spans="1:12" x14ac:dyDescent="0.2">
      <c r="A5235" s="209"/>
      <c r="B5235" s="75" t="str">
        <f t="shared" si="414"/>
        <v/>
      </c>
      <c r="C5235" s="75" t="str">
        <f t="shared" si="415"/>
        <v/>
      </c>
      <c r="D5235" s="42"/>
      <c r="E5235" s="42"/>
      <c r="F5235" s="42"/>
      <c r="G5235" s="42"/>
      <c r="H5235" s="42"/>
      <c r="I5235" s="42"/>
      <c r="J5235" s="83" t="str">
        <f t="shared" si="411"/>
        <v/>
      </c>
      <c r="K5235" s="83" t="str">
        <f t="shared" si="412"/>
        <v/>
      </c>
      <c r="L5235" s="85" t="str">
        <f t="shared" si="413"/>
        <v/>
      </c>
    </row>
    <row r="5236" spans="1:12" x14ac:dyDescent="0.2">
      <c r="A5236" s="209"/>
      <c r="B5236" s="75" t="str">
        <f t="shared" si="414"/>
        <v/>
      </c>
      <c r="C5236" s="75" t="str">
        <f t="shared" si="415"/>
        <v/>
      </c>
      <c r="D5236" s="42"/>
      <c r="E5236" s="42"/>
      <c r="F5236" s="42"/>
      <c r="G5236" s="42"/>
      <c r="H5236" s="42"/>
      <c r="I5236" s="42"/>
      <c r="J5236" s="83" t="str">
        <f t="shared" si="411"/>
        <v/>
      </c>
      <c r="K5236" s="83" t="str">
        <f t="shared" si="412"/>
        <v/>
      </c>
      <c r="L5236" s="85" t="str">
        <f t="shared" si="413"/>
        <v/>
      </c>
    </row>
    <row r="5237" spans="1:12" x14ac:dyDescent="0.2">
      <c r="A5237" s="209"/>
      <c r="B5237" s="75" t="str">
        <f t="shared" si="414"/>
        <v/>
      </c>
      <c r="C5237" s="75" t="str">
        <f t="shared" si="415"/>
        <v/>
      </c>
      <c r="D5237" s="42"/>
      <c r="E5237" s="42"/>
      <c r="F5237" s="42"/>
      <c r="G5237" s="42"/>
      <c r="H5237" s="42"/>
      <c r="I5237" s="42"/>
      <c r="J5237" s="83" t="str">
        <f t="shared" si="411"/>
        <v/>
      </c>
      <c r="K5237" s="83" t="str">
        <f t="shared" si="412"/>
        <v/>
      </c>
      <c r="L5237" s="85" t="str">
        <f t="shared" si="413"/>
        <v/>
      </c>
    </row>
    <row r="5238" spans="1:12" x14ac:dyDescent="0.2">
      <c r="A5238" s="209"/>
      <c r="B5238" s="75" t="str">
        <f t="shared" si="414"/>
        <v/>
      </c>
      <c r="C5238" s="75" t="str">
        <f t="shared" si="415"/>
        <v/>
      </c>
      <c r="D5238" s="42"/>
      <c r="E5238" s="42"/>
      <c r="F5238" s="42"/>
      <c r="G5238" s="42"/>
      <c r="H5238" s="42"/>
      <c r="I5238" s="42"/>
      <c r="J5238" s="83" t="str">
        <f t="shared" si="411"/>
        <v/>
      </c>
      <c r="K5238" s="83" t="str">
        <f t="shared" si="412"/>
        <v/>
      </c>
      <c r="L5238" s="85" t="str">
        <f t="shared" si="413"/>
        <v/>
      </c>
    </row>
    <row r="5239" spans="1:12" x14ac:dyDescent="0.2">
      <c r="A5239" s="209"/>
      <c r="B5239" s="75" t="str">
        <f t="shared" si="414"/>
        <v/>
      </c>
      <c r="C5239" s="75" t="str">
        <f t="shared" si="415"/>
        <v/>
      </c>
      <c r="D5239" s="42"/>
      <c r="E5239" s="42"/>
      <c r="F5239" s="42"/>
      <c r="G5239" s="42"/>
      <c r="H5239" s="42"/>
      <c r="I5239" s="42"/>
      <c r="J5239" s="83" t="str">
        <f t="shared" si="411"/>
        <v/>
      </c>
      <c r="K5239" s="83" t="str">
        <f t="shared" si="412"/>
        <v/>
      </c>
      <c r="L5239" s="85" t="str">
        <f t="shared" si="413"/>
        <v/>
      </c>
    </row>
    <row r="5240" spans="1:12" x14ac:dyDescent="0.2">
      <c r="A5240" s="209"/>
      <c r="B5240" s="75" t="str">
        <f t="shared" si="414"/>
        <v/>
      </c>
      <c r="C5240" s="75" t="str">
        <f t="shared" si="415"/>
        <v/>
      </c>
      <c r="D5240" s="42"/>
      <c r="E5240" s="42"/>
      <c r="F5240" s="42"/>
      <c r="G5240" s="42"/>
      <c r="H5240" s="42"/>
      <c r="I5240" s="42"/>
      <c r="J5240" s="83" t="str">
        <f t="shared" si="411"/>
        <v/>
      </c>
      <c r="K5240" s="83" t="str">
        <f t="shared" si="412"/>
        <v/>
      </c>
      <c r="L5240" s="85" t="str">
        <f t="shared" si="413"/>
        <v/>
      </c>
    </row>
    <row r="5241" spans="1:12" x14ac:dyDescent="0.2">
      <c r="A5241" s="209"/>
      <c r="B5241" s="75" t="str">
        <f t="shared" si="414"/>
        <v/>
      </c>
      <c r="C5241" s="75" t="str">
        <f t="shared" si="415"/>
        <v/>
      </c>
      <c r="D5241" s="42"/>
      <c r="E5241" s="42"/>
      <c r="F5241" s="42"/>
      <c r="G5241" s="42"/>
      <c r="H5241" s="42"/>
      <c r="I5241" s="42"/>
      <c r="J5241" s="83" t="str">
        <f t="shared" si="411"/>
        <v/>
      </c>
      <c r="K5241" s="83" t="str">
        <f t="shared" si="412"/>
        <v/>
      </c>
      <c r="L5241" s="85" t="str">
        <f t="shared" si="413"/>
        <v/>
      </c>
    </row>
    <row r="5242" spans="1:12" x14ac:dyDescent="0.2">
      <c r="A5242" s="209"/>
      <c r="B5242" s="75" t="str">
        <f t="shared" si="414"/>
        <v/>
      </c>
      <c r="C5242" s="75" t="str">
        <f t="shared" si="415"/>
        <v/>
      </c>
      <c r="D5242" s="42"/>
      <c r="E5242" s="42"/>
      <c r="F5242" s="42"/>
      <c r="G5242" s="42"/>
      <c r="H5242" s="42"/>
      <c r="I5242" s="42"/>
      <c r="J5242" s="83" t="str">
        <f t="shared" si="411"/>
        <v/>
      </c>
      <c r="K5242" s="83" t="str">
        <f t="shared" si="412"/>
        <v/>
      </c>
      <c r="L5242" s="85" t="str">
        <f t="shared" si="413"/>
        <v/>
      </c>
    </row>
    <row r="5243" spans="1:12" x14ac:dyDescent="0.2">
      <c r="A5243" s="209"/>
      <c r="B5243" s="75" t="str">
        <f t="shared" si="414"/>
        <v/>
      </c>
      <c r="C5243" s="75" t="str">
        <f t="shared" si="415"/>
        <v/>
      </c>
      <c r="D5243" s="42"/>
      <c r="E5243" s="42"/>
      <c r="F5243" s="42"/>
      <c r="G5243" s="42"/>
      <c r="H5243" s="42"/>
      <c r="I5243" s="42"/>
      <c r="J5243" s="83" t="str">
        <f t="shared" si="411"/>
        <v/>
      </c>
      <c r="K5243" s="83" t="str">
        <f t="shared" si="412"/>
        <v/>
      </c>
      <c r="L5243" s="85" t="str">
        <f t="shared" si="413"/>
        <v/>
      </c>
    </row>
    <row r="5244" spans="1:12" x14ac:dyDescent="0.2">
      <c r="A5244" s="209"/>
      <c r="B5244" s="75" t="str">
        <f t="shared" si="414"/>
        <v/>
      </c>
      <c r="C5244" s="75" t="str">
        <f t="shared" si="415"/>
        <v/>
      </c>
      <c r="D5244" s="42"/>
      <c r="E5244" s="42"/>
      <c r="F5244" s="42"/>
      <c r="G5244" s="42"/>
      <c r="H5244" s="42"/>
      <c r="I5244" s="42"/>
      <c r="J5244" s="83" t="str">
        <f t="shared" si="411"/>
        <v/>
      </c>
      <c r="K5244" s="83" t="str">
        <f t="shared" si="412"/>
        <v/>
      </c>
      <c r="L5244" s="85" t="str">
        <f t="shared" si="413"/>
        <v/>
      </c>
    </row>
    <row r="5245" spans="1:12" x14ac:dyDescent="0.2">
      <c r="A5245" s="209"/>
      <c r="B5245" s="75" t="str">
        <f t="shared" si="414"/>
        <v/>
      </c>
      <c r="C5245" s="75" t="str">
        <f t="shared" si="415"/>
        <v/>
      </c>
      <c r="D5245" s="42"/>
      <c r="E5245" s="42"/>
      <c r="F5245" s="42"/>
      <c r="G5245" s="42"/>
      <c r="H5245" s="42"/>
      <c r="I5245" s="42"/>
      <c r="J5245" s="83" t="str">
        <f t="shared" ref="J5245:J5308" si="416">IF(ISERROR(D5245/C5245),"",(D5245/C5245))</f>
        <v/>
      </c>
      <c r="K5245" s="83" t="str">
        <f t="shared" ref="K5245:K5308" si="417">IF(ISERROR(E5245/C5245),"",(E5245/C5245))</f>
        <v/>
      </c>
      <c r="L5245" s="85" t="str">
        <f t="shared" ref="L5245:L5308" si="418">IF(ISERROR((D5245+E5245)/B5245),"",(D5245+E5245)/B5245)</f>
        <v/>
      </c>
    </row>
    <row r="5246" spans="1:12" x14ac:dyDescent="0.2">
      <c r="A5246" s="209"/>
      <c r="B5246" s="75" t="str">
        <f t="shared" si="414"/>
        <v/>
      </c>
      <c r="C5246" s="75" t="str">
        <f t="shared" si="415"/>
        <v/>
      </c>
      <c r="D5246" s="42"/>
      <c r="E5246" s="42"/>
      <c r="F5246" s="42"/>
      <c r="G5246" s="42"/>
      <c r="H5246" s="42"/>
      <c r="I5246" s="42"/>
      <c r="J5246" s="83" t="str">
        <f t="shared" si="416"/>
        <v/>
      </c>
      <c r="K5246" s="83" t="str">
        <f t="shared" si="417"/>
        <v/>
      </c>
      <c r="L5246" s="85" t="str">
        <f t="shared" si="418"/>
        <v/>
      </c>
    </row>
    <row r="5247" spans="1:12" x14ac:dyDescent="0.2">
      <c r="A5247" s="209"/>
      <c r="B5247" s="75" t="str">
        <f t="shared" si="414"/>
        <v/>
      </c>
      <c r="C5247" s="75" t="str">
        <f t="shared" si="415"/>
        <v/>
      </c>
      <c r="D5247" s="42"/>
      <c r="E5247" s="42"/>
      <c r="F5247" s="42"/>
      <c r="G5247" s="42"/>
      <c r="H5247" s="42"/>
      <c r="I5247" s="42"/>
      <c r="J5247" s="83" t="str">
        <f t="shared" si="416"/>
        <v/>
      </c>
      <c r="K5247" s="83" t="str">
        <f t="shared" si="417"/>
        <v/>
      </c>
      <c r="L5247" s="85" t="str">
        <f t="shared" si="418"/>
        <v/>
      </c>
    </row>
    <row r="5248" spans="1:12" x14ac:dyDescent="0.2">
      <c r="A5248" s="209"/>
      <c r="B5248" s="75" t="str">
        <f t="shared" si="414"/>
        <v/>
      </c>
      <c r="C5248" s="75" t="str">
        <f t="shared" si="415"/>
        <v/>
      </c>
      <c r="D5248" s="42"/>
      <c r="E5248" s="42"/>
      <c r="F5248" s="42"/>
      <c r="G5248" s="42"/>
      <c r="H5248" s="42"/>
      <c r="I5248" s="42"/>
      <c r="J5248" s="83" t="str">
        <f t="shared" si="416"/>
        <v/>
      </c>
      <c r="K5248" s="83" t="str">
        <f t="shared" si="417"/>
        <v/>
      </c>
      <c r="L5248" s="85" t="str">
        <f t="shared" si="418"/>
        <v/>
      </c>
    </row>
    <row r="5249" spans="1:12" x14ac:dyDescent="0.2">
      <c r="A5249" s="209"/>
      <c r="B5249" s="75" t="str">
        <f t="shared" si="414"/>
        <v/>
      </c>
      <c r="C5249" s="75" t="str">
        <f t="shared" si="415"/>
        <v/>
      </c>
      <c r="D5249" s="42"/>
      <c r="E5249" s="42"/>
      <c r="F5249" s="42"/>
      <c r="G5249" s="42"/>
      <c r="H5249" s="42"/>
      <c r="I5249" s="42"/>
      <c r="J5249" s="83" t="str">
        <f t="shared" si="416"/>
        <v/>
      </c>
      <c r="K5249" s="83" t="str">
        <f t="shared" si="417"/>
        <v/>
      </c>
      <c r="L5249" s="85" t="str">
        <f t="shared" si="418"/>
        <v/>
      </c>
    </row>
    <row r="5250" spans="1:12" x14ac:dyDescent="0.2">
      <c r="A5250" s="209"/>
      <c r="B5250" s="75" t="str">
        <f t="shared" si="414"/>
        <v/>
      </c>
      <c r="C5250" s="75" t="str">
        <f t="shared" si="415"/>
        <v/>
      </c>
      <c r="D5250" s="42"/>
      <c r="E5250" s="42"/>
      <c r="F5250" s="42"/>
      <c r="G5250" s="42"/>
      <c r="H5250" s="42"/>
      <c r="I5250" s="42"/>
      <c r="J5250" s="83" t="str">
        <f t="shared" si="416"/>
        <v/>
      </c>
      <c r="K5250" s="83" t="str">
        <f t="shared" si="417"/>
        <v/>
      </c>
      <c r="L5250" s="85" t="str">
        <f t="shared" si="418"/>
        <v/>
      </c>
    </row>
    <row r="5251" spans="1:12" x14ac:dyDescent="0.2">
      <c r="A5251" s="209"/>
      <c r="B5251" s="75" t="str">
        <f t="shared" si="414"/>
        <v/>
      </c>
      <c r="C5251" s="75" t="str">
        <f t="shared" si="415"/>
        <v/>
      </c>
      <c r="D5251" s="42"/>
      <c r="E5251" s="42"/>
      <c r="F5251" s="42"/>
      <c r="G5251" s="42"/>
      <c r="H5251" s="42"/>
      <c r="I5251" s="42"/>
      <c r="J5251" s="83" t="str">
        <f t="shared" si="416"/>
        <v/>
      </c>
      <c r="K5251" s="83" t="str">
        <f t="shared" si="417"/>
        <v/>
      </c>
      <c r="L5251" s="85" t="str">
        <f t="shared" si="418"/>
        <v/>
      </c>
    </row>
    <row r="5252" spans="1:12" x14ac:dyDescent="0.2">
      <c r="A5252" s="209"/>
      <c r="B5252" s="75" t="str">
        <f t="shared" si="414"/>
        <v/>
      </c>
      <c r="C5252" s="75" t="str">
        <f t="shared" si="415"/>
        <v/>
      </c>
      <c r="D5252" s="42"/>
      <c r="E5252" s="42"/>
      <c r="F5252" s="42"/>
      <c r="G5252" s="42"/>
      <c r="H5252" s="42"/>
      <c r="I5252" s="42"/>
      <c r="J5252" s="83" t="str">
        <f t="shared" si="416"/>
        <v/>
      </c>
      <c r="K5252" s="83" t="str">
        <f t="shared" si="417"/>
        <v/>
      </c>
      <c r="L5252" s="85" t="str">
        <f t="shared" si="418"/>
        <v/>
      </c>
    </row>
    <row r="5253" spans="1:12" x14ac:dyDescent="0.2">
      <c r="A5253" s="209"/>
      <c r="B5253" s="75" t="str">
        <f t="shared" si="414"/>
        <v/>
      </c>
      <c r="C5253" s="75" t="str">
        <f t="shared" si="415"/>
        <v/>
      </c>
      <c r="D5253" s="42"/>
      <c r="E5253" s="42"/>
      <c r="F5253" s="42"/>
      <c r="G5253" s="42"/>
      <c r="H5253" s="42"/>
      <c r="I5253" s="42"/>
      <c r="J5253" s="83" t="str">
        <f t="shared" si="416"/>
        <v/>
      </c>
      <c r="K5253" s="83" t="str">
        <f t="shared" si="417"/>
        <v/>
      </c>
      <c r="L5253" s="85" t="str">
        <f t="shared" si="418"/>
        <v/>
      </c>
    </row>
    <row r="5254" spans="1:12" x14ac:dyDescent="0.2">
      <c r="A5254" s="209"/>
      <c r="B5254" s="75" t="str">
        <f t="shared" si="414"/>
        <v/>
      </c>
      <c r="C5254" s="75" t="str">
        <f t="shared" si="415"/>
        <v/>
      </c>
      <c r="D5254" s="42"/>
      <c r="E5254" s="42"/>
      <c r="F5254" s="42"/>
      <c r="G5254" s="42"/>
      <c r="H5254" s="42"/>
      <c r="I5254" s="42"/>
      <c r="J5254" s="83" t="str">
        <f t="shared" si="416"/>
        <v/>
      </c>
      <c r="K5254" s="83" t="str">
        <f t="shared" si="417"/>
        <v/>
      </c>
      <c r="L5254" s="85" t="str">
        <f t="shared" si="418"/>
        <v/>
      </c>
    </row>
    <row r="5255" spans="1:12" x14ac:dyDescent="0.2">
      <c r="A5255" s="209"/>
      <c r="B5255" s="75" t="str">
        <f t="shared" si="414"/>
        <v/>
      </c>
      <c r="C5255" s="75" t="str">
        <f t="shared" si="415"/>
        <v/>
      </c>
      <c r="D5255" s="42"/>
      <c r="E5255" s="42"/>
      <c r="F5255" s="42"/>
      <c r="G5255" s="42"/>
      <c r="H5255" s="42"/>
      <c r="I5255" s="42"/>
      <c r="J5255" s="83" t="str">
        <f t="shared" si="416"/>
        <v/>
      </c>
      <c r="K5255" s="83" t="str">
        <f t="shared" si="417"/>
        <v/>
      </c>
      <c r="L5255" s="85" t="str">
        <f t="shared" si="418"/>
        <v/>
      </c>
    </row>
    <row r="5256" spans="1:12" x14ac:dyDescent="0.2">
      <c r="A5256" s="209"/>
      <c r="B5256" s="75" t="str">
        <f t="shared" si="414"/>
        <v/>
      </c>
      <c r="C5256" s="75" t="str">
        <f t="shared" si="415"/>
        <v/>
      </c>
      <c r="D5256" s="42"/>
      <c r="E5256" s="42"/>
      <c r="F5256" s="42"/>
      <c r="G5256" s="42"/>
      <c r="H5256" s="42"/>
      <c r="I5256" s="42"/>
      <c r="J5256" s="83" t="str">
        <f t="shared" si="416"/>
        <v/>
      </c>
      <c r="K5256" s="83" t="str">
        <f t="shared" si="417"/>
        <v/>
      </c>
      <c r="L5256" s="85" t="str">
        <f t="shared" si="418"/>
        <v/>
      </c>
    </row>
    <row r="5257" spans="1:12" x14ac:dyDescent="0.2">
      <c r="A5257" s="209"/>
      <c r="B5257" s="75" t="str">
        <f t="shared" si="414"/>
        <v/>
      </c>
      <c r="C5257" s="75" t="str">
        <f t="shared" si="415"/>
        <v/>
      </c>
      <c r="D5257" s="42"/>
      <c r="E5257" s="42"/>
      <c r="F5257" s="42"/>
      <c r="G5257" s="42"/>
      <c r="H5257" s="42"/>
      <c r="I5257" s="42"/>
      <c r="J5257" s="83" t="str">
        <f t="shared" si="416"/>
        <v/>
      </c>
      <c r="K5257" s="83" t="str">
        <f t="shared" si="417"/>
        <v/>
      </c>
      <c r="L5257" s="85" t="str">
        <f t="shared" si="418"/>
        <v/>
      </c>
    </row>
    <row r="5258" spans="1:12" x14ac:dyDescent="0.2">
      <c r="A5258" s="209"/>
      <c r="B5258" s="75" t="str">
        <f t="shared" si="414"/>
        <v/>
      </c>
      <c r="C5258" s="75" t="str">
        <f t="shared" si="415"/>
        <v/>
      </c>
      <c r="D5258" s="42"/>
      <c r="E5258" s="42"/>
      <c r="F5258" s="42"/>
      <c r="G5258" s="42"/>
      <c r="H5258" s="42"/>
      <c r="I5258" s="42"/>
      <c r="J5258" s="83" t="str">
        <f t="shared" si="416"/>
        <v/>
      </c>
      <c r="K5258" s="83" t="str">
        <f t="shared" si="417"/>
        <v/>
      </c>
      <c r="L5258" s="85" t="str">
        <f t="shared" si="418"/>
        <v/>
      </c>
    </row>
    <row r="5259" spans="1:12" x14ac:dyDescent="0.2">
      <c r="A5259" s="209"/>
      <c r="B5259" s="75" t="str">
        <f t="shared" si="414"/>
        <v/>
      </c>
      <c r="C5259" s="75" t="str">
        <f t="shared" si="415"/>
        <v/>
      </c>
      <c r="D5259" s="42"/>
      <c r="E5259" s="42"/>
      <c r="F5259" s="42"/>
      <c r="G5259" s="42"/>
      <c r="H5259" s="42"/>
      <c r="I5259" s="42"/>
      <c r="J5259" s="83" t="str">
        <f t="shared" si="416"/>
        <v/>
      </c>
      <c r="K5259" s="83" t="str">
        <f t="shared" si="417"/>
        <v/>
      </c>
      <c r="L5259" s="85" t="str">
        <f t="shared" si="418"/>
        <v/>
      </c>
    </row>
    <row r="5260" spans="1:12" x14ac:dyDescent="0.2">
      <c r="A5260" s="209"/>
      <c r="B5260" s="75" t="str">
        <f t="shared" ref="B5260:B5323" si="419">IF(D5260+E5260+F5260+G5260+I5260+H5260 = 0,"",D5260+E5260+F5260+G5260+I5260+H5260)</f>
        <v/>
      </c>
      <c r="C5260" s="75" t="str">
        <f t="shared" ref="C5260:C5323" si="420">IF(D5260+E5260+H5260=0,"",D5260+E5260+H5260)</f>
        <v/>
      </c>
      <c r="D5260" s="42"/>
      <c r="E5260" s="42"/>
      <c r="F5260" s="42"/>
      <c r="G5260" s="42"/>
      <c r="H5260" s="42"/>
      <c r="I5260" s="42"/>
      <c r="J5260" s="83" t="str">
        <f t="shared" si="416"/>
        <v/>
      </c>
      <c r="K5260" s="83" t="str">
        <f t="shared" si="417"/>
        <v/>
      </c>
      <c r="L5260" s="85" t="str">
        <f t="shared" si="418"/>
        <v/>
      </c>
    </row>
    <row r="5261" spans="1:12" x14ac:dyDescent="0.2">
      <c r="A5261" s="209"/>
      <c r="B5261" s="75" t="str">
        <f t="shared" si="419"/>
        <v/>
      </c>
      <c r="C5261" s="75" t="str">
        <f t="shared" si="420"/>
        <v/>
      </c>
      <c r="D5261" s="42"/>
      <c r="E5261" s="42"/>
      <c r="F5261" s="42"/>
      <c r="G5261" s="42"/>
      <c r="H5261" s="42"/>
      <c r="I5261" s="42"/>
      <c r="J5261" s="83" t="str">
        <f t="shared" si="416"/>
        <v/>
      </c>
      <c r="K5261" s="83" t="str">
        <f t="shared" si="417"/>
        <v/>
      </c>
      <c r="L5261" s="85" t="str">
        <f t="shared" si="418"/>
        <v/>
      </c>
    </row>
    <row r="5262" spans="1:12" x14ac:dyDescent="0.2">
      <c r="A5262" s="209"/>
      <c r="B5262" s="75" t="str">
        <f t="shared" si="419"/>
        <v/>
      </c>
      <c r="C5262" s="75" t="str">
        <f t="shared" si="420"/>
        <v/>
      </c>
      <c r="D5262" s="42"/>
      <c r="E5262" s="42"/>
      <c r="F5262" s="42"/>
      <c r="G5262" s="42"/>
      <c r="H5262" s="42"/>
      <c r="I5262" s="42"/>
      <c r="J5262" s="83" t="str">
        <f t="shared" si="416"/>
        <v/>
      </c>
      <c r="K5262" s="83" t="str">
        <f t="shared" si="417"/>
        <v/>
      </c>
      <c r="L5262" s="85" t="str">
        <f t="shared" si="418"/>
        <v/>
      </c>
    </row>
    <row r="5263" spans="1:12" x14ac:dyDescent="0.2">
      <c r="A5263" s="209"/>
      <c r="B5263" s="75" t="str">
        <f t="shared" si="419"/>
        <v/>
      </c>
      <c r="C5263" s="75" t="str">
        <f t="shared" si="420"/>
        <v/>
      </c>
      <c r="D5263" s="42"/>
      <c r="E5263" s="42"/>
      <c r="F5263" s="42"/>
      <c r="G5263" s="42"/>
      <c r="H5263" s="42"/>
      <c r="I5263" s="42"/>
      <c r="J5263" s="83" t="str">
        <f t="shared" si="416"/>
        <v/>
      </c>
      <c r="K5263" s="83" t="str">
        <f t="shared" si="417"/>
        <v/>
      </c>
      <c r="L5263" s="85" t="str">
        <f t="shared" si="418"/>
        <v/>
      </c>
    </row>
    <row r="5264" spans="1:12" x14ac:dyDescent="0.2">
      <c r="A5264" s="209"/>
      <c r="B5264" s="75" t="str">
        <f t="shared" si="419"/>
        <v/>
      </c>
      <c r="C5264" s="75" t="str">
        <f t="shared" si="420"/>
        <v/>
      </c>
      <c r="D5264" s="42"/>
      <c r="E5264" s="42"/>
      <c r="F5264" s="42"/>
      <c r="G5264" s="42"/>
      <c r="H5264" s="42"/>
      <c r="I5264" s="42"/>
      <c r="J5264" s="83" t="str">
        <f t="shared" si="416"/>
        <v/>
      </c>
      <c r="K5264" s="83" t="str">
        <f t="shared" si="417"/>
        <v/>
      </c>
      <c r="L5264" s="85" t="str">
        <f t="shared" si="418"/>
        <v/>
      </c>
    </row>
    <row r="5265" spans="1:12" x14ac:dyDescent="0.2">
      <c r="A5265" s="209"/>
      <c r="B5265" s="75" t="str">
        <f t="shared" si="419"/>
        <v/>
      </c>
      <c r="C5265" s="75" t="str">
        <f t="shared" si="420"/>
        <v/>
      </c>
      <c r="D5265" s="42"/>
      <c r="E5265" s="42"/>
      <c r="F5265" s="42"/>
      <c r="G5265" s="42"/>
      <c r="H5265" s="42"/>
      <c r="I5265" s="42"/>
      <c r="J5265" s="83" t="str">
        <f t="shared" si="416"/>
        <v/>
      </c>
      <c r="K5265" s="83" t="str">
        <f t="shared" si="417"/>
        <v/>
      </c>
      <c r="L5265" s="85" t="str">
        <f t="shared" si="418"/>
        <v/>
      </c>
    </row>
    <row r="5266" spans="1:12" x14ac:dyDescent="0.2">
      <c r="A5266" s="209"/>
      <c r="B5266" s="75" t="str">
        <f t="shared" si="419"/>
        <v/>
      </c>
      <c r="C5266" s="75" t="str">
        <f t="shared" si="420"/>
        <v/>
      </c>
      <c r="D5266" s="42"/>
      <c r="E5266" s="42"/>
      <c r="F5266" s="42"/>
      <c r="G5266" s="42"/>
      <c r="H5266" s="42"/>
      <c r="I5266" s="42"/>
      <c r="J5266" s="83" t="str">
        <f t="shared" si="416"/>
        <v/>
      </c>
      <c r="K5266" s="83" t="str">
        <f t="shared" si="417"/>
        <v/>
      </c>
      <c r="L5266" s="85" t="str">
        <f t="shared" si="418"/>
        <v/>
      </c>
    </row>
    <row r="5267" spans="1:12" x14ac:dyDescent="0.2">
      <c r="A5267" s="209"/>
      <c r="B5267" s="75" t="str">
        <f t="shared" si="419"/>
        <v/>
      </c>
      <c r="C5267" s="75" t="str">
        <f t="shared" si="420"/>
        <v/>
      </c>
      <c r="D5267" s="42"/>
      <c r="E5267" s="42"/>
      <c r="F5267" s="42"/>
      <c r="G5267" s="42"/>
      <c r="H5267" s="42"/>
      <c r="I5267" s="42"/>
      <c r="J5267" s="83" t="str">
        <f t="shared" si="416"/>
        <v/>
      </c>
      <c r="K5267" s="83" t="str">
        <f t="shared" si="417"/>
        <v/>
      </c>
      <c r="L5267" s="85" t="str">
        <f t="shared" si="418"/>
        <v/>
      </c>
    </row>
    <row r="5268" spans="1:12" x14ac:dyDescent="0.2">
      <c r="A5268" s="209"/>
      <c r="B5268" s="75" t="str">
        <f t="shared" si="419"/>
        <v/>
      </c>
      <c r="C5268" s="75" t="str">
        <f t="shared" si="420"/>
        <v/>
      </c>
      <c r="D5268" s="42"/>
      <c r="E5268" s="42"/>
      <c r="F5268" s="42"/>
      <c r="G5268" s="42"/>
      <c r="H5268" s="42"/>
      <c r="I5268" s="42"/>
      <c r="J5268" s="83" t="str">
        <f t="shared" si="416"/>
        <v/>
      </c>
      <c r="K5268" s="83" t="str">
        <f t="shared" si="417"/>
        <v/>
      </c>
      <c r="L5268" s="85" t="str">
        <f t="shared" si="418"/>
        <v/>
      </c>
    </row>
    <row r="5269" spans="1:12" x14ac:dyDescent="0.2">
      <c r="A5269" s="209"/>
      <c r="B5269" s="75" t="str">
        <f t="shared" si="419"/>
        <v/>
      </c>
      <c r="C5269" s="75" t="str">
        <f t="shared" si="420"/>
        <v/>
      </c>
      <c r="D5269" s="42"/>
      <c r="E5269" s="42"/>
      <c r="F5269" s="42"/>
      <c r="G5269" s="42"/>
      <c r="H5269" s="42"/>
      <c r="I5269" s="42"/>
      <c r="J5269" s="83" t="str">
        <f t="shared" si="416"/>
        <v/>
      </c>
      <c r="K5269" s="83" t="str">
        <f t="shared" si="417"/>
        <v/>
      </c>
      <c r="L5269" s="85" t="str">
        <f t="shared" si="418"/>
        <v/>
      </c>
    </row>
    <row r="5270" spans="1:12" x14ac:dyDescent="0.2">
      <c r="A5270" s="209"/>
      <c r="B5270" s="75" t="str">
        <f t="shared" si="419"/>
        <v/>
      </c>
      <c r="C5270" s="75" t="str">
        <f t="shared" si="420"/>
        <v/>
      </c>
      <c r="D5270" s="42"/>
      <c r="E5270" s="42"/>
      <c r="F5270" s="42"/>
      <c r="G5270" s="42"/>
      <c r="H5270" s="42"/>
      <c r="I5270" s="42"/>
      <c r="J5270" s="83" t="str">
        <f t="shared" si="416"/>
        <v/>
      </c>
      <c r="K5270" s="83" t="str">
        <f t="shared" si="417"/>
        <v/>
      </c>
      <c r="L5270" s="85" t="str">
        <f t="shared" si="418"/>
        <v/>
      </c>
    </row>
    <row r="5271" spans="1:12" x14ac:dyDescent="0.2">
      <c r="A5271" s="209"/>
      <c r="B5271" s="75" t="str">
        <f t="shared" si="419"/>
        <v/>
      </c>
      <c r="C5271" s="75" t="str">
        <f t="shared" si="420"/>
        <v/>
      </c>
      <c r="D5271" s="42"/>
      <c r="E5271" s="42"/>
      <c r="F5271" s="42"/>
      <c r="G5271" s="42"/>
      <c r="H5271" s="42"/>
      <c r="I5271" s="42"/>
      <c r="J5271" s="83" t="str">
        <f t="shared" si="416"/>
        <v/>
      </c>
      <c r="K5271" s="83" t="str">
        <f t="shared" si="417"/>
        <v/>
      </c>
      <c r="L5271" s="85" t="str">
        <f t="shared" si="418"/>
        <v/>
      </c>
    </row>
    <row r="5272" spans="1:12" x14ac:dyDescent="0.2">
      <c r="A5272" s="209"/>
      <c r="B5272" s="75" t="str">
        <f t="shared" si="419"/>
        <v/>
      </c>
      <c r="C5272" s="75" t="str">
        <f t="shared" si="420"/>
        <v/>
      </c>
      <c r="D5272" s="42"/>
      <c r="E5272" s="42"/>
      <c r="F5272" s="42"/>
      <c r="G5272" s="42"/>
      <c r="H5272" s="42"/>
      <c r="I5272" s="42"/>
      <c r="J5272" s="83" t="str">
        <f t="shared" si="416"/>
        <v/>
      </c>
      <c r="K5272" s="83" t="str">
        <f t="shared" si="417"/>
        <v/>
      </c>
      <c r="L5272" s="85" t="str">
        <f t="shared" si="418"/>
        <v/>
      </c>
    </row>
    <row r="5273" spans="1:12" x14ac:dyDescent="0.2">
      <c r="A5273" s="209"/>
      <c r="B5273" s="75" t="str">
        <f t="shared" si="419"/>
        <v/>
      </c>
      <c r="C5273" s="75" t="str">
        <f t="shared" si="420"/>
        <v/>
      </c>
      <c r="D5273" s="42"/>
      <c r="E5273" s="42"/>
      <c r="F5273" s="42"/>
      <c r="G5273" s="42"/>
      <c r="H5273" s="42"/>
      <c r="I5273" s="42"/>
      <c r="J5273" s="83" t="str">
        <f t="shared" si="416"/>
        <v/>
      </c>
      <c r="K5273" s="83" t="str">
        <f t="shared" si="417"/>
        <v/>
      </c>
      <c r="L5273" s="85" t="str">
        <f t="shared" si="418"/>
        <v/>
      </c>
    </row>
    <row r="5274" spans="1:12" x14ac:dyDescent="0.2">
      <c r="A5274" s="209"/>
      <c r="B5274" s="75" t="str">
        <f t="shared" si="419"/>
        <v/>
      </c>
      <c r="C5274" s="75" t="str">
        <f t="shared" si="420"/>
        <v/>
      </c>
      <c r="D5274" s="42"/>
      <c r="E5274" s="42"/>
      <c r="F5274" s="42"/>
      <c r="G5274" s="42"/>
      <c r="H5274" s="42"/>
      <c r="I5274" s="42"/>
      <c r="J5274" s="83" t="str">
        <f t="shared" si="416"/>
        <v/>
      </c>
      <c r="K5274" s="83" t="str">
        <f t="shared" si="417"/>
        <v/>
      </c>
      <c r="L5274" s="85" t="str">
        <f t="shared" si="418"/>
        <v/>
      </c>
    </row>
    <row r="5275" spans="1:12" x14ac:dyDescent="0.2">
      <c r="A5275" s="209"/>
      <c r="B5275" s="75" t="str">
        <f t="shared" si="419"/>
        <v/>
      </c>
      <c r="C5275" s="75" t="str">
        <f t="shared" si="420"/>
        <v/>
      </c>
      <c r="D5275" s="42"/>
      <c r="E5275" s="42"/>
      <c r="F5275" s="42"/>
      <c r="G5275" s="42"/>
      <c r="H5275" s="42"/>
      <c r="I5275" s="42"/>
      <c r="J5275" s="83" t="str">
        <f t="shared" si="416"/>
        <v/>
      </c>
      <c r="K5275" s="83" t="str">
        <f t="shared" si="417"/>
        <v/>
      </c>
      <c r="L5275" s="85" t="str">
        <f t="shared" si="418"/>
        <v/>
      </c>
    </row>
    <row r="5276" spans="1:12" x14ac:dyDescent="0.2">
      <c r="A5276" s="209"/>
      <c r="B5276" s="75" t="str">
        <f t="shared" si="419"/>
        <v/>
      </c>
      <c r="C5276" s="75" t="str">
        <f t="shared" si="420"/>
        <v/>
      </c>
      <c r="D5276" s="42"/>
      <c r="E5276" s="42"/>
      <c r="F5276" s="42"/>
      <c r="G5276" s="42"/>
      <c r="H5276" s="42"/>
      <c r="I5276" s="42"/>
      <c r="J5276" s="83" t="str">
        <f t="shared" si="416"/>
        <v/>
      </c>
      <c r="K5276" s="83" t="str">
        <f t="shared" si="417"/>
        <v/>
      </c>
      <c r="L5276" s="85" t="str">
        <f t="shared" si="418"/>
        <v/>
      </c>
    </row>
    <row r="5277" spans="1:12" x14ac:dyDescent="0.2">
      <c r="A5277" s="209"/>
      <c r="B5277" s="75" t="str">
        <f t="shared" si="419"/>
        <v/>
      </c>
      <c r="C5277" s="75" t="str">
        <f t="shared" si="420"/>
        <v/>
      </c>
      <c r="D5277" s="42"/>
      <c r="E5277" s="42"/>
      <c r="F5277" s="42"/>
      <c r="G5277" s="42"/>
      <c r="H5277" s="42"/>
      <c r="I5277" s="42"/>
      <c r="J5277" s="83" t="str">
        <f t="shared" si="416"/>
        <v/>
      </c>
      <c r="K5277" s="83" t="str">
        <f t="shared" si="417"/>
        <v/>
      </c>
      <c r="L5277" s="85" t="str">
        <f t="shared" si="418"/>
        <v/>
      </c>
    </row>
    <row r="5278" spans="1:12" x14ac:dyDescent="0.2">
      <c r="A5278" s="209"/>
      <c r="B5278" s="75" t="str">
        <f t="shared" si="419"/>
        <v/>
      </c>
      <c r="C5278" s="75" t="str">
        <f t="shared" si="420"/>
        <v/>
      </c>
      <c r="D5278" s="42"/>
      <c r="E5278" s="42"/>
      <c r="F5278" s="42"/>
      <c r="G5278" s="42"/>
      <c r="H5278" s="42"/>
      <c r="I5278" s="42"/>
      <c r="J5278" s="83" t="str">
        <f t="shared" si="416"/>
        <v/>
      </c>
      <c r="K5278" s="83" t="str">
        <f t="shared" si="417"/>
        <v/>
      </c>
      <c r="L5278" s="85" t="str">
        <f t="shared" si="418"/>
        <v/>
      </c>
    </row>
    <row r="5279" spans="1:12" x14ac:dyDescent="0.2">
      <c r="A5279" s="209"/>
      <c r="B5279" s="75" t="str">
        <f t="shared" si="419"/>
        <v/>
      </c>
      <c r="C5279" s="75" t="str">
        <f t="shared" si="420"/>
        <v/>
      </c>
      <c r="D5279" s="42"/>
      <c r="E5279" s="42"/>
      <c r="F5279" s="42"/>
      <c r="G5279" s="42"/>
      <c r="H5279" s="42"/>
      <c r="I5279" s="42"/>
      <c r="J5279" s="83" t="str">
        <f t="shared" si="416"/>
        <v/>
      </c>
      <c r="K5279" s="83" t="str">
        <f t="shared" si="417"/>
        <v/>
      </c>
      <c r="L5279" s="85" t="str">
        <f t="shared" si="418"/>
        <v/>
      </c>
    </row>
    <row r="5280" spans="1:12" x14ac:dyDescent="0.2">
      <c r="A5280" s="209"/>
      <c r="B5280" s="75" t="str">
        <f t="shared" si="419"/>
        <v/>
      </c>
      <c r="C5280" s="75" t="str">
        <f t="shared" si="420"/>
        <v/>
      </c>
      <c r="D5280" s="42"/>
      <c r="E5280" s="42"/>
      <c r="F5280" s="42"/>
      <c r="G5280" s="42"/>
      <c r="H5280" s="42"/>
      <c r="I5280" s="42"/>
      <c r="J5280" s="83" t="str">
        <f t="shared" si="416"/>
        <v/>
      </c>
      <c r="K5280" s="83" t="str">
        <f t="shared" si="417"/>
        <v/>
      </c>
      <c r="L5280" s="85" t="str">
        <f t="shared" si="418"/>
        <v/>
      </c>
    </row>
    <row r="5281" spans="1:12" x14ac:dyDescent="0.2">
      <c r="A5281" s="209"/>
      <c r="B5281" s="75" t="str">
        <f t="shared" si="419"/>
        <v/>
      </c>
      <c r="C5281" s="75" t="str">
        <f t="shared" si="420"/>
        <v/>
      </c>
      <c r="D5281" s="42"/>
      <c r="E5281" s="42"/>
      <c r="F5281" s="42"/>
      <c r="G5281" s="42"/>
      <c r="H5281" s="42"/>
      <c r="I5281" s="42"/>
      <c r="J5281" s="83" t="str">
        <f t="shared" si="416"/>
        <v/>
      </c>
      <c r="K5281" s="83" t="str">
        <f t="shared" si="417"/>
        <v/>
      </c>
      <c r="L5281" s="85" t="str">
        <f t="shared" si="418"/>
        <v/>
      </c>
    </row>
    <row r="5282" spans="1:12" x14ac:dyDescent="0.2">
      <c r="A5282" s="209"/>
      <c r="B5282" s="75" t="str">
        <f t="shared" si="419"/>
        <v/>
      </c>
      <c r="C5282" s="75" t="str">
        <f t="shared" si="420"/>
        <v/>
      </c>
      <c r="D5282" s="42"/>
      <c r="E5282" s="42"/>
      <c r="F5282" s="42"/>
      <c r="G5282" s="42"/>
      <c r="H5282" s="42"/>
      <c r="I5282" s="42"/>
      <c r="J5282" s="83" t="str">
        <f t="shared" si="416"/>
        <v/>
      </c>
      <c r="K5282" s="83" t="str">
        <f t="shared" si="417"/>
        <v/>
      </c>
      <c r="L5282" s="85" t="str">
        <f t="shared" si="418"/>
        <v/>
      </c>
    </row>
    <row r="5283" spans="1:12" x14ac:dyDescent="0.2">
      <c r="A5283" s="209"/>
      <c r="B5283" s="75" t="str">
        <f t="shared" si="419"/>
        <v/>
      </c>
      <c r="C5283" s="75" t="str">
        <f t="shared" si="420"/>
        <v/>
      </c>
      <c r="D5283" s="42"/>
      <c r="E5283" s="42"/>
      <c r="F5283" s="42"/>
      <c r="G5283" s="42"/>
      <c r="H5283" s="42"/>
      <c r="I5283" s="42"/>
      <c r="J5283" s="83" t="str">
        <f t="shared" si="416"/>
        <v/>
      </c>
      <c r="K5283" s="83" t="str">
        <f t="shared" si="417"/>
        <v/>
      </c>
      <c r="L5283" s="85" t="str">
        <f t="shared" si="418"/>
        <v/>
      </c>
    </row>
    <row r="5284" spans="1:12" x14ac:dyDescent="0.2">
      <c r="A5284" s="209"/>
      <c r="B5284" s="75" t="str">
        <f t="shared" si="419"/>
        <v/>
      </c>
      <c r="C5284" s="75" t="str">
        <f t="shared" si="420"/>
        <v/>
      </c>
      <c r="D5284" s="42"/>
      <c r="E5284" s="42"/>
      <c r="F5284" s="42"/>
      <c r="G5284" s="42"/>
      <c r="H5284" s="42"/>
      <c r="I5284" s="42"/>
      <c r="J5284" s="83" t="str">
        <f t="shared" si="416"/>
        <v/>
      </c>
      <c r="K5284" s="83" t="str">
        <f t="shared" si="417"/>
        <v/>
      </c>
      <c r="L5284" s="85" t="str">
        <f t="shared" si="418"/>
        <v/>
      </c>
    </row>
    <row r="5285" spans="1:12" x14ac:dyDescent="0.2">
      <c r="A5285" s="209"/>
      <c r="B5285" s="75" t="str">
        <f t="shared" si="419"/>
        <v/>
      </c>
      <c r="C5285" s="75" t="str">
        <f t="shared" si="420"/>
        <v/>
      </c>
      <c r="D5285" s="42"/>
      <c r="E5285" s="42"/>
      <c r="F5285" s="42"/>
      <c r="G5285" s="42"/>
      <c r="H5285" s="42"/>
      <c r="I5285" s="42"/>
      <c r="J5285" s="83" t="str">
        <f t="shared" si="416"/>
        <v/>
      </c>
      <c r="K5285" s="83" t="str">
        <f t="shared" si="417"/>
        <v/>
      </c>
      <c r="L5285" s="85" t="str">
        <f t="shared" si="418"/>
        <v/>
      </c>
    </row>
    <row r="5286" spans="1:12" x14ac:dyDescent="0.2">
      <c r="A5286" s="209"/>
      <c r="B5286" s="75" t="str">
        <f t="shared" si="419"/>
        <v/>
      </c>
      <c r="C5286" s="75" t="str">
        <f t="shared" si="420"/>
        <v/>
      </c>
      <c r="D5286" s="42"/>
      <c r="E5286" s="42"/>
      <c r="F5286" s="42"/>
      <c r="G5286" s="42"/>
      <c r="H5286" s="42"/>
      <c r="I5286" s="42"/>
      <c r="J5286" s="83" t="str">
        <f t="shared" si="416"/>
        <v/>
      </c>
      <c r="K5286" s="83" t="str">
        <f t="shared" si="417"/>
        <v/>
      </c>
      <c r="L5286" s="85" t="str">
        <f t="shared" si="418"/>
        <v/>
      </c>
    </row>
    <row r="5287" spans="1:12" x14ac:dyDescent="0.2">
      <c r="A5287" s="209"/>
      <c r="B5287" s="75" t="str">
        <f t="shared" si="419"/>
        <v/>
      </c>
      <c r="C5287" s="75" t="str">
        <f t="shared" si="420"/>
        <v/>
      </c>
      <c r="D5287" s="42"/>
      <c r="E5287" s="42"/>
      <c r="F5287" s="42"/>
      <c r="G5287" s="42"/>
      <c r="H5287" s="42"/>
      <c r="I5287" s="42"/>
      <c r="J5287" s="83" t="str">
        <f t="shared" si="416"/>
        <v/>
      </c>
      <c r="K5287" s="83" t="str">
        <f t="shared" si="417"/>
        <v/>
      </c>
      <c r="L5287" s="85" t="str">
        <f t="shared" si="418"/>
        <v/>
      </c>
    </row>
    <row r="5288" spans="1:12" x14ac:dyDescent="0.2">
      <c r="A5288" s="209"/>
      <c r="B5288" s="75" t="str">
        <f t="shared" si="419"/>
        <v/>
      </c>
      <c r="C5288" s="75" t="str">
        <f t="shared" si="420"/>
        <v/>
      </c>
      <c r="D5288" s="42"/>
      <c r="E5288" s="42"/>
      <c r="F5288" s="42"/>
      <c r="G5288" s="42"/>
      <c r="H5288" s="42"/>
      <c r="I5288" s="42"/>
      <c r="J5288" s="83" t="str">
        <f t="shared" si="416"/>
        <v/>
      </c>
      <c r="K5288" s="83" t="str">
        <f t="shared" si="417"/>
        <v/>
      </c>
      <c r="L5288" s="85" t="str">
        <f t="shared" si="418"/>
        <v/>
      </c>
    </row>
    <row r="5289" spans="1:12" x14ac:dyDescent="0.2">
      <c r="A5289" s="209"/>
      <c r="B5289" s="75" t="str">
        <f t="shared" si="419"/>
        <v/>
      </c>
      <c r="C5289" s="75" t="str">
        <f t="shared" si="420"/>
        <v/>
      </c>
      <c r="D5289" s="42"/>
      <c r="E5289" s="42"/>
      <c r="F5289" s="42"/>
      <c r="G5289" s="42"/>
      <c r="H5289" s="42"/>
      <c r="I5289" s="42"/>
      <c r="J5289" s="83" t="str">
        <f t="shared" si="416"/>
        <v/>
      </c>
      <c r="K5289" s="83" t="str">
        <f t="shared" si="417"/>
        <v/>
      </c>
      <c r="L5289" s="85" t="str">
        <f t="shared" si="418"/>
        <v/>
      </c>
    </row>
    <row r="5290" spans="1:12" x14ac:dyDescent="0.2">
      <c r="A5290" s="209"/>
      <c r="B5290" s="75" t="str">
        <f t="shared" si="419"/>
        <v/>
      </c>
      <c r="C5290" s="75" t="str">
        <f t="shared" si="420"/>
        <v/>
      </c>
      <c r="D5290" s="42"/>
      <c r="E5290" s="42"/>
      <c r="F5290" s="42"/>
      <c r="G5290" s="42"/>
      <c r="H5290" s="42"/>
      <c r="I5290" s="42"/>
      <c r="J5290" s="83" t="str">
        <f t="shared" si="416"/>
        <v/>
      </c>
      <c r="K5290" s="83" t="str">
        <f t="shared" si="417"/>
        <v/>
      </c>
      <c r="L5290" s="85" t="str">
        <f t="shared" si="418"/>
        <v/>
      </c>
    </row>
    <row r="5291" spans="1:12" x14ac:dyDescent="0.2">
      <c r="A5291" s="209"/>
      <c r="B5291" s="75" t="str">
        <f t="shared" si="419"/>
        <v/>
      </c>
      <c r="C5291" s="75" t="str">
        <f t="shared" si="420"/>
        <v/>
      </c>
      <c r="D5291" s="42"/>
      <c r="E5291" s="42"/>
      <c r="F5291" s="42"/>
      <c r="G5291" s="42"/>
      <c r="H5291" s="42"/>
      <c r="I5291" s="42"/>
      <c r="J5291" s="83" t="str">
        <f t="shared" si="416"/>
        <v/>
      </c>
      <c r="K5291" s="83" t="str">
        <f t="shared" si="417"/>
        <v/>
      </c>
      <c r="L5291" s="85" t="str">
        <f t="shared" si="418"/>
        <v/>
      </c>
    </row>
    <row r="5292" spans="1:12" x14ac:dyDescent="0.2">
      <c r="A5292" s="209"/>
      <c r="B5292" s="75" t="str">
        <f t="shared" si="419"/>
        <v/>
      </c>
      <c r="C5292" s="75" t="str">
        <f t="shared" si="420"/>
        <v/>
      </c>
      <c r="D5292" s="42"/>
      <c r="E5292" s="42"/>
      <c r="F5292" s="42"/>
      <c r="G5292" s="42"/>
      <c r="H5292" s="42"/>
      <c r="I5292" s="42"/>
      <c r="J5292" s="83" t="str">
        <f t="shared" si="416"/>
        <v/>
      </c>
      <c r="K5292" s="83" t="str">
        <f t="shared" si="417"/>
        <v/>
      </c>
      <c r="L5292" s="85" t="str">
        <f t="shared" si="418"/>
        <v/>
      </c>
    </row>
    <row r="5293" spans="1:12" x14ac:dyDescent="0.2">
      <c r="A5293" s="209"/>
      <c r="B5293" s="75" t="str">
        <f t="shared" si="419"/>
        <v/>
      </c>
      <c r="C5293" s="75" t="str">
        <f t="shared" si="420"/>
        <v/>
      </c>
      <c r="D5293" s="42"/>
      <c r="E5293" s="42"/>
      <c r="F5293" s="42"/>
      <c r="G5293" s="42"/>
      <c r="H5293" s="42"/>
      <c r="I5293" s="42"/>
      <c r="J5293" s="83" t="str">
        <f t="shared" si="416"/>
        <v/>
      </c>
      <c r="K5293" s="83" t="str">
        <f t="shared" si="417"/>
        <v/>
      </c>
      <c r="L5293" s="85" t="str">
        <f t="shared" si="418"/>
        <v/>
      </c>
    </row>
    <row r="5294" spans="1:12" x14ac:dyDescent="0.2">
      <c r="A5294" s="209"/>
      <c r="B5294" s="75" t="str">
        <f t="shared" si="419"/>
        <v/>
      </c>
      <c r="C5294" s="75" t="str">
        <f t="shared" si="420"/>
        <v/>
      </c>
      <c r="D5294" s="42"/>
      <c r="E5294" s="42"/>
      <c r="F5294" s="42"/>
      <c r="G5294" s="42"/>
      <c r="H5294" s="42"/>
      <c r="I5294" s="42"/>
      <c r="J5294" s="83" t="str">
        <f t="shared" si="416"/>
        <v/>
      </c>
      <c r="K5294" s="83" t="str">
        <f t="shared" si="417"/>
        <v/>
      </c>
      <c r="L5294" s="85" t="str">
        <f t="shared" si="418"/>
        <v/>
      </c>
    </row>
    <row r="5295" spans="1:12" x14ac:dyDescent="0.2">
      <c r="A5295" s="209"/>
      <c r="B5295" s="75" t="str">
        <f t="shared" si="419"/>
        <v/>
      </c>
      <c r="C5295" s="75" t="str">
        <f t="shared" si="420"/>
        <v/>
      </c>
      <c r="D5295" s="42"/>
      <c r="E5295" s="42"/>
      <c r="F5295" s="42"/>
      <c r="G5295" s="42"/>
      <c r="H5295" s="42"/>
      <c r="I5295" s="42"/>
      <c r="J5295" s="83" t="str">
        <f t="shared" si="416"/>
        <v/>
      </c>
      <c r="K5295" s="83" t="str">
        <f t="shared" si="417"/>
        <v/>
      </c>
      <c r="L5295" s="85" t="str">
        <f t="shared" si="418"/>
        <v/>
      </c>
    </row>
    <row r="5296" spans="1:12" x14ac:dyDescent="0.2">
      <c r="A5296" s="209"/>
      <c r="B5296" s="75" t="str">
        <f t="shared" si="419"/>
        <v/>
      </c>
      <c r="C5296" s="75" t="str">
        <f t="shared" si="420"/>
        <v/>
      </c>
      <c r="D5296" s="42"/>
      <c r="E5296" s="42"/>
      <c r="F5296" s="42"/>
      <c r="G5296" s="42"/>
      <c r="H5296" s="42"/>
      <c r="I5296" s="42"/>
      <c r="J5296" s="83" t="str">
        <f t="shared" si="416"/>
        <v/>
      </c>
      <c r="K5296" s="83" t="str">
        <f t="shared" si="417"/>
        <v/>
      </c>
      <c r="L5296" s="85" t="str">
        <f t="shared" si="418"/>
        <v/>
      </c>
    </row>
    <row r="5297" spans="1:12" x14ac:dyDescent="0.2">
      <c r="A5297" s="209"/>
      <c r="B5297" s="75" t="str">
        <f t="shared" si="419"/>
        <v/>
      </c>
      <c r="C5297" s="75" t="str">
        <f t="shared" si="420"/>
        <v/>
      </c>
      <c r="D5297" s="42"/>
      <c r="E5297" s="42"/>
      <c r="F5297" s="42"/>
      <c r="G5297" s="42"/>
      <c r="H5297" s="42"/>
      <c r="I5297" s="42"/>
      <c r="J5297" s="83" t="str">
        <f t="shared" si="416"/>
        <v/>
      </c>
      <c r="K5297" s="83" t="str">
        <f t="shared" si="417"/>
        <v/>
      </c>
      <c r="L5297" s="85" t="str">
        <f t="shared" si="418"/>
        <v/>
      </c>
    </row>
    <row r="5298" spans="1:12" x14ac:dyDescent="0.2">
      <c r="A5298" s="209"/>
      <c r="B5298" s="75" t="str">
        <f t="shared" si="419"/>
        <v/>
      </c>
      <c r="C5298" s="75" t="str">
        <f t="shared" si="420"/>
        <v/>
      </c>
      <c r="D5298" s="42"/>
      <c r="E5298" s="42"/>
      <c r="F5298" s="42"/>
      <c r="G5298" s="42"/>
      <c r="H5298" s="42"/>
      <c r="I5298" s="42"/>
      <c r="J5298" s="83" t="str">
        <f t="shared" si="416"/>
        <v/>
      </c>
      <c r="K5298" s="83" t="str">
        <f t="shared" si="417"/>
        <v/>
      </c>
      <c r="L5298" s="85" t="str">
        <f t="shared" si="418"/>
        <v/>
      </c>
    </row>
    <row r="5299" spans="1:12" x14ac:dyDescent="0.2">
      <c r="A5299" s="209"/>
      <c r="B5299" s="75" t="str">
        <f t="shared" si="419"/>
        <v/>
      </c>
      <c r="C5299" s="75" t="str">
        <f t="shared" si="420"/>
        <v/>
      </c>
      <c r="D5299" s="42"/>
      <c r="E5299" s="42"/>
      <c r="F5299" s="42"/>
      <c r="G5299" s="42"/>
      <c r="H5299" s="42"/>
      <c r="I5299" s="42"/>
      <c r="J5299" s="83" t="str">
        <f t="shared" si="416"/>
        <v/>
      </c>
      <c r="K5299" s="83" t="str">
        <f t="shared" si="417"/>
        <v/>
      </c>
      <c r="L5299" s="85" t="str">
        <f t="shared" si="418"/>
        <v/>
      </c>
    </row>
    <row r="5300" spans="1:12" x14ac:dyDescent="0.2">
      <c r="A5300" s="209"/>
      <c r="B5300" s="75" t="str">
        <f t="shared" si="419"/>
        <v/>
      </c>
      <c r="C5300" s="75" t="str">
        <f t="shared" si="420"/>
        <v/>
      </c>
      <c r="D5300" s="42"/>
      <c r="E5300" s="42"/>
      <c r="F5300" s="42"/>
      <c r="G5300" s="42"/>
      <c r="H5300" s="42"/>
      <c r="I5300" s="42"/>
      <c r="J5300" s="83" t="str">
        <f t="shared" si="416"/>
        <v/>
      </c>
      <c r="K5300" s="83" t="str">
        <f t="shared" si="417"/>
        <v/>
      </c>
      <c r="L5300" s="85" t="str">
        <f t="shared" si="418"/>
        <v/>
      </c>
    </row>
    <row r="5301" spans="1:12" x14ac:dyDescent="0.2">
      <c r="A5301" s="209"/>
      <c r="B5301" s="75" t="str">
        <f t="shared" si="419"/>
        <v/>
      </c>
      <c r="C5301" s="75" t="str">
        <f t="shared" si="420"/>
        <v/>
      </c>
      <c r="D5301" s="42"/>
      <c r="E5301" s="42"/>
      <c r="F5301" s="42"/>
      <c r="G5301" s="42"/>
      <c r="H5301" s="42"/>
      <c r="I5301" s="42"/>
      <c r="J5301" s="83" t="str">
        <f t="shared" si="416"/>
        <v/>
      </c>
      <c r="K5301" s="83" t="str">
        <f t="shared" si="417"/>
        <v/>
      </c>
      <c r="L5301" s="85" t="str">
        <f t="shared" si="418"/>
        <v/>
      </c>
    </row>
    <row r="5302" spans="1:12" x14ac:dyDescent="0.2">
      <c r="A5302" s="209"/>
      <c r="B5302" s="75" t="str">
        <f t="shared" si="419"/>
        <v/>
      </c>
      <c r="C5302" s="75" t="str">
        <f t="shared" si="420"/>
        <v/>
      </c>
      <c r="D5302" s="42"/>
      <c r="E5302" s="42"/>
      <c r="F5302" s="42"/>
      <c r="G5302" s="42"/>
      <c r="H5302" s="42"/>
      <c r="I5302" s="42"/>
      <c r="J5302" s="83" t="str">
        <f t="shared" si="416"/>
        <v/>
      </c>
      <c r="K5302" s="83" t="str">
        <f t="shared" si="417"/>
        <v/>
      </c>
      <c r="L5302" s="85" t="str">
        <f t="shared" si="418"/>
        <v/>
      </c>
    </row>
    <row r="5303" spans="1:12" x14ac:dyDescent="0.2">
      <c r="A5303" s="209"/>
      <c r="B5303" s="75" t="str">
        <f t="shared" si="419"/>
        <v/>
      </c>
      <c r="C5303" s="75" t="str">
        <f t="shared" si="420"/>
        <v/>
      </c>
      <c r="D5303" s="42"/>
      <c r="E5303" s="42"/>
      <c r="F5303" s="42"/>
      <c r="G5303" s="42"/>
      <c r="H5303" s="42"/>
      <c r="I5303" s="42"/>
      <c r="J5303" s="83" t="str">
        <f t="shared" si="416"/>
        <v/>
      </c>
      <c r="K5303" s="83" t="str">
        <f t="shared" si="417"/>
        <v/>
      </c>
      <c r="L5303" s="85" t="str">
        <f t="shared" si="418"/>
        <v/>
      </c>
    </row>
    <row r="5304" spans="1:12" x14ac:dyDescent="0.2">
      <c r="A5304" s="209"/>
      <c r="B5304" s="75" t="str">
        <f t="shared" si="419"/>
        <v/>
      </c>
      <c r="C5304" s="75" t="str">
        <f t="shared" si="420"/>
        <v/>
      </c>
      <c r="D5304" s="42"/>
      <c r="E5304" s="42"/>
      <c r="F5304" s="42"/>
      <c r="G5304" s="42"/>
      <c r="H5304" s="42"/>
      <c r="I5304" s="42"/>
      <c r="J5304" s="83" t="str">
        <f t="shared" si="416"/>
        <v/>
      </c>
      <c r="K5304" s="83" t="str">
        <f t="shared" si="417"/>
        <v/>
      </c>
      <c r="L5304" s="85" t="str">
        <f t="shared" si="418"/>
        <v/>
      </c>
    </row>
    <row r="5305" spans="1:12" x14ac:dyDescent="0.2">
      <c r="A5305" s="209"/>
      <c r="B5305" s="75" t="str">
        <f t="shared" si="419"/>
        <v/>
      </c>
      <c r="C5305" s="75" t="str">
        <f t="shared" si="420"/>
        <v/>
      </c>
      <c r="D5305" s="42"/>
      <c r="E5305" s="42"/>
      <c r="F5305" s="42"/>
      <c r="G5305" s="42"/>
      <c r="H5305" s="42"/>
      <c r="I5305" s="42"/>
      <c r="J5305" s="83" t="str">
        <f t="shared" si="416"/>
        <v/>
      </c>
      <c r="K5305" s="83" t="str">
        <f t="shared" si="417"/>
        <v/>
      </c>
      <c r="L5305" s="85" t="str">
        <f t="shared" si="418"/>
        <v/>
      </c>
    </row>
    <row r="5306" spans="1:12" x14ac:dyDescent="0.2">
      <c r="A5306" s="209"/>
      <c r="B5306" s="75" t="str">
        <f t="shared" si="419"/>
        <v/>
      </c>
      <c r="C5306" s="75" t="str">
        <f t="shared" si="420"/>
        <v/>
      </c>
      <c r="D5306" s="42"/>
      <c r="E5306" s="42"/>
      <c r="F5306" s="42"/>
      <c r="G5306" s="42"/>
      <c r="H5306" s="42"/>
      <c r="I5306" s="42"/>
      <c r="J5306" s="83" t="str">
        <f t="shared" si="416"/>
        <v/>
      </c>
      <c r="K5306" s="83" t="str">
        <f t="shared" si="417"/>
        <v/>
      </c>
      <c r="L5306" s="85" t="str">
        <f t="shared" si="418"/>
        <v/>
      </c>
    </row>
    <row r="5307" spans="1:12" x14ac:dyDescent="0.2">
      <c r="A5307" s="209"/>
      <c r="B5307" s="75" t="str">
        <f t="shared" si="419"/>
        <v/>
      </c>
      <c r="C5307" s="75" t="str">
        <f t="shared" si="420"/>
        <v/>
      </c>
      <c r="D5307" s="42"/>
      <c r="E5307" s="42"/>
      <c r="F5307" s="42"/>
      <c r="G5307" s="42"/>
      <c r="H5307" s="42"/>
      <c r="I5307" s="42"/>
      <c r="J5307" s="83" t="str">
        <f t="shared" si="416"/>
        <v/>
      </c>
      <c r="K5307" s="83" t="str">
        <f t="shared" si="417"/>
        <v/>
      </c>
      <c r="L5307" s="85" t="str">
        <f t="shared" si="418"/>
        <v/>
      </c>
    </row>
    <row r="5308" spans="1:12" x14ac:dyDescent="0.2">
      <c r="A5308" s="209"/>
      <c r="B5308" s="75" t="str">
        <f t="shared" si="419"/>
        <v/>
      </c>
      <c r="C5308" s="75" t="str">
        <f t="shared" si="420"/>
        <v/>
      </c>
      <c r="D5308" s="42"/>
      <c r="E5308" s="42"/>
      <c r="F5308" s="42"/>
      <c r="G5308" s="42"/>
      <c r="H5308" s="42"/>
      <c r="I5308" s="42"/>
      <c r="J5308" s="83" t="str">
        <f t="shared" si="416"/>
        <v/>
      </c>
      <c r="K5308" s="83" t="str">
        <f t="shared" si="417"/>
        <v/>
      </c>
      <c r="L5308" s="85" t="str">
        <f t="shared" si="418"/>
        <v/>
      </c>
    </row>
    <row r="5309" spans="1:12" x14ac:dyDescent="0.2">
      <c r="A5309" s="209"/>
      <c r="B5309" s="75" t="str">
        <f t="shared" si="419"/>
        <v/>
      </c>
      <c r="C5309" s="75" t="str">
        <f t="shared" si="420"/>
        <v/>
      </c>
      <c r="D5309" s="42"/>
      <c r="E5309" s="42"/>
      <c r="F5309" s="42"/>
      <c r="G5309" s="42"/>
      <c r="H5309" s="42"/>
      <c r="I5309" s="42"/>
      <c r="J5309" s="83" t="str">
        <f t="shared" ref="J5309:J5372" si="421">IF(ISERROR(D5309/C5309),"",(D5309/C5309))</f>
        <v/>
      </c>
      <c r="K5309" s="83" t="str">
        <f t="shared" ref="K5309:K5372" si="422">IF(ISERROR(E5309/C5309),"",(E5309/C5309))</f>
        <v/>
      </c>
      <c r="L5309" s="85" t="str">
        <f t="shared" ref="L5309:L5372" si="423">IF(ISERROR((D5309+E5309)/B5309),"",(D5309+E5309)/B5309)</f>
        <v/>
      </c>
    </row>
    <row r="5310" spans="1:12" x14ac:dyDescent="0.2">
      <c r="A5310" s="209"/>
      <c r="B5310" s="75" t="str">
        <f t="shared" si="419"/>
        <v/>
      </c>
      <c r="C5310" s="75" t="str">
        <f t="shared" si="420"/>
        <v/>
      </c>
      <c r="D5310" s="42"/>
      <c r="E5310" s="42"/>
      <c r="F5310" s="42"/>
      <c r="G5310" s="42"/>
      <c r="H5310" s="42"/>
      <c r="I5310" s="42"/>
      <c r="J5310" s="83" t="str">
        <f t="shared" si="421"/>
        <v/>
      </c>
      <c r="K5310" s="83" t="str">
        <f t="shared" si="422"/>
        <v/>
      </c>
      <c r="L5310" s="85" t="str">
        <f t="shared" si="423"/>
        <v/>
      </c>
    </row>
    <row r="5311" spans="1:12" x14ac:dyDescent="0.2">
      <c r="A5311" s="209"/>
      <c r="B5311" s="75" t="str">
        <f t="shared" si="419"/>
        <v/>
      </c>
      <c r="C5311" s="75" t="str">
        <f t="shared" si="420"/>
        <v/>
      </c>
      <c r="D5311" s="42"/>
      <c r="E5311" s="42"/>
      <c r="F5311" s="42"/>
      <c r="G5311" s="42"/>
      <c r="H5311" s="42"/>
      <c r="I5311" s="42"/>
      <c r="J5311" s="83" t="str">
        <f t="shared" si="421"/>
        <v/>
      </c>
      <c r="K5311" s="83" t="str">
        <f t="shared" si="422"/>
        <v/>
      </c>
      <c r="L5311" s="85" t="str">
        <f t="shared" si="423"/>
        <v/>
      </c>
    </row>
    <row r="5312" spans="1:12" x14ac:dyDescent="0.2">
      <c r="A5312" s="209"/>
      <c r="B5312" s="75" t="str">
        <f t="shared" si="419"/>
        <v/>
      </c>
      <c r="C5312" s="75" t="str">
        <f t="shared" si="420"/>
        <v/>
      </c>
      <c r="D5312" s="42"/>
      <c r="E5312" s="42"/>
      <c r="F5312" s="42"/>
      <c r="G5312" s="42"/>
      <c r="H5312" s="42"/>
      <c r="I5312" s="42"/>
      <c r="J5312" s="83" t="str">
        <f t="shared" si="421"/>
        <v/>
      </c>
      <c r="K5312" s="83" t="str">
        <f t="shared" si="422"/>
        <v/>
      </c>
      <c r="L5312" s="85" t="str">
        <f t="shared" si="423"/>
        <v/>
      </c>
    </row>
    <row r="5313" spans="1:12" x14ac:dyDescent="0.2">
      <c r="A5313" s="209"/>
      <c r="B5313" s="75" t="str">
        <f t="shared" si="419"/>
        <v/>
      </c>
      <c r="C5313" s="75" t="str">
        <f t="shared" si="420"/>
        <v/>
      </c>
      <c r="D5313" s="42"/>
      <c r="E5313" s="42"/>
      <c r="F5313" s="42"/>
      <c r="G5313" s="42"/>
      <c r="H5313" s="42"/>
      <c r="I5313" s="42"/>
      <c r="J5313" s="83" t="str">
        <f t="shared" si="421"/>
        <v/>
      </c>
      <c r="K5313" s="83" t="str">
        <f t="shared" si="422"/>
        <v/>
      </c>
      <c r="L5313" s="85" t="str">
        <f t="shared" si="423"/>
        <v/>
      </c>
    </row>
    <row r="5314" spans="1:12" x14ac:dyDescent="0.2">
      <c r="A5314" s="209"/>
      <c r="B5314" s="75" t="str">
        <f t="shared" si="419"/>
        <v/>
      </c>
      <c r="C5314" s="75" t="str">
        <f t="shared" si="420"/>
        <v/>
      </c>
      <c r="D5314" s="42"/>
      <c r="E5314" s="42"/>
      <c r="F5314" s="42"/>
      <c r="G5314" s="42"/>
      <c r="H5314" s="42"/>
      <c r="I5314" s="42"/>
      <c r="J5314" s="83" t="str">
        <f t="shared" si="421"/>
        <v/>
      </c>
      <c r="K5314" s="83" t="str">
        <f t="shared" si="422"/>
        <v/>
      </c>
      <c r="L5314" s="85" t="str">
        <f t="shared" si="423"/>
        <v/>
      </c>
    </row>
    <row r="5315" spans="1:12" x14ac:dyDescent="0.2">
      <c r="A5315" s="209"/>
      <c r="B5315" s="75" t="str">
        <f t="shared" si="419"/>
        <v/>
      </c>
      <c r="C5315" s="75" t="str">
        <f t="shared" si="420"/>
        <v/>
      </c>
      <c r="D5315" s="42"/>
      <c r="E5315" s="42"/>
      <c r="F5315" s="42"/>
      <c r="G5315" s="42"/>
      <c r="H5315" s="42"/>
      <c r="I5315" s="42"/>
      <c r="J5315" s="83" t="str">
        <f t="shared" si="421"/>
        <v/>
      </c>
      <c r="K5315" s="83" t="str">
        <f t="shared" si="422"/>
        <v/>
      </c>
      <c r="L5315" s="85" t="str">
        <f t="shared" si="423"/>
        <v/>
      </c>
    </row>
    <row r="5316" spans="1:12" x14ac:dyDescent="0.2">
      <c r="A5316" s="209"/>
      <c r="B5316" s="75" t="str">
        <f t="shared" si="419"/>
        <v/>
      </c>
      <c r="C5316" s="75" t="str">
        <f t="shared" si="420"/>
        <v/>
      </c>
      <c r="D5316" s="42"/>
      <c r="E5316" s="42"/>
      <c r="F5316" s="42"/>
      <c r="G5316" s="42"/>
      <c r="H5316" s="42"/>
      <c r="I5316" s="42"/>
      <c r="J5316" s="83" t="str">
        <f t="shared" si="421"/>
        <v/>
      </c>
      <c r="K5316" s="83" t="str">
        <f t="shared" si="422"/>
        <v/>
      </c>
      <c r="L5316" s="85" t="str">
        <f t="shared" si="423"/>
        <v/>
      </c>
    </row>
    <row r="5317" spans="1:12" x14ac:dyDescent="0.2">
      <c r="A5317" s="209"/>
      <c r="B5317" s="75" t="str">
        <f t="shared" si="419"/>
        <v/>
      </c>
      <c r="C5317" s="75" t="str">
        <f t="shared" si="420"/>
        <v/>
      </c>
      <c r="D5317" s="42"/>
      <c r="E5317" s="42"/>
      <c r="F5317" s="42"/>
      <c r="G5317" s="42"/>
      <c r="H5317" s="42"/>
      <c r="I5317" s="42"/>
      <c r="J5317" s="83" t="str">
        <f t="shared" si="421"/>
        <v/>
      </c>
      <c r="K5317" s="83" t="str">
        <f t="shared" si="422"/>
        <v/>
      </c>
      <c r="L5317" s="85" t="str">
        <f t="shared" si="423"/>
        <v/>
      </c>
    </row>
    <row r="5318" spans="1:12" x14ac:dyDescent="0.2">
      <c r="A5318" s="209"/>
      <c r="B5318" s="75" t="str">
        <f t="shared" si="419"/>
        <v/>
      </c>
      <c r="C5318" s="75" t="str">
        <f t="shared" si="420"/>
        <v/>
      </c>
      <c r="D5318" s="42"/>
      <c r="E5318" s="42"/>
      <c r="F5318" s="42"/>
      <c r="G5318" s="42"/>
      <c r="H5318" s="42"/>
      <c r="I5318" s="42"/>
      <c r="J5318" s="83" t="str">
        <f t="shared" si="421"/>
        <v/>
      </c>
      <c r="K5318" s="83" t="str">
        <f t="shared" si="422"/>
        <v/>
      </c>
      <c r="L5318" s="85" t="str">
        <f t="shared" si="423"/>
        <v/>
      </c>
    </row>
    <row r="5319" spans="1:12" x14ac:dyDescent="0.2">
      <c r="A5319" s="209"/>
      <c r="B5319" s="75" t="str">
        <f t="shared" si="419"/>
        <v/>
      </c>
      <c r="C5319" s="75" t="str">
        <f t="shared" si="420"/>
        <v/>
      </c>
      <c r="D5319" s="42"/>
      <c r="E5319" s="42"/>
      <c r="F5319" s="42"/>
      <c r="G5319" s="42"/>
      <c r="H5319" s="42"/>
      <c r="I5319" s="42"/>
      <c r="J5319" s="83" t="str">
        <f t="shared" si="421"/>
        <v/>
      </c>
      <c r="K5319" s="83" t="str">
        <f t="shared" si="422"/>
        <v/>
      </c>
      <c r="L5319" s="85" t="str">
        <f t="shared" si="423"/>
        <v/>
      </c>
    </row>
    <row r="5320" spans="1:12" x14ac:dyDescent="0.2">
      <c r="A5320" s="209"/>
      <c r="B5320" s="75" t="str">
        <f t="shared" si="419"/>
        <v/>
      </c>
      <c r="C5320" s="75" t="str">
        <f t="shared" si="420"/>
        <v/>
      </c>
      <c r="D5320" s="42"/>
      <c r="E5320" s="42"/>
      <c r="F5320" s="42"/>
      <c r="G5320" s="42"/>
      <c r="H5320" s="42"/>
      <c r="I5320" s="42"/>
      <c r="J5320" s="83" t="str">
        <f t="shared" si="421"/>
        <v/>
      </c>
      <c r="K5320" s="83" t="str">
        <f t="shared" si="422"/>
        <v/>
      </c>
      <c r="L5320" s="85" t="str">
        <f t="shared" si="423"/>
        <v/>
      </c>
    </row>
    <row r="5321" spans="1:12" x14ac:dyDescent="0.2">
      <c r="A5321" s="209"/>
      <c r="B5321" s="75" t="str">
        <f t="shared" si="419"/>
        <v/>
      </c>
      <c r="C5321" s="75" t="str">
        <f t="shared" si="420"/>
        <v/>
      </c>
      <c r="D5321" s="42"/>
      <c r="E5321" s="42"/>
      <c r="F5321" s="42"/>
      <c r="G5321" s="42"/>
      <c r="H5321" s="42"/>
      <c r="I5321" s="42"/>
      <c r="J5321" s="83" t="str">
        <f t="shared" si="421"/>
        <v/>
      </c>
      <c r="K5321" s="83" t="str">
        <f t="shared" si="422"/>
        <v/>
      </c>
      <c r="L5321" s="85" t="str">
        <f t="shared" si="423"/>
        <v/>
      </c>
    </row>
    <row r="5322" spans="1:12" x14ac:dyDescent="0.2">
      <c r="A5322" s="209"/>
      <c r="B5322" s="75" t="str">
        <f t="shared" si="419"/>
        <v/>
      </c>
      <c r="C5322" s="75" t="str">
        <f t="shared" si="420"/>
        <v/>
      </c>
      <c r="D5322" s="42"/>
      <c r="E5322" s="42"/>
      <c r="F5322" s="42"/>
      <c r="G5322" s="42"/>
      <c r="H5322" s="42"/>
      <c r="I5322" s="42"/>
      <c r="J5322" s="83" t="str">
        <f t="shared" si="421"/>
        <v/>
      </c>
      <c r="K5322" s="83" t="str">
        <f t="shared" si="422"/>
        <v/>
      </c>
      <c r="L5322" s="85" t="str">
        <f t="shared" si="423"/>
        <v/>
      </c>
    </row>
    <row r="5323" spans="1:12" x14ac:dyDescent="0.2">
      <c r="A5323" s="209"/>
      <c r="B5323" s="75" t="str">
        <f t="shared" si="419"/>
        <v/>
      </c>
      <c r="C5323" s="75" t="str">
        <f t="shared" si="420"/>
        <v/>
      </c>
      <c r="D5323" s="42"/>
      <c r="E5323" s="42"/>
      <c r="F5323" s="42"/>
      <c r="G5323" s="42"/>
      <c r="H5323" s="42"/>
      <c r="I5323" s="42"/>
      <c r="J5323" s="83" t="str">
        <f t="shared" si="421"/>
        <v/>
      </c>
      <c r="K5323" s="83" t="str">
        <f t="shared" si="422"/>
        <v/>
      </c>
      <c r="L5323" s="85" t="str">
        <f t="shared" si="423"/>
        <v/>
      </c>
    </row>
    <row r="5324" spans="1:12" x14ac:dyDescent="0.2">
      <c r="A5324" s="209"/>
      <c r="B5324" s="75" t="str">
        <f t="shared" ref="B5324:B5387" si="424">IF(D5324+E5324+F5324+G5324+I5324+H5324 = 0,"",D5324+E5324+F5324+G5324+I5324+H5324)</f>
        <v/>
      </c>
      <c r="C5324" s="75" t="str">
        <f t="shared" ref="C5324:C5387" si="425">IF(D5324+E5324+H5324=0,"",D5324+E5324+H5324)</f>
        <v/>
      </c>
      <c r="D5324" s="42"/>
      <c r="E5324" s="42"/>
      <c r="F5324" s="42"/>
      <c r="G5324" s="42"/>
      <c r="H5324" s="42"/>
      <c r="I5324" s="42"/>
      <c r="J5324" s="83" t="str">
        <f t="shared" si="421"/>
        <v/>
      </c>
      <c r="K5324" s="83" t="str">
        <f t="shared" si="422"/>
        <v/>
      </c>
      <c r="L5324" s="85" t="str">
        <f t="shared" si="423"/>
        <v/>
      </c>
    </row>
    <row r="5325" spans="1:12" x14ac:dyDescent="0.2">
      <c r="A5325" s="209"/>
      <c r="B5325" s="75" t="str">
        <f t="shared" si="424"/>
        <v/>
      </c>
      <c r="C5325" s="75" t="str">
        <f t="shared" si="425"/>
        <v/>
      </c>
      <c r="D5325" s="42"/>
      <c r="E5325" s="42"/>
      <c r="F5325" s="42"/>
      <c r="G5325" s="42"/>
      <c r="H5325" s="42"/>
      <c r="I5325" s="42"/>
      <c r="J5325" s="83" t="str">
        <f t="shared" si="421"/>
        <v/>
      </c>
      <c r="K5325" s="83" t="str">
        <f t="shared" si="422"/>
        <v/>
      </c>
      <c r="L5325" s="85" t="str">
        <f t="shared" si="423"/>
        <v/>
      </c>
    </row>
    <row r="5326" spans="1:12" x14ac:dyDescent="0.2">
      <c r="A5326" s="209"/>
      <c r="B5326" s="75" t="str">
        <f t="shared" si="424"/>
        <v/>
      </c>
      <c r="C5326" s="75" t="str">
        <f t="shared" si="425"/>
        <v/>
      </c>
      <c r="D5326" s="42"/>
      <c r="E5326" s="42"/>
      <c r="F5326" s="42"/>
      <c r="G5326" s="42"/>
      <c r="H5326" s="42"/>
      <c r="I5326" s="42"/>
      <c r="J5326" s="83" t="str">
        <f t="shared" si="421"/>
        <v/>
      </c>
      <c r="K5326" s="83" t="str">
        <f t="shared" si="422"/>
        <v/>
      </c>
      <c r="L5326" s="85" t="str">
        <f t="shared" si="423"/>
        <v/>
      </c>
    </row>
    <row r="5327" spans="1:12" x14ac:dyDescent="0.2">
      <c r="A5327" s="209"/>
      <c r="B5327" s="75" t="str">
        <f t="shared" si="424"/>
        <v/>
      </c>
      <c r="C5327" s="75" t="str">
        <f t="shared" si="425"/>
        <v/>
      </c>
      <c r="D5327" s="42"/>
      <c r="E5327" s="42"/>
      <c r="F5327" s="42"/>
      <c r="G5327" s="42"/>
      <c r="H5327" s="42"/>
      <c r="I5327" s="42"/>
      <c r="J5327" s="83" t="str">
        <f t="shared" si="421"/>
        <v/>
      </c>
      <c r="K5327" s="83" t="str">
        <f t="shared" si="422"/>
        <v/>
      </c>
      <c r="L5327" s="85" t="str">
        <f t="shared" si="423"/>
        <v/>
      </c>
    </row>
    <row r="5328" spans="1:12" x14ac:dyDescent="0.2">
      <c r="A5328" s="209"/>
      <c r="B5328" s="75" t="str">
        <f t="shared" si="424"/>
        <v/>
      </c>
      <c r="C5328" s="75" t="str">
        <f t="shared" si="425"/>
        <v/>
      </c>
      <c r="D5328" s="42"/>
      <c r="E5328" s="42"/>
      <c r="F5328" s="42"/>
      <c r="G5328" s="42"/>
      <c r="H5328" s="42"/>
      <c r="I5328" s="42"/>
      <c r="J5328" s="83" t="str">
        <f t="shared" si="421"/>
        <v/>
      </c>
      <c r="K5328" s="83" t="str">
        <f t="shared" si="422"/>
        <v/>
      </c>
      <c r="L5328" s="85" t="str">
        <f t="shared" si="423"/>
        <v/>
      </c>
    </row>
    <row r="5329" spans="1:12" x14ac:dyDescent="0.2">
      <c r="A5329" s="209"/>
      <c r="B5329" s="75" t="str">
        <f t="shared" si="424"/>
        <v/>
      </c>
      <c r="C5329" s="75" t="str">
        <f t="shared" si="425"/>
        <v/>
      </c>
      <c r="D5329" s="42"/>
      <c r="E5329" s="42"/>
      <c r="F5329" s="42"/>
      <c r="G5329" s="42"/>
      <c r="H5329" s="42"/>
      <c r="I5329" s="42"/>
      <c r="J5329" s="83" t="str">
        <f t="shared" si="421"/>
        <v/>
      </c>
      <c r="K5329" s="83" t="str">
        <f t="shared" si="422"/>
        <v/>
      </c>
      <c r="L5329" s="85" t="str">
        <f t="shared" si="423"/>
        <v/>
      </c>
    </row>
    <row r="5330" spans="1:12" x14ac:dyDescent="0.2">
      <c r="A5330" s="209"/>
      <c r="B5330" s="75" t="str">
        <f t="shared" si="424"/>
        <v/>
      </c>
      <c r="C5330" s="75" t="str">
        <f t="shared" si="425"/>
        <v/>
      </c>
      <c r="D5330" s="42"/>
      <c r="E5330" s="42"/>
      <c r="F5330" s="42"/>
      <c r="G5330" s="42"/>
      <c r="H5330" s="42"/>
      <c r="I5330" s="42"/>
      <c r="J5330" s="83" t="str">
        <f t="shared" si="421"/>
        <v/>
      </c>
      <c r="K5330" s="83" t="str">
        <f t="shared" si="422"/>
        <v/>
      </c>
      <c r="L5330" s="85" t="str">
        <f t="shared" si="423"/>
        <v/>
      </c>
    </row>
    <row r="5331" spans="1:12" x14ac:dyDescent="0.2">
      <c r="A5331" s="209"/>
      <c r="B5331" s="75" t="str">
        <f t="shared" si="424"/>
        <v/>
      </c>
      <c r="C5331" s="75" t="str">
        <f t="shared" si="425"/>
        <v/>
      </c>
      <c r="D5331" s="42"/>
      <c r="E5331" s="42"/>
      <c r="F5331" s="42"/>
      <c r="G5331" s="42"/>
      <c r="H5331" s="42"/>
      <c r="I5331" s="42"/>
      <c r="J5331" s="83" t="str">
        <f t="shared" si="421"/>
        <v/>
      </c>
      <c r="K5331" s="83" t="str">
        <f t="shared" si="422"/>
        <v/>
      </c>
      <c r="L5331" s="85" t="str">
        <f t="shared" si="423"/>
        <v/>
      </c>
    </row>
    <row r="5332" spans="1:12" x14ac:dyDescent="0.2">
      <c r="A5332" s="209"/>
      <c r="B5332" s="75" t="str">
        <f t="shared" si="424"/>
        <v/>
      </c>
      <c r="C5332" s="75" t="str">
        <f t="shared" si="425"/>
        <v/>
      </c>
      <c r="D5332" s="42"/>
      <c r="E5332" s="42"/>
      <c r="F5332" s="42"/>
      <c r="G5332" s="42"/>
      <c r="H5332" s="42"/>
      <c r="I5332" s="42"/>
      <c r="J5332" s="83" t="str">
        <f t="shared" si="421"/>
        <v/>
      </c>
      <c r="K5332" s="83" t="str">
        <f t="shared" si="422"/>
        <v/>
      </c>
      <c r="L5332" s="85" t="str">
        <f t="shared" si="423"/>
        <v/>
      </c>
    </row>
    <row r="5333" spans="1:12" x14ac:dyDescent="0.2">
      <c r="A5333" s="209"/>
      <c r="B5333" s="75" t="str">
        <f t="shared" si="424"/>
        <v/>
      </c>
      <c r="C5333" s="75" t="str">
        <f t="shared" si="425"/>
        <v/>
      </c>
      <c r="D5333" s="42"/>
      <c r="E5333" s="42"/>
      <c r="F5333" s="42"/>
      <c r="G5333" s="42"/>
      <c r="H5333" s="42"/>
      <c r="I5333" s="42"/>
      <c r="J5333" s="83" t="str">
        <f t="shared" si="421"/>
        <v/>
      </c>
      <c r="K5333" s="83" t="str">
        <f t="shared" si="422"/>
        <v/>
      </c>
      <c r="L5333" s="85" t="str">
        <f t="shared" si="423"/>
        <v/>
      </c>
    </row>
    <row r="5334" spans="1:12" x14ac:dyDescent="0.2">
      <c r="A5334" s="209"/>
      <c r="B5334" s="75" t="str">
        <f t="shared" si="424"/>
        <v/>
      </c>
      <c r="C5334" s="75" t="str">
        <f t="shared" si="425"/>
        <v/>
      </c>
      <c r="D5334" s="42"/>
      <c r="E5334" s="42"/>
      <c r="F5334" s="42"/>
      <c r="G5334" s="42"/>
      <c r="H5334" s="42"/>
      <c r="I5334" s="42"/>
      <c r="J5334" s="83" t="str">
        <f t="shared" si="421"/>
        <v/>
      </c>
      <c r="K5334" s="83" t="str">
        <f t="shared" si="422"/>
        <v/>
      </c>
      <c r="L5334" s="85" t="str">
        <f t="shared" si="423"/>
        <v/>
      </c>
    </row>
    <row r="5335" spans="1:12" x14ac:dyDescent="0.2">
      <c r="A5335" s="209"/>
      <c r="B5335" s="75" t="str">
        <f t="shared" si="424"/>
        <v/>
      </c>
      <c r="C5335" s="75" t="str">
        <f t="shared" si="425"/>
        <v/>
      </c>
      <c r="D5335" s="42"/>
      <c r="E5335" s="42"/>
      <c r="F5335" s="42"/>
      <c r="G5335" s="42"/>
      <c r="H5335" s="42"/>
      <c r="I5335" s="42"/>
      <c r="J5335" s="83" t="str">
        <f t="shared" si="421"/>
        <v/>
      </c>
      <c r="K5335" s="83" t="str">
        <f t="shared" si="422"/>
        <v/>
      </c>
      <c r="L5335" s="85" t="str">
        <f t="shared" si="423"/>
        <v/>
      </c>
    </row>
    <row r="5336" spans="1:12" x14ac:dyDescent="0.2">
      <c r="A5336" s="209"/>
      <c r="B5336" s="75" t="str">
        <f t="shared" si="424"/>
        <v/>
      </c>
      <c r="C5336" s="75" t="str">
        <f t="shared" si="425"/>
        <v/>
      </c>
      <c r="D5336" s="42"/>
      <c r="E5336" s="42"/>
      <c r="F5336" s="42"/>
      <c r="G5336" s="42"/>
      <c r="H5336" s="42"/>
      <c r="I5336" s="42"/>
      <c r="J5336" s="83" t="str">
        <f t="shared" si="421"/>
        <v/>
      </c>
      <c r="K5336" s="83" t="str">
        <f t="shared" si="422"/>
        <v/>
      </c>
      <c r="L5336" s="85" t="str">
        <f t="shared" si="423"/>
        <v/>
      </c>
    </row>
    <row r="5337" spans="1:12" x14ac:dyDescent="0.2">
      <c r="A5337" s="209"/>
      <c r="B5337" s="75" t="str">
        <f t="shared" si="424"/>
        <v/>
      </c>
      <c r="C5337" s="75" t="str">
        <f t="shared" si="425"/>
        <v/>
      </c>
      <c r="D5337" s="42"/>
      <c r="E5337" s="42"/>
      <c r="F5337" s="42"/>
      <c r="G5337" s="42"/>
      <c r="H5337" s="42"/>
      <c r="I5337" s="42"/>
      <c r="J5337" s="83" t="str">
        <f t="shared" si="421"/>
        <v/>
      </c>
      <c r="K5337" s="83" t="str">
        <f t="shared" si="422"/>
        <v/>
      </c>
      <c r="L5337" s="85" t="str">
        <f t="shared" si="423"/>
        <v/>
      </c>
    </row>
    <row r="5338" spans="1:12" x14ac:dyDescent="0.2">
      <c r="A5338" s="209"/>
      <c r="B5338" s="75" t="str">
        <f t="shared" si="424"/>
        <v/>
      </c>
      <c r="C5338" s="75" t="str">
        <f t="shared" si="425"/>
        <v/>
      </c>
      <c r="D5338" s="42"/>
      <c r="E5338" s="42"/>
      <c r="F5338" s="42"/>
      <c r="G5338" s="42"/>
      <c r="H5338" s="42"/>
      <c r="I5338" s="42"/>
      <c r="J5338" s="83" t="str">
        <f t="shared" si="421"/>
        <v/>
      </c>
      <c r="K5338" s="83" t="str">
        <f t="shared" si="422"/>
        <v/>
      </c>
      <c r="L5338" s="85" t="str">
        <f t="shared" si="423"/>
        <v/>
      </c>
    </row>
    <row r="5339" spans="1:12" x14ac:dyDescent="0.2">
      <c r="A5339" s="209"/>
      <c r="B5339" s="75" t="str">
        <f t="shared" si="424"/>
        <v/>
      </c>
      <c r="C5339" s="75" t="str">
        <f t="shared" si="425"/>
        <v/>
      </c>
      <c r="D5339" s="42"/>
      <c r="E5339" s="42"/>
      <c r="F5339" s="42"/>
      <c r="G5339" s="42"/>
      <c r="H5339" s="42"/>
      <c r="I5339" s="42"/>
      <c r="J5339" s="83" t="str">
        <f t="shared" si="421"/>
        <v/>
      </c>
      <c r="K5339" s="83" t="str">
        <f t="shared" si="422"/>
        <v/>
      </c>
      <c r="L5339" s="85" t="str">
        <f t="shared" si="423"/>
        <v/>
      </c>
    </row>
    <row r="5340" spans="1:12" x14ac:dyDescent="0.2">
      <c r="A5340" s="209"/>
      <c r="B5340" s="75" t="str">
        <f t="shared" si="424"/>
        <v/>
      </c>
      <c r="C5340" s="75" t="str">
        <f t="shared" si="425"/>
        <v/>
      </c>
      <c r="D5340" s="42"/>
      <c r="E5340" s="42"/>
      <c r="F5340" s="42"/>
      <c r="G5340" s="42"/>
      <c r="H5340" s="42"/>
      <c r="I5340" s="42"/>
      <c r="J5340" s="83" t="str">
        <f t="shared" si="421"/>
        <v/>
      </c>
      <c r="K5340" s="83" t="str">
        <f t="shared" si="422"/>
        <v/>
      </c>
      <c r="L5340" s="85" t="str">
        <f t="shared" si="423"/>
        <v/>
      </c>
    </row>
    <row r="5341" spans="1:12" x14ac:dyDescent="0.2">
      <c r="A5341" s="209"/>
      <c r="B5341" s="75" t="str">
        <f t="shared" si="424"/>
        <v/>
      </c>
      <c r="C5341" s="75" t="str">
        <f t="shared" si="425"/>
        <v/>
      </c>
      <c r="D5341" s="42"/>
      <c r="E5341" s="42"/>
      <c r="F5341" s="42"/>
      <c r="G5341" s="42"/>
      <c r="H5341" s="42"/>
      <c r="I5341" s="42"/>
      <c r="J5341" s="83" t="str">
        <f t="shared" si="421"/>
        <v/>
      </c>
      <c r="K5341" s="83" t="str">
        <f t="shared" si="422"/>
        <v/>
      </c>
      <c r="L5341" s="85" t="str">
        <f t="shared" si="423"/>
        <v/>
      </c>
    </row>
    <row r="5342" spans="1:12" x14ac:dyDescent="0.2">
      <c r="A5342" s="209"/>
      <c r="B5342" s="75" t="str">
        <f t="shared" si="424"/>
        <v/>
      </c>
      <c r="C5342" s="75" t="str">
        <f t="shared" si="425"/>
        <v/>
      </c>
      <c r="D5342" s="42"/>
      <c r="E5342" s="42"/>
      <c r="F5342" s="42"/>
      <c r="G5342" s="42"/>
      <c r="H5342" s="42"/>
      <c r="I5342" s="42"/>
      <c r="J5342" s="83" t="str">
        <f t="shared" si="421"/>
        <v/>
      </c>
      <c r="K5342" s="83" t="str">
        <f t="shared" si="422"/>
        <v/>
      </c>
      <c r="L5342" s="85" t="str">
        <f t="shared" si="423"/>
        <v/>
      </c>
    </row>
    <row r="5343" spans="1:12" x14ac:dyDescent="0.2">
      <c r="A5343" s="209"/>
      <c r="B5343" s="75" t="str">
        <f t="shared" si="424"/>
        <v/>
      </c>
      <c r="C5343" s="75" t="str">
        <f t="shared" si="425"/>
        <v/>
      </c>
      <c r="D5343" s="42"/>
      <c r="E5343" s="42"/>
      <c r="F5343" s="42"/>
      <c r="G5343" s="42"/>
      <c r="H5343" s="42"/>
      <c r="I5343" s="42"/>
      <c r="J5343" s="83" t="str">
        <f t="shared" si="421"/>
        <v/>
      </c>
      <c r="K5343" s="83" t="str">
        <f t="shared" si="422"/>
        <v/>
      </c>
      <c r="L5343" s="85" t="str">
        <f t="shared" si="423"/>
        <v/>
      </c>
    </row>
    <row r="5344" spans="1:12" x14ac:dyDescent="0.2">
      <c r="A5344" s="209"/>
      <c r="B5344" s="75" t="str">
        <f t="shared" si="424"/>
        <v/>
      </c>
      <c r="C5344" s="75" t="str">
        <f t="shared" si="425"/>
        <v/>
      </c>
      <c r="D5344" s="42"/>
      <c r="E5344" s="42"/>
      <c r="F5344" s="42"/>
      <c r="G5344" s="42"/>
      <c r="H5344" s="42"/>
      <c r="I5344" s="42"/>
      <c r="J5344" s="83" t="str">
        <f t="shared" si="421"/>
        <v/>
      </c>
      <c r="K5344" s="83" t="str">
        <f t="shared" si="422"/>
        <v/>
      </c>
      <c r="L5344" s="85" t="str">
        <f t="shared" si="423"/>
        <v/>
      </c>
    </row>
    <row r="5345" spans="1:12" x14ac:dyDescent="0.2">
      <c r="A5345" s="209"/>
      <c r="B5345" s="75" t="str">
        <f t="shared" si="424"/>
        <v/>
      </c>
      <c r="C5345" s="75" t="str">
        <f t="shared" si="425"/>
        <v/>
      </c>
      <c r="D5345" s="42"/>
      <c r="E5345" s="42"/>
      <c r="F5345" s="42"/>
      <c r="G5345" s="42"/>
      <c r="H5345" s="42"/>
      <c r="I5345" s="42"/>
      <c r="J5345" s="83" t="str">
        <f t="shared" si="421"/>
        <v/>
      </c>
      <c r="K5345" s="83" t="str">
        <f t="shared" si="422"/>
        <v/>
      </c>
      <c r="L5345" s="85" t="str">
        <f t="shared" si="423"/>
        <v/>
      </c>
    </row>
    <row r="5346" spans="1:12" x14ac:dyDescent="0.2">
      <c r="A5346" s="209"/>
      <c r="B5346" s="75" t="str">
        <f t="shared" si="424"/>
        <v/>
      </c>
      <c r="C5346" s="75" t="str">
        <f t="shared" si="425"/>
        <v/>
      </c>
      <c r="D5346" s="42"/>
      <c r="E5346" s="42"/>
      <c r="F5346" s="42"/>
      <c r="G5346" s="42"/>
      <c r="H5346" s="42"/>
      <c r="I5346" s="42"/>
      <c r="J5346" s="83" t="str">
        <f t="shared" si="421"/>
        <v/>
      </c>
      <c r="K5346" s="83" t="str">
        <f t="shared" si="422"/>
        <v/>
      </c>
      <c r="L5346" s="85" t="str">
        <f t="shared" si="423"/>
        <v/>
      </c>
    </row>
    <row r="5347" spans="1:12" x14ac:dyDescent="0.2">
      <c r="A5347" s="209"/>
      <c r="B5347" s="75" t="str">
        <f t="shared" si="424"/>
        <v/>
      </c>
      <c r="C5347" s="75" t="str">
        <f t="shared" si="425"/>
        <v/>
      </c>
      <c r="D5347" s="42"/>
      <c r="E5347" s="42"/>
      <c r="F5347" s="42"/>
      <c r="G5347" s="42"/>
      <c r="H5347" s="42"/>
      <c r="I5347" s="42"/>
      <c r="J5347" s="83" t="str">
        <f t="shared" si="421"/>
        <v/>
      </c>
      <c r="K5347" s="83" t="str">
        <f t="shared" si="422"/>
        <v/>
      </c>
      <c r="L5347" s="85" t="str">
        <f t="shared" si="423"/>
        <v/>
      </c>
    </row>
    <row r="5348" spans="1:12" x14ac:dyDescent="0.2">
      <c r="A5348" s="209"/>
      <c r="B5348" s="75" t="str">
        <f t="shared" si="424"/>
        <v/>
      </c>
      <c r="C5348" s="75" t="str">
        <f t="shared" si="425"/>
        <v/>
      </c>
      <c r="D5348" s="42"/>
      <c r="E5348" s="42"/>
      <c r="F5348" s="42"/>
      <c r="G5348" s="42"/>
      <c r="H5348" s="42"/>
      <c r="I5348" s="42"/>
      <c r="J5348" s="83" t="str">
        <f t="shared" si="421"/>
        <v/>
      </c>
      <c r="K5348" s="83" t="str">
        <f t="shared" si="422"/>
        <v/>
      </c>
      <c r="L5348" s="85" t="str">
        <f t="shared" si="423"/>
        <v/>
      </c>
    </row>
    <row r="5349" spans="1:12" x14ac:dyDescent="0.2">
      <c r="A5349" s="209"/>
      <c r="B5349" s="75" t="str">
        <f t="shared" si="424"/>
        <v/>
      </c>
      <c r="C5349" s="75" t="str">
        <f t="shared" si="425"/>
        <v/>
      </c>
      <c r="D5349" s="42"/>
      <c r="E5349" s="42"/>
      <c r="F5349" s="42"/>
      <c r="G5349" s="42"/>
      <c r="H5349" s="42"/>
      <c r="I5349" s="42"/>
      <c r="J5349" s="83" t="str">
        <f t="shared" si="421"/>
        <v/>
      </c>
      <c r="K5349" s="83" t="str">
        <f t="shared" si="422"/>
        <v/>
      </c>
      <c r="L5349" s="85" t="str">
        <f t="shared" si="423"/>
        <v/>
      </c>
    </row>
    <row r="5350" spans="1:12" x14ac:dyDescent="0.2">
      <c r="A5350" s="209"/>
      <c r="B5350" s="75" t="str">
        <f t="shared" si="424"/>
        <v/>
      </c>
      <c r="C5350" s="75" t="str">
        <f t="shared" si="425"/>
        <v/>
      </c>
      <c r="D5350" s="42"/>
      <c r="E5350" s="42"/>
      <c r="F5350" s="42"/>
      <c r="G5350" s="42"/>
      <c r="H5350" s="42"/>
      <c r="I5350" s="42"/>
      <c r="J5350" s="83" t="str">
        <f t="shared" si="421"/>
        <v/>
      </c>
      <c r="K5350" s="83" t="str">
        <f t="shared" si="422"/>
        <v/>
      </c>
      <c r="L5350" s="85" t="str">
        <f t="shared" si="423"/>
        <v/>
      </c>
    </row>
    <row r="5351" spans="1:12" x14ac:dyDescent="0.2">
      <c r="A5351" s="209"/>
      <c r="B5351" s="75" t="str">
        <f t="shared" si="424"/>
        <v/>
      </c>
      <c r="C5351" s="75" t="str">
        <f t="shared" si="425"/>
        <v/>
      </c>
      <c r="D5351" s="42"/>
      <c r="E5351" s="42"/>
      <c r="F5351" s="42"/>
      <c r="G5351" s="42"/>
      <c r="H5351" s="42"/>
      <c r="I5351" s="42"/>
      <c r="J5351" s="83" t="str">
        <f t="shared" si="421"/>
        <v/>
      </c>
      <c r="K5351" s="83" t="str">
        <f t="shared" si="422"/>
        <v/>
      </c>
      <c r="L5351" s="85" t="str">
        <f t="shared" si="423"/>
        <v/>
      </c>
    </row>
    <row r="5352" spans="1:12" x14ac:dyDescent="0.2">
      <c r="A5352" s="209"/>
      <c r="B5352" s="75" t="str">
        <f t="shared" si="424"/>
        <v/>
      </c>
      <c r="C5352" s="75" t="str">
        <f t="shared" si="425"/>
        <v/>
      </c>
      <c r="D5352" s="42"/>
      <c r="E5352" s="42"/>
      <c r="F5352" s="42"/>
      <c r="G5352" s="42"/>
      <c r="H5352" s="42"/>
      <c r="I5352" s="42"/>
      <c r="J5352" s="83" t="str">
        <f t="shared" si="421"/>
        <v/>
      </c>
      <c r="K5352" s="83" t="str">
        <f t="shared" si="422"/>
        <v/>
      </c>
      <c r="L5352" s="85" t="str">
        <f t="shared" si="423"/>
        <v/>
      </c>
    </row>
    <row r="5353" spans="1:12" x14ac:dyDescent="0.2">
      <c r="A5353" s="209"/>
      <c r="B5353" s="75" t="str">
        <f t="shared" si="424"/>
        <v/>
      </c>
      <c r="C5353" s="75" t="str">
        <f t="shared" si="425"/>
        <v/>
      </c>
      <c r="D5353" s="42"/>
      <c r="E5353" s="42"/>
      <c r="F5353" s="42"/>
      <c r="G5353" s="42"/>
      <c r="H5353" s="42"/>
      <c r="I5353" s="42"/>
      <c r="J5353" s="83" t="str">
        <f t="shared" si="421"/>
        <v/>
      </c>
      <c r="K5353" s="83" t="str">
        <f t="shared" si="422"/>
        <v/>
      </c>
      <c r="L5353" s="85" t="str">
        <f t="shared" si="423"/>
        <v/>
      </c>
    </row>
    <row r="5354" spans="1:12" x14ac:dyDescent="0.2">
      <c r="A5354" s="209"/>
      <c r="B5354" s="75" t="str">
        <f t="shared" si="424"/>
        <v/>
      </c>
      <c r="C5354" s="75" t="str">
        <f t="shared" si="425"/>
        <v/>
      </c>
      <c r="D5354" s="42"/>
      <c r="E5354" s="42"/>
      <c r="F5354" s="42"/>
      <c r="G5354" s="42"/>
      <c r="H5354" s="42"/>
      <c r="I5354" s="42"/>
      <c r="J5354" s="83" t="str">
        <f t="shared" si="421"/>
        <v/>
      </c>
      <c r="K5354" s="83" t="str">
        <f t="shared" si="422"/>
        <v/>
      </c>
      <c r="L5354" s="85" t="str">
        <f t="shared" si="423"/>
        <v/>
      </c>
    </row>
    <row r="5355" spans="1:12" x14ac:dyDescent="0.2">
      <c r="A5355" s="209"/>
      <c r="B5355" s="75" t="str">
        <f t="shared" si="424"/>
        <v/>
      </c>
      <c r="C5355" s="75" t="str">
        <f t="shared" si="425"/>
        <v/>
      </c>
      <c r="D5355" s="42"/>
      <c r="E5355" s="42"/>
      <c r="F5355" s="42"/>
      <c r="G5355" s="42"/>
      <c r="H5355" s="42"/>
      <c r="I5355" s="42"/>
      <c r="J5355" s="83" t="str">
        <f t="shared" si="421"/>
        <v/>
      </c>
      <c r="K5355" s="83" t="str">
        <f t="shared" si="422"/>
        <v/>
      </c>
      <c r="L5355" s="85" t="str">
        <f t="shared" si="423"/>
        <v/>
      </c>
    </row>
    <row r="5356" spans="1:12" x14ac:dyDescent="0.2">
      <c r="A5356" s="209"/>
      <c r="B5356" s="75" t="str">
        <f t="shared" si="424"/>
        <v/>
      </c>
      <c r="C5356" s="75" t="str">
        <f t="shared" si="425"/>
        <v/>
      </c>
      <c r="D5356" s="42"/>
      <c r="E5356" s="42"/>
      <c r="F5356" s="42"/>
      <c r="G5356" s="42"/>
      <c r="H5356" s="42"/>
      <c r="I5356" s="42"/>
      <c r="J5356" s="83" t="str">
        <f t="shared" si="421"/>
        <v/>
      </c>
      <c r="K5356" s="83" t="str">
        <f t="shared" si="422"/>
        <v/>
      </c>
      <c r="L5356" s="85" t="str">
        <f t="shared" si="423"/>
        <v/>
      </c>
    </row>
    <row r="5357" spans="1:12" x14ac:dyDescent="0.2">
      <c r="A5357" s="209"/>
      <c r="B5357" s="75" t="str">
        <f t="shared" si="424"/>
        <v/>
      </c>
      <c r="C5357" s="75" t="str">
        <f t="shared" si="425"/>
        <v/>
      </c>
      <c r="D5357" s="42"/>
      <c r="E5357" s="42"/>
      <c r="F5357" s="42"/>
      <c r="G5357" s="42"/>
      <c r="H5357" s="42"/>
      <c r="I5357" s="42"/>
      <c r="J5357" s="83" t="str">
        <f t="shared" si="421"/>
        <v/>
      </c>
      <c r="K5357" s="83" t="str">
        <f t="shared" si="422"/>
        <v/>
      </c>
      <c r="L5357" s="85" t="str">
        <f t="shared" si="423"/>
        <v/>
      </c>
    </row>
    <row r="5358" spans="1:12" x14ac:dyDescent="0.2">
      <c r="A5358" s="209"/>
      <c r="B5358" s="75" t="str">
        <f t="shared" si="424"/>
        <v/>
      </c>
      <c r="C5358" s="75" t="str">
        <f t="shared" si="425"/>
        <v/>
      </c>
      <c r="D5358" s="42"/>
      <c r="E5358" s="42"/>
      <c r="F5358" s="42"/>
      <c r="G5358" s="42"/>
      <c r="H5358" s="42"/>
      <c r="I5358" s="42"/>
      <c r="J5358" s="83" t="str">
        <f t="shared" si="421"/>
        <v/>
      </c>
      <c r="K5358" s="83" t="str">
        <f t="shared" si="422"/>
        <v/>
      </c>
      <c r="L5358" s="85" t="str">
        <f t="shared" si="423"/>
        <v/>
      </c>
    </row>
    <row r="5359" spans="1:12" x14ac:dyDescent="0.2">
      <c r="A5359" s="209"/>
      <c r="B5359" s="75" t="str">
        <f t="shared" si="424"/>
        <v/>
      </c>
      <c r="C5359" s="75" t="str">
        <f t="shared" si="425"/>
        <v/>
      </c>
      <c r="D5359" s="42"/>
      <c r="E5359" s="42"/>
      <c r="F5359" s="42"/>
      <c r="G5359" s="42"/>
      <c r="H5359" s="42"/>
      <c r="I5359" s="42"/>
      <c r="J5359" s="83" t="str">
        <f t="shared" si="421"/>
        <v/>
      </c>
      <c r="K5359" s="83" t="str">
        <f t="shared" si="422"/>
        <v/>
      </c>
      <c r="L5359" s="85" t="str">
        <f t="shared" si="423"/>
        <v/>
      </c>
    </row>
    <row r="5360" spans="1:12" x14ac:dyDescent="0.2">
      <c r="A5360" s="209"/>
      <c r="B5360" s="75" t="str">
        <f t="shared" si="424"/>
        <v/>
      </c>
      <c r="C5360" s="75" t="str">
        <f t="shared" si="425"/>
        <v/>
      </c>
      <c r="D5360" s="42"/>
      <c r="E5360" s="42"/>
      <c r="F5360" s="42"/>
      <c r="G5360" s="42"/>
      <c r="H5360" s="42"/>
      <c r="I5360" s="42"/>
      <c r="J5360" s="83" t="str">
        <f t="shared" si="421"/>
        <v/>
      </c>
      <c r="K5360" s="83" t="str">
        <f t="shared" si="422"/>
        <v/>
      </c>
      <c r="L5360" s="85" t="str">
        <f t="shared" si="423"/>
        <v/>
      </c>
    </row>
    <row r="5361" spans="1:12" x14ac:dyDescent="0.2">
      <c r="A5361" s="209"/>
      <c r="B5361" s="75" t="str">
        <f t="shared" si="424"/>
        <v/>
      </c>
      <c r="C5361" s="75" t="str">
        <f t="shared" si="425"/>
        <v/>
      </c>
      <c r="D5361" s="42"/>
      <c r="E5361" s="42"/>
      <c r="F5361" s="42"/>
      <c r="G5361" s="42"/>
      <c r="H5361" s="42"/>
      <c r="I5361" s="42"/>
      <c r="J5361" s="83" t="str">
        <f t="shared" si="421"/>
        <v/>
      </c>
      <c r="K5361" s="83" t="str">
        <f t="shared" si="422"/>
        <v/>
      </c>
      <c r="L5361" s="85" t="str">
        <f t="shared" si="423"/>
        <v/>
      </c>
    </row>
    <row r="5362" spans="1:12" x14ac:dyDescent="0.2">
      <c r="A5362" s="209"/>
      <c r="B5362" s="75" t="str">
        <f t="shared" si="424"/>
        <v/>
      </c>
      <c r="C5362" s="75" t="str">
        <f t="shared" si="425"/>
        <v/>
      </c>
      <c r="D5362" s="42"/>
      <c r="E5362" s="42"/>
      <c r="F5362" s="42"/>
      <c r="G5362" s="42"/>
      <c r="H5362" s="42"/>
      <c r="I5362" s="42"/>
      <c r="J5362" s="83" t="str">
        <f t="shared" si="421"/>
        <v/>
      </c>
      <c r="K5362" s="83" t="str">
        <f t="shared" si="422"/>
        <v/>
      </c>
      <c r="L5362" s="85" t="str">
        <f t="shared" si="423"/>
        <v/>
      </c>
    </row>
    <row r="5363" spans="1:12" x14ac:dyDescent="0.2">
      <c r="A5363" s="209"/>
      <c r="B5363" s="75" t="str">
        <f t="shared" si="424"/>
        <v/>
      </c>
      <c r="C5363" s="75" t="str">
        <f t="shared" si="425"/>
        <v/>
      </c>
      <c r="D5363" s="42"/>
      <c r="E5363" s="42"/>
      <c r="F5363" s="42"/>
      <c r="G5363" s="42"/>
      <c r="H5363" s="42"/>
      <c r="I5363" s="42"/>
      <c r="J5363" s="83" t="str">
        <f t="shared" si="421"/>
        <v/>
      </c>
      <c r="K5363" s="83" t="str">
        <f t="shared" si="422"/>
        <v/>
      </c>
      <c r="L5363" s="85" t="str">
        <f t="shared" si="423"/>
        <v/>
      </c>
    </row>
    <row r="5364" spans="1:12" x14ac:dyDescent="0.2">
      <c r="A5364" s="209"/>
      <c r="B5364" s="75" t="str">
        <f t="shared" si="424"/>
        <v/>
      </c>
      <c r="C5364" s="75" t="str">
        <f t="shared" si="425"/>
        <v/>
      </c>
      <c r="D5364" s="42"/>
      <c r="E5364" s="42"/>
      <c r="F5364" s="42"/>
      <c r="G5364" s="42"/>
      <c r="H5364" s="42"/>
      <c r="I5364" s="42"/>
      <c r="J5364" s="83" t="str">
        <f t="shared" si="421"/>
        <v/>
      </c>
      <c r="K5364" s="83" t="str">
        <f t="shared" si="422"/>
        <v/>
      </c>
      <c r="L5364" s="85" t="str">
        <f t="shared" si="423"/>
        <v/>
      </c>
    </row>
    <row r="5365" spans="1:12" x14ac:dyDescent="0.2">
      <c r="A5365" s="209"/>
      <c r="B5365" s="75" t="str">
        <f t="shared" si="424"/>
        <v/>
      </c>
      <c r="C5365" s="75" t="str">
        <f t="shared" si="425"/>
        <v/>
      </c>
      <c r="D5365" s="42"/>
      <c r="E5365" s="42"/>
      <c r="F5365" s="42"/>
      <c r="G5365" s="42"/>
      <c r="H5365" s="42"/>
      <c r="I5365" s="42"/>
      <c r="J5365" s="83" t="str">
        <f t="shared" si="421"/>
        <v/>
      </c>
      <c r="K5365" s="83" t="str">
        <f t="shared" si="422"/>
        <v/>
      </c>
      <c r="L5365" s="85" t="str">
        <f t="shared" si="423"/>
        <v/>
      </c>
    </row>
    <row r="5366" spans="1:12" x14ac:dyDescent="0.2">
      <c r="A5366" s="209"/>
      <c r="B5366" s="75" t="str">
        <f t="shared" si="424"/>
        <v/>
      </c>
      <c r="C5366" s="75" t="str">
        <f t="shared" si="425"/>
        <v/>
      </c>
      <c r="D5366" s="42"/>
      <c r="E5366" s="42"/>
      <c r="F5366" s="42"/>
      <c r="G5366" s="42"/>
      <c r="H5366" s="42"/>
      <c r="I5366" s="42"/>
      <c r="J5366" s="83" t="str">
        <f t="shared" si="421"/>
        <v/>
      </c>
      <c r="K5366" s="83" t="str">
        <f t="shared" si="422"/>
        <v/>
      </c>
      <c r="L5366" s="85" t="str">
        <f t="shared" si="423"/>
        <v/>
      </c>
    </row>
    <row r="5367" spans="1:12" x14ac:dyDescent="0.2">
      <c r="A5367" s="209"/>
      <c r="B5367" s="75" t="str">
        <f t="shared" si="424"/>
        <v/>
      </c>
      <c r="C5367" s="75" t="str">
        <f t="shared" si="425"/>
        <v/>
      </c>
      <c r="D5367" s="42"/>
      <c r="E5367" s="42"/>
      <c r="F5367" s="42"/>
      <c r="G5367" s="42"/>
      <c r="H5367" s="42"/>
      <c r="I5367" s="42"/>
      <c r="J5367" s="83" t="str">
        <f t="shared" si="421"/>
        <v/>
      </c>
      <c r="K5367" s="83" t="str">
        <f t="shared" si="422"/>
        <v/>
      </c>
      <c r="L5367" s="85" t="str">
        <f t="shared" si="423"/>
        <v/>
      </c>
    </row>
    <row r="5368" spans="1:12" x14ac:dyDescent="0.2">
      <c r="A5368" s="209"/>
      <c r="B5368" s="75" t="str">
        <f t="shared" si="424"/>
        <v/>
      </c>
      <c r="C5368" s="75" t="str">
        <f t="shared" si="425"/>
        <v/>
      </c>
      <c r="D5368" s="42"/>
      <c r="E5368" s="42"/>
      <c r="F5368" s="42"/>
      <c r="G5368" s="42"/>
      <c r="H5368" s="42"/>
      <c r="I5368" s="42"/>
      <c r="J5368" s="83" t="str">
        <f t="shared" si="421"/>
        <v/>
      </c>
      <c r="K5368" s="83" t="str">
        <f t="shared" si="422"/>
        <v/>
      </c>
      <c r="L5368" s="85" t="str">
        <f t="shared" si="423"/>
        <v/>
      </c>
    </row>
    <row r="5369" spans="1:12" x14ac:dyDescent="0.2">
      <c r="A5369" s="209"/>
      <c r="B5369" s="75" t="str">
        <f t="shared" si="424"/>
        <v/>
      </c>
      <c r="C5369" s="75" t="str">
        <f t="shared" si="425"/>
        <v/>
      </c>
      <c r="D5369" s="42"/>
      <c r="E5369" s="42"/>
      <c r="F5369" s="42"/>
      <c r="G5369" s="42"/>
      <c r="H5369" s="42"/>
      <c r="I5369" s="42"/>
      <c r="J5369" s="83" t="str">
        <f t="shared" si="421"/>
        <v/>
      </c>
      <c r="K5369" s="83" t="str">
        <f t="shared" si="422"/>
        <v/>
      </c>
      <c r="L5369" s="85" t="str">
        <f t="shared" si="423"/>
        <v/>
      </c>
    </row>
    <row r="5370" spans="1:12" x14ac:dyDescent="0.2">
      <c r="A5370" s="209"/>
      <c r="B5370" s="75" t="str">
        <f t="shared" si="424"/>
        <v/>
      </c>
      <c r="C5370" s="75" t="str">
        <f t="shared" si="425"/>
        <v/>
      </c>
      <c r="D5370" s="42"/>
      <c r="E5370" s="42"/>
      <c r="F5370" s="42"/>
      <c r="G5370" s="42"/>
      <c r="H5370" s="42"/>
      <c r="I5370" s="42"/>
      <c r="J5370" s="83" t="str">
        <f t="shared" si="421"/>
        <v/>
      </c>
      <c r="K5370" s="83" t="str">
        <f t="shared" si="422"/>
        <v/>
      </c>
      <c r="L5370" s="85" t="str">
        <f t="shared" si="423"/>
        <v/>
      </c>
    </row>
    <row r="5371" spans="1:12" x14ac:dyDescent="0.2">
      <c r="A5371" s="209"/>
      <c r="B5371" s="75" t="str">
        <f t="shared" si="424"/>
        <v/>
      </c>
      <c r="C5371" s="75" t="str">
        <f t="shared" si="425"/>
        <v/>
      </c>
      <c r="D5371" s="42"/>
      <c r="E5371" s="42"/>
      <c r="F5371" s="42"/>
      <c r="G5371" s="42"/>
      <c r="H5371" s="42"/>
      <c r="I5371" s="42"/>
      <c r="J5371" s="83" t="str">
        <f t="shared" si="421"/>
        <v/>
      </c>
      <c r="K5371" s="83" t="str">
        <f t="shared" si="422"/>
        <v/>
      </c>
      <c r="L5371" s="85" t="str">
        <f t="shared" si="423"/>
        <v/>
      </c>
    </row>
    <row r="5372" spans="1:12" x14ac:dyDescent="0.2">
      <c r="A5372" s="209"/>
      <c r="B5372" s="75" t="str">
        <f t="shared" si="424"/>
        <v/>
      </c>
      <c r="C5372" s="75" t="str">
        <f t="shared" si="425"/>
        <v/>
      </c>
      <c r="D5372" s="42"/>
      <c r="E5372" s="42"/>
      <c r="F5372" s="42"/>
      <c r="G5372" s="42"/>
      <c r="H5372" s="42"/>
      <c r="I5372" s="42"/>
      <c r="J5372" s="83" t="str">
        <f t="shared" si="421"/>
        <v/>
      </c>
      <c r="K5372" s="83" t="str">
        <f t="shared" si="422"/>
        <v/>
      </c>
      <c r="L5372" s="85" t="str">
        <f t="shared" si="423"/>
        <v/>
      </c>
    </row>
    <row r="5373" spans="1:12" x14ac:dyDescent="0.2">
      <c r="A5373" s="209"/>
      <c r="B5373" s="75" t="str">
        <f t="shared" si="424"/>
        <v/>
      </c>
      <c r="C5373" s="75" t="str">
        <f t="shared" si="425"/>
        <v/>
      </c>
      <c r="D5373" s="42"/>
      <c r="E5373" s="42"/>
      <c r="F5373" s="42"/>
      <c r="G5373" s="42"/>
      <c r="H5373" s="42"/>
      <c r="I5373" s="42"/>
      <c r="J5373" s="83" t="str">
        <f t="shared" ref="J5373:J5436" si="426">IF(ISERROR(D5373/C5373),"",(D5373/C5373))</f>
        <v/>
      </c>
      <c r="K5373" s="83" t="str">
        <f t="shared" ref="K5373:K5436" si="427">IF(ISERROR(E5373/C5373),"",(E5373/C5373))</f>
        <v/>
      </c>
      <c r="L5373" s="85" t="str">
        <f t="shared" ref="L5373:L5436" si="428">IF(ISERROR((D5373+E5373)/B5373),"",(D5373+E5373)/B5373)</f>
        <v/>
      </c>
    </row>
    <row r="5374" spans="1:12" x14ac:dyDescent="0.2">
      <c r="A5374" s="209"/>
      <c r="B5374" s="75" t="str">
        <f t="shared" si="424"/>
        <v/>
      </c>
      <c r="C5374" s="75" t="str">
        <f t="shared" si="425"/>
        <v/>
      </c>
      <c r="D5374" s="42"/>
      <c r="E5374" s="42"/>
      <c r="F5374" s="42"/>
      <c r="G5374" s="42"/>
      <c r="H5374" s="42"/>
      <c r="I5374" s="42"/>
      <c r="J5374" s="83" t="str">
        <f t="shared" si="426"/>
        <v/>
      </c>
      <c r="K5374" s="83" t="str">
        <f t="shared" si="427"/>
        <v/>
      </c>
      <c r="L5374" s="85" t="str">
        <f t="shared" si="428"/>
        <v/>
      </c>
    </row>
    <row r="5375" spans="1:12" x14ac:dyDescent="0.2">
      <c r="A5375" s="209"/>
      <c r="B5375" s="75" t="str">
        <f t="shared" si="424"/>
        <v/>
      </c>
      <c r="C5375" s="75" t="str">
        <f t="shared" si="425"/>
        <v/>
      </c>
      <c r="D5375" s="42"/>
      <c r="E5375" s="42"/>
      <c r="F5375" s="42"/>
      <c r="G5375" s="42"/>
      <c r="H5375" s="42"/>
      <c r="I5375" s="42"/>
      <c r="J5375" s="83" t="str">
        <f t="shared" si="426"/>
        <v/>
      </c>
      <c r="K5375" s="83" t="str">
        <f t="shared" si="427"/>
        <v/>
      </c>
      <c r="L5375" s="85" t="str">
        <f t="shared" si="428"/>
        <v/>
      </c>
    </row>
    <row r="5376" spans="1:12" x14ac:dyDescent="0.2">
      <c r="A5376" s="209"/>
      <c r="B5376" s="75" t="str">
        <f t="shared" si="424"/>
        <v/>
      </c>
      <c r="C5376" s="75" t="str">
        <f t="shared" si="425"/>
        <v/>
      </c>
      <c r="D5376" s="42"/>
      <c r="E5376" s="42"/>
      <c r="F5376" s="42"/>
      <c r="G5376" s="42"/>
      <c r="H5376" s="42"/>
      <c r="I5376" s="42"/>
      <c r="J5376" s="83" t="str">
        <f t="shared" si="426"/>
        <v/>
      </c>
      <c r="K5376" s="83" t="str">
        <f t="shared" si="427"/>
        <v/>
      </c>
      <c r="L5376" s="85" t="str">
        <f t="shared" si="428"/>
        <v/>
      </c>
    </row>
    <row r="5377" spans="1:12" x14ac:dyDescent="0.2">
      <c r="A5377" s="209"/>
      <c r="B5377" s="75" t="str">
        <f t="shared" si="424"/>
        <v/>
      </c>
      <c r="C5377" s="75" t="str">
        <f t="shared" si="425"/>
        <v/>
      </c>
      <c r="D5377" s="42"/>
      <c r="E5377" s="42"/>
      <c r="F5377" s="42"/>
      <c r="G5377" s="42"/>
      <c r="H5377" s="42"/>
      <c r="I5377" s="42"/>
      <c r="J5377" s="83" t="str">
        <f t="shared" si="426"/>
        <v/>
      </c>
      <c r="K5377" s="83" t="str">
        <f t="shared" si="427"/>
        <v/>
      </c>
      <c r="L5377" s="85" t="str">
        <f t="shared" si="428"/>
        <v/>
      </c>
    </row>
    <row r="5378" spans="1:12" x14ac:dyDescent="0.2">
      <c r="A5378" s="209"/>
      <c r="B5378" s="75" t="str">
        <f t="shared" si="424"/>
        <v/>
      </c>
      <c r="C5378" s="75" t="str">
        <f t="shared" si="425"/>
        <v/>
      </c>
      <c r="D5378" s="42"/>
      <c r="E5378" s="42"/>
      <c r="F5378" s="42"/>
      <c r="G5378" s="42"/>
      <c r="H5378" s="42"/>
      <c r="I5378" s="42"/>
      <c r="J5378" s="83" t="str">
        <f t="shared" si="426"/>
        <v/>
      </c>
      <c r="K5378" s="83" t="str">
        <f t="shared" si="427"/>
        <v/>
      </c>
      <c r="L5378" s="85" t="str">
        <f t="shared" si="428"/>
        <v/>
      </c>
    </row>
    <row r="5379" spans="1:12" x14ac:dyDescent="0.2">
      <c r="A5379" s="209"/>
      <c r="B5379" s="75" t="str">
        <f t="shared" si="424"/>
        <v/>
      </c>
      <c r="C5379" s="75" t="str">
        <f t="shared" si="425"/>
        <v/>
      </c>
      <c r="D5379" s="42"/>
      <c r="E5379" s="42"/>
      <c r="F5379" s="42"/>
      <c r="G5379" s="42"/>
      <c r="H5379" s="42"/>
      <c r="I5379" s="42"/>
      <c r="J5379" s="83" t="str">
        <f t="shared" si="426"/>
        <v/>
      </c>
      <c r="K5379" s="83" t="str">
        <f t="shared" si="427"/>
        <v/>
      </c>
      <c r="L5379" s="85" t="str">
        <f t="shared" si="428"/>
        <v/>
      </c>
    </row>
    <row r="5380" spans="1:12" x14ac:dyDescent="0.2">
      <c r="A5380" s="209"/>
      <c r="B5380" s="75" t="str">
        <f t="shared" si="424"/>
        <v/>
      </c>
      <c r="C5380" s="75" t="str">
        <f t="shared" si="425"/>
        <v/>
      </c>
      <c r="D5380" s="42"/>
      <c r="E5380" s="42"/>
      <c r="F5380" s="42"/>
      <c r="G5380" s="42"/>
      <c r="H5380" s="42"/>
      <c r="I5380" s="42"/>
      <c r="J5380" s="83" t="str">
        <f t="shared" si="426"/>
        <v/>
      </c>
      <c r="K5380" s="83" t="str">
        <f t="shared" si="427"/>
        <v/>
      </c>
      <c r="L5380" s="85" t="str">
        <f t="shared" si="428"/>
        <v/>
      </c>
    </row>
    <row r="5381" spans="1:12" x14ac:dyDescent="0.2">
      <c r="A5381" s="209"/>
      <c r="B5381" s="75" t="str">
        <f t="shared" si="424"/>
        <v/>
      </c>
      <c r="C5381" s="75" t="str">
        <f t="shared" si="425"/>
        <v/>
      </c>
      <c r="D5381" s="42"/>
      <c r="E5381" s="42"/>
      <c r="F5381" s="42"/>
      <c r="G5381" s="42"/>
      <c r="H5381" s="42"/>
      <c r="I5381" s="42"/>
      <c r="J5381" s="83" t="str">
        <f t="shared" si="426"/>
        <v/>
      </c>
      <c r="K5381" s="83" t="str">
        <f t="shared" si="427"/>
        <v/>
      </c>
      <c r="L5381" s="85" t="str">
        <f t="shared" si="428"/>
        <v/>
      </c>
    </row>
    <row r="5382" spans="1:12" x14ac:dyDescent="0.2">
      <c r="A5382" s="209"/>
      <c r="B5382" s="75" t="str">
        <f t="shared" si="424"/>
        <v/>
      </c>
      <c r="C5382" s="75" t="str">
        <f t="shared" si="425"/>
        <v/>
      </c>
      <c r="D5382" s="42"/>
      <c r="E5382" s="42"/>
      <c r="F5382" s="42"/>
      <c r="G5382" s="42"/>
      <c r="H5382" s="42"/>
      <c r="I5382" s="42"/>
      <c r="J5382" s="83" t="str">
        <f t="shared" si="426"/>
        <v/>
      </c>
      <c r="K5382" s="83" t="str">
        <f t="shared" si="427"/>
        <v/>
      </c>
      <c r="L5382" s="85" t="str">
        <f t="shared" si="428"/>
        <v/>
      </c>
    </row>
    <row r="5383" spans="1:12" x14ac:dyDescent="0.2">
      <c r="A5383" s="209"/>
      <c r="B5383" s="75" t="str">
        <f t="shared" si="424"/>
        <v/>
      </c>
      <c r="C5383" s="75" t="str">
        <f t="shared" si="425"/>
        <v/>
      </c>
      <c r="D5383" s="42"/>
      <c r="E5383" s="42"/>
      <c r="F5383" s="42"/>
      <c r="G5383" s="42"/>
      <c r="H5383" s="42"/>
      <c r="I5383" s="42"/>
      <c r="J5383" s="83" t="str">
        <f t="shared" si="426"/>
        <v/>
      </c>
      <c r="K5383" s="83" t="str">
        <f t="shared" si="427"/>
        <v/>
      </c>
      <c r="L5383" s="85" t="str">
        <f t="shared" si="428"/>
        <v/>
      </c>
    </row>
    <row r="5384" spans="1:12" x14ac:dyDescent="0.2">
      <c r="A5384" s="209"/>
      <c r="B5384" s="75" t="str">
        <f t="shared" si="424"/>
        <v/>
      </c>
      <c r="C5384" s="75" t="str">
        <f t="shared" si="425"/>
        <v/>
      </c>
      <c r="D5384" s="42"/>
      <c r="E5384" s="42"/>
      <c r="F5384" s="42"/>
      <c r="G5384" s="42"/>
      <c r="H5384" s="42"/>
      <c r="I5384" s="42"/>
      <c r="J5384" s="83" t="str">
        <f t="shared" si="426"/>
        <v/>
      </c>
      <c r="K5384" s="83" t="str">
        <f t="shared" si="427"/>
        <v/>
      </c>
      <c r="L5384" s="85" t="str">
        <f t="shared" si="428"/>
        <v/>
      </c>
    </row>
    <row r="5385" spans="1:12" x14ac:dyDescent="0.2">
      <c r="A5385" s="209"/>
      <c r="B5385" s="75" t="str">
        <f t="shared" si="424"/>
        <v/>
      </c>
      <c r="C5385" s="75" t="str">
        <f t="shared" si="425"/>
        <v/>
      </c>
      <c r="D5385" s="42"/>
      <c r="E5385" s="42"/>
      <c r="F5385" s="42"/>
      <c r="G5385" s="42"/>
      <c r="H5385" s="42"/>
      <c r="I5385" s="42"/>
      <c r="J5385" s="83" t="str">
        <f t="shared" si="426"/>
        <v/>
      </c>
      <c r="K5385" s="83" t="str">
        <f t="shared" si="427"/>
        <v/>
      </c>
      <c r="L5385" s="85" t="str">
        <f t="shared" si="428"/>
        <v/>
      </c>
    </row>
    <row r="5386" spans="1:12" x14ac:dyDescent="0.2">
      <c r="A5386" s="209"/>
      <c r="B5386" s="75" t="str">
        <f t="shared" si="424"/>
        <v/>
      </c>
      <c r="C5386" s="75" t="str">
        <f t="shared" si="425"/>
        <v/>
      </c>
      <c r="D5386" s="42"/>
      <c r="E5386" s="42"/>
      <c r="F5386" s="42"/>
      <c r="G5386" s="42"/>
      <c r="H5386" s="42"/>
      <c r="I5386" s="42"/>
      <c r="J5386" s="83" t="str">
        <f t="shared" si="426"/>
        <v/>
      </c>
      <c r="K5386" s="83" t="str">
        <f t="shared" si="427"/>
        <v/>
      </c>
      <c r="L5386" s="85" t="str">
        <f t="shared" si="428"/>
        <v/>
      </c>
    </row>
    <row r="5387" spans="1:12" x14ac:dyDescent="0.2">
      <c r="A5387" s="209"/>
      <c r="B5387" s="75" t="str">
        <f t="shared" si="424"/>
        <v/>
      </c>
      <c r="C5387" s="75" t="str">
        <f t="shared" si="425"/>
        <v/>
      </c>
      <c r="D5387" s="42"/>
      <c r="E5387" s="42"/>
      <c r="F5387" s="42"/>
      <c r="G5387" s="42"/>
      <c r="H5387" s="42"/>
      <c r="I5387" s="42"/>
      <c r="J5387" s="83" t="str">
        <f t="shared" si="426"/>
        <v/>
      </c>
      <c r="K5387" s="83" t="str">
        <f t="shared" si="427"/>
        <v/>
      </c>
      <c r="L5387" s="85" t="str">
        <f t="shared" si="428"/>
        <v/>
      </c>
    </row>
    <row r="5388" spans="1:12" x14ac:dyDescent="0.2">
      <c r="A5388" s="209"/>
      <c r="B5388" s="75" t="str">
        <f t="shared" ref="B5388:B5451" si="429">IF(D5388+E5388+F5388+G5388+I5388+H5388 = 0,"",D5388+E5388+F5388+G5388+I5388+H5388)</f>
        <v/>
      </c>
      <c r="C5388" s="75" t="str">
        <f t="shared" ref="C5388:C5451" si="430">IF(D5388+E5388+H5388=0,"",D5388+E5388+H5388)</f>
        <v/>
      </c>
      <c r="D5388" s="42"/>
      <c r="E5388" s="42"/>
      <c r="F5388" s="42"/>
      <c r="G5388" s="42"/>
      <c r="H5388" s="42"/>
      <c r="I5388" s="42"/>
      <c r="J5388" s="83" t="str">
        <f t="shared" si="426"/>
        <v/>
      </c>
      <c r="K5388" s="83" t="str">
        <f t="shared" si="427"/>
        <v/>
      </c>
      <c r="L5388" s="85" t="str">
        <f t="shared" si="428"/>
        <v/>
      </c>
    </row>
    <row r="5389" spans="1:12" x14ac:dyDescent="0.2">
      <c r="A5389" s="209"/>
      <c r="B5389" s="75" t="str">
        <f t="shared" si="429"/>
        <v/>
      </c>
      <c r="C5389" s="75" t="str">
        <f t="shared" si="430"/>
        <v/>
      </c>
      <c r="D5389" s="42"/>
      <c r="E5389" s="42"/>
      <c r="F5389" s="42"/>
      <c r="G5389" s="42"/>
      <c r="H5389" s="42"/>
      <c r="I5389" s="42"/>
      <c r="J5389" s="83" t="str">
        <f t="shared" si="426"/>
        <v/>
      </c>
      <c r="K5389" s="83" t="str">
        <f t="shared" si="427"/>
        <v/>
      </c>
      <c r="L5389" s="85" t="str">
        <f t="shared" si="428"/>
        <v/>
      </c>
    </row>
    <row r="5390" spans="1:12" x14ac:dyDescent="0.2">
      <c r="A5390" s="209"/>
      <c r="B5390" s="75" t="str">
        <f t="shared" si="429"/>
        <v/>
      </c>
      <c r="C5390" s="75" t="str">
        <f t="shared" si="430"/>
        <v/>
      </c>
      <c r="D5390" s="42"/>
      <c r="E5390" s="42"/>
      <c r="F5390" s="42"/>
      <c r="G5390" s="42"/>
      <c r="H5390" s="42"/>
      <c r="I5390" s="42"/>
      <c r="J5390" s="83" t="str">
        <f t="shared" si="426"/>
        <v/>
      </c>
      <c r="K5390" s="83" t="str">
        <f t="shared" si="427"/>
        <v/>
      </c>
      <c r="L5390" s="85" t="str">
        <f t="shared" si="428"/>
        <v/>
      </c>
    </row>
    <row r="5391" spans="1:12" x14ac:dyDescent="0.2">
      <c r="A5391" s="209"/>
      <c r="B5391" s="75" t="str">
        <f t="shared" si="429"/>
        <v/>
      </c>
      <c r="C5391" s="75" t="str">
        <f t="shared" si="430"/>
        <v/>
      </c>
      <c r="D5391" s="42"/>
      <c r="E5391" s="42"/>
      <c r="F5391" s="42"/>
      <c r="G5391" s="42"/>
      <c r="H5391" s="42"/>
      <c r="I5391" s="42"/>
      <c r="J5391" s="83" t="str">
        <f t="shared" si="426"/>
        <v/>
      </c>
      <c r="K5391" s="83" t="str">
        <f t="shared" si="427"/>
        <v/>
      </c>
      <c r="L5391" s="85" t="str">
        <f t="shared" si="428"/>
        <v/>
      </c>
    </row>
    <row r="5392" spans="1:12" x14ac:dyDescent="0.2">
      <c r="A5392" s="209"/>
      <c r="B5392" s="75" t="str">
        <f t="shared" si="429"/>
        <v/>
      </c>
      <c r="C5392" s="75" t="str">
        <f t="shared" si="430"/>
        <v/>
      </c>
      <c r="D5392" s="42"/>
      <c r="E5392" s="42"/>
      <c r="F5392" s="42"/>
      <c r="G5392" s="42"/>
      <c r="H5392" s="42"/>
      <c r="I5392" s="42"/>
      <c r="J5392" s="83" t="str">
        <f t="shared" si="426"/>
        <v/>
      </c>
      <c r="K5392" s="83" t="str">
        <f t="shared" si="427"/>
        <v/>
      </c>
      <c r="L5392" s="85" t="str">
        <f t="shared" si="428"/>
        <v/>
      </c>
    </row>
    <row r="5393" spans="1:12" x14ac:dyDescent="0.2">
      <c r="A5393" s="209"/>
      <c r="B5393" s="75" t="str">
        <f t="shared" si="429"/>
        <v/>
      </c>
      <c r="C5393" s="75" t="str">
        <f t="shared" si="430"/>
        <v/>
      </c>
      <c r="D5393" s="42"/>
      <c r="E5393" s="42"/>
      <c r="F5393" s="42"/>
      <c r="G5393" s="42"/>
      <c r="H5393" s="42"/>
      <c r="I5393" s="42"/>
      <c r="J5393" s="83" t="str">
        <f t="shared" si="426"/>
        <v/>
      </c>
      <c r="K5393" s="83" t="str">
        <f t="shared" si="427"/>
        <v/>
      </c>
      <c r="L5393" s="85" t="str">
        <f t="shared" si="428"/>
        <v/>
      </c>
    </row>
    <row r="5394" spans="1:12" x14ac:dyDescent="0.2">
      <c r="A5394" s="209"/>
      <c r="B5394" s="75" t="str">
        <f t="shared" si="429"/>
        <v/>
      </c>
      <c r="C5394" s="75" t="str">
        <f t="shared" si="430"/>
        <v/>
      </c>
      <c r="D5394" s="42"/>
      <c r="E5394" s="42"/>
      <c r="F5394" s="42"/>
      <c r="G5394" s="42"/>
      <c r="H5394" s="42"/>
      <c r="I5394" s="42"/>
      <c r="J5394" s="83" t="str">
        <f t="shared" si="426"/>
        <v/>
      </c>
      <c r="K5394" s="83" t="str">
        <f t="shared" si="427"/>
        <v/>
      </c>
      <c r="L5394" s="85" t="str">
        <f t="shared" si="428"/>
        <v/>
      </c>
    </row>
    <row r="5395" spans="1:12" x14ac:dyDescent="0.2">
      <c r="A5395" s="209"/>
      <c r="B5395" s="75" t="str">
        <f t="shared" si="429"/>
        <v/>
      </c>
      <c r="C5395" s="75" t="str">
        <f t="shared" si="430"/>
        <v/>
      </c>
      <c r="D5395" s="42"/>
      <c r="E5395" s="42"/>
      <c r="F5395" s="42"/>
      <c r="G5395" s="42"/>
      <c r="H5395" s="42"/>
      <c r="I5395" s="42"/>
      <c r="J5395" s="83" t="str">
        <f t="shared" si="426"/>
        <v/>
      </c>
      <c r="K5395" s="83" t="str">
        <f t="shared" si="427"/>
        <v/>
      </c>
      <c r="L5395" s="85" t="str">
        <f t="shared" si="428"/>
        <v/>
      </c>
    </row>
    <row r="5396" spans="1:12" x14ac:dyDescent="0.2">
      <c r="A5396" s="209"/>
      <c r="B5396" s="75" t="str">
        <f t="shared" si="429"/>
        <v/>
      </c>
      <c r="C5396" s="75" t="str">
        <f t="shared" si="430"/>
        <v/>
      </c>
      <c r="D5396" s="42"/>
      <c r="E5396" s="42"/>
      <c r="F5396" s="42"/>
      <c r="G5396" s="42"/>
      <c r="H5396" s="42"/>
      <c r="I5396" s="42"/>
      <c r="J5396" s="83" t="str">
        <f t="shared" si="426"/>
        <v/>
      </c>
      <c r="K5396" s="83" t="str">
        <f t="shared" si="427"/>
        <v/>
      </c>
      <c r="L5396" s="85" t="str">
        <f t="shared" si="428"/>
        <v/>
      </c>
    </row>
    <row r="5397" spans="1:12" x14ac:dyDescent="0.2">
      <c r="A5397" s="209"/>
      <c r="B5397" s="75" t="str">
        <f t="shared" si="429"/>
        <v/>
      </c>
      <c r="C5397" s="75" t="str">
        <f t="shared" si="430"/>
        <v/>
      </c>
      <c r="D5397" s="42"/>
      <c r="E5397" s="42"/>
      <c r="F5397" s="42"/>
      <c r="G5397" s="42"/>
      <c r="H5397" s="42"/>
      <c r="I5397" s="42"/>
      <c r="J5397" s="83" t="str">
        <f t="shared" si="426"/>
        <v/>
      </c>
      <c r="K5397" s="83" t="str">
        <f t="shared" si="427"/>
        <v/>
      </c>
      <c r="L5397" s="85" t="str">
        <f t="shared" si="428"/>
        <v/>
      </c>
    </row>
    <row r="5398" spans="1:12" x14ac:dyDescent="0.2">
      <c r="A5398" s="209"/>
      <c r="B5398" s="75" t="str">
        <f t="shared" si="429"/>
        <v/>
      </c>
      <c r="C5398" s="75" t="str">
        <f t="shared" si="430"/>
        <v/>
      </c>
      <c r="D5398" s="42"/>
      <c r="E5398" s="42"/>
      <c r="F5398" s="42"/>
      <c r="G5398" s="42"/>
      <c r="H5398" s="42"/>
      <c r="I5398" s="42"/>
      <c r="J5398" s="83" t="str">
        <f t="shared" si="426"/>
        <v/>
      </c>
      <c r="K5398" s="83" t="str">
        <f t="shared" si="427"/>
        <v/>
      </c>
      <c r="L5398" s="85" t="str">
        <f t="shared" si="428"/>
        <v/>
      </c>
    </row>
    <row r="5399" spans="1:12" x14ac:dyDescent="0.2">
      <c r="A5399" s="209"/>
      <c r="B5399" s="75" t="str">
        <f t="shared" si="429"/>
        <v/>
      </c>
      <c r="C5399" s="75" t="str">
        <f t="shared" si="430"/>
        <v/>
      </c>
      <c r="D5399" s="42"/>
      <c r="E5399" s="42"/>
      <c r="F5399" s="42"/>
      <c r="G5399" s="42"/>
      <c r="H5399" s="42"/>
      <c r="I5399" s="42"/>
      <c r="J5399" s="83" t="str">
        <f t="shared" si="426"/>
        <v/>
      </c>
      <c r="K5399" s="83" t="str">
        <f t="shared" si="427"/>
        <v/>
      </c>
      <c r="L5399" s="85" t="str">
        <f t="shared" si="428"/>
        <v/>
      </c>
    </row>
    <row r="5400" spans="1:12" x14ac:dyDescent="0.2">
      <c r="A5400" s="209"/>
      <c r="B5400" s="75" t="str">
        <f t="shared" si="429"/>
        <v/>
      </c>
      <c r="C5400" s="75" t="str">
        <f t="shared" si="430"/>
        <v/>
      </c>
      <c r="D5400" s="42"/>
      <c r="E5400" s="42"/>
      <c r="F5400" s="42"/>
      <c r="G5400" s="42"/>
      <c r="H5400" s="42"/>
      <c r="I5400" s="42"/>
      <c r="J5400" s="83" t="str">
        <f t="shared" si="426"/>
        <v/>
      </c>
      <c r="K5400" s="83" t="str">
        <f t="shared" si="427"/>
        <v/>
      </c>
      <c r="L5400" s="85" t="str">
        <f t="shared" si="428"/>
        <v/>
      </c>
    </row>
    <row r="5401" spans="1:12" x14ac:dyDescent="0.2">
      <c r="A5401" s="209"/>
      <c r="B5401" s="75" t="str">
        <f t="shared" si="429"/>
        <v/>
      </c>
      <c r="C5401" s="75" t="str">
        <f t="shared" si="430"/>
        <v/>
      </c>
      <c r="D5401" s="42"/>
      <c r="E5401" s="42"/>
      <c r="F5401" s="42"/>
      <c r="G5401" s="42"/>
      <c r="H5401" s="42"/>
      <c r="I5401" s="42"/>
      <c r="J5401" s="83" t="str">
        <f t="shared" si="426"/>
        <v/>
      </c>
      <c r="K5401" s="83" t="str">
        <f t="shared" si="427"/>
        <v/>
      </c>
      <c r="L5401" s="85" t="str">
        <f t="shared" si="428"/>
        <v/>
      </c>
    </row>
    <row r="5402" spans="1:12" x14ac:dyDescent="0.2">
      <c r="A5402" s="209"/>
      <c r="B5402" s="75" t="str">
        <f t="shared" si="429"/>
        <v/>
      </c>
      <c r="C5402" s="75" t="str">
        <f t="shared" si="430"/>
        <v/>
      </c>
      <c r="D5402" s="42"/>
      <c r="E5402" s="42"/>
      <c r="F5402" s="42"/>
      <c r="G5402" s="42"/>
      <c r="H5402" s="42"/>
      <c r="I5402" s="42"/>
      <c r="J5402" s="83" t="str">
        <f t="shared" si="426"/>
        <v/>
      </c>
      <c r="K5402" s="83" t="str">
        <f t="shared" si="427"/>
        <v/>
      </c>
      <c r="L5402" s="85" t="str">
        <f t="shared" si="428"/>
        <v/>
      </c>
    </row>
    <row r="5403" spans="1:12" x14ac:dyDescent="0.2">
      <c r="A5403" s="209"/>
      <c r="B5403" s="75" t="str">
        <f t="shared" si="429"/>
        <v/>
      </c>
      <c r="C5403" s="75" t="str">
        <f t="shared" si="430"/>
        <v/>
      </c>
      <c r="D5403" s="42"/>
      <c r="E5403" s="42"/>
      <c r="F5403" s="42"/>
      <c r="G5403" s="42"/>
      <c r="H5403" s="42"/>
      <c r="I5403" s="42"/>
      <c r="J5403" s="83" t="str">
        <f t="shared" si="426"/>
        <v/>
      </c>
      <c r="K5403" s="83" t="str">
        <f t="shared" si="427"/>
        <v/>
      </c>
      <c r="L5403" s="85" t="str">
        <f t="shared" si="428"/>
        <v/>
      </c>
    </row>
    <row r="5404" spans="1:12" x14ac:dyDescent="0.2">
      <c r="A5404" s="209"/>
      <c r="B5404" s="75" t="str">
        <f t="shared" si="429"/>
        <v/>
      </c>
      <c r="C5404" s="75" t="str">
        <f t="shared" si="430"/>
        <v/>
      </c>
      <c r="D5404" s="42"/>
      <c r="E5404" s="42"/>
      <c r="F5404" s="42"/>
      <c r="G5404" s="42"/>
      <c r="H5404" s="42"/>
      <c r="I5404" s="42"/>
      <c r="J5404" s="83" t="str">
        <f t="shared" si="426"/>
        <v/>
      </c>
      <c r="K5404" s="83" t="str">
        <f t="shared" si="427"/>
        <v/>
      </c>
      <c r="L5404" s="85" t="str">
        <f t="shared" si="428"/>
        <v/>
      </c>
    </row>
    <row r="5405" spans="1:12" x14ac:dyDescent="0.2">
      <c r="A5405" s="209"/>
      <c r="B5405" s="75" t="str">
        <f t="shared" si="429"/>
        <v/>
      </c>
      <c r="C5405" s="75" t="str">
        <f t="shared" si="430"/>
        <v/>
      </c>
      <c r="D5405" s="42"/>
      <c r="E5405" s="42"/>
      <c r="F5405" s="42"/>
      <c r="G5405" s="42"/>
      <c r="H5405" s="42"/>
      <c r="I5405" s="42"/>
      <c r="J5405" s="83" t="str">
        <f t="shared" si="426"/>
        <v/>
      </c>
      <c r="K5405" s="83" t="str">
        <f t="shared" si="427"/>
        <v/>
      </c>
      <c r="L5405" s="85" t="str">
        <f t="shared" si="428"/>
        <v/>
      </c>
    </row>
    <row r="5406" spans="1:12" x14ac:dyDescent="0.2">
      <c r="A5406" s="209"/>
      <c r="B5406" s="75" t="str">
        <f t="shared" si="429"/>
        <v/>
      </c>
      <c r="C5406" s="75" t="str">
        <f t="shared" si="430"/>
        <v/>
      </c>
      <c r="D5406" s="42"/>
      <c r="E5406" s="42"/>
      <c r="F5406" s="42"/>
      <c r="G5406" s="42"/>
      <c r="H5406" s="42"/>
      <c r="I5406" s="42"/>
      <c r="J5406" s="83" t="str">
        <f t="shared" si="426"/>
        <v/>
      </c>
      <c r="K5406" s="83" t="str">
        <f t="shared" si="427"/>
        <v/>
      </c>
      <c r="L5406" s="85" t="str">
        <f t="shared" si="428"/>
        <v/>
      </c>
    </row>
    <row r="5407" spans="1:12" x14ac:dyDescent="0.2">
      <c r="A5407" s="209"/>
      <c r="B5407" s="75" t="str">
        <f t="shared" si="429"/>
        <v/>
      </c>
      <c r="C5407" s="75" t="str">
        <f t="shared" si="430"/>
        <v/>
      </c>
      <c r="D5407" s="42"/>
      <c r="E5407" s="42"/>
      <c r="F5407" s="42"/>
      <c r="G5407" s="42"/>
      <c r="H5407" s="42"/>
      <c r="I5407" s="42"/>
      <c r="J5407" s="83" t="str">
        <f t="shared" si="426"/>
        <v/>
      </c>
      <c r="K5407" s="83" t="str">
        <f t="shared" si="427"/>
        <v/>
      </c>
      <c r="L5407" s="85" t="str">
        <f t="shared" si="428"/>
        <v/>
      </c>
    </row>
    <row r="5408" spans="1:12" x14ac:dyDescent="0.2">
      <c r="A5408" s="209"/>
      <c r="B5408" s="75" t="str">
        <f t="shared" si="429"/>
        <v/>
      </c>
      <c r="C5408" s="75" t="str">
        <f t="shared" si="430"/>
        <v/>
      </c>
      <c r="D5408" s="42"/>
      <c r="E5408" s="42"/>
      <c r="F5408" s="42"/>
      <c r="G5408" s="42"/>
      <c r="H5408" s="42"/>
      <c r="I5408" s="42"/>
      <c r="J5408" s="83" t="str">
        <f t="shared" si="426"/>
        <v/>
      </c>
      <c r="K5408" s="83" t="str">
        <f t="shared" si="427"/>
        <v/>
      </c>
      <c r="L5408" s="85" t="str">
        <f t="shared" si="428"/>
        <v/>
      </c>
    </row>
    <row r="5409" spans="1:12" x14ac:dyDescent="0.2">
      <c r="A5409" s="209"/>
      <c r="B5409" s="75" t="str">
        <f t="shared" si="429"/>
        <v/>
      </c>
      <c r="C5409" s="75" t="str">
        <f t="shared" si="430"/>
        <v/>
      </c>
      <c r="D5409" s="42"/>
      <c r="E5409" s="42"/>
      <c r="F5409" s="42"/>
      <c r="G5409" s="42"/>
      <c r="H5409" s="42"/>
      <c r="I5409" s="42"/>
      <c r="J5409" s="83" t="str">
        <f t="shared" si="426"/>
        <v/>
      </c>
      <c r="K5409" s="83" t="str">
        <f t="shared" si="427"/>
        <v/>
      </c>
      <c r="L5409" s="85" t="str">
        <f t="shared" si="428"/>
        <v/>
      </c>
    </row>
    <row r="5410" spans="1:12" x14ac:dyDescent="0.2">
      <c r="A5410" s="209"/>
      <c r="B5410" s="75" t="str">
        <f t="shared" si="429"/>
        <v/>
      </c>
      <c r="C5410" s="75" t="str">
        <f t="shared" si="430"/>
        <v/>
      </c>
      <c r="D5410" s="42"/>
      <c r="E5410" s="42"/>
      <c r="F5410" s="42"/>
      <c r="G5410" s="42"/>
      <c r="H5410" s="42"/>
      <c r="I5410" s="42"/>
      <c r="J5410" s="83" t="str">
        <f t="shared" si="426"/>
        <v/>
      </c>
      <c r="K5410" s="83" t="str">
        <f t="shared" si="427"/>
        <v/>
      </c>
      <c r="L5410" s="85" t="str">
        <f t="shared" si="428"/>
        <v/>
      </c>
    </row>
    <row r="5411" spans="1:12" x14ac:dyDescent="0.2">
      <c r="A5411" s="209"/>
      <c r="B5411" s="75" t="str">
        <f t="shared" si="429"/>
        <v/>
      </c>
      <c r="C5411" s="75" t="str">
        <f t="shared" si="430"/>
        <v/>
      </c>
      <c r="D5411" s="42"/>
      <c r="E5411" s="42"/>
      <c r="F5411" s="42"/>
      <c r="G5411" s="42"/>
      <c r="H5411" s="42"/>
      <c r="I5411" s="42"/>
      <c r="J5411" s="83" t="str">
        <f t="shared" si="426"/>
        <v/>
      </c>
      <c r="K5411" s="83" t="str">
        <f t="shared" si="427"/>
        <v/>
      </c>
      <c r="L5411" s="85" t="str">
        <f t="shared" si="428"/>
        <v/>
      </c>
    </row>
    <row r="5412" spans="1:12" x14ac:dyDescent="0.2">
      <c r="A5412" s="209"/>
      <c r="B5412" s="75" t="str">
        <f t="shared" si="429"/>
        <v/>
      </c>
      <c r="C5412" s="75" t="str">
        <f t="shared" si="430"/>
        <v/>
      </c>
      <c r="D5412" s="42"/>
      <c r="E5412" s="42"/>
      <c r="F5412" s="42"/>
      <c r="G5412" s="42"/>
      <c r="H5412" s="42"/>
      <c r="I5412" s="42"/>
      <c r="J5412" s="83" t="str">
        <f t="shared" si="426"/>
        <v/>
      </c>
      <c r="K5412" s="83" t="str">
        <f t="shared" si="427"/>
        <v/>
      </c>
      <c r="L5412" s="85" t="str">
        <f t="shared" si="428"/>
        <v/>
      </c>
    </row>
    <row r="5413" spans="1:12" x14ac:dyDescent="0.2">
      <c r="A5413" s="209"/>
      <c r="B5413" s="75" t="str">
        <f t="shared" si="429"/>
        <v/>
      </c>
      <c r="C5413" s="75" t="str">
        <f t="shared" si="430"/>
        <v/>
      </c>
      <c r="D5413" s="42"/>
      <c r="E5413" s="42"/>
      <c r="F5413" s="42"/>
      <c r="G5413" s="42"/>
      <c r="H5413" s="42"/>
      <c r="I5413" s="42"/>
      <c r="J5413" s="83" t="str">
        <f t="shared" si="426"/>
        <v/>
      </c>
      <c r="K5413" s="83" t="str">
        <f t="shared" si="427"/>
        <v/>
      </c>
      <c r="L5413" s="85" t="str">
        <f t="shared" si="428"/>
        <v/>
      </c>
    </row>
    <row r="5414" spans="1:12" x14ac:dyDescent="0.2">
      <c r="A5414" s="209"/>
      <c r="B5414" s="75" t="str">
        <f t="shared" si="429"/>
        <v/>
      </c>
      <c r="C5414" s="75" t="str">
        <f t="shared" si="430"/>
        <v/>
      </c>
      <c r="D5414" s="42"/>
      <c r="E5414" s="42"/>
      <c r="F5414" s="42"/>
      <c r="G5414" s="42"/>
      <c r="H5414" s="42"/>
      <c r="I5414" s="42"/>
      <c r="J5414" s="83" t="str">
        <f t="shared" si="426"/>
        <v/>
      </c>
      <c r="K5414" s="83" t="str">
        <f t="shared" si="427"/>
        <v/>
      </c>
      <c r="L5414" s="85" t="str">
        <f t="shared" si="428"/>
        <v/>
      </c>
    </row>
    <row r="5415" spans="1:12" x14ac:dyDescent="0.2">
      <c r="A5415" s="209"/>
      <c r="B5415" s="75" t="str">
        <f t="shared" si="429"/>
        <v/>
      </c>
      <c r="C5415" s="75" t="str">
        <f t="shared" si="430"/>
        <v/>
      </c>
      <c r="D5415" s="42"/>
      <c r="E5415" s="42"/>
      <c r="F5415" s="42"/>
      <c r="G5415" s="42"/>
      <c r="H5415" s="42"/>
      <c r="I5415" s="42"/>
      <c r="J5415" s="83" t="str">
        <f t="shared" si="426"/>
        <v/>
      </c>
      <c r="K5415" s="83" t="str">
        <f t="shared" si="427"/>
        <v/>
      </c>
      <c r="L5415" s="85" t="str">
        <f t="shared" si="428"/>
        <v/>
      </c>
    </row>
    <row r="5416" spans="1:12" x14ac:dyDescent="0.2">
      <c r="A5416" s="209"/>
      <c r="B5416" s="75" t="str">
        <f t="shared" si="429"/>
        <v/>
      </c>
      <c r="C5416" s="75" t="str">
        <f t="shared" si="430"/>
        <v/>
      </c>
      <c r="D5416" s="42"/>
      <c r="E5416" s="42"/>
      <c r="F5416" s="42"/>
      <c r="G5416" s="42"/>
      <c r="H5416" s="42"/>
      <c r="I5416" s="42"/>
      <c r="J5416" s="83" t="str">
        <f t="shared" si="426"/>
        <v/>
      </c>
      <c r="K5416" s="83" t="str">
        <f t="shared" si="427"/>
        <v/>
      </c>
      <c r="L5416" s="85" t="str">
        <f t="shared" si="428"/>
        <v/>
      </c>
    </row>
    <row r="5417" spans="1:12" x14ac:dyDescent="0.2">
      <c r="A5417" s="209"/>
      <c r="B5417" s="75" t="str">
        <f t="shared" si="429"/>
        <v/>
      </c>
      <c r="C5417" s="75" t="str">
        <f t="shared" si="430"/>
        <v/>
      </c>
      <c r="D5417" s="42"/>
      <c r="E5417" s="42"/>
      <c r="F5417" s="42"/>
      <c r="G5417" s="42"/>
      <c r="H5417" s="42"/>
      <c r="I5417" s="42"/>
      <c r="J5417" s="83" t="str">
        <f t="shared" si="426"/>
        <v/>
      </c>
      <c r="K5417" s="83" t="str">
        <f t="shared" si="427"/>
        <v/>
      </c>
      <c r="L5417" s="85" t="str">
        <f t="shared" si="428"/>
        <v/>
      </c>
    </row>
    <row r="5418" spans="1:12" x14ac:dyDescent="0.2">
      <c r="A5418" s="209"/>
      <c r="B5418" s="75" t="str">
        <f t="shared" si="429"/>
        <v/>
      </c>
      <c r="C5418" s="75" t="str">
        <f t="shared" si="430"/>
        <v/>
      </c>
      <c r="D5418" s="42"/>
      <c r="E5418" s="42"/>
      <c r="F5418" s="42"/>
      <c r="G5418" s="42"/>
      <c r="H5418" s="42"/>
      <c r="I5418" s="42"/>
      <c r="J5418" s="83" t="str">
        <f t="shared" si="426"/>
        <v/>
      </c>
      <c r="K5418" s="83" t="str">
        <f t="shared" si="427"/>
        <v/>
      </c>
      <c r="L5418" s="85" t="str">
        <f t="shared" si="428"/>
        <v/>
      </c>
    </row>
    <row r="5419" spans="1:12" x14ac:dyDescent="0.2">
      <c r="A5419" s="209"/>
      <c r="B5419" s="75" t="str">
        <f t="shared" si="429"/>
        <v/>
      </c>
      <c r="C5419" s="75" t="str">
        <f t="shared" si="430"/>
        <v/>
      </c>
      <c r="D5419" s="42"/>
      <c r="E5419" s="42"/>
      <c r="F5419" s="42"/>
      <c r="G5419" s="42"/>
      <c r="H5419" s="42"/>
      <c r="I5419" s="42"/>
      <c r="J5419" s="83" t="str">
        <f t="shared" si="426"/>
        <v/>
      </c>
      <c r="K5419" s="83" t="str">
        <f t="shared" si="427"/>
        <v/>
      </c>
      <c r="L5419" s="85" t="str">
        <f t="shared" si="428"/>
        <v/>
      </c>
    </row>
    <row r="5420" spans="1:12" x14ac:dyDescent="0.2">
      <c r="A5420" s="209"/>
      <c r="B5420" s="75" t="str">
        <f t="shared" si="429"/>
        <v/>
      </c>
      <c r="C5420" s="75" t="str">
        <f t="shared" si="430"/>
        <v/>
      </c>
      <c r="D5420" s="42"/>
      <c r="E5420" s="42"/>
      <c r="F5420" s="42"/>
      <c r="G5420" s="42"/>
      <c r="H5420" s="42"/>
      <c r="I5420" s="42"/>
      <c r="J5420" s="83" t="str">
        <f t="shared" si="426"/>
        <v/>
      </c>
      <c r="K5420" s="83" t="str">
        <f t="shared" si="427"/>
        <v/>
      </c>
      <c r="L5420" s="85" t="str">
        <f t="shared" si="428"/>
        <v/>
      </c>
    </row>
    <row r="5421" spans="1:12" x14ac:dyDescent="0.2">
      <c r="A5421" s="209"/>
      <c r="B5421" s="75" t="str">
        <f t="shared" si="429"/>
        <v/>
      </c>
      <c r="C5421" s="75" t="str">
        <f t="shared" si="430"/>
        <v/>
      </c>
      <c r="D5421" s="42"/>
      <c r="E5421" s="42"/>
      <c r="F5421" s="42"/>
      <c r="G5421" s="42"/>
      <c r="H5421" s="42"/>
      <c r="I5421" s="42"/>
      <c r="J5421" s="83" t="str">
        <f t="shared" si="426"/>
        <v/>
      </c>
      <c r="K5421" s="83" t="str">
        <f t="shared" si="427"/>
        <v/>
      </c>
      <c r="L5421" s="85" t="str">
        <f t="shared" si="428"/>
        <v/>
      </c>
    </row>
    <row r="5422" spans="1:12" x14ac:dyDescent="0.2">
      <c r="A5422" s="209"/>
      <c r="B5422" s="75" t="str">
        <f t="shared" si="429"/>
        <v/>
      </c>
      <c r="C5422" s="75" t="str">
        <f t="shared" si="430"/>
        <v/>
      </c>
      <c r="D5422" s="42"/>
      <c r="E5422" s="42"/>
      <c r="F5422" s="42"/>
      <c r="G5422" s="42"/>
      <c r="H5422" s="42"/>
      <c r="I5422" s="42"/>
      <c r="J5422" s="83" t="str">
        <f t="shared" si="426"/>
        <v/>
      </c>
      <c r="K5422" s="83" t="str">
        <f t="shared" si="427"/>
        <v/>
      </c>
      <c r="L5422" s="85" t="str">
        <f t="shared" si="428"/>
        <v/>
      </c>
    </row>
    <row r="5423" spans="1:12" x14ac:dyDescent="0.2">
      <c r="A5423" s="209"/>
      <c r="B5423" s="75" t="str">
        <f t="shared" si="429"/>
        <v/>
      </c>
      <c r="C5423" s="75" t="str">
        <f t="shared" si="430"/>
        <v/>
      </c>
      <c r="D5423" s="42"/>
      <c r="E5423" s="42"/>
      <c r="F5423" s="42"/>
      <c r="G5423" s="42"/>
      <c r="H5423" s="42"/>
      <c r="I5423" s="42"/>
      <c r="J5423" s="83" t="str">
        <f t="shared" si="426"/>
        <v/>
      </c>
      <c r="K5423" s="83" t="str">
        <f t="shared" si="427"/>
        <v/>
      </c>
      <c r="L5423" s="85" t="str">
        <f t="shared" si="428"/>
        <v/>
      </c>
    </row>
    <row r="5424" spans="1:12" x14ac:dyDescent="0.2">
      <c r="A5424" s="209"/>
      <c r="B5424" s="75" t="str">
        <f t="shared" si="429"/>
        <v/>
      </c>
      <c r="C5424" s="75" t="str">
        <f t="shared" si="430"/>
        <v/>
      </c>
      <c r="D5424" s="42"/>
      <c r="E5424" s="42"/>
      <c r="F5424" s="42"/>
      <c r="G5424" s="42"/>
      <c r="H5424" s="42"/>
      <c r="I5424" s="42"/>
      <c r="J5424" s="83" t="str">
        <f t="shared" si="426"/>
        <v/>
      </c>
      <c r="K5424" s="83" t="str">
        <f t="shared" si="427"/>
        <v/>
      </c>
      <c r="L5424" s="85" t="str">
        <f t="shared" si="428"/>
        <v/>
      </c>
    </row>
    <row r="5425" spans="1:12" x14ac:dyDescent="0.2">
      <c r="A5425" s="209"/>
      <c r="B5425" s="75" t="str">
        <f t="shared" si="429"/>
        <v/>
      </c>
      <c r="C5425" s="75" t="str">
        <f t="shared" si="430"/>
        <v/>
      </c>
      <c r="D5425" s="42"/>
      <c r="E5425" s="42"/>
      <c r="F5425" s="42"/>
      <c r="G5425" s="42"/>
      <c r="H5425" s="42"/>
      <c r="I5425" s="42"/>
      <c r="J5425" s="83" t="str">
        <f t="shared" si="426"/>
        <v/>
      </c>
      <c r="K5425" s="83" t="str">
        <f t="shared" si="427"/>
        <v/>
      </c>
      <c r="L5425" s="85" t="str">
        <f t="shared" si="428"/>
        <v/>
      </c>
    </row>
    <row r="5426" spans="1:12" x14ac:dyDescent="0.2">
      <c r="A5426" s="209"/>
      <c r="B5426" s="75" t="str">
        <f t="shared" si="429"/>
        <v/>
      </c>
      <c r="C5426" s="75" t="str">
        <f t="shared" si="430"/>
        <v/>
      </c>
      <c r="D5426" s="42"/>
      <c r="E5426" s="42"/>
      <c r="F5426" s="42"/>
      <c r="G5426" s="42"/>
      <c r="H5426" s="42"/>
      <c r="I5426" s="42"/>
      <c r="J5426" s="83" t="str">
        <f t="shared" si="426"/>
        <v/>
      </c>
      <c r="K5426" s="83" t="str">
        <f t="shared" si="427"/>
        <v/>
      </c>
      <c r="L5426" s="85" t="str">
        <f t="shared" si="428"/>
        <v/>
      </c>
    </row>
    <row r="5427" spans="1:12" x14ac:dyDescent="0.2">
      <c r="A5427" s="209"/>
      <c r="B5427" s="75" t="str">
        <f t="shared" si="429"/>
        <v/>
      </c>
      <c r="C5427" s="75" t="str">
        <f t="shared" si="430"/>
        <v/>
      </c>
      <c r="D5427" s="42"/>
      <c r="E5427" s="42"/>
      <c r="F5427" s="42"/>
      <c r="G5427" s="42"/>
      <c r="H5427" s="42"/>
      <c r="I5427" s="42"/>
      <c r="J5427" s="83" t="str">
        <f t="shared" si="426"/>
        <v/>
      </c>
      <c r="K5427" s="83" t="str">
        <f t="shared" si="427"/>
        <v/>
      </c>
      <c r="L5427" s="85" t="str">
        <f t="shared" si="428"/>
        <v/>
      </c>
    </row>
    <row r="5428" spans="1:12" x14ac:dyDescent="0.2">
      <c r="A5428" s="209"/>
      <c r="B5428" s="75" t="str">
        <f t="shared" si="429"/>
        <v/>
      </c>
      <c r="C5428" s="75" t="str">
        <f t="shared" si="430"/>
        <v/>
      </c>
      <c r="D5428" s="42"/>
      <c r="E5428" s="42"/>
      <c r="F5428" s="42"/>
      <c r="G5428" s="42"/>
      <c r="H5428" s="42"/>
      <c r="I5428" s="42"/>
      <c r="J5428" s="83" t="str">
        <f t="shared" si="426"/>
        <v/>
      </c>
      <c r="K5428" s="83" t="str">
        <f t="shared" si="427"/>
        <v/>
      </c>
      <c r="L5428" s="85" t="str">
        <f t="shared" si="428"/>
        <v/>
      </c>
    </row>
    <row r="5429" spans="1:12" x14ac:dyDescent="0.2">
      <c r="A5429" s="209"/>
      <c r="B5429" s="75" t="str">
        <f t="shared" si="429"/>
        <v/>
      </c>
      <c r="C5429" s="75" t="str">
        <f t="shared" si="430"/>
        <v/>
      </c>
      <c r="D5429" s="42"/>
      <c r="E5429" s="42"/>
      <c r="F5429" s="42"/>
      <c r="G5429" s="42"/>
      <c r="H5429" s="42"/>
      <c r="I5429" s="42"/>
      <c r="J5429" s="83" t="str">
        <f t="shared" si="426"/>
        <v/>
      </c>
      <c r="K5429" s="83" t="str">
        <f t="shared" si="427"/>
        <v/>
      </c>
      <c r="L5429" s="85" t="str">
        <f t="shared" si="428"/>
        <v/>
      </c>
    </row>
    <row r="5430" spans="1:12" x14ac:dyDescent="0.2">
      <c r="A5430" s="209"/>
      <c r="B5430" s="75" t="str">
        <f t="shared" si="429"/>
        <v/>
      </c>
      <c r="C5430" s="75" t="str">
        <f t="shared" si="430"/>
        <v/>
      </c>
      <c r="D5430" s="42"/>
      <c r="E5430" s="42"/>
      <c r="F5430" s="42"/>
      <c r="G5430" s="42"/>
      <c r="H5430" s="42"/>
      <c r="I5430" s="42"/>
      <c r="J5430" s="83" t="str">
        <f t="shared" si="426"/>
        <v/>
      </c>
      <c r="K5430" s="83" t="str">
        <f t="shared" si="427"/>
        <v/>
      </c>
      <c r="L5430" s="85" t="str">
        <f t="shared" si="428"/>
        <v/>
      </c>
    </row>
    <row r="5431" spans="1:12" x14ac:dyDescent="0.2">
      <c r="A5431" s="209"/>
      <c r="B5431" s="75" t="str">
        <f t="shared" si="429"/>
        <v/>
      </c>
      <c r="C5431" s="75" t="str">
        <f t="shared" si="430"/>
        <v/>
      </c>
      <c r="D5431" s="42"/>
      <c r="E5431" s="42"/>
      <c r="F5431" s="42"/>
      <c r="G5431" s="42"/>
      <c r="H5431" s="42"/>
      <c r="I5431" s="42"/>
      <c r="J5431" s="83" t="str">
        <f t="shared" si="426"/>
        <v/>
      </c>
      <c r="K5431" s="83" t="str">
        <f t="shared" si="427"/>
        <v/>
      </c>
      <c r="L5431" s="85" t="str">
        <f t="shared" si="428"/>
        <v/>
      </c>
    </row>
    <row r="5432" spans="1:12" x14ac:dyDescent="0.2">
      <c r="A5432" s="209"/>
      <c r="B5432" s="75" t="str">
        <f t="shared" si="429"/>
        <v/>
      </c>
      <c r="C5432" s="75" t="str">
        <f t="shared" si="430"/>
        <v/>
      </c>
      <c r="D5432" s="42"/>
      <c r="E5432" s="42"/>
      <c r="F5432" s="42"/>
      <c r="G5432" s="42"/>
      <c r="H5432" s="42"/>
      <c r="I5432" s="42"/>
      <c r="J5432" s="83" t="str">
        <f t="shared" si="426"/>
        <v/>
      </c>
      <c r="K5432" s="83" t="str">
        <f t="shared" si="427"/>
        <v/>
      </c>
      <c r="L5432" s="85" t="str">
        <f t="shared" si="428"/>
        <v/>
      </c>
    </row>
    <row r="5433" spans="1:12" x14ac:dyDescent="0.2">
      <c r="A5433" s="209"/>
      <c r="B5433" s="75" t="str">
        <f t="shared" si="429"/>
        <v/>
      </c>
      <c r="C5433" s="75" t="str">
        <f t="shared" si="430"/>
        <v/>
      </c>
      <c r="D5433" s="42"/>
      <c r="E5433" s="42"/>
      <c r="F5433" s="42"/>
      <c r="G5433" s="42"/>
      <c r="H5433" s="42"/>
      <c r="I5433" s="42"/>
      <c r="J5433" s="83" t="str">
        <f t="shared" si="426"/>
        <v/>
      </c>
      <c r="K5433" s="83" t="str">
        <f t="shared" si="427"/>
        <v/>
      </c>
      <c r="L5433" s="85" t="str">
        <f t="shared" si="428"/>
        <v/>
      </c>
    </row>
    <row r="5434" spans="1:12" x14ac:dyDescent="0.2">
      <c r="A5434" s="209"/>
      <c r="B5434" s="75" t="str">
        <f t="shared" si="429"/>
        <v/>
      </c>
      <c r="C5434" s="75" t="str">
        <f t="shared" si="430"/>
        <v/>
      </c>
      <c r="D5434" s="42"/>
      <c r="E5434" s="42"/>
      <c r="F5434" s="42"/>
      <c r="G5434" s="42"/>
      <c r="H5434" s="42"/>
      <c r="I5434" s="42"/>
      <c r="J5434" s="83" t="str">
        <f t="shared" si="426"/>
        <v/>
      </c>
      <c r="K5434" s="83" t="str">
        <f t="shared" si="427"/>
        <v/>
      </c>
      <c r="L5434" s="85" t="str">
        <f t="shared" si="428"/>
        <v/>
      </c>
    </row>
    <row r="5435" spans="1:12" x14ac:dyDescent="0.2">
      <c r="A5435" s="209"/>
      <c r="B5435" s="75" t="str">
        <f t="shared" si="429"/>
        <v/>
      </c>
      <c r="C5435" s="75" t="str">
        <f t="shared" si="430"/>
        <v/>
      </c>
      <c r="D5435" s="42"/>
      <c r="E5435" s="42"/>
      <c r="F5435" s="42"/>
      <c r="G5435" s="42"/>
      <c r="H5435" s="42"/>
      <c r="I5435" s="42"/>
      <c r="J5435" s="83" t="str">
        <f t="shared" si="426"/>
        <v/>
      </c>
      <c r="K5435" s="83" t="str">
        <f t="shared" si="427"/>
        <v/>
      </c>
      <c r="L5435" s="85" t="str">
        <f t="shared" si="428"/>
        <v/>
      </c>
    </row>
    <row r="5436" spans="1:12" x14ac:dyDescent="0.2">
      <c r="A5436" s="209"/>
      <c r="B5436" s="75" t="str">
        <f t="shared" si="429"/>
        <v/>
      </c>
      <c r="C5436" s="75" t="str">
        <f t="shared" si="430"/>
        <v/>
      </c>
      <c r="D5436" s="42"/>
      <c r="E5436" s="42"/>
      <c r="F5436" s="42"/>
      <c r="G5436" s="42"/>
      <c r="H5436" s="42"/>
      <c r="I5436" s="42"/>
      <c r="J5436" s="83" t="str">
        <f t="shared" si="426"/>
        <v/>
      </c>
      <c r="K5436" s="83" t="str">
        <f t="shared" si="427"/>
        <v/>
      </c>
      <c r="L5436" s="85" t="str">
        <f t="shared" si="428"/>
        <v/>
      </c>
    </row>
    <row r="5437" spans="1:12" x14ac:dyDescent="0.2">
      <c r="A5437" s="209"/>
      <c r="B5437" s="75" t="str">
        <f t="shared" si="429"/>
        <v/>
      </c>
      <c r="C5437" s="75" t="str">
        <f t="shared" si="430"/>
        <v/>
      </c>
      <c r="D5437" s="42"/>
      <c r="E5437" s="42"/>
      <c r="F5437" s="42"/>
      <c r="G5437" s="42"/>
      <c r="H5437" s="42"/>
      <c r="I5437" s="42"/>
      <c r="J5437" s="83" t="str">
        <f t="shared" ref="J5437:J5500" si="431">IF(ISERROR(D5437/C5437),"",(D5437/C5437))</f>
        <v/>
      </c>
      <c r="K5437" s="83" t="str">
        <f t="shared" ref="K5437:K5500" si="432">IF(ISERROR(E5437/C5437),"",(E5437/C5437))</f>
        <v/>
      </c>
      <c r="L5437" s="85" t="str">
        <f t="shared" ref="L5437:L5500" si="433">IF(ISERROR((D5437+E5437)/B5437),"",(D5437+E5437)/B5437)</f>
        <v/>
      </c>
    </row>
    <row r="5438" spans="1:12" x14ac:dyDescent="0.2">
      <c r="A5438" s="209"/>
      <c r="B5438" s="75" t="str">
        <f t="shared" si="429"/>
        <v/>
      </c>
      <c r="C5438" s="75" t="str">
        <f t="shared" si="430"/>
        <v/>
      </c>
      <c r="D5438" s="42"/>
      <c r="E5438" s="42"/>
      <c r="F5438" s="42"/>
      <c r="G5438" s="42"/>
      <c r="H5438" s="42"/>
      <c r="I5438" s="42"/>
      <c r="J5438" s="83" t="str">
        <f t="shared" si="431"/>
        <v/>
      </c>
      <c r="K5438" s="83" t="str">
        <f t="shared" si="432"/>
        <v/>
      </c>
      <c r="L5438" s="85" t="str">
        <f t="shared" si="433"/>
        <v/>
      </c>
    </row>
    <row r="5439" spans="1:12" x14ac:dyDescent="0.2">
      <c r="A5439" s="209"/>
      <c r="B5439" s="75" t="str">
        <f t="shared" si="429"/>
        <v/>
      </c>
      <c r="C5439" s="75" t="str">
        <f t="shared" si="430"/>
        <v/>
      </c>
      <c r="D5439" s="42"/>
      <c r="E5439" s="42"/>
      <c r="F5439" s="42"/>
      <c r="G5439" s="42"/>
      <c r="H5439" s="42"/>
      <c r="I5439" s="42"/>
      <c r="J5439" s="83" t="str">
        <f t="shared" si="431"/>
        <v/>
      </c>
      <c r="K5439" s="83" t="str">
        <f t="shared" si="432"/>
        <v/>
      </c>
      <c r="L5439" s="85" t="str">
        <f t="shared" si="433"/>
        <v/>
      </c>
    </row>
    <row r="5440" spans="1:12" x14ac:dyDescent="0.2">
      <c r="A5440" s="209"/>
      <c r="B5440" s="75" t="str">
        <f t="shared" si="429"/>
        <v/>
      </c>
      <c r="C5440" s="75" t="str">
        <f t="shared" si="430"/>
        <v/>
      </c>
      <c r="D5440" s="42"/>
      <c r="E5440" s="42"/>
      <c r="F5440" s="42"/>
      <c r="G5440" s="42"/>
      <c r="H5440" s="42"/>
      <c r="I5440" s="42"/>
      <c r="J5440" s="83" t="str">
        <f t="shared" si="431"/>
        <v/>
      </c>
      <c r="K5440" s="83" t="str">
        <f t="shared" si="432"/>
        <v/>
      </c>
      <c r="L5440" s="85" t="str">
        <f t="shared" si="433"/>
        <v/>
      </c>
    </row>
    <row r="5441" spans="1:12" x14ac:dyDescent="0.2">
      <c r="A5441" s="209"/>
      <c r="B5441" s="75" t="str">
        <f t="shared" si="429"/>
        <v/>
      </c>
      <c r="C5441" s="75" t="str">
        <f t="shared" si="430"/>
        <v/>
      </c>
      <c r="D5441" s="42"/>
      <c r="E5441" s="42"/>
      <c r="F5441" s="42"/>
      <c r="G5441" s="42"/>
      <c r="H5441" s="42"/>
      <c r="I5441" s="42"/>
      <c r="J5441" s="83" t="str">
        <f t="shared" si="431"/>
        <v/>
      </c>
      <c r="K5441" s="83" t="str">
        <f t="shared" si="432"/>
        <v/>
      </c>
      <c r="L5441" s="85" t="str">
        <f t="shared" si="433"/>
        <v/>
      </c>
    </row>
    <row r="5442" spans="1:12" x14ac:dyDescent="0.2">
      <c r="A5442" s="209"/>
      <c r="B5442" s="75" t="str">
        <f t="shared" si="429"/>
        <v/>
      </c>
      <c r="C5442" s="75" t="str">
        <f t="shared" si="430"/>
        <v/>
      </c>
      <c r="D5442" s="42"/>
      <c r="E5442" s="42"/>
      <c r="F5442" s="42"/>
      <c r="G5442" s="42"/>
      <c r="H5442" s="42"/>
      <c r="I5442" s="42"/>
      <c r="J5442" s="83" t="str">
        <f t="shared" si="431"/>
        <v/>
      </c>
      <c r="K5442" s="83" t="str">
        <f t="shared" si="432"/>
        <v/>
      </c>
      <c r="L5442" s="85" t="str">
        <f t="shared" si="433"/>
        <v/>
      </c>
    </row>
    <row r="5443" spans="1:12" x14ac:dyDescent="0.2">
      <c r="A5443" s="209"/>
      <c r="B5443" s="75" t="str">
        <f t="shared" si="429"/>
        <v/>
      </c>
      <c r="C5443" s="75" t="str">
        <f t="shared" si="430"/>
        <v/>
      </c>
      <c r="D5443" s="42"/>
      <c r="E5443" s="42"/>
      <c r="F5443" s="42"/>
      <c r="G5443" s="42"/>
      <c r="H5443" s="42"/>
      <c r="I5443" s="42"/>
      <c r="J5443" s="83" t="str">
        <f t="shared" si="431"/>
        <v/>
      </c>
      <c r="K5443" s="83" t="str">
        <f t="shared" si="432"/>
        <v/>
      </c>
      <c r="L5443" s="85" t="str">
        <f t="shared" si="433"/>
        <v/>
      </c>
    </row>
    <row r="5444" spans="1:12" x14ac:dyDescent="0.2">
      <c r="A5444" s="209"/>
      <c r="B5444" s="75" t="str">
        <f t="shared" si="429"/>
        <v/>
      </c>
      <c r="C5444" s="75" t="str">
        <f t="shared" si="430"/>
        <v/>
      </c>
      <c r="D5444" s="42"/>
      <c r="E5444" s="42"/>
      <c r="F5444" s="42"/>
      <c r="G5444" s="42"/>
      <c r="H5444" s="42"/>
      <c r="I5444" s="42"/>
      <c r="J5444" s="83" t="str">
        <f t="shared" si="431"/>
        <v/>
      </c>
      <c r="K5444" s="83" t="str">
        <f t="shared" si="432"/>
        <v/>
      </c>
      <c r="L5444" s="85" t="str">
        <f t="shared" si="433"/>
        <v/>
      </c>
    </row>
    <row r="5445" spans="1:12" x14ac:dyDescent="0.2">
      <c r="A5445" s="209"/>
      <c r="B5445" s="75" t="str">
        <f t="shared" si="429"/>
        <v/>
      </c>
      <c r="C5445" s="75" t="str">
        <f t="shared" si="430"/>
        <v/>
      </c>
      <c r="D5445" s="42"/>
      <c r="E5445" s="42"/>
      <c r="F5445" s="42"/>
      <c r="G5445" s="42"/>
      <c r="H5445" s="42"/>
      <c r="I5445" s="42"/>
      <c r="J5445" s="83" t="str">
        <f t="shared" si="431"/>
        <v/>
      </c>
      <c r="K5445" s="83" t="str">
        <f t="shared" si="432"/>
        <v/>
      </c>
      <c r="L5445" s="85" t="str">
        <f t="shared" si="433"/>
        <v/>
      </c>
    </row>
    <row r="5446" spans="1:12" x14ac:dyDescent="0.2">
      <c r="A5446" s="209"/>
      <c r="B5446" s="75" t="str">
        <f t="shared" si="429"/>
        <v/>
      </c>
      <c r="C5446" s="75" t="str">
        <f t="shared" si="430"/>
        <v/>
      </c>
      <c r="D5446" s="42"/>
      <c r="E5446" s="42"/>
      <c r="F5446" s="42"/>
      <c r="G5446" s="42"/>
      <c r="H5446" s="42"/>
      <c r="I5446" s="42"/>
      <c r="J5446" s="83" t="str">
        <f t="shared" si="431"/>
        <v/>
      </c>
      <c r="K5446" s="83" t="str">
        <f t="shared" si="432"/>
        <v/>
      </c>
      <c r="L5446" s="85" t="str">
        <f t="shared" si="433"/>
        <v/>
      </c>
    </row>
    <row r="5447" spans="1:12" x14ac:dyDescent="0.2">
      <c r="A5447" s="209"/>
      <c r="B5447" s="75" t="str">
        <f t="shared" si="429"/>
        <v/>
      </c>
      <c r="C5447" s="75" t="str">
        <f t="shared" si="430"/>
        <v/>
      </c>
      <c r="D5447" s="42"/>
      <c r="E5447" s="42"/>
      <c r="F5447" s="42"/>
      <c r="G5447" s="42"/>
      <c r="H5447" s="42"/>
      <c r="I5447" s="42"/>
      <c r="J5447" s="83" t="str">
        <f t="shared" si="431"/>
        <v/>
      </c>
      <c r="K5447" s="83" t="str">
        <f t="shared" si="432"/>
        <v/>
      </c>
      <c r="L5447" s="85" t="str">
        <f t="shared" si="433"/>
        <v/>
      </c>
    </row>
    <row r="5448" spans="1:12" x14ac:dyDescent="0.2">
      <c r="A5448" s="209"/>
      <c r="B5448" s="75" t="str">
        <f t="shared" si="429"/>
        <v/>
      </c>
      <c r="C5448" s="75" t="str">
        <f t="shared" si="430"/>
        <v/>
      </c>
      <c r="D5448" s="42"/>
      <c r="E5448" s="42"/>
      <c r="F5448" s="42"/>
      <c r="G5448" s="42"/>
      <c r="H5448" s="42"/>
      <c r="I5448" s="42"/>
      <c r="J5448" s="83" t="str">
        <f t="shared" si="431"/>
        <v/>
      </c>
      <c r="K5448" s="83" t="str">
        <f t="shared" si="432"/>
        <v/>
      </c>
      <c r="L5448" s="85" t="str">
        <f t="shared" si="433"/>
        <v/>
      </c>
    </row>
    <row r="5449" spans="1:12" x14ac:dyDescent="0.2">
      <c r="A5449" s="209"/>
      <c r="B5449" s="75" t="str">
        <f t="shared" si="429"/>
        <v/>
      </c>
      <c r="C5449" s="75" t="str">
        <f t="shared" si="430"/>
        <v/>
      </c>
      <c r="D5449" s="42"/>
      <c r="E5449" s="42"/>
      <c r="F5449" s="42"/>
      <c r="G5449" s="42"/>
      <c r="H5449" s="42"/>
      <c r="I5449" s="42"/>
      <c r="J5449" s="83" t="str">
        <f t="shared" si="431"/>
        <v/>
      </c>
      <c r="K5449" s="83" t="str">
        <f t="shared" si="432"/>
        <v/>
      </c>
      <c r="L5449" s="85" t="str">
        <f t="shared" si="433"/>
        <v/>
      </c>
    </row>
    <row r="5450" spans="1:12" x14ac:dyDescent="0.2">
      <c r="A5450" s="209"/>
      <c r="B5450" s="75" t="str">
        <f t="shared" si="429"/>
        <v/>
      </c>
      <c r="C5450" s="75" t="str">
        <f t="shared" si="430"/>
        <v/>
      </c>
      <c r="D5450" s="42"/>
      <c r="E5450" s="42"/>
      <c r="F5450" s="42"/>
      <c r="G5450" s="42"/>
      <c r="H5450" s="42"/>
      <c r="I5450" s="42"/>
      <c r="J5450" s="83" t="str">
        <f t="shared" si="431"/>
        <v/>
      </c>
      <c r="K5450" s="83" t="str">
        <f t="shared" si="432"/>
        <v/>
      </c>
      <c r="L5450" s="85" t="str">
        <f t="shared" si="433"/>
        <v/>
      </c>
    </row>
    <row r="5451" spans="1:12" x14ac:dyDescent="0.2">
      <c r="A5451" s="209"/>
      <c r="B5451" s="75" t="str">
        <f t="shared" si="429"/>
        <v/>
      </c>
      <c r="C5451" s="75" t="str">
        <f t="shared" si="430"/>
        <v/>
      </c>
      <c r="D5451" s="42"/>
      <c r="E5451" s="42"/>
      <c r="F5451" s="42"/>
      <c r="G5451" s="42"/>
      <c r="H5451" s="42"/>
      <c r="I5451" s="42"/>
      <c r="J5451" s="83" t="str">
        <f t="shared" si="431"/>
        <v/>
      </c>
      <c r="K5451" s="83" t="str">
        <f t="shared" si="432"/>
        <v/>
      </c>
      <c r="L5451" s="85" t="str">
        <f t="shared" si="433"/>
        <v/>
      </c>
    </row>
    <row r="5452" spans="1:12" x14ac:dyDescent="0.2">
      <c r="A5452" s="209"/>
      <c r="B5452" s="75" t="str">
        <f t="shared" ref="B5452:B5515" si="434">IF(D5452+E5452+F5452+G5452+I5452+H5452 = 0,"",D5452+E5452+F5452+G5452+I5452+H5452)</f>
        <v/>
      </c>
      <c r="C5452" s="75" t="str">
        <f t="shared" ref="C5452:C5515" si="435">IF(D5452+E5452+H5452=0,"",D5452+E5452+H5452)</f>
        <v/>
      </c>
      <c r="D5452" s="42"/>
      <c r="E5452" s="42"/>
      <c r="F5452" s="42"/>
      <c r="G5452" s="42"/>
      <c r="H5452" s="42"/>
      <c r="I5452" s="42"/>
      <c r="J5452" s="83" t="str">
        <f t="shared" si="431"/>
        <v/>
      </c>
      <c r="K5452" s="83" t="str">
        <f t="shared" si="432"/>
        <v/>
      </c>
      <c r="L5452" s="85" t="str">
        <f t="shared" si="433"/>
        <v/>
      </c>
    </row>
    <row r="5453" spans="1:12" x14ac:dyDescent="0.2">
      <c r="A5453" s="209"/>
      <c r="B5453" s="75" t="str">
        <f t="shared" si="434"/>
        <v/>
      </c>
      <c r="C5453" s="75" t="str">
        <f t="shared" si="435"/>
        <v/>
      </c>
      <c r="D5453" s="42"/>
      <c r="E5453" s="42"/>
      <c r="F5453" s="42"/>
      <c r="G5453" s="42"/>
      <c r="H5453" s="42"/>
      <c r="I5453" s="42"/>
      <c r="J5453" s="83" t="str">
        <f t="shared" si="431"/>
        <v/>
      </c>
      <c r="K5453" s="83" t="str">
        <f t="shared" si="432"/>
        <v/>
      </c>
      <c r="L5453" s="85" t="str">
        <f t="shared" si="433"/>
        <v/>
      </c>
    </row>
    <row r="5454" spans="1:12" x14ac:dyDescent="0.2">
      <c r="A5454" s="209"/>
      <c r="B5454" s="75" t="str">
        <f t="shared" si="434"/>
        <v/>
      </c>
      <c r="C5454" s="75" t="str">
        <f t="shared" si="435"/>
        <v/>
      </c>
      <c r="D5454" s="42"/>
      <c r="E5454" s="42"/>
      <c r="F5454" s="42"/>
      <c r="G5454" s="42"/>
      <c r="H5454" s="42"/>
      <c r="I5454" s="42"/>
      <c r="J5454" s="83" t="str">
        <f t="shared" si="431"/>
        <v/>
      </c>
      <c r="K5454" s="83" t="str">
        <f t="shared" si="432"/>
        <v/>
      </c>
      <c r="L5454" s="85" t="str">
        <f t="shared" si="433"/>
        <v/>
      </c>
    </row>
    <row r="5455" spans="1:12" x14ac:dyDescent="0.2">
      <c r="A5455" s="209"/>
      <c r="B5455" s="75" t="str">
        <f t="shared" si="434"/>
        <v/>
      </c>
      <c r="C5455" s="75" t="str">
        <f t="shared" si="435"/>
        <v/>
      </c>
      <c r="D5455" s="42"/>
      <c r="E5455" s="42"/>
      <c r="F5455" s="42"/>
      <c r="G5455" s="42"/>
      <c r="H5455" s="42"/>
      <c r="I5455" s="42"/>
      <c r="J5455" s="83" t="str">
        <f t="shared" si="431"/>
        <v/>
      </c>
      <c r="K5455" s="83" t="str">
        <f t="shared" si="432"/>
        <v/>
      </c>
      <c r="L5455" s="85" t="str">
        <f t="shared" si="433"/>
        <v/>
      </c>
    </row>
    <row r="5456" spans="1:12" x14ac:dyDescent="0.2">
      <c r="A5456" s="209"/>
      <c r="B5456" s="75" t="str">
        <f t="shared" si="434"/>
        <v/>
      </c>
      <c r="C5456" s="75" t="str">
        <f t="shared" si="435"/>
        <v/>
      </c>
      <c r="D5456" s="42"/>
      <c r="E5456" s="42"/>
      <c r="F5456" s="42"/>
      <c r="G5456" s="42"/>
      <c r="H5456" s="42"/>
      <c r="I5456" s="42"/>
      <c r="J5456" s="83" t="str">
        <f t="shared" si="431"/>
        <v/>
      </c>
      <c r="K5456" s="83" t="str">
        <f t="shared" si="432"/>
        <v/>
      </c>
      <c r="L5456" s="85" t="str">
        <f t="shared" si="433"/>
        <v/>
      </c>
    </row>
    <row r="5457" spans="1:12" x14ac:dyDescent="0.2">
      <c r="A5457" s="209"/>
      <c r="B5457" s="75" t="str">
        <f t="shared" si="434"/>
        <v/>
      </c>
      <c r="C5457" s="75" t="str">
        <f t="shared" si="435"/>
        <v/>
      </c>
      <c r="D5457" s="42"/>
      <c r="E5457" s="42"/>
      <c r="F5457" s="42"/>
      <c r="G5457" s="42"/>
      <c r="H5457" s="42"/>
      <c r="I5457" s="42"/>
      <c r="J5457" s="83" t="str">
        <f t="shared" si="431"/>
        <v/>
      </c>
      <c r="K5457" s="83" t="str">
        <f t="shared" si="432"/>
        <v/>
      </c>
      <c r="L5457" s="85" t="str">
        <f t="shared" si="433"/>
        <v/>
      </c>
    </row>
    <row r="5458" spans="1:12" x14ac:dyDescent="0.2">
      <c r="A5458" s="209"/>
      <c r="B5458" s="75" t="str">
        <f t="shared" si="434"/>
        <v/>
      </c>
      <c r="C5458" s="75" t="str">
        <f t="shared" si="435"/>
        <v/>
      </c>
      <c r="D5458" s="42"/>
      <c r="E5458" s="42"/>
      <c r="F5458" s="42"/>
      <c r="G5458" s="42"/>
      <c r="H5458" s="42"/>
      <c r="I5458" s="42"/>
      <c r="J5458" s="83" t="str">
        <f t="shared" si="431"/>
        <v/>
      </c>
      <c r="K5458" s="83" t="str">
        <f t="shared" si="432"/>
        <v/>
      </c>
      <c r="L5458" s="85" t="str">
        <f t="shared" si="433"/>
        <v/>
      </c>
    </row>
    <row r="5459" spans="1:12" x14ac:dyDescent="0.2">
      <c r="A5459" s="209"/>
      <c r="B5459" s="75" t="str">
        <f t="shared" si="434"/>
        <v/>
      </c>
      <c r="C5459" s="75" t="str">
        <f t="shared" si="435"/>
        <v/>
      </c>
      <c r="D5459" s="42"/>
      <c r="E5459" s="42"/>
      <c r="F5459" s="42"/>
      <c r="G5459" s="42"/>
      <c r="H5459" s="42"/>
      <c r="I5459" s="42"/>
      <c r="J5459" s="83" t="str">
        <f t="shared" si="431"/>
        <v/>
      </c>
      <c r="K5459" s="83" t="str">
        <f t="shared" si="432"/>
        <v/>
      </c>
      <c r="L5459" s="85" t="str">
        <f t="shared" si="433"/>
        <v/>
      </c>
    </row>
    <row r="5460" spans="1:12" x14ac:dyDescent="0.2">
      <c r="A5460" s="209"/>
      <c r="B5460" s="75" t="str">
        <f t="shared" si="434"/>
        <v/>
      </c>
      <c r="C5460" s="75" t="str">
        <f t="shared" si="435"/>
        <v/>
      </c>
      <c r="D5460" s="42"/>
      <c r="E5460" s="42"/>
      <c r="F5460" s="42"/>
      <c r="G5460" s="42"/>
      <c r="H5460" s="42"/>
      <c r="I5460" s="42"/>
      <c r="J5460" s="83" t="str">
        <f t="shared" si="431"/>
        <v/>
      </c>
      <c r="K5460" s="83" t="str">
        <f t="shared" si="432"/>
        <v/>
      </c>
      <c r="L5460" s="85" t="str">
        <f t="shared" si="433"/>
        <v/>
      </c>
    </row>
    <row r="5461" spans="1:12" x14ac:dyDescent="0.2">
      <c r="A5461" s="209"/>
      <c r="B5461" s="75" t="str">
        <f t="shared" si="434"/>
        <v/>
      </c>
      <c r="C5461" s="75" t="str">
        <f t="shared" si="435"/>
        <v/>
      </c>
      <c r="D5461" s="42"/>
      <c r="E5461" s="42"/>
      <c r="F5461" s="42"/>
      <c r="G5461" s="42"/>
      <c r="H5461" s="42"/>
      <c r="I5461" s="42"/>
      <c r="J5461" s="83" t="str">
        <f t="shared" si="431"/>
        <v/>
      </c>
      <c r="K5461" s="83" t="str">
        <f t="shared" si="432"/>
        <v/>
      </c>
      <c r="L5461" s="85" t="str">
        <f t="shared" si="433"/>
        <v/>
      </c>
    </row>
    <row r="5462" spans="1:12" x14ac:dyDescent="0.2">
      <c r="A5462" s="209"/>
      <c r="B5462" s="75" t="str">
        <f t="shared" si="434"/>
        <v/>
      </c>
      <c r="C5462" s="75" t="str">
        <f t="shared" si="435"/>
        <v/>
      </c>
      <c r="D5462" s="42"/>
      <c r="E5462" s="42"/>
      <c r="F5462" s="42"/>
      <c r="G5462" s="42"/>
      <c r="H5462" s="42"/>
      <c r="I5462" s="42"/>
      <c r="J5462" s="83" t="str">
        <f t="shared" si="431"/>
        <v/>
      </c>
      <c r="K5462" s="83" t="str">
        <f t="shared" si="432"/>
        <v/>
      </c>
      <c r="L5462" s="85" t="str">
        <f t="shared" si="433"/>
        <v/>
      </c>
    </row>
    <row r="5463" spans="1:12" x14ac:dyDescent="0.2">
      <c r="A5463" s="209"/>
      <c r="B5463" s="75" t="str">
        <f t="shared" si="434"/>
        <v/>
      </c>
      <c r="C5463" s="75" t="str">
        <f t="shared" si="435"/>
        <v/>
      </c>
      <c r="D5463" s="42"/>
      <c r="E5463" s="42"/>
      <c r="F5463" s="42"/>
      <c r="G5463" s="42"/>
      <c r="H5463" s="42"/>
      <c r="I5463" s="42"/>
      <c r="J5463" s="83" t="str">
        <f t="shared" si="431"/>
        <v/>
      </c>
      <c r="K5463" s="83" t="str">
        <f t="shared" si="432"/>
        <v/>
      </c>
      <c r="L5463" s="85" t="str">
        <f t="shared" si="433"/>
        <v/>
      </c>
    </row>
    <row r="5464" spans="1:12" x14ac:dyDescent="0.2">
      <c r="A5464" s="209"/>
      <c r="B5464" s="75" t="str">
        <f t="shared" si="434"/>
        <v/>
      </c>
      <c r="C5464" s="75" t="str">
        <f t="shared" si="435"/>
        <v/>
      </c>
      <c r="D5464" s="42"/>
      <c r="E5464" s="42"/>
      <c r="F5464" s="42"/>
      <c r="G5464" s="42"/>
      <c r="H5464" s="42"/>
      <c r="I5464" s="42"/>
      <c r="J5464" s="83" t="str">
        <f t="shared" si="431"/>
        <v/>
      </c>
      <c r="K5464" s="83" t="str">
        <f t="shared" si="432"/>
        <v/>
      </c>
      <c r="L5464" s="85" t="str">
        <f t="shared" si="433"/>
        <v/>
      </c>
    </row>
    <row r="5465" spans="1:12" x14ac:dyDescent="0.2">
      <c r="A5465" s="209"/>
      <c r="B5465" s="75" t="str">
        <f t="shared" si="434"/>
        <v/>
      </c>
      <c r="C5465" s="75" t="str">
        <f t="shared" si="435"/>
        <v/>
      </c>
      <c r="D5465" s="42"/>
      <c r="E5465" s="42"/>
      <c r="F5465" s="42"/>
      <c r="G5465" s="42"/>
      <c r="H5465" s="42"/>
      <c r="I5465" s="42"/>
      <c r="J5465" s="83" t="str">
        <f t="shared" si="431"/>
        <v/>
      </c>
      <c r="K5465" s="83" t="str">
        <f t="shared" si="432"/>
        <v/>
      </c>
      <c r="L5465" s="85" t="str">
        <f t="shared" si="433"/>
        <v/>
      </c>
    </row>
    <row r="5466" spans="1:12" x14ac:dyDescent="0.2">
      <c r="A5466" s="209"/>
      <c r="B5466" s="75" t="str">
        <f t="shared" si="434"/>
        <v/>
      </c>
      <c r="C5466" s="75" t="str">
        <f t="shared" si="435"/>
        <v/>
      </c>
      <c r="D5466" s="42"/>
      <c r="E5466" s="42"/>
      <c r="F5466" s="42"/>
      <c r="G5466" s="42"/>
      <c r="H5466" s="42"/>
      <c r="I5466" s="42"/>
      <c r="J5466" s="83" t="str">
        <f t="shared" si="431"/>
        <v/>
      </c>
      <c r="K5466" s="83" t="str">
        <f t="shared" si="432"/>
        <v/>
      </c>
      <c r="L5466" s="85" t="str">
        <f t="shared" si="433"/>
        <v/>
      </c>
    </row>
    <row r="5467" spans="1:12" x14ac:dyDescent="0.2">
      <c r="A5467" s="209"/>
      <c r="B5467" s="75" t="str">
        <f t="shared" si="434"/>
        <v/>
      </c>
      <c r="C5467" s="75" t="str">
        <f t="shared" si="435"/>
        <v/>
      </c>
      <c r="D5467" s="42"/>
      <c r="E5467" s="42"/>
      <c r="F5467" s="42"/>
      <c r="G5467" s="42"/>
      <c r="H5467" s="42"/>
      <c r="I5467" s="42"/>
      <c r="J5467" s="83" t="str">
        <f t="shared" si="431"/>
        <v/>
      </c>
      <c r="K5467" s="83" t="str">
        <f t="shared" si="432"/>
        <v/>
      </c>
      <c r="L5467" s="85" t="str">
        <f t="shared" si="433"/>
        <v/>
      </c>
    </row>
    <row r="5468" spans="1:12" x14ac:dyDescent="0.2">
      <c r="A5468" s="209"/>
      <c r="B5468" s="75" t="str">
        <f t="shared" si="434"/>
        <v/>
      </c>
      <c r="C5468" s="75" t="str">
        <f t="shared" si="435"/>
        <v/>
      </c>
      <c r="D5468" s="42"/>
      <c r="E5468" s="42"/>
      <c r="F5468" s="42"/>
      <c r="G5468" s="42"/>
      <c r="H5468" s="42"/>
      <c r="I5468" s="42"/>
      <c r="J5468" s="83" t="str">
        <f t="shared" si="431"/>
        <v/>
      </c>
      <c r="K5468" s="83" t="str">
        <f t="shared" si="432"/>
        <v/>
      </c>
      <c r="L5468" s="85" t="str">
        <f t="shared" si="433"/>
        <v/>
      </c>
    </row>
    <row r="5469" spans="1:12" x14ac:dyDescent="0.2">
      <c r="A5469" s="209"/>
      <c r="B5469" s="75" t="str">
        <f t="shared" si="434"/>
        <v/>
      </c>
      <c r="C5469" s="75" t="str">
        <f t="shared" si="435"/>
        <v/>
      </c>
      <c r="D5469" s="42"/>
      <c r="E5469" s="42"/>
      <c r="F5469" s="42"/>
      <c r="G5469" s="42"/>
      <c r="H5469" s="42"/>
      <c r="I5469" s="42"/>
      <c r="J5469" s="83" t="str">
        <f t="shared" si="431"/>
        <v/>
      </c>
      <c r="K5469" s="83" t="str">
        <f t="shared" si="432"/>
        <v/>
      </c>
      <c r="L5469" s="85" t="str">
        <f t="shared" si="433"/>
        <v/>
      </c>
    </row>
    <row r="5470" spans="1:12" x14ac:dyDescent="0.2">
      <c r="A5470" s="209"/>
      <c r="B5470" s="75" t="str">
        <f t="shared" si="434"/>
        <v/>
      </c>
      <c r="C5470" s="75" t="str">
        <f t="shared" si="435"/>
        <v/>
      </c>
      <c r="D5470" s="42"/>
      <c r="E5470" s="42"/>
      <c r="F5470" s="42"/>
      <c r="G5470" s="42"/>
      <c r="H5470" s="42"/>
      <c r="I5470" s="42"/>
      <c r="J5470" s="83" t="str">
        <f t="shared" si="431"/>
        <v/>
      </c>
      <c r="K5470" s="83" t="str">
        <f t="shared" si="432"/>
        <v/>
      </c>
      <c r="L5470" s="85" t="str">
        <f t="shared" si="433"/>
        <v/>
      </c>
    </row>
    <row r="5471" spans="1:12" x14ac:dyDescent="0.2">
      <c r="A5471" s="209"/>
      <c r="B5471" s="75" t="str">
        <f t="shared" si="434"/>
        <v/>
      </c>
      <c r="C5471" s="75" t="str">
        <f t="shared" si="435"/>
        <v/>
      </c>
      <c r="D5471" s="42"/>
      <c r="E5471" s="42"/>
      <c r="F5471" s="42"/>
      <c r="G5471" s="42"/>
      <c r="H5471" s="42"/>
      <c r="I5471" s="42"/>
      <c r="J5471" s="83" t="str">
        <f t="shared" si="431"/>
        <v/>
      </c>
      <c r="K5471" s="83" t="str">
        <f t="shared" si="432"/>
        <v/>
      </c>
      <c r="L5471" s="85" t="str">
        <f t="shared" si="433"/>
        <v/>
      </c>
    </row>
    <row r="5472" spans="1:12" x14ac:dyDescent="0.2">
      <c r="A5472" s="209"/>
      <c r="B5472" s="75" t="str">
        <f t="shared" si="434"/>
        <v/>
      </c>
      <c r="C5472" s="75" t="str">
        <f t="shared" si="435"/>
        <v/>
      </c>
      <c r="D5472" s="42"/>
      <c r="E5472" s="42"/>
      <c r="F5472" s="42"/>
      <c r="G5472" s="42"/>
      <c r="H5472" s="42"/>
      <c r="I5472" s="42"/>
      <c r="J5472" s="83" t="str">
        <f t="shared" si="431"/>
        <v/>
      </c>
      <c r="K5472" s="83" t="str">
        <f t="shared" si="432"/>
        <v/>
      </c>
      <c r="L5472" s="85" t="str">
        <f t="shared" si="433"/>
        <v/>
      </c>
    </row>
    <row r="5473" spans="1:12" x14ac:dyDescent="0.2">
      <c r="A5473" s="209"/>
      <c r="B5473" s="75" t="str">
        <f t="shared" si="434"/>
        <v/>
      </c>
      <c r="C5473" s="75" t="str">
        <f t="shared" si="435"/>
        <v/>
      </c>
      <c r="D5473" s="42"/>
      <c r="E5473" s="42"/>
      <c r="F5473" s="42"/>
      <c r="G5473" s="42"/>
      <c r="H5473" s="42"/>
      <c r="I5473" s="42"/>
      <c r="J5473" s="83" t="str">
        <f t="shared" si="431"/>
        <v/>
      </c>
      <c r="K5473" s="83" t="str">
        <f t="shared" si="432"/>
        <v/>
      </c>
      <c r="L5473" s="85" t="str">
        <f t="shared" si="433"/>
        <v/>
      </c>
    </row>
    <row r="5474" spans="1:12" x14ac:dyDescent="0.2">
      <c r="A5474" s="209"/>
      <c r="B5474" s="75" t="str">
        <f t="shared" si="434"/>
        <v/>
      </c>
      <c r="C5474" s="75" t="str">
        <f t="shared" si="435"/>
        <v/>
      </c>
      <c r="D5474" s="42"/>
      <c r="E5474" s="42"/>
      <c r="F5474" s="42"/>
      <c r="G5474" s="42"/>
      <c r="H5474" s="42"/>
      <c r="I5474" s="42"/>
      <c r="J5474" s="83" t="str">
        <f t="shared" si="431"/>
        <v/>
      </c>
      <c r="K5474" s="83" t="str">
        <f t="shared" si="432"/>
        <v/>
      </c>
      <c r="L5474" s="85" t="str">
        <f t="shared" si="433"/>
        <v/>
      </c>
    </row>
    <row r="5475" spans="1:12" x14ac:dyDescent="0.2">
      <c r="A5475" s="209"/>
      <c r="B5475" s="75" t="str">
        <f t="shared" si="434"/>
        <v/>
      </c>
      <c r="C5475" s="75" t="str">
        <f t="shared" si="435"/>
        <v/>
      </c>
      <c r="D5475" s="42"/>
      <c r="E5475" s="42"/>
      <c r="F5475" s="42"/>
      <c r="G5475" s="42"/>
      <c r="H5475" s="42"/>
      <c r="I5475" s="42"/>
      <c r="J5475" s="83" t="str">
        <f t="shared" si="431"/>
        <v/>
      </c>
      <c r="K5475" s="83" t="str">
        <f t="shared" si="432"/>
        <v/>
      </c>
      <c r="L5475" s="85" t="str">
        <f t="shared" si="433"/>
        <v/>
      </c>
    </row>
    <row r="5476" spans="1:12" x14ac:dyDescent="0.2">
      <c r="A5476" s="209"/>
      <c r="B5476" s="75" t="str">
        <f t="shared" si="434"/>
        <v/>
      </c>
      <c r="C5476" s="75" t="str">
        <f t="shared" si="435"/>
        <v/>
      </c>
      <c r="D5476" s="42"/>
      <c r="E5476" s="42"/>
      <c r="F5476" s="42"/>
      <c r="G5476" s="42"/>
      <c r="H5476" s="42"/>
      <c r="I5476" s="42"/>
      <c r="J5476" s="83" t="str">
        <f t="shared" si="431"/>
        <v/>
      </c>
      <c r="K5476" s="83" t="str">
        <f t="shared" si="432"/>
        <v/>
      </c>
      <c r="L5476" s="85" t="str">
        <f t="shared" si="433"/>
        <v/>
      </c>
    </row>
    <row r="5477" spans="1:12" x14ac:dyDescent="0.2">
      <c r="A5477" s="209"/>
      <c r="B5477" s="75" t="str">
        <f t="shared" si="434"/>
        <v/>
      </c>
      <c r="C5477" s="75" t="str">
        <f t="shared" si="435"/>
        <v/>
      </c>
      <c r="D5477" s="42"/>
      <c r="E5477" s="42"/>
      <c r="F5477" s="42"/>
      <c r="G5477" s="42"/>
      <c r="H5477" s="42"/>
      <c r="I5477" s="42"/>
      <c r="J5477" s="83" t="str">
        <f t="shared" si="431"/>
        <v/>
      </c>
      <c r="K5477" s="83" t="str">
        <f t="shared" si="432"/>
        <v/>
      </c>
      <c r="L5477" s="85" t="str">
        <f t="shared" si="433"/>
        <v/>
      </c>
    </row>
    <row r="5478" spans="1:12" x14ac:dyDescent="0.2">
      <c r="A5478" s="209"/>
      <c r="B5478" s="75" t="str">
        <f t="shared" si="434"/>
        <v/>
      </c>
      <c r="C5478" s="75" t="str">
        <f t="shared" si="435"/>
        <v/>
      </c>
      <c r="D5478" s="42"/>
      <c r="E5478" s="42"/>
      <c r="F5478" s="42"/>
      <c r="G5478" s="42"/>
      <c r="H5478" s="42"/>
      <c r="I5478" s="42"/>
      <c r="J5478" s="83" t="str">
        <f t="shared" si="431"/>
        <v/>
      </c>
      <c r="K5478" s="83" t="str">
        <f t="shared" si="432"/>
        <v/>
      </c>
      <c r="L5478" s="85" t="str">
        <f t="shared" si="433"/>
        <v/>
      </c>
    </row>
    <row r="5479" spans="1:12" x14ac:dyDescent="0.2">
      <c r="A5479" s="209"/>
      <c r="B5479" s="75" t="str">
        <f t="shared" si="434"/>
        <v/>
      </c>
      <c r="C5479" s="75" t="str">
        <f t="shared" si="435"/>
        <v/>
      </c>
      <c r="D5479" s="42"/>
      <c r="E5479" s="42"/>
      <c r="F5479" s="42"/>
      <c r="G5479" s="42"/>
      <c r="H5479" s="42"/>
      <c r="I5479" s="42"/>
      <c r="J5479" s="83" t="str">
        <f t="shared" si="431"/>
        <v/>
      </c>
      <c r="K5479" s="83" t="str">
        <f t="shared" si="432"/>
        <v/>
      </c>
      <c r="L5479" s="85" t="str">
        <f t="shared" si="433"/>
        <v/>
      </c>
    </row>
    <row r="5480" spans="1:12" x14ac:dyDescent="0.2">
      <c r="A5480" s="209"/>
      <c r="B5480" s="75" t="str">
        <f t="shared" si="434"/>
        <v/>
      </c>
      <c r="C5480" s="75" t="str">
        <f t="shared" si="435"/>
        <v/>
      </c>
      <c r="D5480" s="42"/>
      <c r="E5480" s="42"/>
      <c r="F5480" s="42"/>
      <c r="G5480" s="42"/>
      <c r="H5480" s="42"/>
      <c r="I5480" s="42"/>
      <c r="J5480" s="83" t="str">
        <f t="shared" si="431"/>
        <v/>
      </c>
      <c r="K5480" s="83" t="str">
        <f t="shared" si="432"/>
        <v/>
      </c>
      <c r="L5480" s="85" t="str">
        <f t="shared" si="433"/>
        <v/>
      </c>
    </row>
    <row r="5481" spans="1:12" x14ac:dyDescent="0.2">
      <c r="A5481" s="209"/>
      <c r="B5481" s="75" t="str">
        <f t="shared" si="434"/>
        <v/>
      </c>
      <c r="C5481" s="75" t="str">
        <f t="shared" si="435"/>
        <v/>
      </c>
      <c r="D5481" s="42"/>
      <c r="E5481" s="42"/>
      <c r="F5481" s="42"/>
      <c r="G5481" s="42"/>
      <c r="H5481" s="42"/>
      <c r="I5481" s="42"/>
      <c r="J5481" s="83" t="str">
        <f t="shared" si="431"/>
        <v/>
      </c>
      <c r="K5481" s="83" t="str">
        <f t="shared" si="432"/>
        <v/>
      </c>
      <c r="L5481" s="85" t="str">
        <f t="shared" si="433"/>
        <v/>
      </c>
    </row>
    <row r="5482" spans="1:12" x14ac:dyDescent="0.2">
      <c r="A5482" s="209"/>
      <c r="B5482" s="75" t="str">
        <f t="shared" si="434"/>
        <v/>
      </c>
      <c r="C5482" s="75" t="str">
        <f t="shared" si="435"/>
        <v/>
      </c>
      <c r="D5482" s="42"/>
      <c r="E5482" s="42"/>
      <c r="F5482" s="42"/>
      <c r="G5482" s="42"/>
      <c r="H5482" s="42"/>
      <c r="I5482" s="42"/>
      <c r="J5482" s="83" t="str">
        <f t="shared" si="431"/>
        <v/>
      </c>
      <c r="K5482" s="83" t="str">
        <f t="shared" si="432"/>
        <v/>
      </c>
      <c r="L5482" s="85" t="str">
        <f t="shared" si="433"/>
        <v/>
      </c>
    </row>
    <row r="5483" spans="1:12" x14ac:dyDescent="0.2">
      <c r="A5483" s="209"/>
      <c r="B5483" s="75" t="str">
        <f t="shared" si="434"/>
        <v/>
      </c>
      <c r="C5483" s="75" t="str">
        <f t="shared" si="435"/>
        <v/>
      </c>
      <c r="D5483" s="42"/>
      <c r="E5483" s="42"/>
      <c r="F5483" s="42"/>
      <c r="G5483" s="42"/>
      <c r="H5483" s="42"/>
      <c r="I5483" s="42"/>
      <c r="J5483" s="83" t="str">
        <f t="shared" si="431"/>
        <v/>
      </c>
      <c r="K5483" s="83" t="str">
        <f t="shared" si="432"/>
        <v/>
      </c>
      <c r="L5483" s="85" t="str">
        <f t="shared" si="433"/>
        <v/>
      </c>
    </row>
    <row r="5484" spans="1:12" x14ac:dyDescent="0.2">
      <c r="A5484" s="209"/>
      <c r="B5484" s="75" t="str">
        <f t="shared" si="434"/>
        <v/>
      </c>
      <c r="C5484" s="75" t="str">
        <f t="shared" si="435"/>
        <v/>
      </c>
      <c r="D5484" s="42"/>
      <c r="E5484" s="42"/>
      <c r="F5484" s="42"/>
      <c r="G5484" s="42"/>
      <c r="H5484" s="42"/>
      <c r="I5484" s="42"/>
      <c r="J5484" s="83" t="str">
        <f t="shared" si="431"/>
        <v/>
      </c>
      <c r="K5484" s="83" t="str">
        <f t="shared" si="432"/>
        <v/>
      </c>
      <c r="L5484" s="85" t="str">
        <f t="shared" si="433"/>
        <v/>
      </c>
    </row>
    <row r="5485" spans="1:12" x14ac:dyDescent="0.2">
      <c r="A5485" s="209"/>
      <c r="B5485" s="75" t="str">
        <f t="shared" si="434"/>
        <v/>
      </c>
      <c r="C5485" s="75" t="str">
        <f t="shared" si="435"/>
        <v/>
      </c>
      <c r="D5485" s="42"/>
      <c r="E5485" s="42"/>
      <c r="F5485" s="42"/>
      <c r="G5485" s="42"/>
      <c r="H5485" s="42"/>
      <c r="I5485" s="42"/>
      <c r="J5485" s="83" t="str">
        <f t="shared" si="431"/>
        <v/>
      </c>
      <c r="K5485" s="83" t="str">
        <f t="shared" si="432"/>
        <v/>
      </c>
      <c r="L5485" s="85" t="str">
        <f t="shared" si="433"/>
        <v/>
      </c>
    </row>
    <row r="5486" spans="1:12" x14ac:dyDescent="0.2">
      <c r="A5486" s="209"/>
      <c r="B5486" s="75" t="str">
        <f t="shared" si="434"/>
        <v/>
      </c>
      <c r="C5486" s="75" t="str">
        <f t="shared" si="435"/>
        <v/>
      </c>
      <c r="D5486" s="42"/>
      <c r="E5486" s="42"/>
      <c r="F5486" s="42"/>
      <c r="G5486" s="42"/>
      <c r="H5486" s="42"/>
      <c r="I5486" s="42"/>
      <c r="J5486" s="83" t="str">
        <f t="shared" si="431"/>
        <v/>
      </c>
      <c r="K5486" s="83" t="str">
        <f t="shared" si="432"/>
        <v/>
      </c>
      <c r="L5486" s="85" t="str">
        <f t="shared" si="433"/>
        <v/>
      </c>
    </row>
    <row r="5487" spans="1:12" x14ac:dyDescent="0.2">
      <c r="A5487" s="209"/>
      <c r="B5487" s="75" t="str">
        <f t="shared" si="434"/>
        <v/>
      </c>
      <c r="C5487" s="75" t="str">
        <f t="shared" si="435"/>
        <v/>
      </c>
      <c r="D5487" s="42"/>
      <c r="E5487" s="42"/>
      <c r="F5487" s="42"/>
      <c r="G5487" s="42"/>
      <c r="H5487" s="42"/>
      <c r="I5487" s="42"/>
      <c r="J5487" s="83" t="str">
        <f t="shared" si="431"/>
        <v/>
      </c>
      <c r="K5487" s="83" t="str">
        <f t="shared" si="432"/>
        <v/>
      </c>
      <c r="L5487" s="85" t="str">
        <f t="shared" si="433"/>
        <v/>
      </c>
    </row>
    <row r="5488" spans="1:12" x14ac:dyDescent="0.2">
      <c r="A5488" s="209"/>
      <c r="B5488" s="75" t="str">
        <f t="shared" si="434"/>
        <v/>
      </c>
      <c r="C5488" s="75" t="str">
        <f t="shared" si="435"/>
        <v/>
      </c>
      <c r="D5488" s="42"/>
      <c r="E5488" s="42"/>
      <c r="F5488" s="42"/>
      <c r="G5488" s="42"/>
      <c r="H5488" s="42"/>
      <c r="I5488" s="42"/>
      <c r="J5488" s="83" t="str">
        <f t="shared" si="431"/>
        <v/>
      </c>
      <c r="K5488" s="83" t="str">
        <f t="shared" si="432"/>
        <v/>
      </c>
      <c r="L5488" s="85" t="str">
        <f t="shared" si="433"/>
        <v/>
      </c>
    </row>
    <row r="5489" spans="1:12" x14ac:dyDescent="0.2">
      <c r="A5489" s="209"/>
      <c r="B5489" s="75" t="str">
        <f t="shared" si="434"/>
        <v/>
      </c>
      <c r="C5489" s="75" t="str">
        <f t="shared" si="435"/>
        <v/>
      </c>
      <c r="D5489" s="42"/>
      <c r="E5489" s="42"/>
      <c r="F5489" s="42"/>
      <c r="G5489" s="42"/>
      <c r="H5489" s="42"/>
      <c r="I5489" s="42"/>
      <c r="J5489" s="83" t="str">
        <f t="shared" si="431"/>
        <v/>
      </c>
      <c r="K5489" s="83" t="str">
        <f t="shared" si="432"/>
        <v/>
      </c>
      <c r="L5489" s="85" t="str">
        <f t="shared" si="433"/>
        <v/>
      </c>
    </row>
    <row r="5490" spans="1:12" x14ac:dyDescent="0.2">
      <c r="A5490" s="209"/>
      <c r="B5490" s="75" t="str">
        <f t="shared" si="434"/>
        <v/>
      </c>
      <c r="C5490" s="75" t="str">
        <f t="shared" si="435"/>
        <v/>
      </c>
      <c r="D5490" s="42"/>
      <c r="E5490" s="42"/>
      <c r="F5490" s="42"/>
      <c r="G5490" s="42"/>
      <c r="H5490" s="42"/>
      <c r="I5490" s="42"/>
      <c r="J5490" s="83" t="str">
        <f t="shared" si="431"/>
        <v/>
      </c>
      <c r="K5490" s="83" t="str">
        <f t="shared" si="432"/>
        <v/>
      </c>
      <c r="L5490" s="85" t="str">
        <f t="shared" si="433"/>
        <v/>
      </c>
    </row>
    <row r="5491" spans="1:12" x14ac:dyDescent="0.2">
      <c r="A5491" s="209"/>
      <c r="B5491" s="75" t="str">
        <f t="shared" si="434"/>
        <v/>
      </c>
      <c r="C5491" s="75" t="str">
        <f t="shared" si="435"/>
        <v/>
      </c>
      <c r="D5491" s="42"/>
      <c r="E5491" s="42"/>
      <c r="F5491" s="42"/>
      <c r="G5491" s="42"/>
      <c r="H5491" s="42"/>
      <c r="I5491" s="42"/>
      <c r="J5491" s="83" t="str">
        <f t="shared" si="431"/>
        <v/>
      </c>
      <c r="K5491" s="83" t="str">
        <f t="shared" si="432"/>
        <v/>
      </c>
      <c r="L5491" s="85" t="str">
        <f t="shared" si="433"/>
        <v/>
      </c>
    </row>
    <row r="5492" spans="1:12" x14ac:dyDescent="0.2">
      <c r="A5492" s="209"/>
      <c r="B5492" s="75" t="str">
        <f t="shared" si="434"/>
        <v/>
      </c>
      <c r="C5492" s="75" t="str">
        <f t="shared" si="435"/>
        <v/>
      </c>
      <c r="D5492" s="42"/>
      <c r="E5492" s="42"/>
      <c r="F5492" s="42"/>
      <c r="G5492" s="42"/>
      <c r="H5492" s="42"/>
      <c r="I5492" s="42"/>
      <c r="J5492" s="83" t="str">
        <f t="shared" si="431"/>
        <v/>
      </c>
      <c r="K5492" s="83" t="str">
        <f t="shared" si="432"/>
        <v/>
      </c>
      <c r="L5492" s="85" t="str">
        <f t="shared" si="433"/>
        <v/>
      </c>
    </row>
    <row r="5493" spans="1:12" x14ac:dyDescent="0.2">
      <c r="A5493" s="209"/>
      <c r="B5493" s="75" t="str">
        <f t="shared" si="434"/>
        <v/>
      </c>
      <c r="C5493" s="75" t="str">
        <f t="shared" si="435"/>
        <v/>
      </c>
      <c r="D5493" s="42"/>
      <c r="E5493" s="42"/>
      <c r="F5493" s="42"/>
      <c r="G5493" s="42"/>
      <c r="H5493" s="42"/>
      <c r="I5493" s="42"/>
      <c r="J5493" s="83" t="str">
        <f t="shared" si="431"/>
        <v/>
      </c>
      <c r="K5493" s="83" t="str">
        <f t="shared" si="432"/>
        <v/>
      </c>
      <c r="L5493" s="85" t="str">
        <f t="shared" si="433"/>
        <v/>
      </c>
    </row>
    <row r="5494" spans="1:12" x14ac:dyDescent="0.2">
      <c r="A5494" s="209"/>
      <c r="B5494" s="75" t="str">
        <f t="shared" si="434"/>
        <v/>
      </c>
      <c r="C5494" s="75" t="str">
        <f t="shared" si="435"/>
        <v/>
      </c>
      <c r="D5494" s="42"/>
      <c r="E5494" s="42"/>
      <c r="F5494" s="42"/>
      <c r="G5494" s="42"/>
      <c r="H5494" s="42"/>
      <c r="I5494" s="42"/>
      <c r="J5494" s="83" t="str">
        <f t="shared" si="431"/>
        <v/>
      </c>
      <c r="K5494" s="83" t="str">
        <f t="shared" si="432"/>
        <v/>
      </c>
      <c r="L5494" s="85" t="str">
        <f t="shared" si="433"/>
        <v/>
      </c>
    </row>
    <row r="5495" spans="1:12" x14ac:dyDescent="0.2">
      <c r="A5495" s="209"/>
      <c r="B5495" s="75" t="str">
        <f t="shared" si="434"/>
        <v/>
      </c>
      <c r="C5495" s="75" t="str">
        <f t="shared" si="435"/>
        <v/>
      </c>
      <c r="D5495" s="42"/>
      <c r="E5495" s="42"/>
      <c r="F5495" s="42"/>
      <c r="G5495" s="42"/>
      <c r="H5495" s="42"/>
      <c r="I5495" s="42"/>
      <c r="J5495" s="83" t="str">
        <f t="shared" si="431"/>
        <v/>
      </c>
      <c r="K5495" s="83" t="str">
        <f t="shared" si="432"/>
        <v/>
      </c>
      <c r="L5495" s="85" t="str">
        <f t="shared" si="433"/>
        <v/>
      </c>
    </row>
    <row r="5496" spans="1:12" x14ac:dyDescent="0.2">
      <c r="A5496" s="209"/>
      <c r="B5496" s="75" t="str">
        <f t="shared" si="434"/>
        <v/>
      </c>
      <c r="C5496" s="75" t="str">
        <f t="shared" si="435"/>
        <v/>
      </c>
      <c r="D5496" s="42"/>
      <c r="E5496" s="42"/>
      <c r="F5496" s="42"/>
      <c r="G5496" s="42"/>
      <c r="H5496" s="42"/>
      <c r="I5496" s="42"/>
      <c r="J5496" s="83" t="str">
        <f t="shared" si="431"/>
        <v/>
      </c>
      <c r="K5496" s="83" t="str">
        <f t="shared" si="432"/>
        <v/>
      </c>
      <c r="L5496" s="85" t="str">
        <f t="shared" si="433"/>
        <v/>
      </c>
    </row>
    <row r="5497" spans="1:12" x14ac:dyDescent="0.2">
      <c r="A5497" s="209"/>
      <c r="B5497" s="75" t="str">
        <f t="shared" si="434"/>
        <v/>
      </c>
      <c r="C5497" s="75" t="str">
        <f t="shared" si="435"/>
        <v/>
      </c>
      <c r="D5497" s="42"/>
      <c r="E5497" s="42"/>
      <c r="F5497" s="42"/>
      <c r="G5497" s="42"/>
      <c r="H5497" s="42"/>
      <c r="I5497" s="42"/>
      <c r="J5497" s="83" t="str">
        <f t="shared" si="431"/>
        <v/>
      </c>
      <c r="K5497" s="83" t="str">
        <f t="shared" si="432"/>
        <v/>
      </c>
      <c r="L5497" s="85" t="str">
        <f t="shared" si="433"/>
        <v/>
      </c>
    </row>
    <row r="5498" spans="1:12" x14ac:dyDescent="0.2">
      <c r="A5498" s="209"/>
      <c r="B5498" s="75" t="str">
        <f t="shared" si="434"/>
        <v/>
      </c>
      <c r="C5498" s="75" t="str">
        <f t="shared" si="435"/>
        <v/>
      </c>
      <c r="D5498" s="42"/>
      <c r="E5498" s="42"/>
      <c r="F5498" s="42"/>
      <c r="G5498" s="42"/>
      <c r="H5498" s="42"/>
      <c r="I5498" s="42"/>
      <c r="J5498" s="83" t="str">
        <f t="shared" si="431"/>
        <v/>
      </c>
      <c r="K5498" s="83" t="str">
        <f t="shared" si="432"/>
        <v/>
      </c>
      <c r="L5498" s="85" t="str">
        <f t="shared" si="433"/>
        <v/>
      </c>
    </row>
    <row r="5499" spans="1:12" x14ac:dyDescent="0.2">
      <c r="A5499" s="209"/>
      <c r="B5499" s="75" t="str">
        <f t="shared" si="434"/>
        <v/>
      </c>
      <c r="C5499" s="75" t="str">
        <f t="shared" si="435"/>
        <v/>
      </c>
      <c r="D5499" s="42"/>
      <c r="E5499" s="42"/>
      <c r="F5499" s="42"/>
      <c r="G5499" s="42"/>
      <c r="H5499" s="42"/>
      <c r="I5499" s="42"/>
      <c r="J5499" s="83" t="str">
        <f t="shared" si="431"/>
        <v/>
      </c>
      <c r="K5499" s="83" t="str">
        <f t="shared" si="432"/>
        <v/>
      </c>
      <c r="L5499" s="85" t="str">
        <f t="shared" si="433"/>
        <v/>
      </c>
    </row>
    <row r="5500" spans="1:12" x14ac:dyDescent="0.2">
      <c r="A5500" s="209"/>
      <c r="B5500" s="75" t="str">
        <f t="shared" si="434"/>
        <v/>
      </c>
      <c r="C5500" s="75" t="str">
        <f t="shared" si="435"/>
        <v/>
      </c>
      <c r="D5500" s="42"/>
      <c r="E5500" s="42"/>
      <c r="F5500" s="42"/>
      <c r="G5500" s="42"/>
      <c r="H5500" s="42"/>
      <c r="I5500" s="42"/>
      <c r="J5500" s="83" t="str">
        <f t="shared" si="431"/>
        <v/>
      </c>
      <c r="K5500" s="83" t="str">
        <f t="shared" si="432"/>
        <v/>
      </c>
      <c r="L5500" s="85" t="str">
        <f t="shared" si="433"/>
        <v/>
      </c>
    </row>
    <row r="5501" spans="1:12" x14ac:dyDescent="0.2">
      <c r="A5501" s="209"/>
      <c r="B5501" s="75" t="str">
        <f t="shared" si="434"/>
        <v/>
      </c>
      <c r="C5501" s="75" t="str">
        <f t="shared" si="435"/>
        <v/>
      </c>
      <c r="D5501" s="42"/>
      <c r="E5501" s="42"/>
      <c r="F5501" s="42"/>
      <c r="G5501" s="42"/>
      <c r="H5501" s="42"/>
      <c r="I5501" s="42"/>
      <c r="J5501" s="83" t="str">
        <f t="shared" ref="J5501:J5564" si="436">IF(ISERROR(D5501/C5501),"",(D5501/C5501))</f>
        <v/>
      </c>
      <c r="K5501" s="83" t="str">
        <f t="shared" ref="K5501:K5564" si="437">IF(ISERROR(E5501/C5501),"",(E5501/C5501))</f>
        <v/>
      </c>
      <c r="L5501" s="85" t="str">
        <f t="shared" ref="L5501:L5564" si="438">IF(ISERROR((D5501+E5501)/B5501),"",(D5501+E5501)/B5501)</f>
        <v/>
      </c>
    </row>
    <row r="5502" spans="1:12" x14ac:dyDescent="0.2">
      <c r="A5502" s="209"/>
      <c r="B5502" s="75" t="str">
        <f t="shared" si="434"/>
        <v/>
      </c>
      <c r="C5502" s="75" t="str">
        <f t="shared" si="435"/>
        <v/>
      </c>
      <c r="D5502" s="42"/>
      <c r="E5502" s="42"/>
      <c r="F5502" s="42"/>
      <c r="G5502" s="42"/>
      <c r="H5502" s="42"/>
      <c r="I5502" s="42"/>
      <c r="J5502" s="83" t="str">
        <f t="shared" si="436"/>
        <v/>
      </c>
      <c r="K5502" s="83" t="str">
        <f t="shared" si="437"/>
        <v/>
      </c>
      <c r="L5502" s="85" t="str">
        <f t="shared" si="438"/>
        <v/>
      </c>
    </row>
    <row r="5503" spans="1:12" x14ac:dyDescent="0.2">
      <c r="A5503" s="209"/>
      <c r="B5503" s="75" t="str">
        <f t="shared" si="434"/>
        <v/>
      </c>
      <c r="C5503" s="75" t="str">
        <f t="shared" si="435"/>
        <v/>
      </c>
      <c r="D5503" s="42"/>
      <c r="E5503" s="42"/>
      <c r="F5503" s="42"/>
      <c r="G5503" s="42"/>
      <c r="H5503" s="42"/>
      <c r="I5503" s="42"/>
      <c r="J5503" s="83" t="str">
        <f t="shared" si="436"/>
        <v/>
      </c>
      <c r="K5503" s="83" t="str">
        <f t="shared" si="437"/>
        <v/>
      </c>
      <c r="L5503" s="85" t="str">
        <f t="shared" si="438"/>
        <v/>
      </c>
    </row>
    <row r="5504" spans="1:12" x14ac:dyDescent="0.2">
      <c r="A5504" s="209"/>
      <c r="B5504" s="75" t="str">
        <f t="shared" si="434"/>
        <v/>
      </c>
      <c r="C5504" s="75" t="str">
        <f t="shared" si="435"/>
        <v/>
      </c>
      <c r="D5504" s="42"/>
      <c r="E5504" s="42"/>
      <c r="F5504" s="42"/>
      <c r="G5504" s="42"/>
      <c r="H5504" s="42"/>
      <c r="I5504" s="42"/>
      <c r="J5504" s="83" t="str">
        <f t="shared" si="436"/>
        <v/>
      </c>
      <c r="K5504" s="83" t="str">
        <f t="shared" si="437"/>
        <v/>
      </c>
      <c r="L5504" s="85" t="str">
        <f t="shared" si="438"/>
        <v/>
      </c>
    </row>
    <row r="5505" spans="1:12" x14ac:dyDescent="0.2">
      <c r="A5505" s="209"/>
      <c r="B5505" s="75" t="str">
        <f t="shared" si="434"/>
        <v/>
      </c>
      <c r="C5505" s="75" t="str">
        <f t="shared" si="435"/>
        <v/>
      </c>
      <c r="D5505" s="42"/>
      <c r="E5505" s="42"/>
      <c r="F5505" s="42"/>
      <c r="G5505" s="42"/>
      <c r="H5505" s="42"/>
      <c r="I5505" s="42"/>
      <c r="J5505" s="83" t="str">
        <f t="shared" si="436"/>
        <v/>
      </c>
      <c r="K5505" s="83" t="str">
        <f t="shared" si="437"/>
        <v/>
      </c>
      <c r="L5505" s="85" t="str">
        <f t="shared" si="438"/>
        <v/>
      </c>
    </row>
    <row r="5506" spans="1:12" x14ac:dyDescent="0.2">
      <c r="A5506" s="209"/>
      <c r="B5506" s="75" t="str">
        <f t="shared" si="434"/>
        <v/>
      </c>
      <c r="C5506" s="75" t="str">
        <f t="shared" si="435"/>
        <v/>
      </c>
      <c r="D5506" s="42"/>
      <c r="E5506" s="42"/>
      <c r="F5506" s="42"/>
      <c r="G5506" s="42"/>
      <c r="H5506" s="42"/>
      <c r="I5506" s="42"/>
      <c r="J5506" s="83" t="str">
        <f t="shared" si="436"/>
        <v/>
      </c>
      <c r="K5506" s="83" t="str">
        <f t="shared" si="437"/>
        <v/>
      </c>
      <c r="L5506" s="85" t="str">
        <f t="shared" si="438"/>
        <v/>
      </c>
    </row>
    <row r="5507" spans="1:12" x14ac:dyDescent="0.2">
      <c r="A5507" s="209"/>
      <c r="B5507" s="75" t="str">
        <f t="shared" si="434"/>
        <v/>
      </c>
      <c r="C5507" s="75" t="str">
        <f t="shared" si="435"/>
        <v/>
      </c>
      <c r="D5507" s="42"/>
      <c r="E5507" s="42"/>
      <c r="F5507" s="42"/>
      <c r="G5507" s="42"/>
      <c r="H5507" s="42"/>
      <c r="I5507" s="42"/>
      <c r="J5507" s="83" t="str">
        <f t="shared" si="436"/>
        <v/>
      </c>
      <c r="K5507" s="83" t="str">
        <f t="shared" si="437"/>
        <v/>
      </c>
      <c r="L5507" s="85" t="str">
        <f t="shared" si="438"/>
        <v/>
      </c>
    </row>
    <row r="5508" spans="1:12" x14ac:dyDescent="0.2">
      <c r="A5508" s="209"/>
      <c r="B5508" s="75" t="str">
        <f t="shared" si="434"/>
        <v/>
      </c>
      <c r="C5508" s="75" t="str">
        <f t="shared" si="435"/>
        <v/>
      </c>
      <c r="D5508" s="42"/>
      <c r="E5508" s="42"/>
      <c r="F5508" s="42"/>
      <c r="G5508" s="42"/>
      <c r="H5508" s="42"/>
      <c r="I5508" s="42"/>
      <c r="J5508" s="83" t="str">
        <f t="shared" si="436"/>
        <v/>
      </c>
      <c r="K5508" s="83" t="str">
        <f t="shared" si="437"/>
        <v/>
      </c>
      <c r="L5508" s="85" t="str">
        <f t="shared" si="438"/>
        <v/>
      </c>
    </row>
    <row r="5509" spans="1:12" x14ac:dyDescent="0.2">
      <c r="A5509" s="209"/>
      <c r="B5509" s="75" t="str">
        <f t="shared" si="434"/>
        <v/>
      </c>
      <c r="C5509" s="75" t="str">
        <f t="shared" si="435"/>
        <v/>
      </c>
      <c r="D5509" s="42"/>
      <c r="E5509" s="42"/>
      <c r="F5509" s="42"/>
      <c r="G5509" s="42"/>
      <c r="H5509" s="42"/>
      <c r="I5509" s="42"/>
      <c r="J5509" s="83" t="str">
        <f t="shared" si="436"/>
        <v/>
      </c>
      <c r="K5509" s="83" t="str">
        <f t="shared" si="437"/>
        <v/>
      </c>
      <c r="L5509" s="85" t="str">
        <f t="shared" si="438"/>
        <v/>
      </c>
    </row>
    <row r="5510" spans="1:12" x14ac:dyDescent="0.2">
      <c r="A5510" s="209"/>
      <c r="B5510" s="75" t="str">
        <f t="shared" si="434"/>
        <v/>
      </c>
      <c r="C5510" s="75" t="str">
        <f t="shared" si="435"/>
        <v/>
      </c>
      <c r="D5510" s="42"/>
      <c r="E5510" s="42"/>
      <c r="F5510" s="42"/>
      <c r="G5510" s="42"/>
      <c r="H5510" s="42"/>
      <c r="I5510" s="42"/>
      <c r="J5510" s="83" t="str">
        <f t="shared" si="436"/>
        <v/>
      </c>
      <c r="K5510" s="83" t="str">
        <f t="shared" si="437"/>
        <v/>
      </c>
      <c r="L5510" s="85" t="str">
        <f t="shared" si="438"/>
        <v/>
      </c>
    </row>
    <row r="5511" spans="1:12" x14ac:dyDescent="0.2">
      <c r="A5511" s="209"/>
      <c r="B5511" s="75" t="str">
        <f t="shared" si="434"/>
        <v/>
      </c>
      <c r="C5511" s="75" t="str">
        <f t="shared" si="435"/>
        <v/>
      </c>
      <c r="D5511" s="42"/>
      <c r="E5511" s="42"/>
      <c r="F5511" s="42"/>
      <c r="G5511" s="42"/>
      <c r="H5511" s="42"/>
      <c r="I5511" s="42"/>
      <c r="J5511" s="83" t="str">
        <f t="shared" si="436"/>
        <v/>
      </c>
      <c r="K5511" s="83" t="str">
        <f t="shared" si="437"/>
        <v/>
      </c>
      <c r="L5511" s="85" t="str">
        <f t="shared" si="438"/>
        <v/>
      </c>
    </row>
    <row r="5512" spans="1:12" x14ac:dyDescent="0.2">
      <c r="A5512" s="209"/>
      <c r="B5512" s="75" t="str">
        <f t="shared" si="434"/>
        <v/>
      </c>
      <c r="C5512" s="75" t="str">
        <f t="shared" si="435"/>
        <v/>
      </c>
      <c r="D5512" s="42"/>
      <c r="E5512" s="42"/>
      <c r="F5512" s="42"/>
      <c r="G5512" s="42"/>
      <c r="H5512" s="42"/>
      <c r="I5512" s="42"/>
      <c r="J5512" s="83" t="str">
        <f t="shared" si="436"/>
        <v/>
      </c>
      <c r="K5512" s="83" t="str">
        <f t="shared" si="437"/>
        <v/>
      </c>
      <c r="L5512" s="85" t="str">
        <f t="shared" si="438"/>
        <v/>
      </c>
    </row>
    <row r="5513" spans="1:12" x14ac:dyDescent="0.2">
      <c r="A5513" s="209"/>
      <c r="B5513" s="75" t="str">
        <f t="shared" si="434"/>
        <v/>
      </c>
      <c r="C5513" s="75" t="str">
        <f t="shared" si="435"/>
        <v/>
      </c>
      <c r="D5513" s="42"/>
      <c r="E5513" s="42"/>
      <c r="F5513" s="42"/>
      <c r="G5513" s="42"/>
      <c r="H5513" s="42"/>
      <c r="I5513" s="42"/>
      <c r="J5513" s="83" t="str">
        <f t="shared" si="436"/>
        <v/>
      </c>
      <c r="K5513" s="83" t="str">
        <f t="shared" si="437"/>
        <v/>
      </c>
      <c r="L5513" s="85" t="str">
        <f t="shared" si="438"/>
        <v/>
      </c>
    </row>
    <row r="5514" spans="1:12" x14ac:dyDescent="0.2">
      <c r="A5514" s="209"/>
      <c r="B5514" s="75" t="str">
        <f t="shared" si="434"/>
        <v/>
      </c>
      <c r="C5514" s="75" t="str">
        <f t="shared" si="435"/>
        <v/>
      </c>
      <c r="D5514" s="42"/>
      <c r="E5514" s="42"/>
      <c r="F5514" s="42"/>
      <c r="G5514" s="42"/>
      <c r="H5514" s="42"/>
      <c r="I5514" s="42"/>
      <c r="J5514" s="83" t="str">
        <f t="shared" si="436"/>
        <v/>
      </c>
      <c r="K5514" s="83" t="str">
        <f t="shared" si="437"/>
        <v/>
      </c>
      <c r="L5514" s="85" t="str">
        <f t="shared" si="438"/>
        <v/>
      </c>
    </row>
    <row r="5515" spans="1:12" x14ac:dyDescent="0.2">
      <c r="A5515" s="209"/>
      <c r="B5515" s="75" t="str">
        <f t="shared" si="434"/>
        <v/>
      </c>
      <c r="C5515" s="75" t="str">
        <f t="shared" si="435"/>
        <v/>
      </c>
      <c r="D5515" s="42"/>
      <c r="E5515" s="42"/>
      <c r="F5515" s="42"/>
      <c r="G5515" s="42"/>
      <c r="H5515" s="42"/>
      <c r="I5515" s="42"/>
      <c r="J5515" s="83" t="str">
        <f t="shared" si="436"/>
        <v/>
      </c>
      <c r="K5515" s="83" t="str">
        <f t="shared" si="437"/>
        <v/>
      </c>
      <c r="L5515" s="85" t="str">
        <f t="shared" si="438"/>
        <v/>
      </c>
    </row>
    <row r="5516" spans="1:12" x14ac:dyDescent="0.2">
      <c r="A5516" s="209"/>
      <c r="B5516" s="75" t="str">
        <f t="shared" ref="B5516:B5579" si="439">IF(D5516+E5516+F5516+G5516+I5516+H5516 = 0,"",D5516+E5516+F5516+G5516+I5516+H5516)</f>
        <v/>
      </c>
      <c r="C5516" s="75" t="str">
        <f t="shared" ref="C5516:C5579" si="440">IF(D5516+E5516+H5516=0,"",D5516+E5516+H5516)</f>
        <v/>
      </c>
      <c r="D5516" s="42"/>
      <c r="E5516" s="42"/>
      <c r="F5516" s="42"/>
      <c r="G5516" s="42"/>
      <c r="H5516" s="42"/>
      <c r="I5516" s="42"/>
      <c r="J5516" s="83" t="str">
        <f t="shared" si="436"/>
        <v/>
      </c>
      <c r="K5516" s="83" t="str">
        <f t="shared" si="437"/>
        <v/>
      </c>
      <c r="L5516" s="85" t="str">
        <f t="shared" si="438"/>
        <v/>
      </c>
    </row>
    <row r="5517" spans="1:12" x14ac:dyDescent="0.2">
      <c r="A5517" s="209"/>
      <c r="B5517" s="75" t="str">
        <f t="shared" si="439"/>
        <v/>
      </c>
      <c r="C5517" s="75" t="str">
        <f t="shared" si="440"/>
        <v/>
      </c>
      <c r="D5517" s="42"/>
      <c r="E5517" s="42"/>
      <c r="F5517" s="42"/>
      <c r="G5517" s="42"/>
      <c r="H5517" s="42"/>
      <c r="I5517" s="42"/>
      <c r="J5517" s="83" t="str">
        <f t="shared" si="436"/>
        <v/>
      </c>
      <c r="K5517" s="83" t="str">
        <f t="shared" si="437"/>
        <v/>
      </c>
      <c r="L5517" s="85" t="str">
        <f t="shared" si="438"/>
        <v/>
      </c>
    </row>
    <row r="5518" spans="1:12" x14ac:dyDescent="0.2">
      <c r="A5518" s="209"/>
      <c r="B5518" s="75" t="str">
        <f t="shared" si="439"/>
        <v/>
      </c>
      <c r="C5518" s="75" t="str">
        <f t="shared" si="440"/>
        <v/>
      </c>
      <c r="D5518" s="42"/>
      <c r="E5518" s="42"/>
      <c r="F5518" s="42"/>
      <c r="G5518" s="42"/>
      <c r="H5518" s="42"/>
      <c r="I5518" s="42"/>
      <c r="J5518" s="83" t="str">
        <f t="shared" si="436"/>
        <v/>
      </c>
      <c r="K5518" s="83" t="str">
        <f t="shared" si="437"/>
        <v/>
      </c>
      <c r="L5518" s="85" t="str">
        <f t="shared" si="438"/>
        <v/>
      </c>
    </row>
    <row r="5519" spans="1:12" x14ac:dyDescent="0.2">
      <c r="A5519" s="209"/>
      <c r="B5519" s="75" t="str">
        <f t="shared" si="439"/>
        <v/>
      </c>
      <c r="C5519" s="75" t="str">
        <f t="shared" si="440"/>
        <v/>
      </c>
      <c r="D5519" s="42"/>
      <c r="E5519" s="42"/>
      <c r="F5519" s="42"/>
      <c r="G5519" s="42"/>
      <c r="H5519" s="42"/>
      <c r="I5519" s="42"/>
      <c r="J5519" s="83" t="str">
        <f t="shared" si="436"/>
        <v/>
      </c>
      <c r="K5519" s="83" t="str">
        <f t="shared" si="437"/>
        <v/>
      </c>
      <c r="L5519" s="85" t="str">
        <f t="shared" si="438"/>
        <v/>
      </c>
    </row>
    <row r="5520" spans="1:12" x14ac:dyDescent="0.2">
      <c r="A5520" s="209"/>
      <c r="B5520" s="75" t="str">
        <f t="shared" si="439"/>
        <v/>
      </c>
      <c r="C5520" s="75" t="str">
        <f t="shared" si="440"/>
        <v/>
      </c>
      <c r="D5520" s="42"/>
      <c r="E5520" s="42"/>
      <c r="F5520" s="42"/>
      <c r="G5520" s="42"/>
      <c r="H5520" s="42"/>
      <c r="I5520" s="42"/>
      <c r="J5520" s="83" t="str">
        <f t="shared" si="436"/>
        <v/>
      </c>
      <c r="K5520" s="83" t="str">
        <f t="shared" si="437"/>
        <v/>
      </c>
      <c r="L5520" s="85" t="str">
        <f t="shared" si="438"/>
        <v/>
      </c>
    </row>
    <row r="5521" spans="1:12" x14ac:dyDescent="0.2">
      <c r="A5521" s="209"/>
      <c r="B5521" s="75" t="str">
        <f t="shared" si="439"/>
        <v/>
      </c>
      <c r="C5521" s="75" t="str">
        <f t="shared" si="440"/>
        <v/>
      </c>
      <c r="D5521" s="42"/>
      <c r="E5521" s="42"/>
      <c r="F5521" s="42"/>
      <c r="G5521" s="42"/>
      <c r="H5521" s="42"/>
      <c r="I5521" s="42"/>
      <c r="J5521" s="83" t="str">
        <f t="shared" si="436"/>
        <v/>
      </c>
      <c r="K5521" s="83" t="str">
        <f t="shared" si="437"/>
        <v/>
      </c>
      <c r="L5521" s="85" t="str">
        <f t="shared" si="438"/>
        <v/>
      </c>
    </row>
    <row r="5522" spans="1:12" x14ac:dyDescent="0.2">
      <c r="A5522" s="209"/>
      <c r="B5522" s="75" t="str">
        <f t="shared" si="439"/>
        <v/>
      </c>
      <c r="C5522" s="75" t="str">
        <f t="shared" si="440"/>
        <v/>
      </c>
      <c r="D5522" s="42"/>
      <c r="E5522" s="42"/>
      <c r="F5522" s="42"/>
      <c r="G5522" s="42"/>
      <c r="H5522" s="42"/>
      <c r="I5522" s="42"/>
      <c r="J5522" s="83" t="str">
        <f t="shared" si="436"/>
        <v/>
      </c>
      <c r="K5522" s="83" t="str">
        <f t="shared" si="437"/>
        <v/>
      </c>
      <c r="L5522" s="85" t="str">
        <f t="shared" si="438"/>
        <v/>
      </c>
    </row>
    <row r="5523" spans="1:12" x14ac:dyDescent="0.2">
      <c r="A5523" s="209"/>
      <c r="B5523" s="75" t="str">
        <f t="shared" si="439"/>
        <v/>
      </c>
      <c r="C5523" s="75" t="str">
        <f t="shared" si="440"/>
        <v/>
      </c>
      <c r="D5523" s="42"/>
      <c r="E5523" s="42"/>
      <c r="F5523" s="42"/>
      <c r="G5523" s="42"/>
      <c r="H5523" s="42"/>
      <c r="I5523" s="42"/>
      <c r="J5523" s="83" t="str">
        <f t="shared" si="436"/>
        <v/>
      </c>
      <c r="K5523" s="83" t="str">
        <f t="shared" si="437"/>
        <v/>
      </c>
      <c r="L5523" s="85" t="str">
        <f t="shared" si="438"/>
        <v/>
      </c>
    </row>
    <row r="5524" spans="1:12" x14ac:dyDescent="0.2">
      <c r="A5524" s="209"/>
      <c r="B5524" s="75" t="str">
        <f t="shared" si="439"/>
        <v/>
      </c>
      <c r="C5524" s="75" t="str">
        <f t="shared" si="440"/>
        <v/>
      </c>
      <c r="D5524" s="42"/>
      <c r="E5524" s="42"/>
      <c r="F5524" s="42"/>
      <c r="G5524" s="42"/>
      <c r="H5524" s="42"/>
      <c r="I5524" s="42"/>
      <c r="J5524" s="83" t="str">
        <f t="shared" si="436"/>
        <v/>
      </c>
      <c r="K5524" s="83" t="str">
        <f t="shared" si="437"/>
        <v/>
      </c>
      <c r="L5524" s="85" t="str">
        <f t="shared" si="438"/>
        <v/>
      </c>
    </row>
    <row r="5525" spans="1:12" x14ac:dyDescent="0.2">
      <c r="A5525" s="209"/>
      <c r="B5525" s="75" t="str">
        <f t="shared" si="439"/>
        <v/>
      </c>
      <c r="C5525" s="75" t="str">
        <f t="shared" si="440"/>
        <v/>
      </c>
      <c r="D5525" s="42"/>
      <c r="E5525" s="42"/>
      <c r="F5525" s="42"/>
      <c r="G5525" s="42"/>
      <c r="H5525" s="42"/>
      <c r="I5525" s="42"/>
      <c r="J5525" s="83" t="str">
        <f t="shared" si="436"/>
        <v/>
      </c>
      <c r="K5525" s="83" t="str">
        <f t="shared" si="437"/>
        <v/>
      </c>
      <c r="L5525" s="85" t="str">
        <f t="shared" si="438"/>
        <v/>
      </c>
    </row>
    <row r="5526" spans="1:12" x14ac:dyDescent="0.2">
      <c r="A5526" s="209"/>
      <c r="B5526" s="75" t="str">
        <f t="shared" si="439"/>
        <v/>
      </c>
      <c r="C5526" s="75" t="str">
        <f t="shared" si="440"/>
        <v/>
      </c>
      <c r="D5526" s="42"/>
      <c r="E5526" s="42"/>
      <c r="F5526" s="42"/>
      <c r="G5526" s="42"/>
      <c r="H5526" s="42"/>
      <c r="I5526" s="42"/>
      <c r="J5526" s="83" t="str">
        <f t="shared" si="436"/>
        <v/>
      </c>
      <c r="K5526" s="83" t="str">
        <f t="shared" si="437"/>
        <v/>
      </c>
      <c r="L5526" s="85" t="str">
        <f t="shared" si="438"/>
        <v/>
      </c>
    </row>
    <row r="5527" spans="1:12" x14ac:dyDescent="0.2">
      <c r="A5527" s="209"/>
      <c r="B5527" s="75" t="str">
        <f t="shared" si="439"/>
        <v/>
      </c>
      <c r="C5527" s="75" t="str">
        <f t="shared" si="440"/>
        <v/>
      </c>
      <c r="D5527" s="42"/>
      <c r="E5527" s="42"/>
      <c r="F5527" s="42"/>
      <c r="G5527" s="42"/>
      <c r="H5527" s="42"/>
      <c r="I5527" s="42"/>
      <c r="J5527" s="83" t="str">
        <f t="shared" si="436"/>
        <v/>
      </c>
      <c r="K5527" s="83" t="str">
        <f t="shared" si="437"/>
        <v/>
      </c>
      <c r="L5527" s="85" t="str">
        <f t="shared" si="438"/>
        <v/>
      </c>
    </row>
    <row r="5528" spans="1:12" x14ac:dyDescent="0.2">
      <c r="A5528" s="209"/>
      <c r="B5528" s="75" t="str">
        <f t="shared" si="439"/>
        <v/>
      </c>
      <c r="C5528" s="75" t="str">
        <f t="shared" si="440"/>
        <v/>
      </c>
      <c r="D5528" s="42"/>
      <c r="E5528" s="42"/>
      <c r="F5528" s="42"/>
      <c r="G5528" s="42"/>
      <c r="H5528" s="42"/>
      <c r="I5528" s="42"/>
      <c r="J5528" s="83" t="str">
        <f t="shared" si="436"/>
        <v/>
      </c>
      <c r="K5528" s="83" t="str">
        <f t="shared" si="437"/>
        <v/>
      </c>
      <c r="L5528" s="85" t="str">
        <f t="shared" si="438"/>
        <v/>
      </c>
    </row>
    <row r="5529" spans="1:12" x14ac:dyDescent="0.2">
      <c r="A5529" s="209"/>
      <c r="B5529" s="75" t="str">
        <f t="shared" si="439"/>
        <v/>
      </c>
      <c r="C5529" s="75" t="str">
        <f t="shared" si="440"/>
        <v/>
      </c>
      <c r="D5529" s="42"/>
      <c r="E5529" s="42"/>
      <c r="F5529" s="42"/>
      <c r="G5529" s="42"/>
      <c r="H5529" s="42"/>
      <c r="I5529" s="42"/>
      <c r="J5529" s="83" t="str">
        <f t="shared" si="436"/>
        <v/>
      </c>
      <c r="K5529" s="83" t="str">
        <f t="shared" si="437"/>
        <v/>
      </c>
      <c r="L5529" s="85" t="str">
        <f t="shared" si="438"/>
        <v/>
      </c>
    </row>
    <row r="5530" spans="1:12" x14ac:dyDescent="0.2">
      <c r="A5530" s="209"/>
      <c r="B5530" s="75" t="str">
        <f t="shared" si="439"/>
        <v/>
      </c>
      <c r="C5530" s="75" t="str">
        <f t="shared" si="440"/>
        <v/>
      </c>
      <c r="D5530" s="42"/>
      <c r="E5530" s="42"/>
      <c r="F5530" s="42"/>
      <c r="G5530" s="42"/>
      <c r="H5530" s="42"/>
      <c r="I5530" s="42"/>
      <c r="J5530" s="83" t="str">
        <f t="shared" si="436"/>
        <v/>
      </c>
      <c r="K5530" s="83" t="str">
        <f t="shared" si="437"/>
        <v/>
      </c>
      <c r="L5530" s="85" t="str">
        <f t="shared" si="438"/>
        <v/>
      </c>
    </row>
    <row r="5531" spans="1:12" x14ac:dyDescent="0.2">
      <c r="A5531" s="209"/>
      <c r="B5531" s="75" t="str">
        <f t="shared" si="439"/>
        <v/>
      </c>
      <c r="C5531" s="75" t="str">
        <f t="shared" si="440"/>
        <v/>
      </c>
      <c r="D5531" s="42"/>
      <c r="E5531" s="42"/>
      <c r="F5531" s="42"/>
      <c r="G5531" s="42"/>
      <c r="H5531" s="42"/>
      <c r="I5531" s="42"/>
      <c r="J5531" s="83" t="str">
        <f t="shared" si="436"/>
        <v/>
      </c>
      <c r="K5531" s="83" t="str">
        <f t="shared" si="437"/>
        <v/>
      </c>
      <c r="L5531" s="85" t="str">
        <f t="shared" si="438"/>
        <v/>
      </c>
    </row>
    <row r="5532" spans="1:12" x14ac:dyDescent="0.2">
      <c r="A5532" s="209"/>
      <c r="B5532" s="75" t="str">
        <f t="shared" si="439"/>
        <v/>
      </c>
      <c r="C5532" s="75" t="str">
        <f t="shared" si="440"/>
        <v/>
      </c>
      <c r="D5532" s="42"/>
      <c r="E5532" s="42"/>
      <c r="F5532" s="42"/>
      <c r="G5532" s="42"/>
      <c r="H5532" s="42"/>
      <c r="I5532" s="42"/>
      <c r="J5532" s="83" t="str">
        <f t="shared" si="436"/>
        <v/>
      </c>
      <c r="K5532" s="83" t="str">
        <f t="shared" si="437"/>
        <v/>
      </c>
      <c r="L5532" s="85" t="str">
        <f t="shared" si="438"/>
        <v/>
      </c>
    </row>
    <row r="5533" spans="1:12" x14ac:dyDescent="0.2">
      <c r="A5533" s="209"/>
      <c r="B5533" s="75" t="str">
        <f t="shared" si="439"/>
        <v/>
      </c>
      <c r="C5533" s="75" t="str">
        <f t="shared" si="440"/>
        <v/>
      </c>
      <c r="D5533" s="42"/>
      <c r="E5533" s="42"/>
      <c r="F5533" s="42"/>
      <c r="G5533" s="42"/>
      <c r="H5533" s="42"/>
      <c r="I5533" s="42"/>
      <c r="J5533" s="83" t="str">
        <f t="shared" si="436"/>
        <v/>
      </c>
      <c r="K5533" s="83" t="str">
        <f t="shared" si="437"/>
        <v/>
      </c>
      <c r="L5533" s="85" t="str">
        <f t="shared" si="438"/>
        <v/>
      </c>
    </row>
    <row r="5534" spans="1:12" x14ac:dyDescent="0.2">
      <c r="A5534" s="209"/>
      <c r="B5534" s="75" t="str">
        <f t="shared" si="439"/>
        <v/>
      </c>
      <c r="C5534" s="75" t="str">
        <f t="shared" si="440"/>
        <v/>
      </c>
      <c r="D5534" s="42"/>
      <c r="E5534" s="42"/>
      <c r="F5534" s="42"/>
      <c r="G5534" s="42"/>
      <c r="H5534" s="42"/>
      <c r="I5534" s="42"/>
      <c r="J5534" s="83" t="str">
        <f t="shared" si="436"/>
        <v/>
      </c>
      <c r="K5534" s="83" t="str">
        <f t="shared" si="437"/>
        <v/>
      </c>
      <c r="L5534" s="85" t="str">
        <f t="shared" si="438"/>
        <v/>
      </c>
    </row>
    <row r="5535" spans="1:12" x14ac:dyDescent="0.2">
      <c r="A5535" s="209"/>
      <c r="B5535" s="75" t="str">
        <f t="shared" si="439"/>
        <v/>
      </c>
      <c r="C5535" s="75" t="str">
        <f t="shared" si="440"/>
        <v/>
      </c>
      <c r="D5535" s="42"/>
      <c r="E5535" s="42"/>
      <c r="F5535" s="42"/>
      <c r="G5535" s="42"/>
      <c r="H5535" s="42"/>
      <c r="I5535" s="42"/>
      <c r="J5535" s="83" t="str">
        <f t="shared" si="436"/>
        <v/>
      </c>
      <c r="K5535" s="83" t="str">
        <f t="shared" si="437"/>
        <v/>
      </c>
      <c r="L5535" s="85" t="str">
        <f t="shared" si="438"/>
        <v/>
      </c>
    </row>
    <row r="5536" spans="1:12" x14ac:dyDescent="0.2">
      <c r="A5536" s="209"/>
      <c r="B5536" s="75" t="str">
        <f t="shared" si="439"/>
        <v/>
      </c>
      <c r="C5536" s="75" t="str">
        <f t="shared" si="440"/>
        <v/>
      </c>
      <c r="D5536" s="42"/>
      <c r="E5536" s="42"/>
      <c r="F5536" s="42"/>
      <c r="G5536" s="42"/>
      <c r="H5536" s="42"/>
      <c r="I5536" s="42"/>
      <c r="J5536" s="83" t="str">
        <f t="shared" si="436"/>
        <v/>
      </c>
      <c r="K5536" s="83" t="str">
        <f t="shared" si="437"/>
        <v/>
      </c>
      <c r="L5536" s="85" t="str">
        <f t="shared" si="438"/>
        <v/>
      </c>
    </row>
    <row r="5537" spans="1:12" x14ac:dyDescent="0.2">
      <c r="A5537" s="209"/>
      <c r="B5537" s="75" t="str">
        <f t="shared" si="439"/>
        <v/>
      </c>
      <c r="C5537" s="75" t="str">
        <f t="shared" si="440"/>
        <v/>
      </c>
      <c r="D5537" s="42"/>
      <c r="E5537" s="42"/>
      <c r="F5537" s="42"/>
      <c r="G5537" s="42"/>
      <c r="H5537" s="42"/>
      <c r="I5537" s="42"/>
      <c r="J5537" s="83" t="str">
        <f t="shared" si="436"/>
        <v/>
      </c>
      <c r="K5537" s="83" t="str">
        <f t="shared" si="437"/>
        <v/>
      </c>
      <c r="L5537" s="85" t="str">
        <f t="shared" si="438"/>
        <v/>
      </c>
    </row>
    <row r="5538" spans="1:12" x14ac:dyDescent="0.2">
      <c r="A5538" s="209"/>
      <c r="B5538" s="75" t="str">
        <f t="shared" si="439"/>
        <v/>
      </c>
      <c r="C5538" s="75" t="str">
        <f t="shared" si="440"/>
        <v/>
      </c>
      <c r="D5538" s="42"/>
      <c r="E5538" s="42"/>
      <c r="F5538" s="42"/>
      <c r="G5538" s="42"/>
      <c r="H5538" s="42"/>
      <c r="I5538" s="42"/>
      <c r="J5538" s="83" t="str">
        <f t="shared" si="436"/>
        <v/>
      </c>
      <c r="K5538" s="83" t="str">
        <f t="shared" si="437"/>
        <v/>
      </c>
      <c r="L5538" s="85" t="str">
        <f t="shared" si="438"/>
        <v/>
      </c>
    </row>
    <row r="5539" spans="1:12" x14ac:dyDescent="0.2">
      <c r="A5539" s="209"/>
      <c r="B5539" s="75" t="str">
        <f t="shared" si="439"/>
        <v/>
      </c>
      <c r="C5539" s="75" t="str">
        <f t="shared" si="440"/>
        <v/>
      </c>
      <c r="D5539" s="42"/>
      <c r="E5539" s="42"/>
      <c r="F5539" s="42"/>
      <c r="G5539" s="42"/>
      <c r="H5539" s="42"/>
      <c r="I5539" s="42"/>
      <c r="J5539" s="83" t="str">
        <f t="shared" si="436"/>
        <v/>
      </c>
      <c r="K5539" s="83" t="str">
        <f t="shared" si="437"/>
        <v/>
      </c>
      <c r="L5539" s="85" t="str">
        <f t="shared" si="438"/>
        <v/>
      </c>
    </row>
    <row r="5540" spans="1:12" x14ac:dyDescent="0.2">
      <c r="A5540" s="209"/>
      <c r="B5540" s="75" t="str">
        <f t="shared" si="439"/>
        <v/>
      </c>
      <c r="C5540" s="75" t="str">
        <f t="shared" si="440"/>
        <v/>
      </c>
      <c r="D5540" s="42"/>
      <c r="E5540" s="42"/>
      <c r="F5540" s="42"/>
      <c r="G5540" s="42"/>
      <c r="H5540" s="42"/>
      <c r="I5540" s="42"/>
      <c r="J5540" s="83" t="str">
        <f t="shared" si="436"/>
        <v/>
      </c>
      <c r="K5540" s="83" t="str">
        <f t="shared" si="437"/>
        <v/>
      </c>
      <c r="L5540" s="85" t="str">
        <f t="shared" si="438"/>
        <v/>
      </c>
    </row>
    <row r="5541" spans="1:12" x14ac:dyDescent="0.2">
      <c r="A5541" s="209"/>
      <c r="B5541" s="75" t="str">
        <f t="shared" si="439"/>
        <v/>
      </c>
      <c r="C5541" s="75" t="str">
        <f t="shared" si="440"/>
        <v/>
      </c>
      <c r="D5541" s="42"/>
      <c r="E5541" s="42"/>
      <c r="F5541" s="42"/>
      <c r="G5541" s="42"/>
      <c r="H5541" s="42"/>
      <c r="I5541" s="42"/>
      <c r="J5541" s="83" t="str">
        <f t="shared" si="436"/>
        <v/>
      </c>
      <c r="K5541" s="83" t="str">
        <f t="shared" si="437"/>
        <v/>
      </c>
      <c r="L5541" s="85" t="str">
        <f t="shared" si="438"/>
        <v/>
      </c>
    </row>
    <row r="5542" spans="1:12" x14ac:dyDescent="0.2">
      <c r="A5542" s="209"/>
      <c r="B5542" s="75" t="str">
        <f t="shared" si="439"/>
        <v/>
      </c>
      <c r="C5542" s="75" t="str">
        <f t="shared" si="440"/>
        <v/>
      </c>
      <c r="D5542" s="42"/>
      <c r="E5542" s="42"/>
      <c r="F5542" s="42"/>
      <c r="G5542" s="42"/>
      <c r="H5542" s="42"/>
      <c r="I5542" s="42"/>
      <c r="J5542" s="83" t="str">
        <f t="shared" si="436"/>
        <v/>
      </c>
      <c r="K5542" s="83" t="str">
        <f t="shared" si="437"/>
        <v/>
      </c>
      <c r="L5542" s="85" t="str">
        <f t="shared" si="438"/>
        <v/>
      </c>
    </row>
    <row r="5543" spans="1:12" x14ac:dyDescent="0.2">
      <c r="A5543" s="209"/>
      <c r="B5543" s="75" t="str">
        <f t="shared" si="439"/>
        <v/>
      </c>
      <c r="C5543" s="75" t="str">
        <f t="shared" si="440"/>
        <v/>
      </c>
      <c r="D5543" s="42"/>
      <c r="E5543" s="42"/>
      <c r="F5543" s="42"/>
      <c r="G5543" s="42"/>
      <c r="H5543" s="42"/>
      <c r="I5543" s="42"/>
      <c r="J5543" s="83" t="str">
        <f t="shared" si="436"/>
        <v/>
      </c>
      <c r="K5543" s="83" t="str">
        <f t="shared" si="437"/>
        <v/>
      </c>
      <c r="L5543" s="85" t="str">
        <f t="shared" si="438"/>
        <v/>
      </c>
    </row>
    <row r="5544" spans="1:12" x14ac:dyDescent="0.2">
      <c r="A5544" s="209"/>
      <c r="B5544" s="75" t="str">
        <f t="shared" si="439"/>
        <v/>
      </c>
      <c r="C5544" s="75" t="str">
        <f t="shared" si="440"/>
        <v/>
      </c>
      <c r="D5544" s="42"/>
      <c r="E5544" s="42"/>
      <c r="F5544" s="42"/>
      <c r="G5544" s="42"/>
      <c r="H5544" s="42"/>
      <c r="I5544" s="42"/>
      <c r="J5544" s="83" t="str">
        <f t="shared" si="436"/>
        <v/>
      </c>
      <c r="K5544" s="83" t="str">
        <f t="shared" si="437"/>
        <v/>
      </c>
      <c r="L5544" s="85" t="str">
        <f t="shared" si="438"/>
        <v/>
      </c>
    </row>
    <row r="5545" spans="1:12" x14ac:dyDescent="0.2">
      <c r="A5545" s="209"/>
      <c r="B5545" s="75" t="str">
        <f t="shared" si="439"/>
        <v/>
      </c>
      <c r="C5545" s="75" t="str">
        <f t="shared" si="440"/>
        <v/>
      </c>
      <c r="D5545" s="42"/>
      <c r="E5545" s="42"/>
      <c r="F5545" s="42"/>
      <c r="G5545" s="42"/>
      <c r="H5545" s="42"/>
      <c r="I5545" s="42"/>
      <c r="J5545" s="83" t="str">
        <f t="shared" si="436"/>
        <v/>
      </c>
      <c r="K5545" s="83" t="str">
        <f t="shared" si="437"/>
        <v/>
      </c>
      <c r="L5545" s="85" t="str">
        <f t="shared" si="438"/>
        <v/>
      </c>
    </row>
    <row r="5546" spans="1:12" x14ac:dyDescent="0.2">
      <c r="A5546" s="209"/>
      <c r="B5546" s="75" t="str">
        <f t="shared" si="439"/>
        <v/>
      </c>
      <c r="C5546" s="75" t="str">
        <f t="shared" si="440"/>
        <v/>
      </c>
      <c r="D5546" s="42"/>
      <c r="E5546" s="42"/>
      <c r="F5546" s="42"/>
      <c r="G5546" s="42"/>
      <c r="H5546" s="42"/>
      <c r="I5546" s="42"/>
      <c r="J5546" s="83" t="str">
        <f t="shared" si="436"/>
        <v/>
      </c>
      <c r="K5546" s="83" t="str">
        <f t="shared" si="437"/>
        <v/>
      </c>
      <c r="L5546" s="85" t="str">
        <f t="shared" si="438"/>
        <v/>
      </c>
    </row>
    <row r="5547" spans="1:12" x14ac:dyDescent="0.2">
      <c r="A5547" s="209"/>
      <c r="B5547" s="75" t="str">
        <f t="shared" si="439"/>
        <v/>
      </c>
      <c r="C5547" s="75" t="str">
        <f t="shared" si="440"/>
        <v/>
      </c>
      <c r="D5547" s="42"/>
      <c r="E5547" s="42"/>
      <c r="F5547" s="42"/>
      <c r="G5547" s="42"/>
      <c r="H5547" s="42"/>
      <c r="I5547" s="42"/>
      <c r="J5547" s="83" t="str">
        <f t="shared" si="436"/>
        <v/>
      </c>
      <c r="K5547" s="83" t="str">
        <f t="shared" si="437"/>
        <v/>
      </c>
      <c r="L5547" s="85" t="str">
        <f t="shared" si="438"/>
        <v/>
      </c>
    </row>
    <row r="5548" spans="1:12" x14ac:dyDescent="0.2">
      <c r="A5548" s="209"/>
      <c r="B5548" s="75" t="str">
        <f t="shared" si="439"/>
        <v/>
      </c>
      <c r="C5548" s="75" t="str">
        <f t="shared" si="440"/>
        <v/>
      </c>
      <c r="D5548" s="42"/>
      <c r="E5548" s="42"/>
      <c r="F5548" s="42"/>
      <c r="G5548" s="42"/>
      <c r="H5548" s="42"/>
      <c r="I5548" s="42"/>
      <c r="J5548" s="83" t="str">
        <f t="shared" si="436"/>
        <v/>
      </c>
      <c r="K5548" s="83" t="str">
        <f t="shared" si="437"/>
        <v/>
      </c>
      <c r="L5548" s="85" t="str">
        <f t="shared" si="438"/>
        <v/>
      </c>
    </row>
    <row r="5549" spans="1:12" x14ac:dyDescent="0.2">
      <c r="A5549" s="209"/>
      <c r="B5549" s="75" t="str">
        <f t="shared" si="439"/>
        <v/>
      </c>
      <c r="C5549" s="75" t="str">
        <f t="shared" si="440"/>
        <v/>
      </c>
      <c r="D5549" s="42"/>
      <c r="E5549" s="42"/>
      <c r="F5549" s="42"/>
      <c r="G5549" s="42"/>
      <c r="H5549" s="42"/>
      <c r="I5549" s="42"/>
      <c r="J5549" s="83" t="str">
        <f t="shared" si="436"/>
        <v/>
      </c>
      <c r="K5549" s="83" t="str">
        <f t="shared" si="437"/>
        <v/>
      </c>
      <c r="L5549" s="85" t="str">
        <f t="shared" si="438"/>
        <v/>
      </c>
    </row>
    <row r="5550" spans="1:12" x14ac:dyDescent="0.2">
      <c r="A5550" s="209"/>
      <c r="B5550" s="75" t="str">
        <f t="shared" si="439"/>
        <v/>
      </c>
      <c r="C5550" s="75" t="str">
        <f t="shared" si="440"/>
        <v/>
      </c>
      <c r="D5550" s="42"/>
      <c r="E5550" s="42"/>
      <c r="F5550" s="42"/>
      <c r="G5550" s="42"/>
      <c r="H5550" s="42"/>
      <c r="I5550" s="42"/>
      <c r="J5550" s="83" t="str">
        <f t="shared" si="436"/>
        <v/>
      </c>
      <c r="K5550" s="83" t="str">
        <f t="shared" si="437"/>
        <v/>
      </c>
      <c r="L5550" s="85" t="str">
        <f t="shared" si="438"/>
        <v/>
      </c>
    </row>
    <row r="5551" spans="1:12" x14ac:dyDescent="0.2">
      <c r="A5551" s="209"/>
      <c r="B5551" s="75" t="str">
        <f t="shared" si="439"/>
        <v/>
      </c>
      <c r="C5551" s="75" t="str">
        <f t="shared" si="440"/>
        <v/>
      </c>
      <c r="D5551" s="42"/>
      <c r="E5551" s="42"/>
      <c r="F5551" s="42"/>
      <c r="G5551" s="42"/>
      <c r="H5551" s="42"/>
      <c r="I5551" s="42"/>
      <c r="J5551" s="83" t="str">
        <f t="shared" si="436"/>
        <v/>
      </c>
      <c r="K5551" s="83" t="str">
        <f t="shared" si="437"/>
        <v/>
      </c>
      <c r="L5551" s="85" t="str">
        <f t="shared" si="438"/>
        <v/>
      </c>
    </row>
    <row r="5552" spans="1:12" x14ac:dyDescent="0.2">
      <c r="A5552" s="209"/>
      <c r="B5552" s="75" t="str">
        <f t="shared" si="439"/>
        <v/>
      </c>
      <c r="C5552" s="75" t="str">
        <f t="shared" si="440"/>
        <v/>
      </c>
      <c r="D5552" s="42"/>
      <c r="E5552" s="42"/>
      <c r="F5552" s="42"/>
      <c r="G5552" s="42"/>
      <c r="H5552" s="42"/>
      <c r="I5552" s="42"/>
      <c r="J5552" s="83" t="str">
        <f t="shared" si="436"/>
        <v/>
      </c>
      <c r="K5552" s="83" t="str">
        <f t="shared" si="437"/>
        <v/>
      </c>
      <c r="L5552" s="85" t="str">
        <f t="shared" si="438"/>
        <v/>
      </c>
    </row>
    <row r="5553" spans="1:12" x14ac:dyDescent="0.2">
      <c r="A5553" s="209"/>
      <c r="B5553" s="75" t="str">
        <f t="shared" si="439"/>
        <v/>
      </c>
      <c r="C5553" s="75" t="str">
        <f t="shared" si="440"/>
        <v/>
      </c>
      <c r="D5553" s="42"/>
      <c r="E5553" s="42"/>
      <c r="F5553" s="42"/>
      <c r="G5553" s="42"/>
      <c r="H5553" s="42"/>
      <c r="I5553" s="42"/>
      <c r="J5553" s="83" t="str">
        <f t="shared" si="436"/>
        <v/>
      </c>
      <c r="K5553" s="83" t="str">
        <f t="shared" si="437"/>
        <v/>
      </c>
      <c r="L5553" s="85" t="str">
        <f t="shared" si="438"/>
        <v/>
      </c>
    </row>
    <row r="5554" spans="1:12" x14ac:dyDescent="0.2">
      <c r="A5554" s="209"/>
      <c r="B5554" s="75" t="str">
        <f t="shared" si="439"/>
        <v/>
      </c>
      <c r="C5554" s="75" t="str">
        <f t="shared" si="440"/>
        <v/>
      </c>
      <c r="D5554" s="42"/>
      <c r="E5554" s="42"/>
      <c r="F5554" s="42"/>
      <c r="G5554" s="42"/>
      <c r="H5554" s="42"/>
      <c r="I5554" s="42"/>
      <c r="J5554" s="83" t="str">
        <f t="shared" si="436"/>
        <v/>
      </c>
      <c r="K5554" s="83" t="str">
        <f t="shared" si="437"/>
        <v/>
      </c>
      <c r="L5554" s="85" t="str">
        <f t="shared" si="438"/>
        <v/>
      </c>
    </row>
    <row r="5555" spans="1:12" x14ac:dyDescent="0.2">
      <c r="A5555" s="209"/>
      <c r="B5555" s="75" t="str">
        <f t="shared" si="439"/>
        <v/>
      </c>
      <c r="C5555" s="75" t="str">
        <f t="shared" si="440"/>
        <v/>
      </c>
      <c r="D5555" s="42"/>
      <c r="E5555" s="42"/>
      <c r="F5555" s="42"/>
      <c r="G5555" s="42"/>
      <c r="H5555" s="42"/>
      <c r="I5555" s="42"/>
      <c r="J5555" s="83" t="str">
        <f t="shared" si="436"/>
        <v/>
      </c>
      <c r="K5555" s="83" t="str">
        <f t="shared" si="437"/>
        <v/>
      </c>
      <c r="L5555" s="85" t="str">
        <f t="shared" si="438"/>
        <v/>
      </c>
    </row>
    <row r="5556" spans="1:12" x14ac:dyDescent="0.2">
      <c r="A5556" s="209"/>
      <c r="B5556" s="75" t="str">
        <f t="shared" si="439"/>
        <v/>
      </c>
      <c r="C5556" s="75" t="str">
        <f t="shared" si="440"/>
        <v/>
      </c>
      <c r="D5556" s="42"/>
      <c r="E5556" s="42"/>
      <c r="F5556" s="42"/>
      <c r="G5556" s="42"/>
      <c r="H5556" s="42"/>
      <c r="I5556" s="42"/>
      <c r="J5556" s="83" t="str">
        <f t="shared" si="436"/>
        <v/>
      </c>
      <c r="K5556" s="83" t="str">
        <f t="shared" si="437"/>
        <v/>
      </c>
      <c r="L5556" s="85" t="str">
        <f t="shared" si="438"/>
        <v/>
      </c>
    </row>
    <row r="5557" spans="1:12" x14ac:dyDescent="0.2">
      <c r="A5557" s="209"/>
      <c r="B5557" s="75" t="str">
        <f t="shared" si="439"/>
        <v/>
      </c>
      <c r="C5557" s="75" t="str">
        <f t="shared" si="440"/>
        <v/>
      </c>
      <c r="D5557" s="42"/>
      <c r="E5557" s="42"/>
      <c r="F5557" s="42"/>
      <c r="G5557" s="42"/>
      <c r="H5557" s="42"/>
      <c r="I5557" s="42"/>
      <c r="J5557" s="83" t="str">
        <f t="shared" si="436"/>
        <v/>
      </c>
      <c r="K5557" s="83" t="str">
        <f t="shared" si="437"/>
        <v/>
      </c>
      <c r="L5557" s="85" t="str">
        <f t="shared" si="438"/>
        <v/>
      </c>
    </row>
    <row r="5558" spans="1:12" x14ac:dyDescent="0.2">
      <c r="A5558" s="209"/>
      <c r="B5558" s="75" t="str">
        <f t="shared" si="439"/>
        <v/>
      </c>
      <c r="C5558" s="75" t="str">
        <f t="shared" si="440"/>
        <v/>
      </c>
      <c r="D5558" s="42"/>
      <c r="E5558" s="42"/>
      <c r="F5558" s="42"/>
      <c r="G5558" s="42"/>
      <c r="H5558" s="42"/>
      <c r="I5558" s="42"/>
      <c r="J5558" s="83" t="str">
        <f t="shared" si="436"/>
        <v/>
      </c>
      <c r="K5558" s="83" t="str">
        <f t="shared" si="437"/>
        <v/>
      </c>
      <c r="L5558" s="85" t="str">
        <f t="shared" si="438"/>
        <v/>
      </c>
    </row>
    <row r="5559" spans="1:12" x14ac:dyDescent="0.2">
      <c r="A5559" s="209"/>
      <c r="B5559" s="75" t="str">
        <f t="shared" si="439"/>
        <v/>
      </c>
      <c r="C5559" s="75" t="str">
        <f t="shared" si="440"/>
        <v/>
      </c>
      <c r="D5559" s="42"/>
      <c r="E5559" s="42"/>
      <c r="F5559" s="42"/>
      <c r="G5559" s="42"/>
      <c r="H5559" s="42"/>
      <c r="I5559" s="42"/>
      <c r="J5559" s="83" t="str">
        <f t="shared" si="436"/>
        <v/>
      </c>
      <c r="K5559" s="83" t="str">
        <f t="shared" si="437"/>
        <v/>
      </c>
      <c r="L5559" s="85" t="str">
        <f t="shared" si="438"/>
        <v/>
      </c>
    </row>
    <row r="5560" spans="1:12" x14ac:dyDescent="0.2">
      <c r="A5560" s="209"/>
      <c r="B5560" s="75" t="str">
        <f t="shared" si="439"/>
        <v/>
      </c>
      <c r="C5560" s="75" t="str">
        <f t="shared" si="440"/>
        <v/>
      </c>
      <c r="D5560" s="42"/>
      <c r="E5560" s="42"/>
      <c r="F5560" s="42"/>
      <c r="G5560" s="42"/>
      <c r="H5560" s="42"/>
      <c r="I5560" s="42"/>
      <c r="J5560" s="83" t="str">
        <f t="shared" si="436"/>
        <v/>
      </c>
      <c r="K5560" s="83" t="str">
        <f t="shared" si="437"/>
        <v/>
      </c>
      <c r="L5560" s="85" t="str">
        <f t="shared" si="438"/>
        <v/>
      </c>
    </row>
    <row r="5561" spans="1:12" x14ac:dyDescent="0.2">
      <c r="A5561" s="209"/>
      <c r="B5561" s="75" t="str">
        <f t="shared" si="439"/>
        <v/>
      </c>
      <c r="C5561" s="75" t="str">
        <f t="shared" si="440"/>
        <v/>
      </c>
      <c r="D5561" s="42"/>
      <c r="E5561" s="42"/>
      <c r="F5561" s="42"/>
      <c r="G5561" s="42"/>
      <c r="H5561" s="42"/>
      <c r="I5561" s="42"/>
      <c r="J5561" s="83" t="str">
        <f t="shared" si="436"/>
        <v/>
      </c>
      <c r="K5561" s="83" t="str">
        <f t="shared" si="437"/>
        <v/>
      </c>
      <c r="L5561" s="85" t="str">
        <f t="shared" si="438"/>
        <v/>
      </c>
    </row>
    <row r="5562" spans="1:12" x14ac:dyDescent="0.2">
      <c r="A5562" s="209"/>
      <c r="B5562" s="75" t="str">
        <f t="shared" si="439"/>
        <v/>
      </c>
      <c r="C5562" s="75" t="str">
        <f t="shared" si="440"/>
        <v/>
      </c>
      <c r="D5562" s="42"/>
      <c r="E5562" s="42"/>
      <c r="F5562" s="42"/>
      <c r="G5562" s="42"/>
      <c r="H5562" s="42"/>
      <c r="I5562" s="42"/>
      <c r="J5562" s="83" t="str">
        <f t="shared" si="436"/>
        <v/>
      </c>
      <c r="K5562" s="83" t="str">
        <f t="shared" si="437"/>
        <v/>
      </c>
      <c r="L5562" s="85" t="str">
        <f t="shared" si="438"/>
        <v/>
      </c>
    </row>
    <row r="5563" spans="1:12" x14ac:dyDescent="0.2">
      <c r="A5563" s="209"/>
      <c r="B5563" s="75" t="str">
        <f t="shared" si="439"/>
        <v/>
      </c>
      <c r="C5563" s="75" t="str">
        <f t="shared" si="440"/>
        <v/>
      </c>
      <c r="D5563" s="42"/>
      <c r="E5563" s="42"/>
      <c r="F5563" s="42"/>
      <c r="G5563" s="42"/>
      <c r="H5563" s="42"/>
      <c r="I5563" s="42"/>
      <c r="J5563" s="83" t="str">
        <f t="shared" si="436"/>
        <v/>
      </c>
      <c r="K5563" s="83" t="str">
        <f t="shared" si="437"/>
        <v/>
      </c>
      <c r="L5563" s="85" t="str">
        <f t="shared" si="438"/>
        <v/>
      </c>
    </row>
    <row r="5564" spans="1:12" x14ac:dyDescent="0.2">
      <c r="A5564" s="209"/>
      <c r="B5564" s="75" t="str">
        <f t="shared" si="439"/>
        <v/>
      </c>
      <c r="C5564" s="75" t="str">
        <f t="shared" si="440"/>
        <v/>
      </c>
      <c r="D5564" s="42"/>
      <c r="E5564" s="42"/>
      <c r="F5564" s="42"/>
      <c r="G5564" s="42"/>
      <c r="H5564" s="42"/>
      <c r="I5564" s="42"/>
      <c r="J5564" s="83" t="str">
        <f t="shared" si="436"/>
        <v/>
      </c>
      <c r="K5564" s="83" t="str">
        <f t="shared" si="437"/>
        <v/>
      </c>
      <c r="L5564" s="85" t="str">
        <f t="shared" si="438"/>
        <v/>
      </c>
    </row>
    <row r="5565" spans="1:12" x14ac:dyDescent="0.2">
      <c r="A5565" s="209"/>
      <c r="B5565" s="75" t="str">
        <f t="shared" si="439"/>
        <v/>
      </c>
      <c r="C5565" s="75" t="str">
        <f t="shared" si="440"/>
        <v/>
      </c>
      <c r="D5565" s="42"/>
      <c r="E5565" s="42"/>
      <c r="F5565" s="42"/>
      <c r="G5565" s="42"/>
      <c r="H5565" s="42"/>
      <c r="I5565" s="42"/>
      <c r="J5565" s="83" t="str">
        <f t="shared" ref="J5565:J5628" si="441">IF(ISERROR(D5565/C5565),"",(D5565/C5565))</f>
        <v/>
      </c>
      <c r="K5565" s="83" t="str">
        <f t="shared" ref="K5565:K5628" si="442">IF(ISERROR(E5565/C5565),"",(E5565/C5565))</f>
        <v/>
      </c>
      <c r="L5565" s="85" t="str">
        <f t="shared" ref="L5565:L5628" si="443">IF(ISERROR((D5565+E5565)/B5565),"",(D5565+E5565)/B5565)</f>
        <v/>
      </c>
    </row>
    <row r="5566" spans="1:12" x14ac:dyDescent="0.2">
      <c r="A5566" s="209"/>
      <c r="B5566" s="75" t="str">
        <f t="shared" si="439"/>
        <v/>
      </c>
      <c r="C5566" s="75" t="str">
        <f t="shared" si="440"/>
        <v/>
      </c>
      <c r="D5566" s="42"/>
      <c r="E5566" s="42"/>
      <c r="F5566" s="42"/>
      <c r="G5566" s="42"/>
      <c r="H5566" s="42"/>
      <c r="I5566" s="42"/>
      <c r="J5566" s="83" t="str">
        <f t="shared" si="441"/>
        <v/>
      </c>
      <c r="K5566" s="83" t="str">
        <f t="shared" si="442"/>
        <v/>
      </c>
      <c r="L5566" s="85" t="str">
        <f t="shared" si="443"/>
        <v/>
      </c>
    </row>
    <row r="5567" spans="1:12" x14ac:dyDescent="0.2">
      <c r="A5567" s="209"/>
      <c r="B5567" s="75" t="str">
        <f t="shared" si="439"/>
        <v/>
      </c>
      <c r="C5567" s="75" t="str">
        <f t="shared" si="440"/>
        <v/>
      </c>
      <c r="D5567" s="42"/>
      <c r="E5567" s="42"/>
      <c r="F5567" s="42"/>
      <c r="G5567" s="42"/>
      <c r="H5567" s="42"/>
      <c r="I5567" s="42"/>
      <c r="J5567" s="83" t="str">
        <f t="shared" si="441"/>
        <v/>
      </c>
      <c r="K5567" s="83" t="str">
        <f t="shared" si="442"/>
        <v/>
      </c>
      <c r="L5567" s="85" t="str">
        <f t="shared" si="443"/>
        <v/>
      </c>
    </row>
    <row r="5568" spans="1:12" x14ac:dyDescent="0.2">
      <c r="A5568" s="209"/>
      <c r="B5568" s="75" t="str">
        <f t="shared" si="439"/>
        <v/>
      </c>
      <c r="C5568" s="75" t="str">
        <f t="shared" si="440"/>
        <v/>
      </c>
      <c r="D5568" s="42"/>
      <c r="E5568" s="42"/>
      <c r="F5568" s="42"/>
      <c r="G5568" s="42"/>
      <c r="H5568" s="42"/>
      <c r="I5568" s="42"/>
      <c r="J5568" s="83" t="str">
        <f t="shared" si="441"/>
        <v/>
      </c>
      <c r="K5568" s="83" t="str">
        <f t="shared" si="442"/>
        <v/>
      </c>
      <c r="L5568" s="85" t="str">
        <f t="shared" si="443"/>
        <v/>
      </c>
    </row>
    <row r="5569" spans="1:12" x14ac:dyDescent="0.2">
      <c r="A5569" s="209"/>
      <c r="B5569" s="75" t="str">
        <f t="shared" si="439"/>
        <v/>
      </c>
      <c r="C5569" s="75" t="str">
        <f t="shared" si="440"/>
        <v/>
      </c>
      <c r="D5569" s="42"/>
      <c r="E5569" s="42"/>
      <c r="F5569" s="42"/>
      <c r="G5569" s="42"/>
      <c r="H5569" s="42"/>
      <c r="I5569" s="42"/>
      <c r="J5569" s="83" t="str">
        <f t="shared" si="441"/>
        <v/>
      </c>
      <c r="K5569" s="83" t="str">
        <f t="shared" si="442"/>
        <v/>
      </c>
      <c r="L5569" s="85" t="str">
        <f t="shared" si="443"/>
        <v/>
      </c>
    </row>
    <row r="5570" spans="1:12" x14ac:dyDescent="0.2">
      <c r="A5570" s="209"/>
      <c r="B5570" s="75" t="str">
        <f t="shared" si="439"/>
        <v/>
      </c>
      <c r="C5570" s="75" t="str">
        <f t="shared" si="440"/>
        <v/>
      </c>
      <c r="D5570" s="42"/>
      <c r="E5570" s="42"/>
      <c r="F5570" s="42"/>
      <c r="G5570" s="42"/>
      <c r="H5570" s="42"/>
      <c r="I5570" s="42"/>
      <c r="J5570" s="83" t="str">
        <f t="shared" si="441"/>
        <v/>
      </c>
      <c r="K5570" s="83" t="str">
        <f t="shared" si="442"/>
        <v/>
      </c>
      <c r="L5570" s="85" t="str">
        <f t="shared" si="443"/>
        <v/>
      </c>
    </row>
    <row r="5571" spans="1:12" x14ac:dyDescent="0.2">
      <c r="A5571" s="209"/>
      <c r="B5571" s="75" t="str">
        <f t="shared" si="439"/>
        <v/>
      </c>
      <c r="C5571" s="75" t="str">
        <f t="shared" si="440"/>
        <v/>
      </c>
      <c r="D5571" s="42"/>
      <c r="E5571" s="42"/>
      <c r="F5571" s="42"/>
      <c r="G5571" s="42"/>
      <c r="H5571" s="42"/>
      <c r="I5571" s="42"/>
      <c r="J5571" s="83" t="str">
        <f t="shared" si="441"/>
        <v/>
      </c>
      <c r="K5571" s="83" t="str">
        <f t="shared" si="442"/>
        <v/>
      </c>
      <c r="L5571" s="85" t="str">
        <f t="shared" si="443"/>
        <v/>
      </c>
    </row>
    <row r="5572" spans="1:12" x14ac:dyDescent="0.2">
      <c r="A5572" s="209"/>
      <c r="B5572" s="75" t="str">
        <f t="shared" si="439"/>
        <v/>
      </c>
      <c r="C5572" s="75" t="str">
        <f t="shared" si="440"/>
        <v/>
      </c>
      <c r="D5572" s="42"/>
      <c r="E5572" s="42"/>
      <c r="F5572" s="42"/>
      <c r="G5572" s="42"/>
      <c r="H5572" s="42"/>
      <c r="I5572" s="42"/>
      <c r="J5572" s="83" t="str">
        <f t="shared" si="441"/>
        <v/>
      </c>
      <c r="K5572" s="83" t="str">
        <f t="shared" si="442"/>
        <v/>
      </c>
      <c r="L5572" s="85" t="str">
        <f t="shared" si="443"/>
        <v/>
      </c>
    </row>
    <row r="5573" spans="1:12" x14ac:dyDescent="0.2">
      <c r="A5573" s="209"/>
      <c r="B5573" s="75" t="str">
        <f t="shared" si="439"/>
        <v/>
      </c>
      <c r="C5573" s="75" t="str">
        <f t="shared" si="440"/>
        <v/>
      </c>
      <c r="D5573" s="42"/>
      <c r="E5573" s="42"/>
      <c r="F5573" s="42"/>
      <c r="G5573" s="42"/>
      <c r="H5573" s="42"/>
      <c r="I5573" s="42"/>
      <c r="J5573" s="83" t="str">
        <f t="shared" si="441"/>
        <v/>
      </c>
      <c r="K5573" s="83" t="str">
        <f t="shared" si="442"/>
        <v/>
      </c>
      <c r="L5573" s="85" t="str">
        <f t="shared" si="443"/>
        <v/>
      </c>
    </row>
    <row r="5574" spans="1:12" x14ac:dyDescent="0.2">
      <c r="A5574" s="209"/>
      <c r="B5574" s="75" t="str">
        <f t="shared" si="439"/>
        <v/>
      </c>
      <c r="C5574" s="75" t="str">
        <f t="shared" si="440"/>
        <v/>
      </c>
      <c r="D5574" s="42"/>
      <c r="E5574" s="42"/>
      <c r="F5574" s="42"/>
      <c r="G5574" s="42"/>
      <c r="H5574" s="42"/>
      <c r="I5574" s="42"/>
      <c r="J5574" s="83" t="str">
        <f t="shared" si="441"/>
        <v/>
      </c>
      <c r="K5574" s="83" t="str">
        <f t="shared" si="442"/>
        <v/>
      </c>
      <c r="L5574" s="85" t="str">
        <f t="shared" si="443"/>
        <v/>
      </c>
    </row>
    <row r="5575" spans="1:12" x14ac:dyDescent="0.2">
      <c r="A5575" s="209"/>
      <c r="B5575" s="75" t="str">
        <f t="shared" si="439"/>
        <v/>
      </c>
      <c r="C5575" s="75" t="str">
        <f t="shared" si="440"/>
        <v/>
      </c>
      <c r="D5575" s="42"/>
      <c r="E5575" s="42"/>
      <c r="F5575" s="42"/>
      <c r="G5575" s="42"/>
      <c r="H5575" s="42"/>
      <c r="I5575" s="42"/>
      <c r="J5575" s="83" t="str">
        <f t="shared" si="441"/>
        <v/>
      </c>
      <c r="K5575" s="83" t="str">
        <f t="shared" si="442"/>
        <v/>
      </c>
      <c r="L5575" s="85" t="str">
        <f t="shared" si="443"/>
        <v/>
      </c>
    </row>
    <row r="5576" spans="1:12" x14ac:dyDescent="0.2">
      <c r="A5576" s="209"/>
      <c r="B5576" s="75" t="str">
        <f t="shared" si="439"/>
        <v/>
      </c>
      <c r="C5576" s="75" t="str">
        <f t="shared" si="440"/>
        <v/>
      </c>
      <c r="D5576" s="42"/>
      <c r="E5576" s="42"/>
      <c r="F5576" s="42"/>
      <c r="G5576" s="42"/>
      <c r="H5576" s="42"/>
      <c r="I5576" s="42"/>
      <c r="J5576" s="83" t="str">
        <f t="shared" si="441"/>
        <v/>
      </c>
      <c r="K5576" s="83" t="str">
        <f t="shared" si="442"/>
        <v/>
      </c>
      <c r="L5576" s="85" t="str">
        <f t="shared" si="443"/>
        <v/>
      </c>
    </row>
    <row r="5577" spans="1:12" x14ac:dyDescent="0.2">
      <c r="A5577" s="209"/>
      <c r="B5577" s="75" t="str">
        <f t="shared" si="439"/>
        <v/>
      </c>
      <c r="C5577" s="75" t="str">
        <f t="shared" si="440"/>
        <v/>
      </c>
      <c r="D5577" s="42"/>
      <c r="E5577" s="42"/>
      <c r="F5577" s="42"/>
      <c r="G5577" s="42"/>
      <c r="H5577" s="42"/>
      <c r="I5577" s="42"/>
      <c r="J5577" s="83" t="str">
        <f t="shared" si="441"/>
        <v/>
      </c>
      <c r="K5577" s="83" t="str">
        <f t="shared" si="442"/>
        <v/>
      </c>
      <c r="L5577" s="85" t="str">
        <f t="shared" si="443"/>
        <v/>
      </c>
    </row>
    <row r="5578" spans="1:12" x14ac:dyDescent="0.2">
      <c r="A5578" s="209"/>
      <c r="B5578" s="75" t="str">
        <f t="shared" si="439"/>
        <v/>
      </c>
      <c r="C5578" s="75" t="str">
        <f t="shared" si="440"/>
        <v/>
      </c>
      <c r="D5578" s="42"/>
      <c r="E5578" s="42"/>
      <c r="F5578" s="42"/>
      <c r="G5578" s="42"/>
      <c r="H5578" s="42"/>
      <c r="I5578" s="42"/>
      <c r="J5578" s="83" t="str">
        <f t="shared" si="441"/>
        <v/>
      </c>
      <c r="K5578" s="83" t="str">
        <f t="shared" si="442"/>
        <v/>
      </c>
      <c r="L5578" s="85" t="str">
        <f t="shared" si="443"/>
        <v/>
      </c>
    </row>
    <row r="5579" spans="1:12" x14ac:dyDescent="0.2">
      <c r="A5579" s="209"/>
      <c r="B5579" s="75" t="str">
        <f t="shared" si="439"/>
        <v/>
      </c>
      <c r="C5579" s="75" t="str">
        <f t="shared" si="440"/>
        <v/>
      </c>
      <c r="D5579" s="42"/>
      <c r="E5579" s="42"/>
      <c r="F5579" s="42"/>
      <c r="G5579" s="42"/>
      <c r="H5579" s="42"/>
      <c r="I5579" s="42"/>
      <c r="J5579" s="83" t="str">
        <f t="shared" si="441"/>
        <v/>
      </c>
      <c r="K5579" s="83" t="str">
        <f t="shared" si="442"/>
        <v/>
      </c>
      <c r="L5579" s="85" t="str">
        <f t="shared" si="443"/>
        <v/>
      </c>
    </row>
    <row r="5580" spans="1:12" x14ac:dyDescent="0.2">
      <c r="A5580" s="209"/>
      <c r="B5580" s="75" t="str">
        <f t="shared" ref="B5580:B5643" si="444">IF(D5580+E5580+F5580+G5580+I5580+H5580 = 0,"",D5580+E5580+F5580+G5580+I5580+H5580)</f>
        <v/>
      </c>
      <c r="C5580" s="75" t="str">
        <f t="shared" ref="C5580:C5643" si="445">IF(D5580+E5580+H5580=0,"",D5580+E5580+H5580)</f>
        <v/>
      </c>
      <c r="D5580" s="42"/>
      <c r="E5580" s="42"/>
      <c r="F5580" s="42"/>
      <c r="G5580" s="42"/>
      <c r="H5580" s="42"/>
      <c r="I5580" s="42"/>
      <c r="J5580" s="83" t="str">
        <f t="shared" si="441"/>
        <v/>
      </c>
      <c r="K5580" s="83" t="str">
        <f t="shared" si="442"/>
        <v/>
      </c>
      <c r="L5580" s="85" t="str">
        <f t="shared" si="443"/>
        <v/>
      </c>
    </row>
    <row r="5581" spans="1:12" x14ac:dyDescent="0.2">
      <c r="A5581" s="209"/>
      <c r="B5581" s="75" t="str">
        <f t="shared" si="444"/>
        <v/>
      </c>
      <c r="C5581" s="75" t="str">
        <f t="shared" si="445"/>
        <v/>
      </c>
      <c r="D5581" s="42"/>
      <c r="E5581" s="42"/>
      <c r="F5581" s="42"/>
      <c r="G5581" s="42"/>
      <c r="H5581" s="42"/>
      <c r="I5581" s="42"/>
      <c r="J5581" s="83" t="str">
        <f t="shared" si="441"/>
        <v/>
      </c>
      <c r="K5581" s="83" t="str">
        <f t="shared" si="442"/>
        <v/>
      </c>
      <c r="L5581" s="85" t="str">
        <f t="shared" si="443"/>
        <v/>
      </c>
    </row>
    <row r="5582" spans="1:12" x14ac:dyDescent="0.2">
      <c r="A5582" s="209"/>
      <c r="B5582" s="75" t="str">
        <f t="shared" si="444"/>
        <v/>
      </c>
      <c r="C5582" s="75" t="str">
        <f t="shared" si="445"/>
        <v/>
      </c>
      <c r="D5582" s="42"/>
      <c r="E5582" s="42"/>
      <c r="F5582" s="42"/>
      <c r="G5582" s="42"/>
      <c r="H5582" s="42"/>
      <c r="I5582" s="42"/>
      <c r="J5582" s="83" t="str">
        <f t="shared" si="441"/>
        <v/>
      </c>
      <c r="K5582" s="83" t="str">
        <f t="shared" si="442"/>
        <v/>
      </c>
      <c r="L5582" s="85" t="str">
        <f t="shared" si="443"/>
        <v/>
      </c>
    </row>
    <row r="5583" spans="1:12" x14ac:dyDescent="0.2">
      <c r="A5583" s="209"/>
      <c r="B5583" s="75" t="str">
        <f t="shared" si="444"/>
        <v/>
      </c>
      <c r="C5583" s="75" t="str">
        <f t="shared" si="445"/>
        <v/>
      </c>
      <c r="D5583" s="42"/>
      <c r="E5583" s="42"/>
      <c r="F5583" s="42"/>
      <c r="G5583" s="42"/>
      <c r="H5583" s="42"/>
      <c r="I5583" s="42"/>
      <c r="J5583" s="83" t="str">
        <f t="shared" si="441"/>
        <v/>
      </c>
      <c r="K5583" s="83" t="str">
        <f t="shared" si="442"/>
        <v/>
      </c>
      <c r="L5583" s="85" t="str">
        <f t="shared" si="443"/>
        <v/>
      </c>
    </row>
    <row r="5584" spans="1:12" x14ac:dyDescent="0.2">
      <c r="A5584" s="209"/>
      <c r="B5584" s="75" t="str">
        <f t="shared" si="444"/>
        <v/>
      </c>
      <c r="C5584" s="75" t="str">
        <f t="shared" si="445"/>
        <v/>
      </c>
      <c r="D5584" s="42"/>
      <c r="E5584" s="42"/>
      <c r="F5584" s="42"/>
      <c r="G5584" s="42"/>
      <c r="H5584" s="42"/>
      <c r="I5584" s="42"/>
      <c r="J5584" s="83" t="str">
        <f t="shared" si="441"/>
        <v/>
      </c>
      <c r="K5584" s="83" t="str">
        <f t="shared" si="442"/>
        <v/>
      </c>
      <c r="L5584" s="85" t="str">
        <f t="shared" si="443"/>
        <v/>
      </c>
    </row>
    <row r="5585" spans="1:12" x14ac:dyDescent="0.2">
      <c r="A5585" s="209"/>
      <c r="B5585" s="75" t="str">
        <f t="shared" si="444"/>
        <v/>
      </c>
      <c r="C5585" s="75" t="str">
        <f t="shared" si="445"/>
        <v/>
      </c>
      <c r="D5585" s="42"/>
      <c r="E5585" s="42"/>
      <c r="F5585" s="42"/>
      <c r="G5585" s="42"/>
      <c r="H5585" s="42"/>
      <c r="I5585" s="42"/>
      <c r="J5585" s="83" t="str">
        <f t="shared" si="441"/>
        <v/>
      </c>
      <c r="K5585" s="83" t="str">
        <f t="shared" si="442"/>
        <v/>
      </c>
      <c r="L5585" s="85" t="str">
        <f t="shared" si="443"/>
        <v/>
      </c>
    </row>
    <row r="5586" spans="1:12" x14ac:dyDescent="0.2">
      <c r="A5586" s="209"/>
      <c r="B5586" s="75" t="str">
        <f t="shared" si="444"/>
        <v/>
      </c>
      <c r="C5586" s="75" t="str">
        <f t="shared" si="445"/>
        <v/>
      </c>
      <c r="D5586" s="42"/>
      <c r="E5586" s="42"/>
      <c r="F5586" s="42"/>
      <c r="G5586" s="42"/>
      <c r="H5586" s="42"/>
      <c r="I5586" s="42"/>
      <c r="J5586" s="83" t="str">
        <f t="shared" si="441"/>
        <v/>
      </c>
      <c r="K5586" s="83" t="str">
        <f t="shared" si="442"/>
        <v/>
      </c>
      <c r="L5586" s="85" t="str">
        <f t="shared" si="443"/>
        <v/>
      </c>
    </row>
    <row r="5587" spans="1:12" x14ac:dyDescent="0.2">
      <c r="A5587" s="209"/>
      <c r="B5587" s="75" t="str">
        <f t="shared" si="444"/>
        <v/>
      </c>
      <c r="C5587" s="75" t="str">
        <f t="shared" si="445"/>
        <v/>
      </c>
      <c r="D5587" s="42"/>
      <c r="E5587" s="42"/>
      <c r="F5587" s="42"/>
      <c r="G5587" s="42"/>
      <c r="H5587" s="42"/>
      <c r="I5587" s="42"/>
      <c r="J5587" s="83" t="str">
        <f t="shared" si="441"/>
        <v/>
      </c>
      <c r="K5587" s="83" t="str">
        <f t="shared" si="442"/>
        <v/>
      </c>
      <c r="L5587" s="85" t="str">
        <f t="shared" si="443"/>
        <v/>
      </c>
    </row>
    <row r="5588" spans="1:12" x14ac:dyDescent="0.2">
      <c r="A5588" s="209"/>
      <c r="B5588" s="75" t="str">
        <f t="shared" si="444"/>
        <v/>
      </c>
      <c r="C5588" s="75" t="str">
        <f t="shared" si="445"/>
        <v/>
      </c>
      <c r="D5588" s="42"/>
      <c r="E5588" s="42"/>
      <c r="F5588" s="42"/>
      <c r="G5588" s="42"/>
      <c r="H5588" s="42"/>
      <c r="I5588" s="42"/>
      <c r="J5588" s="83" t="str">
        <f t="shared" si="441"/>
        <v/>
      </c>
      <c r="K5588" s="83" t="str">
        <f t="shared" si="442"/>
        <v/>
      </c>
      <c r="L5588" s="85" t="str">
        <f t="shared" si="443"/>
        <v/>
      </c>
    </row>
    <row r="5589" spans="1:12" x14ac:dyDescent="0.2">
      <c r="A5589" s="209"/>
      <c r="B5589" s="75" t="str">
        <f t="shared" si="444"/>
        <v/>
      </c>
      <c r="C5589" s="75" t="str">
        <f t="shared" si="445"/>
        <v/>
      </c>
      <c r="D5589" s="42"/>
      <c r="E5589" s="42"/>
      <c r="F5589" s="42"/>
      <c r="G5589" s="42"/>
      <c r="H5589" s="42"/>
      <c r="I5589" s="42"/>
      <c r="J5589" s="83" t="str">
        <f t="shared" si="441"/>
        <v/>
      </c>
      <c r="K5589" s="83" t="str">
        <f t="shared" si="442"/>
        <v/>
      </c>
      <c r="L5589" s="85" t="str">
        <f t="shared" si="443"/>
        <v/>
      </c>
    </row>
    <row r="5590" spans="1:12" x14ac:dyDescent="0.2">
      <c r="A5590" s="209"/>
      <c r="B5590" s="75" t="str">
        <f t="shared" si="444"/>
        <v/>
      </c>
      <c r="C5590" s="75" t="str">
        <f t="shared" si="445"/>
        <v/>
      </c>
      <c r="D5590" s="42"/>
      <c r="E5590" s="42"/>
      <c r="F5590" s="42"/>
      <c r="G5590" s="42"/>
      <c r="H5590" s="42"/>
      <c r="I5590" s="42"/>
      <c r="J5590" s="83" t="str">
        <f t="shared" si="441"/>
        <v/>
      </c>
      <c r="K5590" s="83" t="str">
        <f t="shared" si="442"/>
        <v/>
      </c>
      <c r="L5590" s="85" t="str">
        <f t="shared" si="443"/>
        <v/>
      </c>
    </row>
    <row r="5591" spans="1:12" x14ac:dyDescent="0.2">
      <c r="A5591" s="209"/>
      <c r="B5591" s="75" t="str">
        <f t="shared" si="444"/>
        <v/>
      </c>
      <c r="C5591" s="75" t="str">
        <f t="shared" si="445"/>
        <v/>
      </c>
      <c r="D5591" s="42"/>
      <c r="E5591" s="42"/>
      <c r="F5591" s="42"/>
      <c r="G5591" s="42"/>
      <c r="H5591" s="42"/>
      <c r="I5591" s="42"/>
      <c r="J5591" s="83" t="str">
        <f t="shared" si="441"/>
        <v/>
      </c>
      <c r="K5591" s="83" t="str">
        <f t="shared" si="442"/>
        <v/>
      </c>
      <c r="L5591" s="85" t="str">
        <f t="shared" si="443"/>
        <v/>
      </c>
    </row>
    <row r="5592" spans="1:12" x14ac:dyDescent="0.2">
      <c r="A5592" s="209"/>
      <c r="B5592" s="75" t="str">
        <f t="shared" si="444"/>
        <v/>
      </c>
      <c r="C5592" s="75" t="str">
        <f t="shared" si="445"/>
        <v/>
      </c>
      <c r="D5592" s="42"/>
      <c r="E5592" s="42"/>
      <c r="F5592" s="42"/>
      <c r="G5592" s="42"/>
      <c r="H5592" s="42"/>
      <c r="I5592" s="42"/>
      <c r="J5592" s="83" t="str">
        <f t="shared" si="441"/>
        <v/>
      </c>
      <c r="K5592" s="83" t="str">
        <f t="shared" si="442"/>
        <v/>
      </c>
      <c r="L5592" s="85" t="str">
        <f t="shared" si="443"/>
        <v/>
      </c>
    </row>
    <row r="5593" spans="1:12" x14ac:dyDescent="0.2">
      <c r="A5593" s="209"/>
      <c r="B5593" s="75" t="str">
        <f t="shared" si="444"/>
        <v/>
      </c>
      <c r="C5593" s="75" t="str">
        <f t="shared" si="445"/>
        <v/>
      </c>
      <c r="D5593" s="42"/>
      <c r="E5593" s="42"/>
      <c r="F5593" s="42"/>
      <c r="G5593" s="42"/>
      <c r="H5593" s="42"/>
      <c r="I5593" s="42"/>
      <c r="J5593" s="83" t="str">
        <f t="shared" si="441"/>
        <v/>
      </c>
      <c r="K5593" s="83" t="str">
        <f t="shared" si="442"/>
        <v/>
      </c>
      <c r="L5593" s="85" t="str">
        <f t="shared" si="443"/>
        <v/>
      </c>
    </row>
    <row r="5594" spans="1:12" x14ac:dyDescent="0.2">
      <c r="A5594" s="209"/>
      <c r="B5594" s="75" t="str">
        <f t="shared" si="444"/>
        <v/>
      </c>
      <c r="C5594" s="75" t="str">
        <f t="shared" si="445"/>
        <v/>
      </c>
      <c r="D5594" s="42"/>
      <c r="E5594" s="42"/>
      <c r="F5594" s="42"/>
      <c r="G5594" s="42"/>
      <c r="H5594" s="42"/>
      <c r="I5594" s="42"/>
      <c r="J5594" s="83" t="str">
        <f t="shared" si="441"/>
        <v/>
      </c>
      <c r="K5594" s="83" t="str">
        <f t="shared" si="442"/>
        <v/>
      </c>
      <c r="L5594" s="85" t="str">
        <f t="shared" si="443"/>
        <v/>
      </c>
    </row>
    <row r="5595" spans="1:12" x14ac:dyDescent="0.2">
      <c r="A5595" s="209"/>
      <c r="B5595" s="75" t="str">
        <f t="shared" si="444"/>
        <v/>
      </c>
      <c r="C5595" s="75" t="str">
        <f t="shared" si="445"/>
        <v/>
      </c>
      <c r="D5595" s="42"/>
      <c r="E5595" s="42"/>
      <c r="F5595" s="42"/>
      <c r="G5595" s="42"/>
      <c r="H5595" s="42"/>
      <c r="I5595" s="42"/>
      <c r="J5595" s="83" t="str">
        <f t="shared" si="441"/>
        <v/>
      </c>
      <c r="K5595" s="83" t="str">
        <f t="shared" si="442"/>
        <v/>
      </c>
      <c r="L5595" s="85" t="str">
        <f t="shared" si="443"/>
        <v/>
      </c>
    </row>
    <row r="5596" spans="1:12" x14ac:dyDescent="0.2">
      <c r="A5596" s="209"/>
      <c r="B5596" s="75" t="str">
        <f t="shared" si="444"/>
        <v/>
      </c>
      <c r="C5596" s="75" t="str">
        <f t="shared" si="445"/>
        <v/>
      </c>
      <c r="D5596" s="42"/>
      <c r="E5596" s="42"/>
      <c r="F5596" s="42"/>
      <c r="G5596" s="42"/>
      <c r="H5596" s="42"/>
      <c r="I5596" s="42"/>
      <c r="J5596" s="83" t="str">
        <f t="shared" si="441"/>
        <v/>
      </c>
      <c r="K5596" s="83" t="str">
        <f t="shared" si="442"/>
        <v/>
      </c>
      <c r="L5596" s="85" t="str">
        <f t="shared" si="443"/>
        <v/>
      </c>
    </row>
    <row r="5597" spans="1:12" x14ac:dyDescent="0.2">
      <c r="A5597" s="209"/>
      <c r="B5597" s="75" t="str">
        <f t="shared" si="444"/>
        <v/>
      </c>
      <c r="C5597" s="75" t="str">
        <f t="shared" si="445"/>
        <v/>
      </c>
      <c r="D5597" s="42"/>
      <c r="E5597" s="42"/>
      <c r="F5597" s="42"/>
      <c r="G5597" s="42"/>
      <c r="H5597" s="42"/>
      <c r="I5597" s="42"/>
      <c r="J5597" s="83" t="str">
        <f t="shared" si="441"/>
        <v/>
      </c>
      <c r="K5597" s="83" t="str">
        <f t="shared" si="442"/>
        <v/>
      </c>
      <c r="L5597" s="85" t="str">
        <f t="shared" si="443"/>
        <v/>
      </c>
    </row>
    <row r="5598" spans="1:12" x14ac:dyDescent="0.2">
      <c r="A5598" s="209"/>
      <c r="B5598" s="75" t="str">
        <f t="shared" si="444"/>
        <v/>
      </c>
      <c r="C5598" s="75" t="str">
        <f t="shared" si="445"/>
        <v/>
      </c>
      <c r="D5598" s="42"/>
      <c r="E5598" s="42"/>
      <c r="F5598" s="42"/>
      <c r="G5598" s="42"/>
      <c r="H5598" s="42"/>
      <c r="I5598" s="42"/>
      <c r="J5598" s="83" t="str">
        <f t="shared" si="441"/>
        <v/>
      </c>
      <c r="K5598" s="83" t="str">
        <f t="shared" si="442"/>
        <v/>
      </c>
      <c r="L5598" s="85" t="str">
        <f t="shared" si="443"/>
        <v/>
      </c>
    </row>
    <row r="5599" spans="1:12" x14ac:dyDescent="0.2">
      <c r="A5599" s="209"/>
      <c r="B5599" s="75" t="str">
        <f t="shared" si="444"/>
        <v/>
      </c>
      <c r="C5599" s="75" t="str">
        <f t="shared" si="445"/>
        <v/>
      </c>
      <c r="D5599" s="42"/>
      <c r="E5599" s="42"/>
      <c r="F5599" s="42"/>
      <c r="G5599" s="42"/>
      <c r="H5599" s="42"/>
      <c r="I5599" s="42"/>
      <c r="J5599" s="83" t="str">
        <f t="shared" si="441"/>
        <v/>
      </c>
      <c r="K5599" s="83" t="str">
        <f t="shared" si="442"/>
        <v/>
      </c>
      <c r="L5599" s="85" t="str">
        <f t="shared" si="443"/>
        <v/>
      </c>
    </row>
    <row r="5600" spans="1:12" x14ac:dyDescent="0.2">
      <c r="A5600" s="209"/>
      <c r="B5600" s="75" t="str">
        <f t="shared" si="444"/>
        <v/>
      </c>
      <c r="C5600" s="75" t="str">
        <f t="shared" si="445"/>
        <v/>
      </c>
      <c r="D5600" s="42"/>
      <c r="E5600" s="42"/>
      <c r="F5600" s="42"/>
      <c r="G5600" s="42"/>
      <c r="H5600" s="42"/>
      <c r="I5600" s="42"/>
      <c r="J5600" s="83" t="str">
        <f t="shared" si="441"/>
        <v/>
      </c>
      <c r="K5600" s="83" t="str">
        <f t="shared" si="442"/>
        <v/>
      </c>
      <c r="L5600" s="85" t="str">
        <f t="shared" si="443"/>
        <v/>
      </c>
    </row>
    <row r="5601" spans="1:12" x14ac:dyDescent="0.2">
      <c r="A5601" s="209"/>
      <c r="B5601" s="75" t="str">
        <f t="shared" si="444"/>
        <v/>
      </c>
      <c r="C5601" s="75" t="str">
        <f t="shared" si="445"/>
        <v/>
      </c>
      <c r="D5601" s="42"/>
      <c r="E5601" s="42"/>
      <c r="F5601" s="42"/>
      <c r="G5601" s="42"/>
      <c r="H5601" s="42"/>
      <c r="I5601" s="42"/>
      <c r="J5601" s="83" t="str">
        <f t="shared" si="441"/>
        <v/>
      </c>
      <c r="K5601" s="83" t="str">
        <f t="shared" si="442"/>
        <v/>
      </c>
      <c r="L5601" s="85" t="str">
        <f t="shared" si="443"/>
        <v/>
      </c>
    </row>
    <row r="5602" spans="1:12" x14ac:dyDescent="0.2">
      <c r="A5602" s="209"/>
      <c r="B5602" s="75" t="str">
        <f t="shared" si="444"/>
        <v/>
      </c>
      <c r="C5602" s="75" t="str">
        <f t="shared" si="445"/>
        <v/>
      </c>
      <c r="D5602" s="42"/>
      <c r="E5602" s="42"/>
      <c r="F5602" s="42"/>
      <c r="G5602" s="42"/>
      <c r="H5602" s="42"/>
      <c r="I5602" s="42"/>
      <c r="J5602" s="83" t="str">
        <f t="shared" si="441"/>
        <v/>
      </c>
      <c r="K5602" s="83" t="str">
        <f t="shared" si="442"/>
        <v/>
      </c>
      <c r="L5602" s="85" t="str">
        <f t="shared" si="443"/>
        <v/>
      </c>
    </row>
    <row r="5603" spans="1:12" x14ac:dyDescent="0.2">
      <c r="A5603" s="209"/>
      <c r="B5603" s="75" t="str">
        <f t="shared" si="444"/>
        <v/>
      </c>
      <c r="C5603" s="75" t="str">
        <f t="shared" si="445"/>
        <v/>
      </c>
      <c r="D5603" s="42"/>
      <c r="E5603" s="42"/>
      <c r="F5603" s="42"/>
      <c r="G5603" s="42"/>
      <c r="H5603" s="42"/>
      <c r="I5603" s="42"/>
      <c r="J5603" s="83" t="str">
        <f t="shared" si="441"/>
        <v/>
      </c>
      <c r="K5603" s="83" t="str">
        <f t="shared" si="442"/>
        <v/>
      </c>
      <c r="L5603" s="85" t="str">
        <f t="shared" si="443"/>
        <v/>
      </c>
    </row>
    <row r="5604" spans="1:12" x14ac:dyDescent="0.2">
      <c r="A5604" s="209"/>
      <c r="B5604" s="75" t="str">
        <f t="shared" si="444"/>
        <v/>
      </c>
      <c r="C5604" s="75" t="str">
        <f t="shared" si="445"/>
        <v/>
      </c>
      <c r="D5604" s="42"/>
      <c r="E5604" s="42"/>
      <c r="F5604" s="42"/>
      <c r="G5604" s="42"/>
      <c r="H5604" s="42"/>
      <c r="I5604" s="42"/>
      <c r="J5604" s="83" t="str">
        <f t="shared" si="441"/>
        <v/>
      </c>
      <c r="K5604" s="83" t="str">
        <f t="shared" si="442"/>
        <v/>
      </c>
      <c r="L5604" s="85" t="str">
        <f t="shared" si="443"/>
        <v/>
      </c>
    </row>
    <row r="5605" spans="1:12" x14ac:dyDescent="0.2">
      <c r="A5605" s="209"/>
      <c r="B5605" s="75" t="str">
        <f t="shared" si="444"/>
        <v/>
      </c>
      <c r="C5605" s="75" t="str">
        <f t="shared" si="445"/>
        <v/>
      </c>
      <c r="D5605" s="42"/>
      <c r="E5605" s="42"/>
      <c r="F5605" s="42"/>
      <c r="G5605" s="42"/>
      <c r="H5605" s="42"/>
      <c r="I5605" s="42"/>
      <c r="J5605" s="83" t="str">
        <f t="shared" si="441"/>
        <v/>
      </c>
      <c r="K5605" s="83" t="str">
        <f t="shared" si="442"/>
        <v/>
      </c>
      <c r="L5605" s="85" t="str">
        <f t="shared" si="443"/>
        <v/>
      </c>
    </row>
    <row r="5606" spans="1:12" x14ac:dyDescent="0.2">
      <c r="A5606" s="209"/>
      <c r="B5606" s="75" t="str">
        <f t="shared" si="444"/>
        <v/>
      </c>
      <c r="C5606" s="75" t="str">
        <f t="shared" si="445"/>
        <v/>
      </c>
      <c r="D5606" s="42"/>
      <c r="E5606" s="42"/>
      <c r="F5606" s="42"/>
      <c r="G5606" s="42"/>
      <c r="H5606" s="42"/>
      <c r="I5606" s="42"/>
      <c r="J5606" s="83" t="str">
        <f t="shared" si="441"/>
        <v/>
      </c>
      <c r="K5606" s="83" t="str">
        <f t="shared" si="442"/>
        <v/>
      </c>
      <c r="L5606" s="85" t="str">
        <f t="shared" si="443"/>
        <v/>
      </c>
    </row>
    <row r="5607" spans="1:12" x14ac:dyDescent="0.2">
      <c r="A5607" s="209"/>
      <c r="B5607" s="75" t="str">
        <f t="shared" si="444"/>
        <v/>
      </c>
      <c r="C5607" s="75" t="str">
        <f t="shared" si="445"/>
        <v/>
      </c>
      <c r="D5607" s="42"/>
      <c r="E5607" s="42"/>
      <c r="F5607" s="42"/>
      <c r="G5607" s="42"/>
      <c r="H5607" s="42"/>
      <c r="I5607" s="42"/>
      <c r="J5607" s="83" t="str">
        <f t="shared" si="441"/>
        <v/>
      </c>
      <c r="K5607" s="83" t="str">
        <f t="shared" si="442"/>
        <v/>
      </c>
      <c r="L5607" s="85" t="str">
        <f t="shared" si="443"/>
        <v/>
      </c>
    </row>
    <row r="5608" spans="1:12" x14ac:dyDescent="0.2">
      <c r="A5608" s="209"/>
      <c r="B5608" s="75" t="str">
        <f t="shared" si="444"/>
        <v/>
      </c>
      <c r="C5608" s="75" t="str">
        <f t="shared" si="445"/>
        <v/>
      </c>
      <c r="D5608" s="42"/>
      <c r="E5608" s="42"/>
      <c r="F5608" s="42"/>
      <c r="G5608" s="42"/>
      <c r="H5608" s="42"/>
      <c r="I5608" s="42"/>
      <c r="J5608" s="83" t="str">
        <f t="shared" si="441"/>
        <v/>
      </c>
      <c r="K5608" s="83" t="str">
        <f t="shared" si="442"/>
        <v/>
      </c>
      <c r="L5608" s="85" t="str">
        <f t="shared" si="443"/>
        <v/>
      </c>
    </row>
    <row r="5609" spans="1:12" x14ac:dyDescent="0.2">
      <c r="A5609" s="209"/>
      <c r="B5609" s="75" t="str">
        <f t="shared" si="444"/>
        <v/>
      </c>
      <c r="C5609" s="75" t="str">
        <f t="shared" si="445"/>
        <v/>
      </c>
      <c r="D5609" s="42"/>
      <c r="E5609" s="42"/>
      <c r="F5609" s="42"/>
      <c r="G5609" s="42"/>
      <c r="H5609" s="42"/>
      <c r="I5609" s="42"/>
      <c r="J5609" s="83" t="str">
        <f t="shared" si="441"/>
        <v/>
      </c>
      <c r="K5609" s="83" t="str">
        <f t="shared" si="442"/>
        <v/>
      </c>
      <c r="L5609" s="85" t="str">
        <f t="shared" si="443"/>
        <v/>
      </c>
    </row>
    <row r="5610" spans="1:12" x14ac:dyDescent="0.2">
      <c r="A5610" s="209"/>
      <c r="B5610" s="75" t="str">
        <f t="shared" si="444"/>
        <v/>
      </c>
      <c r="C5610" s="75" t="str">
        <f t="shared" si="445"/>
        <v/>
      </c>
      <c r="D5610" s="42"/>
      <c r="E5610" s="42"/>
      <c r="F5610" s="42"/>
      <c r="G5610" s="42"/>
      <c r="H5610" s="42"/>
      <c r="I5610" s="42"/>
      <c r="J5610" s="83" t="str">
        <f t="shared" si="441"/>
        <v/>
      </c>
      <c r="K5610" s="83" t="str">
        <f t="shared" si="442"/>
        <v/>
      </c>
      <c r="L5610" s="85" t="str">
        <f t="shared" si="443"/>
        <v/>
      </c>
    </row>
    <row r="5611" spans="1:12" x14ac:dyDescent="0.2">
      <c r="A5611" s="209"/>
      <c r="B5611" s="75" t="str">
        <f t="shared" si="444"/>
        <v/>
      </c>
      <c r="C5611" s="75" t="str">
        <f t="shared" si="445"/>
        <v/>
      </c>
      <c r="D5611" s="42"/>
      <c r="E5611" s="42"/>
      <c r="F5611" s="42"/>
      <c r="G5611" s="42"/>
      <c r="H5611" s="42"/>
      <c r="I5611" s="42"/>
      <c r="J5611" s="83" t="str">
        <f t="shared" si="441"/>
        <v/>
      </c>
      <c r="K5611" s="83" t="str">
        <f t="shared" si="442"/>
        <v/>
      </c>
      <c r="L5611" s="85" t="str">
        <f t="shared" si="443"/>
        <v/>
      </c>
    </row>
    <row r="5612" spans="1:12" x14ac:dyDescent="0.2">
      <c r="A5612" s="209"/>
      <c r="B5612" s="75" t="str">
        <f t="shared" si="444"/>
        <v/>
      </c>
      <c r="C5612" s="75" t="str">
        <f t="shared" si="445"/>
        <v/>
      </c>
      <c r="D5612" s="42"/>
      <c r="E5612" s="42"/>
      <c r="F5612" s="42"/>
      <c r="G5612" s="42"/>
      <c r="H5612" s="42"/>
      <c r="I5612" s="42"/>
      <c r="J5612" s="83" t="str">
        <f t="shared" si="441"/>
        <v/>
      </c>
      <c r="K5612" s="83" t="str">
        <f t="shared" si="442"/>
        <v/>
      </c>
      <c r="L5612" s="85" t="str">
        <f t="shared" si="443"/>
        <v/>
      </c>
    </row>
    <row r="5613" spans="1:12" x14ac:dyDescent="0.2">
      <c r="A5613" s="209"/>
      <c r="B5613" s="75" t="str">
        <f t="shared" si="444"/>
        <v/>
      </c>
      <c r="C5613" s="75" t="str">
        <f t="shared" si="445"/>
        <v/>
      </c>
      <c r="D5613" s="42"/>
      <c r="E5613" s="42"/>
      <c r="F5613" s="42"/>
      <c r="G5613" s="42"/>
      <c r="H5613" s="42"/>
      <c r="I5613" s="42"/>
      <c r="J5613" s="83" t="str">
        <f t="shared" si="441"/>
        <v/>
      </c>
      <c r="K5613" s="83" t="str">
        <f t="shared" si="442"/>
        <v/>
      </c>
      <c r="L5613" s="85" t="str">
        <f t="shared" si="443"/>
        <v/>
      </c>
    </row>
    <row r="5614" spans="1:12" x14ac:dyDescent="0.2">
      <c r="A5614" s="209"/>
      <c r="B5614" s="75" t="str">
        <f t="shared" si="444"/>
        <v/>
      </c>
      <c r="C5614" s="75" t="str">
        <f t="shared" si="445"/>
        <v/>
      </c>
      <c r="D5614" s="42"/>
      <c r="E5614" s="42"/>
      <c r="F5614" s="42"/>
      <c r="G5614" s="42"/>
      <c r="H5614" s="42"/>
      <c r="I5614" s="42"/>
      <c r="J5614" s="83" t="str">
        <f t="shared" si="441"/>
        <v/>
      </c>
      <c r="K5614" s="83" t="str">
        <f t="shared" si="442"/>
        <v/>
      </c>
      <c r="L5614" s="85" t="str">
        <f t="shared" si="443"/>
        <v/>
      </c>
    </row>
    <row r="5615" spans="1:12" x14ac:dyDescent="0.2">
      <c r="A5615" s="209"/>
      <c r="B5615" s="75" t="str">
        <f t="shared" si="444"/>
        <v/>
      </c>
      <c r="C5615" s="75" t="str">
        <f t="shared" si="445"/>
        <v/>
      </c>
      <c r="D5615" s="42"/>
      <c r="E5615" s="42"/>
      <c r="F5615" s="42"/>
      <c r="G5615" s="42"/>
      <c r="H5615" s="42"/>
      <c r="I5615" s="42"/>
      <c r="J5615" s="83" t="str">
        <f t="shared" si="441"/>
        <v/>
      </c>
      <c r="K5615" s="83" t="str">
        <f t="shared" si="442"/>
        <v/>
      </c>
      <c r="L5615" s="85" t="str">
        <f t="shared" si="443"/>
        <v/>
      </c>
    </row>
    <row r="5616" spans="1:12" x14ac:dyDescent="0.2">
      <c r="A5616" s="209"/>
      <c r="B5616" s="75" t="str">
        <f t="shared" si="444"/>
        <v/>
      </c>
      <c r="C5616" s="75" t="str">
        <f t="shared" si="445"/>
        <v/>
      </c>
      <c r="D5616" s="42"/>
      <c r="E5616" s="42"/>
      <c r="F5616" s="42"/>
      <c r="G5616" s="42"/>
      <c r="H5616" s="42"/>
      <c r="I5616" s="42"/>
      <c r="J5616" s="83" t="str">
        <f t="shared" si="441"/>
        <v/>
      </c>
      <c r="K5616" s="83" t="str">
        <f t="shared" si="442"/>
        <v/>
      </c>
      <c r="L5616" s="85" t="str">
        <f t="shared" si="443"/>
        <v/>
      </c>
    </row>
    <row r="5617" spans="1:12" x14ac:dyDescent="0.2">
      <c r="A5617" s="209"/>
      <c r="B5617" s="75" t="str">
        <f t="shared" si="444"/>
        <v/>
      </c>
      <c r="C5617" s="75" t="str">
        <f t="shared" si="445"/>
        <v/>
      </c>
      <c r="D5617" s="42"/>
      <c r="E5617" s="42"/>
      <c r="F5617" s="42"/>
      <c r="G5617" s="42"/>
      <c r="H5617" s="42"/>
      <c r="I5617" s="42"/>
      <c r="J5617" s="83" t="str">
        <f t="shared" si="441"/>
        <v/>
      </c>
      <c r="K5617" s="83" t="str">
        <f t="shared" si="442"/>
        <v/>
      </c>
      <c r="L5617" s="85" t="str">
        <f t="shared" si="443"/>
        <v/>
      </c>
    </row>
    <row r="5618" spans="1:12" x14ac:dyDescent="0.2">
      <c r="A5618" s="209"/>
      <c r="B5618" s="75" t="str">
        <f t="shared" si="444"/>
        <v/>
      </c>
      <c r="C5618" s="75" t="str">
        <f t="shared" si="445"/>
        <v/>
      </c>
      <c r="D5618" s="42"/>
      <c r="E5618" s="42"/>
      <c r="F5618" s="42"/>
      <c r="G5618" s="42"/>
      <c r="H5618" s="42"/>
      <c r="I5618" s="42"/>
      <c r="J5618" s="83" t="str">
        <f t="shared" si="441"/>
        <v/>
      </c>
      <c r="K5618" s="83" t="str">
        <f t="shared" si="442"/>
        <v/>
      </c>
      <c r="L5618" s="85" t="str">
        <f t="shared" si="443"/>
        <v/>
      </c>
    </row>
    <row r="5619" spans="1:12" x14ac:dyDescent="0.2">
      <c r="A5619" s="209"/>
      <c r="B5619" s="75" t="str">
        <f t="shared" si="444"/>
        <v/>
      </c>
      <c r="C5619" s="75" t="str">
        <f t="shared" si="445"/>
        <v/>
      </c>
      <c r="D5619" s="42"/>
      <c r="E5619" s="42"/>
      <c r="F5619" s="42"/>
      <c r="G5619" s="42"/>
      <c r="H5619" s="42"/>
      <c r="I5619" s="42"/>
      <c r="J5619" s="83" t="str">
        <f t="shared" si="441"/>
        <v/>
      </c>
      <c r="K5619" s="83" t="str">
        <f t="shared" si="442"/>
        <v/>
      </c>
      <c r="L5619" s="85" t="str">
        <f t="shared" si="443"/>
        <v/>
      </c>
    </row>
    <row r="5620" spans="1:12" x14ac:dyDescent="0.2">
      <c r="A5620" s="209"/>
      <c r="B5620" s="75" t="str">
        <f t="shared" si="444"/>
        <v/>
      </c>
      <c r="C5620" s="75" t="str">
        <f t="shared" si="445"/>
        <v/>
      </c>
      <c r="D5620" s="42"/>
      <c r="E5620" s="42"/>
      <c r="F5620" s="42"/>
      <c r="G5620" s="42"/>
      <c r="H5620" s="42"/>
      <c r="I5620" s="42"/>
      <c r="J5620" s="83" t="str">
        <f t="shared" si="441"/>
        <v/>
      </c>
      <c r="K5620" s="83" t="str">
        <f t="shared" si="442"/>
        <v/>
      </c>
      <c r="L5620" s="85" t="str">
        <f t="shared" si="443"/>
        <v/>
      </c>
    </row>
    <row r="5621" spans="1:12" x14ac:dyDescent="0.2">
      <c r="A5621" s="209"/>
      <c r="B5621" s="75" t="str">
        <f t="shared" si="444"/>
        <v/>
      </c>
      <c r="C5621" s="75" t="str">
        <f t="shared" si="445"/>
        <v/>
      </c>
      <c r="D5621" s="42"/>
      <c r="E5621" s="42"/>
      <c r="F5621" s="42"/>
      <c r="G5621" s="42"/>
      <c r="H5621" s="42"/>
      <c r="I5621" s="42"/>
      <c r="J5621" s="83" t="str">
        <f t="shared" si="441"/>
        <v/>
      </c>
      <c r="K5621" s="83" t="str">
        <f t="shared" si="442"/>
        <v/>
      </c>
      <c r="L5621" s="85" t="str">
        <f t="shared" si="443"/>
        <v/>
      </c>
    </row>
    <row r="5622" spans="1:12" x14ac:dyDescent="0.2">
      <c r="A5622" s="209"/>
      <c r="B5622" s="75" t="str">
        <f t="shared" si="444"/>
        <v/>
      </c>
      <c r="C5622" s="75" t="str">
        <f t="shared" si="445"/>
        <v/>
      </c>
      <c r="D5622" s="42"/>
      <c r="E5622" s="42"/>
      <c r="F5622" s="42"/>
      <c r="G5622" s="42"/>
      <c r="H5622" s="42"/>
      <c r="I5622" s="42"/>
      <c r="J5622" s="83" t="str">
        <f t="shared" si="441"/>
        <v/>
      </c>
      <c r="K5622" s="83" t="str">
        <f t="shared" si="442"/>
        <v/>
      </c>
      <c r="L5622" s="85" t="str">
        <f t="shared" si="443"/>
        <v/>
      </c>
    </row>
    <row r="5623" spans="1:12" x14ac:dyDescent="0.2">
      <c r="A5623" s="209"/>
      <c r="B5623" s="75" t="str">
        <f t="shared" si="444"/>
        <v/>
      </c>
      <c r="C5623" s="75" t="str">
        <f t="shared" si="445"/>
        <v/>
      </c>
      <c r="D5623" s="42"/>
      <c r="E5623" s="42"/>
      <c r="F5623" s="42"/>
      <c r="G5623" s="42"/>
      <c r="H5623" s="42"/>
      <c r="I5623" s="42"/>
      <c r="J5623" s="83" t="str">
        <f t="shared" si="441"/>
        <v/>
      </c>
      <c r="K5623" s="83" t="str">
        <f t="shared" si="442"/>
        <v/>
      </c>
      <c r="L5623" s="85" t="str">
        <f t="shared" si="443"/>
        <v/>
      </c>
    </row>
    <row r="5624" spans="1:12" x14ac:dyDescent="0.2">
      <c r="A5624" s="209"/>
      <c r="B5624" s="75" t="str">
        <f t="shared" si="444"/>
        <v/>
      </c>
      <c r="C5624" s="75" t="str">
        <f t="shared" si="445"/>
        <v/>
      </c>
      <c r="D5624" s="42"/>
      <c r="E5624" s="42"/>
      <c r="F5624" s="42"/>
      <c r="G5624" s="42"/>
      <c r="H5624" s="42"/>
      <c r="I5624" s="42"/>
      <c r="J5624" s="83" t="str">
        <f t="shared" si="441"/>
        <v/>
      </c>
      <c r="K5624" s="83" t="str">
        <f t="shared" si="442"/>
        <v/>
      </c>
      <c r="L5624" s="85" t="str">
        <f t="shared" si="443"/>
        <v/>
      </c>
    </row>
    <row r="5625" spans="1:12" x14ac:dyDescent="0.2">
      <c r="A5625" s="209"/>
      <c r="B5625" s="75" t="str">
        <f t="shared" si="444"/>
        <v/>
      </c>
      <c r="C5625" s="75" t="str">
        <f t="shared" si="445"/>
        <v/>
      </c>
      <c r="D5625" s="42"/>
      <c r="E5625" s="42"/>
      <c r="F5625" s="42"/>
      <c r="G5625" s="42"/>
      <c r="H5625" s="42"/>
      <c r="I5625" s="42"/>
      <c r="J5625" s="83" t="str">
        <f t="shared" si="441"/>
        <v/>
      </c>
      <c r="K5625" s="83" t="str">
        <f t="shared" si="442"/>
        <v/>
      </c>
      <c r="L5625" s="85" t="str">
        <f t="shared" si="443"/>
        <v/>
      </c>
    </row>
    <row r="5626" spans="1:12" x14ac:dyDescent="0.2">
      <c r="A5626" s="209"/>
      <c r="B5626" s="75" t="str">
        <f t="shared" si="444"/>
        <v/>
      </c>
      <c r="C5626" s="75" t="str">
        <f t="shared" si="445"/>
        <v/>
      </c>
      <c r="D5626" s="42"/>
      <c r="E5626" s="42"/>
      <c r="F5626" s="42"/>
      <c r="G5626" s="42"/>
      <c r="H5626" s="42"/>
      <c r="I5626" s="42"/>
      <c r="J5626" s="83" t="str">
        <f t="shared" si="441"/>
        <v/>
      </c>
      <c r="K5626" s="83" t="str">
        <f t="shared" si="442"/>
        <v/>
      </c>
      <c r="L5626" s="85" t="str">
        <f t="shared" si="443"/>
        <v/>
      </c>
    </row>
    <row r="5627" spans="1:12" x14ac:dyDescent="0.2">
      <c r="A5627" s="209"/>
      <c r="B5627" s="75" t="str">
        <f t="shared" si="444"/>
        <v/>
      </c>
      <c r="C5627" s="75" t="str">
        <f t="shared" si="445"/>
        <v/>
      </c>
      <c r="D5627" s="42"/>
      <c r="E5627" s="42"/>
      <c r="F5627" s="42"/>
      <c r="G5627" s="42"/>
      <c r="H5627" s="42"/>
      <c r="I5627" s="42"/>
      <c r="J5627" s="83" t="str">
        <f t="shared" si="441"/>
        <v/>
      </c>
      <c r="K5627" s="83" t="str">
        <f t="shared" si="442"/>
        <v/>
      </c>
      <c r="L5627" s="85" t="str">
        <f t="shared" si="443"/>
        <v/>
      </c>
    </row>
    <row r="5628" spans="1:12" x14ac:dyDescent="0.2">
      <c r="A5628" s="209"/>
      <c r="B5628" s="75" t="str">
        <f t="shared" si="444"/>
        <v/>
      </c>
      <c r="C5628" s="75" t="str">
        <f t="shared" si="445"/>
        <v/>
      </c>
      <c r="D5628" s="42"/>
      <c r="E5628" s="42"/>
      <c r="F5628" s="42"/>
      <c r="G5628" s="42"/>
      <c r="H5628" s="42"/>
      <c r="I5628" s="42"/>
      <c r="J5628" s="83" t="str">
        <f t="shared" si="441"/>
        <v/>
      </c>
      <c r="K5628" s="83" t="str">
        <f t="shared" si="442"/>
        <v/>
      </c>
      <c r="L5628" s="85" t="str">
        <f t="shared" si="443"/>
        <v/>
      </c>
    </row>
    <row r="5629" spans="1:12" x14ac:dyDescent="0.2">
      <c r="A5629" s="209"/>
      <c r="B5629" s="75" t="str">
        <f t="shared" si="444"/>
        <v/>
      </c>
      <c r="C5629" s="75" t="str">
        <f t="shared" si="445"/>
        <v/>
      </c>
      <c r="D5629" s="42"/>
      <c r="E5629" s="42"/>
      <c r="F5629" s="42"/>
      <c r="G5629" s="42"/>
      <c r="H5629" s="42"/>
      <c r="I5629" s="42"/>
      <c r="J5629" s="83" t="str">
        <f t="shared" ref="J5629:J5692" si="446">IF(ISERROR(D5629/C5629),"",(D5629/C5629))</f>
        <v/>
      </c>
      <c r="K5629" s="83" t="str">
        <f t="shared" ref="K5629:K5692" si="447">IF(ISERROR(E5629/C5629),"",(E5629/C5629))</f>
        <v/>
      </c>
      <c r="L5629" s="85" t="str">
        <f t="shared" ref="L5629:L5692" si="448">IF(ISERROR((D5629+E5629)/B5629),"",(D5629+E5629)/B5629)</f>
        <v/>
      </c>
    </row>
    <row r="5630" spans="1:12" x14ac:dyDescent="0.2">
      <c r="A5630" s="209"/>
      <c r="B5630" s="75" t="str">
        <f t="shared" si="444"/>
        <v/>
      </c>
      <c r="C5630" s="75" t="str">
        <f t="shared" si="445"/>
        <v/>
      </c>
      <c r="D5630" s="42"/>
      <c r="E5630" s="42"/>
      <c r="F5630" s="42"/>
      <c r="G5630" s="42"/>
      <c r="H5630" s="42"/>
      <c r="I5630" s="42"/>
      <c r="J5630" s="83" t="str">
        <f t="shared" si="446"/>
        <v/>
      </c>
      <c r="K5630" s="83" t="str">
        <f t="shared" si="447"/>
        <v/>
      </c>
      <c r="L5630" s="85" t="str">
        <f t="shared" si="448"/>
        <v/>
      </c>
    </row>
    <row r="5631" spans="1:12" x14ac:dyDescent="0.2">
      <c r="A5631" s="209"/>
      <c r="B5631" s="75" t="str">
        <f t="shared" si="444"/>
        <v/>
      </c>
      <c r="C5631" s="75" t="str">
        <f t="shared" si="445"/>
        <v/>
      </c>
      <c r="D5631" s="42"/>
      <c r="E5631" s="42"/>
      <c r="F5631" s="42"/>
      <c r="G5631" s="42"/>
      <c r="H5631" s="42"/>
      <c r="I5631" s="42"/>
      <c r="J5631" s="83" t="str">
        <f t="shared" si="446"/>
        <v/>
      </c>
      <c r="K5631" s="83" t="str">
        <f t="shared" si="447"/>
        <v/>
      </c>
      <c r="L5631" s="85" t="str">
        <f t="shared" si="448"/>
        <v/>
      </c>
    </row>
    <row r="5632" spans="1:12" x14ac:dyDescent="0.2">
      <c r="A5632" s="209"/>
      <c r="B5632" s="75" t="str">
        <f t="shared" si="444"/>
        <v/>
      </c>
      <c r="C5632" s="75" t="str">
        <f t="shared" si="445"/>
        <v/>
      </c>
      <c r="D5632" s="42"/>
      <c r="E5632" s="42"/>
      <c r="F5632" s="42"/>
      <c r="G5632" s="42"/>
      <c r="H5632" s="42"/>
      <c r="I5632" s="42"/>
      <c r="J5632" s="83" t="str">
        <f t="shared" si="446"/>
        <v/>
      </c>
      <c r="K5632" s="83" t="str">
        <f t="shared" si="447"/>
        <v/>
      </c>
      <c r="L5632" s="85" t="str">
        <f t="shared" si="448"/>
        <v/>
      </c>
    </row>
    <row r="5633" spans="1:12" x14ac:dyDescent="0.2">
      <c r="A5633" s="209"/>
      <c r="B5633" s="75" t="str">
        <f t="shared" si="444"/>
        <v/>
      </c>
      <c r="C5633" s="75" t="str">
        <f t="shared" si="445"/>
        <v/>
      </c>
      <c r="D5633" s="42"/>
      <c r="E5633" s="42"/>
      <c r="F5633" s="42"/>
      <c r="G5633" s="42"/>
      <c r="H5633" s="42"/>
      <c r="I5633" s="42"/>
      <c r="J5633" s="83" t="str">
        <f t="shared" si="446"/>
        <v/>
      </c>
      <c r="K5633" s="83" t="str">
        <f t="shared" si="447"/>
        <v/>
      </c>
      <c r="L5633" s="85" t="str">
        <f t="shared" si="448"/>
        <v/>
      </c>
    </row>
    <row r="5634" spans="1:12" x14ac:dyDescent="0.2">
      <c r="A5634" s="209"/>
      <c r="B5634" s="75" t="str">
        <f t="shared" si="444"/>
        <v/>
      </c>
      <c r="C5634" s="75" t="str">
        <f t="shared" si="445"/>
        <v/>
      </c>
      <c r="D5634" s="42"/>
      <c r="E5634" s="42"/>
      <c r="F5634" s="42"/>
      <c r="G5634" s="42"/>
      <c r="H5634" s="42"/>
      <c r="I5634" s="42"/>
      <c r="J5634" s="83" t="str">
        <f t="shared" si="446"/>
        <v/>
      </c>
      <c r="K5634" s="83" t="str">
        <f t="shared" si="447"/>
        <v/>
      </c>
      <c r="L5634" s="85" t="str">
        <f t="shared" si="448"/>
        <v/>
      </c>
    </row>
    <row r="5635" spans="1:12" x14ac:dyDescent="0.2">
      <c r="A5635" s="209"/>
      <c r="B5635" s="75" t="str">
        <f t="shared" si="444"/>
        <v/>
      </c>
      <c r="C5635" s="75" t="str">
        <f t="shared" si="445"/>
        <v/>
      </c>
      <c r="D5635" s="42"/>
      <c r="E5635" s="42"/>
      <c r="F5635" s="42"/>
      <c r="G5635" s="42"/>
      <c r="H5635" s="42"/>
      <c r="I5635" s="42"/>
      <c r="J5635" s="83" t="str">
        <f t="shared" si="446"/>
        <v/>
      </c>
      <c r="K5635" s="83" t="str">
        <f t="shared" si="447"/>
        <v/>
      </c>
      <c r="L5635" s="85" t="str">
        <f t="shared" si="448"/>
        <v/>
      </c>
    </row>
    <row r="5636" spans="1:12" x14ac:dyDescent="0.2">
      <c r="A5636" s="209"/>
      <c r="B5636" s="75" t="str">
        <f t="shared" si="444"/>
        <v/>
      </c>
      <c r="C5636" s="75" t="str">
        <f t="shared" si="445"/>
        <v/>
      </c>
      <c r="D5636" s="42"/>
      <c r="E5636" s="42"/>
      <c r="F5636" s="42"/>
      <c r="G5636" s="42"/>
      <c r="H5636" s="42"/>
      <c r="I5636" s="42"/>
      <c r="J5636" s="83" t="str">
        <f t="shared" si="446"/>
        <v/>
      </c>
      <c r="K5636" s="83" t="str">
        <f t="shared" si="447"/>
        <v/>
      </c>
      <c r="L5636" s="85" t="str">
        <f t="shared" si="448"/>
        <v/>
      </c>
    </row>
    <row r="5637" spans="1:12" x14ac:dyDescent="0.2">
      <c r="A5637" s="209"/>
      <c r="B5637" s="75" t="str">
        <f t="shared" si="444"/>
        <v/>
      </c>
      <c r="C5637" s="75" t="str">
        <f t="shared" si="445"/>
        <v/>
      </c>
      <c r="D5637" s="42"/>
      <c r="E5637" s="42"/>
      <c r="F5637" s="42"/>
      <c r="G5637" s="42"/>
      <c r="H5637" s="42"/>
      <c r="I5637" s="42"/>
      <c r="J5637" s="83" t="str">
        <f t="shared" si="446"/>
        <v/>
      </c>
      <c r="K5637" s="83" t="str">
        <f t="shared" si="447"/>
        <v/>
      </c>
      <c r="L5637" s="85" t="str">
        <f t="shared" si="448"/>
        <v/>
      </c>
    </row>
    <row r="5638" spans="1:12" x14ac:dyDescent="0.2">
      <c r="A5638" s="209"/>
      <c r="B5638" s="75" t="str">
        <f t="shared" si="444"/>
        <v/>
      </c>
      <c r="C5638" s="75" t="str">
        <f t="shared" si="445"/>
        <v/>
      </c>
      <c r="D5638" s="42"/>
      <c r="E5638" s="42"/>
      <c r="F5638" s="42"/>
      <c r="G5638" s="42"/>
      <c r="H5638" s="42"/>
      <c r="I5638" s="42"/>
      <c r="J5638" s="83" t="str">
        <f t="shared" si="446"/>
        <v/>
      </c>
      <c r="K5638" s="83" t="str">
        <f t="shared" si="447"/>
        <v/>
      </c>
      <c r="L5638" s="85" t="str">
        <f t="shared" si="448"/>
        <v/>
      </c>
    </row>
    <row r="5639" spans="1:12" x14ac:dyDescent="0.2">
      <c r="A5639" s="209"/>
      <c r="B5639" s="75" t="str">
        <f t="shared" si="444"/>
        <v/>
      </c>
      <c r="C5639" s="75" t="str">
        <f t="shared" si="445"/>
        <v/>
      </c>
      <c r="D5639" s="42"/>
      <c r="E5639" s="42"/>
      <c r="F5639" s="42"/>
      <c r="G5639" s="42"/>
      <c r="H5639" s="42"/>
      <c r="I5639" s="42"/>
      <c r="J5639" s="83" t="str">
        <f t="shared" si="446"/>
        <v/>
      </c>
      <c r="K5639" s="83" t="str">
        <f t="shared" si="447"/>
        <v/>
      </c>
      <c r="L5639" s="85" t="str">
        <f t="shared" si="448"/>
        <v/>
      </c>
    </row>
    <row r="5640" spans="1:12" x14ac:dyDescent="0.2">
      <c r="A5640" s="209"/>
      <c r="B5640" s="75" t="str">
        <f t="shared" si="444"/>
        <v/>
      </c>
      <c r="C5640" s="75" t="str">
        <f t="shared" si="445"/>
        <v/>
      </c>
      <c r="D5640" s="42"/>
      <c r="E5640" s="42"/>
      <c r="F5640" s="42"/>
      <c r="G5640" s="42"/>
      <c r="H5640" s="42"/>
      <c r="I5640" s="42"/>
      <c r="J5640" s="83" t="str">
        <f t="shared" si="446"/>
        <v/>
      </c>
      <c r="K5640" s="83" t="str">
        <f t="shared" si="447"/>
        <v/>
      </c>
      <c r="L5640" s="85" t="str">
        <f t="shared" si="448"/>
        <v/>
      </c>
    </row>
    <row r="5641" spans="1:12" x14ac:dyDescent="0.2">
      <c r="A5641" s="209"/>
      <c r="B5641" s="75" t="str">
        <f t="shared" si="444"/>
        <v/>
      </c>
      <c r="C5641" s="75" t="str">
        <f t="shared" si="445"/>
        <v/>
      </c>
      <c r="D5641" s="42"/>
      <c r="E5641" s="42"/>
      <c r="F5641" s="42"/>
      <c r="G5641" s="42"/>
      <c r="H5641" s="42"/>
      <c r="I5641" s="42"/>
      <c r="J5641" s="83" t="str">
        <f t="shared" si="446"/>
        <v/>
      </c>
      <c r="K5641" s="83" t="str">
        <f t="shared" si="447"/>
        <v/>
      </c>
      <c r="L5641" s="85" t="str">
        <f t="shared" si="448"/>
        <v/>
      </c>
    </row>
    <row r="5642" spans="1:12" x14ac:dyDescent="0.2">
      <c r="A5642" s="209"/>
      <c r="B5642" s="75" t="str">
        <f t="shared" si="444"/>
        <v/>
      </c>
      <c r="C5642" s="75" t="str">
        <f t="shared" si="445"/>
        <v/>
      </c>
      <c r="D5642" s="42"/>
      <c r="E5642" s="42"/>
      <c r="F5642" s="42"/>
      <c r="G5642" s="42"/>
      <c r="H5642" s="42"/>
      <c r="I5642" s="42"/>
      <c r="J5642" s="83" t="str">
        <f t="shared" si="446"/>
        <v/>
      </c>
      <c r="K5642" s="83" t="str">
        <f t="shared" si="447"/>
        <v/>
      </c>
      <c r="L5642" s="85" t="str">
        <f t="shared" si="448"/>
        <v/>
      </c>
    </row>
    <row r="5643" spans="1:12" x14ac:dyDescent="0.2">
      <c r="A5643" s="209"/>
      <c r="B5643" s="75" t="str">
        <f t="shared" si="444"/>
        <v/>
      </c>
      <c r="C5643" s="75" t="str">
        <f t="shared" si="445"/>
        <v/>
      </c>
      <c r="D5643" s="42"/>
      <c r="E5643" s="42"/>
      <c r="F5643" s="42"/>
      <c r="G5643" s="42"/>
      <c r="H5643" s="42"/>
      <c r="I5643" s="42"/>
      <c r="J5643" s="83" t="str">
        <f t="shared" si="446"/>
        <v/>
      </c>
      <c r="K5643" s="83" t="str">
        <f t="shared" si="447"/>
        <v/>
      </c>
      <c r="L5643" s="85" t="str">
        <f t="shared" si="448"/>
        <v/>
      </c>
    </row>
    <row r="5644" spans="1:12" x14ac:dyDescent="0.2">
      <c r="A5644" s="209"/>
      <c r="B5644" s="75" t="str">
        <f t="shared" ref="B5644:B5707" si="449">IF(D5644+E5644+F5644+G5644+I5644+H5644 = 0,"",D5644+E5644+F5644+G5644+I5644+H5644)</f>
        <v/>
      </c>
      <c r="C5644" s="75" t="str">
        <f t="shared" ref="C5644:C5707" si="450">IF(D5644+E5644+H5644=0,"",D5644+E5644+H5644)</f>
        <v/>
      </c>
      <c r="D5644" s="42"/>
      <c r="E5644" s="42"/>
      <c r="F5644" s="42"/>
      <c r="G5644" s="42"/>
      <c r="H5644" s="42"/>
      <c r="I5644" s="42"/>
      <c r="J5644" s="83" t="str">
        <f t="shared" si="446"/>
        <v/>
      </c>
      <c r="K5644" s="83" t="str">
        <f t="shared" si="447"/>
        <v/>
      </c>
      <c r="L5644" s="85" t="str">
        <f t="shared" si="448"/>
        <v/>
      </c>
    </row>
    <row r="5645" spans="1:12" x14ac:dyDescent="0.2">
      <c r="A5645" s="209"/>
      <c r="B5645" s="75" t="str">
        <f t="shared" si="449"/>
        <v/>
      </c>
      <c r="C5645" s="75" t="str">
        <f t="shared" si="450"/>
        <v/>
      </c>
      <c r="D5645" s="42"/>
      <c r="E5645" s="42"/>
      <c r="F5645" s="42"/>
      <c r="G5645" s="42"/>
      <c r="H5645" s="42"/>
      <c r="I5645" s="42"/>
      <c r="J5645" s="83" t="str">
        <f t="shared" si="446"/>
        <v/>
      </c>
      <c r="K5645" s="83" t="str">
        <f t="shared" si="447"/>
        <v/>
      </c>
      <c r="L5645" s="85" t="str">
        <f t="shared" si="448"/>
        <v/>
      </c>
    </row>
    <row r="5646" spans="1:12" x14ac:dyDescent="0.2">
      <c r="A5646" s="209"/>
      <c r="B5646" s="75" t="str">
        <f t="shared" si="449"/>
        <v/>
      </c>
      <c r="C5646" s="75" t="str">
        <f t="shared" si="450"/>
        <v/>
      </c>
      <c r="D5646" s="42"/>
      <c r="E5646" s="42"/>
      <c r="F5646" s="42"/>
      <c r="G5646" s="42"/>
      <c r="H5646" s="42"/>
      <c r="I5646" s="42"/>
      <c r="J5646" s="83" t="str">
        <f t="shared" si="446"/>
        <v/>
      </c>
      <c r="K5646" s="83" t="str">
        <f t="shared" si="447"/>
        <v/>
      </c>
      <c r="L5646" s="85" t="str">
        <f t="shared" si="448"/>
        <v/>
      </c>
    </row>
    <row r="5647" spans="1:12" x14ac:dyDescent="0.2">
      <c r="A5647" s="209"/>
      <c r="B5647" s="75" t="str">
        <f t="shared" si="449"/>
        <v/>
      </c>
      <c r="C5647" s="75" t="str">
        <f t="shared" si="450"/>
        <v/>
      </c>
      <c r="D5647" s="42"/>
      <c r="E5647" s="42"/>
      <c r="F5647" s="42"/>
      <c r="G5647" s="42"/>
      <c r="H5647" s="42"/>
      <c r="I5647" s="42"/>
      <c r="J5647" s="83" t="str">
        <f t="shared" si="446"/>
        <v/>
      </c>
      <c r="K5647" s="83" t="str">
        <f t="shared" si="447"/>
        <v/>
      </c>
      <c r="L5647" s="85" t="str">
        <f t="shared" si="448"/>
        <v/>
      </c>
    </row>
    <row r="5648" spans="1:12" x14ac:dyDescent="0.2">
      <c r="A5648" s="209"/>
      <c r="B5648" s="75" t="str">
        <f t="shared" si="449"/>
        <v/>
      </c>
      <c r="C5648" s="75" t="str">
        <f t="shared" si="450"/>
        <v/>
      </c>
      <c r="D5648" s="42"/>
      <c r="E5648" s="42"/>
      <c r="F5648" s="42"/>
      <c r="G5648" s="42"/>
      <c r="H5648" s="42"/>
      <c r="I5648" s="42"/>
      <c r="J5648" s="83" t="str">
        <f t="shared" si="446"/>
        <v/>
      </c>
      <c r="K5648" s="83" t="str">
        <f t="shared" si="447"/>
        <v/>
      </c>
      <c r="L5648" s="85" t="str">
        <f t="shared" si="448"/>
        <v/>
      </c>
    </row>
    <row r="5649" spans="1:12" x14ac:dyDescent="0.2">
      <c r="A5649" s="209"/>
      <c r="B5649" s="75" t="str">
        <f t="shared" si="449"/>
        <v/>
      </c>
      <c r="C5649" s="75" t="str">
        <f t="shared" si="450"/>
        <v/>
      </c>
      <c r="D5649" s="42"/>
      <c r="E5649" s="42"/>
      <c r="F5649" s="42"/>
      <c r="G5649" s="42"/>
      <c r="H5649" s="42"/>
      <c r="I5649" s="42"/>
      <c r="J5649" s="83" t="str">
        <f t="shared" si="446"/>
        <v/>
      </c>
      <c r="K5649" s="83" t="str">
        <f t="shared" si="447"/>
        <v/>
      </c>
      <c r="L5649" s="85" t="str">
        <f t="shared" si="448"/>
        <v/>
      </c>
    </row>
    <row r="5650" spans="1:12" x14ac:dyDescent="0.2">
      <c r="A5650" s="209"/>
      <c r="B5650" s="75" t="str">
        <f t="shared" si="449"/>
        <v/>
      </c>
      <c r="C5650" s="75" t="str">
        <f t="shared" si="450"/>
        <v/>
      </c>
      <c r="D5650" s="42"/>
      <c r="E5650" s="42"/>
      <c r="F5650" s="42"/>
      <c r="G5650" s="42"/>
      <c r="H5650" s="42"/>
      <c r="I5650" s="42"/>
      <c r="J5650" s="83" t="str">
        <f t="shared" si="446"/>
        <v/>
      </c>
      <c r="K5650" s="83" t="str">
        <f t="shared" si="447"/>
        <v/>
      </c>
      <c r="L5650" s="85" t="str">
        <f t="shared" si="448"/>
        <v/>
      </c>
    </row>
    <row r="5651" spans="1:12" x14ac:dyDescent="0.2">
      <c r="A5651" s="209"/>
      <c r="B5651" s="75" t="str">
        <f t="shared" si="449"/>
        <v/>
      </c>
      <c r="C5651" s="75" t="str">
        <f t="shared" si="450"/>
        <v/>
      </c>
      <c r="D5651" s="42"/>
      <c r="E5651" s="42"/>
      <c r="F5651" s="42"/>
      <c r="G5651" s="42"/>
      <c r="H5651" s="42"/>
      <c r="I5651" s="42"/>
      <c r="J5651" s="83" t="str">
        <f t="shared" si="446"/>
        <v/>
      </c>
      <c r="K5651" s="83" t="str">
        <f t="shared" si="447"/>
        <v/>
      </c>
      <c r="L5651" s="85" t="str">
        <f t="shared" si="448"/>
        <v/>
      </c>
    </row>
    <row r="5652" spans="1:12" x14ac:dyDescent="0.2">
      <c r="A5652" s="209"/>
      <c r="B5652" s="75" t="str">
        <f t="shared" si="449"/>
        <v/>
      </c>
      <c r="C5652" s="75" t="str">
        <f t="shared" si="450"/>
        <v/>
      </c>
      <c r="D5652" s="42"/>
      <c r="E5652" s="42"/>
      <c r="F5652" s="42"/>
      <c r="G5652" s="42"/>
      <c r="H5652" s="42"/>
      <c r="I5652" s="42"/>
      <c r="J5652" s="83" t="str">
        <f t="shared" si="446"/>
        <v/>
      </c>
      <c r="K5652" s="83" t="str">
        <f t="shared" si="447"/>
        <v/>
      </c>
      <c r="L5652" s="85" t="str">
        <f t="shared" si="448"/>
        <v/>
      </c>
    </row>
    <row r="5653" spans="1:12" x14ac:dyDescent="0.2">
      <c r="A5653" s="209"/>
      <c r="B5653" s="75" t="str">
        <f t="shared" si="449"/>
        <v/>
      </c>
      <c r="C5653" s="75" t="str">
        <f t="shared" si="450"/>
        <v/>
      </c>
      <c r="D5653" s="42"/>
      <c r="E5653" s="42"/>
      <c r="F5653" s="42"/>
      <c r="G5653" s="42"/>
      <c r="H5653" s="42"/>
      <c r="I5653" s="42"/>
      <c r="J5653" s="83" t="str">
        <f t="shared" si="446"/>
        <v/>
      </c>
      <c r="K5653" s="83" t="str">
        <f t="shared" si="447"/>
        <v/>
      </c>
      <c r="L5653" s="85" t="str">
        <f t="shared" si="448"/>
        <v/>
      </c>
    </row>
    <row r="5654" spans="1:12" x14ac:dyDescent="0.2">
      <c r="A5654" s="209"/>
      <c r="B5654" s="75" t="str">
        <f t="shared" si="449"/>
        <v/>
      </c>
      <c r="C5654" s="75" t="str">
        <f t="shared" si="450"/>
        <v/>
      </c>
      <c r="D5654" s="42"/>
      <c r="E5654" s="42"/>
      <c r="F5654" s="42"/>
      <c r="G5654" s="42"/>
      <c r="H5654" s="42"/>
      <c r="I5654" s="42"/>
      <c r="J5654" s="83" t="str">
        <f t="shared" si="446"/>
        <v/>
      </c>
      <c r="K5654" s="83" t="str">
        <f t="shared" si="447"/>
        <v/>
      </c>
      <c r="L5654" s="85" t="str">
        <f t="shared" si="448"/>
        <v/>
      </c>
    </row>
    <row r="5655" spans="1:12" x14ac:dyDescent="0.2">
      <c r="A5655" s="209"/>
      <c r="B5655" s="75" t="str">
        <f t="shared" si="449"/>
        <v/>
      </c>
      <c r="C5655" s="75" t="str">
        <f t="shared" si="450"/>
        <v/>
      </c>
      <c r="D5655" s="42"/>
      <c r="E5655" s="42"/>
      <c r="F5655" s="42"/>
      <c r="G5655" s="42"/>
      <c r="H5655" s="42"/>
      <c r="I5655" s="42"/>
      <c r="J5655" s="83" t="str">
        <f t="shared" si="446"/>
        <v/>
      </c>
      <c r="K5655" s="83" t="str">
        <f t="shared" si="447"/>
        <v/>
      </c>
      <c r="L5655" s="85" t="str">
        <f t="shared" si="448"/>
        <v/>
      </c>
    </row>
    <row r="5656" spans="1:12" x14ac:dyDescent="0.2">
      <c r="A5656" s="209"/>
      <c r="B5656" s="75" t="str">
        <f t="shared" si="449"/>
        <v/>
      </c>
      <c r="C5656" s="75" t="str">
        <f t="shared" si="450"/>
        <v/>
      </c>
      <c r="D5656" s="42"/>
      <c r="E5656" s="42"/>
      <c r="F5656" s="42"/>
      <c r="G5656" s="42"/>
      <c r="H5656" s="42"/>
      <c r="I5656" s="42"/>
      <c r="J5656" s="83" t="str">
        <f t="shared" si="446"/>
        <v/>
      </c>
      <c r="K5656" s="83" t="str">
        <f t="shared" si="447"/>
        <v/>
      </c>
      <c r="L5656" s="85" t="str">
        <f t="shared" si="448"/>
        <v/>
      </c>
    </row>
    <row r="5657" spans="1:12" x14ac:dyDescent="0.2">
      <c r="A5657" s="209"/>
      <c r="B5657" s="75" t="str">
        <f t="shared" si="449"/>
        <v/>
      </c>
      <c r="C5657" s="75" t="str">
        <f t="shared" si="450"/>
        <v/>
      </c>
      <c r="D5657" s="42"/>
      <c r="E5657" s="42"/>
      <c r="F5657" s="42"/>
      <c r="G5657" s="42"/>
      <c r="H5657" s="42"/>
      <c r="I5657" s="42"/>
      <c r="J5657" s="83" t="str">
        <f t="shared" si="446"/>
        <v/>
      </c>
      <c r="K5657" s="83" t="str">
        <f t="shared" si="447"/>
        <v/>
      </c>
      <c r="L5657" s="85" t="str">
        <f t="shared" si="448"/>
        <v/>
      </c>
    </row>
    <row r="5658" spans="1:12" x14ac:dyDescent="0.2">
      <c r="A5658" s="209"/>
      <c r="B5658" s="75" t="str">
        <f t="shared" si="449"/>
        <v/>
      </c>
      <c r="C5658" s="75" t="str">
        <f t="shared" si="450"/>
        <v/>
      </c>
      <c r="D5658" s="42"/>
      <c r="E5658" s="42"/>
      <c r="F5658" s="42"/>
      <c r="G5658" s="42"/>
      <c r="H5658" s="42"/>
      <c r="I5658" s="42"/>
      <c r="J5658" s="83" t="str">
        <f t="shared" si="446"/>
        <v/>
      </c>
      <c r="K5658" s="83" t="str">
        <f t="shared" si="447"/>
        <v/>
      </c>
      <c r="L5658" s="85" t="str">
        <f t="shared" si="448"/>
        <v/>
      </c>
    </row>
    <row r="5659" spans="1:12" x14ac:dyDescent="0.2">
      <c r="A5659" s="209"/>
      <c r="B5659" s="75" t="str">
        <f t="shared" si="449"/>
        <v/>
      </c>
      <c r="C5659" s="75" t="str">
        <f t="shared" si="450"/>
        <v/>
      </c>
      <c r="D5659" s="42"/>
      <c r="E5659" s="42"/>
      <c r="F5659" s="42"/>
      <c r="G5659" s="42"/>
      <c r="H5659" s="42"/>
      <c r="I5659" s="42"/>
      <c r="J5659" s="83" t="str">
        <f t="shared" si="446"/>
        <v/>
      </c>
      <c r="K5659" s="83" t="str">
        <f t="shared" si="447"/>
        <v/>
      </c>
      <c r="L5659" s="85" t="str">
        <f t="shared" si="448"/>
        <v/>
      </c>
    </row>
    <row r="5660" spans="1:12" x14ac:dyDescent="0.2">
      <c r="A5660" s="209"/>
      <c r="B5660" s="75" t="str">
        <f t="shared" si="449"/>
        <v/>
      </c>
      <c r="C5660" s="75" t="str">
        <f t="shared" si="450"/>
        <v/>
      </c>
      <c r="D5660" s="42"/>
      <c r="E5660" s="42"/>
      <c r="F5660" s="42"/>
      <c r="G5660" s="42"/>
      <c r="H5660" s="42"/>
      <c r="I5660" s="42"/>
      <c r="J5660" s="83" t="str">
        <f t="shared" si="446"/>
        <v/>
      </c>
      <c r="K5660" s="83" t="str">
        <f t="shared" si="447"/>
        <v/>
      </c>
      <c r="L5660" s="85" t="str">
        <f t="shared" si="448"/>
        <v/>
      </c>
    </row>
    <row r="5661" spans="1:12" x14ac:dyDescent="0.2">
      <c r="A5661" s="209"/>
      <c r="B5661" s="75" t="str">
        <f t="shared" si="449"/>
        <v/>
      </c>
      <c r="C5661" s="75" t="str">
        <f t="shared" si="450"/>
        <v/>
      </c>
      <c r="D5661" s="42"/>
      <c r="E5661" s="42"/>
      <c r="F5661" s="42"/>
      <c r="G5661" s="42"/>
      <c r="H5661" s="42"/>
      <c r="I5661" s="42"/>
      <c r="J5661" s="83" t="str">
        <f t="shared" si="446"/>
        <v/>
      </c>
      <c r="K5661" s="83" t="str">
        <f t="shared" si="447"/>
        <v/>
      </c>
      <c r="L5661" s="85" t="str">
        <f t="shared" si="448"/>
        <v/>
      </c>
    </row>
    <row r="5662" spans="1:12" x14ac:dyDescent="0.2">
      <c r="A5662" s="209"/>
      <c r="B5662" s="75" t="str">
        <f t="shared" si="449"/>
        <v/>
      </c>
      <c r="C5662" s="75" t="str">
        <f t="shared" si="450"/>
        <v/>
      </c>
      <c r="D5662" s="42"/>
      <c r="E5662" s="42"/>
      <c r="F5662" s="42"/>
      <c r="G5662" s="42"/>
      <c r="H5662" s="42"/>
      <c r="I5662" s="42"/>
      <c r="J5662" s="83" t="str">
        <f t="shared" si="446"/>
        <v/>
      </c>
      <c r="K5662" s="83" t="str">
        <f t="shared" si="447"/>
        <v/>
      </c>
      <c r="L5662" s="85" t="str">
        <f t="shared" si="448"/>
        <v/>
      </c>
    </row>
    <row r="5663" spans="1:12" x14ac:dyDescent="0.2">
      <c r="A5663" s="209"/>
      <c r="B5663" s="75" t="str">
        <f t="shared" si="449"/>
        <v/>
      </c>
      <c r="C5663" s="75" t="str">
        <f t="shared" si="450"/>
        <v/>
      </c>
      <c r="D5663" s="42"/>
      <c r="E5663" s="42"/>
      <c r="F5663" s="42"/>
      <c r="G5663" s="42"/>
      <c r="H5663" s="42"/>
      <c r="I5663" s="42"/>
      <c r="J5663" s="83" t="str">
        <f t="shared" si="446"/>
        <v/>
      </c>
      <c r="K5663" s="83" t="str">
        <f t="shared" si="447"/>
        <v/>
      </c>
      <c r="L5663" s="85" t="str">
        <f t="shared" si="448"/>
        <v/>
      </c>
    </row>
    <row r="5664" spans="1:12" x14ac:dyDescent="0.2">
      <c r="A5664" s="209"/>
      <c r="B5664" s="75" t="str">
        <f t="shared" si="449"/>
        <v/>
      </c>
      <c r="C5664" s="75" t="str">
        <f t="shared" si="450"/>
        <v/>
      </c>
      <c r="D5664" s="42"/>
      <c r="E5664" s="42"/>
      <c r="F5664" s="42"/>
      <c r="G5664" s="42"/>
      <c r="H5664" s="42"/>
      <c r="I5664" s="42"/>
      <c r="J5664" s="83" t="str">
        <f t="shared" si="446"/>
        <v/>
      </c>
      <c r="K5664" s="83" t="str">
        <f t="shared" si="447"/>
        <v/>
      </c>
      <c r="L5664" s="85" t="str">
        <f t="shared" si="448"/>
        <v/>
      </c>
    </row>
    <row r="5665" spans="1:12" x14ac:dyDescent="0.2">
      <c r="A5665" s="209"/>
      <c r="B5665" s="75" t="str">
        <f t="shared" si="449"/>
        <v/>
      </c>
      <c r="C5665" s="75" t="str">
        <f t="shared" si="450"/>
        <v/>
      </c>
      <c r="D5665" s="42"/>
      <c r="E5665" s="42"/>
      <c r="F5665" s="42"/>
      <c r="G5665" s="42"/>
      <c r="H5665" s="42"/>
      <c r="I5665" s="42"/>
      <c r="J5665" s="83" t="str">
        <f t="shared" si="446"/>
        <v/>
      </c>
      <c r="K5665" s="83" t="str">
        <f t="shared" si="447"/>
        <v/>
      </c>
      <c r="L5665" s="85" t="str">
        <f t="shared" si="448"/>
        <v/>
      </c>
    </row>
    <row r="5666" spans="1:12" x14ac:dyDescent="0.2">
      <c r="A5666" s="209"/>
      <c r="B5666" s="75" t="str">
        <f t="shared" si="449"/>
        <v/>
      </c>
      <c r="C5666" s="75" t="str">
        <f t="shared" si="450"/>
        <v/>
      </c>
      <c r="D5666" s="42"/>
      <c r="E5666" s="42"/>
      <c r="F5666" s="42"/>
      <c r="G5666" s="42"/>
      <c r="H5666" s="42"/>
      <c r="I5666" s="42"/>
      <c r="J5666" s="83" t="str">
        <f t="shared" si="446"/>
        <v/>
      </c>
      <c r="K5666" s="83" t="str">
        <f t="shared" si="447"/>
        <v/>
      </c>
      <c r="L5666" s="85" t="str">
        <f t="shared" si="448"/>
        <v/>
      </c>
    </row>
    <row r="5667" spans="1:12" x14ac:dyDescent="0.2">
      <c r="A5667" s="209"/>
      <c r="B5667" s="75" t="str">
        <f t="shared" si="449"/>
        <v/>
      </c>
      <c r="C5667" s="75" t="str">
        <f t="shared" si="450"/>
        <v/>
      </c>
      <c r="D5667" s="42"/>
      <c r="E5667" s="42"/>
      <c r="F5667" s="42"/>
      <c r="G5667" s="42"/>
      <c r="H5667" s="42"/>
      <c r="I5667" s="42"/>
      <c r="J5667" s="83" t="str">
        <f t="shared" si="446"/>
        <v/>
      </c>
      <c r="K5667" s="83" t="str">
        <f t="shared" si="447"/>
        <v/>
      </c>
      <c r="L5667" s="85" t="str">
        <f t="shared" si="448"/>
        <v/>
      </c>
    </row>
    <row r="5668" spans="1:12" x14ac:dyDescent="0.2">
      <c r="A5668" s="209"/>
      <c r="B5668" s="75" t="str">
        <f t="shared" si="449"/>
        <v/>
      </c>
      <c r="C5668" s="75" t="str">
        <f t="shared" si="450"/>
        <v/>
      </c>
      <c r="D5668" s="42"/>
      <c r="E5668" s="42"/>
      <c r="F5668" s="42"/>
      <c r="G5668" s="42"/>
      <c r="H5668" s="42"/>
      <c r="I5668" s="42"/>
      <c r="J5668" s="83" t="str">
        <f t="shared" si="446"/>
        <v/>
      </c>
      <c r="K5668" s="83" t="str">
        <f t="shared" si="447"/>
        <v/>
      </c>
      <c r="L5668" s="85" t="str">
        <f t="shared" si="448"/>
        <v/>
      </c>
    </row>
    <row r="5669" spans="1:12" x14ac:dyDescent="0.2">
      <c r="A5669" s="209"/>
      <c r="B5669" s="75" t="str">
        <f t="shared" si="449"/>
        <v/>
      </c>
      <c r="C5669" s="75" t="str">
        <f t="shared" si="450"/>
        <v/>
      </c>
      <c r="D5669" s="42"/>
      <c r="E5669" s="42"/>
      <c r="F5669" s="42"/>
      <c r="G5669" s="42"/>
      <c r="H5669" s="42"/>
      <c r="I5669" s="42"/>
      <c r="J5669" s="83" t="str">
        <f t="shared" si="446"/>
        <v/>
      </c>
      <c r="K5669" s="83" t="str">
        <f t="shared" si="447"/>
        <v/>
      </c>
      <c r="L5669" s="85" t="str">
        <f t="shared" si="448"/>
        <v/>
      </c>
    </row>
    <row r="5670" spans="1:12" x14ac:dyDescent="0.2">
      <c r="A5670" s="209"/>
      <c r="B5670" s="75" t="str">
        <f t="shared" si="449"/>
        <v/>
      </c>
      <c r="C5670" s="75" t="str">
        <f t="shared" si="450"/>
        <v/>
      </c>
      <c r="D5670" s="42"/>
      <c r="E5670" s="42"/>
      <c r="F5670" s="42"/>
      <c r="G5670" s="42"/>
      <c r="H5670" s="42"/>
      <c r="I5670" s="42"/>
      <c r="J5670" s="83" t="str">
        <f t="shared" si="446"/>
        <v/>
      </c>
      <c r="K5670" s="83" t="str">
        <f t="shared" si="447"/>
        <v/>
      </c>
      <c r="L5670" s="85" t="str">
        <f t="shared" si="448"/>
        <v/>
      </c>
    </row>
    <row r="5671" spans="1:12" x14ac:dyDescent="0.2">
      <c r="A5671" s="209"/>
      <c r="B5671" s="75" t="str">
        <f t="shared" si="449"/>
        <v/>
      </c>
      <c r="C5671" s="75" t="str">
        <f t="shared" si="450"/>
        <v/>
      </c>
      <c r="D5671" s="42"/>
      <c r="E5671" s="42"/>
      <c r="F5671" s="42"/>
      <c r="G5671" s="42"/>
      <c r="H5671" s="42"/>
      <c r="I5671" s="42"/>
      <c r="J5671" s="83" t="str">
        <f t="shared" si="446"/>
        <v/>
      </c>
      <c r="K5671" s="83" t="str">
        <f t="shared" si="447"/>
        <v/>
      </c>
      <c r="L5671" s="85" t="str">
        <f t="shared" si="448"/>
        <v/>
      </c>
    </row>
    <row r="5672" spans="1:12" x14ac:dyDescent="0.2">
      <c r="A5672" s="209"/>
      <c r="B5672" s="75" t="str">
        <f t="shared" si="449"/>
        <v/>
      </c>
      <c r="C5672" s="75" t="str">
        <f t="shared" si="450"/>
        <v/>
      </c>
      <c r="D5672" s="42"/>
      <c r="E5672" s="42"/>
      <c r="F5672" s="42"/>
      <c r="G5672" s="42"/>
      <c r="H5672" s="42"/>
      <c r="I5672" s="42"/>
      <c r="J5672" s="83" t="str">
        <f t="shared" si="446"/>
        <v/>
      </c>
      <c r="K5672" s="83" t="str">
        <f t="shared" si="447"/>
        <v/>
      </c>
      <c r="L5672" s="85" t="str">
        <f t="shared" si="448"/>
        <v/>
      </c>
    </row>
    <row r="5673" spans="1:12" x14ac:dyDescent="0.2">
      <c r="A5673" s="209"/>
      <c r="B5673" s="75" t="str">
        <f t="shared" si="449"/>
        <v/>
      </c>
      <c r="C5673" s="75" t="str">
        <f t="shared" si="450"/>
        <v/>
      </c>
      <c r="D5673" s="42"/>
      <c r="E5673" s="42"/>
      <c r="F5673" s="42"/>
      <c r="G5673" s="42"/>
      <c r="H5673" s="42"/>
      <c r="I5673" s="42"/>
      <c r="J5673" s="83" t="str">
        <f t="shared" si="446"/>
        <v/>
      </c>
      <c r="K5673" s="83" t="str">
        <f t="shared" si="447"/>
        <v/>
      </c>
      <c r="L5673" s="85" t="str">
        <f t="shared" si="448"/>
        <v/>
      </c>
    </row>
    <row r="5674" spans="1:12" x14ac:dyDescent="0.2">
      <c r="A5674" s="209"/>
      <c r="B5674" s="75" t="str">
        <f t="shared" si="449"/>
        <v/>
      </c>
      <c r="C5674" s="75" t="str">
        <f t="shared" si="450"/>
        <v/>
      </c>
      <c r="D5674" s="42"/>
      <c r="E5674" s="42"/>
      <c r="F5674" s="42"/>
      <c r="G5674" s="42"/>
      <c r="H5674" s="42"/>
      <c r="I5674" s="42"/>
      <c r="J5674" s="83" t="str">
        <f t="shared" si="446"/>
        <v/>
      </c>
      <c r="K5674" s="83" t="str">
        <f t="shared" si="447"/>
        <v/>
      </c>
      <c r="L5674" s="85" t="str">
        <f t="shared" si="448"/>
        <v/>
      </c>
    </row>
    <row r="5675" spans="1:12" x14ac:dyDescent="0.2">
      <c r="A5675" s="209"/>
      <c r="B5675" s="75" t="str">
        <f t="shared" si="449"/>
        <v/>
      </c>
      <c r="C5675" s="75" t="str">
        <f t="shared" si="450"/>
        <v/>
      </c>
      <c r="D5675" s="42"/>
      <c r="E5675" s="42"/>
      <c r="F5675" s="42"/>
      <c r="G5675" s="42"/>
      <c r="H5675" s="42"/>
      <c r="I5675" s="42"/>
      <c r="J5675" s="83" t="str">
        <f t="shared" si="446"/>
        <v/>
      </c>
      <c r="K5675" s="83" t="str">
        <f t="shared" si="447"/>
        <v/>
      </c>
      <c r="L5675" s="85" t="str">
        <f t="shared" si="448"/>
        <v/>
      </c>
    </row>
    <row r="5676" spans="1:12" x14ac:dyDescent="0.2">
      <c r="A5676" s="209"/>
      <c r="B5676" s="75" t="str">
        <f t="shared" si="449"/>
        <v/>
      </c>
      <c r="C5676" s="75" t="str">
        <f t="shared" si="450"/>
        <v/>
      </c>
      <c r="D5676" s="42"/>
      <c r="E5676" s="42"/>
      <c r="F5676" s="42"/>
      <c r="G5676" s="42"/>
      <c r="H5676" s="42"/>
      <c r="I5676" s="42"/>
      <c r="J5676" s="83" t="str">
        <f t="shared" si="446"/>
        <v/>
      </c>
      <c r="K5676" s="83" t="str">
        <f t="shared" si="447"/>
        <v/>
      </c>
      <c r="L5676" s="85" t="str">
        <f t="shared" si="448"/>
        <v/>
      </c>
    </row>
    <row r="5677" spans="1:12" x14ac:dyDescent="0.2">
      <c r="A5677" s="209"/>
      <c r="B5677" s="75" t="str">
        <f t="shared" si="449"/>
        <v/>
      </c>
      <c r="C5677" s="75" t="str">
        <f t="shared" si="450"/>
        <v/>
      </c>
      <c r="D5677" s="42"/>
      <c r="E5677" s="42"/>
      <c r="F5677" s="42"/>
      <c r="G5677" s="42"/>
      <c r="H5677" s="42"/>
      <c r="I5677" s="42"/>
      <c r="J5677" s="83" t="str">
        <f t="shared" si="446"/>
        <v/>
      </c>
      <c r="K5677" s="83" t="str">
        <f t="shared" si="447"/>
        <v/>
      </c>
      <c r="L5677" s="85" t="str">
        <f t="shared" si="448"/>
        <v/>
      </c>
    </row>
    <row r="5678" spans="1:12" x14ac:dyDescent="0.2">
      <c r="A5678" s="209"/>
      <c r="B5678" s="75" t="str">
        <f t="shared" si="449"/>
        <v/>
      </c>
      <c r="C5678" s="75" t="str">
        <f t="shared" si="450"/>
        <v/>
      </c>
      <c r="D5678" s="42"/>
      <c r="E5678" s="42"/>
      <c r="F5678" s="42"/>
      <c r="G5678" s="42"/>
      <c r="H5678" s="42"/>
      <c r="I5678" s="42"/>
      <c r="J5678" s="83" t="str">
        <f t="shared" si="446"/>
        <v/>
      </c>
      <c r="K5678" s="83" t="str">
        <f t="shared" si="447"/>
        <v/>
      </c>
      <c r="L5678" s="85" t="str">
        <f t="shared" si="448"/>
        <v/>
      </c>
    </row>
    <row r="5679" spans="1:12" x14ac:dyDescent="0.2">
      <c r="A5679" s="209"/>
      <c r="B5679" s="75" t="str">
        <f t="shared" si="449"/>
        <v/>
      </c>
      <c r="C5679" s="75" t="str">
        <f t="shared" si="450"/>
        <v/>
      </c>
      <c r="D5679" s="42"/>
      <c r="E5679" s="42"/>
      <c r="F5679" s="42"/>
      <c r="G5679" s="42"/>
      <c r="H5679" s="42"/>
      <c r="I5679" s="42"/>
      <c r="J5679" s="83" t="str">
        <f t="shared" si="446"/>
        <v/>
      </c>
      <c r="K5679" s="83" t="str">
        <f t="shared" si="447"/>
        <v/>
      </c>
      <c r="L5679" s="85" t="str">
        <f t="shared" si="448"/>
        <v/>
      </c>
    </row>
    <row r="5680" spans="1:12" x14ac:dyDescent="0.2">
      <c r="A5680" s="209"/>
      <c r="B5680" s="75" t="str">
        <f t="shared" si="449"/>
        <v/>
      </c>
      <c r="C5680" s="75" t="str">
        <f t="shared" si="450"/>
        <v/>
      </c>
      <c r="D5680" s="42"/>
      <c r="E5680" s="42"/>
      <c r="F5680" s="42"/>
      <c r="G5680" s="42"/>
      <c r="H5680" s="42"/>
      <c r="I5680" s="42"/>
      <c r="J5680" s="83" t="str">
        <f t="shared" si="446"/>
        <v/>
      </c>
      <c r="K5680" s="83" t="str">
        <f t="shared" si="447"/>
        <v/>
      </c>
      <c r="L5680" s="85" t="str">
        <f t="shared" si="448"/>
        <v/>
      </c>
    </row>
    <row r="5681" spans="1:12" x14ac:dyDescent="0.2">
      <c r="A5681" s="209"/>
      <c r="B5681" s="75" t="str">
        <f t="shared" si="449"/>
        <v/>
      </c>
      <c r="C5681" s="75" t="str">
        <f t="shared" si="450"/>
        <v/>
      </c>
      <c r="D5681" s="42"/>
      <c r="E5681" s="42"/>
      <c r="F5681" s="42"/>
      <c r="G5681" s="42"/>
      <c r="H5681" s="42"/>
      <c r="I5681" s="42"/>
      <c r="J5681" s="83" t="str">
        <f t="shared" si="446"/>
        <v/>
      </c>
      <c r="K5681" s="83" t="str">
        <f t="shared" si="447"/>
        <v/>
      </c>
      <c r="L5681" s="85" t="str">
        <f t="shared" si="448"/>
        <v/>
      </c>
    </row>
    <row r="5682" spans="1:12" x14ac:dyDescent="0.2">
      <c r="A5682" s="209"/>
      <c r="B5682" s="75" t="str">
        <f t="shared" si="449"/>
        <v/>
      </c>
      <c r="C5682" s="75" t="str">
        <f t="shared" si="450"/>
        <v/>
      </c>
      <c r="D5682" s="42"/>
      <c r="E5682" s="42"/>
      <c r="F5682" s="42"/>
      <c r="G5682" s="42"/>
      <c r="H5682" s="42"/>
      <c r="I5682" s="42"/>
      <c r="J5682" s="83" t="str">
        <f t="shared" si="446"/>
        <v/>
      </c>
      <c r="K5682" s="83" t="str">
        <f t="shared" si="447"/>
        <v/>
      </c>
      <c r="L5682" s="85" t="str">
        <f t="shared" si="448"/>
        <v/>
      </c>
    </row>
    <row r="5683" spans="1:12" x14ac:dyDescent="0.2">
      <c r="A5683" s="209"/>
      <c r="B5683" s="75" t="str">
        <f t="shared" si="449"/>
        <v/>
      </c>
      <c r="C5683" s="75" t="str">
        <f t="shared" si="450"/>
        <v/>
      </c>
      <c r="D5683" s="42"/>
      <c r="E5683" s="42"/>
      <c r="F5683" s="42"/>
      <c r="G5683" s="42"/>
      <c r="H5683" s="42"/>
      <c r="I5683" s="42"/>
      <c r="J5683" s="83" t="str">
        <f t="shared" si="446"/>
        <v/>
      </c>
      <c r="K5683" s="83" t="str">
        <f t="shared" si="447"/>
        <v/>
      </c>
      <c r="L5683" s="85" t="str">
        <f t="shared" si="448"/>
        <v/>
      </c>
    </row>
    <row r="5684" spans="1:12" x14ac:dyDescent="0.2">
      <c r="A5684" s="209"/>
      <c r="B5684" s="75" t="str">
        <f t="shared" si="449"/>
        <v/>
      </c>
      <c r="C5684" s="75" t="str">
        <f t="shared" si="450"/>
        <v/>
      </c>
      <c r="D5684" s="42"/>
      <c r="E5684" s="42"/>
      <c r="F5684" s="42"/>
      <c r="G5684" s="42"/>
      <c r="H5684" s="42"/>
      <c r="I5684" s="42"/>
      <c r="J5684" s="83" t="str">
        <f t="shared" si="446"/>
        <v/>
      </c>
      <c r="K5684" s="83" t="str">
        <f t="shared" si="447"/>
        <v/>
      </c>
      <c r="L5684" s="85" t="str">
        <f t="shared" si="448"/>
        <v/>
      </c>
    </row>
    <row r="5685" spans="1:12" x14ac:dyDescent="0.2">
      <c r="A5685" s="209"/>
      <c r="B5685" s="75" t="str">
        <f t="shared" si="449"/>
        <v/>
      </c>
      <c r="C5685" s="75" t="str">
        <f t="shared" si="450"/>
        <v/>
      </c>
      <c r="D5685" s="42"/>
      <c r="E5685" s="42"/>
      <c r="F5685" s="42"/>
      <c r="G5685" s="42"/>
      <c r="H5685" s="42"/>
      <c r="I5685" s="42"/>
      <c r="J5685" s="83" t="str">
        <f t="shared" si="446"/>
        <v/>
      </c>
      <c r="K5685" s="83" t="str">
        <f t="shared" si="447"/>
        <v/>
      </c>
      <c r="L5685" s="85" t="str">
        <f t="shared" si="448"/>
        <v/>
      </c>
    </row>
    <row r="5686" spans="1:12" x14ac:dyDescent="0.2">
      <c r="A5686" s="209"/>
      <c r="B5686" s="75" t="str">
        <f t="shared" si="449"/>
        <v/>
      </c>
      <c r="C5686" s="75" t="str">
        <f t="shared" si="450"/>
        <v/>
      </c>
      <c r="D5686" s="42"/>
      <c r="E5686" s="42"/>
      <c r="F5686" s="42"/>
      <c r="G5686" s="42"/>
      <c r="H5686" s="42"/>
      <c r="I5686" s="42"/>
      <c r="J5686" s="83" t="str">
        <f t="shared" si="446"/>
        <v/>
      </c>
      <c r="K5686" s="83" t="str">
        <f t="shared" si="447"/>
        <v/>
      </c>
      <c r="L5686" s="85" t="str">
        <f t="shared" si="448"/>
        <v/>
      </c>
    </row>
    <row r="5687" spans="1:12" x14ac:dyDescent="0.2">
      <c r="A5687" s="209"/>
      <c r="B5687" s="75" t="str">
        <f t="shared" si="449"/>
        <v/>
      </c>
      <c r="C5687" s="75" t="str">
        <f t="shared" si="450"/>
        <v/>
      </c>
      <c r="D5687" s="42"/>
      <c r="E5687" s="42"/>
      <c r="F5687" s="42"/>
      <c r="G5687" s="42"/>
      <c r="H5687" s="42"/>
      <c r="I5687" s="42"/>
      <c r="J5687" s="83" t="str">
        <f t="shared" si="446"/>
        <v/>
      </c>
      <c r="K5687" s="83" t="str">
        <f t="shared" si="447"/>
        <v/>
      </c>
      <c r="L5687" s="85" t="str">
        <f t="shared" si="448"/>
        <v/>
      </c>
    </row>
    <row r="5688" spans="1:12" x14ac:dyDescent="0.2">
      <c r="A5688" s="209"/>
      <c r="B5688" s="75" t="str">
        <f t="shared" si="449"/>
        <v/>
      </c>
      <c r="C5688" s="75" t="str">
        <f t="shared" si="450"/>
        <v/>
      </c>
      <c r="D5688" s="42"/>
      <c r="E5688" s="42"/>
      <c r="F5688" s="42"/>
      <c r="G5688" s="42"/>
      <c r="H5688" s="42"/>
      <c r="I5688" s="42"/>
      <c r="J5688" s="83" t="str">
        <f t="shared" si="446"/>
        <v/>
      </c>
      <c r="K5688" s="83" t="str">
        <f t="shared" si="447"/>
        <v/>
      </c>
      <c r="L5688" s="85" t="str">
        <f t="shared" si="448"/>
        <v/>
      </c>
    </row>
    <row r="5689" spans="1:12" x14ac:dyDescent="0.2">
      <c r="A5689" s="209"/>
      <c r="B5689" s="75" t="str">
        <f t="shared" si="449"/>
        <v/>
      </c>
      <c r="C5689" s="75" t="str">
        <f t="shared" si="450"/>
        <v/>
      </c>
      <c r="D5689" s="42"/>
      <c r="E5689" s="42"/>
      <c r="F5689" s="42"/>
      <c r="G5689" s="42"/>
      <c r="H5689" s="42"/>
      <c r="I5689" s="42"/>
      <c r="J5689" s="83" t="str">
        <f t="shared" si="446"/>
        <v/>
      </c>
      <c r="K5689" s="83" t="str">
        <f t="shared" si="447"/>
        <v/>
      </c>
      <c r="L5689" s="85" t="str">
        <f t="shared" si="448"/>
        <v/>
      </c>
    </row>
    <row r="5690" spans="1:12" x14ac:dyDescent="0.2">
      <c r="A5690" s="209"/>
      <c r="B5690" s="75" t="str">
        <f t="shared" si="449"/>
        <v/>
      </c>
      <c r="C5690" s="75" t="str">
        <f t="shared" si="450"/>
        <v/>
      </c>
      <c r="D5690" s="42"/>
      <c r="E5690" s="42"/>
      <c r="F5690" s="42"/>
      <c r="G5690" s="42"/>
      <c r="H5690" s="42"/>
      <c r="I5690" s="42"/>
      <c r="J5690" s="83" t="str">
        <f t="shared" si="446"/>
        <v/>
      </c>
      <c r="K5690" s="83" t="str">
        <f t="shared" si="447"/>
        <v/>
      </c>
      <c r="L5690" s="85" t="str">
        <f t="shared" si="448"/>
        <v/>
      </c>
    </row>
    <row r="5691" spans="1:12" x14ac:dyDescent="0.2">
      <c r="A5691" s="209"/>
      <c r="B5691" s="75" t="str">
        <f t="shared" si="449"/>
        <v/>
      </c>
      <c r="C5691" s="75" t="str">
        <f t="shared" si="450"/>
        <v/>
      </c>
      <c r="D5691" s="42"/>
      <c r="E5691" s="42"/>
      <c r="F5691" s="42"/>
      <c r="G5691" s="42"/>
      <c r="H5691" s="42"/>
      <c r="I5691" s="42"/>
      <c r="J5691" s="83" t="str">
        <f t="shared" si="446"/>
        <v/>
      </c>
      <c r="K5691" s="83" t="str">
        <f t="shared" si="447"/>
        <v/>
      </c>
      <c r="L5691" s="85" t="str">
        <f t="shared" si="448"/>
        <v/>
      </c>
    </row>
    <row r="5692" spans="1:12" x14ac:dyDescent="0.2">
      <c r="A5692" s="209"/>
      <c r="B5692" s="75" t="str">
        <f t="shared" si="449"/>
        <v/>
      </c>
      <c r="C5692" s="75" t="str">
        <f t="shared" si="450"/>
        <v/>
      </c>
      <c r="D5692" s="42"/>
      <c r="E5692" s="42"/>
      <c r="F5692" s="42"/>
      <c r="G5692" s="42"/>
      <c r="H5692" s="42"/>
      <c r="I5692" s="42"/>
      <c r="J5692" s="83" t="str">
        <f t="shared" si="446"/>
        <v/>
      </c>
      <c r="K5692" s="83" t="str">
        <f t="shared" si="447"/>
        <v/>
      </c>
      <c r="L5692" s="85" t="str">
        <f t="shared" si="448"/>
        <v/>
      </c>
    </row>
    <row r="5693" spans="1:12" x14ac:dyDescent="0.2">
      <c r="A5693" s="209"/>
      <c r="B5693" s="75" t="str">
        <f t="shared" si="449"/>
        <v/>
      </c>
      <c r="C5693" s="75" t="str">
        <f t="shared" si="450"/>
        <v/>
      </c>
      <c r="D5693" s="42"/>
      <c r="E5693" s="42"/>
      <c r="F5693" s="42"/>
      <c r="G5693" s="42"/>
      <c r="H5693" s="42"/>
      <c r="I5693" s="42"/>
      <c r="J5693" s="83" t="str">
        <f t="shared" ref="J5693:J5756" si="451">IF(ISERROR(D5693/C5693),"",(D5693/C5693))</f>
        <v/>
      </c>
      <c r="K5693" s="83" t="str">
        <f t="shared" ref="K5693:K5756" si="452">IF(ISERROR(E5693/C5693),"",(E5693/C5693))</f>
        <v/>
      </c>
      <c r="L5693" s="85" t="str">
        <f t="shared" ref="L5693:L5756" si="453">IF(ISERROR((D5693+E5693)/B5693),"",(D5693+E5693)/B5693)</f>
        <v/>
      </c>
    </row>
    <row r="5694" spans="1:12" x14ac:dyDescent="0.2">
      <c r="A5694" s="209"/>
      <c r="B5694" s="75" t="str">
        <f t="shared" si="449"/>
        <v/>
      </c>
      <c r="C5694" s="75" t="str">
        <f t="shared" si="450"/>
        <v/>
      </c>
      <c r="D5694" s="42"/>
      <c r="E5694" s="42"/>
      <c r="F5694" s="42"/>
      <c r="G5694" s="42"/>
      <c r="H5694" s="42"/>
      <c r="I5694" s="42"/>
      <c r="J5694" s="83" t="str">
        <f t="shared" si="451"/>
        <v/>
      </c>
      <c r="K5694" s="83" t="str">
        <f t="shared" si="452"/>
        <v/>
      </c>
      <c r="L5694" s="85" t="str">
        <f t="shared" si="453"/>
        <v/>
      </c>
    </row>
    <row r="5695" spans="1:12" x14ac:dyDescent="0.2">
      <c r="A5695" s="209"/>
      <c r="B5695" s="75" t="str">
        <f t="shared" si="449"/>
        <v/>
      </c>
      <c r="C5695" s="75" t="str">
        <f t="shared" si="450"/>
        <v/>
      </c>
      <c r="D5695" s="42"/>
      <c r="E5695" s="42"/>
      <c r="F5695" s="42"/>
      <c r="G5695" s="42"/>
      <c r="H5695" s="42"/>
      <c r="I5695" s="42"/>
      <c r="J5695" s="83" t="str">
        <f t="shared" si="451"/>
        <v/>
      </c>
      <c r="K5695" s="83" t="str">
        <f t="shared" si="452"/>
        <v/>
      </c>
      <c r="L5695" s="85" t="str">
        <f t="shared" si="453"/>
        <v/>
      </c>
    </row>
    <row r="5696" spans="1:12" x14ac:dyDescent="0.2">
      <c r="A5696" s="209"/>
      <c r="B5696" s="75" t="str">
        <f t="shared" si="449"/>
        <v/>
      </c>
      <c r="C5696" s="75" t="str">
        <f t="shared" si="450"/>
        <v/>
      </c>
      <c r="D5696" s="42"/>
      <c r="E5696" s="42"/>
      <c r="F5696" s="42"/>
      <c r="G5696" s="42"/>
      <c r="H5696" s="42"/>
      <c r="I5696" s="42"/>
      <c r="J5696" s="83" t="str">
        <f t="shared" si="451"/>
        <v/>
      </c>
      <c r="K5696" s="83" t="str">
        <f t="shared" si="452"/>
        <v/>
      </c>
      <c r="L5696" s="85" t="str">
        <f t="shared" si="453"/>
        <v/>
      </c>
    </row>
    <row r="5697" spans="1:12" x14ac:dyDescent="0.2">
      <c r="A5697" s="209"/>
      <c r="B5697" s="75" t="str">
        <f t="shared" si="449"/>
        <v/>
      </c>
      <c r="C5697" s="75" t="str">
        <f t="shared" si="450"/>
        <v/>
      </c>
      <c r="D5697" s="42"/>
      <c r="E5697" s="42"/>
      <c r="F5697" s="42"/>
      <c r="G5697" s="42"/>
      <c r="H5697" s="42"/>
      <c r="I5697" s="42"/>
      <c r="J5697" s="83" t="str">
        <f t="shared" si="451"/>
        <v/>
      </c>
      <c r="K5697" s="83" t="str">
        <f t="shared" si="452"/>
        <v/>
      </c>
      <c r="L5697" s="85" t="str">
        <f t="shared" si="453"/>
        <v/>
      </c>
    </row>
    <row r="5698" spans="1:12" x14ac:dyDescent="0.2">
      <c r="A5698" s="209"/>
      <c r="B5698" s="75" t="str">
        <f t="shared" si="449"/>
        <v/>
      </c>
      <c r="C5698" s="75" t="str">
        <f t="shared" si="450"/>
        <v/>
      </c>
      <c r="D5698" s="42"/>
      <c r="E5698" s="42"/>
      <c r="F5698" s="42"/>
      <c r="G5698" s="42"/>
      <c r="H5698" s="42"/>
      <c r="I5698" s="42"/>
      <c r="J5698" s="83" t="str">
        <f t="shared" si="451"/>
        <v/>
      </c>
      <c r="K5698" s="83" t="str">
        <f t="shared" si="452"/>
        <v/>
      </c>
      <c r="L5698" s="85" t="str">
        <f t="shared" si="453"/>
        <v/>
      </c>
    </row>
    <row r="5699" spans="1:12" x14ac:dyDescent="0.2">
      <c r="A5699" s="209"/>
      <c r="B5699" s="75" t="str">
        <f t="shared" si="449"/>
        <v/>
      </c>
      <c r="C5699" s="75" t="str">
        <f t="shared" si="450"/>
        <v/>
      </c>
      <c r="D5699" s="42"/>
      <c r="E5699" s="42"/>
      <c r="F5699" s="42"/>
      <c r="G5699" s="42"/>
      <c r="H5699" s="42"/>
      <c r="I5699" s="42"/>
      <c r="J5699" s="83" t="str">
        <f t="shared" si="451"/>
        <v/>
      </c>
      <c r="K5699" s="83" t="str">
        <f t="shared" si="452"/>
        <v/>
      </c>
      <c r="L5699" s="85" t="str">
        <f t="shared" si="453"/>
        <v/>
      </c>
    </row>
    <row r="5700" spans="1:12" x14ac:dyDescent="0.2">
      <c r="A5700" s="209"/>
      <c r="B5700" s="75" t="str">
        <f t="shared" si="449"/>
        <v/>
      </c>
      <c r="C5700" s="75" t="str">
        <f t="shared" si="450"/>
        <v/>
      </c>
      <c r="D5700" s="42"/>
      <c r="E5700" s="42"/>
      <c r="F5700" s="42"/>
      <c r="G5700" s="42"/>
      <c r="H5700" s="42"/>
      <c r="I5700" s="42"/>
      <c r="J5700" s="83" t="str">
        <f t="shared" si="451"/>
        <v/>
      </c>
      <c r="K5700" s="83" t="str">
        <f t="shared" si="452"/>
        <v/>
      </c>
      <c r="L5700" s="85" t="str">
        <f t="shared" si="453"/>
        <v/>
      </c>
    </row>
    <row r="5701" spans="1:12" x14ac:dyDescent="0.2">
      <c r="A5701" s="209"/>
      <c r="B5701" s="75" t="str">
        <f t="shared" si="449"/>
        <v/>
      </c>
      <c r="C5701" s="75" t="str">
        <f t="shared" si="450"/>
        <v/>
      </c>
      <c r="D5701" s="42"/>
      <c r="E5701" s="42"/>
      <c r="F5701" s="42"/>
      <c r="G5701" s="42"/>
      <c r="H5701" s="42"/>
      <c r="I5701" s="42"/>
      <c r="J5701" s="83" t="str">
        <f t="shared" si="451"/>
        <v/>
      </c>
      <c r="K5701" s="83" t="str">
        <f t="shared" si="452"/>
        <v/>
      </c>
      <c r="L5701" s="85" t="str">
        <f t="shared" si="453"/>
        <v/>
      </c>
    </row>
    <row r="5702" spans="1:12" x14ac:dyDescent="0.2">
      <c r="A5702" s="209"/>
      <c r="B5702" s="75" t="str">
        <f t="shared" si="449"/>
        <v/>
      </c>
      <c r="C5702" s="75" t="str">
        <f t="shared" si="450"/>
        <v/>
      </c>
      <c r="D5702" s="42"/>
      <c r="E5702" s="42"/>
      <c r="F5702" s="42"/>
      <c r="G5702" s="42"/>
      <c r="H5702" s="42"/>
      <c r="I5702" s="42"/>
      <c r="J5702" s="83" t="str">
        <f t="shared" si="451"/>
        <v/>
      </c>
      <c r="K5702" s="83" t="str">
        <f t="shared" si="452"/>
        <v/>
      </c>
      <c r="L5702" s="85" t="str">
        <f t="shared" si="453"/>
        <v/>
      </c>
    </row>
    <row r="5703" spans="1:12" x14ac:dyDescent="0.2">
      <c r="A5703" s="209"/>
      <c r="B5703" s="75" t="str">
        <f t="shared" si="449"/>
        <v/>
      </c>
      <c r="C5703" s="75" t="str">
        <f t="shared" si="450"/>
        <v/>
      </c>
      <c r="D5703" s="42"/>
      <c r="E5703" s="42"/>
      <c r="F5703" s="42"/>
      <c r="G5703" s="42"/>
      <c r="H5703" s="42"/>
      <c r="I5703" s="42"/>
      <c r="J5703" s="83" t="str">
        <f t="shared" si="451"/>
        <v/>
      </c>
      <c r="K5703" s="83" t="str">
        <f t="shared" si="452"/>
        <v/>
      </c>
      <c r="L5703" s="85" t="str">
        <f t="shared" si="453"/>
        <v/>
      </c>
    </row>
    <row r="5704" spans="1:12" x14ac:dyDescent="0.2">
      <c r="A5704" s="209"/>
      <c r="B5704" s="75" t="str">
        <f t="shared" si="449"/>
        <v/>
      </c>
      <c r="C5704" s="75" t="str">
        <f t="shared" si="450"/>
        <v/>
      </c>
      <c r="D5704" s="42"/>
      <c r="E5704" s="42"/>
      <c r="F5704" s="42"/>
      <c r="G5704" s="42"/>
      <c r="H5704" s="42"/>
      <c r="I5704" s="42"/>
      <c r="J5704" s="83" t="str">
        <f t="shared" si="451"/>
        <v/>
      </c>
      <c r="K5704" s="83" t="str">
        <f t="shared" si="452"/>
        <v/>
      </c>
      <c r="L5704" s="85" t="str">
        <f t="shared" si="453"/>
        <v/>
      </c>
    </row>
    <row r="5705" spans="1:12" x14ac:dyDescent="0.2">
      <c r="A5705" s="209"/>
      <c r="B5705" s="75" t="str">
        <f t="shared" si="449"/>
        <v/>
      </c>
      <c r="C5705" s="75" t="str">
        <f t="shared" si="450"/>
        <v/>
      </c>
      <c r="D5705" s="42"/>
      <c r="E5705" s="42"/>
      <c r="F5705" s="42"/>
      <c r="G5705" s="42"/>
      <c r="H5705" s="42"/>
      <c r="I5705" s="42"/>
      <c r="J5705" s="83" t="str">
        <f t="shared" si="451"/>
        <v/>
      </c>
      <c r="K5705" s="83" t="str">
        <f t="shared" si="452"/>
        <v/>
      </c>
      <c r="L5705" s="85" t="str">
        <f t="shared" si="453"/>
        <v/>
      </c>
    </row>
    <row r="5706" spans="1:12" x14ac:dyDescent="0.2">
      <c r="A5706" s="209"/>
      <c r="B5706" s="75" t="str">
        <f t="shared" si="449"/>
        <v/>
      </c>
      <c r="C5706" s="75" t="str">
        <f t="shared" si="450"/>
        <v/>
      </c>
      <c r="D5706" s="42"/>
      <c r="E5706" s="42"/>
      <c r="F5706" s="42"/>
      <c r="G5706" s="42"/>
      <c r="H5706" s="42"/>
      <c r="I5706" s="42"/>
      <c r="J5706" s="83" t="str">
        <f t="shared" si="451"/>
        <v/>
      </c>
      <c r="K5706" s="83" t="str">
        <f t="shared" si="452"/>
        <v/>
      </c>
      <c r="L5706" s="85" t="str">
        <f t="shared" si="453"/>
        <v/>
      </c>
    </row>
    <row r="5707" spans="1:12" x14ac:dyDescent="0.2">
      <c r="A5707" s="209"/>
      <c r="B5707" s="75" t="str">
        <f t="shared" si="449"/>
        <v/>
      </c>
      <c r="C5707" s="75" t="str">
        <f t="shared" si="450"/>
        <v/>
      </c>
      <c r="D5707" s="42"/>
      <c r="E5707" s="42"/>
      <c r="F5707" s="42"/>
      <c r="G5707" s="42"/>
      <c r="H5707" s="42"/>
      <c r="I5707" s="42"/>
      <c r="J5707" s="83" t="str">
        <f t="shared" si="451"/>
        <v/>
      </c>
      <c r="K5707" s="83" t="str">
        <f t="shared" si="452"/>
        <v/>
      </c>
      <c r="L5707" s="85" t="str">
        <f t="shared" si="453"/>
        <v/>
      </c>
    </row>
    <row r="5708" spans="1:12" x14ac:dyDescent="0.2">
      <c r="A5708" s="209"/>
      <c r="B5708" s="75" t="str">
        <f t="shared" ref="B5708:B5771" si="454">IF(D5708+E5708+F5708+G5708+I5708+H5708 = 0,"",D5708+E5708+F5708+G5708+I5708+H5708)</f>
        <v/>
      </c>
      <c r="C5708" s="75" t="str">
        <f t="shared" ref="C5708:C5771" si="455">IF(D5708+E5708+H5708=0,"",D5708+E5708+H5708)</f>
        <v/>
      </c>
      <c r="D5708" s="42"/>
      <c r="E5708" s="42"/>
      <c r="F5708" s="42"/>
      <c r="G5708" s="42"/>
      <c r="H5708" s="42"/>
      <c r="I5708" s="42"/>
      <c r="J5708" s="83" t="str">
        <f t="shared" si="451"/>
        <v/>
      </c>
      <c r="K5708" s="83" t="str">
        <f t="shared" si="452"/>
        <v/>
      </c>
      <c r="L5708" s="85" t="str">
        <f t="shared" si="453"/>
        <v/>
      </c>
    </row>
    <row r="5709" spans="1:12" x14ac:dyDescent="0.2">
      <c r="A5709" s="209"/>
      <c r="B5709" s="75" t="str">
        <f t="shared" si="454"/>
        <v/>
      </c>
      <c r="C5709" s="75" t="str">
        <f t="shared" si="455"/>
        <v/>
      </c>
      <c r="D5709" s="42"/>
      <c r="E5709" s="42"/>
      <c r="F5709" s="42"/>
      <c r="G5709" s="42"/>
      <c r="H5709" s="42"/>
      <c r="I5709" s="42"/>
      <c r="J5709" s="83" t="str">
        <f t="shared" si="451"/>
        <v/>
      </c>
      <c r="K5709" s="83" t="str">
        <f t="shared" si="452"/>
        <v/>
      </c>
      <c r="L5709" s="85" t="str">
        <f t="shared" si="453"/>
        <v/>
      </c>
    </row>
    <row r="5710" spans="1:12" x14ac:dyDescent="0.2">
      <c r="A5710" s="209"/>
      <c r="B5710" s="75" t="str">
        <f t="shared" si="454"/>
        <v/>
      </c>
      <c r="C5710" s="75" t="str">
        <f t="shared" si="455"/>
        <v/>
      </c>
      <c r="D5710" s="42"/>
      <c r="E5710" s="42"/>
      <c r="F5710" s="42"/>
      <c r="G5710" s="42"/>
      <c r="H5710" s="42"/>
      <c r="I5710" s="42"/>
      <c r="J5710" s="83" t="str">
        <f t="shared" si="451"/>
        <v/>
      </c>
      <c r="K5710" s="83" t="str">
        <f t="shared" si="452"/>
        <v/>
      </c>
      <c r="L5710" s="85" t="str">
        <f t="shared" si="453"/>
        <v/>
      </c>
    </row>
    <row r="5711" spans="1:12" x14ac:dyDescent="0.2">
      <c r="A5711" s="209"/>
      <c r="B5711" s="75" t="str">
        <f t="shared" si="454"/>
        <v/>
      </c>
      <c r="C5711" s="75" t="str">
        <f t="shared" si="455"/>
        <v/>
      </c>
      <c r="D5711" s="42"/>
      <c r="E5711" s="42"/>
      <c r="F5711" s="42"/>
      <c r="G5711" s="42"/>
      <c r="H5711" s="42"/>
      <c r="I5711" s="42"/>
      <c r="J5711" s="83" t="str">
        <f t="shared" si="451"/>
        <v/>
      </c>
      <c r="K5711" s="83" t="str">
        <f t="shared" si="452"/>
        <v/>
      </c>
      <c r="L5711" s="85" t="str">
        <f t="shared" si="453"/>
        <v/>
      </c>
    </row>
    <row r="5712" spans="1:12" x14ac:dyDescent="0.2">
      <c r="A5712" s="209"/>
      <c r="B5712" s="75" t="str">
        <f t="shared" si="454"/>
        <v/>
      </c>
      <c r="C5712" s="75" t="str">
        <f t="shared" si="455"/>
        <v/>
      </c>
      <c r="D5712" s="42"/>
      <c r="E5712" s="42"/>
      <c r="F5712" s="42"/>
      <c r="G5712" s="42"/>
      <c r="H5712" s="42"/>
      <c r="I5712" s="42"/>
      <c r="J5712" s="83" t="str">
        <f t="shared" si="451"/>
        <v/>
      </c>
      <c r="K5712" s="83" t="str">
        <f t="shared" si="452"/>
        <v/>
      </c>
      <c r="L5712" s="85" t="str">
        <f t="shared" si="453"/>
        <v/>
      </c>
    </row>
    <row r="5713" spans="1:12" x14ac:dyDescent="0.2">
      <c r="A5713" s="209"/>
      <c r="B5713" s="75" t="str">
        <f t="shared" si="454"/>
        <v/>
      </c>
      <c r="C5713" s="75" t="str">
        <f t="shared" si="455"/>
        <v/>
      </c>
      <c r="D5713" s="42"/>
      <c r="E5713" s="42"/>
      <c r="F5713" s="42"/>
      <c r="G5713" s="42"/>
      <c r="H5713" s="42"/>
      <c r="I5713" s="42"/>
      <c r="J5713" s="83" t="str">
        <f t="shared" si="451"/>
        <v/>
      </c>
      <c r="K5713" s="83" t="str">
        <f t="shared" si="452"/>
        <v/>
      </c>
      <c r="L5713" s="85" t="str">
        <f t="shared" si="453"/>
        <v/>
      </c>
    </row>
    <row r="5714" spans="1:12" x14ac:dyDescent="0.2">
      <c r="A5714" s="209"/>
      <c r="B5714" s="75" t="str">
        <f t="shared" si="454"/>
        <v/>
      </c>
      <c r="C5714" s="75" t="str">
        <f t="shared" si="455"/>
        <v/>
      </c>
      <c r="D5714" s="42"/>
      <c r="E5714" s="42"/>
      <c r="F5714" s="42"/>
      <c r="G5714" s="42"/>
      <c r="H5714" s="42"/>
      <c r="I5714" s="42"/>
      <c r="J5714" s="83" t="str">
        <f t="shared" si="451"/>
        <v/>
      </c>
      <c r="K5714" s="83" t="str">
        <f t="shared" si="452"/>
        <v/>
      </c>
      <c r="L5714" s="85" t="str">
        <f t="shared" si="453"/>
        <v/>
      </c>
    </row>
    <row r="5715" spans="1:12" x14ac:dyDescent="0.2">
      <c r="A5715" s="209"/>
      <c r="B5715" s="75" t="str">
        <f t="shared" si="454"/>
        <v/>
      </c>
      <c r="C5715" s="75" t="str">
        <f t="shared" si="455"/>
        <v/>
      </c>
      <c r="D5715" s="42"/>
      <c r="E5715" s="42"/>
      <c r="F5715" s="42"/>
      <c r="G5715" s="42"/>
      <c r="H5715" s="42"/>
      <c r="I5715" s="42"/>
      <c r="J5715" s="83" t="str">
        <f t="shared" si="451"/>
        <v/>
      </c>
      <c r="K5715" s="83" t="str">
        <f t="shared" si="452"/>
        <v/>
      </c>
      <c r="L5715" s="85" t="str">
        <f t="shared" si="453"/>
        <v/>
      </c>
    </row>
    <row r="5716" spans="1:12" x14ac:dyDescent="0.2">
      <c r="A5716" s="209"/>
      <c r="B5716" s="75" t="str">
        <f t="shared" si="454"/>
        <v/>
      </c>
      <c r="C5716" s="75" t="str">
        <f t="shared" si="455"/>
        <v/>
      </c>
      <c r="D5716" s="42"/>
      <c r="E5716" s="42"/>
      <c r="F5716" s="42"/>
      <c r="G5716" s="42"/>
      <c r="H5716" s="42"/>
      <c r="I5716" s="42"/>
      <c r="J5716" s="83" t="str">
        <f t="shared" si="451"/>
        <v/>
      </c>
      <c r="K5716" s="83" t="str">
        <f t="shared" si="452"/>
        <v/>
      </c>
      <c r="L5716" s="85" t="str">
        <f t="shared" si="453"/>
        <v/>
      </c>
    </row>
    <row r="5717" spans="1:12" x14ac:dyDescent="0.2">
      <c r="A5717" s="209"/>
      <c r="B5717" s="75" t="str">
        <f t="shared" si="454"/>
        <v/>
      </c>
      <c r="C5717" s="75" t="str">
        <f t="shared" si="455"/>
        <v/>
      </c>
      <c r="D5717" s="42"/>
      <c r="E5717" s="42"/>
      <c r="F5717" s="42"/>
      <c r="G5717" s="42"/>
      <c r="H5717" s="42"/>
      <c r="I5717" s="42"/>
      <c r="J5717" s="83" t="str">
        <f t="shared" si="451"/>
        <v/>
      </c>
      <c r="K5717" s="83" t="str">
        <f t="shared" si="452"/>
        <v/>
      </c>
      <c r="L5717" s="85" t="str">
        <f t="shared" si="453"/>
        <v/>
      </c>
    </row>
    <row r="5718" spans="1:12" x14ac:dyDescent="0.2">
      <c r="A5718" s="209"/>
      <c r="B5718" s="75" t="str">
        <f t="shared" si="454"/>
        <v/>
      </c>
      <c r="C5718" s="75" t="str">
        <f t="shared" si="455"/>
        <v/>
      </c>
      <c r="D5718" s="42"/>
      <c r="E5718" s="42"/>
      <c r="F5718" s="42"/>
      <c r="G5718" s="42"/>
      <c r="H5718" s="42"/>
      <c r="I5718" s="42"/>
      <c r="J5718" s="83" t="str">
        <f t="shared" si="451"/>
        <v/>
      </c>
      <c r="K5718" s="83" t="str">
        <f t="shared" si="452"/>
        <v/>
      </c>
      <c r="L5718" s="85" t="str">
        <f t="shared" si="453"/>
        <v/>
      </c>
    </row>
    <row r="5719" spans="1:12" x14ac:dyDescent="0.2">
      <c r="A5719" s="209"/>
      <c r="B5719" s="75" t="str">
        <f t="shared" si="454"/>
        <v/>
      </c>
      <c r="C5719" s="75" t="str">
        <f t="shared" si="455"/>
        <v/>
      </c>
      <c r="D5719" s="42"/>
      <c r="E5719" s="42"/>
      <c r="F5719" s="42"/>
      <c r="G5719" s="42"/>
      <c r="H5719" s="42"/>
      <c r="I5719" s="42"/>
      <c r="J5719" s="83" t="str">
        <f t="shared" si="451"/>
        <v/>
      </c>
      <c r="K5719" s="83" t="str">
        <f t="shared" si="452"/>
        <v/>
      </c>
      <c r="L5719" s="85" t="str">
        <f t="shared" si="453"/>
        <v/>
      </c>
    </row>
    <row r="5720" spans="1:12" x14ac:dyDescent="0.2">
      <c r="A5720" s="209"/>
      <c r="B5720" s="75" t="str">
        <f t="shared" si="454"/>
        <v/>
      </c>
      <c r="C5720" s="75" t="str">
        <f t="shared" si="455"/>
        <v/>
      </c>
      <c r="D5720" s="42"/>
      <c r="E5720" s="42"/>
      <c r="F5720" s="42"/>
      <c r="G5720" s="42"/>
      <c r="H5720" s="42"/>
      <c r="I5720" s="42"/>
      <c r="J5720" s="83" t="str">
        <f t="shared" si="451"/>
        <v/>
      </c>
      <c r="K5720" s="83" t="str">
        <f t="shared" si="452"/>
        <v/>
      </c>
      <c r="L5720" s="85" t="str">
        <f t="shared" si="453"/>
        <v/>
      </c>
    </row>
    <row r="5721" spans="1:12" x14ac:dyDescent="0.2">
      <c r="A5721" s="209"/>
      <c r="B5721" s="75" t="str">
        <f t="shared" si="454"/>
        <v/>
      </c>
      <c r="C5721" s="75" t="str">
        <f t="shared" si="455"/>
        <v/>
      </c>
      <c r="D5721" s="42"/>
      <c r="E5721" s="42"/>
      <c r="F5721" s="42"/>
      <c r="G5721" s="42"/>
      <c r="H5721" s="42"/>
      <c r="I5721" s="42"/>
      <c r="J5721" s="83" t="str">
        <f t="shared" si="451"/>
        <v/>
      </c>
      <c r="K5721" s="83" t="str">
        <f t="shared" si="452"/>
        <v/>
      </c>
      <c r="L5721" s="85" t="str">
        <f t="shared" si="453"/>
        <v/>
      </c>
    </row>
    <row r="5722" spans="1:12" x14ac:dyDescent="0.2">
      <c r="A5722" s="209"/>
      <c r="B5722" s="75" t="str">
        <f t="shared" si="454"/>
        <v/>
      </c>
      <c r="C5722" s="75" t="str">
        <f t="shared" si="455"/>
        <v/>
      </c>
      <c r="D5722" s="42"/>
      <c r="E5722" s="42"/>
      <c r="F5722" s="42"/>
      <c r="G5722" s="42"/>
      <c r="H5722" s="42"/>
      <c r="I5722" s="42"/>
      <c r="J5722" s="83" t="str">
        <f t="shared" si="451"/>
        <v/>
      </c>
      <c r="K5722" s="83" t="str">
        <f t="shared" si="452"/>
        <v/>
      </c>
      <c r="L5722" s="85" t="str">
        <f t="shared" si="453"/>
        <v/>
      </c>
    </row>
    <row r="5723" spans="1:12" x14ac:dyDescent="0.2">
      <c r="A5723" s="209"/>
      <c r="B5723" s="75" t="str">
        <f t="shared" si="454"/>
        <v/>
      </c>
      <c r="C5723" s="75" t="str">
        <f t="shared" si="455"/>
        <v/>
      </c>
      <c r="D5723" s="42"/>
      <c r="E5723" s="42"/>
      <c r="F5723" s="42"/>
      <c r="G5723" s="42"/>
      <c r="H5723" s="42"/>
      <c r="I5723" s="42"/>
      <c r="J5723" s="83" t="str">
        <f t="shared" si="451"/>
        <v/>
      </c>
      <c r="K5723" s="83" t="str">
        <f t="shared" si="452"/>
        <v/>
      </c>
      <c r="L5723" s="85" t="str">
        <f t="shared" si="453"/>
        <v/>
      </c>
    </row>
    <row r="5724" spans="1:12" x14ac:dyDescent="0.2">
      <c r="A5724" s="209"/>
      <c r="B5724" s="75" t="str">
        <f t="shared" si="454"/>
        <v/>
      </c>
      <c r="C5724" s="75" t="str">
        <f t="shared" si="455"/>
        <v/>
      </c>
      <c r="D5724" s="42"/>
      <c r="E5724" s="42"/>
      <c r="F5724" s="42"/>
      <c r="G5724" s="42"/>
      <c r="H5724" s="42"/>
      <c r="I5724" s="42"/>
      <c r="J5724" s="83" t="str">
        <f t="shared" si="451"/>
        <v/>
      </c>
      <c r="K5724" s="83" t="str">
        <f t="shared" si="452"/>
        <v/>
      </c>
      <c r="L5724" s="85" t="str">
        <f t="shared" si="453"/>
        <v/>
      </c>
    </row>
    <row r="5725" spans="1:12" x14ac:dyDescent="0.2">
      <c r="A5725" s="209"/>
      <c r="B5725" s="75" t="str">
        <f t="shared" si="454"/>
        <v/>
      </c>
      <c r="C5725" s="75" t="str">
        <f t="shared" si="455"/>
        <v/>
      </c>
      <c r="D5725" s="42"/>
      <c r="E5725" s="42"/>
      <c r="F5725" s="42"/>
      <c r="G5725" s="42"/>
      <c r="H5725" s="42"/>
      <c r="I5725" s="42"/>
      <c r="J5725" s="83" t="str">
        <f t="shared" si="451"/>
        <v/>
      </c>
      <c r="K5725" s="83" t="str">
        <f t="shared" si="452"/>
        <v/>
      </c>
      <c r="L5725" s="85" t="str">
        <f t="shared" si="453"/>
        <v/>
      </c>
    </row>
    <row r="5726" spans="1:12" x14ac:dyDescent="0.2">
      <c r="A5726" s="209"/>
      <c r="B5726" s="75" t="str">
        <f t="shared" si="454"/>
        <v/>
      </c>
      <c r="C5726" s="75" t="str">
        <f t="shared" si="455"/>
        <v/>
      </c>
      <c r="D5726" s="42"/>
      <c r="E5726" s="42"/>
      <c r="F5726" s="42"/>
      <c r="G5726" s="42"/>
      <c r="H5726" s="42"/>
      <c r="I5726" s="42"/>
      <c r="J5726" s="83" t="str">
        <f t="shared" si="451"/>
        <v/>
      </c>
      <c r="K5726" s="83" t="str">
        <f t="shared" si="452"/>
        <v/>
      </c>
      <c r="L5726" s="85" t="str">
        <f t="shared" si="453"/>
        <v/>
      </c>
    </row>
    <row r="5727" spans="1:12" x14ac:dyDescent="0.2">
      <c r="A5727" s="209"/>
      <c r="B5727" s="75" t="str">
        <f t="shared" si="454"/>
        <v/>
      </c>
      <c r="C5727" s="75" t="str">
        <f t="shared" si="455"/>
        <v/>
      </c>
      <c r="D5727" s="42"/>
      <c r="E5727" s="42"/>
      <c r="F5727" s="42"/>
      <c r="G5727" s="42"/>
      <c r="H5727" s="42"/>
      <c r="I5727" s="42"/>
      <c r="J5727" s="83" t="str">
        <f t="shared" si="451"/>
        <v/>
      </c>
      <c r="K5727" s="83" t="str">
        <f t="shared" si="452"/>
        <v/>
      </c>
      <c r="L5727" s="85" t="str">
        <f t="shared" si="453"/>
        <v/>
      </c>
    </row>
    <row r="5728" spans="1:12" x14ac:dyDescent="0.2">
      <c r="A5728" s="209"/>
      <c r="B5728" s="75" t="str">
        <f t="shared" si="454"/>
        <v/>
      </c>
      <c r="C5728" s="75" t="str">
        <f t="shared" si="455"/>
        <v/>
      </c>
      <c r="D5728" s="42"/>
      <c r="E5728" s="42"/>
      <c r="F5728" s="42"/>
      <c r="G5728" s="42"/>
      <c r="H5728" s="42"/>
      <c r="I5728" s="42"/>
      <c r="J5728" s="83" t="str">
        <f t="shared" si="451"/>
        <v/>
      </c>
      <c r="K5728" s="83" t="str">
        <f t="shared" si="452"/>
        <v/>
      </c>
      <c r="L5728" s="85" t="str">
        <f t="shared" si="453"/>
        <v/>
      </c>
    </row>
    <row r="5729" spans="1:12" x14ac:dyDescent="0.2">
      <c r="A5729" s="209"/>
      <c r="B5729" s="75" t="str">
        <f t="shared" si="454"/>
        <v/>
      </c>
      <c r="C5729" s="75" t="str">
        <f t="shared" si="455"/>
        <v/>
      </c>
      <c r="D5729" s="42"/>
      <c r="E5729" s="42"/>
      <c r="F5729" s="42"/>
      <c r="G5729" s="42"/>
      <c r="H5729" s="42"/>
      <c r="I5729" s="42"/>
      <c r="J5729" s="83" t="str">
        <f t="shared" si="451"/>
        <v/>
      </c>
      <c r="K5729" s="83" t="str">
        <f t="shared" si="452"/>
        <v/>
      </c>
      <c r="L5729" s="85" t="str">
        <f t="shared" si="453"/>
        <v/>
      </c>
    </row>
    <row r="5730" spans="1:12" x14ac:dyDescent="0.2">
      <c r="A5730" s="209"/>
      <c r="B5730" s="75" t="str">
        <f t="shared" si="454"/>
        <v/>
      </c>
      <c r="C5730" s="75" t="str">
        <f t="shared" si="455"/>
        <v/>
      </c>
      <c r="D5730" s="42"/>
      <c r="E5730" s="42"/>
      <c r="F5730" s="42"/>
      <c r="G5730" s="42"/>
      <c r="H5730" s="42"/>
      <c r="I5730" s="42"/>
      <c r="J5730" s="83" t="str">
        <f t="shared" si="451"/>
        <v/>
      </c>
      <c r="K5730" s="83" t="str">
        <f t="shared" si="452"/>
        <v/>
      </c>
      <c r="L5730" s="85" t="str">
        <f t="shared" si="453"/>
        <v/>
      </c>
    </row>
    <row r="5731" spans="1:12" x14ac:dyDescent="0.2">
      <c r="A5731" s="209"/>
      <c r="B5731" s="75" t="str">
        <f t="shared" si="454"/>
        <v/>
      </c>
      <c r="C5731" s="75" t="str">
        <f t="shared" si="455"/>
        <v/>
      </c>
      <c r="D5731" s="42"/>
      <c r="E5731" s="42"/>
      <c r="F5731" s="42"/>
      <c r="G5731" s="42"/>
      <c r="H5731" s="42"/>
      <c r="I5731" s="42"/>
      <c r="J5731" s="83" t="str">
        <f t="shared" si="451"/>
        <v/>
      </c>
      <c r="K5731" s="83" t="str">
        <f t="shared" si="452"/>
        <v/>
      </c>
      <c r="L5731" s="85" t="str">
        <f t="shared" si="453"/>
        <v/>
      </c>
    </row>
    <row r="5732" spans="1:12" x14ac:dyDescent="0.2">
      <c r="A5732" s="209"/>
      <c r="B5732" s="75" t="str">
        <f t="shared" si="454"/>
        <v/>
      </c>
      <c r="C5732" s="75" t="str">
        <f t="shared" si="455"/>
        <v/>
      </c>
      <c r="D5732" s="42"/>
      <c r="E5732" s="42"/>
      <c r="F5732" s="42"/>
      <c r="G5732" s="42"/>
      <c r="H5732" s="42"/>
      <c r="I5732" s="42"/>
      <c r="J5732" s="83" t="str">
        <f t="shared" si="451"/>
        <v/>
      </c>
      <c r="K5732" s="83" t="str">
        <f t="shared" si="452"/>
        <v/>
      </c>
      <c r="L5732" s="85" t="str">
        <f t="shared" si="453"/>
        <v/>
      </c>
    </row>
    <row r="5733" spans="1:12" x14ac:dyDescent="0.2">
      <c r="A5733" s="209"/>
      <c r="B5733" s="75" t="str">
        <f t="shared" si="454"/>
        <v/>
      </c>
      <c r="C5733" s="75" t="str">
        <f t="shared" si="455"/>
        <v/>
      </c>
      <c r="D5733" s="42"/>
      <c r="E5733" s="42"/>
      <c r="F5733" s="42"/>
      <c r="G5733" s="42"/>
      <c r="H5733" s="42"/>
      <c r="I5733" s="42"/>
      <c r="J5733" s="83" t="str">
        <f t="shared" si="451"/>
        <v/>
      </c>
      <c r="K5733" s="83" t="str">
        <f t="shared" si="452"/>
        <v/>
      </c>
      <c r="L5733" s="85" t="str">
        <f t="shared" si="453"/>
        <v/>
      </c>
    </row>
    <row r="5734" spans="1:12" x14ac:dyDescent="0.2">
      <c r="A5734" s="209"/>
      <c r="B5734" s="75" t="str">
        <f t="shared" si="454"/>
        <v/>
      </c>
      <c r="C5734" s="75" t="str">
        <f t="shared" si="455"/>
        <v/>
      </c>
      <c r="D5734" s="42"/>
      <c r="E5734" s="42"/>
      <c r="F5734" s="42"/>
      <c r="G5734" s="42"/>
      <c r="H5734" s="42"/>
      <c r="I5734" s="42"/>
      <c r="J5734" s="83" t="str">
        <f t="shared" si="451"/>
        <v/>
      </c>
      <c r="K5734" s="83" t="str">
        <f t="shared" si="452"/>
        <v/>
      </c>
      <c r="L5734" s="85" t="str">
        <f t="shared" si="453"/>
        <v/>
      </c>
    </row>
    <row r="5735" spans="1:12" x14ac:dyDescent="0.2">
      <c r="A5735" s="209"/>
      <c r="B5735" s="75" t="str">
        <f t="shared" si="454"/>
        <v/>
      </c>
      <c r="C5735" s="75" t="str">
        <f t="shared" si="455"/>
        <v/>
      </c>
      <c r="D5735" s="42"/>
      <c r="E5735" s="42"/>
      <c r="F5735" s="42"/>
      <c r="G5735" s="42"/>
      <c r="H5735" s="42"/>
      <c r="I5735" s="42"/>
      <c r="J5735" s="83" t="str">
        <f t="shared" si="451"/>
        <v/>
      </c>
      <c r="K5735" s="83" t="str">
        <f t="shared" si="452"/>
        <v/>
      </c>
      <c r="L5735" s="85" t="str">
        <f t="shared" si="453"/>
        <v/>
      </c>
    </row>
    <row r="5736" spans="1:12" x14ac:dyDescent="0.2">
      <c r="A5736" s="209"/>
      <c r="B5736" s="75" t="str">
        <f t="shared" si="454"/>
        <v/>
      </c>
      <c r="C5736" s="75" t="str">
        <f t="shared" si="455"/>
        <v/>
      </c>
      <c r="D5736" s="42"/>
      <c r="E5736" s="42"/>
      <c r="F5736" s="42"/>
      <c r="G5736" s="42"/>
      <c r="H5736" s="42"/>
      <c r="I5736" s="42"/>
      <c r="J5736" s="83" t="str">
        <f t="shared" si="451"/>
        <v/>
      </c>
      <c r="K5736" s="83" t="str">
        <f t="shared" si="452"/>
        <v/>
      </c>
      <c r="L5736" s="85" t="str">
        <f t="shared" si="453"/>
        <v/>
      </c>
    </row>
    <row r="5737" spans="1:12" x14ac:dyDescent="0.2">
      <c r="A5737" s="209"/>
      <c r="B5737" s="75" t="str">
        <f t="shared" si="454"/>
        <v/>
      </c>
      <c r="C5737" s="75" t="str">
        <f t="shared" si="455"/>
        <v/>
      </c>
      <c r="D5737" s="42"/>
      <c r="E5737" s="42"/>
      <c r="F5737" s="42"/>
      <c r="G5737" s="42"/>
      <c r="H5737" s="42"/>
      <c r="I5737" s="42"/>
      <c r="J5737" s="83" t="str">
        <f t="shared" si="451"/>
        <v/>
      </c>
      <c r="K5737" s="83" t="str">
        <f t="shared" si="452"/>
        <v/>
      </c>
      <c r="L5737" s="85" t="str">
        <f t="shared" si="453"/>
        <v/>
      </c>
    </row>
    <row r="5738" spans="1:12" x14ac:dyDescent="0.2">
      <c r="A5738" s="209"/>
      <c r="B5738" s="75" t="str">
        <f t="shared" si="454"/>
        <v/>
      </c>
      <c r="C5738" s="75" t="str">
        <f t="shared" si="455"/>
        <v/>
      </c>
      <c r="D5738" s="42"/>
      <c r="E5738" s="42"/>
      <c r="F5738" s="42"/>
      <c r="G5738" s="42"/>
      <c r="H5738" s="42"/>
      <c r="I5738" s="42"/>
      <c r="J5738" s="83" t="str">
        <f t="shared" si="451"/>
        <v/>
      </c>
      <c r="K5738" s="83" t="str">
        <f t="shared" si="452"/>
        <v/>
      </c>
      <c r="L5738" s="85" t="str">
        <f t="shared" si="453"/>
        <v/>
      </c>
    </row>
    <row r="5739" spans="1:12" x14ac:dyDescent="0.2">
      <c r="A5739" s="209"/>
      <c r="B5739" s="75" t="str">
        <f t="shared" si="454"/>
        <v/>
      </c>
      <c r="C5739" s="75" t="str">
        <f t="shared" si="455"/>
        <v/>
      </c>
      <c r="D5739" s="42"/>
      <c r="E5739" s="42"/>
      <c r="F5739" s="42"/>
      <c r="G5739" s="42"/>
      <c r="H5739" s="42"/>
      <c r="I5739" s="42"/>
      <c r="J5739" s="83" t="str">
        <f t="shared" si="451"/>
        <v/>
      </c>
      <c r="K5739" s="83" t="str">
        <f t="shared" si="452"/>
        <v/>
      </c>
      <c r="L5739" s="85" t="str">
        <f t="shared" si="453"/>
        <v/>
      </c>
    </row>
    <row r="5740" spans="1:12" x14ac:dyDescent="0.2">
      <c r="A5740" s="209"/>
      <c r="B5740" s="75" t="str">
        <f t="shared" si="454"/>
        <v/>
      </c>
      <c r="C5740" s="75" t="str">
        <f t="shared" si="455"/>
        <v/>
      </c>
      <c r="D5740" s="42"/>
      <c r="E5740" s="42"/>
      <c r="F5740" s="42"/>
      <c r="G5740" s="42"/>
      <c r="H5740" s="42"/>
      <c r="I5740" s="42"/>
      <c r="J5740" s="83" t="str">
        <f t="shared" si="451"/>
        <v/>
      </c>
      <c r="K5740" s="83" t="str">
        <f t="shared" si="452"/>
        <v/>
      </c>
      <c r="L5740" s="85" t="str">
        <f t="shared" si="453"/>
        <v/>
      </c>
    </row>
    <row r="5741" spans="1:12" x14ac:dyDescent="0.2">
      <c r="A5741" s="209"/>
      <c r="B5741" s="75" t="str">
        <f t="shared" si="454"/>
        <v/>
      </c>
      <c r="C5741" s="75" t="str">
        <f t="shared" si="455"/>
        <v/>
      </c>
      <c r="D5741" s="42"/>
      <c r="E5741" s="42"/>
      <c r="F5741" s="42"/>
      <c r="G5741" s="42"/>
      <c r="H5741" s="42"/>
      <c r="I5741" s="42"/>
      <c r="J5741" s="83" t="str">
        <f t="shared" si="451"/>
        <v/>
      </c>
      <c r="K5741" s="83" t="str">
        <f t="shared" si="452"/>
        <v/>
      </c>
      <c r="L5741" s="85" t="str">
        <f t="shared" si="453"/>
        <v/>
      </c>
    </row>
    <row r="5742" spans="1:12" x14ac:dyDescent="0.2">
      <c r="A5742" s="209"/>
      <c r="B5742" s="75" t="str">
        <f t="shared" si="454"/>
        <v/>
      </c>
      <c r="C5742" s="75" t="str">
        <f t="shared" si="455"/>
        <v/>
      </c>
      <c r="D5742" s="42"/>
      <c r="E5742" s="42"/>
      <c r="F5742" s="42"/>
      <c r="G5742" s="42"/>
      <c r="H5742" s="42"/>
      <c r="I5742" s="42"/>
      <c r="J5742" s="83" t="str">
        <f t="shared" si="451"/>
        <v/>
      </c>
      <c r="K5742" s="83" t="str">
        <f t="shared" si="452"/>
        <v/>
      </c>
      <c r="L5742" s="85" t="str">
        <f t="shared" si="453"/>
        <v/>
      </c>
    </row>
    <row r="5743" spans="1:12" x14ac:dyDescent="0.2">
      <c r="A5743" s="209"/>
      <c r="B5743" s="75" t="str">
        <f t="shared" si="454"/>
        <v/>
      </c>
      <c r="C5743" s="75" t="str">
        <f t="shared" si="455"/>
        <v/>
      </c>
      <c r="D5743" s="42"/>
      <c r="E5743" s="42"/>
      <c r="F5743" s="42"/>
      <c r="G5743" s="42"/>
      <c r="H5743" s="42"/>
      <c r="I5743" s="42"/>
      <c r="J5743" s="83" t="str">
        <f t="shared" si="451"/>
        <v/>
      </c>
      <c r="K5743" s="83" t="str">
        <f t="shared" si="452"/>
        <v/>
      </c>
      <c r="L5743" s="85" t="str">
        <f t="shared" si="453"/>
        <v/>
      </c>
    </row>
    <row r="5744" spans="1:12" x14ac:dyDescent="0.2">
      <c r="A5744" s="209"/>
      <c r="B5744" s="75" t="str">
        <f t="shared" si="454"/>
        <v/>
      </c>
      <c r="C5744" s="75" t="str">
        <f t="shared" si="455"/>
        <v/>
      </c>
      <c r="D5744" s="42"/>
      <c r="E5744" s="42"/>
      <c r="F5744" s="42"/>
      <c r="G5744" s="42"/>
      <c r="H5744" s="42"/>
      <c r="I5744" s="42"/>
      <c r="J5744" s="83" t="str">
        <f t="shared" si="451"/>
        <v/>
      </c>
      <c r="K5744" s="83" t="str">
        <f t="shared" si="452"/>
        <v/>
      </c>
      <c r="L5744" s="85" t="str">
        <f t="shared" si="453"/>
        <v/>
      </c>
    </row>
    <row r="5745" spans="1:12" x14ac:dyDescent="0.2">
      <c r="A5745" s="209"/>
      <c r="B5745" s="75" t="str">
        <f t="shared" si="454"/>
        <v/>
      </c>
      <c r="C5745" s="75" t="str">
        <f t="shared" si="455"/>
        <v/>
      </c>
      <c r="D5745" s="42"/>
      <c r="E5745" s="42"/>
      <c r="F5745" s="42"/>
      <c r="G5745" s="42"/>
      <c r="H5745" s="42"/>
      <c r="I5745" s="42"/>
      <c r="J5745" s="83" t="str">
        <f t="shared" si="451"/>
        <v/>
      </c>
      <c r="K5745" s="83" t="str">
        <f t="shared" si="452"/>
        <v/>
      </c>
      <c r="L5745" s="85" t="str">
        <f t="shared" si="453"/>
        <v/>
      </c>
    </row>
    <row r="5746" spans="1:12" x14ac:dyDescent="0.2">
      <c r="A5746" s="209"/>
      <c r="B5746" s="75" t="str">
        <f t="shared" si="454"/>
        <v/>
      </c>
      <c r="C5746" s="75" t="str">
        <f t="shared" si="455"/>
        <v/>
      </c>
      <c r="D5746" s="42"/>
      <c r="E5746" s="42"/>
      <c r="F5746" s="42"/>
      <c r="G5746" s="42"/>
      <c r="H5746" s="42"/>
      <c r="I5746" s="42"/>
      <c r="J5746" s="83" t="str">
        <f t="shared" si="451"/>
        <v/>
      </c>
      <c r="K5746" s="83" t="str">
        <f t="shared" si="452"/>
        <v/>
      </c>
      <c r="L5746" s="85" t="str">
        <f t="shared" si="453"/>
        <v/>
      </c>
    </row>
    <row r="5747" spans="1:12" x14ac:dyDescent="0.2">
      <c r="A5747" s="209"/>
      <c r="B5747" s="75" t="str">
        <f t="shared" si="454"/>
        <v/>
      </c>
      <c r="C5747" s="75" t="str">
        <f t="shared" si="455"/>
        <v/>
      </c>
      <c r="D5747" s="42"/>
      <c r="E5747" s="42"/>
      <c r="F5747" s="42"/>
      <c r="G5747" s="42"/>
      <c r="H5747" s="42"/>
      <c r="I5747" s="42"/>
      <c r="J5747" s="83" t="str">
        <f t="shared" si="451"/>
        <v/>
      </c>
      <c r="K5747" s="83" t="str">
        <f t="shared" si="452"/>
        <v/>
      </c>
      <c r="L5747" s="85" t="str">
        <f t="shared" si="453"/>
        <v/>
      </c>
    </row>
    <row r="5748" spans="1:12" x14ac:dyDescent="0.2">
      <c r="A5748" s="209"/>
      <c r="B5748" s="75" t="str">
        <f t="shared" si="454"/>
        <v/>
      </c>
      <c r="C5748" s="75" t="str">
        <f t="shared" si="455"/>
        <v/>
      </c>
      <c r="D5748" s="42"/>
      <c r="E5748" s="42"/>
      <c r="F5748" s="42"/>
      <c r="G5748" s="42"/>
      <c r="H5748" s="42"/>
      <c r="I5748" s="42"/>
      <c r="J5748" s="83" t="str">
        <f t="shared" si="451"/>
        <v/>
      </c>
      <c r="K5748" s="83" t="str">
        <f t="shared" si="452"/>
        <v/>
      </c>
      <c r="L5748" s="85" t="str">
        <f t="shared" si="453"/>
        <v/>
      </c>
    </row>
    <row r="5749" spans="1:12" x14ac:dyDescent="0.2">
      <c r="A5749" s="209"/>
      <c r="B5749" s="75" t="str">
        <f t="shared" si="454"/>
        <v/>
      </c>
      <c r="C5749" s="75" t="str">
        <f t="shared" si="455"/>
        <v/>
      </c>
      <c r="D5749" s="42"/>
      <c r="E5749" s="42"/>
      <c r="F5749" s="42"/>
      <c r="G5749" s="42"/>
      <c r="H5749" s="42"/>
      <c r="I5749" s="42"/>
      <c r="J5749" s="83" t="str">
        <f t="shared" si="451"/>
        <v/>
      </c>
      <c r="K5749" s="83" t="str">
        <f t="shared" si="452"/>
        <v/>
      </c>
      <c r="L5749" s="85" t="str">
        <f t="shared" si="453"/>
        <v/>
      </c>
    </row>
    <row r="5750" spans="1:12" x14ac:dyDescent="0.2">
      <c r="A5750" s="209"/>
      <c r="B5750" s="75" t="str">
        <f t="shared" si="454"/>
        <v/>
      </c>
      <c r="C5750" s="75" t="str">
        <f t="shared" si="455"/>
        <v/>
      </c>
      <c r="D5750" s="42"/>
      <c r="E5750" s="42"/>
      <c r="F5750" s="42"/>
      <c r="G5750" s="42"/>
      <c r="H5750" s="42"/>
      <c r="I5750" s="42"/>
      <c r="J5750" s="83" t="str">
        <f t="shared" si="451"/>
        <v/>
      </c>
      <c r="K5750" s="83" t="str">
        <f t="shared" si="452"/>
        <v/>
      </c>
      <c r="L5750" s="85" t="str">
        <f t="shared" si="453"/>
        <v/>
      </c>
    </row>
    <row r="5751" spans="1:12" x14ac:dyDescent="0.2">
      <c r="A5751" s="209"/>
      <c r="B5751" s="75" t="str">
        <f t="shared" si="454"/>
        <v/>
      </c>
      <c r="C5751" s="75" t="str">
        <f t="shared" si="455"/>
        <v/>
      </c>
      <c r="D5751" s="42"/>
      <c r="E5751" s="42"/>
      <c r="F5751" s="42"/>
      <c r="G5751" s="42"/>
      <c r="H5751" s="42"/>
      <c r="I5751" s="42"/>
      <c r="J5751" s="83" t="str">
        <f t="shared" si="451"/>
        <v/>
      </c>
      <c r="K5751" s="83" t="str">
        <f t="shared" si="452"/>
        <v/>
      </c>
      <c r="L5751" s="85" t="str">
        <f t="shared" si="453"/>
        <v/>
      </c>
    </row>
    <row r="5752" spans="1:12" x14ac:dyDescent="0.2">
      <c r="A5752" s="209"/>
      <c r="B5752" s="75" t="str">
        <f t="shared" si="454"/>
        <v/>
      </c>
      <c r="C5752" s="75" t="str">
        <f t="shared" si="455"/>
        <v/>
      </c>
      <c r="D5752" s="42"/>
      <c r="E5752" s="42"/>
      <c r="F5752" s="42"/>
      <c r="G5752" s="42"/>
      <c r="H5752" s="42"/>
      <c r="I5752" s="42"/>
      <c r="J5752" s="83" t="str">
        <f t="shared" si="451"/>
        <v/>
      </c>
      <c r="K5752" s="83" t="str">
        <f t="shared" si="452"/>
        <v/>
      </c>
      <c r="L5752" s="85" t="str">
        <f t="shared" si="453"/>
        <v/>
      </c>
    </row>
    <row r="5753" spans="1:12" x14ac:dyDescent="0.2">
      <c r="A5753" s="209"/>
      <c r="B5753" s="75" t="str">
        <f t="shared" si="454"/>
        <v/>
      </c>
      <c r="C5753" s="75" t="str">
        <f t="shared" si="455"/>
        <v/>
      </c>
      <c r="D5753" s="42"/>
      <c r="E5753" s="42"/>
      <c r="F5753" s="42"/>
      <c r="G5753" s="42"/>
      <c r="H5753" s="42"/>
      <c r="I5753" s="42"/>
      <c r="J5753" s="83" t="str">
        <f t="shared" si="451"/>
        <v/>
      </c>
      <c r="K5753" s="83" t="str">
        <f t="shared" si="452"/>
        <v/>
      </c>
      <c r="L5753" s="85" t="str">
        <f t="shared" si="453"/>
        <v/>
      </c>
    </row>
    <row r="5754" spans="1:12" x14ac:dyDescent="0.2">
      <c r="A5754" s="209"/>
      <c r="B5754" s="75" t="str">
        <f t="shared" si="454"/>
        <v/>
      </c>
      <c r="C5754" s="75" t="str">
        <f t="shared" si="455"/>
        <v/>
      </c>
      <c r="D5754" s="42"/>
      <c r="E5754" s="42"/>
      <c r="F5754" s="42"/>
      <c r="G5754" s="42"/>
      <c r="H5754" s="42"/>
      <c r="I5754" s="42"/>
      <c r="J5754" s="83" t="str">
        <f t="shared" si="451"/>
        <v/>
      </c>
      <c r="K5754" s="83" t="str">
        <f t="shared" si="452"/>
        <v/>
      </c>
      <c r="L5754" s="85" t="str">
        <f t="shared" si="453"/>
        <v/>
      </c>
    </row>
    <row r="5755" spans="1:12" x14ac:dyDescent="0.2">
      <c r="A5755" s="209"/>
      <c r="B5755" s="75" t="str">
        <f t="shared" si="454"/>
        <v/>
      </c>
      <c r="C5755" s="75" t="str">
        <f t="shared" si="455"/>
        <v/>
      </c>
      <c r="D5755" s="42"/>
      <c r="E5755" s="42"/>
      <c r="F5755" s="42"/>
      <c r="G5755" s="42"/>
      <c r="H5755" s="42"/>
      <c r="I5755" s="42"/>
      <c r="J5755" s="83" t="str">
        <f t="shared" si="451"/>
        <v/>
      </c>
      <c r="K5755" s="83" t="str">
        <f t="shared" si="452"/>
        <v/>
      </c>
      <c r="L5755" s="85" t="str">
        <f t="shared" si="453"/>
        <v/>
      </c>
    </row>
    <row r="5756" spans="1:12" x14ac:dyDescent="0.2">
      <c r="A5756" s="209"/>
      <c r="B5756" s="75" t="str">
        <f t="shared" si="454"/>
        <v/>
      </c>
      <c r="C5756" s="75" t="str">
        <f t="shared" si="455"/>
        <v/>
      </c>
      <c r="D5756" s="42"/>
      <c r="E5756" s="42"/>
      <c r="F5756" s="42"/>
      <c r="G5756" s="42"/>
      <c r="H5756" s="42"/>
      <c r="I5756" s="42"/>
      <c r="J5756" s="83" t="str">
        <f t="shared" si="451"/>
        <v/>
      </c>
      <c r="K5756" s="83" t="str">
        <f t="shared" si="452"/>
        <v/>
      </c>
      <c r="L5756" s="85" t="str">
        <f t="shared" si="453"/>
        <v/>
      </c>
    </row>
    <row r="5757" spans="1:12" x14ac:dyDescent="0.2">
      <c r="A5757" s="209"/>
      <c r="B5757" s="75" t="str">
        <f t="shared" si="454"/>
        <v/>
      </c>
      <c r="C5757" s="75" t="str">
        <f t="shared" si="455"/>
        <v/>
      </c>
      <c r="D5757" s="42"/>
      <c r="E5757" s="42"/>
      <c r="F5757" s="42"/>
      <c r="G5757" s="42"/>
      <c r="H5757" s="42"/>
      <c r="I5757" s="42"/>
      <c r="J5757" s="83" t="str">
        <f t="shared" ref="J5757:J5820" si="456">IF(ISERROR(D5757/C5757),"",(D5757/C5757))</f>
        <v/>
      </c>
      <c r="K5757" s="83" t="str">
        <f t="shared" ref="K5757:K5820" si="457">IF(ISERROR(E5757/C5757),"",(E5757/C5757))</f>
        <v/>
      </c>
      <c r="L5757" s="85" t="str">
        <f t="shared" ref="L5757:L5820" si="458">IF(ISERROR((D5757+E5757)/B5757),"",(D5757+E5757)/B5757)</f>
        <v/>
      </c>
    </row>
    <row r="5758" spans="1:12" x14ac:dyDescent="0.2">
      <c r="A5758" s="209"/>
      <c r="B5758" s="75" t="str">
        <f t="shared" si="454"/>
        <v/>
      </c>
      <c r="C5758" s="75" t="str">
        <f t="shared" si="455"/>
        <v/>
      </c>
      <c r="D5758" s="42"/>
      <c r="E5758" s="42"/>
      <c r="F5758" s="42"/>
      <c r="G5758" s="42"/>
      <c r="H5758" s="42"/>
      <c r="I5758" s="42"/>
      <c r="J5758" s="83" t="str">
        <f t="shared" si="456"/>
        <v/>
      </c>
      <c r="K5758" s="83" t="str">
        <f t="shared" si="457"/>
        <v/>
      </c>
      <c r="L5758" s="85" t="str">
        <f t="shared" si="458"/>
        <v/>
      </c>
    </row>
    <row r="5759" spans="1:12" x14ac:dyDescent="0.2">
      <c r="A5759" s="209"/>
      <c r="B5759" s="75" t="str">
        <f t="shared" si="454"/>
        <v/>
      </c>
      <c r="C5759" s="75" t="str">
        <f t="shared" si="455"/>
        <v/>
      </c>
      <c r="D5759" s="42"/>
      <c r="E5759" s="42"/>
      <c r="F5759" s="42"/>
      <c r="G5759" s="42"/>
      <c r="H5759" s="42"/>
      <c r="I5759" s="42"/>
      <c r="J5759" s="83" t="str">
        <f t="shared" si="456"/>
        <v/>
      </c>
      <c r="K5759" s="83" t="str">
        <f t="shared" si="457"/>
        <v/>
      </c>
      <c r="L5759" s="85" t="str">
        <f t="shared" si="458"/>
        <v/>
      </c>
    </row>
    <row r="5760" spans="1:12" x14ac:dyDescent="0.2">
      <c r="A5760" s="209"/>
      <c r="B5760" s="75" t="str">
        <f t="shared" si="454"/>
        <v/>
      </c>
      <c r="C5760" s="75" t="str">
        <f t="shared" si="455"/>
        <v/>
      </c>
      <c r="D5760" s="42"/>
      <c r="E5760" s="42"/>
      <c r="F5760" s="42"/>
      <c r="G5760" s="42"/>
      <c r="H5760" s="42"/>
      <c r="I5760" s="42"/>
      <c r="J5760" s="83" t="str">
        <f t="shared" si="456"/>
        <v/>
      </c>
      <c r="K5760" s="83" t="str">
        <f t="shared" si="457"/>
        <v/>
      </c>
      <c r="L5760" s="85" t="str">
        <f t="shared" si="458"/>
        <v/>
      </c>
    </row>
    <row r="5761" spans="1:12" x14ac:dyDescent="0.2">
      <c r="A5761" s="209"/>
      <c r="B5761" s="75" t="str">
        <f t="shared" si="454"/>
        <v/>
      </c>
      <c r="C5761" s="75" t="str">
        <f t="shared" si="455"/>
        <v/>
      </c>
      <c r="D5761" s="42"/>
      <c r="E5761" s="42"/>
      <c r="F5761" s="42"/>
      <c r="G5761" s="42"/>
      <c r="H5761" s="42"/>
      <c r="I5761" s="42"/>
      <c r="J5761" s="83" t="str">
        <f t="shared" si="456"/>
        <v/>
      </c>
      <c r="K5761" s="83" t="str">
        <f t="shared" si="457"/>
        <v/>
      </c>
      <c r="L5761" s="85" t="str">
        <f t="shared" si="458"/>
        <v/>
      </c>
    </row>
    <row r="5762" spans="1:12" x14ac:dyDescent="0.2">
      <c r="A5762" s="209"/>
      <c r="B5762" s="75" t="str">
        <f t="shared" si="454"/>
        <v/>
      </c>
      <c r="C5762" s="75" t="str">
        <f t="shared" si="455"/>
        <v/>
      </c>
      <c r="D5762" s="42"/>
      <c r="E5762" s="42"/>
      <c r="F5762" s="42"/>
      <c r="G5762" s="42"/>
      <c r="H5762" s="42"/>
      <c r="I5762" s="42"/>
      <c r="J5762" s="83" t="str">
        <f t="shared" si="456"/>
        <v/>
      </c>
      <c r="K5762" s="83" t="str">
        <f t="shared" si="457"/>
        <v/>
      </c>
      <c r="L5762" s="85" t="str">
        <f t="shared" si="458"/>
        <v/>
      </c>
    </row>
    <row r="5763" spans="1:12" x14ac:dyDescent="0.2">
      <c r="A5763" s="209"/>
      <c r="B5763" s="75" t="str">
        <f t="shared" si="454"/>
        <v/>
      </c>
      <c r="C5763" s="75" t="str">
        <f t="shared" si="455"/>
        <v/>
      </c>
      <c r="D5763" s="42"/>
      <c r="E5763" s="42"/>
      <c r="F5763" s="42"/>
      <c r="G5763" s="42"/>
      <c r="H5763" s="42"/>
      <c r="I5763" s="42"/>
      <c r="J5763" s="83" t="str">
        <f t="shared" si="456"/>
        <v/>
      </c>
      <c r="K5763" s="83" t="str">
        <f t="shared" si="457"/>
        <v/>
      </c>
      <c r="L5763" s="85" t="str">
        <f t="shared" si="458"/>
        <v/>
      </c>
    </row>
    <row r="5764" spans="1:12" x14ac:dyDescent="0.2">
      <c r="A5764" s="209"/>
      <c r="B5764" s="75" t="str">
        <f t="shared" si="454"/>
        <v/>
      </c>
      <c r="C5764" s="75" t="str">
        <f t="shared" si="455"/>
        <v/>
      </c>
      <c r="D5764" s="42"/>
      <c r="E5764" s="42"/>
      <c r="F5764" s="42"/>
      <c r="G5764" s="42"/>
      <c r="H5764" s="42"/>
      <c r="I5764" s="42"/>
      <c r="J5764" s="83" t="str">
        <f t="shared" si="456"/>
        <v/>
      </c>
      <c r="K5764" s="83" t="str">
        <f t="shared" si="457"/>
        <v/>
      </c>
      <c r="L5764" s="85" t="str">
        <f t="shared" si="458"/>
        <v/>
      </c>
    </row>
    <row r="5765" spans="1:12" x14ac:dyDescent="0.2">
      <c r="A5765" s="209"/>
      <c r="B5765" s="75" t="str">
        <f t="shared" si="454"/>
        <v/>
      </c>
      <c r="C5765" s="75" t="str">
        <f t="shared" si="455"/>
        <v/>
      </c>
      <c r="D5765" s="42"/>
      <c r="E5765" s="42"/>
      <c r="F5765" s="42"/>
      <c r="G5765" s="42"/>
      <c r="H5765" s="42"/>
      <c r="I5765" s="42"/>
      <c r="J5765" s="83" t="str">
        <f t="shared" si="456"/>
        <v/>
      </c>
      <c r="K5765" s="83" t="str">
        <f t="shared" si="457"/>
        <v/>
      </c>
      <c r="L5765" s="85" t="str">
        <f t="shared" si="458"/>
        <v/>
      </c>
    </row>
    <row r="5766" spans="1:12" x14ac:dyDescent="0.2">
      <c r="A5766" s="209"/>
      <c r="B5766" s="75" t="str">
        <f t="shared" si="454"/>
        <v/>
      </c>
      <c r="C5766" s="75" t="str">
        <f t="shared" si="455"/>
        <v/>
      </c>
      <c r="D5766" s="42"/>
      <c r="E5766" s="42"/>
      <c r="F5766" s="42"/>
      <c r="G5766" s="42"/>
      <c r="H5766" s="42"/>
      <c r="I5766" s="42"/>
      <c r="J5766" s="83" t="str">
        <f t="shared" si="456"/>
        <v/>
      </c>
      <c r="K5766" s="83" t="str">
        <f t="shared" si="457"/>
        <v/>
      </c>
      <c r="L5766" s="85" t="str">
        <f t="shared" si="458"/>
        <v/>
      </c>
    </row>
    <row r="5767" spans="1:12" x14ac:dyDescent="0.2">
      <c r="A5767" s="209"/>
      <c r="B5767" s="75" t="str">
        <f t="shared" si="454"/>
        <v/>
      </c>
      <c r="C5767" s="75" t="str">
        <f t="shared" si="455"/>
        <v/>
      </c>
      <c r="D5767" s="42"/>
      <c r="E5767" s="42"/>
      <c r="F5767" s="42"/>
      <c r="G5767" s="42"/>
      <c r="H5767" s="42"/>
      <c r="I5767" s="42"/>
      <c r="J5767" s="83" t="str">
        <f t="shared" si="456"/>
        <v/>
      </c>
      <c r="K5767" s="83" t="str">
        <f t="shared" si="457"/>
        <v/>
      </c>
      <c r="L5767" s="85" t="str">
        <f t="shared" si="458"/>
        <v/>
      </c>
    </row>
    <row r="5768" spans="1:12" x14ac:dyDescent="0.2">
      <c r="A5768" s="209"/>
      <c r="B5768" s="75" t="str">
        <f t="shared" si="454"/>
        <v/>
      </c>
      <c r="C5768" s="75" t="str">
        <f t="shared" si="455"/>
        <v/>
      </c>
      <c r="D5768" s="42"/>
      <c r="E5768" s="42"/>
      <c r="F5768" s="42"/>
      <c r="G5768" s="42"/>
      <c r="H5768" s="42"/>
      <c r="I5768" s="42"/>
      <c r="J5768" s="83" t="str">
        <f t="shared" si="456"/>
        <v/>
      </c>
      <c r="K5768" s="83" t="str">
        <f t="shared" si="457"/>
        <v/>
      </c>
      <c r="L5768" s="85" t="str">
        <f t="shared" si="458"/>
        <v/>
      </c>
    </row>
    <row r="5769" spans="1:12" x14ac:dyDescent="0.2">
      <c r="A5769" s="209"/>
      <c r="B5769" s="75" t="str">
        <f t="shared" si="454"/>
        <v/>
      </c>
      <c r="C5769" s="75" t="str">
        <f t="shared" si="455"/>
        <v/>
      </c>
      <c r="D5769" s="42"/>
      <c r="E5769" s="42"/>
      <c r="F5769" s="42"/>
      <c r="G5769" s="42"/>
      <c r="H5769" s="42"/>
      <c r="I5769" s="42"/>
      <c r="J5769" s="83" t="str">
        <f t="shared" si="456"/>
        <v/>
      </c>
      <c r="K5769" s="83" t="str">
        <f t="shared" si="457"/>
        <v/>
      </c>
      <c r="L5769" s="85" t="str">
        <f t="shared" si="458"/>
        <v/>
      </c>
    </row>
    <row r="5770" spans="1:12" x14ac:dyDescent="0.2">
      <c r="A5770" s="209"/>
      <c r="B5770" s="75" t="str">
        <f t="shared" si="454"/>
        <v/>
      </c>
      <c r="C5770" s="75" t="str">
        <f t="shared" si="455"/>
        <v/>
      </c>
      <c r="D5770" s="42"/>
      <c r="E5770" s="42"/>
      <c r="F5770" s="42"/>
      <c r="G5770" s="42"/>
      <c r="H5770" s="42"/>
      <c r="I5770" s="42"/>
      <c r="J5770" s="83" t="str">
        <f t="shared" si="456"/>
        <v/>
      </c>
      <c r="K5770" s="83" t="str">
        <f t="shared" si="457"/>
        <v/>
      </c>
      <c r="L5770" s="85" t="str">
        <f t="shared" si="458"/>
        <v/>
      </c>
    </row>
    <row r="5771" spans="1:12" x14ac:dyDescent="0.2">
      <c r="A5771" s="209"/>
      <c r="B5771" s="75" t="str">
        <f t="shared" si="454"/>
        <v/>
      </c>
      <c r="C5771" s="75" t="str">
        <f t="shared" si="455"/>
        <v/>
      </c>
      <c r="D5771" s="42"/>
      <c r="E5771" s="42"/>
      <c r="F5771" s="42"/>
      <c r="G5771" s="42"/>
      <c r="H5771" s="42"/>
      <c r="I5771" s="42"/>
      <c r="J5771" s="83" t="str">
        <f t="shared" si="456"/>
        <v/>
      </c>
      <c r="K5771" s="83" t="str">
        <f t="shared" si="457"/>
        <v/>
      </c>
      <c r="L5771" s="85" t="str">
        <f t="shared" si="458"/>
        <v/>
      </c>
    </row>
    <row r="5772" spans="1:12" x14ac:dyDescent="0.2">
      <c r="A5772" s="209"/>
      <c r="B5772" s="75" t="str">
        <f t="shared" ref="B5772:B5835" si="459">IF(D5772+E5772+F5772+G5772+I5772+H5772 = 0,"",D5772+E5772+F5772+G5772+I5772+H5772)</f>
        <v/>
      </c>
      <c r="C5772" s="75" t="str">
        <f t="shared" ref="C5772:C5835" si="460">IF(D5772+E5772+H5772=0,"",D5772+E5772+H5772)</f>
        <v/>
      </c>
      <c r="D5772" s="42"/>
      <c r="E5772" s="42"/>
      <c r="F5772" s="42"/>
      <c r="G5772" s="42"/>
      <c r="H5772" s="42"/>
      <c r="I5772" s="42"/>
      <c r="J5772" s="83" t="str">
        <f t="shared" si="456"/>
        <v/>
      </c>
      <c r="K5772" s="83" t="str">
        <f t="shared" si="457"/>
        <v/>
      </c>
      <c r="L5772" s="85" t="str">
        <f t="shared" si="458"/>
        <v/>
      </c>
    </row>
    <row r="5773" spans="1:12" x14ac:dyDescent="0.2">
      <c r="A5773" s="209"/>
      <c r="B5773" s="75" t="str">
        <f t="shared" si="459"/>
        <v/>
      </c>
      <c r="C5773" s="75" t="str">
        <f t="shared" si="460"/>
        <v/>
      </c>
      <c r="D5773" s="42"/>
      <c r="E5773" s="42"/>
      <c r="F5773" s="42"/>
      <c r="G5773" s="42"/>
      <c r="H5773" s="42"/>
      <c r="I5773" s="42"/>
      <c r="J5773" s="83" t="str">
        <f t="shared" si="456"/>
        <v/>
      </c>
      <c r="K5773" s="83" t="str">
        <f t="shared" si="457"/>
        <v/>
      </c>
      <c r="L5773" s="85" t="str">
        <f t="shared" si="458"/>
        <v/>
      </c>
    </row>
    <row r="5774" spans="1:12" x14ac:dyDescent="0.2">
      <c r="A5774" s="209"/>
      <c r="B5774" s="75" t="str">
        <f t="shared" si="459"/>
        <v/>
      </c>
      <c r="C5774" s="75" t="str">
        <f t="shared" si="460"/>
        <v/>
      </c>
      <c r="D5774" s="42"/>
      <c r="E5774" s="42"/>
      <c r="F5774" s="42"/>
      <c r="G5774" s="42"/>
      <c r="H5774" s="42"/>
      <c r="I5774" s="42"/>
      <c r="J5774" s="83" t="str">
        <f t="shared" si="456"/>
        <v/>
      </c>
      <c r="K5774" s="83" t="str">
        <f t="shared" si="457"/>
        <v/>
      </c>
      <c r="L5774" s="85" t="str">
        <f t="shared" si="458"/>
        <v/>
      </c>
    </row>
    <row r="5775" spans="1:12" x14ac:dyDescent="0.2">
      <c r="A5775" s="209"/>
      <c r="B5775" s="75" t="str">
        <f t="shared" si="459"/>
        <v/>
      </c>
      <c r="C5775" s="75" t="str">
        <f t="shared" si="460"/>
        <v/>
      </c>
      <c r="D5775" s="42"/>
      <c r="E5775" s="42"/>
      <c r="F5775" s="42"/>
      <c r="G5775" s="42"/>
      <c r="H5775" s="42"/>
      <c r="I5775" s="42"/>
      <c r="J5775" s="83" t="str">
        <f t="shared" si="456"/>
        <v/>
      </c>
      <c r="K5775" s="83" t="str">
        <f t="shared" si="457"/>
        <v/>
      </c>
      <c r="L5775" s="85" t="str">
        <f t="shared" si="458"/>
        <v/>
      </c>
    </row>
    <row r="5776" spans="1:12" x14ac:dyDescent="0.2">
      <c r="A5776" s="209"/>
      <c r="B5776" s="75" t="str">
        <f t="shared" si="459"/>
        <v/>
      </c>
      <c r="C5776" s="75" t="str">
        <f t="shared" si="460"/>
        <v/>
      </c>
      <c r="D5776" s="42"/>
      <c r="E5776" s="42"/>
      <c r="F5776" s="42"/>
      <c r="G5776" s="42"/>
      <c r="H5776" s="42"/>
      <c r="I5776" s="42"/>
      <c r="J5776" s="83" t="str">
        <f t="shared" si="456"/>
        <v/>
      </c>
      <c r="K5776" s="83" t="str">
        <f t="shared" si="457"/>
        <v/>
      </c>
      <c r="L5776" s="85" t="str">
        <f t="shared" si="458"/>
        <v/>
      </c>
    </row>
    <row r="5777" spans="1:12" x14ac:dyDescent="0.2">
      <c r="A5777" s="209"/>
      <c r="B5777" s="75" t="str">
        <f t="shared" si="459"/>
        <v/>
      </c>
      <c r="C5777" s="75" t="str">
        <f t="shared" si="460"/>
        <v/>
      </c>
      <c r="D5777" s="42"/>
      <c r="E5777" s="42"/>
      <c r="F5777" s="42"/>
      <c r="G5777" s="42"/>
      <c r="H5777" s="42"/>
      <c r="I5777" s="42"/>
      <c r="J5777" s="83" t="str">
        <f t="shared" si="456"/>
        <v/>
      </c>
      <c r="K5777" s="83" t="str">
        <f t="shared" si="457"/>
        <v/>
      </c>
      <c r="L5777" s="85" t="str">
        <f t="shared" si="458"/>
        <v/>
      </c>
    </row>
    <row r="5778" spans="1:12" x14ac:dyDescent="0.2">
      <c r="A5778" s="209"/>
      <c r="B5778" s="75" t="str">
        <f t="shared" si="459"/>
        <v/>
      </c>
      <c r="C5778" s="75" t="str">
        <f t="shared" si="460"/>
        <v/>
      </c>
      <c r="D5778" s="42"/>
      <c r="E5778" s="42"/>
      <c r="F5778" s="42"/>
      <c r="G5778" s="42"/>
      <c r="H5778" s="42"/>
      <c r="I5778" s="42"/>
      <c r="J5778" s="83" t="str">
        <f t="shared" si="456"/>
        <v/>
      </c>
      <c r="K5778" s="83" t="str">
        <f t="shared" si="457"/>
        <v/>
      </c>
      <c r="L5778" s="85" t="str">
        <f t="shared" si="458"/>
        <v/>
      </c>
    </row>
    <row r="5779" spans="1:12" x14ac:dyDescent="0.2">
      <c r="A5779" s="209"/>
      <c r="B5779" s="75" t="str">
        <f t="shared" si="459"/>
        <v/>
      </c>
      <c r="C5779" s="75" t="str">
        <f t="shared" si="460"/>
        <v/>
      </c>
      <c r="D5779" s="42"/>
      <c r="E5779" s="42"/>
      <c r="F5779" s="42"/>
      <c r="G5779" s="42"/>
      <c r="H5779" s="42"/>
      <c r="I5779" s="42"/>
      <c r="J5779" s="83" t="str">
        <f t="shared" si="456"/>
        <v/>
      </c>
      <c r="K5779" s="83" t="str">
        <f t="shared" si="457"/>
        <v/>
      </c>
      <c r="L5779" s="85" t="str">
        <f t="shared" si="458"/>
        <v/>
      </c>
    </row>
    <row r="5780" spans="1:12" x14ac:dyDescent="0.2">
      <c r="A5780" s="209"/>
      <c r="B5780" s="75" t="str">
        <f t="shared" si="459"/>
        <v/>
      </c>
      <c r="C5780" s="75" t="str">
        <f t="shared" si="460"/>
        <v/>
      </c>
      <c r="D5780" s="42"/>
      <c r="E5780" s="42"/>
      <c r="F5780" s="42"/>
      <c r="G5780" s="42"/>
      <c r="H5780" s="42"/>
      <c r="I5780" s="42"/>
      <c r="J5780" s="83" t="str">
        <f t="shared" si="456"/>
        <v/>
      </c>
      <c r="K5780" s="83" t="str">
        <f t="shared" si="457"/>
        <v/>
      </c>
      <c r="L5780" s="85" t="str">
        <f t="shared" si="458"/>
        <v/>
      </c>
    </row>
    <row r="5781" spans="1:12" x14ac:dyDescent="0.2">
      <c r="A5781" s="209"/>
      <c r="B5781" s="75" t="str">
        <f t="shared" si="459"/>
        <v/>
      </c>
      <c r="C5781" s="75" t="str">
        <f t="shared" si="460"/>
        <v/>
      </c>
      <c r="D5781" s="42"/>
      <c r="E5781" s="42"/>
      <c r="F5781" s="42"/>
      <c r="G5781" s="42"/>
      <c r="H5781" s="42"/>
      <c r="I5781" s="42"/>
      <c r="J5781" s="83" t="str">
        <f t="shared" si="456"/>
        <v/>
      </c>
      <c r="K5781" s="83" t="str">
        <f t="shared" si="457"/>
        <v/>
      </c>
      <c r="L5781" s="85" t="str">
        <f t="shared" si="458"/>
        <v/>
      </c>
    </row>
    <row r="5782" spans="1:12" x14ac:dyDescent="0.2">
      <c r="A5782" s="209"/>
      <c r="B5782" s="75" t="str">
        <f t="shared" si="459"/>
        <v/>
      </c>
      <c r="C5782" s="75" t="str">
        <f t="shared" si="460"/>
        <v/>
      </c>
      <c r="D5782" s="42"/>
      <c r="E5782" s="42"/>
      <c r="F5782" s="42"/>
      <c r="G5782" s="42"/>
      <c r="H5782" s="42"/>
      <c r="I5782" s="42"/>
      <c r="J5782" s="83" t="str">
        <f t="shared" si="456"/>
        <v/>
      </c>
      <c r="K5782" s="83" t="str">
        <f t="shared" si="457"/>
        <v/>
      </c>
      <c r="L5782" s="85" t="str">
        <f t="shared" si="458"/>
        <v/>
      </c>
    </row>
    <row r="5783" spans="1:12" x14ac:dyDescent="0.2">
      <c r="A5783" s="209"/>
      <c r="B5783" s="75" t="str">
        <f t="shared" si="459"/>
        <v/>
      </c>
      <c r="C5783" s="75" t="str">
        <f t="shared" si="460"/>
        <v/>
      </c>
      <c r="D5783" s="42"/>
      <c r="E5783" s="42"/>
      <c r="F5783" s="42"/>
      <c r="G5783" s="42"/>
      <c r="H5783" s="42"/>
      <c r="I5783" s="42"/>
      <c r="J5783" s="83" t="str">
        <f t="shared" si="456"/>
        <v/>
      </c>
      <c r="K5783" s="83" t="str">
        <f t="shared" si="457"/>
        <v/>
      </c>
      <c r="L5783" s="85" t="str">
        <f t="shared" si="458"/>
        <v/>
      </c>
    </row>
    <row r="5784" spans="1:12" x14ac:dyDescent="0.2">
      <c r="A5784" s="209"/>
      <c r="B5784" s="75" t="str">
        <f t="shared" si="459"/>
        <v/>
      </c>
      <c r="C5784" s="75" t="str">
        <f t="shared" si="460"/>
        <v/>
      </c>
      <c r="D5784" s="42"/>
      <c r="E5784" s="42"/>
      <c r="F5784" s="42"/>
      <c r="G5784" s="42"/>
      <c r="H5784" s="42"/>
      <c r="I5784" s="42"/>
      <c r="J5784" s="83" t="str">
        <f t="shared" si="456"/>
        <v/>
      </c>
      <c r="K5784" s="83" t="str">
        <f t="shared" si="457"/>
        <v/>
      </c>
      <c r="L5784" s="85" t="str">
        <f t="shared" si="458"/>
        <v/>
      </c>
    </row>
    <row r="5785" spans="1:12" x14ac:dyDescent="0.2">
      <c r="A5785" s="209"/>
      <c r="B5785" s="75" t="str">
        <f t="shared" si="459"/>
        <v/>
      </c>
      <c r="C5785" s="75" t="str">
        <f t="shared" si="460"/>
        <v/>
      </c>
      <c r="D5785" s="42"/>
      <c r="E5785" s="42"/>
      <c r="F5785" s="42"/>
      <c r="G5785" s="42"/>
      <c r="H5785" s="42"/>
      <c r="I5785" s="42"/>
      <c r="J5785" s="83" t="str">
        <f t="shared" si="456"/>
        <v/>
      </c>
      <c r="K5785" s="83" t="str">
        <f t="shared" si="457"/>
        <v/>
      </c>
      <c r="L5785" s="85" t="str">
        <f t="shared" si="458"/>
        <v/>
      </c>
    </row>
    <row r="5786" spans="1:12" x14ac:dyDescent="0.2">
      <c r="A5786" s="209"/>
      <c r="B5786" s="75" t="str">
        <f t="shared" si="459"/>
        <v/>
      </c>
      <c r="C5786" s="75" t="str">
        <f t="shared" si="460"/>
        <v/>
      </c>
      <c r="D5786" s="42"/>
      <c r="E5786" s="42"/>
      <c r="F5786" s="42"/>
      <c r="G5786" s="42"/>
      <c r="H5786" s="42"/>
      <c r="I5786" s="42"/>
      <c r="J5786" s="83" t="str">
        <f t="shared" si="456"/>
        <v/>
      </c>
      <c r="K5786" s="83" t="str">
        <f t="shared" si="457"/>
        <v/>
      </c>
      <c r="L5786" s="85" t="str">
        <f t="shared" si="458"/>
        <v/>
      </c>
    </row>
    <row r="5787" spans="1:12" x14ac:dyDescent="0.2">
      <c r="A5787" s="209"/>
      <c r="B5787" s="75" t="str">
        <f t="shared" si="459"/>
        <v/>
      </c>
      <c r="C5787" s="75" t="str">
        <f t="shared" si="460"/>
        <v/>
      </c>
      <c r="D5787" s="42"/>
      <c r="E5787" s="42"/>
      <c r="F5787" s="42"/>
      <c r="G5787" s="42"/>
      <c r="H5787" s="42"/>
      <c r="I5787" s="42"/>
      <c r="J5787" s="83" t="str">
        <f t="shared" si="456"/>
        <v/>
      </c>
      <c r="K5787" s="83" t="str">
        <f t="shared" si="457"/>
        <v/>
      </c>
      <c r="L5787" s="85" t="str">
        <f t="shared" si="458"/>
        <v/>
      </c>
    </row>
    <row r="5788" spans="1:12" x14ac:dyDescent="0.2">
      <c r="A5788" s="209"/>
      <c r="B5788" s="75" t="str">
        <f t="shared" si="459"/>
        <v/>
      </c>
      <c r="C5788" s="75" t="str">
        <f t="shared" si="460"/>
        <v/>
      </c>
      <c r="D5788" s="42"/>
      <c r="E5788" s="42"/>
      <c r="F5788" s="42"/>
      <c r="G5788" s="42"/>
      <c r="H5788" s="42"/>
      <c r="I5788" s="42"/>
      <c r="J5788" s="83" t="str">
        <f t="shared" si="456"/>
        <v/>
      </c>
      <c r="K5788" s="83" t="str">
        <f t="shared" si="457"/>
        <v/>
      </c>
      <c r="L5788" s="85" t="str">
        <f t="shared" si="458"/>
        <v/>
      </c>
    </row>
    <row r="5789" spans="1:12" x14ac:dyDescent="0.2">
      <c r="A5789" s="209"/>
      <c r="B5789" s="75" t="str">
        <f t="shared" si="459"/>
        <v/>
      </c>
      <c r="C5789" s="75" t="str">
        <f t="shared" si="460"/>
        <v/>
      </c>
      <c r="D5789" s="42"/>
      <c r="E5789" s="42"/>
      <c r="F5789" s="42"/>
      <c r="G5789" s="42"/>
      <c r="H5789" s="42"/>
      <c r="I5789" s="42"/>
      <c r="J5789" s="83" t="str">
        <f t="shared" si="456"/>
        <v/>
      </c>
      <c r="K5789" s="83" t="str">
        <f t="shared" si="457"/>
        <v/>
      </c>
      <c r="L5789" s="85" t="str">
        <f t="shared" si="458"/>
        <v/>
      </c>
    </row>
    <row r="5790" spans="1:12" x14ac:dyDescent="0.2">
      <c r="A5790" s="209"/>
      <c r="B5790" s="75" t="str">
        <f t="shared" si="459"/>
        <v/>
      </c>
      <c r="C5790" s="75" t="str">
        <f t="shared" si="460"/>
        <v/>
      </c>
      <c r="D5790" s="42"/>
      <c r="E5790" s="42"/>
      <c r="F5790" s="42"/>
      <c r="G5790" s="42"/>
      <c r="H5790" s="42"/>
      <c r="I5790" s="42"/>
      <c r="J5790" s="83" t="str">
        <f t="shared" si="456"/>
        <v/>
      </c>
      <c r="K5790" s="83" t="str">
        <f t="shared" si="457"/>
        <v/>
      </c>
      <c r="L5790" s="85" t="str">
        <f t="shared" si="458"/>
        <v/>
      </c>
    </row>
    <row r="5791" spans="1:12" x14ac:dyDescent="0.2">
      <c r="A5791" s="209"/>
      <c r="B5791" s="75" t="str">
        <f t="shared" si="459"/>
        <v/>
      </c>
      <c r="C5791" s="75" t="str">
        <f t="shared" si="460"/>
        <v/>
      </c>
      <c r="D5791" s="42"/>
      <c r="E5791" s="42"/>
      <c r="F5791" s="42"/>
      <c r="G5791" s="42"/>
      <c r="H5791" s="42"/>
      <c r="I5791" s="42"/>
      <c r="J5791" s="83" t="str">
        <f t="shared" si="456"/>
        <v/>
      </c>
      <c r="K5791" s="83" t="str">
        <f t="shared" si="457"/>
        <v/>
      </c>
      <c r="L5791" s="85" t="str">
        <f t="shared" si="458"/>
        <v/>
      </c>
    </row>
    <row r="5792" spans="1:12" x14ac:dyDescent="0.2">
      <c r="A5792" s="209"/>
      <c r="B5792" s="75" t="str">
        <f t="shared" si="459"/>
        <v/>
      </c>
      <c r="C5792" s="75" t="str">
        <f t="shared" si="460"/>
        <v/>
      </c>
      <c r="D5792" s="42"/>
      <c r="E5792" s="42"/>
      <c r="F5792" s="42"/>
      <c r="G5792" s="42"/>
      <c r="H5792" s="42"/>
      <c r="I5792" s="42"/>
      <c r="J5792" s="83" t="str">
        <f t="shared" si="456"/>
        <v/>
      </c>
      <c r="K5792" s="83" t="str">
        <f t="shared" si="457"/>
        <v/>
      </c>
      <c r="L5792" s="85" t="str">
        <f t="shared" si="458"/>
        <v/>
      </c>
    </row>
    <row r="5793" spans="1:12" x14ac:dyDescent="0.2">
      <c r="A5793" s="209"/>
      <c r="B5793" s="75" t="str">
        <f t="shared" si="459"/>
        <v/>
      </c>
      <c r="C5793" s="75" t="str">
        <f t="shared" si="460"/>
        <v/>
      </c>
      <c r="D5793" s="42"/>
      <c r="E5793" s="42"/>
      <c r="F5793" s="42"/>
      <c r="G5793" s="42"/>
      <c r="H5793" s="42"/>
      <c r="I5793" s="42"/>
      <c r="J5793" s="83" t="str">
        <f t="shared" si="456"/>
        <v/>
      </c>
      <c r="K5793" s="83" t="str">
        <f t="shared" si="457"/>
        <v/>
      </c>
      <c r="L5793" s="85" t="str">
        <f t="shared" si="458"/>
        <v/>
      </c>
    </row>
    <row r="5794" spans="1:12" x14ac:dyDescent="0.2">
      <c r="A5794" s="209"/>
      <c r="B5794" s="75" t="str">
        <f t="shared" si="459"/>
        <v/>
      </c>
      <c r="C5794" s="75" t="str">
        <f t="shared" si="460"/>
        <v/>
      </c>
      <c r="D5794" s="42"/>
      <c r="E5794" s="42"/>
      <c r="F5794" s="42"/>
      <c r="G5794" s="42"/>
      <c r="H5794" s="42"/>
      <c r="I5794" s="42"/>
      <c r="J5794" s="83" t="str">
        <f t="shared" si="456"/>
        <v/>
      </c>
      <c r="K5794" s="83" t="str">
        <f t="shared" si="457"/>
        <v/>
      </c>
      <c r="L5794" s="85" t="str">
        <f t="shared" si="458"/>
        <v/>
      </c>
    </row>
    <row r="5795" spans="1:12" x14ac:dyDescent="0.2">
      <c r="A5795" s="209"/>
      <c r="B5795" s="75" t="str">
        <f t="shared" si="459"/>
        <v/>
      </c>
      <c r="C5795" s="75" t="str">
        <f t="shared" si="460"/>
        <v/>
      </c>
      <c r="D5795" s="42"/>
      <c r="E5795" s="42"/>
      <c r="F5795" s="42"/>
      <c r="G5795" s="42"/>
      <c r="H5795" s="42"/>
      <c r="I5795" s="42"/>
      <c r="J5795" s="83" t="str">
        <f t="shared" si="456"/>
        <v/>
      </c>
      <c r="K5795" s="83" t="str">
        <f t="shared" si="457"/>
        <v/>
      </c>
      <c r="L5795" s="85" t="str">
        <f t="shared" si="458"/>
        <v/>
      </c>
    </row>
    <row r="5796" spans="1:12" x14ac:dyDescent="0.2">
      <c r="A5796" s="209"/>
      <c r="B5796" s="75" t="str">
        <f t="shared" si="459"/>
        <v/>
      </c>
      <c r="C5796" s="75" t="str">
        <f t="shared" si="460"/>
        <v/>
      </c>
      <c r="D5796" s="42"/>
      <c r="E5796" s="42"/>
      <c r="F5796" s="42"/>
      <c r="G5796" s="42"/>
      <c r="H5796" s="42"/>
      <c r="I5796" s="42"/>
      <c r="J5796" s="83" t="str">
        <f t="shared" si="456"/>
        <v/>
      </c>
      <c r="K5796" s="83" t="str">
        <f t="shared" si="457"/>
        <v/>
      </c>
      <c r="L5796" s="85" t="str">
        <f t="shared" si="458"/>
        <v/>
      </c>
    </row>
    <row r="5797" spans="1:12" x14ac:dyDescent="0.2">
      <c r="A5797" s="209"/>
      <c r="B5797" s="75" t="str">
        <f t="shared" si="459"/>
        <v/>
      </c>
      <c r="C5797" s="75" t="str">
        <f t="shared" si="460"/>
        <v/>
      </c>
      <c r="D5797" s="42"/>
      <c r="E5797" s="42"/>
      <c r="F5797" s="42"/>
      <c r="G5797" s="42"/>
      <c r="H5797" s="42"/>
      <c r="I5797" s="42"/>
      <c r="J5797" s="83" t="str">
        <f t="shared" si="456"/>
        <v/>
      </c>
      <c r="K5797" s="83" t="str">
        <f t="shared" si="457"/>
        <v/>
      </c>
      <c r="L5797" s="85" t="str">
        <f t="shared" si="458"/>
        <v/>
      </c>
    </row>
    <row r="5798" spans="1:12" x14ac:dyDescent="0.2">
      <c r="A5798" s="209"/>
      <c r="B5798" s="75" t="str">
        <f t="shared" si="459"/>
        <v/>
      </c>
      <c r="C5798" s="75" t="str">
        <f t="shared" si="460"/>
        <v/>
      </c>
      <c r="D5798" s="42"/>
      <c r="E5798" s="42"/>
      <c r="F5798" s="42"/>
      <c r="G5798" s="42"/>
      <c r="H5798" s="42"/>
      <c r="I5798" s="42"/>
      <c r="J5798" s="83" t="str">
        <f t="shared" si="456"/>
        <v/>
      </c>
      <c r="K5798" s="83" t="str">
        <f t="shared" si="457"/>
        <v/>
      </c>
      <c r="L5798" s="85" t="str">
        <f t="shared" si="458"/>
        <v/>
      </c>
    </row>
    <row r="5799" spans="1:12" x14ac:dyDescent="0.2">
      <c r="A5799" s="209"/>
      <c r="B5799" s="75" t="str">
        <f t="shared" si="459"/>
        <v/>
      </c>
      <c r="C5799" s="75" t="str">
        <f t="shared" si="460"/>
        <v/>
      </c>
      <c r="D5799" s="42"/>
      <c r="E5799" s="42"/>
      <c r="F5799" s="42"/>
      <c r="G5799" s="42"/>
      <c r="H5799" s="42"/>
      <c r="I5799" s="42"/>
      <c r="J5799" s="83" t="str">
        <f t="shared" si="456"/>
        <v/>
      </c>
      <c r="K5799" s="83" t="str">
        <f t="shared" si="457"/>
        <v/>
      </c>
      <c r="L5799" s="85" t="str">
        <f t="shared" si="458"/>
        <v/>
      </c>
    </row>
    <row r="5800" spans="1:12" x14ac:dyDescent="0.2">
      <c r="A5800" s="209"/>
      <c r="B5800" s="75" t="str">
        <f t="shared" si="459"/>
        <v/>
      </c>
      <c r="C5800" s="75" t="str">
        <f t="shared" si="460"/>
        <v/>
      </c>
      <c r="D5800" s="42"/>
      <c r="E5800" s="42"/>
      <c r="F5800" s="42"/>
      <c r="G5800" s="42"/>
      <c r="H5800" s="42"/>
      <c r="I5800" s="42"/>
      <c r="J5800" s="83" t="str">
        <f t="shared" si="456"/>
        <v/>
      </c>
      <c r="K5800" s="83" t="str">
        <f t="shared" si="457"/>
        <v/>
      </c>
      <c r="L5800" s="85" t="str">
        <f t="shared" si="458"/>
        <v/>
      </c>
    </row>
    <row r="5801" spans="1:12" x14ac:dyDescent="0.2">
      <c r="A5801" s="209"/>
      <c r="B5801" s="75" t="str">
        <f t="shared" si="459"/>
        <v/>
      </c>
      <c r="C5801" s="75" t="str">
        <f t="shared" si="460"/>
        <v/>
      </c>
      <c r="D5801" s="42"/>
      <c r="E5801" s="42"/>
      <c r="F5801" s="42"/>
      <c r="G5801" s="42"/>
      <c r="H5801" s="42"/>
      <c r="I5801" s="42"/>
      <c r="J5801" s="83" t="str">
        <f t="shared" si="456"/>
        <v/>
      </c>
      <c r="K5801" s="83" t="str">
        <f t="shared" si="457"/>
        <v/>
      </c>
      <c r="L5801" s="85" t="str">
        <f t="shared" si="458"/>
        <v/>
      </c>
    </row>
    <row r="5802" spans="1:12" x14ac:dyDescent="0.2">
      <c r="A5802" s="209"/>
      <c r="B5802" s="75" t="str">
        <f t="shared" si="459"/>
        <v/>
      </c>
      <c r="C5802" s="75" t="str">
        <f t="shared" si="460"/>
        <v/>
      </c>
      <c r="D5802" s="42"/>
      <c r="E5802" s="42"/>
      <c r="F5802" s="42"/>
      <c r="G5802" s="42"/>
      <c r="H5802" s="42"/>
      <c r="I5802" s="42"/>
      <c r="J5802" s="83" t="str">
        <f t="shared" si="456"/>
        <v/>
      </c>
      <c r="K5802" s="83" t="str">
        <f t="shared" si="457"/>
        <v/>
      </c>
      <c r="L5802" s="85" t="str">
        <f t="shared" si="458"/>
        <v/>
      </c>
    </row>
    <row r="5803" spans="1:12" x14ac:dyDescent="0.2">
      <c r="A5803" s="209"/>
      <c r="B5803" s="75" t="str">
        <f t="shared" si="459"/>
        <v/>
      </c>
      <c r="C5803" s="75" t="str">
        <f t="shared" si="460"/>
        <v/>
      </c>
      <c r="D5803" s="42"/>
      <c r="E5803" s="42"/>
      <c r="F5803" s="42"/>
      <c r="G5803" s="42"/>
      <c r="H5803" s="42"/>
      <c r="I5803" s="42"/>
      <c r="J5803" s="83" t="str">
        <f t="shared" si="456"/>
        <v/>
      </c>
      <c r="K5803" s="83" t="str">
        <f t="shared" si="457"/>
        <v/>
      </c>
      <c r="L5803" s="85" t="str">
        <f t="shared" si="458"/>
        <v/>
      </c>
    </row>
    <row r="5804" spans="1:12" x14ac:dyDescent="0.2">
      <c r="A5804" s="209"/>
      <c r="B5804" s="75" t="str">
        <f t="shared" si="459"/>
        <v/>
      </c>
      <c r="C5804" s="75" t="str">
        <f t="shared" si="460"/>
        <v/>
      </c>
      <c r="D5804" s="42"/>
      <c r="E5804" s="42"/>
      <c r="F5804" s="42"/>
      <c r="G5804" s="42"/>
      <c r="H5804" s="42"/>
      <c r="I5804" s="42"/>
      <c r="J5804" s="83" t="str">
        <f t="shared" si="456"/>
        <v/>
      </c>
      <c r="K5804" s="83" t="str">
        <f t="shared" si="457"/>
        <v/>
      </c>
      <c r="L5804" s="85" t="str">
        <f t="shared" si="458"/>
        <v/>
      </c>
    </row>
    <row r="5805" spans="1:12" x14ac:dyDescent="0.2">
      <c r="A5805" s="209"/>
      <c r="B5805" s="75" t="str">
        <f t="shared" si="459"/>
        <v/>
      </c>
      <c r="C5805" s="75" t="str">
        <f t="shared" si="460"/>
        <v/>
      </c>
      <c r="D5805" s="42"/>
      <c r="E5805" s="42"/>
      <c r="F5805" s="42"/>
      <c r="G5805" s="42"/>
      <c r="H5805" s="42"/>
      <c r="I5805" s="42"/>
      <c r="J5805" s="83" t="str">
        <f t="shared" si="456"/>
        <v/>
      </c>
      <c r="K5805" s="83" t="str">
        <f t="shared" si="457"/>
        <v/>
      </c>
      <c r="L5805" s="85" t="str">
        <f t="shared" si="458"/>
        <v/>
      </c>
    </row>
    <row r="5806" spans="1:12" x14ac:dyDescent="0.2">
      <c r="A5806" s="209"/>
      <c r="B5806" s="75" t="str">
        <f t="shared" si="459"/>
        <v/>
      </c>
      <c r="C5806" s="75" t="str">
        <f t="shared" si="460"/>
        <v/>
      </c>
      <c r="D5806" s="42"/>
      <c r="E5806" s="42"/>
      <c r="F5806" s="42"/>
      <c r="G5806" s="42"/>
      <c r="H5806" s="42"/>
      <c r="I5806" s="42"/>
      <c r="J5806" s="83" t="str">
        <f t="shared" si="456"/>
        <v/>
      </c>
      <c r="K5806" s="83" t="str">
        <f t="shared" si="457"/>
        <v/>
      </c>
      <c r="L5806" s="85" t="str">
        <f t="shared" si="458"/>
        <v/>
      </c>
    </row>
    <row r="5807" spans="1:12" x14ac:dyDescent="0.2">
      <c r="A5807" s="209"/>
      <c r="B5807" s="75" t="str">
        <f t="shared" si="459"/>
        <v/>
      </c>
      <c r="C5807" s="75" t="str">
        <f t="shared" si="460"/>
        <v/>
      </c>
      <c r="D5807" s="42"/>
      <c r="E5807" s="42"/>
      <c r="F5807" s="42"/>
      <c r="G5807" s="42"/>
      <c r="H5807" s="42"/>
      <c r="I5807" s="42"/>
      <c r="J5807" s="83" t="str">
        <f t="shared" si="456"/>
        <v/>
      </c>
      <c r="K5807" s="83" t="str">
        <f t="shared" si="457"/>
        <v/>
      </c>
      <c r="L5807" s="85" t="str">
        <f t="shared" si="458"/>
        <v/>
      </c>
    </row>
    <row r="5808" spans="1:12" x14ac:dyDescent="0.2">
      <c r="A5808" s="209"/>
      <c r="B5808" s="75" t="str">
        <f t="shared" si="459"/>
        <v/>
      </c>
      <c r="C5808" s="75" t="str">
        <f t="shared" si="460"/>
        <v/>
      </c>
      <c r="D5808" s="42"/>
      <c r="E5808" s="42"/>
      <c r="F5808" s="42"/>
      <c r="G5808" s="42"/>
      <c r="H5808" s="42"/>
      <c r="I5808" s="42"/>
      <c r="J5808" s="83" t="str">
        <f t="shared" si="456"/>
        <v/>
      </c>
      <c r="K5808" s="83" t="str">
        <f t="shared" si="457"/>
        <v/>
      </c>
      <c r="L5808" s="85" t="str">
        <f t="shared" si="458"/>
        <v/>
      </c>
    </row>
    <row r="5809" spans="1:12" x14ac:dyDescent="0.2">
      <c r="A5809" s="209"/>
      <c r="B5809" s="75" t="str">
        <f t="shared" si="459"/>
        <v/>
      </c>
      <c r="C5809" s="75" t="str">
        <f t="shared" si="460"/>
        <v/>
      </c>
      <c r="D5809" s="42"/>
      <c r="E5809" s="42"/>
      <c r="F5809" s="42"/>
      <c r="G5809" s="42"/>
      <c r="H5809" s="42"/>
      <c r="I5809" s="42"/>
      <c r="J5809" s="83" t="str">
        <f t="shared" si="456"/>
        <v/>
      </c>
      <c r="K5809" s="83" t="str">
        <f t="shared" si="457"/>
        <v/>
      </c>
      <c r="L5809" s="85" t="str">
        <f t="shared" si="458"/>
        <v/>
      </c>
    </row>
    <row r="5810" spans="1:12" x14ac:dyDescent="0.2">
      <c r="A5810" s="209"/>
      <c r="B5810" s="75" t="str">
        <f t="shared" si="459"/>
        <v/>
      </c>
      <c r="C5810" s="75" t="str">
        <f t="shared" si="460"/>
        <v/>
      </c>
      <c r="D5810" s="42"/>
      <c r="E5810" s="42"/>
      <c r="F5810" s="42"/>
      <c r="G5810" s="42"/>
      <c r="H5810" s="42"/>
      <c r="I5810" s="42"/>
      <c r="J5810" s="83" t="str">
        <f t="shared" si="456"/>
        <v/>
      </c>
      <c r="K5810" s="83" t="str">
        <f t="shared" si="457"/>
        <v/>
      </c>
      <c r="L5810" s="85" t="str">
        <f t="shared" si="458"/>
        <v/>
      </c>
    </row>
    <row r="5811" spans="1:12" x14ac:dyDescent="0.2">
      <c r="A5811" s="209"/>
      <c r="B5811" s="75" t="str">
        <f t="shared" si="459"/>
        <v/>
      </c>
      <c r="C5811" s="75" t="str">
        <f t="shared" si="460"/>
        <v/>
      </c>
      <c r="D5811" s="42"/>
      <c r="E5811" s="42"/>
      <c r="F5811" s="42"/>
      <c r="G5811" s="42"/>
      <c r="H5811" s="42"/>
      <c r="I5811" s="42"/>
      <c r="J5811" s="83" t="str">
        <f t="shared" si="456"/>
        <v/>
      </c>
      <c r="K5811" s="83" t="str">
        <f t="shared" si="457"/>
        <v/>
      </c>
      <c r="L5811" s="85" t="str">
        <f t="shared" si="458"/>
        <v/>
      </c>
    </row>
    <row r="5812" spans="1:12" x14ac:dyDescent="0.2">
      <c r="A5812" s="209"/>
      <c r="B5812" s="75" t="str">
        <f t="shared" si="459"/>
        <v/>
      </c>
      <c r="C5812" s="75" t="str">
        <f t="shared" si="460"/>
        <v/>
      </c>
      <c r="D5812" s="42"/>
      <c r="E5812" s="42"/>
      <c r="F5812" s="42"/>
      <c r="G5812" s="42"/>
      <c r="H5812" s="42"/>
      <c r="I5812" s="42"/>
      <c r="J5812" s="83" t="str">
        <f t="shared" si="456"/>
        <v/>
      </c>
      <c r="K5812" s="83" t="str">
        <f t="shared" si="457"/>
        <v/>
      </c>
      <c r="L5812" s="85" t="str">
        <f t="shared" si="458"/>
        <v/>
      </c>
    </row>
    <row r="5813" spans="1:12" x14ac:dyDescent="0.2">
      <c r="A5813" s="209"/>
      <c r="B5813" s="75" t="str">
        <f t="shared" si="459"/>
        <v/>
      </c>
      <c r="C5813" s="75" t="str">
        <f t="shared" si="460"/>
        <v/>
      </c>
      <c r="D5813" s="42"/>
      <c r="E5813" s="42"/>
      <c r="F5813" s="42"/>
      <c r="G5813" s="42"/>
      <c r="H5813" s="42"/>
      <c r="I5813" s="42"/>
      <c r="J5813" s="83" t="str">
        <f t="shared" si="456"/>
        <v/>
      </c>
      <c r="K5813" s="83" t="str">
        <f t="shared" si="457"/>
        <v/>
      </c>
      <c r="L5813" s="85" t="str">
        <f t="shared" si="458"/>
        <v/>
      </c>
    </row>
    <row r="5814" spans="1:12" x14ac:dyDescent="0.2">
      <c r="A5814" s="209"/>
      <c r="B5814" s="75" t="str">
        <f t="shared" si="459"/>
        <v/>
      </c>
      <c r="C5814" s="75" t="str">
        <f t="shared" si="460"/>
        <v/>
      </c>
      <c r="D5814" s="42"/>
      <c r="E5814" s="42"/>
      <c r="F5814" s="42"/>
      <c r="G5814" s="42"/>
      <c r="H5814" s="42"/>
      <c r="I5814" s="42"/>
      <c r="J5814" s="83" t="str">
        <f t="shared" si="456"/>
        <v/>
      </c>
      <c r="K5814" s="83" t="str">
        <f t="shared" si="457"/>
        <v/>
      </c>
      <c r="L5814" s="85" t="str">
        <f t="shared" si="458"/>
        <v/>
      </c>
    </row>
    <row r="5815" spans="1:12" x14ac:dyDescent="0.2">
      <c r="A5815" s="209"/>
      <c r="B5815" s="75" t="str">
        <f t="shared" si="459"/>
        <v/>
      </c>
      <c r="C5815" s="75" t="str">
        <f t="shared" si="460"/>
        <v/>
      </c>
      <c r="D5815" s="42"/>
      <c r="E5815" s="42"/>
      <c r="F5815" s="42"/>
      <c r="G5815" s="42"/>
      <c r="H5815" s="42"/>
      <c r="I5815" s="42"/>
      <c r="J5815" s="83" t="str">
        <f t="shared" si="456"/>
        <v/>
      </c>
      <c r="K5815" s="83" t="str">
        <f t="shared" si="457"/>
        <v/>
      </c>
      <c r="L5815" s="85" t="str">
        <f t="shared" si="458"/>
        <v/>
      </c>
    </row>
    <row r="5816" spans="1:12" x14ac:dyDescent="0.2">
      <c r="A5816" s="209"/>
      <c r="B5816" s="75" t="str">
        <f t="shared" si="459"/>
        <v/>
      </c>
      <c r="C5816" s="75" t="str">
        <f t="shared" si="460"/>
        <v/>
      </c>
      <c r="D5816" s="42"/>
      <c r="E5816" s="42"/>
      <c r="F5816" s="42"/>
      <c r="G5816" s="42"/>
      <c r="H5816" s="42"/>
      <c r="I5816" s="42"/>
      <c r="J5816" s="83" t="str">
        <f t="shared" si="456"/>
        <v/>
      </c>
      <c r="K5816" s="83" t="str">
        <f t="shared" si="457"/>
        <v/>
      </c>
      <c r="L5816" s="85" t="str">
        <f t="shared" si="458"/>
        <v/>
      </c>
    </row>
    <row r="5817" spans="1:12" x14ac:dyDescent="0.2">
      <c r="A5817" s="209"/>
      <c r="B5817" s="75" t="str">
        <f t="shared" si="459"/>
        <v/>
      </c>
      <c r="C5817" s="75" t="str">
        <f t="shared" si="460"/>
        <v/>
      </c>
      <c r="D5817" s="42"/>
      <c r="E5817" s="42"/>
      <c r="F5817" s="42"/>
      <c r="G5817" s="42"/>
      <c r="H5817" s="42"/>
      <c r="I5817" s="42"/>
      <c r="J5817" s="83" t="str">
        <f t="shared" si="456"/>
        <v/>
      </c>
      <c r="K5817" s="83" t="str">
        <f t="shared" si="457"/>
        <v/>
      </c>
      <c r="L5817" s="85" t="str">
        <f t="shared" si="458"/>
        <v/>
      </c>
    </row>
    <row r="5818" spans="1:12" x14ac:dyDescent="0.2">
      <c r="A5818" s="209"/>
      <c r="B5818" s="75" t="str">
        <f t="shared" si="459"/>
        <v/>
      </c>
      <c r="C5818" s="75" t="str">
        <f t="shared" si="460"/>
        <v/>
      </c>
      <c r="D5818" s="42"/>
      <c r="E5818" s="42"/>
      <c r="F5818" s="42"/>
      <c r="G5818" s="42"/>
      <c r="H5818" s="42"/>
      <c r="I5818" s="42"/>
      <c r="J5818" s="83" t="str">
        <f t="shared" si="456"/>
        <v/>
      </c>
      <c r="K5818" s="83" t="str">
        <f t="shared" si="457"/>
        <v/>
      </c>
      <c r="L5818" s="85" t="str">
        <f t="shared" si="458"/>
        <v/>
      </c>
    </row>
    <row r="5819" spans="1:12" x14ac:dyDescent="0.2">
      <c r="A5819" s="209"/>
      <c r="B5819" s="75" t="str">
        <f t="shared" si="459"/>
        <v/>
      </c>
      <c r="C5819" s="75" t="str">
        <f t="shared" si="460"/>
        <v/>
      </c>
      <c r="D5819" s="42"/>
      <c r="E5819" s="42"/>
      <c r="F5819" s="42"/>
      <c r="G5819" s="42"/>
      <c r="H5819" s="42"/>
      <c r="I5819" s="42"/>
      <c r="J5819" s="83" t="str">
        <f t="shared" si="456"/>
        <v/>
      </c>
      <c r="K5819" s="83" t="str">
        <f t="shared" si="457"/>
        <v/>
      </c>
      <c r="L5819" s="85" t="str">
        <f t="shared" si="458"/>
        <v/>
      </c>
    </row>
    <row r="5820" spans="1:12" x14ac:dyDescent="0.2">
      <c r="A5820" s="209"/>
      <c r="B5820" s="75" t="str">
        <f t="shared" si="459"/>
        <v/>
      </c>
      <c r="C5820" s="75" t="str">
        <f t="shared" si="460"/>
        <v/>
      </c>
      <c r="D5820" s="42"/>
      <c r="E5820" s="42"/>
      <c r="F5820" s="42"/>
      <c r="G5820" s="42"/>
      <c r="H5820" s="42"/>
      <c r="I5820" s="42"/>
      <c r="J5820" s="83" t="str">
        <f t="shared" si="456"/>
        <v/>
      </c>
      <c r="K5820" s="83" t="str">
        <f t="shared" si="457"/>
        <v/>
      </c>
      <c r="L5820" s="85" t="str">
        <f t="shared" si="458"/>
        <v/>
      </c>
    </row>
    <row r="5821" spans="1:12" x14ac:dyDescent="0.2">
      <c r="A5821" s="209"/>
      <c r="B5821" s="75" t="str">
        <f t="shared" si="459"/>
        <v/>
      </c>
      <c r="C5821" s="75" t="str">
        <f t="shared" si="460"/>
        <v/>
      </c>
      <c r="D5821" s="42"/>
      <c r="E5821" s="42"/>
      <c r="F5821" s="42"/>
      <c r="G5821" s="42"/>
      <c r="H5821" s="42"/>
      <c r="I5821" s="42"/>
      <c r="J5821" s="83" t="str">
        <f t="shared" ref="J5821:J5884" si="461">IF(ISERROR(D5821/C5821),"",(D5821/C5821))</f>
        <v/>
      </c>
      <c r="K5821" s="83" t="str">
        <f t="shared" ref="K5821:K5884" si="462">IF(ISERROR(E5821/C5821),"",(E5821/C5821))</f>
        <v/>
      </c>
      <c r="L5821" s="85" t="str">
        <f t="shared" ref="L5821:L5884" si="463">IF(ISERROR((D5821+E5821)/B5821),"",(D5821+E5821)/B5821)</f>
        <v/>
      </c>
    </row>
    <row r="5822" spans="1:12" x14ac:dyDescent="0.2">
      <c r="A5822" s="209"/>
      <c r="B5822" s="75" t="str">
        <f t="shared" si="459"/>
        <v/>
      </c>
      <c r="C5822" s="75" t="str">
        <f t="shared" si="460"/>
        <v/>
      </c>
      <c r="D5822" s="42"/>
      <c r="E5822" s="42"/>
      <c r="F5822" s="42"/>
      <c r="G5822" s="42"/>
      <c r="H5822" s="42"/>
      <c r="I5822" s="42"/>
      <c r="J5822" s="83" t="str">
        <f t="shared" si="461"/>
        <v/>
      </c>
      <c r="K5822" s="83" t="str">
        <f t="shared" si="462"/>
        <v/>
      </c>
      <c r="L5822" s="85" t="str">
        <f t="shared" si="463"/>
        <v/>
      </c>
    </row>
    <row r="5823" spans="1:12" x14ac:dyDescent="0.2">
      <c r="A5823" s="209"/>
      <c r="B5823" s="75" t="str">
        <f t="shared" si="459"/>
        <v/>
      </c>
      <c r="C5823" s="75" t="str">
        <f t="shared" si="460"/>
        <v/>
      </c>
      <c r="D5823" s="42"/>
      <c r="E5823" s="42"/>
      <c r="F5823" s="42"/>
      <c r="G5823" s="42"/>
      <c r="H5823" s="42"/>
      <c r="I5823" s="42"/>
      <c r="J5823" s="83" t="str">
        <f t="shared" si="461"/>
        <v/>
      </c>
      <c r="K5823" s="83" t="str">
        <f t="shared" si="462"/>
        <v/>
      </c>
      <c r="L5823" s="85" t="str">
        <f t="shared" si="463"/>
        <v/>
      </c>
    </row>
    <row r="5824" spans="1:12" x14ac:dyDescent="0.2">
      <c r="A5824" s="209"/>
      <c r="B5824" s="75" t="str">
        <f t="shared" si="459"/>
        <v/>
      </c>
      <c r="C5824" s="75" t="str">
        <f t="shared" si="460"/>
        <v/>
      </c>
      <c r="D5824" s="42"/>
      <c r="E5824" s="42"/>
      <c r="F5824" s="42"/>
      <c r="G5824" s="42"/>
      <c r="H5824" s="42"/>
      <c r="I5824" s="42"/>
      <c r="J5824" s="83" t="str">
        <f t="shared" si="461"/>
        <v/>
      </c>
      <c r="K5824" s="83" t="str">
        <f t="shared" si="462"/>
        <v/>
      </c>
      <c r="L5824" s="85" t="str">
        <f t="shared" si="463"/>
        <v/>
      </c>
    </row>
    <row r="5825" spans="1:12" x14ac:dyDescent="0.2">
      <c r="A5825" s="209"/>
      <c r="B5825" s="75" t="str">
        <f t="shared" si="459"/>
        <v/>
      </c>
      <c r="C5825" s="75" t="str">
        <f t="shared" si="460"/>
        <v/>
      </c>
      <c r="D5825" s="42"/>
      <c r="E5825" s="42"/>
      <c r="F5825" s="42"/>
      <c r="G5825" s="42"/>
      <c r="H5825" s="42"/>
      <c r="I5825" s="42"/>
      <c r="J5825" s="83" t="str">
        <f t="shared" si="461"/>
        <v/>
      </c>
      <c r="K5825" s="83" t="str">
        <f t="shared" si="462"/>
        <v/>
      </c>
      <c r="L5825" s="85" t="str">
        <f t="shared" si="463"/>
        <v/>
      </c>
    </row>
    <row r="5826" spans="1:12" x14ac:dyDescent="0.2">
      <c r="A5826" s="209"/>
      <c r="B5826" s="75" t="str">
        <f t="shared" si="459"/>
        <v/>
      </c>
      <c r="C5826" s="75" t="str">
        <f t="shared" si="460"/>
        <v/>
      </c>
      <c r="D5826" s="42"/>
      <c r="E5826" s="42"/>
      <c r="F5826" s="42"/>
      <c r="G5826" s="42"/>
      <c r="H5826" s="42"/>
      <c r="I5826" s="42"/>
      <c r="J5826" s="83" t="str">
        <f t="shared" si="461"/>
        <v/>
      </c>
      <c r="K5826" s="83" t="str">
        <f t="shared" si="462"/>
        <v/>
      </c>
      <c r="L5826" s="85" t="str">
        <f t="shared" si="463"/>
        <v/>
      </c>
    </row>
    <row r="5827" spans="1:12" x14ac:dyDescent="0.2">
      <c r="A5827" s="209"/>
      <c r="B5827" s="75" t="str">
        <f t="shared" si="459"/>
        <v/>
      </c>
      <c r="C5827" s="75" t="str">
        <f t="shared" si="460"/>
        <v/>
      </c>
      <c r="D5827" s="42"/>
      <c r="E5827" s="42"/>
      <c r="F5827" s="42"/>
      <c r="G5827" s="42"/>
      <c r="H5827" s="42"/>
      <c r="I5827" s="42"/>
      <c r="J5827" s="83" t="str">
        <f t="shared" si="461"/>
        <v/>
      </c>
      <c r="K5827" s="83" t="str">
        <f t="shared" si="462"/>
        <v/>
      </c>
      <c r="L5827" s="85" t="str">
        <f t="shared" si="463"/>
        <v/>
      </c>
    </row>
    <row r="5828" spans="1:12" x14ac:dyDescent="0.2">
      <c r="A5828" s="209"/>
      <c r="B5828" s="75" t="str">
        <f t="shared" si="459"/>
        <v/>
      </c>
      <c r="C5828" s="75" t="str">
        <f t="shared" si="460"/>
        <v/>
      </c>
      <c r="D5828" s="42"/>
      <c r="E5828" s="42"/>
      <c r="F5828" s="42"/>
      <c r="G5828" s="42"/>
      <c r="H5828" s="42"/>
      <c r="I5828" s="42"/>
      <c r="J5828" s="83" t="str">
        <f t="shared" si="461"/>
        <v/>
      </c>
      <c r="K5828" s="83" t="str">
        <f t="shared" si="462"/>
        <v/>
      </c>
      <c r="L5828" s="85" t="str">
        <f t="shared" si="463"/>
        <v/>
      </c>
    </row>
    <row r="5829" spans="1:12" x14ac:dyDescent="0.2">
      <c r="A5829" s="209"/>
      <c r="B5829" s="75" t="str">
        <f t="shared" si="459"/>
        <v/>
      </c>
      <c r="C5829" s="75" t="str">
        <f t="shared" si="460"/>
        <v/>
      </c>
      <c r="D5829" s="42"/>
      <c r="E5829" s="42"/>
      <c r="F5829" s="42"/>
      <c r="G5829" s="42"/>
      <c r="H5829" s="42"/>
      <c r="I5829" s="42"/>
      <c r="J5829" s="83" t="str">
        <f t="shared" si="461"/>
        <v/>
      </c>
      <c r="K5829" s="83" t="str">
        <f t="shared" si="462"/>
        <v/>
      </c>
      <c r="L5829" s="85" t="str">
        <f t="shared" si="463"/>
        <v/>
      </c>
    </row>
    <row r="5830" spans="1:12" x14ac:dyDescent="0.2">
      <c r="A5830" s="209"/>
      <c r="B5830" s="75" t="str">
        <f t="shared" si="459"/>
        <v/>
      </c>
      <c r="C5830" s="75" t="str">
        <f t="shared" si="460"/>
        <v/>
      </c>
      <c r="D5830" s="42"/>
      <c r="E5830" s="42"/>
      <c r="F5830" s="42"/>
      <c r="G5830" s="42"/>
      <c r="H5830" s="42"/>
      <c r="I5830" s="42"/>
      <c r="J5830" s="83" t="str">
        <f t="shared" si="461"/>
        <v/>
      </c>
      <c r="K5830" s="83" t="str">
        <f t="shared" si="462"/>
        <v/>
      </c>
      <c r="L5830" s="85" t="str">
        <f t="shared" si="463"/>
        <v/>
      </c>
    </row>
    <row r="5831" spans="1:12" x14ac:dyDescent="0.2">
      <c r="A5831" s="209"/>
      <c r="B5831" s="75" t="str">
        <f t="shared" si="459"/>
        <v/>
      </c>
      <c r="C5831" s="75" t="str">
        <f t="shared" si="460"/>
        <v/>
      </c>
      <c r="D5831" s="42"/>
      <c r="E5831" s="42"/>
      <c r="F5831" s="42"/>
      <c r="G5831" s="42"/>
      <c r="H5831" s="42"/>
      <c r="I5831" s="42"/>
      <c r="J5831" s="83" t="str">
        <f t="shared" si="461"/>
        <v/>
      </c>
      <c r="K5831" s="83" t="str">
        <f t="shared" si="462"/>
        <v/>
      </c>
      <c r="L5831" s="85" t="str">
        <f t="shared" si="463"/>
        <v/>
      </c>
    </row>
    <row r="5832" spans="1:12" x14ac:dyDescent="0.2">
      <c r="A5832" s="209"/>
      <c r="B5832" s="75" t="str">
        <f t="shared" si="459"/>
        <v/>
      </c>
      <c r="C5832" s="75" t="str">
        <f t="shared" si="460"/>
        <v/>
      </c>
      <c r="D5832" s="42"/>
      <c r="E5832" s="42"/>
      <c r="F5832" s="42"/>
      <c r="G5832" s="42"/>
      <c r="H5832" s="42"/>
      <c r="I5832" s="42"/>
      <c r="J5832" s="83" t="str">
        <f t="shared" si="461"/>
        <v/>
      </c>
      <c r="K5832" s="83" t="str">
        <f t="shared" si="462"/>
        <v/>
      </c>
      <c r="L5832" s="85" t="str">
        <f t="shared" si="463"/>
        <v/>
      </c>
    </row>
    <row r="5833" spans="1:12" x14ac:dyDescent="0.2">
      <c r="A5833" s="209"/>
      <c r="B5833" s="75" t="str">
        <f t="shared" si="459"/>
        <v/>
      </c>
      <c r="C5833" s="75" t="str">
        <f t="shared" si="460"/>
        <v/>
      </c>
      <c r="D5833" s="42"/>
      <c r="E5833" s="42"/>
      <c r="F5833" s="42"/>
      <c r="G5833" s="42"/>
      <c r="H5833" s="42"/>
      <c r="I5833" s="42"/>
      <c r="J5833" s="83" t="str">
        <f t="shared" si="461"/>
        <v/>
      </c>
      <c r="K5833" s="83" t="str">
        <f t="shared" si="462"/>
        <v/>
      </c>
      <c r="L5833" s="85" t="str">
        <f t="shared" si="463"/>
        <v/>
      </c>
    </row>
    <row r="5834" spans="1:12" x14ac:dyDescent="0.2">
      <c r="A5834" s="209"/>
      <c r="B5834" s="75" t="str">
        <f t="shared" si="459"/>
        <v/>
      </c>
      <c r="C5834" s="75" t="str">
        <f t="shared" si="460"/>
        <v/>
      </c>
      <c r="D5834" s="42"/>
      <c r="E5834" s="42"/>
      <c r="F5834" s="42"/>
      <c r="G5834" s="42"/>
      <c r="H5834" s="42"/>
      <c r="I5834" s="42"/>
      <c r="J5834" s="83" t="str">
        <f t="shared" si="461"/>
        <v/>
      </c>
      <c r="K5834" s="83" t="str">
        <f t="shared" si="462"/>
        <v/>
      </c>
      <c r="L5834" s="85" t="str">
        <f t="shared" si="463"/>
        <v/>
      </c>
    </row>
    <row r="5835" spans="1:12" x14ac:dyDescent="0.2">
      <c r="A5835" s="209"/>
      <c r="B5835" s="75" t="str">
        <f t="shared" si="459"/>
        <v/>
      </c>
      <c r="C5835" s="75" t="str">
        <f t="shared" si="460"/>
        <v/>
      </c>
      <c r="D5835" s="42"/>
      <c r="E5835" s="42"/>
      <c r="F5835" s="42"/>
      <c r="G5835" s="42"/>
      <c r="H5835" s="42"/>
      <c r="I5835" s="42"/>
      <c r="J5835" s="83" t="str">
        <f t="shared" si="461"/>
        <v/>
      </c>
      <c r="K5835" s="83" t="str">
        <f t="shared" si="462"/>
        <v/>
      </c>
      <c r="L5835" s="85" t="str">
        <f t="shared" si="463"/>
        <v/>
      </c>
    </row>
    <row r="5836" spans="1:12" x14ac:dyDescent="0.2">
      <c r="A5836" s="209"/>
      <c r="B5836" s="75" t="str">
        <f t="shared" ref="B5836:B5899" si="464">IF(D5836+E5836+F5836+G5836+I5836+H5836 = 0,"",D5836+E5836+F5836+G5836+I5836+H5836)</f>
        <v/>
      </c>
      <c r="C5836" s="75" t="str">
        <f t="shared" ref="C5836:C5899" si="465">IF(D5836+E5836+H5836=0,"",D5836+E5836+H5836)</f>
        <v/>
      </c>
      <c r="D5836" s="42"/>
      <c r="E5836" s="42"/>
      <c r="F5836" s="42"/>
      <c r="G5836" s="42"/>
      <c r="H5836" s="42"/>
      <c r="I5836" s="42"/>
      <c r="J5836" s="83" t="str">
        <f t="shared" si="461"/>
        <v/>
      </c>
      <c r="K5836" s="83" t="str">
        <f t="shared" si="462"/>
        <v/>
      </c>
      <c r="L5836" s="85" t="str">
        <f t="shared" si="463"/>
        <v/>
      </c>
    </row>
    <row r="5837" spans="1:12" x14ac:dyDescent="0.2">
      <c r="A5837" s="209"/>
      <c r="B5837" s="75" t="str">
        <f t="shared" si="464"/>
        <v/>
      </c>
      <c r="C5837" s="75" t="str">
        <f t="shared" si="465"/>
        <v/>
      </c>
      <c r="D5837" s="42"/>
      <c r="E5837" s="42"/>
      <c r="F5837" s="42"/>
      <c r="G5837" s="42"/>
      <c r="H5837" s="42"/>
      <c r="I5837" s="42"/>
      <c r="J5837" s="83" t="str">
        <f t="shared" si="461"/>
        <v/>
      </c>
      <c r="K5837" s="83" t="str">
        <f t="shared" si="462"/>
        <v/>
      </c>
      <c r="L5837" s="85" t="str">
        <f t="shared" si="463"/>
        <v/>
      </c>
    </row>
    <row r="5838" spans="1:12" x14ac:dyDescent="0.2">
      <c r="A5838" s="209"/>
      <c r="B5838" s="75" t="str">
        <f t="shared" si="464"/>
        <v/>
      </c>
      <c r="C5838" s="75" t="str">
        <f t="shared" si="465"/>
        <v/>
      </c>
      <c r="D5838" s="42"/>
      <c r="E5838" s="42"/>
      <c r="F5838" s="42"/>
      <c r="G5838" s="42"/>
      <c r="H5838" s="42"/>
      <c r="I5838" s="42"/>
      <c r="J5838" s="83" t="str">
        <f t="shared" si="461"/>
        <v/>
      </c>
      <c r="K5838" s="83" t="str">
        <f t="shared" si="462"/>
        <v/>
      </c>
      <c r="L5838" s="85" t="str">
        <f t="shared" si="463"/>
        <v/>
      </c>
    </row>
    <row r="5839" spans="1:12" x14ac:dyDescent="0.2">
      <c r="A5839" s="209"/>
      <c r="B5839" s="75" t="str">
        <f t="shared" si="464"/>
        <v/>
      </c>
      <c r="C5839" s="75" t="str">
        <f t="shared" si="465"/>
        <v/>
      </c>
      <c r="D5839" s="42"/>
      <c r="E5839" s="42"/>
      <c r="F5839" s="42"/>
      <c r="G5839" s="42"/>
      <c r="H5839" s="42"/>
      <c r="I5839" s="42"/>
      <c r="J5839" s="83" t="str">
        <f t="shared" si="461"/>
        <v/>
      </c>
      <c r="K5839" s="83" t="str">
        <f t="shared" si="462"/>
        <v/>
      </c>
      <c r="L5839" s="85" t="str">
        <f t="shared" si="463"/>
        <v/>
      </c>
    </row>
    <row r="5840" spans="1:12" x14ac:dyDescent="0.2">
      <c r="A5840" s="209"/>
      <c r="B5840" s="75" t="str">
        <f t="shared" si="464"/>
        <v/>
      </c>
      <c r="C5840" s="75" t="str">
        <f t="shared" si="465"/>
        <v/>
      </c>
      <c r="D5840" s="42"/>
      <c r="E5840" s="42"/>
      <c r="F5840" s="42"/>
      <c r="G5840" s="42"/>
      <c r="H5840" s="42"/>
      <c r="I5840" s="42"/>
      <c r="J5840" s="83" t="str">
        <f t="shared" si="461"/>
        <v/>
      </c>
      <c r="K5840" s="83" t="str">
        <f t="shared" si="462"/>
        <v/>
      </c>
      <c r="L5840" s="85" t="str">
        <f t="shared" si="463"/>
        <v/>
      </c>
    </row>
    <row r="5841" spans="1:12" x14ac:dyDescent="0.2">
      <c r="A5841" s="209"/>
      <c r="B5841" s="75" t="str">
        <f t="shared" si="464"/>
        <v/>
      </c>
      <c r="C5841" s="75" t="str">
        <f t="shared" si="465"/>
        <v/>
      </c>
      <c r="D5841" s="42"/>
      <c r="E5841" s="42"/>
      <c r="F5841" s="42"/>
      <c r="G5841" s="42"/>
      <c r="H5841" s="42"/>
      <c r="I5841" s="42"/>
      <c r="J5841" s="83" t="str">
        <f t="shared" si="461"/>
        <v/>
      </c>
      <c r="K5841" s="83" t="str">
        <f t="shared" si="462"/>
        <v/>
      </c>
      <c r="L5841" s="85" t="str">
        <f t="shared" si="463"/>
        <v/>
      </c>
    </row>
    <row r="5842" spans="1:12" x14ac:dyDescent="0.2">
      <c r="A5842" s="209"/>
      <c r="B5842" s="75" t="str">
        <f t="shared" si="464"/>
        <v/>
      </c>
      <c r="C5842" s="75" t="str">
        <f t="shared" si="465"/>
        <v/>
      </c>
      <c r="D5842" s="42"/>
      <c r="E5842" s="42"/>
      <c r="F5842" s="42"/>
      <c r="G5842" s="42"/>
      <c r="H5842" s="42"/>
      <c r="I5842" s="42"/>
      <c r="J5842" s="83" t="str">
        <f t="shared" si="461"/>
        <v/>
      </c>
      <c r="K5842" s="83" t="str">
        <f t="shared" si="462"/>
        <v/>
      </c>
      <c r="L5842" s="85" t="str">
        <f t="shared" si="463"/>
        <v/>
      </c>
    </row>
    <row r="5843" spans="1:12" x14ac:dyDescent="0.2">
      <c r="A5843" s="209"/>
      <c r="B5843" s="75" t="str">
        <f t="shared" si="464"/>
        <v/>
      </c>
      <c r="C5843" s="75" t="str">
        <f t="shared" si="465"/>
        <v/>
      </c>
      <c r="D5843" s="42"/>
      <c r="E5843" s="42"/>
      <c r="F5843" s="42"/>
      <c r="G5843" s="42"/>
      <c r="H5843" s="42"/>
      <c r="I5843" s="42"/>
      <c r="J5843" s="83" t="str">
        <f t="shared" si="461"/>
        <v/>
      </c>
      <c r="K5843" s="83" t="str">
        <f t="shared" si="462"/>
        <v/>
      </c>
      <c r="L5843" s="85" t="str">
        <f t="shared" si="463"/>
        <v/>
      </c>
    </row>
    <row r="5844" spans="1:12" x14ac:dyDescent="0.2">
      <c r="A5844" s="209"/>
      <c r="B5844" s="75" t="str">
        <f t="shared" si="464"/>
        <v/>
      </c>
      <c r="C5844" s="75" t="str">
        <f t="shared" si="465"/>
        <v/>
      </c>
      <c r="D5844" s="42"/>
      <c r="E5844" s="42"/>
      <c r="F5844" s="42"/>
      <c r="G5844" s="42"/>
      <c r="H5844" s="42"/>
      <c r="I5844" s="42"/>
      <c r="J5844" s="83" t="str">
        <f t="shared" si="461"/>
        <v/>
      </c>
      <c r="K5844" s="83" t="str">
        <f t="shared" si="462"/>
        <v/>
      </c>
      <c r="L5844" s="85" t="str">
        <f t="shared" si="463"/>
        <v/>
      </c>
    </row>
    <row r="5845" spans="1:12" x14ac:dyDescent="0.2">
      <c r="A5845" s="209"/>
      <c r="B5845" s="75" t="str">
        <f t="shared" si="464"/>
        <v/>
      </c>
      <c r="C5845" s="75" t="str">
        <f t="shared" si="465"/>
        <v/>
      </c>
      <c r="D5845" s="42"/>
      <c r="E5845" s="42"/>
      <c r="F5845" s="42"/>
      <c r="G5845" s="42"/>
      <c r="H5845" s="42"/>
      <c r="I5845" s="42"/>
      <c r="J5845" s="83" t="str">
        <f t="shared" si="461"/>
        <v/>
      </c>
      <c r="K5845" s="83" t="str">
        <f t="shared" si="462"/>
        <v/>
      </c>
      <c r="L5845" s="85" t="str">
        <f t="shared" si="463"/>
        <v/>
      </c>
    </row>
    <row r="5846" spans="1:12" x14ac:dyDescent="0.2">
      <c r="A5846" s="209"/>
      <c r="B5846" s="75" t="str">
        <f t="shared" si="464"/>
        <v/>
      </c>
      <c r="C5846" s="75" t="str">
        <f t="shared" si="465"/>
        <v/>
      </c>
      <c r="D5846" s="42"/>
      <c r="E5846" s="42"/>
      <c r="F5846" s="42"/>
      <c r="G5846" s="42"/>
      <c r="H5846" s="42"/>
      <c r="I5846" s="42"/>
      <c r="J5846" s="83" t="str">
        <f t="shared" si="461"/>
        <v/>
      </c>
      <c r="K5846" s="83" t="str">
        <f t="shared" si="462"/>
        <v/>
      </c>
      <c r="L5846" s="85" t="str">
        <f t="shared" si="463"/>
        <v/>
      </c>
    </row>
    <row r="5847" spans="1:12" x14ac:dyDescent="0.2">
      <c r="A5847" s="209"/>
      <c r="B5847" s="75" t="str">
        <f t="shared" si="464"/>
        <v/>
      </c>
      <c r="C5847" s="75" t="str">
        <f t="shared" si="465"/>
        <v/>
      </c>
      <c r="D5847" s="42"/>
      <c r="E5847" s="42"/>
      <c r="F5847" s="42"/>
      <c r="G5847" s="42"/>
      <c r="H5847" s="42"/>
      <c r="I5847" s="42"/>
      <c r="J5847" s="83" t="str">
        <f t="shared" si="461"/>
        <v/>
      </c>
      <c r="K5847" s="83" t="str">
        <f t="shared" si="462"/>
        <v/>
      </c>
      <c r="L5847" s="85" t="str">
        <f t="shared" si="463"/>
        <v/>
      </c>
    </row>
    <row r="5848" spans="1:12" x14ac:dyDescent="0.2">
      <c r="A5848" s="209"/>
      <c r="B5848" s="75" t="str">
        <f t="shared" si="464"/>
        <v/>
      </c>
      <c r="C5848" s="75" t="str">
        <f t="shared" si="465"/>
        <v/>
      </c>
      <c r="D5848" s="42"/>
      <c r="E5848" s="42"/>
      <c r="F5848" s="42"/>
      <c r="G5848" s="42"/>
      <c r="H5848" s="42"/>
      <c r="I5848" s="42"/>
      <c r="J5848" s="83" t="str">
        <f t="shared" si="461"/>
        <v/>
      </c>
      <c r="K5848" s="83" t="str">
        <f t="shared" si="462"/>
        <v/>
      </c>
      <c r="L5848" s="85" t="str">
        <f t="shared" si="463"/>
        <v/>
      </c>
    </row>
    <row r="5849" spans="1:12" x14ac:dyDescent="0.2">
      <c r="A5849" s="209"/>
      <c r="B5849" s="75" t="str">
        <f t="shared" si="464"/>
        <v/>
      </c>
      <c r="C5849" s="75" t="str">
        <f t="shared" si="465"/>
        <v/>
      </c>
      <c r="D5849" s="42"/>
      <c r="E5849" s="42"/>
      <c r="F5849" s="42"/>
      <c r="G5849" s="42"/>
      <c r="H5849" s="42"/>
      <c r="I5849" s="42"/>
      <c r="J5849" s="83" t="str">
        <f t="shared" si="461"/>
        <v/>
      </c>
      <c r="K5849" s="83" t="str">
        <f t="shared" si="462"/>
        <v/>
      </c>
      <c r="L5849" s="85" t="str">
        <f t="shared" si="463"/>
        <v/>
      </c>
    </row>
    <row r="5850" spans="1:12" x14ac:dyDescent="0.2">
      <c r="A5850" s="209"/>
      <c r="B5850" s="75" t="str">
        <f t="shared" si="464"/>
        <v/>
      </c>
      <c r="C5850" s="75" t="str">
        <f t="shared" si="465"/>
        <v/>
      </c>
      <c r="D5850" s="42"/>
      <c r="E5850" s="42"/>
      <c r="F5850" s="42"/>
      <c r="G5850" s="42"/>
      <c r="H5850" s="42"/>
      <c r="I5850" s="42"/>
      <c r="J5850" s="83" t="str">
        <f t="shared" si="461"/>
        <v/>
      </c>
      <c r="K5850" s="83" t="str">
        <f t="shared" si="462"/>
        <v/>
      </c>
      <c r="L5850" s="85" t="str">
        <f t="shared" si="463"/>
        <v/>
      </c>
    </row>
    <row r="5851" spans="1:12" x14ac:dyDescent="0.2">
      <c r="A5851" s="209"/>
      <c r="B5851" s="75" t="str">
        <f t="shared" si="464"/>
        <v/>
      </c>
      <c r="C5851" s="75" t="str">
        <f t="shared" si="465"/>
        <v/>
      </c>
      <c r="D5851" s="42"/>
      <c r="E5851" s="42"/>
      <c r="F5851" s="42"/>
      <c r="G5851" s="42"/>
      <c r="H5851" s="42"/>
      <c r="I5851" s="42"/>
      <c r="J5851" s="83" t="str">
        <f t="shared" si="461"/>
        <v/>
      </c>
      <c r="K5851" s="83" t="str">
        <f t="shared" si="462"/>
        <v/>
      </c>
      <c r="L5851" s="85" t="str">
        <f t="shared" si="463"/>
        <v/>
      </c>
    </row>
    <row r="5852" spans="1:12" x14ac:dyDescent="0.2">
      <c r="A5852" s="209"/>
      <c r="B5852" s="75" t="str">
        <f t="shared" si="464"/>
        <v/>
      </c>
      <c r="C5852" s="75" t="str">
        <f t="shared" si="465"/>
        <v/>
      </c>
      <c r="D5852" s="42"/>
      <c r="E5852" s="42"/>
      <c r="F5852" s="42"/>
      <c r="G5852" s="42"/>
      <c r="H5852" s="42"/>
      <c r="I5852" s="42"/>
      <c r="J5852" s="83" t="str">
        <f t="shared" si="461"/>
        <v/>
      </c>
      <c r="K5852" s="83" t="str">
        <f t="shared" si="462"/>
        <v/>
      </c>
      <c r="L5852" s="85" t="str">
        <f t="shared" si="463"/>
        <v/>
      </c>
    </row>
    <row r="5853" spans="1:12" x14ac:dyDescent="0.2">
      <c r="A5853" s="209"/>
      <c r="B5853" s="75" t="str">
        <f t="shared" si="464"/>
        <v/>
      </c>
      <c r="C5853" s="75" t="str">
        <f t="shared" si="465"/>
        <v/>
      </c>
      <c r="D5853" s="42"/>
      <c r="E5853" s="42"/>
      <c r="F5853" s="42"/>
      <c r="G5853" s="42"/>
      <c r="H5853" s="42"/>
      <c r="I5853" s="42"/>
      <c r="J5853" s="83" t="str">
        <f t="shared" si="461"/>
        <v/>
      </c>
      <c r="K5853" s="83" t="str">
        <f t="shared" si="462"/>
        <v/>
      </c>
      <c r="L5853" s="85" t="str">
        <f t="shared" si="463"/>
        <v/>
      </c>
    </row>
    <row r="5854" spans="1:12" x14ac:dyDescent="0.2">
      <c r="A5854" s="209"/>
      <c r="B5854" s="75" t="str">
        <f t="shared" si="464"/>
        <v/>
      </c>
      <c r="C5854" s="75" t="str">
        <f t="shared" si="465"/>
        <v/>
      </c>
      <c r="D5854" s="42"/>
      <c r="E5854" s="42"/>
      <c r="F5854" s="42"/>
      <c r="G5854" s="42"/>
      <c r="H5854" s="42"/>
      <c r="I5854" s="42"/>
      <c r="J5854" s="83" t="str">
        <f t="shared" si="461"/>
        <v/>
      </c>
      <c r="K5854" s="83" t="str">
        <f t="shared" si="462"/>
        <v/>
      </c>
      <c r="L5854" s="85" t="str">
        <f t="shared" si="463"/>
        <v/>
      </c>
    </row>
    <row r="5855" spans="1:12" x14ac:dyDescent="0.2">
      <c r="A5855" s="209"/>
      <c r="B5855" s="75" t="str">
        <f t="shared" si="464"/>
        <v/>
      </c>
      <c r="C5855" s="75" t="str">
        <f t="shared" si="465"/>
        <v/>
      </c>
      <c r="D5855" s="42"/>
      <c r="E5855" s="42"/>
      <c r="F5855" s="42"/>
      <c r="G5855" s="42"/>
      <c r="H5855" s="42"/>
      <c r="I5855" s="42"/>
      <c r="J5855" s="83" t="str">
        <f t="shared" si="461"/>
        <v/>
      </c>
      <c r="K5855" s="83" t="str">
        <f t="shared" si="462"/>
        <v/>
      </c>
      <c r="L5855" s="85" t="str">
        <f t="shared" si="463"/>
        <v/>
      </c>
    </row>
    <row r="5856" spans="1:12" x14ac:dyDescent="0.2">
      <c r="A5856" s="209"/>
      <c r="B5856" s="75" t="str">
        <f t="shared" si="464"/>
        <v/>
      </c>
      <c r="C5856" s="75" t="str">
        <f t="shared" si="465"/>
        <v/>
      </c>
      <c r="D5856" s="42"/>
      <c r="E5856" s="42"/>
      <c r="F5856" s="42"/>
      <c r="G5856" s="42"/>
      <c r="H5856" s="42"/>
      <c r="I5856" s="42"/>
      <c r="J5856" s="83" t="str">
        <f t="shared" si="461"/>
        <v/>
      </c>
      <c r="K5856" s="83" t="str">
        <f t="shared" si="462"/>
        <v/>
      </c>
      <c r="L5856" s="85" t="str">
        <f t="shared" si="463"/>
        <v/>
      </c>
    </row>
    <row r="5857" spans="1:12" x14ac:dyDescent="0.2">
      <c r="A5857" s="209"/>
      <c r="B5857" s="75" t="str">
        <f t="shared" si="464"/>
        <v/>
      </c>
      <c r="C5857" s="75" t="str">
        <f t="shared" si="465"/>
        <v/>
      </c>
      <c r="D5857" s="42"/>
      <c r="E5857" s="42"/>
      <c r="F5857" s="42"/>
      <c r="G5857" s="42"/>
      <c r="H5857" s="42"/>
      <c r="I5857" s="42"/>
      <c r="J5857" s="83" t="str">
        <f t="shared" si="461"/>
        <v/>
      </c>
      <c r="K5857" s="83" t="str">
        <f t="shared" si="462"/>
        <v/>
      </c>
      <c r="L5857" s="85" t="str">
        <f t="shared" si="463"/>
        <v/>
      </c>
    </row>
    <row r="5858" spans="1:12" x14ac:dyDescent="0.2">
      <c r="A5858" s="209"/>
      <c r="B5858" s="75" t="str">
        <f t="shared" si="464"/>
        <v/>
      </c>
      <c r="C5858" s="75" t="str">
        <f t="shared" si="465"/>
        <v/>
      </c>
      <c r="D5858" s="42"/>
      <c r="E5858" s="42"/>
      <c r="F5858" s="42"/>
      <c r="G5858" s="42"/>
      <c r="H5858" s="42"/>
      <c r="I5858" s="42"/>
      <c r="J5858" s="83" t="str">
        <f t="shared" si="461"/>
        <v/>
      </c>
      <c r="K5858" s="83" t="str">
        <f t="shared" si="462"/>
        <v/>
      </c>
      <c r="L5858" s="85" t="str">
        <f t="shared" si="463"/>
        <v/>
      </c>
    </row>
    <row r="5859" spans="1:12" x14ac:dyDescent="0.2">
      <c r="A5859" s="209"/>
      <c r="B5859" s="75" t="str">
        <f t="shared" si="464"/>
        <v/>
      </c>
      <c r="C5859" s="75" t="str">
        <f t="shared" si="465"/>
        <v/>
      </c>
      <c r="D5859" s="42"/>
      <c r="E5859" s="42"/>
      <c r="F5859" s="42"/>
      <c r="G5859" s="42"/>
      <c r="H5859" s="42"/>
      <c r="I5859" s="42"/>
      <c r="J5859" s="83" t="str">
        <f t="shared" si="461"/>
        <v/>
      </c>
      <c r="K5859" s="83" t="str">
        <f t="shared" si="462"/>
        <v/>
      </c>
      <c r="L5859" s="85" t="str">
        <f t="shared" si="463"/>
        <v/>
      </c>
    </row>
    <row r="5860" spans="1:12" x14ac:dyDescent="0.2">
      <c r="A5860" s="209"/>
      <c r="B5860" s="75" t="str">
        <f t="shared" si="464"/>
        <v/>
      </c>
      <c r="C5860" s="75" t="str">
        <f t="shared" si="465"/>
        <v/>
      </c>
      <c r="D5860" s="42"/>
      <c r="E5860" s="42"/>
      <c r="F5860" s="42"/>
      <c r="G5860" s="42"/>
      <c r="H5860" s="42"/>
      <c r="I5860" s="42"/>
      <c r="J5860" s="83" t="str">
        <f t="shared" si="461"/>
        <v/>
      </c>
      <c r="K5860" s="83" t="str">
        <f t="shared" si="462"/>
        <v/>
      </c>
      <c r="L5860" s="85" t="str">
        <f t="shared" si="463"/>
        <v/>
      </c>
    </row>
    <row r="5861" spans="1:12" x14ac:dyDescent="0.2">
      <c r="A5861" s="209"/>
      <c r="B5861" s="75" t="str">
        <f t="shared" si="464"/>
        <v/>
      </c>
      <c r="C5861" s="75" t="str">
        <f t="shared" si="465"/>
        <v/>
      </c>
      <c r="D5861" s="42"/>
      <c r="E5861" s="42"/>
      <c r="F5861" s="42"/>
      <c r="G5861" s="42"/>
      <c r="H5861" s="42"/>
      <c r="I5861" s="42"/>
      <c r="J5861" s="83" t="str">
        <f t="shared" si="461"/>
        <v/>
      </c>
      <c r="K5861" s="83" t="str">
        <f t="shared" si="462"/>
        <v/>
      </c>
      <c r="L5861" s="85" t="str">
        <f t="shared" si="463"/>
        <v/>
      </c>
    </row>
    <row r="5862" spans="1:12" x14ac:dyDescent="0.2">
      <c r="A5862" s="209"/>
      <c r="B5862" s="75" t="str">
        <f t="shared" si="464"/>
        <v/>
      </c>
      <c r="C5862" s="75" t="str">
        <f t="shared" si="465"/>
        <v/>
      </c>
      <c r="D5862" s="42"/>
      <c r="E5862" s="42"/>
      <c r="F5862" s="42"/>
      <c r="G5862" s="42"/>
      <c r="H5862" s="42"/>
      <c r="I5862" s="42"/>
      <c r="J5862" s="83" t="str">
        <f t="shared" si="461"/>
        <v/>
      </c>
      <c r="K5862" s="83" t="str">
        <f t="shared" si="462"/>
        <v/>
      </c>
      <c r="L5862" s="85" t="str">
        <f t="shared" si="463"/>
        <v/>
      </c>
    </row>
    <row r="5863" spans="1:12" x14ac:dyDescent="0.2">
      <c r="A5863" s="209"/>
      <c r="B5863" s="75" t="str">
        <f t="shared" si="464"/>
        <v/>
      </c>
      <c r="C5863" s="75" t="str">
        <f t="shared" si="465"/>
        <v/>
      </c>
      <c r="D5863" s="42"/>
      <c r="E5863" s="42"/>
      <c r="F5863" s="42"/>
      <c r="G5863" s="42"/>
      <c r="H5863" s="42"/>
      <c r="I5863" s="42"/>
      <c r="J5863" s="83" t="str">
        <f t="shared" si="461"/>
        <v/>
      </c>
      <c r="K5863" s="83" t="str">
        <f t="shared" si="462"/>
        <v/>
      </c>
      <c r="L5863" s="85" t="str">
        <f t="shared" si="463"/>
        <v/>
      </c>
    </row>
    <row r="5864" spans="1:12" x14ac:dyDescent="0.2">
      <c r="A5864" s="209"/>
      <c r="B5864" s="75" t="str">
        <f t="shared" si="464"/>
        <v/>
      </c>
      <c r="C5864" s="75" t="str">
        <f t="shared" si="465"/>
        <v/>
      </c>
      <c r="D5864" s="42"/>
      <c r="E5864" s="42"/>
      <c r="F5864" s="42"/>
      <c r="G5864" s="42"/>
      <c r="H5864" s="42"/>
      <c r="I5864" s="42"/>
      <c r="J5864" s="83" t="str">
        <f t="shared" si="461"/>
        <v/>
      </c>
      <c r="K5864" s="83" t="str">
        <f t="shared" si="462"/>
        <v/>
      </c>
      <c r="L5864" s="85" t="str">
        <f t="shared" si="463"/>
        <v/>
      </c>
    </row>
    <row r="5865" spans="1:12" x14ac:dyDescent="0.2">
      <c r="A5865" s="209"/>
      <c r="B5865" s="75" t="str">
        <f t="shared" si="464"/>
        <v/>
      </c>
      <c r="C5865" s="75" t="str">
        <f t="shared" si="465"/>
        <v/>
      </c>
      <c r="D5865" s="42"/>
      <c r="E5865" s="42"/>
      <c r="F5865" s="42"/>
      <c r="G5865" s="42"/>
      <c r="H5865" s="42"/>
      <c r="I5865" s="42"/>
      <c r="J5865" s="83" t="str">
        <f t="shared" si="461"/>
        <v/>
      </c>
      <c r="K5865" s="83" t="str">
        <f t="shared" si="462"/>
        <v/>
      </c>
      <c r="L5865" s="85" t="str">
        <f t="shared" si="463"/>
        <v/>
      </c>
    </row>
    <row r="5866" spans="1:12" x14ac:dyDescent="0.2">
      <c r="A5866" s="209"/>
      <c r="B5866" s="75" t="str">
        <f t="shared" si="464"/>
        <v/>
      </c>
      <c r="C5866" s="75" t="str">
        <f t="shared" si="465"/>
        <v/>
      </c>
      <c r="D5866" s="42"/>
      <c r="E5866" s="42"/>
      <c r="F5866" s="42"/>
      <c r="G5866" s="42"/>
      <c r="H5866" s="42"/>
      <c r="I5866" s="42"/>
      <c r="J5866" s="83" t="str">
        <f t="shared" si="461"/>
        <v/>
      </c>
      <c r="K5866" s="83" t="str">
        <f t="shared" si="462"/>
        <v/>
      </c>
      <c r="L5866" s="85" t="str">
        <f t="shared" si="463"/>
        <v/>
      </c>
    </row>
    <row r="5867" spans="1:12" x14ac:dyDescent="0.2">
      <c r="A5867" s="209"/>
      <c r="B5867" s="75" t="str">
        <f t="shared" si="464"/>
        <v/>
      </c>
      <c r="C5867" s="75" t="str">
        <f t="shared" si="465"/>
        <v/>
      </c>
      <c r="D5867" s="42"/>
      <c r="E5867" s="42"/>
      <c r="F5867" s="42"/>
      <c r="G5867" s="42"/>
      <c r="H5867" s="42"/>
      <c r="I5867" s="42"/>
      <c r="J5867" s="83" t="str">
        <f t="shared" si="461"/>
        <v/>
      </c>
      <c r="K5867" s="83" t="str">
        <f t="shared" si="462"/>
        <v/>
      </c>
      <c r="L5867" s="85" t="str">
        <f t="shared" si="463"/>
        <v/>
      </c>
    </row>
    <row r="5868" spans="1:12" x14ac:dyDescent="0.2">
      <c r="A5868" s="209"/>
      <c r="B5868" s="75" t="str">
        <f t="shared" si="464"/>
        <v/>
      </c>
      <c r="C5868" s="75" t="str">
        <f t="shared" si="465"/>
        <v/>
      </c>
      <c r="D5868" s="42"/>
      <c r="E5868" s="42"/>
      <c r="F5868" s="42"/>
      <c r="G5868" s="42"/>
      <c r="H5868" s="42"/>
      <c r="I5868" s="42"/>
      <c r="J5868" s="83" t="str">
        <f t="shared" si="461"/>
        <v/>
      </c>
      <c r="K5868" s="83" t="str">
        <f t="shared" si="462"/>
        <v/>
      </c>
      <c r="L5868" s="85" t="str">
        <f t="shared" si="463"/>
        <v/>
      </c>
    </row>
    <row r="5869" spans="1:12" x14ac:dyDescent="0.2">
      <c r="A5869" s="209"/>
      <c r="B5869" s="75" t="str">
        <f t="shared" si="464"/>
        <v/>
      </c>
      <c r="C5869" s="75" t="str">
        <f t="shared" si="465"/>
        <v/>
      </c>
      <c r="D5869" s="42"/>
      <c r="E5869" s="42"/>
      <c r="F5869" s="42"/>
      <c r="G5869" s="42"/>
      <c r="H5869" s="42"/>
      <c r="I5869" s="42"/>
      <c r="J5869" s="83" t="str">
        <f t="shared" si="461"/>
        <v/>
      </c>
      <c r="K5869" s="83" t="str">
        <f t="shared" si="462"/>
        <v/>
      </c>
      <c r="L5869" s="85" t="str">
        <f t="shared" si="463"/>
        <v/>
      </c>
    </row>
    <row r="5870" spans="1:12" x14ac:dyDescent="0.2">
      <c r="A5870" s="209"/>
      <c r="B5870" s="75" t="str">
        <f t="shared" si="464"/>
        <v/>
      </c>
      <c r="C5870" s="75" t="str">
        <f t="shared" si="465"/>
        <v/>
      </c>
      <c r="D5870" s="42"/>
      <c r="E5870" s="42"/>
      <c r="F5870" s="42"/>
      <c r="G5870" s="42"/>
      <c r="H5870" s="42"/>
      <c r="I5870" s="42"/>
      <c r="J5870" s="83" t="str">
        <f t="shared" si="461"/>
        <v/>
      </c>
      <c r="K5870" s="83" t="str">
        <f t="shared" si="462"/>
        <v/>
      </c>
      <c r="L5870" s="85" t="str">
        <f t="shared" si="463"/>
        <v/>
      </c>
    </row>
    <row r="5871" spans="1:12" x14ac:dyDescent="0.2">
      <c r="A5871" s="209"/>
      <c r="B5871" s="75" t="str">
        <f t="shared" si="464"/>
        <v/>
      </c>
      <c r="C5871" s="75" t="str">
        <f t="shared" si="465"/>
        <v/>
      </c>
      <c r="D5871" s="42"/>
      <c r="E5871" s="42"/>
      <c r="F5871" s="42"/>
      <c r="G5871" s="42"/>
      <c r="H5871" s="42"/>
      <c r="I5871" s="42"/>
      <c r="J5871" s="83" t="str">
        <f t="shared" si="461"/>
        <v/>
      </c>
      <c r="K5871" s="83" t="str">
        <f t="shared" si="462"/>
        <v/>
      </c>
      <c r="L5871" s="85" t="str">
        <f t="shared" si="463"/>
        <v/>
      </c>
    </row>
    <row r="5872" spans="1:12" x14ac:dyDescent="0.2">
      <c r="A5872" s="209"/>
      <c r="B5872" s="75" t="str">
        <f t="shared" si="464"/>
        <v/>
      </c>
      <c r="C5872" s="75" t="str">
        <f t="shared" si="465"/>
        <v/>
      </c>
      <c r="D5872" s="42"/>
      <c r="E5872" s="42"/>
      <c r="F5872" s="42"/>
      <c r="G5872" s="42"/>
      <c r="H5872" s="42"/>
      <c r="I5872" s="42"/>
      <c r="J5872" s="83" t="str">
        <f t="shared" si="461"/>
        <v/>
      </c>
      <c r="K5872" s="83" t="str">
        <f t="shared" si="462"/>
        <v/>
      </c>
      <c r="L5872" s="85" t="str">
        <f t="shared" si="463"/>
        <v/>
      </c>
    </row>
    <row r="5873" spans="1:12" x14ac:dyDescent="0.2">
      <c r="A5873" s="209"/>
      <c r="B5873" s="75" t="str">
        <f t="shared" si="464"/>
        <v/>
      </c>
      <c r="C5873" s="75" t="str">
        <f t="shared" si="465"/>
        <v/>
      </c>
      <c r="D5873" s="42"/>
      <c r="E5873" s="42"/>
      <c r="F5873" s="42"/>
      <c r="G5873" s="42"/>
      <c r="H5873" s="42"/>
      <c r="I5873" s="42"/>
      <c r="J5873" s="83" t="str">
        <f t="shared" si="461"/>
        <v/>
      </c>
      <c r="K5873" s="83" t="str">
        <f t="shared" si="462"/>
        <v/>
      </c>
      <c r="L5873" s="85" t="str">
        <f t="shared" si="463"/>
        <v/>
      </c>
    </row>
    <row r="5874" spans="1:12" x14ac:dyDescent="0.2">
      <c r="A5874" s="209"/>
      <c r="B5874" s="75" t="str">
        <f t="shared" si="464"/>
        <v/>
      </c>
      <c r="C5874" s="75" t="str">
        <f t="shared" si="465"/>
        <v/>
      </c>
      <c r="D5874" s="42"/>
      <c r="E5874" s="42"/>
      <c r="F5874" s="42"/>
      <c r="G5874" s="42"/>
      <c r="H5874" s="42"/>
      <c r="I5874" s="42"/>
      <c r="J5874" s="83" t="str">
        <f t="shared" si="461"/>
        <v/>
      </c>
      <c r="K5874" s="83" t="str">
        <f t="shared" si="462"/>
        <v/>
      </c>
      <c r="L5874" s="85" t="str">
        <f t="shared" si="463"/>
        <v/>
      </c>
    </row>
    <row r="5875" spans="1:12" x14ac:dyDescent="0.2">
      <c r="A5875" s="209"/>
      <c r="B5875" s="75" t="str">
        <f t="shared" si="464"/>
        <v/>
      </c>
      <c r="C5875" s="75" t="str">
        <f t="shared" si="465"/>
        <v/>
      </c>
      <c r="D5875" s="42"/>
      <c r="E5875" s="42"/>
      <c r="F5875" s="42"/>
      <c r="G5875" s="42"/>
      <c r="H5875" s="42"/>
      <c r="I5875" s="42"/>
      <c r="J5875" s="83" t="str">
        <f t="shared" si="461"/>
        <v/>
      </c>
      <c r="K5875" s="83" t="str">
        <f t="shared" si="462"/>
        <v/>
      </c>
      <c r="L5875" s="85" t="str">
        <f t="shared" si="463"/>
        <v/>
      </c>
    </row>
    <row r="5876" spans="1:12" x14ac:dyDescent="0.2">
      <c r="A5876" s="209"/>
      <c r="B5876" s="75" t="str">
        <f t="shared" si="464"/>
        <v/>
      </c>
      <c r="C5876" s="75" t="str">
        <f t="shared" si="465"/>
        <v/>
      </c>
      <c r="D5876" s="42"/>
      <c r="E5876" s="42"/>
      <c r="F5876" s="42"/>
      <c r="G5876" s="42"/>
      <c r="H5876" s="42"/>
      <c r="I5876" s="42"/>
      <c r="J5876" s="83" t="str">
        <f t="shared" si="461"/>
        <v/>
      </c>
      <c r="K5876" s="83" t="str">
        <f t="shared" si="462"/>
        <v/>
      </c>
      <c r="L5876" s="85" t="str">
        <f t="shared" si="463"/>
        <v/>
      </c>
    </row>
    <row r="5877" spans="1:12" x14ac:dyDescent="0.2">
      <c r="A5877" s="209"/>
      <c r="B5877" s="75" t="str">
        <f t="shared" si="464"/>
        <v/>
      </c>
      <c r="C5877" s="75" t="str">
        <f t="shared" si="465"/>
        <v/>
      </c>
      <c r="D5877" s="42"/>
      <c r="E5877" s="42"/>
      <c r="F5877" s="42"/>
      <c r="G5877" s="42"/>
      <c r="H5877" s="42"/>
      <c r="I5877" s="42"/>
      <c r="J5877" s="83" t="str">
        <f t="shared" si="461"/>
        <v/>
      </c>
      <c r="K5877" s="83" t="str">
        <f t="shared" si="462"/>
        <v/>
      </c>
      <c r="L5877" s="85" t="str">
        <f t="shared" si="463"/>
        <v/>
      </c>
    </row>
    <row r="5878" spans="1:12" x14ac:dyDescent="0.2">
      <c r="A5878" s="209"/>
      <c r="B5878" s="75" t="str">
        <f t="shared" si="464"/>
        <v/>
      </c>
      <c r="C5878" s="75" t="str">
        <f t="shared" si="465"/>
        <v/>
      </c>
      <c r="D5878" s="42"/>
      <c r="E5878" s="42"/>
      <c r="F5878" s="42"/>
      <c r="G5878" s="42"/>
      <c r="H5878" s="42"/>
      <c r="I5878" s="42"/>
      <c r="J5878" s="83" t="str">
        <f t="shared" si="461"/>
        <v/>
      </c>
      <c r="K5878" s="83" t="str">
        <f t="shared" si="462"/>
        <v/>
      </c>
      <c r="L5878" s="85" t="str">
        <f t="shared" si="463"/>
        <v/>
      </c>
    </row>
    <row r="5879" spans="1:12" x14ac:dyDescent="0.2">
      <c r="A5879" s="209"/>
      <c r="B5879" s="75" t="str">
        <f t="shared" si="464"/>
        <v/>
      </c>
      <c r="C5879" s="75" t="str">
        <f t="shared" si="465"/>
        <v/>
      </c>
      <c r="D5879" s="42"/>
      <c r="E5879" s="42"/>
      <c r="F5879" s="42"/>
      <c r="G5879" s="42"/>
      <c r="H5879" s="42"/>
      <c r="I5879" s="42"/>
      <c r="J5879" s="83" t="str">
        <f t="shared" si="461"/>
        <v/>
      </c>
      <c r="K5879" s="83" t="str">
        <f t="shared" si="462"/>
        <v/>
      </c>
      <c r="L5879" s="85" t="str">
        <f t="shared" si="463"/>
        <v/>
      </c>
    </row>
    <row r="5880" spans="1:12" x14ac:dyDescent="0.2">
      <c r="A5880" s="209"/>
      <c r="B5880" s="75" t="str">
        <f t="shared" si="464"/>
        <v/>
      </c>
      <c r="C5880" s="75" t="str">
        <f t="shared" si="465"/>
        <v/>
      </c>
      <c r="D5880" s="42"/>
      <c r="E5880" s="42"/>
      <c r="F5880" s="42"/>
      <c r="G5880" s="42"/>
      <c r="H5880" s="42"/>
      <c r="I5880" s="42"/>
      <c r="J5880" s="83" t="str">
        <f t="shared" si="461"/>
        <v/>
      </c>
      <c r="K5880" s="83" t="str">
        <f t="shared" si="462"/>
        <v/>
      </c>
      <c r="L5880" s="85" t="str">
        <f t="shared" si="463"/>
        <v/>
      </c>
    </row>
    <row r="5881" spans="1:12" x14ac:dyDescent="0.2">
      <c r="A5881" s="209"/>
      <c r="B5881" s="75" t="str">
        <f t="shared" si="464"/>
        <v/>
      </c>
      <c r="C5881" s="75" t="str">
        <f t="shared" si="465"/>
        <v/>
      </c>
      <c r="D5881" s="42"/>
      <c r="E5881" s="42"/>
      <c r="F5881" s="42"/>
      <c r="G5881" s="42"/>
      <c r="H5881" s="42"/>
      <c r="I5881" s="42"/>
      <c r="J5881" s="83" t="str">
        <f t="shared" si="461"/>
        <v/>
      </c>
      <c r="K5881" s="83" t="str">
        <f t="shared" si="462"/>
        <v/>
      </c>
      <c r="L5881" s="85" t="str">
        <f t="shared" si="463"/>
        <v/>
      </c>
    </row>
    <row r="5882" spans="1:12" x14ac:dyDescent="0.2">
      <c r="A5882" s="209"/>
      <c r="B5882" s="75" t="str">
        <f t="shared" si="464"/>
        <v/>
      </c>
      <c r="C5882" s="75" t="str">
        <f t="shared" si="465"/>
        <v/>
      </c>
      <c r="D5882" s="42"/>
      <c r="E5882" s="42"/>
      <c r="F5882" s="42"/>
      <c r="G5882" s="42"/>
      <c r="H5882" s="42"/>
      <c r="I5882" s="42"/>
      <c r="J5882" s="83" t="str">
        <f t="shared" si="461"/>
        <v/>
      </c>
      <c r="K5882" s="83" t="str">
        <f t="shared" si="462"/>
        <v/>
      </c>
      <c r="L5882" s="85" t="str">
        <f t="shared" si="463"/>
        <v/>
      </c>
    </row>
    <row r="5883" spans="1:12" x14ac:dyDescent="0.2">
      <c r="A5883" s="209"/>
      <c r="B5883" s="75" t="str">
        <f t="shared" si="464"/>
        <v/>
      </c>
      <c r="C5883" s="75" t="str">
        <f t="shared" si="465"/>
        <v/>
      </c>
      <c r="D5883" s="42"/>
      <c r="E5883" s="42"/>
      <c r="F5883" s="42"/>
      <c r="G5883" s="42"/>
      <c r="H5883" s="42"/>
      <c r="I5883" s="42"/>
      <c r="J5883" s="83" t="str">
        <f t="shared" si="461"/>
        <v/>
      </c>
      <c r="K5883" s="83" t="str">
        <f t="shared" si="462"/>
        <v/>
      </c>
      <c r="L5883" s="85" t="str">
        <f t="shared" si="463"/>
        <v/>
      </c>
    </row>
    <row r="5884" spans="1:12" x14ac:dyDescent="0.2">
      <c r="A5884" s="209"/>
      <c r="B5884" s="75" t="str">
        <f t="shared" si="464"/>
        <v/>
      </c>
      <c r="C5884" s="75" t="str">
        <f t="shared" si="465"/>
        <v/>
      </c>
      <c r="D5884" s="42"/>
      <c r="E5884" s="42"/>
      <c r="F5884" s="42"/>
      <c r="G5884" s="42"/>
      <c r="H5884" s="42"/>
      <c r="I5884" s="42"/>
      <c r="J5884" s="83" t="str">
        <f t="shared" si="461"/>
        <v/>
      </c>
      <c r="K5884" s="83" t="str">
        <f t="shared" si="462"/>
        <v/>
      </c>
      <c r="L5884" s="85" t="str">
        <f t="shared" si="463"/>
        <v/>
      </c>
    </row>
    <row r="5885" spans="1:12" x14ac:dyDescent="0.2">
      <c r="A5885" s="209"/>
      <c r="B5885" s="75" t="str">
        <f t="shared" si="464"/>
        <v/>
      </c>
      <c r="C5885" s="75" t="str">
        <f t="shared" si="465"/>
        <v/>
      </c>
      <c r="D5885" s="42"/>
      <c r="E5885" s="42"/>
      <c r="F5885" s="42"/>
      <c r="G5885" s="42"/>
      <c r="H5885" s="42"/>
      <c r="I5885" s="42"/>
      <c r="J5885" s="83" t="str">
        <f t="shared" ref="J5885:J5948" si="466">IF(ISERROR(D5885/C5885),"",(D5885/C5885))</f>
        <v/>
      </c>
      <c r="K5885" s="83" t="str">
        <f t="shared" ref="K5885:K5948" si="467">IF(ISERROR(E5885/C5885),"",(E5885/C5885))</f>
        <v/>
      </c>
      <c r="L5885" s="85" t="str">
        <f t="shared" ref="L5885:L5948" si="468">IF(ISERROR((D5885+E5885)/B5885),"",(D5885+E5885)/B5885)</f>
        <v/>
      </c>
    </row>
    <row r="5886" spans="1:12" x14ac:dyDescent="0.2">
      <c r="A5886" s="209"/>
      <c r="B5886" s="75" t="str">
        <f t="shared" si="464"/>
        <v/>
      </c>
      <c r="C5886" s="75" t="str">
        <f t="shared" si="465"/>
        <v/>
      </c>
      <c r="D5886" s="42"/>
      <c r="E5886" s="42"/>
      <c r="F5886" s="42"/>
      <c r="G5886" s="42"/>
      <c r="H5886" s="42"/>
      <c r="I5886" s="42"/>
      <c r="J5886" s="83" t="str">
        <f t="shared" si="466"/>
        <v/>
      </c>
      <c r="K5886" s="83" t="str">
        <f t="shared" si="467"/>
        <v/>
      </c>
      <c r="L5886" s="85" t="str">
        <f t="shared" si="468"/>
        <v/>
      </c>
    </row>
    <row r="5887" spans="1:12" x14ac:dyDescent="0.2">
      <c r="A5887" s="209"/>
      <c r="B5887" s="75" t="str">
        <f t="shared" si="464"/>
        <v/>
      </c>
      <c r="C5887" s="75" t="str">
        <f t="shared" si="465"/>
        <v/>
      </c>
      <c r="D5887" s="42"/>
      <c r="E5887" s="42"/>
      <c r="F5887" s="42"/>
      <c r="G5887" s="42"/>
      <c r="H5887" s="42"/>
      <c r="I5887" s="42"/>
      <c r="J5887" s="83" t="str">
        <f t="shared" si="466"/>
        <v/>
      </c>
      <c r="K5887" s="83" t="str">
        <f t="shared" si="467"/>
        <v/>
      </c>
      <c r="L5887" s="85" t="str">
        <f t="shared" si="468"/>
        <v/>
      </c>
    </row>
    <row r="5888" spans="1:12" x14ac:dyDescent="0.2">
      <c r="A5888" s="209"/>
      <c r="B5888" s="75" t="str">
        <f t="shared" si="464"/>
        <v/>
      </c>
      <c r="C5888" s="75" t="str">
        <f t="shared" si="465"/>
        <v/>
      </c>
      <c r="D5888" s="42"/>
      <c r="E5888" s="42"/>
      <c r="F5888" s="42"/>
      <c r="G5888" s="42"/>
      <c r="H5888" s="42"/>
      <c r="I5888" s="42"/>
      <c r="J5888" s="83" t="str">
        <f t="shared" si="466"/>
        <v/>
      </c>
      <c r="K5888" s="83" t="str">
        <f t="shared" si="467"/>
        <v/>
      </c>
      <c r="L5888" s="85" t="str">
        <f t="shared" si="468"/>
        <v/>
      </c>
    </row>
    <row r="5889" spans="1:12" x14ac:dyDescent="0.2">
      <c r="A5889" s="209"/>
      <c r="B5889" s="75" t="str">
        <f t="shared" si="464"/>
        <v/>
      </c>
      <c r="C5889" s="75" t="str">
        <f t="shared" si="465"/>
        <v/>
      </c>
      <c r="D5889" s="42"/>
      <c r="E5889" s="42"/>
      <c r="F5889" s="42"/>
      <c r="G5889" s="42"/>
      <c r="H5889" s="42"/>
      <c r="I5889" s="42"/>
      <c r="J5889" s="83" t="str">
        <f t="shared" si="466"/>
        <v/>
      </c>
      <c r="K5889" s="83" t="str">
        <f t="shared" si="467"/>
        <v/>
      </c>
      <c r="L5889" s="85" t="str">
        <f t="shared" si="468"/>
        <v/>
      </c>
    </row>
    <row r="5890" spans="1:12" x14ac:dyDescent="0.2">
      <c r="A5890" s="209"/>
      <c r="B5890" s="75" t="str">
        <f t="shared" si="464"/>
        <v/>
      </c>
      <c r="C5890" s="75" t="str">
        <f t="shared" si="465"/>
        <v/>
      </c>
      <c r="D5890" s="42"/>
      <c r="E5890" s="42"/>
      <c r="F5890" s="42"/>
      <c r="G5890" s="42"/>
      <c r="H5890" s="42"/>
      <c r="I5890" s="42"/>
      <c r="J5890" s="83" t="str">
        <f t="shared" si="466"/>
        <v/>
      </c>
      <c r="K5890" s="83" t="str">
        <f t="shared" si="467"/>
        <v/>
      </c>
      <c r="L5890" s="85" t="str">
        <f t="shared" si="468"/>
        <v/>
      </c>
    </row>
    <row r="5891" spans="1:12" x14ac:dyDescent="0.2">
      <c r="A5891" s="209"/>
      <c r="B5891" s="75" t="str">
        <f t="shared" si="464"/>
        <v/>
      </c>
      <c r="C5891" s="75" t="str">
        <f t="shared" si="465"/>
        <v/>
      </c>
      <c r="D5891" s="42"/>
      <c r="E5891" s="42"/>
      <c r="F5891" s="42"/>
      <c r="G5891" s="42"/>
      <c r="H5891" s="42"/>
      <c r="I5891" s="42"/>
      <c r="J5891" s="83" t="str">
        <f t="shared" si="466"/>
        <v/>
      </c>
      <c r="K5891" s="83" t="str">
        <f t="shared" si="467"/>
        <v/>
      </c>
      <c r="L5891" s="85" t="str">
        <f t="shared" si="468"/>
        <v/>
      </c>
    </row>
    <row r="5892" spans="1:12" x14ac:dyDescent="0.2">
      <c r="A5892" s="209"/>
      <c r="B5892" s="75" t="str">
        <f t="shared" si="464"/>
        <v/>
      </c>
      <c r="C5892" s="75" t="str">
        <f t="shared" si="465"/>
        <v/>
      </c>
      <c r="D5892" s="42"/>
      <c r="E5892" s="42"/>
      <c r="F5892" s="42"/>
      <c r="G5892" s="42"/>
      <c r="H5892" s="42"/>
      <c r="I5892" s="42"/>
      <c r="J5892" s="83" t="str">
        <f t="shared" si="466"/>
        <v/>
      </c>
      <c r="K5892" s="83" t="str">
        <f t="shared" si="467"/>
        <v/>
      </c>
      <c r="L5892" s="85" t="str">
        <f t="shared" si="468"/>
        <v/>
      </c>
    </row>
    <row r="5893" spans="1:12" x14ac:dyDescent="0.2">
      <c r="A5893" s="209"/>
      <c r="B5893" s="75" t="str">
        <f t="shared" si="464"/>
        <v/>
      </c>
      <c r="C5893" s="75" t="str">
        <f t="shared" si="465"/>
        <v/>
      </c>
      <c r="D5893" s="42"/>
      <c r="E5893" s="42"/>
      <c r="F5893" s="42"/>
      <c r="G5893" s="42"/>
      <c r="H5893" s="42"/>
      <c r="I5893" s="42"/>
      <c r="J5893" s="83" t="str">
        <f t="shared" si="466"/>
        <v/>
      </c>
      <c r="K5893" s="83" t="str">
        <f t="shared" si="467"/>
        <v/>
      </c>
      <c r="L5893" s="85" t="str">
        <f t="shared" si="468"/>
        <v/>
      </c>
    </row>
    <row r="5894" spans="1:12" x14ac:dyDescent="0.2">
      <c r="A5894" s="209"/>
      <c r="B5894" s="75" t="str">
        <f t="shared" si="464"/>
        <v/>
      </c>
      <c r="C5894" s="75" t="str">
        <f t="shared" si="465"/>
        <v/>
      </c>
      <c r="D5894" s="42"/>
      <c r="E5894" s="42"/>
      <c r="F5894" s="42"/>
      <c r="G5894" s="42"/>
      <c r="H5894" s="42"/>
      <c r="I5894" s="42"/>
      <c r="J5894" s="83" t="str">
        <f t="shared" si="466"/>
        <v/>
      </c>
      <c r="K5894" s="83" t="str">
        <f t="shared" si="467"/>
        <v/>
      </c>
      <c r="L5894" s="85" t="str">
        <f t="shared" si="468"/>
        <v/>
      </c>
    </row>
    <row r="5895" spans="1:12" x14ac:dyDescent="0.2">
      <c r="A5895" s="209"/>
      <c r="B5895" s="75" t="str">
        <f t="shared" si="464"/>
        <v/>
      </c>
      <c r="C5895" s="75" t="str">
        <f t="shared" si="465"/>
        <v/>
      </c>
      <c r="D5895" s="42"/>
      <c r="E5895" s="42"/>
      <c r="F5895" s="42"/>
      <c r="G5895" s="42"/>
      <c r="H5895" s="42"/>
      <c r="I5895" s="42"/>
      <c r="J5895" s="83" t="str">
        <f t="shared" si="466"/>
        <v/>
      </c>
      <c r="K5895" s="83" t="str">
        <f t="shared" si="467"/>
        <v/>
      </c>
      <c r="L5895" s="85" t="str">
        <f t="shared" si="468"/>
        <v/>
      </c>
    </row>
    <row r="5896" spans="1:12" x14ac:dyDescent="0.2">
      <c r="A5896" s="209"/>
      <c r="B5896" s="75" t="str">
        <f t="shared" si="464"/>
        <v/>
      </c>
      <c r="C5896" s="75" t="str">
        <f t="shared" si="465"/>
        <v/>
      </c>
      <c r="D5896" s="42"/>
      <c r="E5896" s="42"/>
      <c r="F5896" s="42"/>
      <c r="G5896" s="42"/>
      <c r="H5896" s="42"/>
      <c r="I5896" s="42"/>
      <c r="J5896" s="83" t="str">
        <f t="shared" si="466"/>
        <v/>
      </c>
      <c r="K5896" s="83" t="str">
        <f t="shared" si="467"/>
        <v/>
      </c>
      <c r="L5896" s="85" t="str">
        <f t="shared" si="468"/>
        <v/>
      </c>
    </row>
    <row r="5897" spans="1:12" x14ac:dyDescent="0.2">
      <c r="A5897" s="209"/>
      <c r="B5897" s="75" t="str">
        <f t="shared" si="464"/>
        <v/>
      </c>
      <c r="C5897" s="75" t="str">
        <f t="shared" si="465"/>
        <v/>
      </c>
      <c r="D5897" s="42"/>
      <c r="E5897" s="42"/>
      <c r="F5897" s="42"/>
      <c r="G5897" s="42"/>
      <c r="H5897" s="42"/>
      <c r="I5897" s="42"/>
      <c r="J5897" s="83" t="str">
        <f t="shared" si="466"/>
        <v/>
      </c>
      <c r="K5897" s="83" t="str">
        <f t="shared" si="467"/>
        <v/>
      </c>
      <c r="L5897" s="85" t="str">
        <f t="shared" si="468"/>
        <v/>
      </c>
    </row>
    <row r="5898" spans="1:12" x14ac:dyDescent="0.2">
      <c r="A5898" s="209"/>
      <c r="B5898" s="75" t="str">
        <f t="shared" si="464"/>
        <v/>
      </c>
      <c r="C5898" s="75" t="str">
        <f t="shared" si="465"/>
        <v/>
      </c>
      <c r="D5898" s="42"/>
      <c r="E5898" s="42"/>
      <c r="F5898" s="42"/>
      <c r="G5898" s="42"/>
      <c r="H5898" s="42"/>
      <c r="I5898" s="42"/>
      <c r="J5898" s="83" t="str">
        <f t="shared" si="466"/>
        <v/>
      </c>
      <c r="K5898" s="83" t="str">
        <f t="shared" si="467"/>
        <v/>
      </c>
      <c r="L5898" s="85" t="str">
        <f t="shared" si="468"/>
        <v/>
      </c>
    </row>
    <row r="5899" spans="1:12" x14ac:dyDescent="0.2">
      <c r="A5899" s="209"/>
      <c r="B5899" s="75" t="str">
        <f t="shared" si="464"/>
        <v/>
      </c>
      <c r="C5899" s="75" t="str">
        <f t="shared" si="465"/>
        <v/>
      </c>
      <c r="D5899" s="42"/>
      <c r="E5899" s="42"/>
      <c r="F5899" s="42"/>
      <c r="G5899" s="42"/>
      <c r="H5899" s="42"/>
      <c r="I5899" s="42"/>
      <c r="J5899" s="83" t="str">
        <f t="shared" si="466"/>
        <v/>
      </c>
      <c r="K5899" s="83" t="str">
        <f t="shared" si="467"/>
        <v/>
      </c>
      <c r="L5899" s="85" t="str">
        <f t="shared" si="468"/>
        <v/>
      </c>
    </row>
    <row r="5900" spans="1:12" x14ac:dyDescent="0.2">
      <c r="A5900" s="209"/>
      <c r="B5900" s="75" t="str">
        <f t="shared" ref="B5900:B5963" si="469">IF(D5900+E5900+F5900+G5900+I5900+H5900 = 0,"",D5900+E5900+F5900+G5900+I5900+H5900)</f>
        <v/>
      </c>
      <c r="C5900" s="75" t="str">
        <f t="shared" ref="C5900:C5963" si="470">IF(D5900+E5900+H5900=0,"",D5900+E5900+H5900)</f>
        <v/>
      </c>
      <c r="D5900" s="42"/>
      <c r="E5900" s="42"/>
      <c r="F5900" s="42"/>
      <c r="G5900" s="42"/>
      <c r="H5900" s="42"/>
      <c r="I5900" s="42"/>
      <c r="J5900" s="83" t="str">
        <f t="shared" si="466"/>
        <v/>
      </c>
      <c r="K5900" s="83" t="str">
        <f t="shared" si="467"/>
        <v/>
      </c>
      <c r="L5900" s="85" t="str">
        <f t="shared" si="468"/>
        <v/>
      </c>
    </row>
    <row r="5901" spans="1:12" x14ac:dyDescent="0.2">
      <c r="A5901" s="209"/>
      <c r="B5901" s="75" t="str">
        <f t="shared" si="469"/>
        <v/>
      </c>
      <c r="C5901" s="75" t="str">
        <f t="shared" si="470"/>
        <v/>
      </c>
      <c r="D5901" s="42"/>
      <c r="E5901" s="42"/>
      <c r="F5901" s="42"/>
      <c r="G5901" s="42"/>
      <c r="H5901" s="42"/>
      <c r="I5901" s="42"/>
      <c r="J5901" s="83" t="str">
        <f t="shared" si="466"/>
        <v/>
      </c>
      <c r="K5901" s="83" t="str">
        <f t="shared" si="467"/>
        <v/>
      </c>
      <c r="L5901" s="85" t="str">
        <f t="shared" si="468"/>
        <v/>
      </c>
    </row>
    <row r="5902" spans="1:12" x14ac:dyDescent="0.2">
      <c r="A5902" s="209"/>
      <c r="B5902" s="75" t="str">
        <f t="shared" si="469"/>
        <v/>
      </c>
      <c r="C5902" s="75" t="str">
        <f t="shared" si="470"/>
        <v/>
      </c>
      <c r="D5902" s="42"/>
      <c r="E5902" s="42"/>
      <c r="F5902" s="42"/>
      <c r="G5902" s="42"/>
      <c r="H5902" s="42"/>
      <c r="I5902" s="42"/>
      <c r="J5902" s="83" t="str">
        <f t="shared" si="466"/>
        <v/>
      </c>
      <c r="K5902" s="83" t="str">
        <f t="shared" si="467"/>
        <v/>
      </c>
      <c r="L5902" s="85" t="str">
        <f t="shared" si="468"/>
        <v/>
      </c>
    </row>
    <row r="5903" spans="1:12" x14ac:dyDescent="0.2">
      <c r="A5903" s="209"/>
      <c r="B5903" s="75" t="str">
        <f t="shared" si="469"/>
        <v/>
      </c>
      <c r="C5903" s="75" t="str">
        <f t="shared" si="470"/>
        <v/>
      </c>
      <c r="D5903" s="42"/>
      <c r="E5903" s="42"/>
      <c r="F5903" s="42"/>
      <c r="G5903" s="42"/>
      <c r="H5903" s="42"/>
      <c r="I5903" s="42"/>
      <c r="J5903" s="83" t="str">
        <f t="shared" si="466"/>
        <v/>
      </c>
      <c r="K5903" s="83" t="str">
        <f t="shared" si="467"/>
        <v/>
      </c>
      <c r="L5903" s="85" t="str">
        <f t="shared" si="468"/>
        <v/>
      </c>
    </row>
    <row r="5904" spans="1:12" x14ac:dyDescent="0.2">
      <c r="A5904" s="209"/>
      <c r="B5904" s="75" t="str">
        <f t="shared" si="469"/>
        <v/>
      </c>
      <c r="C5904" s="75" t="str">
        <f t="shared" si="470"/>
        <v/>
      </c>
      <c r="D5904" s="42"/>
      <c r="E5904" s="42"/>
      <c r="F5904" s="42"/>
      <c r="G5904" s="42"/>
      <c r="H5904" s="42"/>
      <c r="I5904" s="42"/>
      <c r="J5904" s="83" t="str">
        <f t="shared" si="466"/>
        <v/>
      </c>
      <c r="K5904" s="83" t="str">
        <f t="shared" si="467"/>
        <v/>
      </c>
      <c r="L5904" s="85" t="str">
        <f t="shared" si="468"/>
        <v/>
      </c>
    </row>
    <row r="5905" spans="1:12" x14ac:dyDescent="0.2">
      <c r="A5905" s="209"/>
      <c r="B5905" s="75" t="str">
        <f t="shared" si="469"/>
        <v/>
      </c>
      <c r="C5905" s="75" t="str">
        <f t="shared" si="470"/>
        <v/>
      </c>
      <c r="D5905" s="42"/>
      <c r="E5905" s="42"/>
      <c r="F5905" s="42"/>
      <c r="G5905" s="42"/>
      <c r="H5905" s="42"/>
      <c r="I5905" s="42"/>
      <c r="J5905" s="83" t="str">
        <f t="shared" si="466"/>
        <v/>
      </c>
      <c r="K5905" s="83" t="str">
        <f t="shared" si="467"/>
        <v/>
      </c>
      <c r="L5905" s="85" t="str">
        <f t="shared" si="468"/>
        <v/>
      </c>
    </row>
    <row r="5906" spans="1:12" x14ac:dyDescent="0.2">
      <c r="A5906" s="209"/>
      <c r="B5906" s="75" t="str">
        <f t="shared" si="469"/>
        <v/>
      </c>
      <c r="C5906" s="75" t="str">
        <f t="shared" si="470"/>
        <v/>
      </c>
      <c r="D5906" s="42"/>
      <c r="E5906" s="42"/>
      <c r="F5906" s="42"/>
      <c r="G5906" s="42"/>
      <c r="H5906" s="42"/>
      <c r="I5906" s="42"/>
      <c r="J5906" s="83" t="str">
        <f t="shared" si="466"/>
        <v/>
      </c>
      <c r="K5906" s="83" t="str">
        <f t="shared" si="467"/>
        <v/>
      </c>
      <c r="L5906" s="85" t="str">
        <f t="shared" si="468"/>
        <v/>
      </c>
    </row>
    <row r="5907" spans="1:12" x14ac:dyDescent="0.2">
      <c r="A5907" s="209"/>
      <c r="B5907" s="75" t="str">
        <f t="shared" si="469"/>
        <v/>
      </c>
      <c r="C5907" s="75" t="str">
        <f t="shared" si="470"/>
        <v/>
      </c>
      <c r="D5907" s="42"/>
      <c r="E5907" s="42"/>
      <c r="F5907" s="42"/>
      <c r="G5907" s="42"/>
      <c r="H5907" s="42"/>
      <c r="I5907" s="42"/>
      <c r="J5907" s="83" t="str">
        <f t="shared" si="466"/>
        <v/>
      </c>
      <c r="K5907" s="83" t="str">
        <f t="shared" si="467"/>
        <v/>
      </c>
      <c r="L5907" s="85" t="str">
        <f t="shared" si="468"/>
        <v/>
      </c>
    </row>
    <row r="5908" spans="1:12" x14ac:dyDescent="0.2">
      <c r="A5908" s="209"/>
      <c r="B5908" s="75" t="str">
        <f t="shared" si="469"/>
        <v/>
      </c>
      <c r="C5908" s="75" t="str">
        <f t="shared" si="470"/>
        <v/>
      </c>
      <c r="D5908" s="42"/>
      <c r="E5908" s="42"/>
      <c r="F5908" s="42"/>
      <c r="G5908" s="42"/>
      <c r="H5908" s="42"/>
      <c r="I5908" s="42"/>
      <c r="J5908" s="83" t="str">
        <f t="shared" si="466"/>
        <v/>
      </c>
      <c r="K5908" s="83" t="str">
        <f t="shared" si="467"/>
        <v/>
      </c>
      <c r="L5908" s="85" t="str">
        <f t="shared" si="468"/>
        <v/>
      </c>
    </row>
    <row r="5909" spans="1:12" x14ac:dyDescent="0.2">
      <c r="A5909" s="209"/>
      <c r="B5909" s="75" t="str">
        <f t="shared" si="469"/>
        <v/>
      </c>
      <c r="C5909" s="75" t="str">
        <f t="shared" si="470"/>
        <v/>
      </c>
      <c r="D5909" s="42"/>
      <c r="E5909" s="42"/>
      <c r="F5909" s="42"/>
      <c r="G5909" s="42"/>
      <c r="H5909" s="42"/>
      <c r="I5909" s="42"/>
      <c r="J5909" s="83" t="str">
        <f t="shared" si="466"/>
        <v/>
      </c>
      <c r="K5909" s="83" t="str">
        <f t="shared" si="467"/>
        <v/>
      </c>
      <c r="L5909" s="85" t="str">
        <f t="shared" si="468"/>
        <v/>
      </c>
    </row>
    <row r="5910" spans="1:12" x14ac:dyDescent="0.2">
      <c r="A5910" s="209"/>
      <c r="B5910" s="75" t="str">
        <f t="shared" si="469"/>
        <v/>
      </c>
      <c r="C5910" s="75" t="str">
        <f t="shared" si="470"/>
        <v/>
      </c>
      <c r="D5910" s="42"/>
      <c r="E5910" s="42"/>
      <c r="F5910" s="42"/>
      <c r="G5910" s="42"/>
      <c r="H5910" s="42"/>
      <c r="I5910" s="42"/>
      <c r="J5910" s="83" t="str">
        <f t="shared" si="466"/>
        <v/>
      </c>
      <c r="K5910" s="83" t="str">
        <f t="shared" si="467"/>
        <v/>
      </c>
      <c r="L5910" s="85" t="str">
        <f t="shared" si="468"/>
        <v/>
      </c>
    </row>
    <row r="5911" spans="1:12" x14ac:dyDescent="0.2">
      <c r="A5911" s="209"/>
      <c r="B5911" s="75" t="str">
        <f t="shared" si="469"/>
        <v/>
      </c>
      <c r="C5911" s="75" t="str">
        <f t="shared" si="470"/>
        <v/>
      </c>
      <c r="D5911" s="42"/>
      <c r="E5911" s="42"/>
      <c r="F5911" s="42"/>
      <c r="G5911" s="42"/>
      <c r="H5911" s="42"/>
      <c r="I5911" s="42"/>
      <c r="J5911" s="83" t="str">
        <f t="shared" si="466"/>
        <v/>
      </c>
      <c r="K5911" s="83" t="str">
        <f t="shared" si="467"/>
        <v/>
      </c>
      <c r="L5911" s="85" t="str">
        <f t="shared" si="468"/>
        <v/>
      </c>
    </row>
    <row r="5912" spans="1:12" x14ac:dyDescent="0.2">
      <c r="A5912" s="209"/>
      <c r="B5912" s="75" t="str">
        <f t="shared" si="469"/>
        <v/>
      </c>
      <c r="C5912" s="75" t="str">
        <f t="shared" si="470"/>
        <v/>
      </c>
      <c r="D5912" s="42"/>
      <c r="E5912" s="42"/>
      <c r="F5912" s="42"/>
      <c r="G5912" s="42"/>
      <c r="H5912" s="42"/>
      <c r="I5912" s="42"/>
      <c r="J5912" s="83" t="str">
        <f t="shared" si="466"/>
        <v/>
      </c>
      <c r="K5912" s="83" t="str">
        <f t="shared" si="467"/>
        <v/>
      </c>
      <c r="L5912" s="85" t="str">
        <f t="shared" si="468"/>
        <v/>
      </c>
    </row>
    <row r="5913" spans="1:12" x14ac:dyDescent="0.2">
      <c r="A5913" s="209"/>
      <c r="B5913" s="75" t="str">
        <f t="shared" si="469"/>
        <v/>
      </c>
      <c r="C5913" s="75" t="str">
        <f t="shared" si="470"/>
        <v/>
      </c>
      <c r="D5913" s="42"/>
      <c r="E5913" s="42"/>
      <c r="F5913" s="42"/>
      <c r="G5913" s="42"/>
      <c r="H5913" s="42"/>
      <c r="I5913" s="42"/>
      <c r="J5913" s="83" t="str">
        <f t="shared" si="466"/>
        <v/>
      </c>
      <c r="K5913" s="83" t="str">
        <f t="shared" si="467"/>
        <v/>
      </c>
      <c r="L5913" s="85" t="str">
        <f t="shared" si="468"/>
        <v/>
      </c>
    </row>
    <row r="5914" spans="1:12" x14ac:dyDescent="0.2">
      <c r="A5914" s="209"/>
      <c r="B5914" s="75" t="str">
        <f t="shared" si="469"/>
        <v/>
      </c>
      <c r="C5914" s="75" t="str">
        <f t="shared" si="470"/>
        <v/>
      </c>
      <c r="D5914" s="42"/>
      <c r="E5914" s="42"/>
      <c r="F5914" s="42"/>
      <c r="G5914" s="42"/>
      <c r="H5914" s="42"/>
      <c r="I5914" s="42"/>
      <c r="J5914" s="83" t="str">
        <f t="shared" si="466"/>
        <v/>
      </c>
      <c r="K5914" s="83" t="str">
        <f t="shared" si="467"/>
        <v/>
      </c>
      <c r="L5914" s="85" t="str">
        <f t="shared" si="468"/>
        <v/>
      </c>
    </row>
    <row r="5915" spans="1:12" x14ac:dyDescent="0.2">
      <c r="A5915" s="209"/>
      <c r="B5915" s="75" t="str">
        <f t="shared" si="469"/>
        <v/>
      </c>
      <c r="C5915" s="75" t="str">
        <f t="shared" si="470"/>
        <v/>
      </c>
      <c r="D5915" s="42"/>
      <c r="E5915" s="42"/>
      <c r="F5915" s="42"/>
      <c r="G5915" s="42"/>
      <c r="H5915" s="42"/>
      <c r="I5915" s="42"/>
      <c r="J5915" s="83" t="str">
        <f t="shared" si="466"/>
        <v/>
      </c>
      <c r="K5915" s="83" t="str">
        <f t="shared" si="467"/>
        <v/>
      </c>
      <c r="L5915" s="85" t="str">
        <f t="shared" si="468"/>
        <v/>
      </c>
    </row>
    <row r="5916" spans="1:12" x14ac:dyDescent="0.2">
      <c r="A5916" s="209"/>
      <c r="B5916" s="75" t="str">
        <f t="shared" si="469"/>
        <v/>
      </c>
      <c r="C5916" s="75" t="str">
        <f t="shared" si="470"/>
        <v/>
      </c>
      <c r="D5916" s="42"/>
      <c r="E5916" s="42"/>
      <c r="F5916" s="42"/>
      <c r="G5916" s="42"/>
      <c r="H5916" s="42"/>
      <c r="I5916" s="42"/>
      <c r="J5916" s="83" t="str">
        <f t="shared" si="466"/>
        <v/>
      </c>
      <c r="K5916" s="83" t="str">
        <f t="shared" si="467"/>
        <v/>
      </c>
      <c r="L5916" s="85" t="str">
        <f t="shared" si="468"/>
        <v/>
      </c>
    </row>
    <row r="5917" spans="1:12" x14ac:dyDescent="0.2">
      <c r="A5917" s="209"/>
      <c r="B5917" s="75" t="str">
        <f t="shared" si="469"/>
        <v/>
      </c>
      <c r="C5917" s="75" t="str">
        <f t="shared" si="470"/>
        <v/>
      </c>
      <c r="D5917" s="42"/>
      <c r="E5917" s="42"/>
      <c r="F5917" s="42"/>
      <c r="G5917" s="42"/>
      <c r="H5917" s="42"/>
      <c r="I5917" s="42"/>
      <c r="J5917" s="83" t="str">
        <f t="shared" si="466"/>
        <v/>
      </c>
      <c r="K5917" s="83" t="str">
        <f t="shared" si="467"/>
        <v/>
      </c>
      <c r="L5917" s="85" t="str">
        <f t="shared" si="468"/>
        <v/>
      </c>
    </row>
    <row r="5918" spans="1:12" x14ac:dyDescent="0.2">
      <c r="A5918" s="209"/>
      <c r="B5918" s="75" t="str">
        <f t="shared" si="469"/>
        <v/>
      </c>
      <c r="C5918" s="75" t="str">
        <f t="shared" si="470"/>
        <v/>
      </c>
      <c r="D5918" s="42"/>
      <c r="E5918" s="42"/>
      <c r="F5918" s="42"/>
      <c r="G5918" s="42"/>
      <c r="H5918" s="42"/>
      <c r="I5918" s="42"/>
      <c r="J5918" s="83" t="str">
        <f t="shared" si="466"/>
        <v/>
      </c>
      <c r="K5918" s="83" t="str">
        <f t="shared" si="467"/>
        <v/>
      </c>
      <c r="L5918" s="85" t="str">
        <f t="shared" si="468"/>
        <v/>
      </c>
    </row>
    <row r="5919" spans="1:12" x14ac:dyDescent="0.2">
      <c r="A5919" s="209"/>
      <c r="B5919" s="75" t="str">
        <f t="shared" si="469"/>
        <v/>
      </c>
      <c r="C5919" s="75" t="str">
        <f t="shared" si="470"/>
        <v/>
      </c>
      <c r="D5919" s="42"/>
      <c r="E5919" s="42"/>
      <c r="F5919" s="42"/>
      <c r="G5919" s="42"/>
      <c r="H5919" s="42"/>
      <c r="I5919" s="42"/>
      <c r="J5919" s="83" t="str">
        <f t="shared" si="466"/>
        <v/>
      </c>
      <c r="K5919" s="83" t="str">
        <f t="shared" si="467"/>
        <v/>
      </c>
      <c r="L5919" s="85" t="str">
        <f t="shared" si="468"/>
        <v/>
      </c>
    </row>
    <row r="5920" spans="1:12" x14ac:dyDescent="0.2">
      <c r="A5920" s="209"/>
      <c r="B5920" s="75" t="str">
        <f t="shared" si="469"/>
        <v/>
      </c>
      <c r="C5920" s="75" t="str">
        <f t="shared" si="470"/>
        <v/>
      </c>
      <c r="D5920" s="42"/>
      <c r="E5920" s="42"/>
      <c r="F5920" s="42"/>
      <c r="G5920" s="42"/>
      <c r="H5920" s="42"/>
      <c r="I5920" s="42"/>
      <c r="J5920" s="83" t="str">
        <f t="shared" si="466"/>
        <v/>
      </c>
      <c r="K5920" s="83" t="str">
        <f t="shared" si="467"/>
        <v/>
      </c>
      <c r="L5920" s="85" t="str">
        <f t="shared" si="468"/>
        <v/>
      </c>
    </row>
    <row r="5921" spans="1:12" x14ac:dyDescent="0.2">
      <c r="A5921" s="209"/>
      <c r="B5921" s="75" t="str">
        <f t="shared" si="469"/>
        <v/>
      </c>
      <c r="C5921" s="75" t="str">
        <f t="shared" si="470"/>
        <v/>
      </c>
      <c r="D5921" s="42"/>
      <c r="E5921" s="42"/>
      <c r="F5921" s="42"/>
      <c r="G5921" s="42"/>
      <c r="H5921" s="42"/>
      <c r="I5921" s="42"/>
      <c r="J5921" s="83" t="str">
        <f t="shared" si="466"/>
        <v/>
      </c>
      <c r="K5921" s="83" t="str">
        <f t="shared" si="467"/>
        <v/>
      </c>
      <c r="L5921" s="85" t="str">
        <f t="shared" si="468"/>
        <v/>
      </c>
    </row>
    <row r="5922" spans="1:12" x14ac:dyDescent="0.2">
      <c r="A5922" s="209"/>
      <c r="B5922" s="75" t="str">
        <f t="shared" si="469"/>
        <v/>
      </c>
      <c r="C5922" s="75" t="str">
        <f t="shared" si="470"/>
        <v/>
      </c>
      <c r="D5922" s="42"/>
      <c r="E5922" s="42"/>
      <c r="F5922" s="42"/>
      <c r="G5922" s="42"/>
      <c r="H5922" s="42"/>
      <c r="I5922" s="42"/>
      <c r="J5922" s="83" t="str">
        <f t="shared" si="466"/>
        <v/>
      </c>
      <c r="K5922" s="83" t="str">
        <f t="shared" si="467"/>
        <v/>
      </c>
      <c r="L5922" s="85" t="str">
        <f t="shared" si="468"/>
        <v/>
      </c>
    </row>
    <row r="5923" spans="1:12" x14ac:dyDescent="0.2">
      <c r="A5923" s="209"/>
      <c r="B5923" s="75" t="str">
        <f t="shared" si="469"/>
        <v/>
      </c>
      <c r="C5923" s="75" t="str">
        <f t="shared" si="470"/>
        <v/>
      </c>
      <c r="D5923" s="42"/>
      <c r="E5923" s="42"/>
      <c r="F5923" s="42"/>
      <c r="G5923" s="42"/>
      <c r="H5923" s="42"/>
      <c r="I5923" s="42"/>
      <c r="J5923" s="83" t="str">
        <f t="shared" si="466"/>
        <v/>
      </c>
      <c r="K5923" s="83" t="str">
        <f t="shared" si="467"/>
        <v/>
      </c>
      <c r="L5923" s="85" t="str">
        <f t="shared" si="468"/>
        <v/>
      </c>
    </row>
    <row r="5924" spans="1:12" x14ac:dyDescent="0.2">
      <c r="A5924" s="209"/>
      <c r="B5924" s="75" t="str">
        <f t="shared" si="469"/>
        <v/>
      </c>
      <c r="C5924" s="75" t="str">
        <f t="shared" si="470"/>
        <v/>
      </c>
      <c r="D5924" s="42"/>
      <c r="E5924" s="42"/>
      <c r="F5924" s="42"/>
      <c r="G5924" s="42"/>
      <c r="H5924" s="42"/>
      <c r="I5924" s="42"/>
      <c r="J5924" s="83" t="str">
        <f t="shared" si="466"/>
        <v/>
      </c>
      <c r="K5924" s="83" t="str">
        <f t="shared" si="467"/>
        <v/>
      </c>
      <c r="L5924" s="85" t="str">
        <f t="shared" si="468"/>
        <v/>
      </c>
    </row>
    <row r="5925" spans="1:12" x14ac:dyDescent="0.2">
      <c r="A5925" s="209"/>
      <c r="B5925" s="75" t="str">
        <f t="shared" si="469"/>
        <v/>
      </c>
      <c r="C5925" s="75" t="str">
        <f t="shared" si="470"/>
        <v/>
      </c>
      <c r="D5925" s="42"/>
      <c r="E5925" s="42"/>
      <c r="F5925" s="42"/>
      <c r="G5925" s="42"/>
      <c r="H5925" s="42"/>
      <c r="I5925" s="42"/>
      <c r="J5925" s="83" t="str">
        <f t="shared" si="466"/>
        <v/>
      </c>
      <c r="K5925" s="83" t="str">
        <f t="shared" si="467"/>
        <v/>
      </c>
      <c r="L5925" s="85" t="str">
        <f t="shared" si="468"/>
        <v/>
      </c>
    </row>
    <row r="5926" spans="1:12" x14ac:dyDescent="0.2">
      <c r="A5926" s="209"/>
      <c r="B5926" s="75" t="str">
        <f t="shared" si="469"/>
        <v/>
      </c>
      <c r="C5926" s="75" t="str">
        <f t="shared" si="470"/>
        <v/>
      </c>
      <c r="D5926" s="42"/>
      <c r="E5926" s="42"/>
      <c r="F5926" s="42"/>
      <c r="G5926" s="42"/>
      <c r="H5926" s="42"/>
      <c r="I5926" s="42"/>
      <c r="J5926" s="83" t="str">
        <f t="shared" si="466"/>
        <v/>
      </c>
      <c r="K5926" s="83" t="str">
        <f t="shared" si="467"/>
        <v/>
      </c>
      <c r="L5926" s="85" t="str">
        <f t="shared" si="468"/>
        <v/>
      </c>
    </row>
    <row r="5927" spans="1:12" x14ac:dyDescent="0.2">
      <c r="A5927" s="209"/>
      <c r="B5927" s="75" t="str">
        <f t="shared" si="469"/>
        <v/>
      </c>
      <c r="C5927" s="75" t="str">
        <f t="shared" si="470"/>
        <v/>
      </c>
      <c r="D5927" s="42"/>
      <c r="E5927" s="42"/>
      <c r="F5927" s="42"/>
      <c r="G5927" s="42"/>
      <c r="H5927" s="42"/>
      <c r="I5927" s="42"/>
      <c r="J5927" s="83" t="str">
        <f t="shared" si="466"/>
        <v/>
      </c>
      <c r="K5927" s="83" t="str">
        <f t="shared" si="467"/>
        <v/>
      </c>
      <c r="L5927" s="85" t="str">
        <f t="shared" si="468"/>
        <v/>
      </c>
    </row>
    <row r="5928" spans="1:12" x14ac:dyDescent="0.2">
      <c r="A5928" s="209"/>
      <c r="B5928" s="75" t="str">
        <f t="shared" si="469"/>
        <v/>
      </c>
      <c r="C5928" s="75" t="str">
        <f t="shared" si="470"/>
        <v/>
      </c>
      <c r="D5928" s="42"/>
      <c r="E5928" s="42"/>
      <c r="F5928" s="42"/>
      <c r="G5928" s="42"/>
      <c r="H5928" s="42"/>
      <c r="I5928" s="42"/>
      <c r="J5928" s="83" t="str">
        <f t="shared" si="466"/>
        <v/>
      </c>
      <c r="K5928" s="83" t="str">
        <f t="shared" si="467"/>
        <v/>
      </c>
      <c r="L5928" s="85" t="str">
        <f t="shared" si="468"/>
        <v/>
      </c>
    </row>
    <row r="5929" spans="1:12" x14ac:dyDescent="0.2">
      <c r="A5929" s="209"/>
      <c r="B5929" s="75" t="str">
        <f t="shared" si="469"/>
        <v/>
      </c>
      <c r="C5929" s="75" t="str">
        <f t="shared" si="470"/>
        <v/>
      </c>
      <c r="D5929" s="42"/>
      <c r="E5929" s="42"/>
      <c r="F5929" s="42"/>
      <c r="G5929" s="42"/>
      <c r="H5929" s="42"/>
      <c r="I5929" s="42"/>
      <c r="J5929" s="83" t="str">
        <f t="shared" si="466"/>
        <v/>
      </c>
      <c r="K5929" s="83" t="str">
        <f t="shared" si="467"/>
        <v/>
      </c>
      <c r="L5929" s="85" t="str">
        <f t="shared" si="468"/>
        <v/>
      </c>
    </row>
    <row r="5930" spans="1:12" x14ac:dyDescent="0.2">
      <c r="A5930" s="209"/>
      <c r="B5930" s="75" t="str">
        <f t="shared" si="469"/>
        <v/>
      </c>
      <c r="C5930" s="75" t="str">
        <f t="shared" si="470"/>
        <v/>
      </c>
      <c r="D5930" s="42"/>
      <c r="E5930" s="42"/>
      <c r="F5930" s="42"/>
      <c r="G5930" s="42"/>
      <c r="H5930" s="42"/>
      <c r="I5930" s="42"/>
      <c r="J5930" s="83" t="str">
        <f t="shared" si="466"/>
        <v/>
      </c>
      <c r="K5930" s="83" t="str">
        <f t="shared" si="467"/>
        <v/>
      </c>
      <c r="L5930" s="85" t="str">
        <f t="shared" si="468"/>
        <v/>
      </c>
    </row>
    <row r="5931" spans="1:12" x14ac:dyDescent="0.2">
      <c r="A5931" s="209"/>
      <c r="B5931" s="75" t="str">
        <f t="shared" si="469"/>
        <v/>
      </c>
      <c r="C5931" s="75" t="str">
        <f t="shared" si="470"/>
        <v/>
      </c>
      <c r="D5931" s="42"/>
      <c r="E5931" s="42"/>
      <c r="F5931" s="42"/>
      <c r="G5931" s="42"/>
      <c r="H5931" s="42"/>
      <c r="I5931" s="42"/>
      <c r="J5931" s="83" t="str">
        <f t="shared" si="466"/>
        <v/>
      </c>
      <c r="K5931" s="83" t="str">
        <f t="shared" si="467"/>
        <v/>
      </c>
      <c r="L5931" s="85" t="str">
        <f t="shared" si="468"/>
        <v/>
      </c>
    </row>
    <row r="5932" spans="1:12" x14ac:dyDescent="0.2">
      <c r="A5932" s="209"/>
      <c r="B5932" s="75" t="str">
        <f t="shared" si="469"/>
        <v/>
      </c>
      <c r="C5932" s="75" t="str">
        <f t="shared" si="470"/>
        <v/>
      </c>
      <c r="D5932" s="42"/>
      <c r="E5932" s="42"/>
      <c r="F5932" s="42"/>
      <c r="G5932" s="42"/>
      <c r="H5932" s="42"/>
      <c r="I5932" s="42"/>
      <c r="J5932" s="83" t="str">
        <f t="shared" si="466"/>
        <v/>
      </c>
      <c r="K5932" s="83" t="str">
        <f t="shared" si="467"/>
        <v/>
      </c>
      <c r="L5932" s="85" t="str">
        <f t="shared" si="468"/>
        <v/>
      </c>
    </row>
    <row r="5933" spans="1:12" x14ac:dyDescent="0.2">
      <c r="A5933" s="209"/>
      <c r="B5933" s="75" t="str">
        <f t="shared" si="469"/>
        <v/>
      </c>
      <c r="C5933" s="75" t="str">
        <f t="shared" si="470"/>
        <v/>
      </c>
      <c r="D5933" s="42"/>
      <c r="E5933" s="42"/>
      <c r="F5933" s="42"/>
      <c r="G5933" s="42"/>
      <c r="H5933" s="42"/>
      <c r="I5933" s="42"/>
      <c r="J5933" s="83" t="str">
        <f t="shared" si="466"/>
        <v/>
      </c>
      <c r="K5933" s="83" t="str">
        <f t="shared" si="467"/>
        <v/>
      </c>
      <c r="L5933" s="85" t="str">
        <f t="shared" si="468"/>
        <v/>
      </c>
    </row>
    <row r="5934" spans="1:12" x14ac:dyDescent="0.2">
      <c r="A5934" s="209"/>
      <c r="B5934" s="75" t="str">
        <f t="shared" si="469"/>
        <v/>
      </c>
      <c r="C5934" s="75" t="str">
        <f t="shared" si="470"/>
        <v/>
      </c>
      <c r="D5934" s="42"/>
      <c r="E5934" s="42"/>
      <c r="F5934" s="42"/>
      <c r="G5934" s="42"/>
      <c r="H5934" s="42"/>
      <c r="I5934" s="42"/>
      <c r="J5934" s="83" t="str">
        <f t="shared" si="466"/>
        <v/>
      </c>
      <c r="K5934" s="83" t="str">
        <f t="shared" si="467"/>
        <v/>
      </c>
      <c r="L5934" s="85" t="str">
        <f t="shared" si="468"/>
        <v/>
      </c>
    </row>
    <row r="5935" spans="1:12" x14ac:dyDescent="0.2">
      <c r="A5935" s="209"/>
      <c r="B5935" s="75" t="str">
        <f t="shared" si="469"/>
        <v/>
      </c>
      <c r="C5935" s="75" t="str">
        <f t="shared" si="470"/>
        <v/>
      </c>
      <c r="D5935" s="42"/>
      <c r="E5935" s="42"/>
      <c r="F5935" s="42"/>
      <c r="G5935" s="42"/>
      <c r="H5935" s="42"/>
      <c r="I5935" s="42"/>
      <c r="J5935" s="83" t="str">
        <f t="shared" si="466"/>
        <v/>
      </c>
      <c r="K5935" s="83" t="str">
        <f t="shared" si="467"/>
        <v/>
      </c>
      <c r="L5935" s="85" t="str">
        <f t="shared" si="468"/>
        <v/>
      </c>
    </row>
    <row r="5936" spans="1:12" x14ac:dyDescent="0.2">
      <c r="A5936" s="209"/>
      <c r="B5936" s="75" t="str">
        <f t="shared" si="469"/>
        <v/>
      </c>
      <c r="C5936" s="75" t="str">
        <f t="shared" si="470"/>
        <v/>
      </c>
      <c r="D5936" s="42"/>
      <c r="E5936" s="42"/>
      <c r="F5936" s="42"/>
      <c r="G5936" s="42"/>
      <c r="H5936" s="42"/>
      <c r="I5936" s="42"/>
      <c r="J5936" s="83" t="str">
        <f t="shared" si="466"/>
        <v/>
      </c>
      <c r="K5936" s="83" t="str">
        <f t="shared" si="467"/>
        <v/>
      </c>
      <c r="L5936" s="85" t="str">
        <f t="shared" si="468"/>
        <v/>
      </c>
    </row>
    <row r="5937" spans="1:12" x14ac:dyDescent="0.2">
      <c r="A5937" s="209"/>
      <c r="B5937" s="75" t="str">
        <f t="shared" si="469"/>
        <v/>
      </c>
      <c r="C5937" s="75" t="str">
        <f t="shared" si="470"/>
        <v/>
      </c>
      <c r="D5937" s="42"/>
      <c r="E5937" s="42"/>
      <c r="F5937" s="42"/>
      <c r="G5937" s="42"/>
      <c r="H5937" s="42"/>
      <c r="I5937" s="42"/>
      <c r="J5937" s="83" t="str">
        <f t="shared" si="466"/>
        <v/>
      </c>
      <c r="K5937" s="83" t="str">
        <f t="shared" si="467"/>
        <v/>
      </c>
      <c r="L5937" s="85" t="str">
        <f t="shared" si="468"/>
        <v/>
      </c>
    </row>
    <row r="5938" spans="1:12" x14ac:dyDescent="0.2">
      <c r="A5938" s="209"/>
      <c r="B5938" s="75" t="str">
        <f t="shared" si="469"/>
        <v/>
      </c>
      <c r="C5938" s="75" t="str">
        <f t="shared" si="470"/>
        <v/>
      </c>
      <c r="D5938" s="42"/>
      <c r="E5938" s="42"/>
      <c r="F5938" s="42"/>
      <c r="G5938" s="42"/>
      <c r="H5938" s="42"/>
      <c r="I5938" s="42"/>
      <c r="J5938" s="83" t="str">
        <f t="shared" si="466"/>
        <v/>
      </c>
      <c r="K5938" s="83" t="str">
        <f t="shared" si="467"/>
        <v/>
      </c>
      <c r="L5938" s="85" t="str">
        <f t="shared" si="468"/>
        <v/>
      </c>
    </row>
    <row r="5939" spans="1:12" x14ac:dyDescent="0.2">
      <c r="A5939" s="209"/>
      <c r="B5939" s="75" t="str">
        <f t="shared" si="469"/>
        <v/>
      </c>
      <c r="C5939" s="75" t="str">
        <f t="shared" si="470"/>
        <v/>
      </c>
      <c r="D5939" s="42"/>
      <c r="E5939" s="42"/>
      <c r="F5939" s="42"/>
      <c r="G5939" s="42"/>
      <c r="H5939" s="42"/>
      <c r="I5939" s="42"/>
      <c r="J5939" s="83" t="str">
        <f t="shared" si="466"/>
        <v/>
      </c>
      <c r="K5939" s="83" t="str">
        <f t="shared" si="467"/>
        <v/>
      </c>
      <c r="L5939" s="85" t="str">
        <f t="shared" si="468"/>
        <v/>
      </c>
    </row>
    <row r="5940" spans="1:12" x14ac:dyDescent="0.2">
      <c r="A5940" s="209"/>
      <c r="B5940" s="75" t="str">
        <f t="shared" si="469"/>
        <v/>
      </c>
      <c r="C5940" s="75" t="str">
        <f t="shared" si="470"/>
        <v/>
      </c>
      <c r="D5940" s="42"/>
      <c r="E5940" s="42"/>
      <c r="F5940" s="42"/>
      <c r="G5940" s="42"/>
      <c r="H5940" s="42"/>
      <c r="I5940" s="42"/>
      <c r="J5940" s="83" t="str">
        <f t="shared" si="466"/>
        <v/>
      </c>
      <c r="K5940" s="83" t="str">
        <f t="shared" si="467"/>
        <v/>
      </c>
      <c r="L5940" s="85" t="str">
        <f t="shared" si="468"/>
        <v/>
      </c>
    </row>
    <row r="5941" spans="1:12" x14ac:dyDescent="0.2">
      <c r="A5941" s="209"/>
      <c r="B5941" s="75" t="str">
        <f t="shared" si="469"/>
        <v/>
      </c>
      <c r="C5941" s="75" t="str">
        <f t="shared" si="470"/>
        <v/>
      </c>
      <c r="D5941" s="42"/>
      <c r="E5941" s="42"/>
      <c r="F5941" s="42"/>
      <c r="G5941" s="42"/>
      <c r="H5941" s="42"/>
      <c r="I5941" s="42"/>
      <c r="J5941" s="83" t="str">
        <f t="shared" si="466"/>
        <v/>
      </c>
      <c r="K5941" s="83" t="str">
        <f t="shared" si="467"/>
        <v/>
      </c>
      <c r="L5941" s="85" t="str">
        <f t="shared" si="468"/>
        <v/>
      </c>
    </row>
    <row r="5942" spans="1:12" x14ac:dyDescent="0.2">
      <c r="A5942" s="209"/>
      <c r="B5942" s="75" t="str">
        <f t="shared" si="469"/>
        <v/>
      </c>
      <c r="C5942" s="75" t="str">
        <f t="shared" si="470"/>
        <v/>
      </c>
      <c r="D5942" s="42"/>
      <c r="E5942" s="42"/>
      <c r="F5942" s="42"/>
      <c r="G5942" s="42"/>
      <c r="H5942" s="42"/>
      <c r="I5942" s="42"/>
      <c r="J5942" s="83" t="str">
        <f t="shared" si="466"/>
        <v/>
      </c>
      <c r="K5942" s="83" t="str">
        <f t="shared" si="467"/>
        <v/>
      </c>
      <c r="L5942" s="85" t="str">
        <f t="shared" si="468"/>
        <v/>
      </c>
    </row>
    <row r="5943" spans="1:12" x14ac:dyDescent="0.2">
      <c r="A5943" s="209"/>
      <c r="B5943" s="75" t="str">
        <f t="shared" si="469"/>
        <v/>
      </c>
      <c r="C5943" s="75" t="str">
        <f t="shared" si="470"/>
        <v/>
      </c>
      <c r="D5943" s="42"/>
      <c r="E5943" s="42"/>
      <c r="F5943" s="42"/>
      <c r="G5943" s="42"/>
      <c r="H5943" s="42"/>
      <c r="I5943" s="42"/>
      <c r="J5943" s="83" t="str">
        <f t="shared" si="466"/>
        <v/>
      </c>
      <c r="K5943" s="83" t="str">
        <f t="shared" si="467"/>
        <v/>
      </c>
      <c r="L5943" s="85" t="str">
        <f t="shared" si="468"/>
        <v/>
      </c>
    </row>
    <row r="5944" spans="1:12" x14ac:dyDescent="0.2">
      <c r="A5944" s="209"/>
      <c r="B5944" s="75" t="str">
        <f t="shared" si="469"/>
        <v/>
      </c>
      <c r="C5944" s="75" t="str">
        <f t="shared" si="470"/>
        <v/>
      </c>
      <c r="D5944" s="42"/>
      <c r="E5944" s="42"/>
      <c r="F5944" s="42"/>
      <c r="G5944" s="42"/>
      <c r="H5944" s="42"/>
      <c r="I5944" s="42"/>
      <c r="J5944" s="83" t="str">
        <f t="shared" si="466"/>
        <v/>
      </c>
      <c r="K5944" s="83" t="str">
        <f t="shared" si="467"/>
        <v/>
      </c>
      <c r="L5944" s="85" t="str">
        <f t="shared" si="468"/>
        <v/>
      </c>
    </row>
    <row r="5945" spans="1:12" x14ac:dyDescent="0.2">
      <c r="A5945" s="209"/>
      <c r="B5945" s="75" t="str">
        <f t="shared" si="469"/>
        <v/>
      </c>
      <c r="C5945" s="75" t="str">
        <f t="shared" si="470"/>
        <v/>
      </c>
      <c r="D5945" s="42"/>
      <c r="E5945" s="42"/>
      <c r="F5945" s="42"/>
      <c r="G5945" s="42"/>
      <c r="H5945" s="42"/>
      <c r="I5945" s="42"/>
      <c r="J5945" s="83" t="str">
        <f t="shared" si="466"/>
        <v/>
      </c>
      <c r="K5945" s="83" t="str">
        <f t="shared" si="467"/>
        <v/>
      </c>
      <c r="L5945" s="85" t="str">
        <f t="shared" si="468"/>
        <v/>
      </c>
    </row>
    <row r="5946" spans="1:12" x14ac:dyDescent="0.2">
      <c r="A5946" s="209"/>
      <c r="B5946" s="75" t="str">
        <f t="shared" si="469"/>
        <v/>
      </c>
      <c r="C5946" s="75" t="str">
        <f t="shared" si="470"/>
        <v/>
      </c>
      <c r="D5946" s="42"/>
      <c r="E5946" s="42"/>
      <c r="F5946" s="42"/>
      <c r="G5946" s="42"/>
      <c r="H5946" s="42"/>
      <c r="I5946" s="42"/>
      <c r="J5946" s="83" t="str">
        <f t="shared" si="466"/>
        <v/>
      </c>
      <c r="K5946" s="83" t="str">
        <f t="shared" si="467"/>
        <v/>
      </c>
      <c r="L5946" s="85" t="str">
        <f t="shared" si="468"/>
        <v/>
      </c>
    </row>
    <row r="5947" spans="1:12" x14ac:dyDescent="0.2">
      <c r="A5947" s="209"/>
      <c r="B5947" s="75" t="str">
        <f t="shared" si="469"/>
        <v/>
      </c>
      <c r="C5947" s="75" t="str">
        <f t="shared" si="470"/>
        <v/>
      </c>
      <c r="D5947" s="42"/>
      <c r="E5947" s="42"/>
      <c r="F5947" s="42"/>
      <c r="G5947" s="42"/>
      <c r="H5947" s="42"/>
      <c r="I5947" s="42"/>
      <c r="J5947" s="83" t="str">
        <f t="shared" si="466"/>
        <v/>
      </c>
      <c r="K5947" s="83" t="str">
        <f t="shared" si="467"/>
        <v/>
      </c>
      <c r="L5947" s="85" t="str">
        <f t="shared" si="468"/>
        <v/>
      </c>
    </row>
    <row r="5948" spans="1:12" x14ac:dyDescent="0.2">
      <c r="A5948" s="209"/>
      <c r="B5948" s="75" t="str">
        <f t="shared" si="469"/>
        <v/>
      </c>
      <c r="C5948" s="75" t="str">
        <f t="shared" si="470"/>
        <v/>
      </c>
      <c r="D5948" s="42"/>
      <c r="E5948" s="42"/>
      <c r="F5948" s="42"/>
      <c r="G5948" s="42"/>
      <c r="H5948" s="42"/>
      <c r="I5948" s="42"/>
      <c r="J5948" s="83" t="str">
        <f t="shared" si="466"/>
        <v/>
      </c>
      <c r="K5948" s="83" t="str">
        <f t="shared" si="467"/>
        <v/>
      </c>
      <c r="L5948" s="85" t="str">
        <f t="shared" si="468"/>
        <v/>
      </c>
    </row>
    <row r="5949" spans="1:12" x14ac:dyDescent="0.2">
      <c r="A5949" s="209"/>
      <c r="B5949" s="75" t="str">
        <f t="shared" si="469"/>
        <v/>
      </c>
      <c r="C5949" s="75" t="str">
        <f t="shared" si="470"/>
        <v/>
      </c>
      <c r="D5949" s="42"/>
      <c r="E5949" s="42"/>
      <c r="F5949" s="42"/>
      <c r="G5949" s="42"/>
      <c r="H5949" s="42"/>
      <c r="I5949" s="42"/>
      <c r="J5949" s="83" t="str">
        <f t="shared" ref="J5949:J6012" si="471">IF(ISERROR(D5949/C5949),"",(D5949/C5949))</f>
        <v/>
      </c>
      <c r="K5949" s="83" t="str">
        <f t="shared" ref="K5949:K6012" si="472">IF(ISERROR(E5949/C5949),"",(E5949/C5949))</f>
        <v/>
      </c>
      <c r="L5949" s="85" t="str">
        <f t="shared" ref="L5949:L6012" si="473">IF(ISERROR((D5949+E5949)/B5949),"",(D5949+E5949)/B5949)</f>
        <v/>
      </c>
    </row>
    <row r="5950" spans="1:12" x14ac:dyDescent="0.2">
      <c r="A5950" s="209"/>
      <c r="B5950" s="75" t="str">
        <f t="shared" si="469"/>
        <v/>
      </c>
      <c r="C5950" s="75" t="str">
        <f t="shared" si="470"/>
        <v/>
      </c>
      <c r="D5950" s="42"/>
      <c r="E5950" s="42"/>
      <c r="F5950" s="42"/>
      <c r="G5950" s="42"/>
      <c r="H5950" s="42"/>
      <c r="I5950" s="42"/>
      <c r="J5950" s="83" t="str">
        <f t="shared" si="471"/>
        <v/>
      </c>
      <c r="K5950" s="83" t="str">
        <f t="shared" si="472"/>
        <v/>
      </c>
      <c r="L5950" s="85" t="str">
        <f t="shared" si="473"/>
        <v/>
      </c>
    </row>
    <row r="5951" spans="1:12" x14ac:dyDescent="0.2">
      <c r="A5951" s="209"/>
      <c r="B5951" s="75" t="str">
        <f t="shared" si="469"/>
        <v/>
      </c>
      <c r="C5951" s="75" t="str">
        <f t="shared" si="470"/>
        <v/>
      </c>
      <c r="D5951" s="42"/>
      <c r="E5951" s="42"/>
      <c r="F5951" s="42"/>
      <c r="G5951" s="42"/>
      <c r="H5951" s="42"/>
      <c r="I5951" s="42"/>
      <c r="J5951" s="83" t="str">
        <f t="shared" si="471"/>
        <v/>
      </c>
      <c r="K5951" s="83" t="str">
        <f t="shared" si="472"/>
        <v/>
      </c>
      <c r="L5951" s="85" t="str">
        <f t="shared" si="473"/>
        <v/>
      </c>
    </row>
    <row r="5952" spans="1:12" x14ac:dyDescent="0.2">
      <c r="A5952" s="209"/>
      <c r="B5952" s="75" t="str">
        <f t="shared" si="469"/>
        <v/>
      </c>
      <c r="C5952" s="75" t="str">
        <f t="shared" si="470"/>
        <v/>
      </c>
      <c r="D5952" s="42"/>
      <c r="E5952" s="42"/>
      <c r="F5952" s="42"/>
      <c r="G5952" s="42"/>
      <c r="H5952" s="42"/>
      <c r="I5952" s="42"/>
      <c r="J5952" s="83" t="str">
        <f t="shared" si="471"/>
        <v/>
      </c>
      <c r="K5952" s="83" t="str">
        <f t="shared" si="472"/>
        <v/>
      </c>
      <c r="L5952" s="85" t="str">
        <f t="shared" si="473"/>
        <v/>
      </c>
    </row>
    <row r="5953" spans="1:12" x14ac:dyDescent="0.2">
      <c r="A5953" s="209"/>
      <c r="B5953" s="75" t="str">
        <f t="shared" si="469"/>
        <v/>
      </c>
      <c r="C5953" s="75" t="str">
        <f t="shared" si="470"/>
        <v/>
      </c>
      <c r="D5953" s="42"/>
      <c r="E5953" s="42"/>
      <c r="F5953" s="42"/>
      <c r="G5953" s="42"/>
      <c r="H5953" s="42"/>
      <c r="I5953" s="42"/>
      <c r="J5953" s="83" t="str">
        <f t="shared" si="471"/>
        <v/>
      </c>
      <c r="K5953" s="83" t="str">
        <f t="shared" si="472"/>
        <v/>
      </c>
      <c r="L5953" s="85" t="str">
        <f t="shared" si="473"/>
        <v/>
      </c>
    </row>
    <row r="5954" spans="1:12" x14ac:dyDescent="0.2">
      <c r="A5954" s="209"/>
      <c r="B5954" s="75" t="str">
        <f t="shared" si="469"/>
        <v/>
      </c>
      <c r="C5954" s="75" t="str">
        <f t="shared" si="470"/>
        <v/>
      </c>
      <c r="D5954" s="42"/>
      <c r="E5954" s="42"/>
      <c r="F5954" s="42"/>
      <c r="G5954" s="42"/>
      <c r="H5954" s="42"/>
      <c r="I5954" s="42"/>
      <c r="J5954" s="83" t="str">
        <f t="shared" si="471"/>
        <v/>
      </c>
      <c r="K5954" s="83" t="str">
        <f t="shared" si="472"/>
        <v/>
      </c>
      <c r="L5954" s="85" t="str">
        <f t="shared" si="473"/>
        <v/>
      </c>
    </row>
    <row r="5955" spans="1:12" x14ac:dyDescent="0.2">
      <c r="A5955" s="209"/>
      <c r="B5955" s="75" t="str">
        <f t="shared" si="469"/>
        <v/>
      </c>
      <c r="C5955" s="75" t="str">
        <f t="shared" si="470"/>
        <v/>
      </c>
      <c r="D5955" s="42"/>
      <c r="E5955" s="42"/>
      <c r="F5955" s="42"/>
      <c r="G5955" s="42"/>
      <c r="H5955" s="42"/>
      <c r="I5955" s="42"/>
      <c r="J5955" s="83" t="str">
        <f t="shared" si="471"/>
        <v/>
      </c>
      <c r="K5955" s="83" t="str">
        <f t="shared" si="472"/>
        <v/>
      </c>
      <c r="L5955" s="85" t="str">
        <f t="shared" si="473"/>
        <v/>
      </c>
    </row>
    <row r="5956" spans="1:12" x14ac:dyDescent="0.2">
      <c r="A5956" s="209"/>
      <c r="B5956" s="75" t="str">
        <f t="shared" si="469"/>
        <v/>
      </c>
      <c r="C5956" s="75" t="str">
        <f t="shared" si="470"/>
        <v/>
      </c>
      <c r="D5956" s="42"/>
      <c r="E5956" s="42"/>
      <c r="F5956" s="42"/>
      <c r="G5956" s="42"/>
      <c r="H5956" s="42"/>
      <c r="I5956" s="42"/>
      <c r="J5956" s="83" t="str">
        <f t="shared" si="471"/>
        <v/>
      </c>
      <c r="K5956" s="83" t="str">
        <f t="shared" si="472"/>
        <v/>
      </c>
      <c r="L5956" s="85" t="str">
        <f t="shared" si="473"/>
        <v/>
      </c>
    </row>
    <row r="5957" spans="1:12" x14ac:dyDescent="0.2">
      <c r="A5957" s="209"/>
      <c r="B5957" s="75" t="str">
        <f t="shared" si="469"/>
        <v/>
      </c>
      <c r="C5957" s="75" t="str">
        <f t="shared" si="470"/>
        <v/>
      </c>
      <c r="D5957" s="42"/>
      <c r="E5957" s="42"/>
      <c r="F5957" s="42"/>
      <c r="G5957" s="42"/>
      <c r="H5957" s="42"/>
      <c r="I5957" s="42"/>
      <c r="J5957" s="83" t="str">
        <f t="shared" si="471"/>
        <v/>
      </c>
      <c r="K5957" s="83" t="str">
        <f t="shared" si="472"/>
        <v/>
      </c>
      <c r="L5957" s="85" t="str">
        <f t="shared" si="473"/>
        <v/>
      </c>
    </row>
    <row r="5958" spans="1:12" x14ac:dyDescent="0.2">
      <c r="A5958" s="209"/>
      <c r="B5958" s="75" t="str">
        <f t="shared" si="469"/>
        <v/>
      </c>
      <c r="C5958" s="75" t="str">
        <f t="shared" si="470"/>
        <v/>
      </c>
      <c r="D5958" s="42"/>
      <c r="E5958" s="42"/>
      <c r="F5958" s="42"/>
      <c r="G5958" s="42"/>
      <c r="H5958" s="42"/>
      <c r="I5958" s="42"/>
      <c r="J5958" s="83" t="str">
        <f t="shared" si="471"/>
        <v/>
      </c>
      <c r="K5958" s="83" t="str">
        <f t="shared" si="472"/>
        <v/>
      </c>
      <c r="L5958" s="85" t="str">
        <f t="shared" si="473"/>
        <v/>
      </c>
    </row>
    <row r="5959" spans="1:12" x14ac:dyDescent="0.2">
      <c r="A5959" s="209"/>
      <c r="B5959" s="75" t="str">
        <f t="shared" si="469"/>
        <v/>
      </c>
      <c r="C5959" s="75" t="str">
        <f t="shared" si="470"/>
        <v/>
      </c>
      <c r="D5959" s="42"/>
      <c r="E5959" s="42"/>
      <c r="F5959" s="42"/>
      <c r="G5959" s="42"/>
      <c r="H5959" s="42"/>
      <c r="I5959" s="42"/>
      <c r="J5959" s="83" t="str">
        <f t="shared" si="471"/>
        <v/>
      </c>
      <c r="K5959" s="83" t="str">
        <f t="shared" si="472"/>
        <v/>
      </c>
      <c r="L5959" s="85" t="str">
        <f t="shared" si="473"/>
        <v/>
      </c>
    </row>
    <row r="5960" spans="1:12" x14ac:dyDescent="0.2">
      <c r="A5960" s="209"/>
      <c r="B5960" s="75" t="str">
        <f t="shared" si="469"/>
        <v/>
      </c>
      <c r="C5960" s="75" t="str">
        <f t="shared" si="470"/>
        <v/>
      </c>
      <c r="D5960" s="42"/>
      <c r="E5960" s="42"/>
      <c r="F5960" s="42"/>
      <c r="G5960" s="42"/>
      <c r="H5960" s="42"/>
      <c r="I5960" s="42"/>
      <c r="J5960" s="83" t="str">
        <f t="shared" si="471"/>
        <v/>
      </c>
      <c r="K5960" s="83" t="str">
        <f t="shared" si="472"/>
        <v/>
      </c>
      <c r="L5960" s="85" t="str">
        <f t="shared" si="473"/>
        <v/>
      </c>
    </row>
    <row r="5961" spans="1:12" x14ac:dyDescent="0.2">
      <c r="A5961" s="209"/>
      <c r="B5961" s="75" t="str">
        <f t="shared" si="469"/>
        <v/>
      </c>
      <c r="C5961" s="75" t="str">
        <f t="shared" si="470"/>
        <v/>
      </c>
      <c r="D5961" s="42"/>
      <c r="E5961" s="42"/>
      <c r="F5961" s="42"/>
      <c r="G5961" s="42"/>
      <c r="H5961" s="42"/>
      <c r="I5961" s="42"/>
      <c r="J5961" s="83" t="str">
        <f t="shared" si="471"/>
        <v/>
      </c>
      <c r="K5961" s="83" t="str">
        <f t="shared" si="472"/>
        <v/>
      </c>
      <c r="L5961" s="85" t="str">
        <f t="shared" si="473"/>
        <v/>
      </c>
    </row>
    <row r="5962" spans="1:12" x14ac:dyDescent="0.2">
      <c r="A5962" s="209"/>
      <c r="B5962" s="75" t="str">
        <f t="shared" si="469"/>
        <v/>
      </c>
      <c r="C5962" s="75" t="str">
        <f t="shared" si="470"/>
        <v/>
      </c>
      <c r="D5962" s="42"/>
      <c r="E5962" s="42"/>
      <c r="F5962" s="42"/>
      <c r="G5962" s="42"/>
      <c r="H5962" s="42"/>
      <c r="I5962" s="42"/>
      <c r="J5962" s="83" t="str">
        <f t="shared" si="471"/>
        <v/>
      </c>
      <c r="K5962" s="83" t="str">
        <f t="shared" si="472"/>
        <v/>
      </c>
      <c r="L5962" s="85" t="str">
        <f t="shared" si="473"/>
        <v/>
      </c>
    </row>
    <row r="5963" spans="1:12" x14ac:dyDescent="0.2">
      <c r="A5963" s="209"/>
      <c r="B5963" s="75" t="str">
        <f t="shared" si="469"/>
        <v/>
      </c>
      <c r="C5963" s="75" t="str">
        <f t="shared" si="470"/>
        <v/>
      </c>
      <c r="D5963" s="42"/>
      <c r="E5963" s="42"/>
      <c r="F5963" s="42"/>
      <c r="G5963" s="42"/>
      <c r="H5963" s="42"/>
      <c r="I5963" s="42"/>
      <c r="J5963" s="83" t="str">
        <f t="shared" si="471"/>
        <v/>
      </c>
      <c r="K5963" s="83" t="str">
        <f t="shared" si="472"/>
        <v/>
      </c>
      <c r="L5963" s="85" t="str">
        <f t="shared" si="473"/>
        <v/>
      </c>
    </row>
    <row r="5964" spans="1:12" x14ac:dyDescent="0.2">
      <c r="A5964" s="209"/>
      <c r="B5964" s="75" t="str">
        <f t="shared" ref="B5964:B6027" si="474">IF(D5964+E5964+F5964+G5964+I5964+H5964 = 0,"",D5964+E5964+F5964+G5964+I5964+H5964)</f>
        <v/>
      </c>
      <c r="C5964" s="75" t="str">
        <f t="shared" ref="C5964:C6027" si="475">IF(D5964+E5964+H5964=0,"",D5964+E5964+H5964)</f>
        <v/>
      </c>
      <c r="D5964" s="42"/>
      <c r="E5964" s="42"/>
      <c r="F5964" s="42"/>
      <c r="G5964" s="42"/>
      <c r="H5964" s="42"/>
      <c r="I5964" s="42"/>
      <c r="J5964" s="83" t="str">
        <f t="shared" si="471"/>
        <v/>
      </c>
      <c r="K5964" s="83" t="str">
        <f t="shared" si="472"/>
        <v/>
      </c>
      <c r="L5964" s="85" t="str">
        <f t="shared" si="473"/>
        <v/>
      </c>
    </row>
    <row r="5965" spans="1:12" x14ac:dyDescent="0.2">
      <c r="A5965" s="209"/>
      <c r="B5965" s="75" t="str">
        <f t="shared" si="474"/>
        <v/>
      </c>
      <c r="C5965" s="75" t="str">
        <f t="shared" si="475"/>
        <v/>
      </c>
      <c r="D5965" s="42"/>
      <c r="E5965" s="42"/>
      <c r="F5965" s="42"/>
      <c r="G5965" s="42"/>
      <c r="H5965" s="42"/>
      <c r="I5965" s="42"/>
      <c r="J5965" s="83" t="str">
        <f t="shared" si="471"/>
        <v/>
      </c>
      <c r="K5965" s="83" t="str">
        <f t="shared" si="472"/>
        <v/>
      </c>
      <c r="L5965" s="85" t="str">
        <f t="shared" si="473"/>
        <v/>
      </c>
    </row>
    <row r="5966" spans="1:12" x14ac:dyDescent="0.2">
      <c r="A5966" s="209"/>
      <c r="B5966" s="75" t="str">
        <f t="shared" si="474"/>
        <v/>
      </c>
      <c r="C5966" s="75" t="str">
        <f t="shared" si="475"/>
        <v/>
      </c>
      <c r="D5966" s="42"/>
      <c r="E5966" s="42"/>
      <c r="F5966" s="42"/>
      <c r="G5966" s="42"/>
      <c r="H5966" s="42"/>
      <c r="I5966" s="42"/>
      <c r="J5966" s="83" t="str">
        <f t="shared" si="471"/>
        <v/>
      </c>
      <c r="K5966" s="83" t="str">
        <f t="shared" si="472"/>
        <v/>
      </c>
      <c r="L5966" s="85" t="str">
        <f t="shared" si="473"/>
        <v/>
      </c>
    </row>
    <row r="5967" spans="1:12" x14ac:dyDescent="0.2">
      <c r="A5967" s="209"/>
      <c r="B5967" s="75" t="str">
        <f t="shared" si="474"/>
        <v/>
      </c>
      <c r="C5967" s="75" t="str">
        <f t="shared" si="475"/>
        <v/>
      </c>
      <c r="D5967" s="42"/>
      <c r="E5967" s="42"/>
      <c r="F5967" s="42"/>
      <c r="G5967" s="42"/>
      <c r="H5967" s="42"/>
      <c r="I5967" s="42"/>
      <c r="J5967" s="83" t="str">
        <f t="shared" si="471"/>
        <v/>
      </c>
      <c r="K5967" s="83" t="str">
        <f t="shared" si="472"/>
        <v/>
      </c>
      <c r="L5967" s="85" t="str">
        <f t="shared" si="473"/>
        <v/>
      </c>
    </row>
    <row r="5968" spans="1:12" x14ac:dyDescent="0.2">
      <c r="A5968" s="209"/>
      <c r="B5968" s="75" t="str">
        <f t="shared" si="474"/>
        <v/>
      </c>
      <c r="C5968" s="75" t="str">
        <f t="shared" si="475"/>
        <v/>
      </c>
      <c r="D5968" s="42"/>
      <c r="E5968" s="42"/>
      <c r="F5968" s="42"/>
      <c r="G5968" s="42"/>
      <c r="H5968" s="42"/>
      <c r="I5968" s="42"/>
      <c r="J5968" s="83" t="str">
        <f t="shared" si="471"/>
        <v/>
      </c>
      <c r="K5968" s="83" t="str">
        <f t="shared" si="472"/>
        <v/>
      </c>
      <c r="L5968" s="85" t="str">
        <f t="shared" si="473"/>
        <v/>
      </c>
    </row>
    <row r="5969" spans="1:12" x14ac:dyDescent="0.2">
      <c r="A5969" s="209"/>
      <c r="B5969" s="75" t="str">
        <f t="shared" si="474"/>
        <v/>
      </c>
      <c r="C5969" s="75" t="str">
        <f t="shared" si="475"/>
        <v/>
      </c>
      <c r="D5969" s="42"/>
      <c r="E5969" s="42"/>
      <c r="F5969" s="42"/>
      <c r="G5969" s="42"/>
      <c r="H5969" s="42"/>
      <c r="I5969" s="42"/>
      <c r="J5969" s="83" t="str">
        <f t="shared" si="471"/>
        <v/>
      </c>
      <c r="K5969" s="83" t="str">
        <f t="shared" si="472"/>
        <v/>
      </c>
      <c r="L5969" s="85" t="str">
        <f t="shared" si="473"/>
        <v/>
      </c>
    </row>
    <row r="5970" spans="1:12" x14ac:dyDescent="0.2">
      <c r="A5970" s="209"/>
      <c r="B5970" s="75" t="str">
        <f t="shared" si="474"/>
        <v/>
      </c>
      <c r="C5970" s="75" t="str">
        <f t="shared" si="475"/>
        <v/>
      </c>
      <c r="D5970" s="42"/>
      <c r="E5970" s="42"/>
      <c r="F5970" s="42"/>
      <c r="G5970" s="42"/>
      <c r="H5970" s="42"/>
      <c r="I5970" s="42"/>
      <c r="J5970" s="83" t="str">
        <f t="shared" si="471"/>
        <v/>
      </c>
      <c r="K5970" s="83" t="str">
        <f t="shared" si="472"/>
        <v/>
      </c>
      <c r="L5970" s="85" t="str">
        <f t="shared" si="473"/>
        <v/>
      </c>
    </row>
    <row r="5971" spans="1:12" x14ac:dyDescent="0.2">
      <c r="A5971" s="209"/>
      <c r="B5971" s="75" t="str">
        <f t="shared" si="474"/>
        <v/>
      </c>
      <c r="C5971" s="75" t="str">
        <f t="shared" si="475"/>
        <v/>
      </c>
      <c r="D5971" s="42"/>
      <c r="E5971" s="42"/>
      <c r="F5971" s="42"/>
      <c r="G5971" s="42"/>
      <c r="H5971" s="42"/>
      <c r="I5971" s="42"/>
      <c r="J5971" s="83" t="str">
        <f t="shared" si="471"/>
        <v/>
      </c>
      <c r="K5971" s="83" t="str">
        <f t="shared" si="472"/>
        <v/>
      </c>
      <c r="L5971" s="85" t="str">
        <f t="shared" si="473"/>
        <v/>
      </c>
    </row>
    <row r="5972" spans="1:12" x14ac:dyDescent="0.2">
      <c r="A5972" s="209"/>
      <c r="B5972" s="75" t="str">
        <f t="shared" si="474"/>
        <v/>
      </c>
      <c r="C5972" s="75" t="str">
        <f t="shared" si="475"/>
        <v/>
      </c>
      <c r="D5972" s="42"/>
      <c r="E5972" s="42"/>
      <c r="F5972" s="42"/>
      <c r="G5972" s="42"/>
      <c r="H5972" s="42"/>
      <c r="I5972" s="42"/>
      <c r="J5972" s="83" t="str">
        <f t="shared" si="471"/>
        <v/>
      </c>
      <c r="K5972" s="83" t="str">
        <f t="shared" si="472"/>
        <v/>
      </c>
      <c r="L5972" s="85" t="str">
        <f t="shared" si="473"/>
        <v/>
      </c>
    </row>
    <row r="5973" spans="1:12" x14ac:dyDescent="0.2">
      <c r="A5973" s="209"/>
      <c r="B5973" s="75" t="str">
        <f t="shared" si="474"/>
        <v/>
      </c>
      <c r="C5973" s="75" t="str">
        <f t="shared" si="475"/>
        <v/>
      </c>
      <c r="D5973" s="42"/>
      <c r="E5973" s="42"/>
      <c r="F5973" s="42"/>
      <c r="G5973" s="42"/>
      <c r="H5973" s="42"/>
      <c r="I5973" s="42"/>
      <c r="J5973" s="83" t="str">
        <f t="shared" si="471"/>
        <v/>
      </c>
      <c r="K5973" s="83" t="str">
        <f t="shared" si="472"/>
        <v/>
      </c>
      <c r="L5973" s="85" t="str">
        <f t="shared" si="473"/>
        <v/>
      </c>
    </row>
    <row r="5974" spans="1:12" x14ac:dyDescent="0.2">
      <c r="A5974" s="209"/>
      <c r="B5974" s="75" t="str">
        <f t="shared" si="474"/>
        <v/>
      </c>
      <c r="C5974" s="75" t="str">
        <f t="shared" si="475"/>
        <v/>
      </c>
      <c r="D5974" s="42"/>
      <c r="E5974" s="42"/>
      <c r="F5974" s="42"/>
      <c r="G5974" s="42"/>
      <c r="H5974" s="42"/>
      <c r="I5974" s="42"/>
      <c r="J5974" s="83" t="str">
        <f t="shared" si="471"/>
        <v/>
      </c>
      <c r="K5974" s="83" t="str">
        <f t="shared" si="472"/>
        <v/>
      </c>
      <c r="L5974" s="85" t="str">
        <f t="shared" si="473"/>
        <v/>
      </c>
    </row>
    <row r="5975" spans="1:12" x14ac:dyDescent="0.2">
      <c r="A5975" s="209"/>
      <c r="B5975" s="75" t="str">
        <f t="shared" si="474"/>
        <v/>
      </c>
      <c r="C5975" s="75" t="str">
        <f t="shared" si="475"/>
        <v/>
      </c>
      <c r="D5975" s="42"/>
      <c r="E5975" s="42"/>
      <c r="F5975" s="42"/>
      <c r="G5975" s="42"/>
      <c r="H5975" s="42"/>
      <c r="I5975" s="42"/>
      <c r="J5975" s="83" t="str">
        <f t="shared" si="471"/>
        <v/>
      </c>
      <c r="K5975" s="83" t="str">
        <f t="shared" si="472"/>
        <v/>
      </c>
      <c r="L5975" s="85" t="str">
        <f t="shared" si="473"/>
        <v/>
      </c>
    </row>
    <row r="5976" spans="1:12" x14ac:dyDescent="0.2">
      <c r="A5976" s="209"/>
      <c r="B5976" s="75" t="str">
        <f t="shared" si="474"/>
        <v/>
      </c>
      <c r="C5976" s="75" t="str">
        <f t="shared" si="475"/>
        <v/>
      </c>
      <c r="D5976" s="42"/>
      <c r="E5976" s="42"/>
      <c r="F5976" s="42"/>
      <c r="G5976" s="42"/>
      <c r="H5976" s="42"/>
      <c r="I5976" s="42"/>
      <c r="J5976" s="83" t="str">
        <f t="shared" si="471"/>
        <v/>
      </c>
      <c r="K5976" s="83" t="str">
        <f t="shared" si="472"/>
        <v/>
      </c>
      <c r="L5976" s="85" t="str">
        <f t="shared" si="473"/>
        <v/>
      </c>
    </row>
    <row r="5977" spans="1:12" x14ac:dyDescent="0.2">
      <c r="A5977" s="209"/>
      <c r="B5977" s="75" t="str">
        <f t="shared" si="474"/>
        <v/>
      </c>
      <c r="C5977" s="75" t="str">
        <f t="shared" si="475"/>
        <v/>
      </c>
      <c r="D5977" s="42"/>
      <c r="E5977" s="42"/>
      <c r="F5977" s="42"/>
      <c r="G5977" s="42"/>
      <c r="H5977" s="42"/>
      <c r="I5977" s="42"/>
      <c r="J5977" s="83" t="str">
        <f t="shared" si="471"/>
        <v/>
      </c>
      <c r="K5977" s="83" t="str">
        <f t="shared" si="472"/>
        <v/>
      </c>
      <c r="L5977" s="85" t="str">
        <f t="shared" si="473"/>
        <v/>
      </c>
    </row>
    <row r="5978" spans="1:12" x14ac:dyDescent="0.2">
      <c r="A5978" s="209"/>
      <c r="B5978" s="75" t="str">
        <f t="shared" si="474"/>
        <v/>
      </c>
      <c r="C5978" s="75" t="str">
        <f t="shared" si="475"/>
        <v/>
      </c>
      <c r="D5978" s="42"/>
      <c r="E5978" s="42"/>
      <c r="F5978" s="42"/>
      <c r="G5978" s="42"/>
      <c r="H5978" s="42"/>
      <c r="I5978" s="42"/>
      <c r="J5978" s="83" t="str">
        <f t="shared" si="471"/>
        <v/>
      </c>
      <c r="K5978" s="83" t="str">
        <f t="shared" si="472"/>
        <v/>
      </c>
      <c r="L5978" s="85" t="str">
        <f t="shared" si="473"/>
        <v/>
      </c>
    </row>
    <row r="5979" spans="1:12" x14ac:dyDescent="0.2">
      <c r="A5979" s="209"/>
      <c r="B5979" s="75" t="str">
        <f t="shared" si="474"/>
        <v/>
      </c>
      <c r="C5979" s="75" t="str">
        <f t="shared" si="475"/>
        <v/>
      </c>
      <c r="D5979" s="42"/>
      <c r="E5979" s="42"/>
      <c r="F5979" s="42"/>
      <c r="G5979" s="42"/>
      <c r="H5979" s="42"/>
      <c r="I5979" s="42"/>
      <c r="J5979" s="83" t="str">
        <f t="shared" si="471"/>
        <v/>
      </c>
      <c r="K5979" s="83" t="str">
        <f t="shared" si="472"/>
        <v/>
      </c>
      <c r="L5979" s="85" t="str">
        <f t="shared" si="473"/>
        <v/>
      </c>
    </row>
    <row r="5980" spans="1:12" x14ac:dyDescent="0.2">
      <c r="A5980" s="209"/>
      <c r="B5980" s="75" t="str">
        <f t="shared" si="474"/>
        <v/>
      </c>
      <c r="C5980" s="75" t="str">
        <f t="shared" si="475"/>
        <v/>
      </c>
      <c r="D5980" s="42"/>
      <c r="E5980" s="42"/>
      <c r="F5980" s="42"/>
      <c r="G5980" s="42"/>
      <c r="H5980" s="42"/>
      <c r="I5980" s="42"/>
      <c r="J5980" s="83" t="str">
        <f t="shared" si="471"/>
        <v/>
      </c>
      <c r="K5980" s="83" t="str">
        <f t="shared" si="472"/>
        <v/>
      </c>
      <c r="L5980" s="85" t="str">
        <f t="shared" si="473"/>
        <v/>
      </c>
    </row>
    <row r="5981" spans="1:12" x14ac:dyDescent="0.2">
      <c r="A5981" s="209"/>
      <c r="B5981" s="75" t="str">
        <f t="shared" si="474"/>
        <v/>
      </c>
      <c r="C5981" s="75" t="str">
        <f t="shared" si="475"/>
        <v/>
      </c>
      <c r="D5981" s="42"/>
      <c r="E5981" s="42"/>
      <c r="F5981" s="42"/>
      <c r="G5981" s="42"/>
      <c r="H5981" s="42"/>
      <c r="I5981" s="42"/>
      <c r="J5981" s="83" t="str">
        <f t="shared" si="471"/>
        <v/>
      </c>
      <c r="K5981" s="83" t="str">
        <f t="shared" si="472"/>
        <v/>
      </c>
      <c r="L5981" s="85" t="str">
        <f t="shared" si="473"/>
        <v/>
      </c>
    </row>
    <row r="5982" spans="1:12" x14ac:dyDescent="0.2">
      <c r="A5982" s="209"/>
      <c r="B5982" s="75" t="str">
        <f t="shared" si="474"/>
        <v/>
      </c>
      <c r="C5982" s="75" t="str">
        <f t="shared" si="475"/>
        <v/>
      </c>
      <c r="D5982" s="42"/>
      <c r="E5982" s="42"/>
      <c r="F5982" s="42"/>
      <c r="G5982" s="42"/>
      <c r="H5982" s="42"/>
      <c r="I5982" s="42"/>
      <c r="J5982" s="83" t="str">
        <f t="shared" si="471"/>
        <v/>
      </c>
      <c r="K5982" s="83" t="str">
        <f t="shared" si="472"/>
        <v/>
      </c>
      <c r="L5982" s="85" t="str">
        <f t="shared" si="473"/>
        <v/>
      </c>
    </row>
    <row r="5983" spans="1:12" x14ac:dyDescent="0.2">
      <c r="A5983" s="209"/>
      <c r="B5983" s="75" t="str">
        <f t="shared" si="474"/>
        <v/>
      </c>
      <c r="C5983" s="75" t="str">
        <f t="shared" si="475"/>
        <v/>
      </c>
      <c r="D5983" s="42"/>
      <c r="E5983" s="42"/>
      <c r="F5983" s="42"/>
      <c r="G5983" s="42"/>
      <c r="H5983" s="42"/>
      <c r="I5983" s="42"/>
      <c r="J5983" s="83" t="str">
        <f t="shared" si="471"/>
        <v/>
      </c>
      <c r="K5983" s="83" t="str">
        <f t="shared" si="472"/>
        <v/>
      </c>
      <c r="L5983" s="85" t="str">
        <f t="shared" si="473"/>
        <v/>
      </c>
    </row>
    <row r="5984" spans="1:12" x14ac:dyDescent="0.2">
      <c r="A5984" s="209"/>
      <c r="B5984" s="75" t="str">
        <f t="shared" si="474"/>
        <v/>
      </c>
      <c r="C5984" s="75" t="str">
        <f t="shared" si="475"/>
        <v/>
      </c>
      <c r="D5984" s="42"/>
      <c r="E5984" s="42"/>
      <c r="F5984" s="42"/>
      <c r="G5984" s="42"/>
      <c r="H5984" s="42"/>
      <c r="I5984" s="42"/>
      <c r="J5984" s="83" t="str">
        <f t="shared" si="471"/>
        <v/>
      </c>
      <c r="K5984" s="83" t="str">
        <f t="shared" si="472"/>
        <v/>
      </c>
      <c r="L5984" s="85" t="str">
        <f t="shared" si="473"/>
        <v/>
      </c>
    </row>
    <row r="5985" spans="1:12" x14ac:dyDescent="0.2">
      <c r="A5985" s="209"/>
      <c r="B5985" s="75" t="str">
        <f t="shared" si="474"/>
        <v/>
      </c>
      <c r="C5985" s="75" t="str">
        <f t="shared" si="475"/>
        <v/>
      </c>
      <c r="D5985" s="42"/>
      <c r="E5985" s="42"/>
      <c r="F5985" s="42"/>
      <c r="G5985" s="42"/>
      <c r="H5985" s="42"/>
      <c r="I5985" s="42"/>
      <c r="J5985" s="83" t="str">
        <f t="shared" si="471"/>
        <v/>
      </c>
      <c r="K5985" s="83" t="str">
        <f t="shared" si="472"/>
        <v/>
      </c>
      <c r="L5985" s="85" t="str">
        <f t="shared" si="473"/>
        <v/>
      </c>
    </row>
    <row r="5986" spans="1:12" x14ac:dyDescent="0.2">
      <c r="A5986" s="209"/>
      <c r="B5986" s="75" t="str">
        <f t="shared" si="474"/>
        <v/>
      </c>
      <c r="C5986" s="75" t="str">
        <f t="shared" si="475"/>
        <v/>
      </c>
      <c r="D5986" s="42"/>
      <c r="E5986" s="42"/>
      <c r="F5986" s="42"/>
      <c r="G5986" s="42"/>
      <c r="H5986" s="42"/>
      <c r="I5986" s="42"/>
      <c r="J5986" s="83" t="str">
        <f t="shared" si="471"/>
        <v/>
      </c>
      <c r="K5986" s="83" t="str">
        <f t="shared" si="472"/>
        <v/>
      </c>
      <c r="L5986" s="85" t="str">
        <f t="shared" si="473"/>
        <v/>
      </c>
    </row>
    <row r="5987" spans="1:12" x14ac:dyDescent="0.2">
      <c r="A5987" s="209"/>
      <c r="B5987" s="75" t="str">
        <f t="shared" si="474"/>
        <v/>
      </c>
      <c r="C5987" s="75" t="str">
        <f t="shared" si="475"/>
        <v/>
      </c>
      <c r="D5987" s="42"/>
      <c r="E5987" s="42"/>
      <c r="F5987" s="42"/>
      <c r="G5987" s="42"/>
      <c r="H5987" s="42"/>
      <c r="I5987" s="42"/>
      <c r="J5987" s="83" t="str">
        <f t="shared" si="471"/>
        <v/>
      </c>
      <c r="K5987" s="83" t="str">
        <f t="shared" si="472"/>
        <v/>
      </c>
      <c r="L5987" s="85" t="str">
        <f t="shared" si="473"/>
        <v/>
      </c>
    </row>
    <row r="5988" spans="1:12" x14ac:dyDescent="0.2">
      <c r="A5988" s="209"/>
      <c r="B5988" s="75" t="str">
        <f t="shared" si="474"/>
        <v/>
      </c>
      <c r="C5988" s="75" t="str">
        <f t="shared" si="475"/>
        <v/>
      </c>
      <c r="D5988" s="42"/>
      <c r="E5988" s="42"/>
      <c r="F5988" s="42"/>
      <c r="G5988" s="42"/>
      <c r="H5988" s="42"/>
      <c r="I5988" s="42"/>
      <c r="J5988" s="83" t="str">
        <f t="shared" si="471"/>
        <v/>
      </c>
      <c r="K5988" s="83" t="str">
        <f t="shared" si="472"/>
        <v/>
      </c>
      <c r="L5988" s="85" t="str">
        <f t="shared" si="473"/>
        <v/>
      </c>
    </row>
    <row r="5989" spans="1:12" x14ac:dyDescent="0.2">
      <c r="A5989" s="209"/>
      <c r="B5989" s="75" t="str">
        <f t="shared" si="474"/>
        <v/>
      </c>
      <c r="C5989" s="75" t="str">
        <f t="shared" si="475"/>
        <v/>
      </c>
      <c r="D5989" s="42"/>
      <c r="E5989" s="42"/>
      <c r="F5989" s="42"/>
      <c r="G5989" s="42"/>
      <c r="H5989" s="42"/>
      <c r="I5989" s="42"/>
      <c r="J5989" s="83" t="str">
        <f t="shared" si="471"/>
        <v/>
      </c>
      <c r="K5989" s="83" t="str">
        <f t="shared" si="472"/>
        <v/>
      </c>
      <c r="L5989" s="85" t="str">
        <f t="shared" si="473"/>
        <v/>
      </c>
    </row>
    <row r="5990" spans="1:12" x14ac:dyDescent="0.2">
      <c r="A5990" s="209"/>
      <c r="B5990" s="75" t="str">
        <f t="shared" si="474"/>
        <v/>
      </c>
      <c r="C5990" s="75" t="str">
        <f t="shared" si="475"/>
        <v/>
      </c>
      <c r="D5990" s="42"/>
      <c r="E5990" s="42"/>
      <c r="F5990" s="42"/>
      <c r="G5990" s="42"/>
      <c r="H5990" s="42"/>
      <c r="I5990" s="42"/>
      <c r="J5990" s="83" t="str">
        <f t="shared" si="471"/>
        <v/>
      </c>
      <c r="K5990" s="83" t="str">
        <f t="shared" si="472"/>
        <v/>
      </c>
      <c r="L5990" s="85" t="str">
        <f t="shared" si="473"/>
        <v/>
      </c>
    </row>
    <row r="5991" spans="1:12" x14ac:dyDescent="0.2">
      <c r="A5991" s="209"/>
      <c r="B5991" s="75" t="str">
        <f t="shared" si="474"/>
        <v/>
      </c>
      <c r="C5991" s="75" t="str">
        <f t="shared" si="475"/>
        <v/>
      </c>
      <c r="D5991" s="42"/>
      <c r="E5991" s="42"/>
      <c r="F5991" s="42"/>
      <c r="G5991" s="42"/>
      <c r="H5991" s="42"/>
      <c r="I5991" s="42"/>
      <c r="J5991" s="83" t="str">
        <f t="shared" si="471"/>
        <v/>
      </c>
      <c r="K5991" s="83" t="str">
        <f t="shared" si="472"/>
        <v/>
      </c>
      <c r="L5991" s="85" t="str">
        <f t="shared" si="473"/>
        <v/>
      </c>
    </row>
    <row r="5992" spans="1:12" x14ac:dyDescent="0.2">
      <c r="A5992" s="209"/>
      <c r="B5992" s="75" t="str">
        <f t="shared" si="474"/>
        <v/>
      </c>
      <c r="C5992" s="75" t="str">
        <f t="shared" si="475"/>
        <v/>
      </c>
      <c r="D5992" s="42"/>
      <c r="E5992" s="42"/>
      <c r="F5992" s="42"/>
      <c r="G5992" s="42"/>
      <c r="H5992" s="42"/>
      <c r="I5992" s="42"/>
      <c r="J5992" s="83" t="str">
        <f t="shared" si="471"/>
        <v/>
      </c>
      <c r="K5992" s="83" t="str">
        <f t="shared" si="472"/>
        <v/>
      </c>
      <c r="L5992" s="85" t="str">
        <f t="shared" si="473"/>
        <v/>
      </c>
    </row>
    <row r="5993" spans="1:12" x14ac:dyDescent="0.2">
      <c r="A5993" s="209"/>
      <c r="B5993" s="75" t="str">
        <f t="shared" si="474"/>
        <v/>
      </c>
      <c r="C5993" s="75" t="str">
        <f t="shared" si="475"/>
        <v/>
      </c>
      <c r="D5993" s="42"/>
      <c r="E5993" s="42"/>
      <c r="F5993" s="42"/>
      <c r="G5993" s="42"/>
      <c r="H5993" s="42"/>
      <c r="I5993" s="42"/>
      <c r="J5993" s="83" t="str">
        <f t="shared" si="471"/>
        <v/>
      </c>
      <c r="K5993" s="83" t="str">
        <f t="shared" si="472"/>
        <v/>
      </c>
      <c r="L5993" s="85" t="str">
        <f t="shared" si="473"/>
        <v/>
      </c>
    </row>
    <row r="5994" spans="1:12" x14ac:dyDescent="0.2">
      <c r="A5994" s="209"/>
      <c r="B5994" s="75" t="str">
        <f t="shared" si="474"/>
        <v/>
      </c>
      <c r="C5994" s="75" t="str">
        <f t="shared" si="475"/>
        <v/>
      </c>
      <c r="D5994" s="42"/>
      <c r="E5994" s="42"/>
      <c r="F5994" s="42"/>
      <c r="G5994" s="42"/>
      <c r="H5994" s="42"/>
      <c r="I5994" s="42"/>
      <c r="J5994" s="83" t="str">
        <f t="shared" si="471"/>
        <v/>
      </c>
      <c r="K5994" s="83" t="str">
        <f t="shared" si="472"/>
        <v/>
      </c>
      <c r="L5994" s="85" t="str">
        <f t="shared" si="473"/>
        <v/>
      </c>
    </row>
    <row r="5995" spans="1:12" x14ac:dyDescent="0.2">
      <c r="A5995" s="209"/>
      <c r="B5995" s="75" t="str">
        <f t="shared" si="474"/>
        <v/>
      </c>
      <c r="C5995" s="75" t="str">
        <f t="shared" si="475"/>
        <v/>
      </c>
      <c r="D5995" s="42"/>
      <c r="E5995" s="42"/>
      <c r="F5995" s="42"/>
      <c r="G5995" s="42"/>
      <c r="H5995" s="42"/>
      <c r="I5995" s="42"/>
      <c r="J5995" s="83" t="str">
        <f t="shared" si="471"/>
        <v/>
      </c>
      <c r="K5995" s="83" t="str">
        <f t="shared" si="472"/>
        <v/>
      </c>
      <c r="L5995" s="85" t="str">
        <f t="shared" si="473"/>
        <v/>
      </c>
    </row>
    <row r="5996" spans="1:12" x14ac:dyDescent="0.2">
      <c r="A5996" s="209"/>
      <c r="B5996" s="75" t="str">
        <f t="shared" si="474"/>
        <v/>
      </c>
      <c r="C5996" s="75" t="str">
        <f t="shared" si="475"/>
        <v/>
      </c>
      <c r="D5996" s="42"/>
      <c r="E5996" s="42"/>
      <c r="F5996" s="42"/>
      <c r="G5996" s="42"/>
      <c r="H5996" s="42"/>
      <c r="I5996" s="42"/>
      <c r="J5996" s="83" t="str">
        <f t="shared" si="471"/>
        <v/>
      </c>
      <c r="K5996" s="83" t="str">
        <f t="shared" si="472"/>
        <v/>
      </c>
      <c r="L5996" s="85" t="str">
        <f t="shared" si="473"/>
        <v/>
      </c>
    </row>
    <row r="5997" spans="1:12" x14ac:dyDescent="0.2">
      <c r="A5997" s="209"/>
      <c r="B5997" s="75" t="str">
        <f t="shared" si="474"/>
        <v/>
      </c>
      <c r="C5997" s="75" t="str">
        <f t="shared" si="475"/>
        <v/>
      </c>
      <c r="D5997" s="42"/>
      <c r="E5997" s="42"/>
      <c r="F5997" s="42"/>
      <c r="G5997" s="42"/>
      <c r="H5997" s="42"/>
      <c r="I5997" s="42"/>
      <c r="J5997" s="83" t="str">
        <f t="shared" si="471"/>
        <v/>
      </c>
      <c r="K5997" s="83" t="str">
        <f t="shared" si="472"/>
        <v/>
      </c>
      <c r="L5997" s="85" t="str">
        <f t="shared" si="473"/>
        <v/>
      </c>
    </row>
    <row r="5998" spans="1:12" x14ac:dyDescent="0.2">
      <c r="A5998" s="209"/>
      <c r="B5998" s="75" t="str">
        <f t="shared" si="474"/>
        <v/>
      </c>
      <c r="C5998" s="75" t="str">
        <f t="shared" si="475"/>
        <v/>
      </c>
      <c r="D5998" s="42"/>
      <c r="E5998" s="42"/>
      <c r="F5998" s="42"/>
      <c r="G5998" s="42"/>
      <c r="H5998" s="42"/>
      <c r="I5998" s="42"/>
      <c r="J5998" s="83" t="str">
        <f t="shared" si="471"/>
        <v/>
      </c>
      <c r="K5998" s="83" t="str">
        <f t="shared" si="472"/>
        <v/>
      </c>
      <c r="L5998" s="85" t="str">
        <f t="shared" si="473"/>
        <v/>
      </c>
    </row>
    <row r="5999" spans="1:12" x14ac:dyDescent="0.2">
      <c r="A5999" s="209"/>
      <c r="B5999" s="75" t="str">
        <f t="shared" si="474"/>
        <v/>
      </c>
      <c r="C5999" s="75" t="str">
        <f t="shared" si="475"/>
        <v/>
      </c>
      <c r="D5999" s="42"/>
      <c r="E5999" s="42"/>
      <c r="F5999" s="42"/>
      <c r="G5999" s="42"/>
      <c r="H5999" s="42"/>
      <c r="I5999" s="42"/>
      <c r="J5999" s="83" t="str">
        <f t="shared" si="471"/>
        <v/>
      </c>
      <c r="K5999" s="83" t="str">
        <f t="shared" si="472"/>
        <v/>
      </c>
      <c r="L5999" s="85" t="str">
        <f t="shared" si="473"/>
        <v/>
      </c>
    </row>
    <row r="6000" spans="1:12" x14ac:dyDescent="0.2">
      <c r="A6000" s="209"/>
      <c r="B6000" s="75" t="str">
        <f t="shared" si="474"/>
        <v/>
      </c>
      <c r="C6000" s="75" t="str">
        <f t="shared" si="475"/>
        <v/>
      </c>
      <c r="D6000" s="42"/>
      <c r="E6000" s="42"/>
      <c r="F6000" s="42"/>
      <c r="G6000" s="42"/>
      <c r="H6000" s="42"/>
      <c r="I6000" s="42"/>
      <c r="J6000" s="83" t="str">
        <f t="shared" si="471"/>
        <v/>
      </c>
      <c r="K6000" s="83" t="str">
        <f t="shared" si="472"/>
        <v/>
      </c>
      <c r="L6000" s="85" t="str">
        <f t="shared" si="473"/>
        <v/>
      </c>
    </row>
    <row r="6001" spans="1:12" x14ac:dyDescent="0.2">
      <c r="A6001" s="209"/>
      <c r="B6001" s="75" t="str">
        <f t="shared" si="474"/>
        <v/>
      </c>
      <c r="C6001" s="75" t="str">
        <f t="shared" si="475"/>
        <v/>
      </c>
      <c r="D6001" s="42"/>
      <c r="E6001" s="42"/>
      <c r="F6001" s="42"/>
      <c r="G6001" s="42"/>
      <c r="H6001" s="42"/>
      <c r="I6001" s="42"/>
      <c r="J6001" s="83" t="str">
        <f t="shared" si="471"/>
        <v/>
      </c>
      <c r="K6001" s="83" t="str">
        <f t="shared" si="472"/>
        <v/>
      </c>
      <c r="L6001" s="85" t="str">
        <f t="shared" si="473"/>
        <v/>
      </c>
    </row>
    <row r="6002" spans="1:12" x14ac:dyDescent="0.2">
      <c r="A6002" s="209"/>
      <c r="B6002" s="75" t="str">
        <f t="shared" si="474"/>
        <v/>
      </c>
      <c r="C6002" s="75" t="str">
        <f t="shared" si="475"/>
        <v/>
      </c>
      <c r="D6002" s="42"/>
      <c r="E6002" s="42"/>
      <c r="F6002" s="42"/>
      <c r="G6002" s="42"/>
      <c r="H6002" s="42"/>
      <c r="I6002" s="42"/>
      <c r="J6002" s="83" t="str">
        <f t="shared" si="471"/>
        <v/>
      </c>
      <c r="K6002" s="83" t="str">
        <f t="shared" si="472"/>
        <v/>
      </c>
      <c r="L6002" s="85" t="str">
        <f t="shared" si="473"/>
        <v/>
      </c>
    </row>
    <row r="6003" spans="1:12" x14ac:dyDescent="0.2">
      <c r="A6003" s="209"/>
      <c r="B6003" s="75" t="str">
        <f t="shared" si="474"/>
        <v/>
      </c>
      <c r="C6003" s="75" t="str">
        <f t="shared" si="475"/>
        <v/>
      </c>
      <c r="D6003" s="42"/>
      <c r="E6003" s="42"/>
      <c r="F6003" s="42"/>
      <c r="G6003" s="42"/>
      <c r="H6003" s="42"/>
      <c r="I6003" s="42"/>
      <c r="J6003" s="83" t="str">
        <f t="shared" si="471"/>
        <v/>
      </c>
      <c r="K6003" s="83" t="str">
        <f t="shared" si="472"/>
        <v/>
      </c>
      <c r="L6003" s="85" t="str">
        <f t="shared" si="473"/>
        <v/>
      </c>
    </row>
    <row r="6004" spans="1:12" x14ac:dyDescent="0.2">
      <c r="A6004" s="209"/>
      <c r="B6004" s="75" t="str">
        <f t="shared" si="474"/>
        <v/>
      </c>
      <c r="C6004" s="75" t="str">
        <f t="shared" si="475"/>
        <v/>
      </c>
      <c r="D6004" s="42"/>
      <c r="E6004" s="42"/>
      <c r="F6004" s="42"/>
      <c r="G6004" s="42"/>
      <c r="H6004" s="42"/>
      <c r="I6004" s="42"/>
      <c r="J6004" s="83" t="str">
        <f t="shared" si="471"/>
        <v/>
      </c>
      <c r="K6004" s="83" t="str">
        <f t="shared" si="472"/>
        <v/>
      </c>
      <c r="L6004" s="85" t="str">
        <f t="shared" si="473"/>
        <v/>
      </c>
    </row>
    <row r="6005" spans="1:12" x14ac:dyDescent="0.2">
      <c r="A6005" s="209"/>
      <c r="B6005" s="75" t="str">
        <f t="shared" si="474"/>
        <v/>
      </c>
      <c r="C6005" s="75" t="str">
        <f t="shared" si="475"/>
        <v/>
      </c>
      <c r="D6005" s="42"/>
      <c r="E6005" s="42"/>
      <c r="F6005" s="42"/>
      <c r="G6005" s="42"/>
      <c r="H6005" s="42"/>
      <c r="I6005" s="42"/>
      <c r="J6005" s="83" t="str">
        <f t="shared" si="471"/>
        <v/>
      </c>
      <c r="K6005" s="83" t="str">
        <f t="shared" si="472"/>
        <v/>
      </c>
      <c r="L6005" s="85" t="str">
        <f t="shared" si="473"/>
        <v/>
      </c>
    </row>
    <row r="6006" spans="1:12" x14ac:dyDescent="0.2">
      <c r="A6006" s="209"/>
      <c r="B6006" s="75" t="str">
        <f t="shared" si="474"/>
        <v/>
      </c>
      <c r="C6006" s="75" t="str">
        <f t="shared" si="475"/>
        <v/>
      </c>
      <c r="D6006" s="42"/>
      <c r="E6006" s="42"/>
      <c r="F6006" s="42"/>
      <c r="G6006" s="42"/>
      <c r="H6006" s="42"/>
      <c r="I6006" s="42"/>
      <c r="J6006" s="83" t="str">
        <f t="shared" si="471"/>
        <v/>
      </c>
      <c r="K6006" s="83" t="str">
        <f t="shared" si="472"/>
        <v/>
      </c>
      <c r="L6006" s="85" t="str">
        <f t="shared" si="473"/>
        <v/>
      </c>
    </row>
    <row r="6007" spans="1:12" x14ac:dyDescent="0.2">
      <c r="A6007" s="209"/>
      <c r="B6007" s="75" t="str">
        <f t="shared" si="474"/>
        <v/>
      </c>
      <c r="C6007" s="75" t="str">
        <f t="shared" si="475"/>
        <v/>
      </c>
      <c r="D6007" s="42"/>
      <c r="E6007" s="42"/>
      <c r="F6007" s="42"/>
      <c r="G6007" s="42"/>
      <c r="H6007" s="42"/>
      <c r="I6007" s="42"/>
      <c r="J6007" s="83" t="str">
        <f t="shared" si="471"/>
        <v/>
      </c>
      <c r="K6007" s="83" t="str">
        <f t="shared" si="472"/>
        <v/>
      </c>
      <c r="L6007" s="85" t="str">
        <f t="shared" si="473"/>
        <v/>
      </c>
    </row>
    <row r="6008" spans="1:12" x14ac:dyDescent="0.2">
      <c r="A6008" s="209"/>
      <c r="B6008" s="75" t="str">
        <f t="shared" si="474"/>
        <v/>
      </c>
      <c r="C6008" s="75" t="str">
        <f t="shared" si="475"/>
        <v/>
      </c>
      <c r="D6008" s="42"/>
      <c r="E6008" s="42"/>
      <c r="F6008" s="42"/>
      <c r="G6008" s="42"/>
      <c r="H6008" s="42"/>
      <c r="I6008" s="42"/>
      <c r="J6008" s="83" t="str">
        <f t="shared" si="471"/>
        <v/>
      </c>
      <c r="K6008" s="83" t="str">
        <f t="shared" si="472"/>
        <v/>
      </c>
      <c r="L6008" s="85" t="str">
        <f t="shared" si="473"/>
        <v/>
      </c>
    </row>
    <row r="6009" spans="1:12" x14ac:dyDescent="0.2">
      <c r="A6009" s="209"/>
      <c r="B6009" s="75" t="str">
        <f t="shared" si="474"/>
        <v/>
      </c>
      <c r="C6009" s="75" t="str">
        <f t="shared" si="475"/>
        <v/>
      </c>
      <c r="D6009" s="42"/>
      <c r="E6009" s="42"/>
      <c r="F6009" s="42"/>
      <c r="G6009" s="42"/>
      <c r="H6009" s="42"/>
      <c r="I6009" s="42"/>
      <c r="J6009" s="83" t="str">
        <f t="shared" si="471"/>
        <v/>
      </c>
      <c r="K6009" s="83" t="str">
        <f t="shared" si="472"/>
        <v/>
      </c>
      <c r="L6009" s="85" t="str">
        <f t="shared" si="473"/>
        <v/>
      </c>
    </row>
    <row r="6010" spans="1:12" x14ac:dyDescent="0.2">
      <c r="A6010" s="209"/>
      <c r="B6010" s="75" t="str">
        <f t="shared" si="474"/>
        <v/>
      </c>
      <c r="C6010" s="75" t="str">
        <f t="shared" si="475"/>
        <v/>
      </c>
      <c r="D6010" s="42"/>
      <c r="E6010" s="42"/>
      <c r="F6010" s="42"/>
      <c r="G6010" s="42"/>
      <c r="H6010" s="42"/>
      <c r="I6010" s="42"/>
      <c r="J6010" s="83" t="str">
        <f t="shared" si="471"/>
        <v/>
      </c>
      <c r="K6010" s="83" t="str">
        <f t="shared" si="472"/>
        <v/>
      </c>
      <c r="L6010" s="85" t="str">
        <f t="shared" si="473"/>
        <v/>
      </c>
    </row>
    <row r="6011" spans="1:12" x14ac:dyDescent="0.2">
      <c r="A6011" s="209"/>
      <c r="B6011" s="75" t="str">
        <f t="shared" si="474"/>
        <v/>
      </c>
      <c r="C6011" s="75" t="str">
        <f t="shared" si="475"/>
        <v/>
      </c>
      <c r="D6011" s="42"/>
      <c r="E6011" s="42"/>
      <c r="F6011" s="42"/>
      <c r="G6011" s="42"/>
      <c r="H6011" s="42"/>
      <c r="I6011" s="42"/>
      <c r="J6011" s="83" t="str">
        <f t="shared" si="471"/>
        <v/>
      </c>
      <c r="K6011" s="83" t="str">
        <f t="shared" si="472"/>
        <v/>
      </c>
      <c r="L6011" s="85" t="str">
        <f t="shared" si="473"/>
        <v/>
      </c>
    </row>
    <row r="6012" spans="1:12" x14ac:dyDescent="0.2">
      <c r="A6012" s="209"/>
      <c r="B6012" s="75" t="str">
        <f t="shared" si="474"/>
        <v/>
      </c>
      <c r="C6012" s="75" t="str">
        <f t="shared" si="475"/>
        <v/>
      </c>
      <c r="D6012" s="42"/>
      <c r="E6012" s="42"/>
      <c r="F6012" s="42"/>
      <c r="G6012" s="42"/>
      <c r="H6012" s="42"/>
      <c r="I6012" s="42"/>
      <c r="J6012" s="83" t="str">
        <f t="shared" si="471"/>
        <v/>
      </c>
      <c r="K6012" s="83" t="str">
        <f t="shared" si="472"/>
        <v/>
      </c>
      <c r="L6012" s="85" t="str">
        <f t="shared" si="473"/>
        <v/>
      </c>
    </row>
    <row r="6013" spans="1:12" x14ac:dyDescent="0.2">
      <c r="A6013" s="209"/>
      <c r="B6013" s="75" t="str">
        <f t="shared" si="474"/>
        <v/>
      </c>
      <c r="C6013" s="75" t="str">
        <f t="shared" si="475"/>
        <v/>
      </c>
      <c r="D6013" s="42"/>
      <c r="E6013" s="42"/>
      <c r="F6013" s="42"/>
      <c r="G6013" s="42"/>
      <c r="H6013" s="42"/>
      <c r="I6013" s="42"/>
      <c r="J6013" s="83" t="str">
        <f t="shared" ref="J6013:J6076" si="476">IF(ISERROR(D6013/C6013),"",(D6013/C6013))</f>
        <v/>
      </c>
      <c r="K6013" s="83" t="str">
        <f t="shared" ref="K6013:K6076" si="477">IF(ISERROR(E6013/C6013),"",(E6013/C6013))</f>
        <v/>
      </c>
      <c r="L6013" s="85" t="str">
        <f t="shared" ref="L6013:L6076" si="478">IF(ISERROR((D6013+E6013)/B6013),"",(D6013+E6013)/B6013)</f>
        <v/>
      </c>
    </row>
    <row r="6014" spans="1:12" x14ac:dyDescent="0.2">
      <c r="A6014" s="209"/>
      <c r="B6014" s="75" t="str">
        <f t="shared" si="474"/>
        <v/>
      </c>
      <c r="C6014" s="75" t="str">
        <f t="shared" si="475"/>
        <v/>
      </c>
      <c r="D6014" s="42"/>
      <c r="E6014" s="42"/>
      <c r="F6014" s="42"/>
      <c r="G6014" s="42"/>
      <c r="H6014" s="42"/>
      <c r="I6014" s="42"/>
      <c r="J6014" s="83" t="str">
        <f t="shared" si="476"/>
        <v/>
      </c>
      <c r="K6014" s="83" t="str">
        <f t="shared" si="477"/>
        <v/>
      </c>
      <c r="L6014" s="85" t="str">
        <f t="shared" si="478"/>
        <v/>
      </c>
    </row>
    <row r="6015" spans="1:12" x14ac:dyDescent="0.2">
      <c r="A6015" s="209"/>
      <c r="B6015" s="75" t="str">
        <f t="shared" si="474"/>
        <v/>
      </c>
      <c r="C6015" s="75" t="str">
        <f t="shared" si="475"/>
        <v/>
      </c>
      <c r="D6015" s="42"/>
      <c r="E6015" s="42"/>
      <c r="F6015" s="42"/>
      <c r="G6015" s="42"/>
      <c r="H6015" s="42"/>
      <c r="I6015" s="42"/>
      <c r="J6015" s="83" t="str">
        <f t="shared" si="476"/>
        <v/>
      </c>
      <c r="K6015" s="83" t="str">
        <f t="shared" si="477"/>
        <v/>
      </c>
      <c r="L6015" s="85" t="str">
        <f t="shared" si="478"/>
        <v/>
      </c>
    </row>
    <row r="6016" spans="1:12" x14ac:dyDescent="0.2">
      <c r="A6016" s="209"/>
      <c r="B6016" s="75" t="str">
        <f t="shared" si="474"/>
        <v/>
      </c>
      <c r="C6016" s="75" t="str">
        <f t="shared" si="475"/>
        <v/>
      </c>
      <c r="D6016" s="42"/>
      <c r="E6016" s="42"/>
      <c r="F6016" s="42"/>
      <c r="G6016" s="42"/>
      <c r="H6016" s="42"/>
      <c r="I6016" s="42"/>
      <c r="J6016" s="83" t="str">
        <f t="shared" si="476"/>
        <v/>
      </c>
      <c r="K6016" s="83" t="str">
        <f t="shared" si="477"/>
        <v/>
      </c>
      <c r="L6016" s="85" t="str">
        <f t="shared" si="478"/>
        <v/>
      </c>
    </row>
    <row r="6017" spans="1:12" x14ac:dyDescent="0.2">
      <c r="A6017" s="209"/>
      <c r="B6017" s="75" t="str">
        <f t="shared" si="474"/>
        <v/>
      </c>
      <c r="C6017" s="75" t="str">
        <f t="shared" si="475"/>
        <v/>
      </c>
      <c r="D6017" s="42"/>
      <c r="E6017" s="42"/>
      <c r="F6017" s="42"/>
      <c r="G6017" s="42"/>
      <c r="H6017" s="42"/>
      <c r="I6017" s="42"/>
      <c r="J6017" s="83" t="str">
        <f t="shared" si="476"/>
        <v/>
      </c>
      <c r="K6017" s="83" t="str">
        <f t="shared" si="477"/>
        <v/>
      </c>
      <c r="L6017" s="85" t="str">
        <f t="shared" si="478"/>
        <v/>
      </c>
    </row>
    <row r="6018" spans="1:12" x14ac:dyDescent="0.2">
      <c r="A6018" s="209"/>
      <c r="B6018" s="75" t="str">
        <f t="shared" si="474"/>
        <v/>
      </c>
      <c r="C6018" s="75" t="str">
        <f t="shared" si="475"/>
        <v/>
      </c>
      <c r="D6018" s="42"/>
      <c r="E6018" s="42"/>
      <c r="F6018" s="42"/>
      <c r="G6018" s="42"/>
      <c r="H6018" s="42"/>
      <c r="I6018" s="42"/>
      <c r="J6018" s="83" t="str">
        <f t="shared" si="476"/>
        <v/>
      </c>
      <c r="K6018" s="83" t="str">
        <f t="shared" si="477"/>
        <v/>
      </c>
      <c r="L6018" s="85" t="str">
        <f t="shared" si="478"/>
        <v/>
      </c>
    </row>
    <row r="6019" spans="1:12" x14ac:dyDescent="0.2">
      <c r="A6019" s="209"/>
      <c r="B6019" s="75" t="str">
        <f t="shared" si="474"/>
        <v/>
      </c>
      <c r="C6019" s="75" t="str">
        <f t="shared" si="475"/>
        <v/>
      </c>
      <c r="D6019" s="42"/>
      <c r="E6019" s="42"/>
      <c r="F6019" s="42"/>
      <c r="G6019" s="42"/>
      <c r="H6019" s="42"/>
      <c r="I6019" s="42"/>
      <c r="J6019" s="83" t="str">
        <f t="shared" si="476"/>
        <v/>
      </c>
      <c r="K6019" s="83" t="str">
        <f t="shared" si="477"/>
        <v/>
      </c>
      <c r="L6019" s="85" t="str">
        <f t="shared" si="478"/>
        <v/>
      </c>
    </row>
    <row r="6020" spans="1:12" x14ac:dyDescent="0.2">
      <c r="A6020" s="209"/>
      <c r="B6020" s="75" t="str">
        <f t="shared" si="474"/>
        <v/>
      </c>
      <c r="C6020" s="75" t="str">
        <f t="shared" si="475"/>
        <v/>
      </c>
      <c r="D6020" s="42"/>
      <c r="E6020" s="42"/>
      <c r="F6020" s="42"/>
      <c r="G6020" s="42"/>
      <c r="H6020" s="42"/>
      <c r="I6020" s="42"/>
      <c r="J6020" s="83" t="str">
        <f t="shared" si="476"/>
        <v/>
      </c>
      <c r="K6020" s="83" t="str">
        <f t="shared" si="477"/>
        <v/>
      </c>
      <c r="L6020" s="85" t="str">
        <f t="shared" si="478"/>
        <v/>
      </c>
    </row>
    <row r="6021" spans="1:12" x14ac:dyDescent="0.2">
      <c r="A6021" s="209"/>
      <c r="B6021" s="75" t="str">
        <f t="shared" si="474"/>
        <v/>
      </c>
      <c r="C6021" s="75" t="str">
        <f t="shared" si="475"/>
        <v/>
      </c>
      <c r="D6021" s="42"/>
      <c r="E6021" s="42"/>
      <c r="F6021" s="42"/>
      <c r="G6021" s="42"/>
      <c r="H6021" s="42"/>
      <c r="I6021" s="42"/>
      <c r="J6021" s="83" t="str">
        <f t="shared" si="476"/>
        <v/>
      </c>
      <c r="K6021" s="83" t="str">
        <f t="shared" si="477"/>
        <v/>
      </c>
      <c r="L6021" s="85" t="str">
        <f t="shared" si="478"/>
        <v/>
      </c>
    </row>
    <row r="6022" spans="1:12" x14ac:dyDescent="0.2">
      <c r="A6022" s="209"/>
      <c r="B6022" s="75" t="str">
        <f t="shared" si="474"/>
        <v/>
      </c>
      <c r="C6022" s="75" t="str">
        <f t="shared" si="475"/>
        <v/>
      </c>
      <c r="D6022" s="42"/>
      <c r="E6022" s="42"/>
      <c r="F6022" s="42"/>
      <c r="G6022" s="42"/>
      <c r="H6022" s="42"/>
      <c r="I6022" s="42"/>
      <c r="J6022" s="83" t="str">
        <f t="shared" si="476"/>
        <v/>
      </c>
      <c r="K6022" s="83" t="str">
        <f t="shared" si="477"/>
        <v/>
      </c>
      <c r="L6022" s="85" t="str">
        <f t="shared" si="478"/>
        <v/>
      </c>
    </row>
    <row r="6023" spans="1:12" x14ac:dyDescent="0.2">
      <c r="A6023" s="209"/>
      <c r="B6023" s="75" t="str">
        <f t="shared" si="474"/>
        <v/>
      </c>
      <c r="C6023" s="75" t="str">
        <f t="shared" si="475"/>
        <v/>
      </c>
      <c r="D6023" s="42"/>
      <c r="E6023" s="42"/>
      <c r="F6023" s="42"/>
      <c r="G6023" s="42"/>
      <c r="H6023" s="42"/>
      <c r="I6023" s="42"/>
      <c r="J6023" s="83" t="str">
        <f t="shared" si="476"/>
        <v/>
      </c>
      <c r="K6023" s="83" t="str">
        <f t="shared" si="477"/>
        <v/>
      </c>
      <c r="L6023" s="85" t="str">
        <f t="shared" si="478"/>
        <v/>
      </c>
    </row>
    <row r="6024" spans="1:12" x14ac:dyDescent="0.2">
      <c r="A6024" s="209"/>
      <c r="B6024" s="75" t="str">
        <f t="shared" si="474"/>
        <v/>
      </c>
      <c r="C6024" s="75" t="str">
        <f t="shared" si="475"/>
        <v/>
      </c>
      <c r="D6024" s="42"/>
      <c r="E6024" s="42"/>
      <c r="F6024" s="42"/>
      <c r="G6024" s="42"/>
      <c r="H6024" s="42"/>
      <c r="I6024" s="42"/>
      <c r="J6024" s="83" t="str">
        <f t="shared" si="476"/>
        <v/>
      </c>
      <c r="K6024" s="83" t="str">
        <f t="shared" si="477"/>
        <v/>
      </c>
      <c r="L6024" s="85" t="str">
        <f t="shared" si="478"/>
        <v/>
      </c>
    </row>
    <row r="6025" spans="1:12" x14ac:dyDescent="0.2">
      <c r="A6025" s="209"/>
      <c r="B6025" s="75" t="str">
        <f t="shared" si="474"/>
        <v/>
      </c>
      <c r="C6025" s="75" t="str">
        <f t="shared" si="475"/>
        <v/>
      </c>
      <c r="D6025" s="42"/>
      <c r="E6025" s="42"/>
      <c r="F6025" s="42"/>
      <c r="G6025" s="42"/>
      <c r="H6025" s="42"/>
      <c r="I6025" s="42"/>
      <c r="J6025" s="83" t="str">
        <f t="shared" si="476"/>
        <v/>
      </c>
      <c r="K6025" s="83" t="str">
        <f t="shared" si="477"/>
        <v/>
      </c>
      <c r="L6025" s="85" t="str">
        <f t="shared" si="478"/>
        <v/>
      </c>
    </row>
    <row r="6026" spans="1:12" x14ac:dyDescent="0.2">
      <c r="A6026" s="209"/>
      <c r="B6026" s="75" t="str">
        <f t="shared" si="474"/>
        <v/>
      </c>
      <c r="C6026" s="75" t="str">
        <f t="shared" si="475"/>
        <v/>
      </c>
      <c r="D6026" s="42"/>
      <c r="E6026" s="42"/>
      <c r="F6026" s="42"/>
      <c r="G6026" s="42"/>
      <c r="H6026" s="42"/>
      <c r="I6026" s="42"/>
      <c r="J6026" s="83" t="str">
        <f t="shared" si="476"/>
        <v/>
      </c>
      <c r="K6026" s="83" t="str">
        <f t="shared" si="477"/>
        <v/>
      </c>
      <c r="L6026" s="85" t="str">
        <f t="shared" si="478"/>
        <v/>
      </c>
    </row>
    <row r="6027" spans="1:12" x14ac:dyDescent="0.2">
      <c r="A6027" s="209"/>
      <c r="B6027" s="75" t="str">
        <f t="shared" si="474"/>
        <v/>
      </c>
      <c r="C6027" s="75" t="str">
        <f t="shared" si="475"/>
        <v/>
      </c>
      <c r="D6027" s="42"/>
      <c r="E6027" s="42"/>
      <c r="F6027" s="42"/>
      <c r="G6027" s="42"/>
      <c r="H6027" s="42"/>
      <c r="I6027" s="42"/>
      <c r="J6027" s="83" t="str">
        <f t="shared" si="476"/>
        <v/>
      </c>
      <c r="K6027" s="83" t="str">
        <f t="shared" si="477"/>
        <v/>
      </c>
      <c r="L6027" s="85" t="str">
        <f t="shared" si="478"/>
        <v/>
      </c>
    </row>
    <row r="6028" spans="1:12" x14ac:dyDescent="0.2">
      <c r="A6028" s="209"/>
      <c r="B6028" s="75" t="str">
        <f t="shared" ref="B6028:B6091" si="479">IF(D6028+E6028+F6028+G6028+I6028+H6028 = 0,"",D6028+E6028+F6028+G6028+I6028+H6028)</f>
        <v/>
      </c>
      <c r="C6028" s="75" t="str">
        <f t="shared" ref="C6028:C6091" si="480">IF(D6028+E6028+H6028=0,"",D6028+E6028+H6028)</f>
        <v/>
      </c>
      <c r="D6028" s="42"/>
      <c r="E6028" s="42"/>
      <c r="F6028" s="42"/>
      <c r="G6028" s="42"/>
      <c r="H6028" s="42"/>
      <c r="I6028" s="42"/>
      <c r="J6028" s="83" t="str">
        <f t="shared" si="476"/>
        <v/>
      </c>
      <c r="K6028" s="83" t="str">
        <f t="shared" si="477"/>
        <v/>
      </c>
      <c r="L6028" s="85" t="str">
        <f t="shared" si="478"/>
        <v/>
      </c>
    </row>
    <row r="6029" spans="1:12" x14ac:dyDescent="0.2">
      <c r="A6029" s="209"/>
      <c r="B6029" s="75" t="str">
        <f t="shared" si="479"/>
        <v/>
      </c>
      <c r="C6029" s="75" t="str">
        <f t="shared" si="480"/>
        <v/>
      </c>
      <c r="D6029" s="42"/>
      <c r="E6029" s="42"/>
      <c r="F6029" s="42"/>
      <c r="G6029" s="42"/>
      <c r="H6029" s="42"/>
      <c r="I6029" s="42"/>
      <c r="J6029" s="83" t="str">
        <f t="shared" si="476"/>
        <v/>
      </c>
      <c r="K6029" s="83" t="str">
        <f t="shared" si="477"/>
        <v/>
      </c>
      <c r="L6029" s="85" t="str">
        <f t="shared" si="478"/>
        <v/>
      </c>
    </row>
    <row r="6030" spans="1:12" x14ac:dyDescent="0.2">
      <c r="A6030" s="209"/>
      <c r="B6030" s="75" t="str">
        <f t="shared" si="479"/>
        <v/>
      </c>
      <c r="C6030" s="75" t="str">
        <f t="shared" si="480"/>
        <v/>
      </c>
      <c r="D6030" s="42"/>
      <c r="E6030" s="42"/>
      <c r="F6030" s="42"/>
      <c r="G6030" s="42"/>
      <c r="H6030" s="42"/>
      <c r="I6030" s="42"/>
      <c r="J6030" s="83" t="str">
        <f t="shared" si="476"/>
        <v/>
      </c>
      <c r="K6030" s="83" t="str">
        <f t="shared" si="477"/>
        <v/>
      </c>
      <c r="L6030" s="85" t="str">
        <f t="shared" si="478"/>
        <v/>
      </c>
    </row>
    <row r="6031" spans="1:12" x14ac:dyDescent="0.2">
      <c r="A6031" s="209"/>
      <c r="B6031" s="75" t="str">
        <f t="shared" si="479"/>
        <v/>
      </c>
      <c r="C6031" s="75" t="str">
        <f t="shared" si="480"/>
        <v/>
      </c>
      <c r="D6031" s="42"/>
      <c r="E6031" s="42"/>
      <c r="F6031" s="42"/>
      <c r="G6031" s="42"/>
      <c r="H6031" s="42"/>
      <c r="I6031" s="42"/>
      <c r="J6031" s="83" t="str">
        <f t="shared" si="476"/>
        <v/>
      </c>
      <c r="K6031" s="83" t="str">
        <f t="shared" si="477"/>
        <v/>
      </c>
      <c r="L6031" s="85" t="str">
        <f t="shared" si="478"/>
        <v/>
      </c>
    </row>
    <row r="6032" spans="1:12" x14ac:dyDescent="0.2">
      <c r="A6032" s="209"/>
      <c r="B6032" s="75" t="str">
        <f t="shared" si="479"/>
        <v/>
      </c>
      <c r="C6032" s="75" t="str">
        <f t="shared" si="480"/>
        <v/>
      </c>
      <c r="D6032" s="42"/>
      <c r="E6032" s="42"/>
      <c r="F6032" s="42"/>
      <c r="G6032" s="42"/>
      <c r="H6032" s="42"/>
      <c r="I6032" s="42"/>
      <c r="J6032" s="83" t="str">
        <f t="shared" si="476"/>
        <v/>
      </c>
      <c r="K6032" s="83" t="str">
        <f t="shared" si="477"/>
        <v/>
      </c>
      <c r="L6032" s="85" t="str">
        <f t="shared" si="478"/>
        <v/>
      </c>
    </row>
    <row r="6033" spans="1:12" x14ac:dyDescent="0.2">
      <c r="A6033" s="209"/>
      <c r="B6033" s="75" t="str">
        <f t="shared" si="479"/>
        <v/>
      </c>
      <c r="C6033" s="75" t="str">
        <f t="shared" si="480"/>
        <v/>
      </c>
      <c r="D6033" s="42"/>
      <c r="E6033" s="42"/>
      <c r="F6033" s="42"/>
      <c r="G6033" s="42"/>
      <c r="H6033" s="42"/>
      <c r="I6033" s="42"/>
      <c r="J6033" s="83" t="str">
        <f t="shared" si="476"/>
        <v/>
      </c>
      <c r="K6033" s="83" t="str">
        <f t="shared" si="477"/>
        <v/>
      </c>
      <c r="L6033" s="85" t="str">
        <f t="shared" si="478"/>
        <v/>
      </c>
    </row>
    <row r="6034" spans="1:12" x14ac:dyDescent="0.2">
      <c r="A6034" s="209"/>
      <c r="B6034" s="75" t="str">
        <f t="shared" si="479"/>
        <v/>
      </c>
      <c r="C6034" s="75" t="str">
        <f t="shared" si="480"/>
        <v/>
      </c>
      <c r="D6034" s="42"/>
      <c r="E6034" s="42"/>
      <c r="F6034" s="42"/>
      <c r="G6034" s="42"/>
      <c r="H6034" s="42"/>
      <c r="I6034" s="42"/>
      <c r="J6034" s="83" t="str">
        <f t="shared" si="476"/>
        <v/>
      </c>
      <c r="K6034" s="83" t="str">
        <f t="shared" si="477"/>
        <v/>
      </c>
      <c r="L6034" s="85" t="str">
        <f t="shared" si="478"/>
        <v/>
      </c>
    </row>
    <row r="6035" spans="1:12" x14ac:dyDescent="0.2">
      <c r="A6035" s="209"/>
      <c r="B6035" s="75" t="str">
        <f t="shared" si="479"/>
        <v/>
      </c>
      <c r="C6035" s="75" t="str">
        <f t="shared" si="480"/>
        <v/>
      </c>
      <c r="D6035" s="42"/>
      <c r="E6035" s="42"/>
      <c r="F6035" s="42"/>
      <c r="G6035" s="42"/>
      <c r="H6035" s="42"/>
      <c r="I6035" s="42"/>
      <c r="J6035" s="83" t="str">
        <f t="shared" si="476"/>
        <v/>
      </c>
      <c r="K6035" s="83" t="str">
        <f t="shared" si="477"/>
        <v/>
      </c>
      <c r="L6035" s="85" t="str">
        <f t="shared" si="478"/>
        <v/>
      </c>
    </row>
    <row r="6036" spans="1:12" x14ac:dyDescent="0.2">
      <c r="A6036" s="209"/>
      <c r="B6036" s="75" t="str">
        <f t="shared" si="479"/>
        <v/>
      </c>
      <c r="C6036" s="75" t="str">
        <f t="shared" si="480"/>
        <v/>
      </c>
      <c r="D6036" s="42"/>
      <c r="E6036" s="42"/>
      <c r="F6036" s="42"/>
      <c r="G6036" s="42"/>
      <c r="H6036" s="42"/>
      <c r="I6036" s="42"/>
      <c r="J6036" s="83" t="str">
        <f t="shared" si="476"/>
        <v/>
      </c>
      <c r="K6036" s="83" t="str">
        <f t="shared" si="477"/>
        <v/>
      </c>
      <c r="L6036" s="85" t="str">
        <f t="shared" si="478"/>
        <v/>
      </c>
    </row>
    <row r="6037" spans="1:12" x14ac:dyDescent="0.2">
      <c r="A6037" s="209"/>
      <c r="B6037" s="75" t="str">
        <f t="shared" si="479"/>
        <v/>
      </c>
      <c r="C6037" s="75" t="str">
        <f t="shared" si="480"/>
        <v/>
      </c>
      <c r="D6037" s="42"/>
      <c r="E6037" s="42"/>
      <c r="F6037" s="42"/>
      <c r="G6037" s="42"/>
      <c r="H6037" s="42"/>
      <c r="I6037" s="42"/>
      <c r="J6037" s="83" t="str">
        <f t="shared" si="476"/>
        <v/>
      </c>
      <c r="K6037" s="83" t="str">
        <f t="shared" si="477"/>
        <v/>
      </c>
      <c r="L6037" s="85" t="str">
        <f t="shared" si="478"/>
        <v/>
      </c>
    </row>
    <row r="6038" spans="1:12" x14ac:dyDescent="0.2">
      <c r="A6038" s="209"/>
      <c r="B6038" s="75" t="str">
        <f t="shared" si="479"/>
        <v/>
      </c>
      <c r="C6038" s="75" t="str">
        <f t="shared" si="480"/>
        <v/>
      </c>
      <c r="D6038" s="42"/>
      <c r="E6038" s="42"/>
      <c r="F6038" s="42"/>
      <c r="G6038" s="42"/>
      <c r="H6038" s="42"/>
      <c r="I6038" s="42"/>
      <c r="J6038" s="83" t="str">
        <f t="shared" si="476"/>
        <v/>
      </c>
      <c r="K6038" s="83" t="str">
        <f t="shared" si="477"/>
        <v/>
      </c>
      <c r="L6038" s="85" t="str">
        <f t="shared" si="478"/>
        <v/>
      </c>
    </row>
    <row r="6039" spans="1:12" x14ac:dyDescent="0.2">
      <c r="A6039" s="209"/>
      <c r="B6039" s="75" t="str">
        <f t="shared" si="479"/>
        <v/>
      </c>
      <c r="C6039" s="75" t="str">
        <f t="shared" si="480"/>
        <v/>
      </c>
      <c r="D6039" s="42"/>
      <c r="E6039" s="42"/>
      <c r="F6039" s="42"/>
      <c r="G6039" s="42"/>
      <c r="H6039" s="42"/>
      <c r="I6039" s="42"/>
      <c r="J6039" s="83" t="str">
        <f t="shared" si="476"/>
        <v/>
      </c>
      <c r="K6039" s="83" t="str">
        <f t="shared" si="477"/>
        <v/>
      </c>
      <c r="L6039" s="85" t="str">
        <f t="shared" si="478"/>
        <v/>
      </c>
    </row>
    <row r="6040" spans="1:12" x14ac:dyDescent="0.2">
      <c r="A6040" s="209"/>
      <c r="B6040" s="75" t="str">
        <f t="shared" si="479"/>
        <v/>
      </c>
      <c r="C6040" s="75" t="str">
        <f t="shared" si="480"/>
        <v/>
      </c>
      <c r="D6040" s="42"/>
      <c r="E6040" s="42"/>
      <c r="F6040" s="42"/>
      <c r="G6040" s="42"/>
      <c r="H6040" s="42"/>
      <c r="I6040" s="42"/>
      <c r="J6040" s="83" t="str">
        <f t="shared" si="476"/>
        <v/>
      </c>
      <c r="K6040" s="83" t="str">
        <f t="shared" si="477"/>
        <v/>
      </c>
      <c r="L6040" s="85" t="str">
        <f t="shared" si="478"/>
        <v/>
      </c>
    </row>
    <row r="6041" spans="1:12" x14ac:dyDescent="0.2">
      <c r="A6041" s="209"/>
      <c r="B6041" s="75" t="str">
        <f t="shared" si="479"/>
        <v/>
      </c>
      <c r="C6041" s="75" t="str">
        <f t="shared" si="480"/>
        <v/>
      </c>
      <c r="D6041" s="42"/>
      <c r="E6041" s="42"/>
      <c r="F6041" s="42"/>
      <c r="G6041" s="42"/>
      <c r="H6041" s="42"/>
      <c r="I6041" s="42"/>
      <c r="J6041" s="83" t="str">
        <f t="shared" si="476"/>
        <v/>
      </c>
      <c r="K6041" s="83" t="str">
        <f t="shared" si="477"/>
        <v/>
      </c>
      <c r="L6041" s="85" t="str">
        <f t="shared" si="478"/>
        <v/>
      </c>
    </row>
    <row r="6042" spans="1:12" x14ac:dyDescent="0.2">
      <c r="A6042" s="209"/>
      <c r="B6042" s="75" t="str">
        <f t="shared" si="479"/>
        <v/>
      </c>
      <c r="C6042" s="75" t="str">
        <f t="shared" si="480"/>
        <v/>
      </c>
      <c r="D6042" s="42"/>
      <c r="E6042" s="42"/>
      <c r="F6042" s="42"/>
      <c r="G6042" s="42"/>
      <c r="H6042" s="42"/>
      <c r="I6042" s="42"/>
      <c r="J6042" s="83" t="str">
        <f t="shared" si="476"/>
        <v/>
      </c>
      <c r="K6042" s="83" t="str">
        <f t="shared" si="477"/>
        <v/>
      </c>
      <c r="L6042" s="85" t="str">
        <f t="shared" si="478"/>
        <v/>
      </c>
    </row>
    <row r="6043" spans="1:12" x14ac:dyDescent="0.2">
      <c r="A6043" s="209"/>
      <c r="B6043" s="75" t="str">
        <f t="shared" si="479"/>
        <v/>
      </c>
      <c r="C6043" s="75" t="str">
        <f t="shared" si="480"/>
        <v/>
      </c>
      <c r="D6043" s="42"/>
      <c r="E6043" s="42"/>
      <c r="F6043" s="42"/>
      <c r="G6043" s="42"/>
      <c r="H6043" s="42"/>
      <c r="I6043" s="42"/>
      <c r="J6043" s="83" t="str">
        <f t="shared" si="476"/>
        <v/>
      </c>
      <c r="K6043" s="83" t="str">
        <f t="shared" si="477"/>
        <v/>
      </c>
      <c r="L6043" s="85" t="str">
        <f t="shared" si="478"/>
        <v/>
      </c>
    </row>
    <row r="6044" spans="1:12" x14ac:dyDescent="0.2">
      <c r="A6044" s="209"/>
      <c r="B6044" s="75" t="str">
        <f t="shared" si="479"/>
        <v/>
      </c>
      <c r="C6044" s="75" t="str">
        <f t="shared" si="480"/>
        <v/>
      </c>
      <c r="D6044" s="42"/>
      <c r="E6044" s="42"/>
      <c r="F6044" s="42"/>
      <c r="G6044" s="42"/>
      <c r="H6044" s="42"/>
      <c r="I6044" s="42"/>
      <c r="J6044" s="83" t="str">
        <f t="shared" si="476"/>
        <v/>
      </c>
      <c r="K6044" s="83" t="str">
        <f t="shared" si="477"/>
        <v/>
      </c>
      <c r="L6044" s="85" t="str">
        <f t="shared" si="478"/>
        <v/>
      </c>
    </row>
    <row r="6045" spans="1:12" x14ac:dyDescent="0.2">
      <c r="A6045" s="209"/>
      <c r="B6045" s="75" t="str">
        <f t="shared" si="479"/>
        <v/>
      </c>
      <c r="C6045" s="75" t="str">
        <f t="shared" si="480"/>
        <v/>
      </c>
      <c r="D6045" s="42"/>
      <c r="E6045" s="42"/>
      <c r="F6045" s="42"/>
      <c r="G6045" s="42"/>
      <c r="H6045" s="42"/>
      <c r="I6045" s="42"/>
      <c r="J6045" s="83" t="str">
        <f t="shared" si="476"/>
        <v/>
      </c>
      <c r="K6045" s="83" t="str">
        <f t="shared" si="477"/>
        <v/>
      </c>
      <c r="L6045" s="85" t="str">
        <f t="shared" si="478"/>
        <v/>
      </c>
    </row>
    <row r="6046" spans="1:12" x14ac:dyDescent="0.2">
      <c r="A6046" s="209"/>
      <c r="B6046" s="75" t="str">
        <f t="shared" si="479"/>
        <v/>
      </c>
      <c r="C6046" s="75" t="str">
        <f t="shared" si="480"/>
        <v/>
      </c>
      <c r="D6046" s="42"/>
      <c r="E6046" s="42"/>
      <c r="F6046" s="42"/>
      <c r="G6046" s="42"/>
      <c r="H6046" s="42"/>
      <c r="I6046" s="42"/>
      <c r="J6046" s="83" t="str">
        <f t="shared" si="476"/>
        <v/>
      </c>
      <c r="K6046" s="83" t="str">
        <f t="shared" si="477"/>
        <v/>
      </c>
      <c r="L6046" s="85" t="str">
        <f t="shared" si="478"/>
        <v/>
      </c>
    </row>
    <row r="6047" spans="1:12" x14ac:dyDescent="0.2">
      <c r="A6047" s="209"/>
      <c r="B6047" s="75" t="str">
        <f t="shared" si="479"/>
        <v/>
      </c>
      <c r="C6047" s="75" t="str">
        <f t="shared" si="480"/>
        <v/>
      </c>
      <c r="D6047" s="42"/>
      <c r="E6047" s="42"/>
      <c r="F6047" s="42"/>
      <c r="G6047" s="42"/>
      <c r="H6047" s="42"/>
      <c r="I6047" s="42"/>
      <c r="J6047" s="83" t="str">
        <f t="shared" si="476"/>
        <v/>
      </c>
      <c r="K6047" s="83" t="str">
        <f t="shared" si="477"/>
        <v/>
      </c>
      <c r="L6047" s="85" t="str">
        <f t="shared" si="478"/>
        <v/>
      </c>
    </row>
    <row r="6048" spans="1:12" x14ac:dyDescent="0.2">
      <c r="A6048" s="209"/>
      <c r="B6048" s="75" t="str">
        <f t="shared" si="479"/>
        <v/>
      </c>
      <c r="C6048" s="75" t="str">
        <f t="shared" si="480"/>
        <v/>
      </c>
      <c r="D6048" s="42"/>
      <c r="E6048" s="42"/>
      <c r="F6048" s="42"/>
      <c r="G6048" s="42"/>
      <c r="H6048" s="42"/>
      <c r="I6048" s="42"/>
      <c r="J6048" s="83" t="str">
        <f t="shared" si="476"/>
        <v/>
      </c>
      <c r="K6048" s="83" t="str">
        <f t="shared" si="477"/>
        <v/>
      </c>
      <c r="L6048" s="85" t="str">
        <f t="shared" si="478"/>
        <v/>
      </c>
    </row>
    <row r="6049" spans="1:12" x14ac:dyDescent="0.2">
      <c r="A6049" s="209"/>
      <c r="B6049" s="75" t="str">
        <f t="shared" si="479"/>
        <v/>
      </c>
      <c r="C6049" s="75" t="str">
        <f t="shared" si="480"/>
        <v/>
      </c>
      <c r="D6049" s="42"/>
      <c r="E6049" s="42"/>
      <c r="F6049" s="42"/>
      <c r="G6049" s="42"/>
      <c r="H6049" s="42"/>
      <c r="I6049" s="42"/>
      <c r="J6049" s="83" t="str">
        <f t="shared" si="476"/>
        <v/>
      </c>
      <c r="K6049" s="83" t="str">
        <f t="shared" si="477"/>
        <v/>
      </c>
      <c r="L6049" s="85" t="str">
        <f t="shared" si="478"/>
        <v/>
      </c>
    </row>
    <row r="6050" spans="1:12" x14ac:dyDescent="0.2">
      <c r="A6050" s="209"/>
      <c r="B6050" s="75" t="str">
        <f t="shared" si="479"/>
        <v/>
      </c>
      <c r="C6050" s="75" t="str">
        <f t="shared" si="480"/>
        <v/>
      </c>
      <c r="D6050" s="42"/>
      <c r="E6050" s="42"/>
      <c r="F6050" s="42"/>
      <c r="G6050" s="42"/>
      <c r="H6050" s="42"/>
      <c r="I6050" s="42"/>
      <c r="J6050" s="83" t="str">
        <f t="shared" si="476"/>
        <v/>
      </c>
      <c r="K6050" s="83" t="str">
        <f t="shared" si="477"/>
        <v/>
      </c>
      <c r="L6050" s="85" t="str">
        <f t="shared" si="478"/>
        <v/>
      </c>
    </row>
    <row r="6051" spans="1:12" x14ac:dyDescent="0.2">
      <c r="A6051" s="209"/>
      <c r="B6051" s="75" t="str">
        <f t="shared" si="479"/>
        <v/>
      </c>
      <c r="C6051" s="75" t="str">
        <f t="shared" si="480"/>
        <v/>
      </c>
      <c r="D6051" s="42"/>
      <c r="E6051" s="42"/>
      <c r="F6051" s="42"/>
      <c r="G6051" s="42"/>
      <c r="H6051" s="42"/>
      <c r="I6051" s="42"/>
      <c r="J6051" s="83" t="str">
        <f t="shared" si="476"/>
        <v/>
      </c>
      <c r="K6051" s="83" t="str">
        <f t="shared" si="477"/>
        <v/>
      </c>
      <c r="L6051" s="85" t="str">
        <f t="shared" si="478"/>
        <v/>
      </c>
    </row>
    <row r="6052" spans="1:12" x14ac:dyDescent="0.2">
      <c r="A6052" s="209"/>
      <c r="B6052" s="75" t="str">
        <f t="shared" si="479"/>
        <v/>
      </c>
      <c r="C6052" s="75" t="str">
        <f t="shared" si="480"/>
        <v/>
      </c>
      <c r="D6052" s="42"/>
      <c r="E6052" s="42"/>
      <c r="F6052" s="42"/>
      <c r="G6052" s="42"/>
      <c r="H6052" s="42"/>
      <c r="I6052" s="42"/>
      <c r="J6052" s="83" t="str">
        <f t="shared" si="476"/>
        <v/>
      </c>
      <c r="K6052" s="83" t="str">
        <f t="shared" si="477"/>
        <v/>
      </c>
      <c r="L6052" s="85" t="str">
        <f t="shared" si="478"/>
        <v/>
      </c>
    </row>
    <row r="6053" spans="1:12" x14ac:dyDescent="0.2">
      <c r="A6053" s="209"/>
      <c r="B6053" s="75" t="str">
        <f t="shared" si="479"/>
        <v/>
      </c>
      <c r="C6053" s="75" t="str">
        <f t="shared" si="480"/>
        <v/>
      </c>
      <c r="D6053" s="42"/>
      <c r="E6053" s="42"/>
      <c r="F6053" s="42"/>
      <c r="G6053" s="42"/>
      <c r="H6053" s="42"/>
      <c r="I6053" s="42"/>
      <c r="J6053" s="83" t="str">
        <f t="shared" si="476"/>
        <v/>
      </c>
      <c r="K6053" s="83" t="str">
        <f t="shared" si="477"/>
        <v/>
      </c>
      <c r="L6053" s="85" t="str">
        <f t="shared" si="478"/>
        <v/>
      </c>
    </row>
    <row r="6054" spans="1:12" x14ac:dyDescent="0.2">
      <c r="A6054" s="209"/>
      <c r="B6054" s="75" t="str">
        <f t="shared" si="479"/>
        <v/>
      </c>
      <c r="C6054" s="75" t="str">
        <f t="shared" si="480"/>
        <v/>
      </c>
      <c r="D6054" s="42"/>
      <c r="E6054" s="42"/>
      <c r="F6054" s="42"/>
      <c r="G6054" s="42"/>
      <c r="H6054" s="42"/>
      <c r="I6054" s="42"/>
      <c r="J6054" s="83" t="str">
        <f t="shared" si="476"/>
        <v/>
      </c>
      <c r="K6054" s="83" t="str">
        <f t="shared" si="477"/>
        <v/>
      </c>
      <c r="L6054" s="85" t="str">
        <f t="shared" si="478"/>
        <v/>
      </c>
    </row>
    <row r="6055" spans="1:12" x14ac:dyDescent="0.2">
      <c r="A6055" s="209"/>
      <c r="B6055" s="75" t="str">
        <f t="shared" si="479"/>
        <v/>
      </c>
      <c r="C6055" s="75" t="str">
        <f t="shared" si="480"/>
        <v/>
      </c>
      <c r="D6055" s="42"/>
      <c r="E6055" s="42"/>
      <c r="F6055" s="42"/>
      <c r="G6055" s="42"/>
      <c r="H6055" s="42"/>
      <c r="I6055" s="42"/>
      <c r="J6055" s="83" t="str">
        <f t="shared" si="476"/>
        <v/>
      </c>
      <c r="K6055" s="83" t="str">
        <f t="shared" si="477"/>
        <v/>
      </c>
      <c r="L6055" s="85" t="str">
        <f t="shared" si="478"/>
        <v/>
      </c>
    </row>
    <row r="6056" spans="1:12" x14ac:dyDescent="0.2">
      <c r="A6056" s="209"/>
      <c r="B6056" s="75" t="str">
        <f t="shared" si="479"/>
        <v/>
      </c>
      <c r="C6056" s="75" t="str">
        <f t="shared" si="480"/>
        <v/>
      </c>
      <c r="D6056" s="42"/>
      <c r="E6056" s="42"/>
      <c r="F6056" s="42"/>
      <c r="G6056" s="42"/>
      <c r="H6056" s="42"/>
      <c r="I6056" s="42"/>
      <c r="J6056" s="83" t="str">
        <f t="shared" si="476"/>
        <v/>
      </c>
      <c r="K6056" s="83" t="str">
        <f t="shared" si="477"/>
        <v/>
      </c>
      <c r="L6056" s="85" t="str">
        <f t="shared" si="478"/>
        <v/>
      </c>
    </row>
    <row r="6057" spans="1:12" x14ac:dyDescent="0.2">
      <c r="A6057" s="209"/>
      <c r="B6057" s="75" t="str">
        <f t="shared" si="479"/>
        <v/>
      </c>
      <c r="C6057" s="75" t="str">
        <f t="shared" si="480"/>
        <v/>
      </c>
      <c r="D6057" s="42"/>
      <c r="E6057" s="42"/>
      <c r="F6057" s="42"/>
      <c r="G6057" s="42"/>
      <c r="H6057" s="42"/>
      <c r="I6057" s="42"/>
      <c r="J6057" s="83" t="str">
        <f t="shared" si="476"/>
        <v/>
      </c>
      <c r="K6057" s="83" t="str">
        <f t="shared" si="477"/>
        <v/>
      </c>
      <c r="L6057" s="85" t="str">
        <f t="shared" si="478"/>
        <v/>
      </c>
    </row>
    <row r="6058" spans="1:12" x14ac:dyDescent="0.2">
      <c r="A6058" s="209"/>
      <c r="B6058" s="75" t="str">
        <f t="shared" si="479"/>
        <v/>
      </c>
      <c r="C6058" s="75" t="str">
        <f t="shared" si="480"/>
        <v/>
      </c>
      <c r="D6058" s="42"/>
      <c r="E6058" s="42"/>
      <c r="F6058" s="42"/>
      <c r="G6058" s="42"/>
      <c r="H6058" s="42"/>
      <c r="I6058" s="42"/>
      <c r="J6058" s="83" t="str">
        <f t="shared" si="476"/>
        <v/>
      </c>
      <c r="K6058" s="83" t="str">
        <f t="shared" si="477"/>
        <v/>
      </c>
      <c r="L6058" s="85" t="str">
        <f t="shared" si="478"/>
        <v/>
      </c>
    </row>
    <row r="6059" spans="1:12" x14ac:dyDescent="0.2">
      <c r="A6059" s="209"/>
      <c r="B6059" s="75" t="str">
        <f t="shared" si="479"/>
        <v/>
      </c>
      <c r="C6059" s="75" t="str">
        <f t="shared" si="480"/>
        <v/>
      </c>
      <c r="D6059" s="42"/>
      <c r="E6059" s="42"/>
      <c r="F6059" s="42"/>
      <c r="G6059" s="42"/>
      <c r="H6059" s="42"/>
      <c r="I6059" s="42"/>
      <c r="J6059" s="83" t="str">
        <f t="shared" si="476"/>
        <v/>
      </c>
      <c r="K6059" s="83" t="str">
        <f t="shared" si="477"/>
        <v/>
      </c>
      <c r="L6059" s="85" t="str">
        <f t="shared" si="478"/>
        <v/>
      </c>
    </row>
    <row r="6060" spans="1:12" x14ac:dyDescent="0.2">
      <c r="A6060" s="209"/>
      <c r="B6060" s="75" t="str">
        <f t="shared" si="479"/>
        <v/>
      </c>
      <c r="C6060" s="75" t="str">
        <f t="shared" si="480"/>
        <v/>
      </c>
      <c r="D6060" s="42"/>
      <c r="E6060" s="42"/>
      <c r="F6060" s="42"/>
      <c r="G6060" s="42"/>
      <c r="H6060" s="42"/>
      <c r="I6060" s="42"/>
      <c r="J6060" s="83" t="str">
        <f t="shared" si="476"/>
        <v/>
      </c>
      <c r="K6060" s="83" t="str">
        <f t="shared" si="477"/>
        <v/>
      </c>
      <c r="L6060" s="85" t="str">
        <f t="shared" si="478"/>
        <v/>
      </c>
    </row>
    <row r="6061" spans="1:12" x14ac:dyDescent="0.2">
      <c r="A6061" s="209"/>
      <c r="B6061" s="75" t="str">
        <f t="shared" si="479"/>
        <v/>
      </c>
      <c r="C6061" s="75" t="str">
        <f t="shared" si="480"/>
        <v/>
      </c>
      <c r="D6061" s="42"/>
      <c r="E6061" s="42"/>
      <c r="F6061" s="42"/>
      <c r="G6061" s="42"/>
      <c r="H6061" s="42"/>
      <c r="I6061" s="42"/>
      <c r="J6061" s="83" t="str">
        <f t="shared" si="476"/>
        <v/>
      </c>
      <c r="K6061" s="83" t="str">
        <f t="shared" si="477"/>
        <v/>
      </c>
      <c r="L6061" s="85" t="str">
        <f t="shared" si="478"/>
        <v/>
      </c>
    </row>
    <row r="6062" spans="1:12" x14ac:dyDescent="0.2">
      <c r="A6062" s="209"/>
      <c r="B6062" s="75" t="str">
        <f t="shared" si="479"/>
        <v/>
      </c>
      <c r="C6062" s="75" t="str">
        <f t="shared" si="480"/>
        <v/>
      </c>
      <c r="D6062" s="42"/>
      <c r="E6062" s="42"/>
      <c r="F6062" s="42"/>
      <c r="G6062" s="42"/>
      <c r="H6062" s="42"/>
      <c r="I6062" s="42"/>
      <c r="J6062" s="83" t="str">
        <f t="shared" si="476"/>
        <v/>
      </c>
      <c r="K6062" s="83" t="str">
        <f t="shared" si="477"/>
        <v/>
      </c>
      <c r="L6062" s="85" t="str">
        <f t="shared" si="478"/>
        <v/>
      </c>
    </row>
    <row r="6063" spans="1:12" x14ac:dyDescent="0.2">
      <c r="A6063" s="209"/>
      <c r="B6063" s="75" t="str">
        <f t="shared" si="479"/>
        <v/>
      </c>
      <c r="C6063" s="75" t="str">
        <f t="shared" si="480"/>
        <v/>
      </c>
      <c r="D6063" s="42"/>
      <c r="E6063" s="42"/>
      <c r="F6063" s="42"/>
      <c r="G6063" s="42"/>
      <c r="H6063" s="42"/>
      <c r="I6063" s="42"/>
      <c r="J6063" s="83" t="str">
        <f t="shared" si="476"/>
        <v/>
      </c>
      <c r="K6063" s="83" t="str">
        <f t="shared" si="477"/>
        <v/>
      </c>
      <c r="L6063" s="85" t="str">
        <f t="shared" si="478"/>
        <v/>
      </c>
    </row>
    <row r="6064" spans="1:12" x14ac:dyDescent="0.2">
      <c r="A6064" s="209"/>
      <c r="B6064" s="75" t="str">
        <f t="shared" si="479"/>
        <v/>
      </c>
      <c r="C6064" s="75" t="str">
        <f t="shared" si="480"/>
        <v/>
      </c>
      <c r="D6064" s="42"/>
      <c r="E6064" s="42"/>
      <c r="F6064" s="42"/>
      <c r="G6064" s="42"/>
      <c r="H6064" s="42"/>
      <c r="I6064" s="42"/>
      <c r="J6064" s="83" t="str">
        <f t="shared" si="476"/>
        <v/>
      </c>
      <c r="K6064" s="83" t="str">
        <f t="shared" si="477"/>
        <v/>
      </c>
      <c r="L6064" s="85" t="str">
        <f t="shared" si="478"/>
        <v/>
      </c>
    </row>
    <row r="6065" spans="1:12" x14ac:dyDescent="0.2">
      <c r="A6065" s="209"/>
      <c r="B6065" s="75" t="str">
        <f t="shared" si="479"/>
        <v/>
      </c>
      <c r="C6065" s="75" t="str">
        <f t="shared" si="480"/>
        <v/>
      </c>
      <c r="D6065" s="42"/>
      <c r="E6065" s="42"/>
      <c r="F6065" s="42"/>
      <c r="G6065" s="42"/>
      <c r="H6065" s="42"/>
      <c r="I6065" s="42"/>
      <c r="J6065" s="83" t="str">
        <f t="shared" si="476"/>
        <v/>
      </c>
      <c r="K6065" s="83" t="str">
        <f t="shared" si="477"/>
        <v/>
      </c>
      <c r="L6065" s="85" t="str">
        <f t="shared" si="478"/>
        <v/>
      </c>
    </row>
    <row r="6066" spans="1:12" x14ac:dyDescent="0.2">
      <c r="A6066" s="209"/>
      <c r="B6066" s="75" t="str">
        <f t="shared" si="479"/>
        <v/>
      </c>
      <c r="C6066" s="75" t="str">
        <f t="shared" si="480"/>
        <v/>
      </c>
      <c r="D6066" s="42"/>
      <c r="E6066" s="42"/>
      <c r="F6066" s="42"/>
      <c r="G6066" s="42"/>
      <c r="H6066" s="42"/>
      <c r="I6066" s="42"/>
      <c r="J6066" s="83" t="str">
        <f t="shared" si="476"/>
        <v/>
      </c>
      <c r="K6066" s="83" t="str">
        <f t="shared" si="477"/>
        <v/>
      </c>
      <c r="L6066" s="85" t="str">
        <f t="shared" si="478"/>
        <v/>
      </c>
    </row>
    <row r="6067" spans="1:12" x14ac:dyDescent="0.2">
      <c r="A6067" s="209"/>
      <c r="B6067" s="75" t="str">
        <f t="shared" si="479"/>
        <v/>
      </c>
      <c r="C6067" s="75" t="str">
        <f t="shared" si="480"/>
        <v/>
      </c>
      <c r="D6067" s="42"/>
      <c r="E6067" s="42"/>
      <c r="F6067" s="42"/>
      <c r="G6067" s="42"/>
      <c r="H6067" s="42"/>
      <c r="I6067" s="42"/>
      <c r="J6067" s="83" t="str">
        <f t="shared" si="476"/>
        <v/>
      </c>
      <c r="K6067" s="83" t="str">
        <f t="shared" si="477"/>
        <v/>
      </c>
      <c r="L6067" s="85" t="str">
        <f t="shared" si="478"/>
        <v/>
      </c>
    </row>
    <row r="6068" spans="1:12" x14ac:dyDescent="0.2">
      <c r="A6068" s="209"/>
      <c r="B6068" s="75" t="str">
        <f t="shared" si="479"/>
        <v/>
      </c>
      <c r="C6068" s="75" t="str">
        <f t="shared" si="480"/>
        <v/>
      </c>
      <c r="D6068" s="42"/>
      <c r="E6068" s="42"/>
      <c r="F6068" s="42"/>
      <c r="G6068" s="42"/>
      <c r="H6068" s="42"/>
      <c r="I6068" s="42"/>
      <c r="J6068" s="83" t="str">
        <f t="shared" si="476"/>
        <v/>
      </c>
      <c r="K6068" s="83" t="str">
        <f t="shared" si="477"/>
        <v/>
      </c>
      <c r="L6068" s="85" t="str">
        <f t="shared" si="478"/>
        <v/>
      </c>
    </row>
    <row r="6069" spans="1:12" x14ac:dyDescent="0.2">
      <c r="A6069" s="209"/>
      <c r="B6069" s="75" t="str">
        <f t="shared" si="479"/>
        <v/>
      </c>
      <c r="C6069" s="75" t="str">
        <f t="shared" si="480"/>
        <v/>
      </c>
      <c r="D6069" s="42"/>
      <c r="E6069" s="42"/>
      <c r="F6069" s="42"/>
      <c r="G6069" s="42"/>
      <c r="H6069" s="42"/>
      <c r="I6069" s="42"/>
      <c r="J6069" s="83" t="str">
        <f t="shared" si="476"/>
        <v/>
      </c>
      <c r="K6069" s="83" t="str">
        <f t="shared" si="477"/>
        <v/>
      </c>
      <c r="L6069" s="85" t="str">
        <f t="shared" si="478"/>
        <v/>
      </c>
    </row>
    <row r="6070" spans="1:12" x14ac:dyDescent="0.2">
      <c r="A6070" s="209"/>
      <c r="B6070" s="75" t="str">
        <f t="shared" si="479"/>
        <v/>
      </c>
      <c r="C6070" s="75" t="str">
        <f t="shared" si="480"/>
        <v/>
      </c>
      <c r="D6070" s="42"/>
      <c r="E6070" s="42"/>
      <c r="F6070" s="42"/>
      <c r="G6070" s="42"/>
      <c r="H6070" s="42"/>
      <c r="I6070" s="42"/>
      <c r="J6070" s="83" t="str">
        <f t="shared" si="476"/>
        <v/>
      </c>
      <c r="K6070" s="83" t="str">
        <f t="shared" si="477"/>
        <v/>
      </c>
      <c r="L6070" s="85" t="str">
        <f t="shared" si="478"/>
        <v/>
      </c>
    </row>
    <row r="6071" spans="1:12" x14ac:dyDescent="0.2">
      <c r="A6071" s="209"/>
      <c r="B6071" s="75" t="str">
        <f t="shared" si="479"/>
        <v/>
      </c>
      <c r="C6071" s="75" t="str">
        <f t="shared" si="480"/>
        <v/>
      </c>
      <c r="D6071" s="42"/>
      <c r="E6071" s="42"/>
      <c r="F6071" s="42"/>
      <c r="G6071" s="42"/>
      <c r="H6071" s="42"/>
      <c r="I6071" s="42"/>
      <c r="J6071" s="83" t="str">
        <f t="shared" si="476"/>
        <v/>
      </c>
      <c r="K6071" s="83" t="str">
        <f t="shared" si="477"/>
        <v/>
      </c>
      <c r="L6071" s="85" t="str">
        <f t="shared" si="478"/>
        <v/>
      </c>
    </row>
    <row r="6072" spans="1:12" x14ac:dyDescent="0.2">
      <c r="A6072" s="209"/>
      <c r="B6072" s="75" t="str">
        <f t="shared" si="479"/>
        <v/>
      </c>
      <c r="C6072" s="75" t="str">
        <f t="shared" si="480"/>
        <v/>
      </c>
      <c r="D6072" s="42"/>
      <c r="E6072" s="42"/>
      <c r="F6072" s="42"/>
      <c r="G6072" s="42"/>
      <c r="H6072" s="42"/>
      <c r="I6072" s="42"/>
      <c r="J6072" s="83" t="str">
        <f t="shared" si="476"/>
        <v/>
      </c>
      <c r="K6072" s="83" t="str">
        <f t="shared" si="477"/>
        <v/>
      </c>
      <c r="L6072" s="85" t="str">
        <f t="shared" si="478"/>
        <v/>
      </c>
    </row>
    <row r="6073" spans="1:12" x14ac:dyDescent="0.2">
      <c r="A6073" s="209"/>
      <c r="B6073" s="75" t="str">
        <f t="shared" si="479"/>
        <v/>
      </c>
      <c r="C6073" s="75" t="str">
        <f t="shared" si="480"/>
        <v/>
      </c>
      <c r="D6073" s="42"/>
      <c r="E6073" s="42"/>
      <c r="F6073" s="42"/>
      <c r="G6073" s="42"/>
      <c r="H6073" s="42"/>
      <c r="I6073" s="42"/>
      <c r="J6073" s="83" t="str">
        <f t="shared" si="476"/>
        <v/>
      </c>
      <c r="K6073" s="83" t="str">
        <f t="shared" si="477"/>
        <v/>
      </c>
      <c r="L6073" s="85" t="str">
        <f t="shared" si="478"/>
        <v/>
      </c>
    </row>
    <row r="6074" spans="1:12" x14ac:dyDescent="0.2">
      <c r="A6074" s="209"/>
      <c r="B6074" s="75" t="str">
        <f t="shared" si="479"/>
        <v/>
      </c>
      <c r="C6074" s="75" t="str">
        <f t="shared" si="480"/>
        <v/>
      </c>
      <c r="D6074" s="42"/>
      <c r="E6074" s="42"/>
      <c r="F6074" s="42"/>
      <c r="G6074" s="42"/>
      <c r="H6074" s="42"/>
      <c r="I6074" s="42"/>
      <c r="J6074" s="83" t="str">
        <f t="shared" si="476"/>
        <v/>
      </c>
      <c r="K6074" s="83" t="str">
        <f t="shared" si="477"/>
        <v/>
      </c>
      <c r="L6074" s="85" t="str">
        <f t="shared" si="478"/>
        <v/>
      </c>
    </row>
    <row r="6075" spans="1:12" x14ac:dyDescent="0.2">
      <c r="A6075" s="209"/>
      <c r="B6075" s="75" t="str">
        <f t="shared" si="479"/>
        <v/>
      </c>
      <c r="C6075" s="75" t="str">
        <f t="shared" si="480"/>
        <v/>
      </c>
      <c r="D6075" s="42"/>
      <c r="E6075" s="42"/>
      <c r="F6075" s="42"/>
      <c r="G6075" s="42"/>
      <c r="H6075" s="42"/>
      <c r="I6075" s="42"/>
      <c r="J6075" s="83" t="str">
        <f t="shared" si="476"/>
        <v/>
      </c>
      <c r="K6075" s="83" t="str">
        <f t="shared" si="477"/>
        <v/>
      </c>
      <c r="L6075" s="85" t="str">
        <f t="shared" si="478"/>
        <v/>
      </c>
    </row>
    <row r="6076" spans="1:12" x14ac:dyDescent="0.2">
      <c r="A6076" s="209"/>
      <c r="B6076" s="75" t="str">
        <f t="shared" si="479"/>
        <v/>
      </c>
      <c r="C6076" s="75" t="str">
        <f t="shared" si="480"/>
        <v/>
      </c>
      <c r="D6076" s="42"/>
      <c r="E6076" s="42"/>
      <c r="F6076" s="42"/>
      <c r="G6076" s="42"/>
      <c r="H6076" s="42"/>
      <c r="I6076" s="42"/>
      <c r="J6076" s="83" t="str">
        <f t="shared" si="476"/>
        <v/>
      </c>
      <c r="K6076" s="83" t="str">
        <f t="shared" si="477"/>
        <v/>
      </c>
      <c r="L6076" s="85" t="str">
        <f t="shared" si="478"/>
        <v/>
      </c>
    </row>
    <row r="6077" spans="1:12" x14ac:dyDescent="0.2">
      <c r="A6077" s="209"/>
      <c r="B6077" s="75" t="str">
        <f t="shared" si="479"/>
        <v/>
      </c>
      <c r="C6077" s="75" t="str">
        <f t="shared" si="480"/>
        <v/>
      </c>
      <c r="D6077" s="42"/>
      <c r="E6077" s="42"/>
      <c r="F6077" s="42"/>
      <c r="G6077" s="42"/>
      <c r="H6077" s="42"/>
      <c r="I6077" s="42"/>
      <c r="J6077" s="83" t="str">
        <f t="shared" ref="J6077:J6140" si="481">IF(ISERROR(D6077/C6077),"",(D6077/C6077))</f>
        <v/>
      </c>
      <c r="K6077" s="83" t="str">
        <f t="shared" ref="K6077:K6140" si="482">IF(ISERROR(E6077/C6077),"",(E6077/C6077))</f>
        <v/>
      </c>
      <c r="L6077" s="85" t="str">
        <f t="shared" ref="L6077:L6140" si="483">IF(ISERROR((D6077+E6077)/B6077),"",(D6077+E6077)/B6077)</f>
        <v/>
      </c>
    </row>
    <row r="6078" spans="1:12" x14ac:dyDescent="0.2">
      <c r="A6078" s="209"/>
      <c r="B6078" s="75" t="str">
        <f t="shared" si="479"/>
        <v/>
      </c>
      <c r="C6078" s="75" t="str">
        <f t="shared" si="480"/>
        <v/>
      </c>
      <c r="D6078" s="42"/>
      <c r="E6078" s="42"/>
      <c r="F6078" s="42"/>
      <c r="G6078" s="42"/>
      <c r="H6078" s="42"/>
      <c r="I6078" s="42"/>
      <c r="J6078" s="83" t="str">
        <f t="shared" si="481"/>
        <v/>
      </c>
      <c r="K6078" s="83" t="str">
        <f t="shared" si="482"/>
        <v/>
      </c>
      <c r="L6078" s="85" t="str">
        <f t="shared" si="483"/>
        <v/>
      </c>
    </row>
    <row r="6079" spans="1:12" x14ac:dyDescent="0.2">
      <c r="A6079" s="209"/>
      <c r="B6079" s="75" t="str">
        <f t="shared" si="479"/>
        <v/>
      </c>
      <c r="C6079" s="75" t="str">
        <f t="shared" si="480"/>
        <v/>
      </c>
      <c r="D6079" s="42"/>
      <c r="E6079" s="42"/>
      <c r="F6079" s="42"/>
      <c r="G6079" s="42"/>
      <c r="H6079" s="42"/>
      <c r="I6079" s="42"/>
      <c r="J6079" s="83" t="str">
        <f t="shared" si="481"/>
        <v/>
      </c>
      <c r="K6079" s="83" t="str">
        <f t="shared" si="482"/>
        <v/>
      </c>
      <c r="L6079" s="85" t="str">
        <f t="shared" si="483"/>
        <v/>
      </c>
    </row>
    <row r="6080" spans="1:12" x14ac:dyDescent="0.2">
      <c r="A6080" s="209"/>
      <c r="B6080" s="75" t="str">
        <f t="shared" si="479"/>
        <v/>
      </c>
      <c r="C6080" s="75" t="str">
        <f t="shared" si="480"/>
        <v/>
      </c>
      <c r="D6080" s="42"/>
      <c r="E6080" s="42"/>
      <c r="F6080" s="42"/>
      <c r="G6080" s="42"/>
      <c r="H6080" s="42"/>
      <c r="I6080" s="42"/>
      <c r="J6080" s="83" t="str">
        <f t="shared" si="481"/>
        <v/>
      </c>
      <c r="K6080" s="83" t="str">
        <f t="shared" si="482"/>
        <v/>
      </c>
      <c r="L6080" s="85" t="str">
        <f t="shared" si="483"/>
        <v/>
      </c>
    </row>
    <row r="6081" spans="1:12" x14ac:dyDescent="0.2">
      <c r="A6081" s="209"/>
      <c r="B6081" s="75" t="str">
        <f t="shared" si="479"/>
        <v/>
      </c>
      <c r="C6081" s="75" t="str">
        <f t="shared" si="480"/>
        <v/>
      </c>
      <c r="D6081" s="42"/>
      <c r="E6081" s="42"/>
      <c r="F6081" s="42"/>
      <c r="G6081" s="42"/>
      <c r="H6081" s="42"/>
      <c r="I6081" s="42"/>
      <c r="J6081" s="83" t="str">
        <f t="shared" si="481"/>
        <v/>
      </c>
      <c r="K6081" s="83" t="str">
        <f t="shared" si="482"/>
        <v/>
      </c>
      <c r="L6081" s="85" t="str">
        <f t="shared" si="483"/>
        <v/>
      </c>
    </row>
    <row r="6082" spans="1:12" x14ac:dyDescent="0.2">
      <c r="A6082" s="209"/>
      <c r="B6082" s="75" t="str">
        <f t="shared" si="479"/>
        <v/>
      </c>
      <c r="C6082" s="75" t="str">
        <f t="shared" si="480"/>
        <v/>
      </c>
      <c r="D6082" s="42"/>
      <c r="E6082" s="42"/>
      <c r="F6082" s="42"/>
      <c r="G6082" s="42"/>
      <c r="H6082" s="42"/>
      <c r="I6082" s="42"/>
      <c r="J6082" s="83" t="str">
        <f t="shared" si="481"/>
        <v/>
      </c>
      <c r="K6082" s="83" t="str">
        <f t="shared" si="482"/>
        <v/>
      </c>
      <c r="L6082" s="85" t="str">
        <f t="shared" si="483"/>
        <v/>
      </c>
    </row>
    <row r="6083" spans="1:12" x14ac:dyDescent="0.2">
      <c r="A6083" s="209"/>
      <c r="B6083" s="75" t="str">
        <f t="shared" si="479"/>
        <v/>
      </c>
      <c r="C6083" s="75" t="str">
        <f t="shared" si="480"/>
        <v/>
      </c>
      <c r="D6083" s="42"/>
      <c r="E6083" s="42"/>
      <c r="F6083" s="42"/>
      <c r="G6083" s="42"/>
      <c r="H6083" s="42"/>
      <c r="I6083" s="42"/>
      <c r="J6083" s="83" t="str">
        <f t="shared" si="481"/>
        <v/>
      </c>
      <c r="K6083" s="83" t="str">
        <f t="shared" si="482"/>
        <v/>
      </c>
      <c r="L6083" s="85" t="str">
        <f t="shared" si="483"/>
        <v/>
      </c>
    </row>
    <row r="6084" spans="1:12" x14ac:dyDescent="0.2">
      <c r="A6084" s="209"/>
      <c r="B6084" s="75" t="str">
        <f t="shared" si="479"/>
        <v/>
      </c>
      <c r="C6084" s="75" t="str">
        <f t="shared" si="480"/>
        <v/>
      </c>
      <c r="D6084" s="42"/>
      <c r="E6084" s="42"/>
      <c r="F6084" s="42"/>
      <c r="G6084" s="42"/>
      <c r="H6084" s="42"/>
      <c r="I6084" s="42"/>
      <c r="J6084" s="83" t="str">
        <f t="shared" si="481"/>
        <v/>
      </c>
      <c r="K6084" s="83" t="str">
        <f t="shared" si="482"/>
        <v/>
      </c>
      <c r="L6084" s="85" t="str">
        <f t="shared" si="483"/>
        <v/>
      </c>
    </row>
    <row r="6085" spans="1:12" x14ac:dyDescent="0.2">
      <c r="A6085" s="209"/>
      <c r="B6085" s="75" t="str">
        <f t="shared" si="479"/>
        <v/>
      </c>
      <c r="C6085" s="75" t="str">
        <f t="shared" si="480"/>
        <v/>
      </c>
      <c r="D6085" s="42"/>
      <c r="E6085" s="42"/>
      <c r="F6085" s="42"/>
      <c r="G6085" s="42"/>
      <c r="H6085" s="42"/>
      <c r="I6085" s="42"/>
      <c r="J6085" s="83" t="str">
        <f t="shared" si="481"/>
        <v/>
      </c>
      <c r="K6085" s="83" t="str">
        <f t="shared" si="482"/>
        <v/>
      </c>
      <c r="L6085" s="85" t="str">
        <f t="shared" si="483"/>
        <v/>
      </c>
    </row>
    <row r="6086" spans="1:12" x14ac:dyDescent="0.2">
      <c r="A6086" s="209"/>
      <c r="B6086" s="75" t="str">
        <f t="shared" si="479"/>
        <v/>
      </c>
      <c r="C6086" s="75" t="str">
        <f t="shared" si="480"/>
        <v/>
      </c>
      <c r="D6086" s="42"/>
      <c r="E6086" s="42"/>
      <c r="F6086" s="42"/>
      <c r="G6086" s="42"/>
      <c r="H6086" s="42"/>
      <c r="I6086" s="42"/>
      <c r="J6086" s="83" t="str">
        <f t="shared" si="481"/>
        <v/>
      </c>
      <c r="K6086" s="83" t="str">
        <f t="shared" si="482"/>
        <v/>
      </c>
      <c r="L6086" s="85" t="str">
        <f t="shared" si="483"/>
        <v/>
      </c>
    </row>
    <row r="6087" spans="1:12" x14ac:dyDescent="0.2">
      <c r="A6087" s="209"/>
      <c r="B6087" s="75" t="str">
        <f t="shared" si="479"/>
        <v/>
      </c>
      <c r="C6087" s="75" t="str">
        <f t="shared" si="480"/>
        <v/>
      </c>
      <c r="D6087" s="42"/>
      <c r="E6087" s="42"/>
      <c r="F6087" s="42"/>
      <c r="G6087" s="42"/>
      <c r="H6087" s="42"/>
      <c r="I6087" s="42"/>
      <c r="J6087" s="83" t="str">
        <f t="shared" si="481"/>
        <v/>
      </c>
      <c r="K6087" s="83" t="str">
        <f t="shared" si="482"/>
        <v/>
      </c>
      <c r="L6087" s="85" t="str">
        <f t="shared" si="483"/>
        <v/>
      </c>
    </row>
    <row r="6088" spans="1:12" x14ac:dyDescent="0.2">
      <c r="A6088" s="209"/>
      <c r="B6088" s="75" t="str">
        <f t="shared" si="479"/>
        <v/>
      </c>
      <c r="C6088" s="75" t="str">
        <f t="shared" si="480"/>
        <v/>
      </c>
      <c r="D6088" s="42"/>
      <c r="E6088" s="42"/>
      <c r="F6088" s="42"/>
      <c r="G6088" s="42"/>
      <c r="H6088" s="42"/>
      <c r="I6088" s="42"/>
      <c r="J6088" s="83" t="str">
        <f t="shared" si="481"/>
        <v/>
      </c>
      <c r="K6088" s="83" t="str">
        <f t="shared" si="482"/>
        <v/>
      </c>
      <c r="L6088" s="85" t="str">
        <f t="shared" si="483"/>
        <v/>
      </c>
    </row>
    <row r="6089" spans="1:12" x14ac:dyDescent="0.2">
      <c r="A6089" s="209"/>
      <c r="B6089" s="75" t="str">
        <f t="shared" si="479"/>
        <v/>
      </c>
      <c r="C6089" s="75" t="str">
        <f t="shared" si="480"/>
        <v/>
      </c>
      <c r="D6089" s="42"/>
      <c r="E6089" s="42"/>
      <c r="F6089" s="42"/>
      <c r="G6089" s="42"/>
      <c r="H6089" s="42"/>
      <c r="I6089" s="42"/>
      <c r="J6089" s="83" t="str">
        <f t="shared" si="481"/>
        <v/>
      </c>
      <c r="K6089" s="83" t="str">
        <f t="shared" si="482"/>
        <v/>
      </c>
      <c r="L6089" s="85" t="str">
        <f t="shared" si="483"/>
        <v/>
      </c>
    </row>
    <row r="6090" spans="1:12" x14ac:dyDescent="0.2">
      <c r="A6090" s="209"/>
      <c r="B6090" s="75" t="str">
        <f t="shared" si="479"/>
        <v/>
      </c>
      <c r="C6090" s="75" t="str">
        <f t="shared" si="480"/>
        <v/>
      </c>
      <c r="D6090" s="42"/>
      <c r="E6090" s="42"/>
      <c r="F6090" s="42"/>
      <c r="G6090" s="42"/>
      <c r="H6090" s="42"/>
      <c r="I6090" s="42"/>
      <c r="J6090" s="83" t="str">
        <f t="shared" si="481"/>
        <v/>
      </c>
      <c r="K6090" s="83" t="str">
        <f t="shared" si="482"/>
        <v/>
      </c>
      <c r="L6090" s="85" t="str">
        <f t="shared" si="483"/>
        <v/>
      </c>
    </row>
    <row r="6091" spans="1:12" x14ac:dyDescent="0.2">
      <c r="A6091" s="209"/>
      <c r="B6091" s="75" t="str">
        <f t="shared" si="479"/>
        <v/>
      </c>
      <c r="C6091" s="75" t="str">
        <f t="shared" si="480"/>
        <v/>
      </c>
      <c r="D6091" s="42"/>
      <c r="E6091" s="42"/>
      <c r="F6091" s="42"/>
      <c r="G6091" s="42"/>
      <c r="H6091" s="42"/>
      <c r="I6091" s="42"/>
      <c r="J6091" s="83" t="str">
        <f t="shared" si="481"/>
        <v/>
      </c>
      <c r="K6091" s="83" t="str">
        <f t="shared" si="482"/>
        <v/>
      </c>
      <c r="L6091" s="85" t="str">
        <f t="shared" si="483"/>
        <v/>
      </c>
    </row>
    <row r="6092" spans="1:12" x14ac:dyDescent="0.2">
      <c r="A6092" s="209"/>
      <c r="B6092" s="75" t="str">
        <f t="shared" ref="B6092:B6155" si="484">IF(D6092+E6092+F6092+G6092+I6092+H6092 = 0,"",D6092+E6092+F6092+G6092+I6092+H6092)</f>
        <v/>
      </c>
      <c r="C6092" s="75" t="str">
        <f t="shared" ref="C6092:C6155" si="485">IF(D6092+E6092+H6092=0,"",D6092+E6092+H6092)</f>
        <v/>
      </c>
      <c r="D6092" s="42"/>
      <c r="E6092" s="42"/>
      <c r="F6092" s="42"/>
      <c r="G6092" s="42"/>
      <c r="H6092" s="42"/>
      <c r="I6092" s="42"/>
      <c r="J6092" s="83" t="str">
        <f t="shared" si="481"/>
        <v/>
      </c>
      <c r="K6092" s="83" t="str">
        <f t="shared" si="482"/>
        <v/>
      </c>
      <c r="L6092" s="85" t="str">
        <f t="shared" si="483"/>
        <v/>
      </c>
    </row>
    <row r="6093" spans="1:12" x14ac:dyDescent="0.2">
      <c r="A6093" s="209"/>
      <c r="B6093" s="75" t="str">
        <f t="shared" si="484"/>
        <v/>
      </c>
      <c r="C6093" s="75" t="str">
        <f t="shared" si="485"/>
        <v/>
      </c>
      <c r="D6093" s="42"/>
      <c r="E6093" s="42"/>
      <c r="F6093" s="42"/>
      <c r="G6093" s="42"/>
      <c r="H6093" s="42"/>
      <c r="I6093" s="42"/>
      <c r="J6093" s="83" t="str">
        <f t="shared" si="481"/>
        <v/>
      </c>
      <c r="K6093" s="83" t="str">
        <f t="shared" si="482"/>
        <v/>
      </c>
      <c r="L6093" s="85" t="str">
        <f t="shared" si="483"/>
        <v/>
      </c>
    </row>
    <row r="6094" spans="1:12" x14ac:dyDescent="0.2">
      <c r="A6094" s="209"/>
      <c r="B6094" s="75" t="str">
        <f t="shared" si="484"/>
        <v/>
      </c>
      <c r="C6094" s="75" t="str">
        <f t="shared" si="485"/>
        <v/>
      </c>
      <c r="D6094" s="42"/>
      <c r="E6094" s="42"/>
      <c r="F6094" s="42"/>
      <c r="G6094" s="42"/>
      <c r="H6094" s="42"/>
      <c r="I6094" s="42"/>
      <c r="J6094" s="83" t="str">
        <f t="shared" si="481"/>
        <v/>
      </c>
      <c r="K6094" s="83" t="str">
        <f t="shared" si="482"/>
        <v/>
      </c>
      <c r="L6094" s="85" t="str">
        <f t="shared" si="483"/>
        <v/>
      </c>
    </row>
    <row r="6095" spans="1:12" x14ac:dyDescent="0.2">
      <c r="A6095" s="209"/>
      <c r="B6095" s="75" t="str">
        <f t="shared" si="484"/>
        <v/>
      </c>
      <c r="C6095" s="75" t="str">
        <f t="shared" si="485"/>
        <v/>
      </c>
      <c r="D6095" s="42"/>
      <c r="E6095" s="42"/>
      <c r="F6095" s="42"/>
      <c r="G6095" s="42"/>
      <c r="H6095" s="42"/>
      <c r="I6095" s="42"/>
      <c r="J6095" s="83" t="str">
        <f t="shared" si="481"/>
        <v/>
      </c>
      <c r="K6095" s="83" t="str">
        <f t="shared" si="482"/>
        <v/>
      </c>
      <c r="L6095" s="85" t="str">
        <f t="shared" si="483"/>
        <v/>
      </c>
    </row>
    <row r="6096" spans="1:12" x14ac:dyDescent="0.2">
      <c r="A6096" s="209"/>
      <c r="B6096" s="75" t="str">
        <f t="shared" si="484"/>
        <v/>
      </c>
      <c r="C6096" s="75" t="str">
        <f t="shared" si="485"/>
        <v/>
      </c>
      <c r="D6096" s="42"/>
      <c r="E6096" s="42"/>
      <c r="F6096" s="42"/>
      <c r="G6096" s="42"/>
      <c r="H6096" s="42"/>
      <c r="I6096" s="42"/>
      <c r="J6096" s="83" t="str">
        <f t="shared" si="481"/>
        <v/>
      </c>
      <c r="K6096" s="83" t="str">
        <f t="shared" si="482"/>
        <v/>
      </c>
      <c r="L6096" s="85" t="str">
        <f t="shared" si="483"/>
        <v/>
      </c>
    </row>
    <row r="6097" spans="1:12" x14ac:dyDescent="0.2">
      <c r="A6097" s="209"/>
      <c r="B6097" s="75" t="str">
        <f t="shared" si="484"/>
        <v/>
      </c>
      <c r="C6097" s="75" t="str">
        <f t="shared" si="485"/>
        <v/>
      </c>
      <c r="D6097" s="42"/>
      <c r="E6097" s="42"/>
      <c r="F6097" s="42"/>
      <c r="G6097" s="42"/>
      <c r="H6097" s="42"/>
      <c r="I6097" s="42"/>
      <c r="J6097" s="83" t="str">
        <f t="shared" si="481"/>
        <v/>
      </c>
      <c r="K6097" s="83" t="str">
        <f t="shared" si="482"/>
        <v/>
      </c>
      <c r="L6097" s="85" t="str">
        <f t="shared" si="483"/>
        <v/>
      </c>
    </row>
    <row r="6098" spans="1:12" x14ac:dyDescent="0.2">
      <c r="A6098" s="209"/>
      <c r="B6098" s="75" t="str">
        <f t="shared" si="484"/>
        <v/>
      </c>
      <c r="C6098" s="75" t="str">
        <f t="shared" si="485"/>
        <v/>
      </c>
      <c r="D6098" s="42"/>
      <c r="E6098" s="42"/>
      <c r="F6098" s="42"/>
      <c r="G6098" s="42"/>
      <c r="H6098" s="42"/>
      <c r="I6098" s="42"/>
      <c r="J6098" s="83" t="str">
        <f t="shared" si="481"/>
        <v/>
      </c>
      <c r="K6098" s="83" t="str">
        <f t="shared" si="482"/>
        <v/>
      </c>
      <c r="L6098" s="85" t="str">
        <f t="shared" si="483"/>
        <v/>
      </c>
    </row>
    <row r="6099" spans="1:12" x14ac:dyDescent="0.2">
      <c r="A6099" s="209"/>
      <c r="B6099" s="75" t="str">
        <f t="shared" si="484"/>
        <v/>
      </c>
      <c r="C6099" s="75" t="str">
        <f t="shared" si="485"/>
        <v/>
      </c>
      <c r="D6099" s="42"/>
      <c r="E6099" s="42"/>
      <c r="F6099" s="42"/>
      <c r="G6099" s="42"/>
      <c r="H6099" s="42"/>
      <c r="I6099" s="42"/>
      <c r="J6099" s="83" t="str">
        <f t="shared" si="481"/>
        <v/>
      </c>
      <c r="K6099" s="83" t="str">
        <f t="shared" si="482"/>
        <v/>
      </c>
      <c r="L6099" s="85" t="str">
        <f t="shared" si="483"/>
        <v/>
      </c>
    </row>
    <row r="6100" spans="1:12" x14ac:dyDescent="0.2">
      <c r="A6100" s="209"/>
      <c r="B6100" s="75" t="str">
        <f t="shared" si="484"/>
        <v/>
      </c>
      <c r="C6100" s="75" t="str">
        <f t="shared" si="485"/>
        <v/>
      </c>
      <c r="D6100" s="42"/>
      <c r="E6100" s="42"/>
      <c r="F6100" s="42"/>
      <c r="G6100" s="42"/>
      <c r="H6100" s="42"/>
      <c r="I6100" s="42"/>
      <c r="J6100" s="83" t="str">
        <f t="shared" si="481"/>
        <v/>
      </c>
      <c r="K6100" s="83" t="str">
        <f t="shared" si="482"/>
        <v/>
      </c>
      <c r="L6100" s="85" t="str">
        <f t="shared" si="483"/>
        <v/>
      </c>
    </row>
    <row r="6101" spans="1:12" x14ac:dyDescent="0.2">
      <c r="A6101" s="209"/>
      <c r="B6101" s="75" t="str">
        <f t="shared" si="484"/>
        <v/>
      </c>
      <c r="C6101" s="75" t="str">
        <f t="shared" si="485"/>
        <v/>
      </c>
      <c r="D6101" s="42"/>
      <c r="E6101" s="42"/>
      <c r="F6101" s="42"/>
      <c r="G6101" s="42"/>
      <c r="H6101" s="42"/>
      <c r="I6101" s="42"/>
      <c r="J6101" s="83" t="str">
        <f t="shared" si="481"/>
        <v/>
      </c>
      <c r="K6101" s="83" t="str">
        <f t="shared" si="482"/>
        <v/>
      </c>
      <c r="L6101" s="85" t="str">
        <f t="shared" si="483"/>
        <v/>
      </c>
    </row>
    <row r="6102" spans="1:12" x14ac:dyDescent="0.2">
      <c r="A6102" s="209"/>
      <c r="B6102" s="75" t="str">
        <f t="shared" si="484"/>
        <v/>
      </c>
      <c r="C6102" s="75" t="str">
        <f t="shared" si="485"/>
        <v/>
      </c>
      <c r="D6102" s="42"/>
      <c r="E6102" s="42"/>
      <c r="F6102" s="42"/>
      <c r="G6102" s="42"/>
      <c r="H6102" s="42"/>
      <c r="I6102" s="42"/>
      <c r="J6102" s="83" t="str">
        <f t="shared" si="481"/>
        <v/>
      </c>
      <c r="K6102" s="83" t="str">
        <f t="shared" si="482"/>
        <v/>
      </c>
      <c r="L6102" s="85" t="str">
        <f t="shared" si="483"/>
        <v/>
      </c>
    </row>
    <row r="6103" spans="1:12" x14ac:dyDescent="0.2">
      <c r="A6103" s="209"/>
      <c r="B6103" s="75" t="str">
        <f t="shared" si="484"/>
        <v/>
      </c>
      <c r="C6103" s="75" t="str">
        <f t="shared" si="485"/>
        <v/>
      </c>
      <c r="D6103" s="42"/>
      <c r="E6103" s="42"/>
      <c r="F6103" s="42"/>
      <c r="G6103" s="42"/>
      <c r="H6103" s="42"/>
      <c r="I6103" s="42"/>
      <c r="J6103" s="83" t="str">
        <f t="shared" si="481"/>
        <v/>
      </c>
      <c r="K6103" s="83" t="str">
        <f t="shared" si="482"/>
        <v/>
      </c>
      <c r="L6103" s="85" t="str">
        <f t="shared" si="483"/>
        <v/>
      </c>
    </row>
    <row r="6104" spans="1:12" x14ac:dyDescent="0.2">
      <c r="A6104" s="209"/>
      <c r="B6104" s="75" t="str">
        <f t="shared" si="484"/>
        <v/>
      </c>
      <c r="C6104" s="75" t="str">
        <f t="shared" si="485"/>
        <v/>
      </c>
      <c r="D6104" s="42"/>
      <c r="E6104" s="42"/>
      <c r="F6104" s="42"/>
      <c r="G6104" s="42"/>
      <c r="H6104" s="42"/>
      <c r="I6104" s="42"/>
      <c r="J6104" s="83" t="str">
        <f t="shared" si="481"/>
        <v/>
      </c>
      <c r="K6104" s="83" t="str">
        <f t="shared" si="482"/>
        <v/>
      </c>
      <c r="L6104" s="85" t="str">
        <f t="shared" si="483"/>
        <v/>
      </c>
    </row>
    <row r="6105" spans="1:12" x14ac:dyDescent="0.2">
      <c r="A6105" s="209"/>
      <c r="B6105" s="75" t="str">
        <f t="shared" si="484"/>
        <v/>
      </c>
      <c r="C6105" s="75" t="str">
        <f t="shared" si="485"/>
        <v/>
      </c>
      <c r="D6105" s="42"/>
      <c r="E6105" s="42"/>
      <c r="F6105" s="42"/>
      <c r="G6105" s="42"/>
      <c r="H6105" s="42"/>
      <c r="I6105" s="42"/>
      <c r="J6105" s="83" t="str">
        <f t="shared" si="481"/>
        <v/>
      </c>
      <c r="K6105" s="83" t="str">
        <f t="shared" si="482"/>
        <v/>
      </c>
      <c r="L6105" s="85" t="str">
        <f t="shared" si="483"/>
        <v/>
      </c>
    </row>
    <row r="6106" spans="1:12" x14ac:dyDescent="0.2">
      <c r="A6106" s="209"/>
      <c r="B6106" s="75" t="str">
        <f t="shared" si="484"/>
        <v/>
      </c>
      <c r="C6106" s="75" t="str">
        <f t="shared" si="485"/>
        <v/>
      </c>
      <c r="D6106" s="42"/>
      <c r="E6106" s="42"/>
      <c r="F6106" s="42"/>
      <c r="G6106" s="42"/>
      <c r="H6106" s="42"/>
      <c r="I6106" s="42"/>
      <c r="J6106" s="83" t="str">
        <f t="shared" si="481"/>
        <v/>
      </c>
      <c r="K6106" s="83" t="str">
        <f t="shared" si="482"/>
        <v/>
      </c>
      <c r="L6106" s="85" t="str">
        <f t="shared" si="483"/>
        <v/>
      </c>
    </row>
    <row r="6107" spans="1:12" x14ac:dyDescent="0.2">
      <c r="A6107" s="209"/>
      <c r="B6107" s="75" t="str">
        <f t="shared" si="484"/>
        <v/>
      </c>
      <c r="C6107" s="75" t="str">
        <f t="shared" si="485"/>
        <v/>
      </c>
      <c r="D6107" s="42"/>
      <c r="E6107" s="42"/>
      <c r="F6107" s="42"/>
      <c r="G6107" s="42"/>
      <c r="H6107" s="42"/>
      <c r="I6107" s="42"/>
      <c r="J6107" s="83" t="str">
        <f t="shared" si="481"/>
        <v/>
      </c>
      <c r="K6107" s="83" t="str">
        <f t="shared" si="482"/>
        <v/>
      </c>
      <c r="L6107" s="85" t="str">
        <f t="shared" si="483"/>
        <v/>
      </c>
    </row>
    <row r="6108" spans="1:12" x14ac:dyDescent="0.2">
      <c r="A6108" s="209"/>
      <c r="B6108" s="75" t="str">
        <f t="shared" si="484"/>
        <v/>
      </c>
      <c r="C6108" s="75" t="str">
        <f t="shared" si="485"/>
        <v/>
      </c>
      <c r="D6108" s="42"/>
      <c r="E6108" s="42"/>
      <c r="F6108" s="42"/>
      <c r="G6108" s="42"/>
      <c r="H6108" s="42"/>
      <c r="I6108" s="42"/>
      <c r="J6108" s="83" t="str">
        <f t="shared" si="481"/>
        <v/>
      </c>
      <c r="K6108" s="83" t="str">
        <f t="shared" si="482"/>
        <v/>
      </c>
      <c r="L6108" s="85" t="str">
        <f t="shared" si="483"/>
        <v/>
      </c>
    </row>
    <row r="6109" spans="1:12" x14ac:dyDescent="0.2">
      <c r="A6109" s="209"/>
      <c r="B6109" s="75" t="str">
        <f t="shared" si="484"/>
        <v/>
      </c>
      <c r="C6109" s="75" t="str">
        <f t="shared" si="485"/>
        <v/>
      </c>
      <c r="D6109" s="42"/>
      <c r="E6109" s="42"/>
      <c r="F6109" s="42"/>
      <c r="G6109" s="42"/>
      <c r="H6109" s="42"/>
      <c r="I6109" s="42"/>
      <c r="J6109" s="83" t="str">
        <f t="shared" si="481"/>
        <v/>
      </c>
      <c r="K6109" s="83" t="str">
        <f t="shared" si="482"/>
        <v/>
      </c>
      <c r="L6109" s="85" t="str">
        <f t="shared" si="483"/>
        <v/>
      </c>
    </row>
    <row r="6110" spans="1:12" x14ac:dyDescent="0.2">
      <c r="A6110" s="209"/>
      <c r="B6110" s="75" t="str">
        <f t="shared" si="484"/>
        <v/>
      </c>
      <c r="C6110" s="75" t="str">
        <f t="shared" si="485"/>
        <v/>
      </c>
      <c r="D6110" s="42"/>
      <c r="E6110" s="42"/>
      <c r="F6110" s="42"/>
      <c r="G6110" s="42"/>
      <c r="H6110" s="42"/>
      <c r="I6110" s="42"/>
      <c r="J6110" s="83" t="str">
        <f t="shared" si="481"/>
        <v/>
      </c>
      <c r="K6110" s="83" t="str">
        <f t="shared" si="482"/>
        <v/>
      </c>
      <c r="L6110" s="85" t="str">
        <f t="shared" si="483"/>
        <v/>
      </c>
    </row>
    <row r="6111" spans="1:12" x14ac:dyDescent="0.2">
      <c r="A6111" s="209"/>
      <c r="B6111" s="75" t="str">
        <f t="shared" si="484"/>
        <v/>
      </c>
      <c r="C6111" s="75" t="str">
        <f t="shared" si="485"/>
        <v/>
      </c>
      <c r="D6111" s="42"/>
      <c r="E6111" s="42"/>
      <c r="F6111" s="42"/>
      <c r="G6111" s="42"/>
      <c r="H6111" s="42"/>
      <c r="I6111" s="42"/>
      <c r="J6111" s="83" t="str">
        <f t="shared" si="481"/>
        <v/>
      </c>
      <c r="K6111" s="83" t="str">
        <f t="shared" si="482"/>
        <v/>
      </c>
      <c r="L6111" s="85" t="str">
        <f t="shared" si="483"/>
        <v/>
      </c>
    </row>
    <row r="6112" spans="1:12" x14ac:dyDescent="0.2">
      <c r="A6112" s="209"/>
      <c r="B6112" s="75" t="str">
        <f t="shared" si="484"/>
        <v/>
      </c>
      <c r="C6112" s="75" t="str">
        <f t="shared" si="485"/>
        <v/>
      </c>
      <c r="D6112" s="42"/>
      <c r="E6112" s="42"/>
      <c r="F6112" s="42"/>
      <c r="G6112" s="42"/>
      <c r="H6112" s="42"/>
      <c r="I6112" s="42"/>
      <c r="J6112" s="83" t="str">
        <f t="shared" si="481"/>
        <v/>
      </c>
      <c r="K6112" s="83" t="str">
        <f t="shared" si="482"/>
        <v/>
      </c>
      <c r="L6112" s="85" t="str">
        <f t="shared" si="483"/>
        <v/>
      </c>
    </row>
    <row r="6113" spans="1:12" x14ac:dyDescent="0.2">
      <c r="A6113" s="209"/>
      <c r="B6113" s="75" t="str">
        <f t="shared" si="484"/>
        <v/>
      </c>
      <c r="C6113" s="75" t="str">
        <f t="shared" si="485"/>
        <v/>
      </c>
      <c r="D6113" s="42"/>
      <c r="E6113" s="42"/>
      <c r="F6113" s="42"/>
      <c r="G6113" s="42"/>
      <c r="H6113" s="42"/>
      <c r="I6113" s="42"/>
      <c r="J6113" s="83" t="str">
        <f t="shared" si="481"/>
        <v/>
      </c>
      <c r="K6113" s="83" t="str">
        <f t="shared" si="482"/>
        <v/>
      </c>
      <c r="L6113" s="85" t="str">
        <f t="shared" si="483"/>
        <v/>
      </c>
    </row>
    <row r="6114" spans="1:12" x14ac:dyDescent="0.2">
      <c r="A6114" s="209"/>
      <c r="B6114" s="75" t="str">
        <f t="shared" si="484"/>
        <v/>
      </c>
      <c r="C6114" s="75" t="str">
        <f t="shared" si="485"/>
        <v/>
      </c>
      <c r="D6114" s="42"/>
      <c r="E6114" s="42"/>
      <c r="F6114" s="42"/>
      <c r="G6114" s="42"/>
      <c r="H6114" s="42"/>
      <c r="I6114" s="42"/>
      <c r="J6114" s="83" t="str">
        <f t="shared" si="481"/>
        <v/>
      </c>
      <c r="K6114" s="83" t="str">
        <f t="shared" si="482"/>
        <v/>
      </c>
      <c r="L6114" s="85" t="str">
        <f t="shared" si="483"/>
        <v/>
      </c>
    </row>
    <row r="6115" spans="1:12" x14ac:dyDescent="0.2">
      <c r="A6115" s="209"/>
      <c r="B6115" s="75" t="str">
        <f t="shared" si="484"/>
        <v/>
      </c>
      <c r="C6115" s="75" t="str">
        <f t="shared" si="485"/>
        <v/>
      </c>
      <c r="D6115" s="42"/>
      <c r="E6115" s="42"/>
      <c r="F6115" s="42"/>
      <c r="G6115" s="42"/>
      <c r="H6115" s="42"/>
      <c r="I6115" s="42"/>
      <c r="J6115" s="83" t="str">
        <f t="shared" si="481"/>
        <v/>
      </c>
      <c r="K6115" s="83" t="str">
        <f t="shared" si="482"/>
        <v/>
      </c>
      <c r="L6115" s="85" t="str">
        <f t="shared" si="483"/>
        <v/>
      </c>
    </row>
    <row r="6116" spans="1:12" x14ac:dyDescent="0.2">
      <c r="A6116" s="209"/>
      <c r="B6116" s="75" t="str">
        <f t="shared" si="484"/>
        <v/>
      </c>
      <c r="C6116" s="75" t="str">
        <f t="shared" si="485"/>
        <v/>
      </c>
      <c r="D6116" s="42"/>
      <c r="E6116" s="42"/>
      <c r="F6116" s="42"/>
      <c r="G6116" s="42"/>
      <c r="H6116" s="42"/>
      <c r="I6116" s="42"/>
      <c r="J6116" s="83" t="str">
        <f t="shared" si="481"/>
        <v/>
      </c>
      <c r="K6116" s="83" t="str">
        <f t="shared" si="482"/>
        <v/>
      </c>
      <c r="L6116" s="85" t="str">
        <f t="shared" si="483"/>
        <v/>
      </c>
    </row>
    <row r="6117" spans="1:12" x14ac:dyDescent="0.2">
      <c r="A6117" s="209"/>
      <c r="B6117" s="75" t="str">
        <f t="shared" si="484"/>
        <v/>
      </c>
      <c r="C6117" s="75" t="str">
        <f t="shared" si="485"/>
        <v/>
      </c>
      <c r="D6117" s="42"/>
      <c r="E6117" s="42"/>
      <c r="F6117" s="42"/>
      <c r="G6117" s="42"/>
      <c r="H6117" s="42"/>
      <c r="I6117" s="42"/>
      <c r="J6117" s="83" t="str">
        <f t="shared" si="481"/>
        <v/>
      </c>
      <c r="K6117" s="83" t="str">
        <f t="shared" si="482"/>
        <v/>
      </c>
      <c r="L6117" s="85" t="str">
        <f t="shared" si="483"/>
        <v/>
      </c>
    </row>
    <row r="6118" spans="1:12" x14ac:dyDescent="0.2">
      <c r="A6118" s="209"/>
      <c r="B6118" s="75" t="str">
        <f t="shared" si="484"/>
        <v/>
      </c>
      <c r="C6118" s="75" t="str">
        <f t="shared" si="485"/>
        <v/>
      </c>
      <c r="D6118" s="42"/>
      <c r="E6118" s="42"/>
      <c r="F6118" s="42"/>
      <c r="G6118" s="42"/>
      <c r="H6118" s="42"/>
      <c r="I6118" s="42"/>
      <c r="J6118" s="83" t="str">
        <f t="shared" si="481"/>
        <v/>
      </c>
      <c r="K6118" s="83" t="str">
        <f t="shared" si="482"/>
        <v/>
      </c>
      <c r="L6118" s="85" t="str">
        <f t="shared" si="483"/>
        <v/>
      </c>
    </row>
    <row r="6119" spans="1:12" x14ac:dyDescent="0.2">
      <c r="A6119" s="209"/>
      <c r="B6119" s="75" t="str">
        <f t="shared" si="484"/>
        <v/>
      </c>
      <c r="C6119" s="75" t="str">
        <f t="shared" si="485"/>
        <v/>
      </c>
      <c r="D6119" s="42"/>
      <c r="E6119" s="42"/>
      <c r="F6119" s="42"/>
      <c r="G6119" s="42"/>
      <c r="H6119" s="42"/>
      <c r="I6119" s="42"/>
      <c r="J6119" s="83" t="str">
        <f t="shared" si="481"/>
        <v/>
      </c>
      <c r="K6119" s="83" t="str">
        <f t="shared" si="482"/>
        <v/>
      </c>
      <c r="L6119" s="85" t="str">
        <f t="shared" si="483"/>
        <v/>
      </c>
    </row>
    <row r="6120" spans="1:12" x14ac:dyDescent="0.2">
      <c r="A6120" s="209"/>
      <c r="B6120" s="75" t="str">
        <f t="shared" si="484"/>
        <v/>
      </c>
      <c r="C6120" s="75" t="str">
        <f t="shared" si="485"/>
        <v/>
      </c>
      <c r="D6120" s="42"/>
      <c r="E6120" s="42"/>
      <c r="F6120" s="42"/>
      <c r="G6120" s="42"/>
      <c r="H6120" s="42"/>
      <c r="I6120" s="42"/>
      <c r="J6120" s="83" t="str">
        <f t="shared" si="481"/>
        <v/>
      </c>
      <c r="K6120" s="83" t="str">
        <f t="shared" si="482"/>
        <v/>
      </c>
      <c r="L6120" s="85" t="str">
        <f t="shared" si="483"/>
        <v/>
      </c>
    </row>
    <row r="6121" spans="1:12" x14ac:dyDescent="0.2">
      <c r="A6121" s="209"/>
      <c r="B6121" s="75" t="str">
        <f t="shared" si="484"/>
        <v/>
      </c>
      <c r="C6121" s="75" t="str">
        <f t="shared" si="485"/>
        <v/>
      </c>
      <c r="D6121" s="42"/>
      <c r="E6121" s="42"/>
      <c r="F6121" s="42"/>
      <c r="G6121" s="42"/>
      <c r="H6121" s="42"/>
      <c r="I6121" s="42"/>
      <c r="J6121" s="83" t="str">
        <f t="shared" si="481"/>
        <v/>
      </c>
      <c r="K6121" s="83" t="str">
        <f t="shared" si="482"/>
        <v/>
      </c>
      <c r="L6121" s="85" t="str">
        <f t="shared" si="483"/>
        <v/>
      </c>
    </row>
    <row r="6122" spans="1:12" x14ac:dyDescent="0.2">
      <c r="A6122" s="209"/>
      <c r="B6122" s="75" t="str">
        <f t="shared" si="484"/>
        <v/>
      </c>
      <c r="C6122" s="75" t="str">
        <f t="shared" si="485"/>
        <v/>
      </c>
      <c r="D6122" s="42"/>
      <c r="E6122" s="42"/>
      <c r="F6122" s="42"/>
      <c r="G6122" s="42"/>
      <c r="H6122" s="42"/>
      <c r="I6122" s="42"/>
      <c r="J6122" s="83" t="str">
        <f t="shared" si="481"/>
        <v/>
      </c>
      <c r="K6122" s="83" t="str">
        <f t="shared" si="482"/>
        <v/>
      </c>
      <c r="L6122" s="85" t="str">
        <f t="shared" si="483"/>
        <v/>
      </c>
    </row>
    <row r="6123" spans="1:12" x14ac:dyDescent="0.2">
      <c r="A6123" s="209"/>
      <c r="B6123" s="75" t="str">
        <f t="shared" si="484"/>
        <v/>
      </c>
      <c r="C6123" s="75" t="str">
        <f t="shared" si="485"/>
        <v/>
      </c>
      <c r="D6123" s="42"/>
      <c r="E6123" s="42"/>
      <c r="F6123" s="42"/>
      <c r="G6123" s="42"/>
      <c r="H6123" s="42"/>
      <c r="I6123" s="42"/>
      <c r="J6123" s="83" t="str">
        <f t="shared" si="481"/>
        <v/>
      </c>
      <c r="K6123" s="83" t="str">
        <f t="shared" si="482"/>
        <v/>
      </c>
      <c r="L6123" s="85" t="str">
        <f t="shared" si="483"/>
        <v/>
      </c>
    </row>
    <row r="6124" spans="1:12" x14ac:dyDescent="0.2">
      <c r="A6124" s="209"/>
      <c r="B6124" s="75" t="str">
        <f t="shared" si="484"/>
        <v/>
      </c>
      <c r="C6124" s="75" t="str">
        <f t="shared" si="485"/>
        <v/>
      </c>
      <c r="D6124" s="42"/>
      <c r="E6124" s="42"/>
      <c r="F6124" s="42"/>
      <c r="G6124" s="42"/>
      <c r="H6124" s="42"/>
      <c r="I6124" s="42"/>
      <c r="J6124" s="83" t="str">
        <f t="shared" si="481"/>
        <v/>
      </c>
      <c r="K6124" s="83" t="str">
        <f t="shared" si="482"/>
        <v/>
      </c>
      <c r="L6124" s="85" t="str">
        <f t="shared" si="483"/>
        <v/>
      </c>
    </row>
    <row r="6125" spans="1:12" x14ac:dyDescent="0.2">
      <c r="A6125" s="209"/>
      <c r="B6125" s="75" t="str">
        <f t="shared" si="484"/>
        <v/>
      </c>
      <c r="C6125" s="75" t="str">
        <f t="shared" si="485"/>
        <v/>
      </c>
      <c r="D6125" s="42"/>
      <c r="E6125" s="42"/>
      <c r="F6125" s="42"/>
      <c r="G6125" s="42"/>
      <c r="H6125" s="42"/>
      <c r="I6125" s="42"/>
      <c r="J6125" s="83" t="str">
        <f t="shared" si="481"/>
        <v/>
      </c>
      <c r="K6125" s="83" t="str">
        <f t="shared" si="482"/>
        <v/>
      </c>
      <c r="L6125" s="85" t="str">
        <f t="shared" si="483"/>
        <v/>
      </c>
    </row>
    <row r="6126" spans="1:12" x14ac:dyDescent="0.2">
      <c r="A6126" s="209"/>
      <c r="B6126" s="75" t="str">
        <f t="shared" si="484"/>
        <v/>
      </c>
      <c r="C6126" s="75" t="str">
        <f t="shared" si="485"/>
        <v/>
      </c>
      <c r="D6126" s="42"/>
      <c r="E6126" s="42"/>
      <c r="F6126" s="42"/>
      <c r="G6126" s="42"/>
      <c r="H6126" s="42"/>
      <c r="I6126" s="42"/>
      <c r="J6126" s="83" t="str">
        <f t="shared" si="481"/>
        <v/>
      </c>
      <c r="K6126" s="83" t="str">
        <f t="shared" si="482"/>
        <v/>
      </c>
      <c r="L6126" s="85" t="str">
        <f t="shared" si="483"/>
        <v/>
      </c>
    </row>
    <row r="6127" spans="1:12" x14ac:dyDescent="0.2">
      <c r="A6127" s="209"/>
      <c r="B6127" s="75" t="str">
        <f t="shared" si="484"/>
        <v/>
      </c>
      <c r="C6127" s="75" t="str">
        <f t="shared" si="485"/>
        <v/>
      </c>
      <c r="D6127" s="42"/>
      <c r="E6127" s="42"/>
      <c r="F6127" s="42"/>
      <c r="G6127" s="42"/>
      <c r="H6127" s="42"/>
      <c r="I6127" s="42"/>
      <c r="J6127" s="83" t="str">
        <f t="shared" si="481"/>
        <v/>
      </c>
      <c r="K6127" s="83" t="str">
        <f t="shared" si="482"/>
        <v/>
      </c>
      <c r="L6127" s="85" t="str">
        <f t="shared" si="483"/>
        <v/>
      </c>
    </row>
    <row r="6128" spans="1:12" x14ac:dyDescent="0.2">
      <c r="A6128" s="209"/>
      <c r="B6128" s="75" t="str">
        <f t="shared" si="484"/>
        <v/>
      </c>
      <c r="C6128" s="75" t="str">
        <f t="shared" si="485"/>
        <v/>
      </c>
      <c r="D6128" s="42"/>
      <c r="E6128" s="42"/>
      <c r="F6128" s="42"/>
      <c r="G6128" s="42"/>
      <c r="H6128" s="42"/>
      <c r="I6128" s="42"/>
      <c r="J6128" s="83" t="str">
        <f t="shared" si="481"/>
        <v/>
      </c>
      <c r="K6128" s="83" t="str">
        <f t="shared" si="482"/>
        <v/>
      </c>
      <c r="L6128" s="85" t="str">
        <f t="shared" si="483"/>
        <v/>
      </c>
    </row>
    <row r="6129" spans="1:12" x14ac:dyDescent="0.2">
      <c r="A6129" s="209"/>
      <c r="B6129" s="75" t="str">
        <f t="shared" si="484"/>
        <v/>
      </c>
      <c r="C6129" s="75" t="str">
        <f t="shared" si="485"/>
        <v/>
      </c>
      <c r="D6129" s="42"/>
      <c r="E6129" s="42"/>
      <c r="F6129" s="42"/>
      <c r="G6129" s="42"/>
      <c r="H6129" s="42"/>
      <c r="I6129" s="42"/>
      <c r="J6129" s="83" t="str">
        <f t="shared" si="481"/>
        <v/>
      </c>
      <c r="K6129" s="83" t="str">
        <f t="shared" si="482"/>
        <v/>
      </c>
      <c r="L6129" s="85" t="str">
        <f t="shared" si="483"/>
        <v/>
      </c>
    </row>
    <row r="6130" spans="1:12" x14ac:dyDescent="0.2">
      <c r="A6130" s="209"/>
      <c r="B6130" s="75" t="str">
        <f t="shared" si="484"/>
        <v/>
      </c>
      <c r="C6130" s="75" t="str">
        <f t="shared" si="485"/>
        <v/>
      </c>
      <c r="D6130" s="42"/>
      <c r="E6130" s="42"/>
      <c r="F6130" s="42"/>
      <c r="G6130" s="42"/>
      <c r="H6130" s="42"/>
      <c r="I6130" s="42"/>
      <c r="J6130" s="83" t="str">
        <f t="shared" si="481"/>
        <v/>
      </c>
      <c r="K6130" s="83" t="str">
        <f t="shared" si="482"/>
        <v/>
      </c>
      <c r="L6130" s="85" t="str">
        <f t="shared" si="483"/>
        <v/>
      </c>
    </row>
    <row r="6131" spans="1:12" x14ac:dyDescent="0.2">
      <c r="A6131" s="209"/>
      <c r="B6131" s="75" t="str">
        <f t="shared" si="484"/>
        <v/>
      </c>
      <c r="C6131" s="75" t="str">
        <f t="shared" si="485"/>
        <v/>
      </c>
      <c r="D6131" s="42"/>
      <c r="E6131" s="42"/>
      <c r="F6131" s="42"/>
      <c r="G6131" s="42"/>
      <c r="H6131" s="42"/>
      <c r="I6131" s="42"/>
      <c r="J6131" s="83" t="str">
        <f t="shared" si="481"/>
        <v/>
      </c>
      <c r="K6131" s="83" t="str">
        <f t="shared" si="482"/>
        <v/>
      </c>
      <c r="L6131" s="85" t="str">
        <f t="shared" si="483"/>
        <v/>
      </c>
    </row>
    <row r="6132" spans="1:12" x14ac:dyDescent="0.2">
      <c r="A6132" s="209"/>
      <c r="B6132" s="75" t="str">
        <f t="shared" si="484"/>
        <v/>
      </c>
      <c r="C6132" s="75" t="str">
        <f t="shared" si="485"/>
        <v/>
      </c>
      <c r="D6132" s="42"/>
      <c r="E6132" s="42"/>
      <c r="F6132" s="42"/>
      <c r="G6132" s="42"/>
      <c r="H6132" s="42"/>
      <c r="I6132" s="42"/>
      <c r="J6132" s="83" t="str">
        <f t="shared" si="481"/>
        <v/>
      </c>
      <c r="K6132" s="83" t="str">
        <f t="shared" si="482"/>
        <v/>
      </c>
      <c r="L6132" s="85" t="str">
        <f t="shared" si="483"/>
        <v/>
      </c>
    </row>
    <row r="6133" spans="1:12" x14ac:dyDescent="0.2">
      <c r="A6133" s="209"/>
      <c r="B6133" s="75" t="str">
        <f t="shared" si="484"/>
        <v/>
      </c>
      <c r="C6133" s="75" t="str">
        <f t="shared" si="485"/>
        <v/>
      </c>
      <c r="D6133" s="42"/>
      <c r="E6133" s="42"/>
      <c r="F6133" s="42"/>
      <c r="G6133" s="42"/>
      <c r="H6133" s="42"/>
      <c r="I6133" s="42"/>
      <c r="J6133" s="83" t="str">
        <f t="shared" si="481"/>
        <v/>
      </c>
      <c r="K6133" s="83" t="str">
        <f t="shared" si="482"/>
        <v/>
      </c>
      <c r="L6133" s="85" t="str">
        <f t="shared" si="483"/>
        <v/>
      </c>
    </row>
    <row r="6134" spans="1:12" x14ac:dyDescent="0.2">
      <c r="A6134" s="209"/>
      <c r="B6134" s="75" t="str">
        <f t="shared" si="484"/>
        <v/>
      </c>
      <c r="C6134" s="75" t="str">
        <f t="shared" si="485"/>
        <v/>
      </c>
      <c r="D6134" s="42"/>
      <c r="E6134" s="42"/>
      <c r="F6134" s="42"/>
      <c r="G6134" s="42"/>
      <c r="H6134" s="42"/>
      <c r="I6134" s="42"/>
      <c r="J6134" s="83" t="str">
        <f t="shared" si="481"/>
        <v/>
      </c>
      <c r="K6134" s="83" t="str">
        <f t="shared" si="482"/>
        <v/>
      </c>
      <c r="L6134" s="85" t="str">
        <f t="shared" si="483"/>
        <v/>
      </c>
    </row>
    <row r="6135" spans="1:12" x14ac:dyDescent="0.2">
      <c r="A6135" s="209"/>
      <c r="B6135" s="75" t="str">
        <f t="shared" si="484"/>
        <v/>
      </c>
      <c r="C6135" s="75" t="str">
        <f t="shared" si="485"/>
        <v/>
      </c>
      <c r="D6135" s="42"/>
      <c r="E6135" s="42"/>
      <c r="F6135" s="42"/>
      <c r="G6135" s="42"/>
      <c r="H6135" s="42"/>
      <c r="I6135" s="42"/>
      <c r="J6135" s="83" t="str">
        <f t="shared" si="481"/>
        <v/>
      </c>
      <c r="K6135" s="83" t="str">
        <f t="shared" si="482"/>
        <v/>
      </c>
      <c r="L6135" s="85" t="str">
        <f t="shared" si="483"/>
        <v/>
      </c>
    </row>
    <row r="6136" spans="1:12" x14ac:dyDescent="0.2">
      <c r="A6136" s="209"/>
      <c r="B6136" s="75" t="str">
        <f t="shared" si="484"/>
        <v/>
      </c>
      <c r="C6136" s="75" t="str">
        <f t="shared" si="485"/>
        <v/>
      </c>
      <c r="D6136" s="42"/>
      <c r="E6136" s="42"/>
      <c r="F6136" s="42"/>
      <c r="G6136" s="42"/>
      <c r="H6136" s="42"/>
      <c r="I6136" s="42"/>
      <c r="J6136" s="83" t="str">
        <f t="shared" si="481"/>
        <v/>
      </c>
      <c r="K6136" s="83" t="str">
        <f t="shared" si="482"/>
        <v/>
      </c>
      <c r="L6136" s="85" t="str">
        <f t="shared" si="483"/>
        <v/>
      </c>
    </row>
    <row r="6137" spans="1:12" x14ac:dyDescent="0.2">
      <c r="A6137" s="209"/>
      <c r="B6137" s="75" t="str">
        <f t="shared" si="484"/>
        <v/>
      </c>
      <c r="C6137" s="75" t="str">
        <f t="shared" si="485"/>
        <v/>
      </c>
      <c r="D6137" s="42"/>
      <c r="E6137" s="42"/>
      <c r="F6137" s="42"/>
      <c r="G6137" s="42"/>
      <c r="H6137" s="42"/>
      <c r="I6137" s="42"/>
      <c r="J6137" s="83" t="str">
        <f t="shared" si="481"/>
        <v/>
      </c>
      <c r="K6137" s="83" t="str">
        <f t="shared" si="482"/>
        <v/>
      </c>
      <c r="L6137" s="85" t="str">
        <f t="shared" si="483"/>
        <v/>
      </c>
    </row>
    <row r="6138" spans="1:12" x14ac:dyDescent="0.2">
      <c r="A6138" s="209"/>
      <c r="B6138" s="75" t="str">
        <f t="shared" si="484"/>
        <v/>
      </c>
      <c r="C6138" s="75" t="str">
        <f t="shared" si="485"/>
        <v/>
      </c>
      <c r="D6138" s="42"/>
      <c r="E6138" s="42"/>
      <c r="F6138" s="42"/>
      <c r="G6138" s="42"/>
      <c r="H6138" s="42"/>
      <c r="I6138" s="42"/>
      <c r="J6138" s="83" t="str">
        <f t="shared" si="481"/>
        <v/>
      </c>
      <c r="K6138" s="83" t="str">
        <f t="shared" si="482"/>
        <v/>
      </c>
      <c r="L6138" s="85" t="str">
        <f t="shared" si="483"/>
        <v/>
      </c>
    </row>
    <row r="6139" spans="1:12" x14ac:dyDescent="0.2">
      <c r="A6139" s="209"/>
      <c r="B6139" s="75" t="str">
        <f t="shared" si="484"/>
        <v/>
      </c>
      <c r="C6139" s="75" t="str">
        <f t="shared" si="485"/>
        <v/>
      </c>
      <c r="D6139" s="42"/>
      <c r="E6139" s="42"/>
      <c r="F6139" s="42"/>
      <c r="G6139" s="42"/>
      <c r="H6139" s="42"/>
      <c r="I6139" s="42"/>
      <c r="J6139" s="83" t="str">
        <f t="shared" si="481"/>
        <v/>
      </c>
      <c r="K6139" s="83" t="str">
        <f t="shared" si="482"/>
        <v/>
      </c>
      <c r="L6139" s="85" t="str">
        <f t="shared" si="483"/>
        <v/>
      </c>
    </row>
    <row r="6140" spans="1:12" x14ac:dyDescent="0.2">
      <c r="A6140" s="209"/>
      <c r="B6140" s="75" t="str">
        <f t="shared" si="484"/>
        <v/>
      </c>
      <c r="C6140" s="75" t="str">
        <f t="shared" si="485"/>
        <v/>
      </c>
      <c r="D6140" s="42"/>
      <c r="E6140" s="42"/>
      <c r="F6140" s="42"/>
      <c r="G6140" s="42"/>
      <c r="H6140" s="42"/>
      <c r="I6140" s="42"/>
      <c r="J6140" s="83" t="str">
        <f t="shared" si="481"/>
        <v/>
      </c>
      <c r="K6140" s="83" t="str">
        <f t="shared" si="482"/>
        <v/>
      </c>
      <c r="L6140" s="85" t="str">
        <f t="shared" si="483"/>
        <v/>
      </c>
    </row>
    <row r="6141" spans="1:12" x14ac:dyDescent="0.2">
      <c r="A6141" s="209"/>
      <c r="B6141" s="75" t="str">
        <f t="shared" si="484"/>
        <v/>
      </c>
      <c r="C6141" s="75" t="str">
        <f t="shared" si="485"/>
        <v/>
      </c>
      <c r="D6141" s="42"/>
      <c r="E6141" s="42"/>
      <c r="F6141" s="42"/>
      <c r="G6141" s="42"/>
      <c r="H6141" s="42"/>
      <c r="I6141" s="42"/>
      <c r="J6141" s="83" t="str">
        <f t="shared" ref="J6141:J6204" si="486">IF(ISERROR(D6141/C6141),"",(D6141/C6141))</f>
        <v/>
      </c>
      <c r="K6141" s="83" t="str">
        <f t="shared" ref="K6141:K6204" si="487">IF(ISERROR(E6141/C6141),"",(E6141/C6141))</f>
        <v/>
      </c>
      <c r="L6141" s="85" t="str">
        <f t="shared" ref="L6141:L6204" si="488">IF(ISERROR((D6141+E6141)/B6141),"",(D6141+E6141)/B6141)</f>
        <v/>
      </c>
    </row>
    <row r="6142" spans="1:12" x14ac:dyDescent="0.2">
      <c r="A6142" s="209"/>
      <c r="B6142" s="75" t="str">
        <f t="shared" si="484"/>
        <v/>
      </c>
      <c r="C6142" s="75" t="str">
        <f t="shared" si="485"/>
        <v/>
      </c>
      <c r="D6142" s="42"/>
      <c r="E6142" s="42"/>
      <c r="F6142" s="42"/>
      <c r="G6142" s="42"/>
      <c r="H6142" s="42"/>
      <c r="I6142" s="42"/>
      <c r="J6142" s="83" t="str">
        <f t="shared" si="486"/>
        <v/>
      </c>
      <c r="K6142" s="83" t="str">
        <f t="shared" si="487"/>
        <v/>
      </c>
      <c r="L6142" s="85" t="str">
        <f t="shared" si="488"/>
        <v/>
      </c>
    </row>
    <row r="6143" spans="1:12" x14ac:dyDescent="0.2">
      <c r="A6143" s="209"/>
      <c r="B6143" s="75" t="str">
        <f t="shared" si="484"/>
        <v/>
      </c>
      <c r="C6143" s="75" t="str">
        <f t="shared" si="485"/>
        <v/>
      </c>
      <c r="D6143" s="42"/>
      <c r="E6143" s="42"/>
      <c r="F6143" s="42"/>
      <c r="G6143" s="42"/>
      <c r="H6143" s="42"/>
      <c r="I6143" s="42"/>
      <c r="J6143" s="83" t="str">
        <f t="shared" si="486"/>
        <v/>
      </c>
      <c r="K6143" s="83" t="str">
        <f t="shared" si="487"/>
        <v/>
      </c>
      <c r="L6143" s="85" t="str">
        <f t="shared" si="488"/>
        <v/>
      </c>
    </row>
    <row r="6144" spans="1:12" x14ac:dyDescent="0.2">
      <c r="A6144" s="209"/>
      <c r="B6144" s="75" t="str">
        <f t="shared" si="484"/>
        <v/>
      </c>
      <c r="C6144" s="75" t="str">
        <f t="shared" si="485"/>
        <v/>
      </c>
      <c r="D6144" s="42"/>
      <c r="E6144" s="42"/>
      <c r="F6144" s="42"/>
      <c r="G6144" s="42"/>
      <c r="H6144" s="42"/>
      <c r="I6144" s="42"/>
      <c r="J6144" s="83" t="str">
        <f t="shared" si="486"/>
        <v/>
      </c>
      <c r="K6144" s="83" t="str">
        <f t="shared" si="487"/>
        <v/>
      </c>
      <c r="L6144" s="85" t="str">
        <f t="shared" si="488"/>
        <v/>
      </c>
    </row>
    <row r="6145" spans="1:12" x14ac:dyDescent="0.2">
      <c r="A6145" s="209"/>
      <c r="B6145" s="75" t="str">
        <f t="shared" si="484"/>
        <v/>
      </c>
      <c r="C6145" s="75" t="str">
        <f t="shared" si="485"/>
        <v/>
      </c>
      <c r="D6145" s="42"/>
      <c r="E6145" s="42"/>
      <c r="F6145" s="42"/>
      <c r="G6145" s="42"/>
      <c r="H6145" s="42"/>
      <c r="I6145" s="42"/>
      <c r="J6145" s="83" t="str">
        <f t="shared" si="486"/>
        <v/>
      </c>
      <c r="K6145" s="83" t="str">
        <f t="shared" si="487"/>
        <v/>
      </c>
      <c r="L6145" s="85" t="str">
        <f t="shared" si="488"/>
        <v/>
      </c>
    </row>
    <row r="6146" spans="1:12" x14ac:dyDescent="0.2">
      <c r="A6146" s="209"/>
      <c r="B6146" s="75" t="str">
        <f t="shared" si="484"/>
        <v/>
      </c>
      <c r="C6146" s="75" t="str">
        <f t="shared" si="485"/>
        <v/>
      </c>
      <c r="D6146" s="42"/>
      <c r="E6146" s="42"/>
      <c r="F6146" s="42"/>
      <c r="G6146" s="42"/>
      <c r="H6146" s="42"/>
      <c r="I6146" s="42"/>
      <c r="J6146" s="83" t="str">
        <f t="shared" si="486"/>
        <v/>
      </c>
      <c r="K6146" s="83" t="str">
        <f t="shared" si="487"/>
        <v/>
      </c>
      <c r="L6146" s="85" t="str">
        <f t="shared" si="488"/>
        <v/>
      </c>
    </row>
    <row r="6147" spans="1:12" x14ac:dyDescent="0.2">
      <c r="A6147" s="209"/>
      <c r="B6147" s="75" t="str">
        <f t="shared" si="484"/>
        <v/>
      </c>
      <c r="C6147" s="75" t="str">
        <f t="shared" si="485"/>
        <v/>
      </c>
      <c r="D6147" s="42"/>
      <c r="E6147" s="42"/>
      <c r="F6147" s="42"/>
      <c r="G6147" s="42"/>
      <c r="H6147" s="42"/>
      <c r="I6147" s="42"/>
      <c r="J6147" s="83" t="str">
        <f t="shared" si="486"/>
        <v/>
      </c>
      <c r="K6147" s="83" t="str">
        <f t="shared" si="487"/>
        <v/>
      </c>
      <c r="L6147" s="85" t="str">
        <f t="shared" si="488"/>
        <v/>
      </c>
    </row>
    <row r="6148" spans="1:12" x14ac:dyDescent="0.2">
      <c r="A6148" s="209"/>
      <c r="B6148" s="75" t="str">
        <f t="shared" si="484"/>
        <v/>
      </c>
      <c r="C6148" s="75" t="str">
        <f t="shared" si="485"/>
        <v/>
      </c>
      <c r="D6148" s="42"/>
      <c r="E6148" s="42"/>
      <c r="F6148" s="42"/>
      <c r="G6148" s="42"/>
      <c r="H6148" s="42"/>
      <c r="I6148" s="42"/>
      <c r="J6148" s="83" t="str">
        <f t="shared" si="486"/>
        <v/>
      </c>
      <c r="K6148" s="83" t="str">
        <f t="shared" si="487"/>
        <v/>
      </c>
      <c r="L6148" s="85" t="str">
        <f t="shared" si="488"/>
        <v/>
      </c>
    </row>
    <row r="6149" spans="1:12" x14ac:dyDescent="0.2">
      <c r="A6149" s="209"/>
      <c r="B6149" s="75" t="str">
        <f t="shared" si="484"/>
        <v/>
      </c>
      <c r="C6149" s="75" t="str">
        <f t="shared" si="485"/>
        <v/>
      </c>
      <c r="D6149" s="42"/>
      <c r="E6149" s="42"/>
      <c r="F6149" s="42"/>
      <c r="G6149" s="42"/>
      <c r="H6149" s="42"/>
      <c r="I6149" s="42"/>
      <c r="J6149" s="83" t="str">
        <f t="shared" si="486"/>
        <v/>
      </c>
      <c r="K6149" s="83" t="str">
        <f t="shared" si="487"/>
        <v/>
      </c>
      <c r="L6149" s="85" t="str">
        <f t="shared" si="488"/>
        <v/>
      </c>
    </row>
    <row r="6150" spans="1:12" x14ac:dyDescent="0.2">
      <c r="A6150" s="209"/>
      <c r="B6150" s="75" t="str">
        <f t="shared" si="484"/>
        <v/>
      </c>
      <c r="C6150" s="75" t="str">
        <f t="shared" si="485"/>
        <v/>
      </c>
      <c r="D6150" s="42"/>
      <c r="E6150" s="42"/>
      <c r="F6150" s="42"/>
      <c r="G6150" s="42"/>
      <c r="H6150" s="42"/>
      <c r="I6150" s="42"/>
      <c r="J6150" s="83" t="str">
        <f t="shared" si="486"/>
        <v/>
      </c>
      <c r="K6150" s="83" t="str">
        <f t="shared" si="487"/>
        <v/>
      </c>
      <c r="L6150" s="85" t="str">
        <f t="shared" si="488"/>
        <v/>
      </c>
    </row>
    <row r="6151" spans="1:12" x14ac:dyDescent="0.2">
      <c r="A6151" s="209"/>
      <c r="B6151" s="75" t="str">
        <f t="shared" si="484"/>
        <v/>
      </c>
      <c r="C6151" s="75" t="str">
        <f t="shared" si="485"/>
        <v/>
      </c>
      <c r="D6151" s="42"/>
      <c r="E6151" s="42"/>
      <c r="F6151" s="42"/>
      <c r="G6151" s="42"/>
      <c r="H6151" s="42"/>
      <c r="I6151" s="42"/>
      <c r="J6151" s="83" t="str">
        <f t="shared" si="486"/>
        <v/>
      </c>
      <c r="K6151" s="83" t="str">
        <f t="shared" si="487"/>
        <v/>
      </c>
      <c r="L6151" s="85" t="str">
        <f t="shared" si="488"/>
        <v/>
      </c>
    </row>
    <row r="6152" spans="1:12" x14ac:dyDescent="0.2">
      <c r="A6152" s="209"/>
      <c r="B6152" s="75" t="str">
        <f t="shared" si="484"/>
        <v/>
      </c>
      <c r="C6152" s="75" t="str">
        <f t="shared" si="485"/>
        <v/>
      </c>
      <c r="D6152" s="42"/>
      <c r="E6152" s="42"/>
      <c r="F6152" s="42"/>
      <c r="G6152" s="42"/>
      <c r="H6152" s="42"/>
      <c r="I6152" s="42"/>
      <c r="J6152" s="83" t="str">
        <f t="shared" si="486"/>
        <v/>
      </c>
      <c r="K6152" s="83" t="str">
        <f t="shared" si="487"/>
        <v/>
      </c>
      <c r="L6152" s="85" t="str">
        <f t="shared" si="488"/>
        <v/>
      </c>
    </row>
    <row r="6153" spans="1:12" x14ac:dyDescent="0.2">
      <c r="A6153" s="209"/>
      <c r="B6153" s="75" t="str">
        <f t="shared" si="484"/>
        <v/>
      </c>
      <c r="C6153" s="75" t="str">
        <f t="shared" si="485"/>
        <v/>
      </c>
      <c r="D6153" s="42"/>
      <c r="E6153" s="42"/>
      <c r="F6153" s="42"/>
      <c r="G6153" s="42"/>
      <c r="H6153" s="42"/>
      <c r="I6153" s="42"/>
      <c r="J6153" s="83" t="str">
        <f t="shared" si="486"/>
        <v/>
      </c>
      <c r="K6153" s="83" t="str">
        <f t="shared" si="487"/>
        <v/>
      </c>
      <c r="L6153" s="85" t="str">
        <f t="shared" si="488"/>
        <v/>
      </c>
    </row>
    <row r="6154" spans="1:12" x14ac:dyDescent="0.2">
      <c r="A6154" s="209"/>
      <c r="B6154" s="75" t="str">
        <f t="shared" si="484"/>
        <v/>
      </c>
      <c r="C6154" s="75" t="str">
        <f t="shared" si="485"/>
        <v/>
      </c>
      <c r="D6154" s="42"/>
      <c r="E6154" s="42"/>
      <c r="F6154" s="42"/>
      <c r="G6154" s="42"/>
      <c r="H6154" s="42"/>
      <c r="I6154" s="42"/>
      <c r="J6154" s="83" t="str">
        <f t="shared" si="486"/>
        <v/>
      </c>
      <c r="K6154" s="83" t="str">
        <f t="shared" si="487"/>
        <v/>
      </c>
      <c r="L6154" s="85" t="str">
        <f t="shared" si="488"/>
        <v/>
      </c>
    </row>
    <row r="6155" spans="1:12" x14ac:dyDescent="0.2">
      <c r="A6155" s="209"/>
      <c r="B6155" s="75" t="str">
        <f t="shared" si="484"/>
        <v/>
      </c>
      <c r="C6155" s="75" t="str">
        <f t="shared" si="485"/>
        <v/>
      </c>
      <c r="D6155" s="42"/>
      <c r="E6155" s="42"/>
      <c r="F6155" s="42"/>
      <c r="G6155" s="42"/>
      <c r="H6155" s="42"/>
      <c r="I6155" s="42"/>
      <c r="J6155" s="83" t="str">
        <f t="shared" si="486"/>
        <v/>
      </c>
      <c r="K6155" s="83" t="str">
        <f t="shared" si="487"/>
        <v/>
      </c>
      <c r="L6155" s="85" t="str">
        <f t="shared" si="488"/>
        <v/>
      </c>
    </row>
    <row r="6156" spans="1:12" x14ac:dyDescent="0.2">
      <c r="A6156" s="209"/>
      <c r="B6156" s="75" t="str">
        <f t="shared" ref="B6156:B6219" si="489">IF(D6156+E6156+F6156+G6156+I6156+H6156 = 0,"",D6156+E6156+F6156+G6156+I6156+H6156)</f>
        <v/>
      </c>
      <c r="C6156" s="75" t="str">
        <f t="shared" ref="C6156:C6219" si="490">IF(D6156+E6156+H6156=0,"",D6156+E6156+H6156)</f>
        <v/>
      </c>
      <c r="D6156" s="42"/>
      <c r="E6156" s="42"/>
      <c r="F6156" s="42"/>
      <c r="G6156" s="42"/>
      <c r="H6156" s="42"/>
      <c r="I6156" s="42"/>
      <c r="J6156" s="83" t="str">
        <f t="shared" si="486"/>
        <v/>
      </c>
      <c r="K6156" s="83" t="str">
        <f t="shared" si="487"/>
        <v/>
      </c>
      <c r="L6156" s="85" t="str">
        <f t="shared" si="488"/>
        <v/>
      </c>
    </row>
    <row r="6157" spans="1:12" x14ac:dyDescent="0.2">
      <c r="A6157" s="209"/>
      <c r="B6157" s="75" t="str">
        <f t="shared" si="489"/>
        <v/>
      </c>
      <c r="C6157" s="75" t="str">
        <f t="shared" si="490"/>
        <v/>
      </c>
      <c r="D6157" s="42"/>
      <c r="E6157" s="42"/>
      <c r="F6157" s="42"/>
      <c r="G6157" s="42"/>
      <c r="H6157" s="42"/>
      <c r="I6157" s="42"/>
      <c r="J6157" s="83" t="str">
        <f t="shared" si="486"/>
        <v/>
      </c>
      <c r="K6157" s="83" t="str">
        <f t="shared" si="487"/>
        <v/>
      </c>
      <c r="L6157" s="85" t="str">
        <f t="shared" si="488"/>
        <v/>
      </c>
    </row>
    <row r="6158" spans="1:12" x14ac:dyDescent="0.2">
      <c r="A6158" s="209"/>
      <c r="B6158" s="75" t="str">
        <f t="shared" si="489"/>
        <v/>
      </c>
      <c r="C6158" s="75" t="str">
        <f t="shared" si="490"/>
        <v/>
      </c>
      <c r="D6158" s="42"/>
      <c r="E6158" s="42"/>
      <c r="F6158" s="42"/>
      <c r="G6158" s="42"/>
      <c r="H6158" s="42"/>
      <c r="I6158" s="42"/>
      <c r="J6158" s="83" t="str">
        <f t="shared" si="486"/>
        <v/>
      </c>
      <c r="K6158" s="83" t="str">
        <f t="shared" si="487"/>
        <v/>
      </c>
      <c r="L6158" s="85" t="str">
        <f t="shared" si="488"/>
        <v/>
      </c>
    </row>
    <row r="6159" spans="1:12" x14ac:dyDescent="0.2">
      <c r="A6159" s="209"/>
      <c r="B6159" s="75" t="str">
        <f t="shared" si="489"/>
        <v/>
      </c>
      <c r="C6159" s="75" t="str">
        <f t="shared" si="490"/>
        <v/>
      </c>
      <c r="D6159" s="42"/>
      <c r="E6159" s="42"/>
      <c r="F6159" s="42"/>
      <c r="G6159" s="42"/>
      <c r="H6159" s="42"/>
      <c r="I6159" s="42"/>
      <c r="J6159" s="83" t="str">
        <f t="shared" si="486"/>
        <v/>
      </c>
      <c r="K6159" s="83" t="str">
        <f t="shared" si="487"/>
        <v/>
      </c>
      <c r="L6159" s="85" t="str">
        <f t="shared" si="488"/>
        <v/>
      </c>
    </row>
    <row r="6160" spans="1:12" x14ac:dyDescent="0.2">
      <c r="A6160" s="209"/>
      <c r="B6160" s="75" t="str">
        <f t="shared" si="489"/>
        <v/>
      </c>
      <c r="C6160" s="75" t="str">
        <f t="shared" si="490"/>
        <v/>
      </c>
      <c r="D6160" s="42"/>
      <c r="E6160" s="42"/>
      <c r="F6160" s="42"/>
      <c r="G6160" s="42"/>
      <c r="H6160" s="42"/>
      <c r="I6160" s="42"/>
      <c r="J6160" s="83" t="str">
        <f t="shared" si="486"/>
        <v/>
      </c>
      <c r="K6160" s="83" t="str">
        <f t="shared" si="487"/>
        <v/>
      </c>
      <c r="L6160" s="85" t="str">
        <f t="shared" si="488"/>
        <v/>
      </c>
    </row>
    <row r="6161" spans="1:12" x14ac:dyDescent="0.2">
      <c r="A6161" s="209"/>
      <c r="B6161" s="75" t="str">
        <f t="shared" si="489"/>
        <v/>
      </c>
      <c r="C6161" s="75" t="str">
        <f t="shared" si="490"/>
        <v/>
      </c>
      <c r="D6161" s="42"/>
      <c r="E6161" s="42"/>
      <c r="F6161" s="42"/>
      <c r="G6161" s="42"/>
      <c r="H6161" s="42"/>
      <c r="I6161" s="42"/>
      <c r="J6161" s="83" t="str">
        <f t="shared" si="486"/>
        <v/>
      </c>
      <c r="K6161" s="83" t="str">
        <f t="shared" si="487"/>
        <v/>
      </c>
      <c r="L6161" s="85" t="str">
        <f t="shared" si="488"/>
        <v/>
      </c>
    </row>
    <row r="6162" spans="1:12" x14ac:dyDescent="0.2">
      <c r="A6162" s="209"/>
      <c r="B6162" s="75" t="str">
        <f t="shared" si="489"/>
        <v/>
      </c>
      <c r="C6162" s="75" t="str">
        <f t="shared" si="490"/>
        <v/>
      </c>
      <c r="D6162" s="42"/>
      <c r="E6162" s="42"/>
      <c r="F6162" s="42"/>
      <c r="G6162" s="42"/>
      <c r="H6162" s="42"/>
      <c r="I6162" s="42"/>
      <c r="J6162" s="83" t="str">
        <f t="shared" si="486"/>
        <v/>
      </c>
      <c r="K6162" s="83" t="str">
        <f t="shared" si="487"/>
        <v/>
      </c>
      <c r="L6162" s="85" t="str">
        <f t="shared" si="488"/>
        <v/>
      </c>
    </row>
    <row r="6163" spans="1:12" x14ac:dyDescent="0.2">
      <c r="A6163" s="209"/>
      <c r="B6163" s="75" t="str">
        <f t="shared" si="489"/>
        <v/>
      </c>
      <c r="C6163" s="75" t="str">
        <f t="shared" si="490"/>
        <v/>
      </c>
      <c r="D6163" s="42"/>
      <c r="E6163" s="42"/>
      <c r="F6163" s="42"/>
      <c r="G6163" s="42"/>
      <c r="H6163" s="42"/>
      <c r="I6163" s="42"/>
      <c r="J6163" s="83" t="str">
        <f t="shared" si="486"/>
        <v/>
      </c>
      <c r="K6163" s="83" t="str">
        <f t="shared" si="487"/>
        <v/>
      </c>
      <c r="L6163" s="85" t="str">
        <f t="shared" si="488"/>
        <v/>
      </c>
    </row>
    <row r="6164" spans="1:12" x14ac:dyDescent="0.2">
      <c r="A6164" s="209"/>
      <c r="B6164" s="75" t="str">
        <f t="shared" si="489"/>
        <v/>
      </c>
      <c r="C6164" s="75" t="str">
        <f t="shared" si="490"/>
        <v/>
      </c>
      <c r="D6164" s="42"/>
      <c r="E6164" s="42"/>
      <c r="F6164" s="42"/>
      <c r="G6164" s="42"/>
      <c r="H6164" s="42"/>
      <c r="I6164" s="42"/>
      <c r="J6164" s="83" t="str">
        <f t="shared" si="486"/>
        <v/>
      </c>
      <c r="K6164" s="83" t="str">
        <f t="shared" si="487"/>
        <v/>
      </c>
      <c r="L6164" s="85" t="str">
        <f t="shared" si="488"/>
        <v/>
      </c>
    </row>
    <row r="6165" spans="1:12" x14ac:dyDescent="0.2">
      <c r="A6165" s="209"/>
      <c r="B6165" s="75" t="str">
        <f t="shared" si="489"/>
        <v/>
      </c>
      <c r="C6165" s="75" t="str">
        <f t="shared" si="490"/>
        <v/>
      </c>
      <c r="D6165" s="42"/>
      <c r="E6165" s="42"/>
      <c r="F6165" s="42"/>
      <c r="G6165" s="42"/>
      <c r="H6165" s="42"/>
      <c r="I6165" s="42"/>
      <c r="J6165" s="83" t="str">
        <f t="shared" si="486"/>
        <v/>
      </c>
      <c r="K6165" s="83" t="str">
        <f t="shared" si="487"/>
        <v/>
      </c>
      <c r="L6165" s="85" t="str">
        <f t="shared" si="488"/>
        <v/>
      </c>
    </row>
    <row r="6166" spans="1:12" x14ac:dyDescent="0.2">
      <c r="A6166" s="209"/>
      <c r="B6166" s="75" t="str">
        <f t="shared" si="489"/>
        <v/>
      </c>
      <c r="C6166" s="75" t="str">
        <f t="shared" si="490"/>
        <v/>
      </c>
      <c r="D6166" s="42"/>
      <c r="E6166" s="42"/>
      <c r="F6166" s="42"/>
      <c r="G6166" s="42"/>
      <c r="H6166" s="42"/>
      <c r="I6166" s="42"/>
      <c r="J6166" s="83" t="str">
        <f t="shared" si="486"/>
        <v/>
      </c>
      <c r="K6166" s="83" t="str">
        <f t="shared" si="487"/>
        <v/>
      </c>
      <c r="L6166" s="85" t="str">
        <f t="shared" si="488"/>
        <v/>
      </c>
    </row>
    <row r="6167" spans="1:12" x14ac:dyDescent="0.2">
      <c r="A6167" s="209"/>
      <c r="B6167" s="75" t="str">
        <f t="shared" si="489"/>
        <v/>
      </c>
      <c r="C6167" s="75" t="str">
        <f t="shared" si="490"/>
        <v/>
      </c>
      <c r="D6167" s="42"/>
      <c r="E6167" s="42"/>
      <c r="F6167" s="42"/>
      <c r="G6167" s="42"/>
      <c r="H6167" s="42"/>
      <c r="I6167" s="42"/>
      <c r="J6167" s="83" t="str">
        <f t="shared" si="486"/>
        <v/>
      </c>
      <c r="K6167" s="83" t="str">
        <f t="shared" si="487"/>
        <v/>
      </c>
      <c r="L6167" s="85" t="str">
        <f t="shared" si="488"/>
        <v/>
      </c>
    </row>
    <row r="6168" spans="1:12" x14ac:dyDescent="0.2">
      <c r="A6168" s="209"/>
      <c r="B6168" s="75" t="str">
        <f t="shared" si="489"/>
        <v/>
      </c>
      <c r="C6168" s="75" t="str">
        <f t="shared" si="490"/>
        <v/>
      </c>
      <c r="D6168" s="42"/>
      <c r="E6168" s="42"/>
      <c r="F6168" s="42"/>
      <c r="G6168" s="42"/>
      <c r="H6168" s="42"/>
      <c r="I6168" s="42"/>
      <c r="J6168" s="83" t="str">
        <f t="shared" si="486"/>
        <v/>
      </c>
      <c r="K6168" s="83" t="str">
        <f t="shared" si="487"/>
        <v/>
      </c>
      <c r="L6168" s="85" t="str">
        <f t="shared" si="488"/>
        <v/>
      </c>
    </row>
    <row r="6169" spans="1:12" x14ac:dyDescent="0.2">
      <c r="A6169" s="209"/>
      <c r="B6169" s="75" t="str">
        <f t="shared" si="489"/>
        <v/>
      </c>
      <c r="C6169" s="75" t="str">
        <f t="shared" si="490"/>
        <v/>
      </c>
      <c r="D6169" s="42"/>
      <c r="E6169" s="42"/>
      <c r="F6169" s="42"/>
      <c r="G6169" s="42"/>
      <c r="H6169" s="42"/>
      <c r="I6169" s="42"/>
      <c r="J6169" s="83" t="str">
        <f t="shared" si="486"/>
        <v/>
      </c>
      <c r="K6169" s="83" t="str">
        <f t="shared" si="487"/>
        <v/>
      </c>
      <c r="L6169" s="85" t="str">
        <f t="shared" si="488"/>
        <v/>
      </c>
    </row>
    <row r="6170" spans="1:12" x14ac:dyDescent="0.2">
      <c r="A6170" s="209"/>
      <c r="B6170" s="75" t="str">
        <f t="shared" si="489"/>
        <v/>
      </c>
      <c r="C6170" s="75" t="str">
        <f t="shared" si="490"/>
        <v/>
      </c>
      <c r="D6170" s="42"/>
      <c r="E6170" s="42"/>
      <c r="F6170" s="42"/>
      <c r="G6170" s="42"/>
      <c r="H6170" s="42"/>
      <c r="I6170" s="42"/>
      <c r="J6170" s="83" t="str">
        <f t="shared" si="486"/>
        <v/>
      </c>
      <c r="K6170" s="83" t="str">
        <f t="shared" si="487"/>
        <v/>
      </c>
      <c r="L6170" s="85" t="str">
        <f t="shared" si="488"/>
        <v/>
      </c>
    </row>
    <row r="6171" spans="1:12" x14ac:dyDescent="0.2">
      <c r="A6171" s="209"/>
      <c r="B6171" s="75" t="str">
        <f t="shared" si="489"/>
        <v/>
      </c>
      <c r="C6171" s="75" t="str">
        <f t="shared" si="490"/>
        <v/>
      </c>
      <c r="D6171" s="42"/>
      <c r="E6171" s="42"/>
      <c r="F6171" s="42"/>
      <c r="G6171" s="42"/>
      <c r="H6171" s="42"/>
      <c r="I6171" s="42"/>
      <c r="J6171" s="83" t="str">
        <f t="shared" si="486"/>
        <v/>
      </c>
      <c r="K6171" s="83" t="str">
        <f t="shared" si="487"/>
        <v/>
      </c>
      <c r="L6171" s="85" t="str">
        <f t="shared" si="488"/>
        <v/>
      </c>
    </row>
    <row r="6172" spans="1:12" x14ac:dyDescent="0.2">
      <c r="A6172" s="209"/>
      <c r="B6172" s="75" t="str">
        <f t="shared" si="489"/>
        <v/>
      </c>
      <c r="C6172" s="75" t="str">
        <f t="shared" si="490"/>
        <v/>
      </c>
      <c r="D6172" s="42"/>
      <c r="E6172" s="42"/>
      <c r="F6172" s="42"/>
      <c r="G6172" s="42"/>
      <c r="H6172" s="42"/>
      <c r="I6172" s="42"/>
      <c r="J6172" s="83" t="str">
        <f t="shared" si="486"/>
        <v/>
      </c>
      <c r="K6172" s="83" t="str">
        <f t="shared" si="487"/>
        <v/>
      </c>
      <c r="L6172" s="85" t="str">
        <f t="shared" si="488"/>
        <v/>
      </c>
    </row>
    <row r="6173" spans="1:12" x14ac:dyDescent="0.2">
      <c r="A6173" s="209"/>
      <c r="B6173" s="75" t="str">
        <f t="shared" si="489"/>
        <v/>
      </c>
      <c r="C6173" s="75" t="str">
        <f t="shared" si="490"/>
        <v/>
      </c>
      <c r="D6173" s="42"/>
      <c r="E6173" s="42"/>
      <c r="F6173" s="42"/>
      <c r="G6173" s="42"/>
      <c r="H6173" s="42"/>
      <c r="I6173" s="42"/>
      <c r="J6173" s="83" t="str">
        <f t="shared" si="486"/>
        <v/>
      </c>
      <c r="K6173" s="83" t="str">
        <f t="shared" si="487"/>
        <v/>
      </c>
      <c r="L6173" s="85" t="str">
        <f t="shared" si="488"/>
        <v/>
      </c>
    </row>
    <row r="6174" spans="1:12" x14ac:dyDescent="0.2">
      <c r="A6174" s="209"/>
      <c r="B6174" s="75" t="str">
        <f t="shared" si="489"/>
        <v/>
      </c>
      <c r="C6174" s="75" t="str">
        <f t="shared" si="490"/>
        <v/>
      </c>
      <c r="D6174" s="42"/>
      <c r="E6174" s="42"/>
      <c r="F6174" s="42"/>
      <c r="G6174" s="42"/>
      <c r="H6174" s="42"/>
      <c r="I6174" s="42"/>
      <c r="J6174" s="83" t="str">
        <f t="shared" si="486"/>
        <v/>
      </c>
      <c r="K6174" s="83" t="str">
        <f t="shared" si="487"/>
        <v/>
      </c>
      <c r="L6174" s="85" t="str">
        <f t="shared" si="488"/>
        <v/>
      </c>
    </row>
    <row r="6175" spans="1:12" x14ac:dyDescent="0.2">
      <c r="A6175" s="209"/>
      <c r="B6175" s="75" t="str">
        <f t="shared" si="489"/>
        <v/>
      </c>
      <c r="C6175" s="75" t="str">
        <f t="shared" si="490"/>
        <v/>
      </c>
      <c r="D6175" s="42"/>
      <c r="E6175" s="42"/>
      <c r="F6175" s="42"/>
      <c r="G6175" s="42"/>
      <c r="H6175" s="42"/>
      <c r="I6175" s="42"/>
      <c r="J6175" s="83" t="str">
        <f t="shared" si="486"/>
        <v/>
      </c>
      <c r="K6175" s="83" t="str">
        <f t="shared" si="487"/>
        <v/>
      </c>
      <c r="L6175" s="85" t="str">
        <f t="shared" si="488"/>
        <v/>
      </c>
    </row>
    <row r="6176" spans="1:12" x14ac:dyDescent="0.2">
      <c r="A6176" s="209"/>
      <c r="B6176" s="75" t="str">
        <f t="shared" si="489"/>
        <v/>
      </c>
      <c r="C6176" s="75" t="str">
        <f t="shared" si="490"/>
        <v/>
      </c>
      <c r="D6176" s="42"/>
      <c r="E6176" s="42"/>
      <c r="F6176" s="42"/>
      <c r="G6176" s="42"/>
      <c r="H6176" s="42"/>
      <c r="I6176" s="42"/>
      <c r="J6176" s="83" t="str">
        <f t="shared" si="486"/>
        <v/>
      </c>
      <c r="K6176" s="83" t="str">
        <f t="shared" si="487"/>
        <v/>
      </c>
      <c r="L6176" s="85" t="str">
        <f t="shared" si="488"/>
        <v/>
      </c>
    </row>
    <row r="6177" spans="1:12" x14ac:dyDescent="0.2">
      <c r="A6177" s="209"/>
      <c r="B6177" s="75" t="str">
        <f t="shared" si="489"/>
        <v/>
      </c>
      <c r="C6177" s="75" t="str">
        <f t="shared" si="490"/>
        <v/>
      </c>
      <c r="D6177" s="42"/>
      <c r="E6177" s="42"/>
      <c r="F6177" s="42"/>
      <c r="G6177" s="42"/>
      <c r="H6177" s="42"/>
      <c r="I6177" s="42"/>
      <c r="J6177" s="83" t="str">
        <f t="shared" si="486"/>
        <v/>
      </c>
      <c r="K6177" s="83" t="str">
        <f t="shared" si="487"/>
        <v/>
      </c>
      <c r="L6177" s="85" t="str">
        <f t="shared" si="488"/>
        <v/>
      </c>
    </row>
    <row r="6178" spans="1:12" x14ac:dyDescent="0.2">
      <c r="A6178" s="209"/>
      <c r="B6178" s="75" t="str">
        <f t="shared" si="489"/>
        <v/>
      </c>
      <c r="C6178" s="75" t="str">
        <f t="shared" si="490"/>
        <v/>
      </c>
      <c r="D6178" s="42"/>
      <c r="E6178" s="42"/>
      <c r="F6178" s="42"/>
      <c r="G6178" s="42"/>
      <c r="H6178" s="42"/>
      <c r="I6178" s="42"/>
      <c r="J6178" s="83" t="str">
        <f t="shared" si="486"/>
        <v/>
      </c>
      <c r="K6178" s="83" t="str">
        <f t="shared" si="487"/>
        <v/>
      </c>
      <c r="L6178" s="85" t="str">
        <f t="shared" si="488"/>
        <v/>
      </c>
    </row>
    <row r="6179" spans="1:12" x14ac:dyDescent="0.2">
      <c r="A6179" s="209"/>
      <c r="B6179" s="75" t="str">
        <f t="shared" si="489"/>
        <v/>
      </c>
      <c r="C6179" s="75" t="str">
        <f t="shared" si="490"/>
        <v/>
      </c>
      <c r="D6179" s="42"/>
      <c r="E6179" s="42"/>
      <c r="F6179" s="42"/>
      <c r="G6179" s="42"/>
      <c r="H6179" s="42"/>
      <c r="I6179" s="42"/>
      <c r="J6179" s="83" t="str">
        <f t="shared" si="486"/>
        <v/>
      </c>
      <c r="K6179" s="83" t="str">
        <f t="shared" si="487"/>
        <v/>
      </c>
      <c r="L6179" s="85" t="str">
        <f t="shared" si="488"/>
        <v/>
      </c>
    </row>
    <row r="6180" spans="1:12" x14ac:dyDescent="0.2">
      <c r="A6180" s="209"/>
      <c r="B6180" s="75" t="str">
        <f t="shared" si="489"/>
        <v/>
      </c>
      <c r="C6180" s="75" t="str">
        <f t="shared" si="490"/>
        <v/>
      </c>
      <c r="D6180" s="42"/>
      <c r="E6180" s="42"/>
      <c r="F6180" s="42"/>
      <c r="G6180" s="42"/>
      <c r="H6180" s="42"/>
      <c r="I6180" s="42"/>
      <c r="J6180" s="83" t="str">
        <f t="shared" si="486"/>
        <v/>
      </c>
      <c r="K6180" s="83" t="str">
        <f t="shared" si="487"/>
        <v/>
      </c>
      <c r="L6180" s="85" t="str">
        <f t="shared" si="488"/>
        <v/>
      </c>
    </row>
    <row r="6181" spans="1:12" x14ac:dyDescent="0.2">
      <c r="A6181" s="209"/>
      <c r="B6181" s="75" t="str">
        <f t="shared" si="489"/>
        <v/>
      </c>
      <c r="C6181" s="75" t="str">
        <f t="shared" si="490"/>
        <v/>
      </c>
      <c r="D6181" s="42"/>
      <c r="E6181" s="42"/>
      <c r="F6181" s="42"/>
      <c r="G6181" s="42"/>
      <c r="H6181" s="42"/>
      <c r="I6181" s="42"/>
      <c r="J6181" s="83" t="str">
        <f t="shared" si="486"/>
        <v/>
      </c>
      <c r="K6181" s="83" t="str">
        <f t="shared" si="487"/>
        <v/>
      </c>
      <c r="L6181" s="85" t="str">
        <f t="shared" si="488"/>
        <v/>
      </c>
    </row>
    <row r="6182" spans="1:12" x14ac:dyDescent="0.2">
      <c r="A6182" s="209"/>
      <c r="B6182" s="75" t="str">
        <f t="shared" si="489"/>
        <v/>
      </c>
      <c r="C6182" s="75" t="str">
        <f t="shared" si="490"/>
        <v/>
      </c>
      <c r="D6182" s="42"/>
      <c r="E6182" s="42"/>
      <c r="F6182" s="42"/>
      <c r="G6182" s="42"/>
      <c r="H6182" s="42"/>
      <c r="I6182" s="42"/>
      <c r="J6182" s="83" t="str">
        <f t="shared" si="486"/>
        <v/>
      </c>
      <c r="K6182" s="83" t="str">
        <f t="shared" si="487"/>
        <v/>
      </c>
      <c r="L6182" s="85" t="str">
        <f t="shared" si="488"/>
        <v/>
      </c>
    </row>
    <row r="6183" spans="1:12" x14ac:dyDescent="0.2">
      <c r="A6183" s="209"/>
      <c r="B6183" s="75" t="str">
        <f t="shared" si="489"/>
        <v/>
      </c>
      <c r="C6183" s="75" t="str">
        <f t="shared" si="490"/>
        <v/>
      </c>
      <c r="D6183" s="42"/>
      <c r="E6183" s="42"/>
      <c r="F6183" s="42"/>
      <c r="G6183" s="42"/>
      <c r="H6183" s="42"/>
      <c r="I6183" s="42"/>
      <c r="J6183" s="83" t="str">
        <f t="shared" si="486"/>
        <v/>
      </c>
      <c r="K6183" s="83" t="str">
        <f t="shared" si="487"/>
        <v/>
      </c>
      <c r="L6183" s="85" t="str">
        <f t="shared" si="488"/>
        <v/>
      </c>
    </row>
    <row r="6184" spans="1:12" x14ac:dyDescent="0.2">
      <c r="A6184" s="209"/>
      <c r="B6184" s="75" t="str">
        <f t="shared" si="489"/>
        <v/>
      </c>
      <c r="C6184" s="75" t="str">
        <f t="shared" si="490"/>
        <v/>
      </c>
      <c r="D6184" s="42"/>
      <c r="E6184" s="42"/>
      <c r="F6184" s="42"/>
      <c r="G6184" s="42"/>
      <c r="H6184" s="42"/>
      <c r="I6184" s="42"/>
      <c r="J6184" s="83" t="str">
        <f t="shared" si="486"/>
        <v/>
      </c>
      <c r="K6184" s="83" t="str">
        <f t="shared" si="487"/>
        <v/>
      </c>
      <c r="L6184" s="85" t="str">
        <f t="shared" si="488"/>
        <v/>
      </c>
    </row>
    <row r="6185" spans="1:12" x14ac:dyDescent="0.2">
      <c r="A6185" s="209"/>
      <c r="B6185" s="75" t="str">
        <f t="shared" si="489"/>
        <v/>
      </c>
      <c r="C6185" s="75" t="str">
        <f t="shared" si="490"/>
        <v/>
      </c>
      <c r="D6185" s="42"/>
      <c r="E6185" s="42"/>
      <c r="F6185" s="42"/>
      <c r="G6185" s="42"/>
      <c r="H6185" s="42"/>
      <c r="I6185" s="42"/>
      <c r="J6185" s="83" t="str">
        <f t="shared" si="486"/>
        <v/>
      </c>
      <c r="K6185" s="83" t="str">
        <f t="shared" si="487"/>
        <v/>
      </c>
      <c r="L6185" s="85" t="str">
        <f t="shared" si="488"/>
        <v/>
      </c>
    </row>
    <row r="6186" spans="1:12" x14ac:dyDescent="0.2">
      <c r="A6186" s="209"/>
      <c r="B6186" s="75" t="str">
        <f t="shared" si="489"/>
        <v/>
      </c>
      <c r="C6186" s="75" t="str">
        <f t="shared" si="490"/>
        <v/>
      </c>
      <c r="D6186" s="42"/>
      <c r="E6186" s="42"/>
      <c r="F6186" s="42"/>
      <c r="G6186" s="42"/>
      <c r="H6186" s="42"/>
      <c r="I6186" s="42"/>
      <c r="J6186" s="83" t="str">
        <f t="shared" si="486"/>
        <v/>
      </c>
      <c r="K6186" s="83" t="str">
        <f t="shared" si="487"/>
        <v/>
      </c>
      <c r="L6186" s="85" t="str">
        <f t="shared" si="488"/>
        <v/>
      </c>
    </row>
    <row r="6187" spans="1:12" x14ac:dyDescent="0.2">
      <c r="A6187" s="209"/>
      <c r="B6187" s="75" t="str">
        <f t="shared" si="489"/>
        <v/>
      </c>
      <c r="C6187" s="75" t="str">
        <f t="shared" si="490"/>
        <v/>
      </c>
      <c r="D6187" s="42"/>
      <c r="E6187" s="42"/>
      <c r="F6187" s="42"/>
      <c r="G6187" s="42"/>
      <c r="H6187" s="42"/>
      <c r="I6187" s="42"/>
      <c r="J6187" s="83" t="str">
        <f t="shared" si="486"/>
        <v/>
      </c>
      <c r="K6187" s="83" t="str">
        <f t="shared" si="487"/>
        <v/>
      </c>
      <c r="L6187" s="85" t="str">
        <f t="shared" si="488"/>
        <v/>
      </c>
    </row>
    <row r="6188" spans="1:12" x14ac:dyDescent="0.2">
      <c r="A6188" s="209"/>
      <c r="B6188" s="75" t="str">
        <f t="shared" si="489"/>
        <v/>
      </c>
      <c r="C6188" s="75" t="str">
        <f t="shared" si="490"/>
        <v/>
      </c>
      <c r="D6188" s="42"/>
      <c r="E6188" s="42"/>
      <c r="F6188" s="42"/>
      <c r="G6188" s="42"/>
      <c r="H6188" s="42"/>
      <c r="I6188" s="42"/>
      <c r="J6188" s="83" t="str">
        <f t="shared" si="486"/>
        <v/>
      </c>
      <c r="K6188" s="83" t="str">
        <f t="shared" si="487"/>
        <v/>
      </c>
      <c r="L6188" s="85" t="str">
        <f t="shared" si="488"/>
        <v/>
      </c>
    </row>
    <row r="6189" spans="1:12" x14ac:dyDescent="0.2">
      <c r="A6189" s="209"/>
      <c r="B6189" s="75" t="str">
        <f t="shared" si="489"/>
        <v/>
      </c>
      <c r="C6189" s="75" t="str">
        <f t="shared" si="490"/>
        <v/>
      </c>
      <c r="D6189" s="42"/>
      <c r="E6189" s="42"/>
      <c r="F6189" s="42"/>
      <c r="G6189" s="42"/>
      <c r="H6189" s="42"/>
      <c r="I6189" s="42"/>
      <c r="J6189" s="83" t="str">
        <f t="shared" si="486"/>
        <v/>
      </c>
      <c r="K6189" s="83" t="str">
        <f t="shared" si="487"/>
        <v/>
      </c>
      <c r="L6189" s="85" t="str">
        <f t="shared" si="488"/>
        <v/>
      </c>
    </row>
    <row r="6190" spans="1:12" x14ac:dyDescent="0.2">
      <c r="A6190" s="209"/>
      <c r="B6190" s="75" t="str">
        <f t="shared" si="489"/>
        <v/>
      </c>
      <c r="C6190" s="75" t="str">
        <f t="shared" si="490"/>
        <v/>
      </c>
      <c r="D6190" s="42"/>
      <c r="E6190" s="42"/>
      <c r="F6190" s="42"/>
      <c r="G6190" s="42"/>
      <c r="H6190" s="42"/>
      <c r="I6190" s="42"/>
      <c r="J6190" s="83" t="str">
        <f t="shared" si="486"/>
        <v/>
      </c>
      <c r="K6190" s="83" t="str">
        <f t="shared" si="487"/>
        <v/>
      </c>
      <c r="L6190" s="85" t="str">
        <f t="shared" si="488"/>
        <v/>
      </c>
    </row>
    <row r="6191" spans="1:12" x14ac:dyDescent="0.2">
      <c r="A6191" s="209"/>
      <c r="B6191" s="75" t="str">
        <f t="shared" si="489"/>
        <v/>
      </c>
      <c r="C6191" s="75" t="str">
        <f t="shared" si="490"/>
        <v/>
      </c>
      <c r="D6191" s="42"/>
      <c r="E6191" s="42"/>
      <c r="F6191" s="42"/>
      <c r="G6191" s="42"/>
      <c r="H6191" s="42"/>
      <c r="I6191" s="42"/>
      <c r="J6191" s="83" t="str">
        <f t="shared" si="486"/>
        <v/>
      </c>
      <c r="K6191" s="83" t="str">
        <f t="shared" si="487"/>
        <v/>
      </c>
      <c r="L6191" s="85" t="str">
        <f t="shared" si="488"/>
        <v/>
      </c>
    </row>
    <row r="6192" spans="1:12" x14ac:dyDescent="0.2">
      <c r="A6192" s="209"/>
      <c r="B6192" s="75" t="str">
        <f t="shared" si="489"/>
        <v/>
      </c>
      <c r="C6192" s="75" t="str">
        <f t="shared" si="490"/>
        <v/>
      </c>
      <c r="D6192" s="42"/>
      <c r="E6192" s="42"/>
      <c r="F6192" s="42"/>
      <c r="G6192" s="42"/>
      <c r="H6192" s="42"/>
      <c r="I6192" s="42"/>
      <c r="J6192" s="83" t="str">
        <f t="shared" si="486"/>
        <v/>
      </c>
      <c r="K6192" s="83" t="str">
        <f t="shared" si="487"/>
        <v/>
      </c>
      <c r="L6192" s="85" t="str">
        <f t="shared" si="488"/>
        <v/>
      </c>
    </row>
    <row r="6193" spans="1:12" x14ac:dyDescent="0.2">
      <c r="A6193" s="209"/>
      <c r="B6193" s="75" t="str">
        <f t="shared" si="489"/>
        <v/>
      </c>
      <c r="C6193" s="75" t="str">
        <f t="shared" si="490"/>
        <v/>
      </c>
      <c r="D6193" s="42"/>
      <c r="E6193" s="42"/>
      <c r="F6193" s="42"/>
      <c r="G6193" s="42"/>
      <c r="H6193" s="42"/>
      <c r="I6193" s="42"/>
      <c r="J6193" s="83" t="str">
        <f t="shared" si="486"/>
        <v/>
      </c>
      <c r="K6193" s="83" t="str">
        <f t="shared" si="487"/>
        <v/>
      </c>
      <c r="L6193" s="85" t="str">
        <f t="shared" si="488"/>
        <v/>
      </c>
    </row>
    <row r="6194" spans="1:12" x14ac:dyDescent="0.2">
      <c r="A6194" s="209"/>
      <c r="B6194" s="75" t="str">
        <f t="shared" si="489"/>
        <v/>
      </c>
      <c r="C6194" s="75" t="str">
        <f t="shared" si="490"/>
        <v/>
      </c>
      <c r="D6194" s="42"/>
      <c r="E6194" s="42"/>
      <c r="F6194" s="42"/>
      <c r="G6194" s="42"/>
      <c r="H6194" s="42"/>
      <c r="I6194" s="42"/>
      <c r="J6194" s="83" t="str">
        <f t="shared" si="486"/>
        <v/>
      </c>
      <c r="K6194" s="83" t="str">
        <f t="shared" si="487"/>
        <v/>
      </c>
      <c r="L6194" s="85" t="str">
        <f t="shared" si="488"/>
        <v/>
      </c>
    </row>
    <row r="6195" spans="1:12" x14ac:dyDescent="0.2">
      <c r="A6195" s="209"/>
      <c r="B6195" s="75" t="str">
        <f t="shared" si="489"/>
        <v/>
      </c>
      <c r="C6195" s="75" t="str">
        <f t="shared" si="490"/>
        <v/>
      </c>
      <c r="D6195" s="42"/>
      <c r="E6195" s="42"/>
      <c r="F6195" s="42"/>
      <c r="G6195" s="42"/>
      <c r="H6195" s="42"/>
      <c r="I6195" s="42"/>
      <c r="J6195" s="83" t="str">
        <f t="shared" si="486"/>
        <v/>
      </c>
      <c r="K6195" s="83" t="str">
        <f t="shared" si="487"/>
        <v/>
      </c>
      <c r="L6195" s="85" t="str">
        <f t="shared" si="488"/>
        <v/>
      </c>
    </row>
    <row r="6196" spans="1:12" x14ac:dyDescent="0.2">
      <c r="A6196" s="209"/>
      <c r="B6196" s="75" t="str">
        <f t="shared" si="489"/>
        <v/>
      </c>
      <c r="C6196" s="75" t="str">
        <f t="shared" si="490"/>
        <v/>
      </c>
      <c r="D6196" s="42"/>
      <c r="E6196" s="42"/>
      <c r="F6196" s="42"/>
      <c r="G6196" s="42"/>
      <c r="H6196" s="42"/>
      <c r="I6196" s="42"/>
      <c r="J6196" s="83" t="str">
        <f t="shared" si="486"/>
        <v/>
      </c>
      <c r="K6196" s="83" t="str">
        <f t="shared" si="487"/>
        <v/>
      </c>
      <c r="L6196" s="85" t="str">
        <f t="shared" si="488"/>
        <v/>
      </c>
    </row>
    <row r="6197" spans="1:12" x14ac:dyDescent="0.2">
      <c r="A6197" s="209"/>
      <c r="B6197" s="75" t="str">
        <f t="shared" si="489"/>
        <v/>
      </c>
      <c r="C6197" s="75" t="str">
        <f t="shared" si="490"/>
        <v/>
      </c>
      <c r="D6197" s="42"/>
      <c r="E6197" s="42"/>
      <c r="F6197" s="42"/>
      <c r="G6197" s="42"/>
      <c r="H6197" s="42"/>
      <c r="I6197" s="42"/>
      <c r="J6197" s="83" t="str">
        <f t="shared" si="486"/>
        <v/>
      </c>
      <c r="K6197" s="83" t="str">
        <f t="shared" si="487"/>
        <v/>
      </c>
      <c r="L6197" s="85" t="str">
        <f t="shared" si="488"/>
        <v/>
      </c>
    </row>
    <row r="6198" spans="1:12" x14ac:dyDescent="0.2">
      <c r="A6198" s="209"/>
      <c r="B6198" s="75" t="str">
        <f t="shared" si="489"/>
        <v/>
      </c>
      <c r="C6198" s="75" t="str">
        <f t="shared" si="490"/>
        <v/>
      </c>
      <c r="D6198" s="42"/>
      <c r="E6198" s="42"/>
      <c r="F6198" s="42"/>
      <c r="G6198" s="42"/>
      <c r="H6198" s="42"/>
      <c r="I6198" s="42"/>
      <c r="J6198" s="83" t="str">
        <f t="shared" si="486"/>
        <v/>
      </c>
      <c r="K6198" s="83" t="str">
        <f t="shared" si="487"/>
        <v/>
      </c>
      <c r="L6198" s="85" t="str">
        <f t="shared" si="488"/>
        <v/>
      </c>
    </row>
    <row r="6199" spans="1:12" x14ac:dyDescent="0.2">
      <c r="A6199" s="209"/>
      <c r="B6199" s="75" t="str">
        <f t="shared" si="489"/>
        <v/>
      </c>
      <c r="C6199" s="75" t="str">
        <f t="shared" si="490"/>
        <v/>
      </c>
      <c r="D6199" s="42"/>
      <c r="E6199" s="42"/>
      <c r="F6199" s="42"/>
      <c r="G6199" s="42"/>
      <c r="H6199" s="42"/>
      <c r="I6199" s="42"/>
      <c r="J6199" s="83" t="str">
        <f t="shared" si="486"/>
        <v/>
      </c>
      <c r="K6199" s="83" t="str">
        <f t="shared" si="487"/>
        <v/>
      </c>
      <c r="L6199" s="85" t="str">
        <f t="shared" si="488"/>
        <v/>
      </c>
    </row>
    <row r="6200" spans="1:12" x14ac:dyDescent="0.2">
      <c r="A6200" s="209"/>
      <c r="B6200" s="75" t="str">
        <f t="shared" si="489"/>
        <v/>
      </c>
      <c r="C6200" s="75" t="str">
        <f t="shared" si="490"/>
        <v/>
      </c>
      <c r="D6200" s="42"/>
      <c r="E6200" s="42"/>
      <c r="F6200" s="42"/>
      <c r="G6200" s="42"/>
      <c r="H6200" s="42"/>
      <c r="I6200" s="42"/>
      <c r="J6200" s="83" t="str">
        <f t="shared" si="486"/>
        <v/>
      </c>
      <c r="K6200" s="83" t="str">
        <f t="shared" si="487"/>
        <v/>
      </c>
      <c r="L6200" s="85" t="str">
        <f t="shared" si="488"/>
        <v/>
      </c>
    </row>
    <row r="6201" spans="1:12" x14ac:dyDescent="0.2">
      <c r="A6201" s="209"/>
      <c r="B6201" s="75" t="str">
        <f t="shared" si="489"/>
        <v/>
      </c>
      <c r="C6201" s="75" t="str">
        <f t="shared" si="490"/>
        <v/>
      </c>
      <c r="D6201" s="42"/>
      <c r="E6201" s="42"/>
      <c r="F6201" s="42"/>
      <c r="G6201" s="42"/>
      <c r="H6201" s="42"/>
      <c r="I6201" s="42"/>
      <c r="J6201" s="83" t="str">
        <f t="shared" si="486"/>
        <v/>
      </c>
      <c r="K6201" s="83" t="str">
        <f t="shared" si="487"/>
        <v/>
      </c>
      <c r="L6201" s="85" t="str">
        <f t="shared" si="488"/>
        <v/>
      </c>
    </row>
    <row r="6202" spans="1:12" x14ac:dyDescent="0.2">
      <c r="A6202" s="209"/>
      <c r="B6202" s="75" t="str">
        <f t="shared" si="489"/>
        <v/>
      </c>
      <c r="C6202" s="75" t="str">
        <f t="shared" si="490"/>
        <v/>
      </c>
      <c r="D6202" s="42"/>
      <c r="E6202" s="42"/>
      <c r="F6202" s="42"/>
      <c r="G6202" s="42"/>
      <c r="H6202" s="42"/>
      <c r="I6202" s="42"/>
      <c r="J6202" s="83" t="str">
        <f t="shared" si="486"/>
        <v/>
      </c>
      <c r="K6202" s="83" t="str">
        <f t="shared" si="487"/>
        <v/>
      </c>
      <c r="L6202" s="85" t="str">
        <f t="shared" si="488"/>
        <v/>
      </c>
    </row>
    <row r="6203" spans="1:12" x14ac:dyDescent="0.2">
      <c r="A6203" s="209"/>
      <c r="B6203" s="75" t="str">
        <f t="shared" si="489"/>
        <v/>
      </c>
      <c r="C6203" s="75" t="str">
        <f t="shared" si="490"/>
        <v/>
      </c>
      <c r="D6203" s="42"/>
      <c r="E6203" s="42"/>
      <c r="F6203" s="42"/>
      <c r="G6203" s="42"/>
      <c r="H6203" s="42"/>
      <c r="I6203" s="42"/>
      <c r="J6203" s="83" t="str">
        <f t="shared" si="486"/>
        <v/>
      </c>
      <c r="K6203" s="83" t="str">
        <f t="shared" si="487"/>
        <v/>
      </c>
      <c r="L6203" s="85" t="str">
        <f t="shared" si="488"/>
        <v/>
      </c>
    </row>
    <row r="6204" spans="1:12" x14ac:dyDescent="0.2">
      <c r="A6204" s="209"/>
      <c r="B6204" s="75" t="str">
        <f t="shared" si="489"/>
        <v/>
      </c>
      <c r="C6204" s="75" t="str">
        <f t="shared" si="490"/>
        <v/>
      </c>
      <c r="D6204" s="42"/>
      <c r="E6204" s="42"/>
      <c r="F6204" s="42"/>
      <c r="G6204" s="42"/>
      <c r="H6204" s="42"/>
      <c r="I6204" s="42"/>
      <c r="J6204" s="83" t="str">
        <f t="shared" si="486"/>
        <v/>
      </c>
      <c r="K6204" s="83" t="str">
        <f t="shared" si="487"/>
        <v/>
      </c>
      <c r="L6204" s="85" t="str">
        <f t="shared" si="488"/>
        <v/>
      </c>
    </row>
    <row r="6205" spans="1:12" x14ac:dyDescent="0.2">
      <c r="A6205" s="209"/>
      <c r="B6205" s="75" t="str">
        <f t="shared" si="489"/>
        <v/>
      </c>
      <c r="C6205" s="75" t="str">
        <f t="shared" si="490"/>
        <v/>
      </c>
      <c r="D6205" s="42"/>
      <c r="E6205" s="42"/>
      <c r="F6205" s="42"/>
      <c r="G6205" s="42"/>
      <c r="H6205" s="42"/>
      <c r="I6205" s="42"/>
      <c r="J6205" s="83" t="str">
        <f t="shared" ref="J6205:J6268" si="491">IF(ISERROR(D6205/C6205),"",(D6205/C6205))</f>
        <v/>
      </c>
      <c r="K6205" s="83" t="str">
        <f t="shared" ref="K6205:K6268" si="492">IF(ISERROR(E6205/C6205),"",(E6205/C6205))</f>
        <v/>
      </c>
      <c r="L6205" s="85" t="str">
        <f t="shared" ref="L6205:L6268" si="493">IF(ISERROR((D6205+E6205)/B6205),"",(D6205+E6205)/B6205)</f>
        <v/>
      </c>
    </row>
    <row r="6206" spans="1:12" x14ac:dyDescent="0.2">
      <c r="A6206" s="209"/>
      <c r="B6206" s="75" t="str">
        <f t="shared" si="489"/>
        <v/>
      </c>
      <c r="C6206" s="75" t="str">
        <f t="shared" si="490"/>
        <v/>
      </c>
      <c r="D6206" s="42"/>
      <c r="E6206" s="42"/>
      <c r="F6206" s="42"/>
      <c r="G6206" s="42"/>
      <c r="H6206" s="42"/>
      <c r="I6206" s="42"/>
      <c r="J6206" s="83" t="str">
        <f t="shared" si="491"/>
        <v/>
      </c>
      <c r="K6206" s="83" t="str">
        <f t="shared" si="492"/>
        <v/>
      </c>
      <c r="L6206" s="85" t="str">
        <f t="shared" si="493"/>
        <v/>
      </c>
    </row>
    <row r="6207" spans="1:12" x14ac:dyDescent="0.2">
      <c r="A6207" s="209"/>
      <c r="B6207" s="75" t="str">
        <f t="shared" si="489"/>
        <v/>
      </c>
      <c r="C6207" s="75" t="str">
        <f t="shared" si="490"/>
        <v/>
      </c>
      <c r="D6207" s="42"/>
      <c r="E6207" s="42"/>
      <c r="F6207" s="42"/>
      <c r="G6207" s="42"/>
      <c r="H6207" s="42"/>
      <c r="I6207" s="42"/>
      <c r="J6207" s="83" t="str">
        <f t="shared" si="491"/>
        <v/>
      </c>
      <c r="K6207" s="83" t="str">
        <f t="shared" si="492"/>
        <v/>
      </c>
      <c r="L6207" s="85" t="str">
        <f t="shared" si="493"/>
        <v/>
      </c>
    </row>
    <row r="6208" spans="1:12" x14ac:dyDescent="0.2">
      <c r="A6208" s="209"/>
      <c r="B6208" s="75" t="str">
        <f t="shared" si="489"/>
        <v/>
      </c>
      <c r="C6208" s="75" t="str">
        <f t="shared" si="490"/>
        <v/>
      </c>
      <c r="D6208" s="42"/>
      <c r="E6208" s="42"/>
      <c r="F6208" s="42"/>
      <c r="G6208" s="42"/>
      <c r="H6208" s="42"/>
      <c r="I6208" s="42"/>
      <c r="J6208" s="83" t="str">
        <f t="shared" si="491"/>
        <v/>
      </c>
      <c r="K6208" s="83" t="str">
        <f t="shared" si="492"/>
        <v/>
      </c>
      <c r="L6208" s="85" t="str">
        <f t="shared" si="493"/>
        <v/>
      </c>
    </row>
    <row r="6209" spans="1:12" x14ac:dyDescent="0.2">
      <c r="A6209" s="209"/>
      <c r="B6209" s="75" t="str">
        <f t="shared" si="489"/>
        <v/>
      </c>
      <c r="C6209" s="75" t="str">
        <f t="shared" si="490"/>
        <v/>
      </c>
      <c r="D6209" s="42"/>
      <c r="E6209" s="42"/>
      <c r="F6209" s="42"/>
      <c r="G6209" s="42"/>
      <c r="H6209" s="42"/>
      <c r="I6209" s="42"/>
      <c r="J6209" s="83" t="str">
        <f t="shared" si="491"/>
        <v/>
      </c>
      <c r="K6209" s="83" t="str">
        <f t="shared" si="492"/>
        <v/>
      </c>
      <c r="L6209" s="85" t="str">
        <f t="shared" si="493"/>
        <v/>
      </c>
    </row>
    <row r="6210" spans="1:12" x14ac:dyDescent="0.2">
      <c r="A6210" s="209"/>
      <c r="B6210" s="75" t="str">
        <f t="shared" si="489"/>
        <v/>
      </c>
      <c r="C6210" s="75" t="str">
        <f t="shared" si="490"/>
        <v/>
      </c>
      <c r="D6210" s="42"/>
      <c r="E6210" s="42"/>
      <c r="F6210" s="42"/>
      <c r="G6210" s="42"/>
      <c r="H6210" s="42"/>
      <c r="I6210" s="42"/>
      <c r="J6210" s="83" t="str">
        <f t="shared" si="491"/>
        <v/>
      </c>
      <c r="K6210" s="83" t="str">
        <f t="shared" si="492"/>
        <v/>
      </c>
      <c r="L6210" s="85" t="str">
        <f t="shared" si="493"/>
        <v/>
      </c>
    </row>
    <row r="6211" spans="1:12" x14ac:dyDescent="0.2">
      <c r="A6211" s="209"/>
      <c r="B6211" s="75" t="str">
        <f t="shared" si="489"/>
        <v/>
      </c>
      <c r="C6211" s="75" t="str">
        <f t="shared" si="490"/>
        <v/>
      </c>
      <c r="D6211" s="42"/>
      <c r="E6211" s="42"/>
      <c r="F6211" s="42"/>
      <c r="G6211" s="42"/>
      <c r="H6211" s="42"/>
      <c r="I6211" s="42"/>
      <c r="J6211" s="83" t="str">
        <f t="shared" si="491"/>
        <v/>
      </c>
      <c r="K6211" s="83" t="str">
        <f t="shared" si="492"/>
        <v/>
      </c>
      <c r="L6211" s="85" t="str">
        <f t="shared" si="493"/>
        <v/>
      </c>
    </row>
    <row r="6212" spans="1:12" x14ac:dyDescent="0.2">
      <c r="A6212" s="209"/>
      <c r="B6212" s="75" t="str">
        <f t="shared" si="489"/>
        <v/>
      </c>
      <c r="C6212" s="75" t="str">
        <f t="shared" si="490"/>
        <v/>
      </c>
      <c r="D6212" s="42"/>
      <c r="E6212" s="42"/>
      <c r="F6212" s="42"/>
      <c r="G6212" s="42"/>
      <c r="H6212" s="42"/>
      <c r="I6212" s="42"/>
      <c r="J6212" s="83" t="str">
        <f t="shared" si="491"/>
        <v/>
      </c>
      <c r="K6212" s="83" t="str">
        <f t="shared" si="492"/>
        <v/>
      </c>
      <c r="L6212" s="85" t="str">
        <f t="shared" si="493"/>
        <v/>
      </c>
    </row>
    <row r="6213" spans="1:12" x14ac:dyDescent="0.2">
      <c r="A6213" s="209"/>
      <c r="B6213" s="75" t="str">
        <f t="shared" si="489"/>
        <v/>
      </c>
      <c r="C6213" s="75" t="str">
        <f t="shared" si="490"/>
        <v/>
      </c>
      <c r="D6213" s="42"/>
      <c r="E6213" s="42"/>
      <c r="F6213" s="42"/>
      <c r="G6213" s="42"/>
      <c r="H6213" s="42"/>
      <c r="I6213" s="42"/>
      <c r="J6213" s="83" t="str">
        <f t="shared" si="491"/>
        <v/>
      </c>
      <c r="K6213" s="83" t="str">
        <f t="shared" si="492"/>
        <v/>
      </c>
      <c r="L6213" s="85" t="str">
        <f t="shared" si="493"/>
        <v/>
      </c>
    </row>
    <row r="6214" spans="1:12" x14ac:dyDescent="0.2">
      <c r="A6214" s="209"/>
      <c r="B6214" s="75" t="str">
        <f t="shared" si="489"/>
        <v/>
      </c>
      <c r="C6214" s="75" t="str">
        <f t="shared" si="490"/>
        <v/>
      </c>
      <c r="D6214" s="42"/>
      <c r="E6214" s="42"/>
      <c r="F6214" s="42"/>
      <c r="G6214" s="42"/>
      <c r="H6214" s="42"/>
      <c r="I6214" s="42"/>
      <c r="J6214" s="83" t="str">
        <f t="shared" si="491"/>
        <v/>
      </c>
      <c r="K6214" s="83" t="str">
        <f t="shared" si="492"/>
        <v/>
      </c>
      <c r="L6214" s="85" t="str">
        <f t="shared" si="493"/>
        <v/>
      </c>
    </row>
    <row r="6215" spans="1:12" x14ac:dyDescent="0.2">
      <c r="A6215" s="209"/>
      <c r="B6215" s="75" t="str">
        <f t="shared" si="489"/>
        <v/>
      </c>
      <c r="C6215" s="75" t="str">
        <f t="shared" si="490"/>
        <v/>
      </c>
      <c r="D6215" s="42"/>
      <c r="E6215" s="42"/>
      <c r="F6215" s="42"/>
      <c r="G6215" s="42"/>
      <c r="H6215" s="42"/>
      <c r="I6215" s="42"/>
      <c r="J6215" s="83" t="str">
        <f t="shared" si="491"/>
        <v/>
      </c>
      <c r="K6215" s="83" t="str">
        <f t="shared" si="492"/>
        <v/>
      </c>
      <c r="L6215" s="85" t="str">
        <f t="shared" si="493"/>
        <v/>
      </c>
    </row>
    <row r="6216" spans="1:12" x14ac:dyDescent="0.2">
      <c r="A6216" s="209"/>
      <c r="B6216" s="75" t="str">
        <f t="shared" si="489"/>
        <v/>
      </c>
      <c r="C6216" s="75" t="str">
        <f t="shared" si="490"/>
        <v/>
      </c>
      <c r="D6216" s="42"/>
      <c r="E6216" s="42"/>
      <c r="F6216" s="42"/>
      <c r="G6216" s="42"/>
      <c r="H6216" s="42"/>
      <c r="I6216" s="42"/>
      <c r="J6216" s="83" t="str">
        <f t="shared" si="491"/>
        <v/>
      </c>
      <c r="K6216" s="83" t="str">
        <f t="shared" si="492"/>
        <v/>
      </c>
      <c r="L6216" s="85" t="str">
        <f t="shared" si="493"/>
        <v/>
      </c>
    </row>
    <row r="6217" spans="1:12" x14ac:dyDescent="0.2">
      <c r="A6217" s="209"/>
      <c r="B6217" s="75" t="str">
        <f t="shared" si="489"/>
        <v/>
      </c>
      <c r="C6217" s="75" t="str">
        <f t="shared" si="490"/>
        <v/>
      </c>
      <c r="D6217" s="42"/>
      <c r="E6217" s="42"/>
      <c r="F6217" s="42"/>
      <c r="G6217" s="42"/>
      <c r="H6217" s="42"/>
      <c r="I6217" s="42"/>
      <c r="J6217" s="83" t="str">
        <f t="shared" si="491"/>
        <v/>
      </c>
      <c r="K6217" s="83" t="str">
        <f t="shared" si="492"/>
        <v/>
      </c>
      <c r="L6217" s="85" t="str">
        <f t="shared" si="493"/>
        <v/>
      </c>
    </row>
    <row r="6218" spans="1:12" x14ac:dyDescent="0.2">
      <c r="A6218" s="209"/>
      <c r="B6218" s="75" t="str">
        <f t="shared" si="489"/>
        <v/>
      </c>
      <c r="C6218" s="75" t="str">
        <f t="shared" si="490"/>
        <v/>
      </c>
      <c r="D6218" s="42"/>
      <c r="E6218" s="42"/>
      <c r="F6218" s="42"/>
      <c r="G6218" s="42"/>
      <c r="H6218" s="42"/>
      <c r="I6218" s="42"/>
      <c r="J6218" s="83" t="str">
        <f t="shared" si="491"/>
        <v/>
      </c>
      <c r="K6218" s="83" t="str">
        <f t="shared" si="492"/>
        <v/>
      </c>
      <c r="L6218" s="85" t="str">
        <f t="shared" si="493"/>
        <v/>
      </c>
    </row>
    <row r="6219" spans="1:12" x14ac:dyDescent="0.2">
      <c r="A6219" s="209"/>
      <c r="B6219" s="75" t="str">
        <f t="shared" si="489"/>
        <v/>
      </c>
      <c r="C6219" s="75" t="str">
        <f t="shared" si="490"/>
        <v/>
      </c>
      <c r="D6219" s="42"/>
      <c r="E6219" s="42"/>
      <c r="F6219" s="42"/>
      <c r="G6219" s="42"/>
      <c r="H6219" s="42"/>
      <c r="I6219" s="42"/>
      <c r="J6219" s="83" t="str">
        <f t="shared" si="491"/>
        <v/>
      </c>
      <c r="K6219" s="83" t="str">
        <f t="shared" si="492"/>
        <v/>
      </c>
      <c r="L6219" s="85" t="str">
        <f t="shared" si="493"/>
        <v/>
      </c>
    </row>
    <row r="6220" spans="1:12" x14ac:dyDescent="0.2">
      <c r="A6220" s="209"/>
      <c r="B6220" s="75" t="str">
        <f t="shared" ref="B6220:B6283" si="494">IF(D6220+E6220+F6220+G6220+I6220+H6220 = 0,"",D6220+E6220+F6220+G6220+I6220+H6220)</f>
        <v/>
      </c>
      <c r="C6220" s="75" t="str">
        <f t="shared" ref="C6220:C6283" si="495">IF(D6220+E6220+H6220=0,"",D6220+E6220+H6220)</f>
        <v/>
      </c>
      <c r="D6220" s="42"/>
      <c r="E6220" s="42"/>
      <c r="F6220" s="42"/>
      <c r="G6220" s="42"/>
      <c r="H6220" s="42"/>
      <c r="I6220" s="42"/>
      <c r="J6220" s="83" t="str">
        <f t="shared" si="491"/>
        <v/>
      </c>
      <c r="K6220" s="83" t="str">
        <f t="shared" si="492"/>
        <v/>
      </c>
      <c r="L6220" s="85" t="str">
        <f t="shared" si="493"/>
        <v/>
      </c>
    </row>
    <row r="6221" spans="1:12" x14ac:dyDescent="0.2">
      <c r="A6221" s="209"/>
      <c r="B6221" s="75" t="str">
        <f t="shared" si="494"/>
        <v/>
      </c>
      <c r="C6221" s="75" t="str">
        <f t="shared" si="495"/>
        <v/>
      </c>
      <c r="D6221" s="42"/>
      <c r="E6221" s="42"/>
      <c r="F6221" s="42"/>
      <c r="G6221" s="42"/>
      <c r="H6221" s="42"/>
      <c r="I6221" s="42"/>
      <c r="J6221" s="83" t="str">
        <f t="shared" si="491"/>
        <v/>
      </c>
      <c r="K6221" s="83" t="str">
        <f t="shared" si="492"/>
        <v/>
      </c>
      <c r="L6221" s="85" t="str">
        <f t="shared" si="493"/>
        <v/>
      </c>
    </row>
    <row r="6222" spans="1:12" x14ac:dyDescent="0.2">
      <c r="A6222" s="209"/>
      <c r="B6222" s="75" t="str">
        <f t="shared" si="494"/>
        <v/>
      </c>
      <c r="C6222" s="75" t="str">
        <f t="shared" si="495"/>
        <v/>
      </c>
      <c r="D6222" s="42"/>
      <c r="E6222" s="42"/>
      <c r="F6222" s="42"/>
      <c r="G6222" s="42"/>
      <c r="H6222" s="42"/>
      <c r="I6222" s="42"/>
      <c r="J6222" s="83" t="str">
        <f t="shared" si="491"/>
        <v/>
      </c>
      <c r="K6222" s="83" t="str">
        <f t="shared" si="492"/>
        <v/>
      </c>
      <c r="L6222" s="85" t="str">
        <f t="shared" si="493"/>
        <v/>
      </c>
    </row>
    <row r="6223" spans="1:12" x14ac:dyDescent="0.2">
      <c r="A6223" s="209"/>
      <c r="B6223" s="75" t="str">
        <f t="shared" si="494"/>
        <v/>
      </c>
      <c r="C6223" s="75" t="str">
        <f t="shared" si="495"/>
        <v/>
      </c>
      <c r="D6223" s="42"/>
      <c r="E6223" s="42"/>
      <c r="F6223" s="42"/>
      <c r="G6223" s="42"/>
      <c r="H6223" s="42"/>
      <c r="I6223" s="42"/>
      <c r="J6223" s="83" t="str">
        <f t="shared" si="491"/>
        <v/>
      </c>
      <c r="K6223" s="83" t="str">
        <f t="shared" si="492"/>
        <v/>
      </c>
      <c r="L6223" s="85" t="str">
        <f t="shared" si="493"/>
        <v/>
      </c>
    </row>
    <row r="6224" spans="1:12" x14ac:dyDescent="0.2">
      <c r="A6224" s="209"/>
      <c r="B6224" s="75" t="str">
        <f t="shared" si="494"/>
        <v/>
      </c>
      <c r="C6224" s="75" t="str">
        <f t="shared" si="495"/>
        <v/>
      </c>
      <c r="D6224" s="42"/>
      <c r="E6224" s="42"/>
      <c r="F6224" s="42"/>
      <c r="G6224" s="42"/>
      <c r="H6224" s="42"/>
      <c r="I6224" s="42"/>
      <c r="J6224" s="83" t="str">
        <f t="shared" si="491"/>
        <v/>
      </c>
      <c r="K6224" s="83" t="str">
        <f t="shared" si="492"/>
        <v/>
      </c>
      <c r="L6224" s="85" t="str">
        <f t="shared" si="493"/>
        <v/>
      </c>
    </row>
    <row r="6225" spans="1:12" x14ac:dyDescent="0.2">
      <c r="A6225" s="209"/>
      <c r="B6225" s="75" t="str">
        <f t="shared" si="494"/>
        <v/>
      </c>
      <c r="C6225" s="75" t="str">
        <f t="shared" si="495"/>
        <v/>
      </c>
      <c r="D6225" s="42"/>
      <c r="E6225" s="42"/>
      <c r="F6225" s="42"/>
      <c r="G6225" s="42"/>
      <c r="H6225" s="42"/>
      <c r="I6225" s="42"/>
      <c r="J6225" s="83" t="str">
        <f t="shared" si="491"/>
        <v/>
      </c>
      <c r="K6225" s="83" t="str">
        <f t="shared" si="492"/>
        <v/>
      </c>
      <c r="L6225" s="85" t="str">
        <f t="shared" si="493"/>
        <v/>
      </c>
    </row>
    <row r="6226" spans="1:12" x14ac:dyDescent="0.2">
      <c r="A6226" s="209"/>
      <c r="B6226" s="75" t="str">
        <f t="shared" si="494"/>
        <v/>
      </c>
      <c r="C6226" s="75" t="str">
        <f t="shared" si="495"/>
        <v/>
      </c>
      <c r="D6226" s="42"/>
      <c r="E6226" s="42"/>
      <c r="F6226" s="42"/>
      <c r="G6226" s="42"/>
      <c r="H6226" s="42"/>
      <c r="I6226" s="42"/>
      <c r="J6226" s="83" t="str">
        <f t="shared" si="491"/>
        <v/>
      </c>
      <c r="K6226" s="83" t="str">
        <f t="shared" si="492"/>
        <v/>
      </c>
      <c r="L6226" s="85" t="str">
        <f t="shared" si="493"/>
        <v/>
      </c>
    </row>
    <row r="6227" spans="1:12" x14ac:dyDescent="0.2">
      <c r="A6227" s="209"/>
      <c r="B6227" s="75" t="str">
        <f t="shared" si="494"/>
        <v/>
      </c>
      <c r="C6227" s="75" t="str">
        <f t="shared" si="495"/>
        <v/>
      </c>
      <c r="D6227" s="42"/>
      <c r="E6227" s="42"/>
      <c r="F6227" s="42"/>
      <c r="G6227" s="42"/>
      <c r="H6227" s="42"/>
      <c r="I6227" s="42"/>
      <c r="J6227" s="83" t="str">
        <f t="shared" si="491"/>
        <v/>
      </c>
      <c r="K6227" s="83" t="str">
        <f t="shared" si="492"/>
        <v/>
      </c>
      <c r="L6227" s="85" t="str">
        <f t="shared" si="493"/>
        <v/>
      </c>
    </row>
    <row r="6228" spans="1:12" x14ac:dyDescent="0.2">
      <c r="A6228" s="209"/>
      <c r="B6228" s="75" t="str">
        <f t="shared" si="494"/>
        <v/>
      </c>
      <c r="C6228" s="75" t="str">
        <f t="shared" si="495"/>
        <v/>
      </c>
      <c r="D6228" s="42"/>
      <c r="E6228" s="42"/>
      <c r="F6228" s="42"/>
      <c r="G6228" s="42"/>
      <c r="H6228" s="42"/>
      <c r="I6228" s="42"/>
      <c r="J6228" s="83" t="str">
        <f t="shared" si="491"/>
        <v/>
      </c>
      <c r="K6228" s="83" t="str">
        <f t="shared" si="492"/>
        <v/>
      </c>
      <c r="L6228" s="85" t="str">
        <f t="shared" si="493"/>
        <v/>
      </c>
    </row>
    <row r="6229" spans="1:12" x14ac:dyDescent="0.2">
      <c r="A6229" s="209"/>
      <c r="B6229" s="75" t="str">
        <f t="shared" si="494"/>
        <v/>
      </c>
      <c r="C6229" s="75" t="str">
        <f t="shared" si="495"/>
        <v/>
      </c>
      <c r="D6229" s="42"/>
      <c r="E6229" s="42"/>
      <c r="F6229" s="42"/>
      <c r="G6229" s="42"/>
      <c r="H6229" s="42"/>
      <c r="I6229" s="42"/>
      <c r="J6229" s="83" t="str">
        <f t="shared" si="491"/>
        <v/>
      </c>
      <c r="K6229" s="83" t="str">
        <f t="shared" si="492"/>
        <v/>
      </c>
      <c r="L6229" s="85" t="str">
        <f t="shared" si="493"/>
        <v/>
      </c>
    </row>
    <row r="6230" spans="1:12" x14ac:dyDescent="0.2">
      <c r="A6230" s="209"/>
      <c r="B6230" s="75" t="str">
        <f t="shared" si="494"/>
        <v/>
      </c>
      <c r="C6230" s="75" t="str">
        <f t="shared" si="495"/>
        <v/>
      </c>
      <c r="D6230" s="42"/>
      <c r="E6230" s="42"/>
      <c r="F6230" s="42"/>
      <c r="G6230" s="42"/>
      <c r="H6230" s="42"/>
      <c r="I6230" s="42"/>
      <c r="J6230" s="83" t="str">
        <f t="shared" si="491"/>
        <v/>
      </c>
      <c r="K6230" s="83" t="str">
        <f t="shared" si="492"/>
        <v/>
      </c>
      <c r="L6230" s="85" t="str">
        <f t="shared" si="493"/>
        <v/>
      </c>
    </row>
    <row r="6231" spans="1:12" x14ac:dyDescent="0.2">
      <c r="A6231" s="209"/>
      <c r="B6231" s="75" t="str">
        <f t="shared" si="494"/>
        <v/>
      </c>
      <c r="C6231" s="75" t="str">
        <f t="shared" si="495"/>
        <v/>
      </c>
      <c r="D6231" s="42"/>
      <c r="E6231" s="42"/>
      <c r="F6231" s="42"/>
      <c r="G6231" s="42"/>
      <c r="H6231" s="42"/>
      <c r="I6231" s="42"/>
      <c r="J6231" s="83" t="str">
        <f t="shared" si="491"/>
        <v/>
      </c>
      <c r="K6231" s="83" t="str">
        <f t="shared" si="492"/>
        <v/>
      </c>
      <c r="L6231" s="85" t="str">
        <f t="shared" si="493"/>
        <v/>
      </c>
    </row>
    <row r="6232" spans="1:12" x14ac:dyDescent="0.2">
      <c r="A6232" s="209"/>
      <c r="B6232" s="75" t="str">
        <f t="shared" si="494"/>
        <v/>
      </c>
      <c r="C6232" s="75" t="str">
        <f t="shared" si="495"/>
        <v/>
      </c>
      <c r="D6232" s="42"/>
      <c r="E6232" s="42"/>
      <c r="F6232" s="42"/>
      <c r="G6232" s="42"/>
      <c r="H6232" s="42"/>
      <c r="I6232" s="42"/>
      <c r="J6232" s="83" t="str">
        <f t="shared" si="491"/>
        <v/>
      </c>
      <c r="K6232" s="83" t="str">
        <f t="shared" si="492"/>
        <v/>
      </c>
      <c r="L6232" s="85" t="str">
        <f t="shared" si="493"/>
        <v/>
      </c>
    </row>
    <row r="6233" spans="1:12" x14ac:dyDescent="0.2">
      <c r="A6233" s="209"/>
      <c r="B6233" s="75" t="str">
        <f t="shared" si="494"/>
        <v/>
      </c>
      <c r="C6233" s="75" t="str">
        <f t="shared" si="495"/>
        <v/>
      </c>
      <c r="D6233" s="42"/>
      <c r="E6233" s="42"/>
      <c r="F6233" s="42"/>
      <c r="G6233" s="42"/>
      <c r="H6233" s="42"/>
      <c r="I6233" s="42"/>
      <c r="J6233" s="83" t="str">
        <f t="shared" si="491"/>
        <v/>
      </c>
      <c r="K6233" s="83" t="str">
        <f t="shared" si="492"/>
        <v/>
      </c>
      <c r="L6233" s="85" t="str">
        <f t="shared" si="493"/>
        <v/>
      </c>
    </row>
    <row r="6234" spans="1:12" x14ac:dyDescent="0.2">
      <c r="A6234" s="209"/>
      <c r="B6234" s="75" t="str">
        <f t="shared" si="494"/>
        <v/>
      </c>
      <c r="C6234" s="75" t="str">
        <f t="shared" si="495"/>
        <v/>
      </c>
      <c r="D6234" s="42"/>
      <c r="E6234" s="42"/>
      <c r="F6234" s="42"/>
      <c r="G6234" s="42"/>
      <c r="H6234" s="42"/>
      <c r="I6234" s="42"/>
      <c r="J6234" s="83" t="str">
        <f t="shared" si="491"/>
        <v/>
      </c>
      <c r="K6234" s="83" t="str">
        <f t="shared" si="492"/>
        <v/>
      </c>
      <c r="L6234" s="85" t="str">
        <f t="shared" si="493"/>
        <v/>
      </c>
    </row>
    <row r="6235" spans="1:12" x14ac:dyDescent="0.2">
      <c r="A6235" s="209"/>
      <c r="B6235" s="75" t="str">
        <f t="shared" si="494"/>
        <v/>
      </c>
      <c r="C6235" s="75" t="str">
        <f t="shared" si="495"/>
        <v/>
      </c>
      <c r="D6235" s="42"/>
      <c r="E6235" s="42"/>
      <c r="F6235" s="42"/>
      <c r="G6235" s="42"/>
      <c r="H6235" s="42"/>
      <c r="I6235" s="42"/>
      <c r="J6235" s="83" t="str">
        <f t="shared" si="491"/>
        <v/>
      </c>
      <c r="K6235" s="83" t="str">
        <f t="shared" si="492"/>
        <v/>
      </c>
      <c r="L6235" s="85" t="str">
        <f t="shared" si="493"/>
        <v/>
      </c>
    </row>
    <row r="6236" spans="1:12" x14ac:dyDescent="0.2">
      <c r="A6236" s="209"/>
      <c r="B6236" s="75" t="str">
        <f t="shared" si="494"/>
        <v/>
      </c>
      <c r="C6236" s="75" t="str">
        <f t="shared" si="495"/>
        <v/>
      </c>
      <c r="D6236" s="42"/>
      <c r="E6236" s="42"/>
      <c r="F6236" s="42"/>
      <c r="G6236" s="42"/>
      <c r="H6236" s="42"/>
      <c r="I6236" s="42"/>
      <c r="J6236" s="83" t="str">
        <f t="shared" si="491"/>
        <v/>
      </c>
      <c r="K6236" s="83" t="str">
        <f t="shared" si="492"/>
        <v/>
      </c>
      <c r="L6236" s="85" t="str">
        <f t="shared" si="493"/>
        <v/>
      </c>
    </row>
    <row r="6237" spans="1:12" x14ac:dyDescent="0.2">
      <c r="A6237" s="209"/>
      <c r="B6237" s="75" t="str">
        <f t="shared" si="494"/>
        <v/>
      </c>
      <c r="C6237" s="75" t="str">
        <f t="shared" si="495"/>
        <v/>
      </c>
      <c r="D6237" s="42"/>
      <c r="E6237" s="42"/>
      <c r="F6237" s="42"/>
      <c r="G6237" s="42"/>
      <c r="H6237" s="42"/>
      <c r="I6237" s="42"/>
      <c r="J6237" s="83" t="str">
        <f t="shared" si="491"/>
        <v/>
      </c>
      <c r="K6237" s="83" t="str">
        <f t="shared" si="492"/>
        <v/>
      </c>
      <c r="L6237" s="85" t="str">
        <f t="shared" si="493"/>
        <v/>
      </c>
    </row>
    <row r="6238" spans="1:12" x14ac:dyDescent="0.2">
      <c r="A6238" s="209"/>
      <c r="B6238" s="75" t="str">
        <f t="shared" si="494"/>
        <v/>
      </c>
      <c r="C6238" s="75" t="str">
        <f t="shared" si="495"/>
        <v/>
      </c>
      <c r="D6238" s="42"/>
      <c r="E6238" s="42"/>
      <c r="F6238" s="42"/>
      <c r="G6238" s="42"/>
      <c r="H6238" s="42"/>
      <c r="I6238" s="42"/>
      <c r="J6238" s="83" t="str">
        <f t="shared" si="491"/>
        <v/>
      </c>
      <c r="K6238" s="83" t="str">
        <f t="shared" si="492"/>
        <v/>
      </c>
      <c r="L6238" s="85" t="str">
        <f t="shared" si="493"/>
        <v/>
      </c>
    </row>
    <row r="6239" spans="1:12" x14ac:dyDescent="0.2">
      <c r="A6239" s="209"/>
      <c r="B6239" s="75" t="str">
        <f t="shared" si="494"/>
        <v/>
      </c>
      <c r="C6239" s="75" t="str">
        <f t="shared" si="495"/>
        <v/>
      </c>
      <c r="D6239" s="42"/>
      <c r="E6239" s="42"/>
      <c r="F6239" s="42"/>
      <c r="G6239" s="42"/>
      <c r="H6239" s="42"/>
      <c r="I6239" s="42"/>
      <c r="J6239" s="83" t="str">
        <f t="shared" si="491"/>
        <v/>
      </c>
      <c r="K6239" s="83" t="str">
        <f t="shared" si="492"/>
        <v/>
      </c>
      <c r="L6239" s="85" t="str">
        <f t="shared" si="493"/>
        <v/>
      </c>
    </row>
    <row r="6240" spans="1:12" x14ac:dyDescent="0.2">
      <c r="A6240" s="209"/>
      <c r="B6240" s="75" t="str">
        <f t="shared" si="494"/>
        <v/>
      </c>
      <c r="C6240" s="75" t="str">
        <f t="shared" si="495"/>
        <v/>
      </c>
      <c r="D6240" s="42"/>
      <c r="E6240" s="42"/>
      <c r="F6240" s="42"/>
      <c r="G6240" s="42"/>
      <c r="H6240" s="42"/>
      <c r="I6240" s="42"/>
      <c r="J6240" s="83" t="str">
        <f t="shared" si="491"/>
        <v/>
      </c>
      <c r="K6240" s="83" t="str">
        <f t="shared" si="492"/>
        <v/>
      </c>
      <c r="L6240" s="85" t="str">
        <f t="shared" si="493"/>
        <v/>
      </c>
    </row>
    <row r="6241" spans="1:12" x14ac:dyDescent="0.2">
      <c r="A6241" s="209"/>
      <c r="B6241" s="75" t="str">
        <f t="shared" si="494"/>
        <v/>
      </c>
      <c r="C6241" s="75" t="str">
        <f t="shared" si="495"/>
        <v/>
      </c>
      <c r="D6241" s="42"/>
      <c r="E6241" s="42"/>
      <c r="F6241" s="42"/>
      <c r="G6241" s="42"/>
      <c r="H6241" s="42"/>
      <c r="I6241" s="42"/>
      <c r="J6241" s="83" t="str">
        <f t="shared" si="491"/>
        <v/>
      </c>
      <c r="K6241" s="83" t="str">
        <f t="shared" si="492"/>
        <v/>
      </c>
      <c r="L6241" s="85" t="str">
        <f t="shared" si="493"/>
        <v/>
      </c>
    </row>
    <row r="6242" spans="1:12" x14ac:dyDescent="0.2">
      <c r="A6242" s="209"/>
      <c r="B6242" s="75" t="str">
        <f t="shared" si="494"/>
        <v/>
      </c>
      <c r="C6242" s="75" t="str">
        <f t="shared" si="495"/>
        <v/>
      </c>
      <c r="D6242" s="42"/>
      <c r="E6242" s="42"/>
      <c r="F6242" s="42"/>
      <c r="G6242" s="42"/>
      <c r="H6242" s="42"/>
      <c r="I6242" s="42"/>
      <c r="J6242" s="83" t="str">
        <f t="shared" si="491"/>
        <v/>
      </c>
      <c r="K6242" s="83" t="str">
        <f t="shared" si="492"/>
        <v/>
      </c>
      <c r="L6242" s="85" t="str">
        <f t="shared" si="493"/>
        <v/>
      </c>
    </row>
    <row r="6243" spans="1:12" x14ac:dyDescent="0.2">
      <c r="A6243" s="209"/>
      <c r="B6243" s="75" t="str">
        <f t="shared" si="494"/>
        <v/>
      </c>
      <c r="C6243" s="75" t="str">
        <f t="shared" si="495"/>
        <v/>
      </c>
      <c r="D6243" s="42"/>
      <c r="E6243" s="42"/>
      <c r="F6243" s="42"/>
      <c r="G6243" s="42"/>
      <c r="H6243" s="42"/>
      <c r="I6243" s="42"/>
      <c r="J6243" s="83" t="str">
        <f t="shared" si="491"/>
        <v/>
      </c>
      <c r="K6243" s="83" t="str">
        <f t="shared" si="492"/>
        <v/>
      </c>
      <c r="L6243" s="85" t="str">
        <f t="shared" si="493"/>
        <v/>
      </c>
    </row>
    <row r="6244" spans="1:12" x14ac:dyDescent="0.2">
      <c r="A6244" s="209"/>
      <c r="B6244" s="75" t="str">
        <f t="shared" si="494"/>
        <v/>
      </c>
      <c r="C6244" s="75" t="str">
        <f t="shared" si="495"/>
        <v/>
      </c>
      <c r="D6244" s="42"/>
      <c r="E6244" s="42"/>
      <c r="F6244" s="42"/>
      <c r="G6244" s="42"/>
      <c r="H6244" s="42"/>
      <c r="I6244" s="42"/>
      <c r="J6244" s="83" t="str">
        <f t="shared" si="491"/>
        <v/>
      </c>
      <c r="K6244" s="83" t="str">
        <f t="shared" si="492"/>
        <v/>
      </c>
      <c r="L6244" s="85" t="str">
        <f t="shared" si="493"/>
        <v/>
      </c>
    </row>
    <row r="6245" spans="1:12" x14ac:dyDescent="0.2">
      <c r="A6245" s="209"/>
      <c r="B6245" s="75" t="str">
        <f t="shared" si="494"/>
        <v/>
      </c>
      <c r="C6245" s="75" t="str">
        <f t="shared" si="495"/>
        <v/>
      </c>
      <c r="D6245" s="42"/>
      <c r="E6245" s="42"/>
      <c r="F6245" s="42"/>
      <c r="G6245" s="42"/>
      <c r="H6245" s="42"/>
      <c r="I6245" s="42"/>
      <c r="J6245" s="83" t="str">
        <f t="shared" si="491"/>
        <v/>
      </c>
      <c r="K6245" s="83" t="str">
        <f t="shared" si="492"/>
        <v/>
      </c>
      <c r="L6245" s="85" t="str">
        <f t="shared" si="493"/>
        <v/>
      </c>
    </row>
    <row r="6246" spans="1:12" x14ac:dyDescent="0.2">
      <c r="A6246" s="209"/>
      <c r="B6246" s="75" t="str">
        <f t="shared" si="494"/>
        <v/>
      </c>
      <c r="C6246" s="75" t="str">
        <f t="shared" si="495"/>
        <v/>
      </c>
      <c r="D6246" s="42"/>
      <c r="E6246" s="42"/>
      <c r="F6246" s="42"/>
      <c r="G6246" s="42"/>
      <c r="H6246" s="42"/>
      <c r="I6246" s="42"/>
      <c r="J6246" s="83" t="str">
        <f t="shared" si="491"/>
        <v/>
      </c>
      <c r="K6246" s="83" t="str">
        <f t="shared" si="492"/>
        <v/>
      </c>
      <c r="L6246" s="85" t="str">
        <f t="shared" si="493"/>
        <v/>
      </c>
    </row>
    <row r="6247" spans="1:12" x14ac:dyDescent="0.2">
      <c r="A6247" s="209"/>
      <c r="B6247" s="75" t="str">
        <f t="shared" si="494"/>
        <v/>
      </c>
      <c r="C6247" s="75" t="str">
        <f t="shared" si="495"/>
        <v/>
      </c>
      <c r="D6247" s="42"/>
      <c r="E6247" s="42"/>
      <c r="F6247" s="42"/>
      <c r="G6247" s="42"/>
      <c r="H6247" s="42"/>
      <c r="I6247" s="42"/>
      <c r="J6247" s="83" t="str">
        <f t="shared" si="491"/>
        <v/>
      </c>
      <c r="K6247" s="83" t="str">
        <f t="shared" si="492"/>
        <v/>
      </c>
      <c r="L6247" s="85" t="str">
        <f t="shared" si="493"/>
        <v/>
      </c>
    </row>
    <row r="6248" spans="1:12" x14ac:dyDescent="0.2">
      <c r="A6248" s="209"/>
      <c r="B6248" s="75" t="str">
        <f t="shared" si="494"/>
        <v/>
      </c>
      <c r="C6248" s="75" t="str">
        <f t="shared" si="495"/>
        <v/>
      </c>
      <c r="D6248" s="42"/>
      <c r="E6248" s="42"/>
      <c r="F6248" s="42"/>
      <c r="G6248" s="42"/>
      <c r="H6248" s="42"/>
      <c r="I6248" s="42"/>
      <c r="J6248" s="83" t="str">
        <f t="shared" si="491"/>
        <v/>
      </c>
      <c r="K6248" s="83" t="str">
        <f t="shared" si="492"/>
        <v/>
      </c>
      <c r="L6248" s="85" t="str">
        <f t="shared" si="493"/>
        <v/>
      </c>
    </row>
    <row r="6249" spans="1:12" x14ac:dyDescent="0.2">
      <c r="A6249" s="209"/>
      <c r="B6249" s="75" t="str">
        <f t="shared" si="494"/>
        <v/>
      </c>
      <c r="C6249" s="75" t="str">
        <f t="shared" si="495"/>
        <v/>
      </c>
      <c r="D6249" s="42"/>
      <c r="E6249" s="42"/>
      <c r="F6249" s="42"/>
      <c r="G6249" s="42"/>
      <c r="H6249" s="42"/>
      <c r="I6249" s="42"/>
      <c r="J6249" s="83" t="str">
        <f t="shared" si="491"/>
        <v/>
      </c>
      <c r="K6249" s="83" t="str">
        <f t="shared" si="492"/>
        <v/>
      </c>
      <c r="L6249" s="85" t="str">
        <f t="shared" si="493"/>
        <v/>
      </c>
    </row>
    <row r="6250" spans="1:12" x14ac:dyDescent="0.2">
      <c r="A6250" s="209"/>
      <c r="B6250" s="75" t="str">
        <f t="shared" si="494"/>
        <v/>
      </c>
      <c r="C6250" s="75" t="str">
        <f t="shared" si="495"/>
        <v/>
      </c>
      <c r="D6250" s="42"/>
      <c r="E6250" s="42"/>
      <c r="F6250" s="42"/>
      <c r="G6250" s="42"/>
      <c r="H6250" s="42"/>
      <c r="I6250" s="42"/>
      <c r="J6250" s="83" t="str">
        <f t="shared" si="491"/>
        <v/>
      </c>
      <c r="K6250" s="83" t="str">
        <f t="shared" si="492"/>
        <v/>
      </c>
      <c r="L6250" s="85" t="str">
        <f t="shared" si="493"/>
        <v/>
      </c>
    </row>
    <row r="6251" spans="1:12" x14ac:dyDescent="0.2">
      <c r="A6251" s="209"/>
      <c r="B6251" s="75" t="str">
        <f t="shared" si="494"/>
        <v/>
      </c>
      <c r="C6251" s="75" t="str">
        <f t="shared" si="495"/>
        <v/>
      </c>
      <c r="D6251" s="42"/>
      <c r="E6251" s="42"/>
      <c r="F6251" s="42"/>
      <c r="G6251" s="42"/>
      <c r="H6251" s="42"/>
      <c r="I6251" s="42"/>
      <c r="J6251" s="83" t="str">
        <f t="shared" si="491"/>
        <v/>
      </c>
      <c r="K6251" s="83" t="str">
        <f t="shared" si="492"/>
        <v/>
      </c>
      <c r="L6251" s="85" t="str">
        <f t="shared" si="493"/>
        <v/>
      </c>
    </row>
    <row r="6252" spans="1:12" x14ac:dyDescent="0.2">
      <c r="A6252" s="209"/>
      <c r="B6252" s="75" t="str">
        <f t="shared" si="494"/>
        <v/>
      </c>
      <c r="C6252" s="75" t="str">
        <f t="shared" si="495"/>
        <v/>
      </c>
      <c r="D6252" s="42"/>
      <c r="E6252" s="42"/>
      <c r="F6252" s="42"/>
      <c r="G6252" s="42"/>
      <c r="H6252" s="42"/>
      <c r="I6252" s="42"/>
      <c r="J6252" s="83" t="str">
        <f t="shared" si="491"/>
        <v/>
      </c>
      <c r="K6252" s="83" t="str">
        <f t="shared" si="492"/>
        <v/>
      </c>
      <c r="L6252" s="85" t="str">
        <f t="shared" si="493"/>
        <v/>
      </c>
    </row>
    <row r="6253" spans="1:12" x14ac:dyDescent="0.2">
      <c r="A6253" s="209"/>
      <c r="B6253" s="75" t="str">
        <f t="shared" si="494"/>
        <v/>
      </c>
      <c r="C6253" s="75" t="str">
        <f t="shared" si="495"/>
        <v/>
      </c>
      <c r="D6253" s="42"/>
      <c r="E6253" s="42"/>
      <c r="F6253" s="42"/>
      <c r="G6253" s="42"/>
      <c r="H6253" s="42"/>
      <c r="I6253" s="42"/>
      <c r="J6253" s="83" t="str">
        <f t="shared" si="491"/>
        <v/>
      </c>
      <c r="K6253" s="83" t="str">
        <f t="shared" si="492"/>
        <v/>
      </c>
      <c r="L6253" s="85" t="str">
        <f t="shared" si="493"/>
        <v/>
      </c>
    </row>
    <row r="6254" spans="1:12" x14ac:dyDescent="0.2">
      <c r="A6254" s="209"/>
      <c r="B6254" s="75" t="str">
        <f t="shared" si="494"/>
        <v/>
      </c>
      <c r="C6254" s="75" t="str">
        <f t="shared" si="495"/>
        <v/>
      </c>
      <c r="D6254" s="42"/>
      <c r="E6254" s="42"/>
      <c r="F6254" s="42"/>
      <c r="G6254" s="42"/>
      <c r="H6254" s="42"/>
      <c r="I6254" s="42"/>
      <c r="J6254" s="83" t="str">
        <f t="shared" si="491"/>
        <v/>
      </c>
      <c r="K6254" s="83" t="str">
        <f t="shared" si="492"/>
        <v/>
      </c>
      <c r="L6254" s="85" t="str">
        <f t="shared" si="493"/>
        <v/>
      </c>
    </row>
    <row r="6255" spans="1:12" x14ac:dyDescent="0.2">
      <c r="A6255" s="209"/>
      <c r="B6255" s="75" t="str">
        <f t="shared" si="494"/>
        <v/>
      </c>
      <c r="C6255" s="75" t="str">
        <f t="shared" si="495"/>
        <v/>
      </c>
      <c r="D6255" s="42"/>
      <c r="E6255" s="42"/>
      <c r="F6255" s="42"/>
      <c r="G6255" s="42"/>
      <c r="H6255" s="42"/>
      <c r="I6255" s="42"/>
      <c r="J6255" s="83" t="str">
        <f t="shared" si="491"/>
        <v/>
      </c>
      <c r="K6255" s="83" t="str">
        <f t="shared" si="492"/>
        <v/>
      </c>
      <c r="L6255" s="85" t="str">
        <f t="shared" si="493"/>
        <v/>
      </c>
    </row>
    <row r="6256" spans="1:12" x14ac:dyDescent="0.2">
      <c r="A6256" s="209"/>
      <c r="B6256" s="75" t="str">
        <f t="shared" si="494"/>
        <v/>
      </c>
      <c r="C6256" s="75" t="str">
        <f t="shared" si="495"/>
        <v/>
      </c>
      <c r="D6256" s="42"/>
      <c r="E6256" s="42"/>
      <c r="F6256" s="42"/>
      <c r="G6256" s="42"/>
      <c r="H6256" s="42"/>
      <c r="I6256" s="42"/>
      <c r="J6256" s="83" t="str">
        <f t="shared" si="491"/>
        <v/>
      </c>
      <c r="K6256" s="83" t="str">
        <f t="shared" si="492"/>
        <v/>
      </c>
      <c r="L6256" s="85" t="str">
        <f t="shared" si="493"/>
        <v/>
      </c>
    </row>
    <row r="6257" spans="1:12" x14ac:dyDescent="0.2">
      <c r="A6257" s="209"/>
      <c r="B6257" s="75" t="str">
        <f t="shared" si="494"/>
        <v/>
      </c>
      <c r="C6257" s="75" t="str">
        <f t="shared" si="495"/>
        <v/>
      </c>
      <c r="D6257" s="42"/>
      <c r="E6257" s="42"/>
      <c r="F6257" s="42"/>
      <c r="G6257" s="42"/>
      <c r="H6257" s="42"/>
      <c r="I6257" s="42"/>
      <c r="J6257" s="83" t="str">
        <f t="shared" si="491"/>
        <v/>
      </c>
      <c r="K6257" s="83" t="str">
        <f t="shared" si="492"/>
        <v/>
      </c>
      <c r="L6257" s="85" t="str">
        <f t="shared" si="493"/>
        <v/>
      </c>
    </row>
    <row r="6258" spans="1:12" x14ac:dyDescent="0.2">
      <c r="A6258" s="209"/>
      <c r="B6258" s="75" t="str">
        <f t="shared" si="494"/>
        <v/>
      </c>
      <c r="C6258" s="75" t="str">
        <f t="shared" si="495"/>
        <v/>
      </c>
      <c r="D6258" s="42"/>
      <c r="E6258" s="42"/>
      <c r="F6258" s="42"/>
      <c r="G6258" s="42"/>
      <c r="H6258" s="42"/>
      <c r="I6258" s="42"/>
      <c r="J6258" s="83" t="str">
        <f t="shared" si="491"/>
        <v/>
      </c>
      <c r="K6258" s="83" t="str">
        <f t="shared" si="492"/>
        <v/>
      </c>
      <c r="L6258" s="85" t="str">
        <f t="shared" si="493"/>
        <v/>
      </c>
    </row>
    <row r="6259" spans="1:12" x14ac:dyDescent="0.2">
      <c r="A6259" s="209"/>
      <c r="B6259" s="75" t="str">
        <f t="shared" si="494"/>
        <v/>
      </c>
      <c r="C6259" s="75" t="str">
        <f t="shared" si="495"/>
        <v/>
      </c>
      <c r="D6259" s="42"/>
      <c r="E6259" s="42"/>
      <c r="F6259" s="42"/>
      <c r="G6259" s="42"/>
      <c r="H6259" s="42"/>
      <c r="I6259" s="42"/>
      <c r="J6259" s="83" t="str">
        <f t="shared" si="491"/>
        <v/>
      </c>
      <c r="K6259" s="83" t="str">
        <f t="shared" si="492"/>
        <v/>
      </c>
      <c r="L6259" s="85" t="str">
        <f t="shared" si="493"/>
        <v/>
      </c>
    </row>
    <row r="6260" spans="1:12" x14ac:dyDescent="0.2">
      <c r="A6260" s="209"/>
      <c r="B6260" s="75" t="str">
        <f t="shared" si="494"/>
        <v/>
      </c>
      <c r="C6260" s="75" t="str">
        <f t="shared" si="495"/>
        <v/>
      </c>
      <c r="D6260" s="42"/>
      <c r="E6260" s="42"/>
      <c r="F6260" s="42"/>
      <c r="G6260" s="42"/>
      <c r="H6260" s="42"/>
      <c r="I6260" s="42"/>
      <c r="J6260" s="83" t="str">
        <f t="shared" si="491"/>
        <v/>
      </c>
      <c r="K6260" s="83" t="str">
        <f t="shared" si="492"/>
        <v/>
      </c>
      <c r="L6260" s="85" t="str">
        <f t="shared" si="493"/>
        <v/>
      </c>
    </row>
    <row r="6261" spans="1:12" x14ac:dyDescent="0.2">
      <c r="A6261" s="209"/>
      <c r="B6261" s="75" t="str">
        <f t="shared" si="494"/>
        <v/>
      </c>
      <c r="C6261" s="75" t="str">
        <f t="shared" si="495"/>
        <v/>
      </c>
      <c r="D6261" s="42"/>
      <c r="E6261" s="42"/>
      <c r="F6261" s="42"/>
      <c r="G6261" s="42"/>
      <c r="H6261" s="42"/>
      <c r="I6261" s="42"/>
      <c r="J6261" s="83" t="str">
        <f t="shared" si="491"/>
        <v/>
      </c>
      <c r="K6261" s="83" t="str">
        <f t="shared" si="492"/>
        <v/>
      </c>
      <c r="L6261" s="85" t="str">
        <f t="shared" si="493"/>
        <v/>
      </c>
    </row>
    <row r="6262" spans="1:12" x14ac:dyDescent="0.2">
      <c r="A6262" s="209"/>
      <c r="B6262" s="75" t="str">
        <f t="shared" si="494"/>
        <v/>
      </c>
      <c r="C6262" s="75" t="str">
        <f t="shared" si="495"/>
        <v/>
      </c>
      <c r="D6262" s="42"/>
      <c r="E6262" s="42"/>
      <c r="F6262" s="42"/>
      <c r="G6262" s="42"/>
      <c r="H6262" s="42"/>
      <c r="I6262" s="42"/>
      <c r="J6262" s="83" t="str">
        <f t="shared" si="491"/>
        <v/>
      </c>
      <c r="K6262" s="83" t="str">
        <f t="shared" si="492"/>
        <v/>
      </c>
      <c r="L6262" s="85" t="str">
        <f t="shared" si="493"/>
        <v/>
      </c>
    </row>
    <row r="6263" spans="1:12" x14ac:dyDescent="0.2">
      <c r="A6263" s="209"/>
      <c r="B6263" s="75" t="str">
        <f t="shared" si="494"/>
        <v/>
      </c>
      <c r="C6263" s="75" t="str">
        <f t="shared" si="495"/>
        <v/>
      </c>
      <c r="D6263" s="42"/>
      <c r="E6263" s="42"/>
      <c r="F6263" s="42"/>
      <c r="G6263" s="42"/>
      <c r="H6263" s="42"/>
      <c r="I6263" s="42"/>
      <c r="J6263" s="83" t="str">
        <f t="shared" si="491"/>
        <v/>
      </c>
      <c r="K6263" s="83" t="str">
        <f t="shared" si="492"/>
        <v/>
      </c>
      <c r="L6263" s="85" t="str">
        <f t="shared" si="493"/>
        <v/>
      </c>
    </row>
    <row r="6264" spans="1:12" x14ac:dyDescent="0.2">
      <c r="A6264" s="209"/>
      <c r="B6264" s="75" t="str">
        <f t="shared" si="494"/>
        <v/>
      </c>
      <c r="C6264" s="75" t="str">
        <f t="shared" si="495"/>
        <v/>
      </c>
      <c r="D6264" s="42"/>
      <c r="E6264" s="42"/>
      <c r="F6264" s="42"/>
      <c r="G6264" s="42"/>
      <c r="H6264" s="42"/>
      <c r="I6264" s="42"/>
      <c r="J6264" s="83" t="str">
        <f t="shared" si="491"/>
        <v/>
      </c>
      <c r="K6264" s="83" t="str">
        <f t="shared" si="492"/>
        <v/>
      </c>
      <c r="L6264" s="85" t="str">
        <f t="shared" si="493"/>
        <v/>
      </c>
    </row>
    <row r="6265" spans="1:12" x14ac:dyDescent="0.2">
      <c r="A6265" s="209"/>
      <c r="B6265" s="75" t="str">
        <f t="shared" si="494"/>
        <v/>
      </c>
      <c r="C6265" s="75" t="str">
        <f t="shared" si="495"/>
        <v/>
      </c>
      <c r="D6265" s="42"/>
      <c r="E6265" s="42"/>
      <c r="F6265" s="42"/>
      <c r="G6265" s="42"/>
      <c r="H6265" s="42"/>
      <c r="I6265" s="42"/>
      <c r="J6265" s="83" t="str">
        <f t="shared" si="491"/>
        <v/>
      </c>
      <c r="K6265" s="83" t="str">
        <f t="shared" si="492"/>
        <v/>
      </c>
      <c r="L6265" s="85" t="str">
        <f t="shared" si="493"/>
        <v/>
      </c>
    </row>
    <row r="6266" spans="1:12" x14ac:dyDescent="0.2">
      <c r="A6266" s="209"/>
      <c r="B6266" s="75" t="str">
        <f t="shared" si="494"/>
        <v/>
      </c>
      <c r="C6266" s="75" t="str">
        <f t="shared" si="495"/>
        <v/>
      </c>
      <c r="D6266" s="42"/>
      <c r="E6266" s="42"/>
      <c r="F6266" s="42"/>
      <c r="G6266" s="42"/>
      <c r="H6266" s="42"/>
      <c r="I6266" s="42"/>
      <c r="J6266" s="83" t="str">
        <f t="shared" si="491"/>
        <v/>
      </c>
      <c r="K6266" s="83" t="str">
        <f t="shared" si="492"/>
        <v/>
      </c>
      <c r="L6266" s="85" t="str">
        <f t="shared" si="493"/>
        <v/>
      </c>
    </row>
    <row r="6267" spans="1:12" x14ac:dyDescent="0.2">
      <c r="A6267" s="209"/>
      <c r="B6267" s="75" t="str">
        <f t="shared" si="494"/>
        <v/>
      </c>
      <c r="C6267" s="75" t="str">
        <f t="shared" si="495"/>
        <v/>
      </c>
      <c r="D6267" s="42"/>
      <c r="E6267" s="42"/>
      <c r="F6267" s="42"/>
      <c r="G6267" s="42"/>
      <c r="H6267" s="42"/>
      <c r="I6267" s="42"/>
      <c r="J6267" s="83" t="str">
        <f t="shared" si="491"/>
        <v/>
      </c>
      <c r="K6267" s="83" t="str">
        <f t="shared" si="492"/>
        <v/>
      </c>
      <c r="L6267" s="85" t="str">
        <f t="shared" si="493"/>
        <v/>
      </c>
    </row>
    <row r="6268" spans="1:12" x14ac:dyDescent="0.2">
      <c r="A6268" s="209"/>
      <c r="B6268" s="75" t="str">
        <f t="shared" si="494"/>
        <v/>
      </c>
      <c r="C6268" s="75" t="str">
        <f t="shared" si="495"/>
        <v/>
      </c>
      <c r="D6268" s="42"/>
      <c r="E6268" s="42"/>
      <c r="F6268" s="42"/>
      <c r="G6268" s="42"/>
      <c r="H6268" s="42"/>
      <c r="I6268" s="42"/>
      <c r="J6268" s="83" t="str">
        <f t="shared" si="491"/>
        <v/>
      </c>
      <c r="K6268" s="83" t="str">
        <f t="shared" si="492"/>
        <v/>
      </c>
      <c r="L6268" s="85" t="str">
        <f t="shared" si="493"/>
        <v/>
      </c>
    </row>
    <row r="6269" spans="1:12" x14ac:dyDescent="0.2">
      <c r="A6269" s="209"/>
      <c r="B6269" s="75" t="str">
        <f t="shared" si="494"/>
        <v/>
      </c>
      <c r="C6269" s="75" t="str">
        <f t="shared" si="495"/>
        <v/>
      </c>
      <c r="D6269" s="42"/>
      <c r="E6269" s="42"/>
      <c r="F6269" s="42"/>
      <c r="G6269" s="42"/>
      <c r="H6269" s="42"/>
      <c r="I6269" s="42"/>
      <c r="J6269" s="83" t="str">
        <f t="shared" ref="J6269:J6332" si="496">IF(ISERROR(D6269/C6269),"",(D6269/C6269))</f>
        <v/>
      </c>
      <c r="K6269" s="83" t="str">
        <f t="shared" ref="K6269:K6332" si="497">IF(ISERROR(E6269/C6269),"",(E6269/C6269))</f>
        <v/>
      </c>
      <c r="L6269" s="85" t="str">
        <f t="shared" ref="L6269:L6332" si="498">IF(ISERROR((D6269+E6269)/B6269),"",(D6269+E6269)/B6269)</f>
        <v/>
      </c>
    </row>
    <row r="6270" spans="1:12" x14ac:dyDescent="0.2">
      <c r="A6270" s="209"/>
      <c r="B6270" s="75" t="str">
        <f t="shared" si="494"/>
        <v/>
      </c>
      <c r="C6270" s="75" t="str">
        <f t="shared" si="495"/>
        <v/>
      </c>
      <c r="D6270" s="42"/>
      <c r="E6270" s="42"/>
      <c r="F6270" s="42"/>
      <c r="G6270" s="42"/>
      <c r="H6270" s="42"/>
      <c r="I6270" s="42"/>
      <c r="J6270" s="83" t="str">
        <f t="shared" si="496"/>
        <v/>
      </c>
      <c r="K6270" s="83" t="str">
        <f t="shared" si="497"/>
        <v/>
      </c>
      <c r="L6270" s="85" t="str">
        <f t="shared" si="498"/>
        <v/>
      </c>
    </row>
    <row r="6271" spans="1:12" x14ac:dyDescent="0.2">
      <c r="A6271" s="209"/>
      <c r="B6271" s="75" t="str">
        <f t="shared" si="494"/>
        <v/>
      </c>
      <c r="C6271" s="75" t="str">
        <f t="shared" si="495"/>
        <v/>
      </c>
      <c r="D6271" s="42"/>
      <c r="E6271" s="42"/>
      <c r="F6271" s="42"/>
      <c r="G6271" s="42"/>
      <c r="H6271" s="42"/>
      <c r="I6271" s="42"/>
      <c r="J6271" s="83" t="str">
        <f t="shared" si="496"/>
        <v/>
      </c>
      <c r="K6271" s="83" t="str">
        <f t="shared" si="497"/>
        <v/>
      </c>
      <c r="L6271" s="85" t="str">
        <f t="shared" si="498"/>
        <v/>
      </c>
    </row>
    <row r="6272" spans="1:12" x14ac:dyDescent="0.2">
      <c r="A6272" s="209"/>
      <c r="B6272" s="75" t="str">
        <f t="shared" si="494"/>
        <v/>
      </c>
      <c r="C6272" s="75" t="str">
        <f t="shared" si="495"/>
        <v/>
      </c>
      <c r="D6272" s="42"/>
      <c r="E6272" s="42"/>
      <c r="F6272" s="42"/>
      <c r="G6272" s="42"/>
      <c r="H6272" s="42"/>
      <c r="I6272" s="42"/>
      <c r="J6272" s="83" t="str">
        <f t="shared" si="496"/>
        <v/>
      </c>
      <c r="K6272" s="83" t="str">
        <f t="shared" si="497"/>
        <v/>
      </c>
      <c r="L6272" s="85" t="str">
        <f t="shared" si="498"/>
        <v/>
      </c>
    </row>
    <row r="6273" spans="1:12" x14ac:dyDescent="0.2">
      <c r="A6273" s="209"/>
      <c r="B6273" s="75" t="str">
        <f t="shared" si="494"/>
        <v/>
      </c>
      <c r="C6273" s="75" t="str">
        <f t="shared" si="495"/>
        <v/>
      </c>
      <c r="D6273" s="42"/>
      <c r="E6273" s="42"/>
      <c r="F6273" s="42"/>
      <c r="G6273" s="42"/>
      <c r="H6273" s="42"/>
      <c r="I6273" s="42"/>
      <c r="J6273" s="83" t="str">
        <f t="shared" si="496"/>
        <v/>
      </c>
      <c r="K6273" s="83" t="str">
        <f t="shared" si="497"/>
        <v/>
      </c>
      <c r="L6273" s="85" t="str">
        <f t="shared" si="498"/>
        <v/>
      </c>
    </row>
    <row r="6274" spans="1:12" x14ac:dyDescent="0.2">
      <c r="A6274" s="209"/>
      <c r="B6274" s="75" t="str">
        <f t="shared" si="494"/>
        <v/>
      </c>
      <c r="C6274" s="75" t="str">
        <f t="shared" si="495"/>
        <v/>
      </c>
      <c r="D6274" s="42"/>
      <c r="E6274" s="42"/>
      <c r="F6274" s="42"/>
      <c r="G6274" s="42"/>
      <c r="H6274" s="42"/>
      <c r="I6274" s="42"/>
      <c r="J6274" s="83" t="str">
        <f t="shared" si="496"/>
        <v/>
      </c>
      <c r="K6274" s="83" t="str">
        <f t="shared" si="497"/>
        <v/>
      </c>
      <c r="L6274" s="85" t="str">
        <f t="shared" si="498"/>
        <v/>
      </c>
    </row>
    <row r="6275" spans="1:12" x14ac:dyDescent="0.2">
      <c r="A6275" s="209"/>
      <c r="B6275" s="75" t="str">
        <f t="shared" si="494"/>
        <v/>
      </c>
      <c r="C6275" s="75" t="str">
        <f t="shared" si="495"/>
        <v/>
      </c>
      <c r="D6275" s="42"/>
      <c r="E6275" s="42"/>
      <c r="F6275" s="42"/>
      <c r="G6275" s="42"/>
      <c r="H6275" s="42"/>
      <c r="I6275" s="42"/>
      <c r="J6275" s="83" t="str">
        <f t="shared" si="496"/>
        <v/>
      </c>
      <c r="K6275" s="83" t="str">
        <f t="shared" si="497"/>
        <v/>
      </c>
      <c r="L6275" s="85" t="str">
        <f t="shared" si="498"/>
        <v/>
      </c>
    </row>
    <row r="6276" spans="1:12" x14ac:dyDescent="0.2">
      <c r="A6276" s="209"/>
      <c r="B6276" s="75" t="str">
        <f t="shared" si="494"/>
        <v/>
      </c>
      <c r="C6276" s="75" t="str">
        <f t="shared" si="495"/>
        <v/>
      </c>
      <c r="D6276" s="42"/>
      <c r="E6276" s="42"/>
      <c r="F6276" s="42"/>
      <c r="G6276" s="42"/>
      <c r="H6276" s="42"/>
      <c r="I6276" s="42"/>
      <c r="J6276" s="83" t="str">
        <f t="shared" si="496"/>
        <v/>
      </c>
      <c r="K6276" s="83" t="str">
        <f t="shared" si="497"/>
        <v/>
      </c>
      <c r="L6276" s="85" t="str">
        <f t="shared" si="498"/>
        <v/>
      </c>
    </row>
    <row r="6277" spans="1:12" x14ac:dyDescent="0.2">
      <c r="A6277" s="209"/>
      <c r="B6277" s="75" t="str">
        <f t="shared" si="494"/>
        <v/>
      </c>
      <c r="C6277" s="75" t="str">
        <f t="shared" si="495"/>
        <v/>
      </c>
      <c r="D6277" s="42"/>
      <c r="E6277" s="42"/>
      <c r="F6277" s="42"/>
      <c r="G6277" s="42"/>
      <c r="H6277" s="42"/>
      <c r="I6277" s="42"/>
      <c r="J6277" s="83" t="str">
        <f t="shared" si="496"/>
        <v/>
      </c>
      <c r="K6277" s="83" t="str">
        <f t="shared" si="497"/>
        <v/>
      </c>
      <c r="L6277" s="85" t="str">
        <f t="shared" si="498"/>
        <v/>
      </c>
    </row>
    <row r="6278" spans="1:12" x14ac:dyDescent="0.2">
      <c r="A6278" s="209"/>
      <c r="B6278" s="75" t="str">
        <f t="shared" si="494"/>
        <v/>
      </c>
      <c r="C6278" s="75" t="str">
        <f t="shared" si="495"/>
        <v/>
      </c>
      <c r="D6278" s="42"/>
      <c r="E6278" s="42"/>
      <c r="F6278" s="42"/>
      <c r="G6278" s="42"/>
      <c r="H6278" s="42"/>
      <c r="I6278" s="42"/>
      <c r="J6278" s="83" t="str">
        <f t="shared" si="496"/>
        <v/>
      </c>
      <c r="K6278" s="83" t="str">
        <f t="shared" si="497"/>
        <v/>
      </c>
      <c r="L6278" s="85" t="str">
        <f t="shared" si="498"/>
        <v/>
      </c>
    </row>
    <row r="6279" spans="1:12" x14ac:dyDescent="0.2">
      <c r="A6279" s="209"/>
      <c r="B6279" s="75" t="str">
        <f t="shared" si="494"/>
        <v/>
      </c>
      <c r="C6279" s="75" t="str">
        <f t="shared" si="495"/>
        <v/>
      </c>
      <c r="D6279" s="42"/>
      <c r="E6279" s="42"/>
      <c r="F6279" s="42"/>
      <c r="G6279" s="42"/>
      <c r="H6279" s="42"/>
      <c r="I6279" s="42"/>
      <c r="J6279" s="83" t="str">
        <f t="shared" si="496"/>
        <v/>
      </c>
      <c r="K6279" s="83" t="str">
        <f t="shared" si="497"/>
        <v/>
      </c>
      <c r="L6279" s="85" t="str">
        <f t="shared" si="498"/>
        <v/>
      </c>
    </row>
    <row r="6280" spans="1:12" x14ac:dyDescent="0.2">
      <c r="A6280" s="209"/>
      <c r="B6280" s="75" t="str">
        <f t="shared" si="494"/>
        <v/>
      </c>
      <c r="C6280" s="75" t="str">
        <f t="shared" si="495"/>
        <v/>
      </c>
      <c r="D6280" s="42"/>
      <c r="E6280" s="42"/>
      <c r="F6280" s="42"/>
      <c r="G6280" s="42"/>
      <c r="H6280" s="42"/>
      <c r="I6280" s="42"/>
      <c r="J6280" s="83" t="str">
        <f t="shared" si="496"/>
        <v/>
      </c>
      <c r="K6280" s="83" t="str">
        <f t="shared" si="497"/>
        <v/>
      </c>
      <c r="L6280" s="85" t="str">
        <f t="shared" si="498"/>
        <v/>
      </c>
    </row>
    <row r="6281" spans="1:12" x14ac:dyDescent="0.2">
      <c r="A6281" s="209"/>
      <c r="B6281" s="75" t="str">
        <f t="shared" si="494"/>
        <v/>
      </c>
      <c r="C6281" s="75" t="str">
        <f t="shared" si="495"/>
        <v/>
      </c>
      <c r="D6281" s="42"/>
      <c r="E6281" s="42"/>
      <c r="F6281" s="42"/>
      <c r="G6281" s="42"/>
      <c r="H6281" s="42"/>
      <c r="I6281" s="42"/>
      <c r="J6281" s="83" t="str">
        <f t="shared" si="496"/>
        <v/>
      </c>
      <c r="K6281" s="83" t="str">
        <f t="shared" si="497"/>
        <v/>
      </c>
      <c r="L6281" s="85" t="str">
        <f t="shared" si="498"/>
        <v/>
      </c>
    </row>
    <row r="6282" spans="1:12" x14ac:dyDescent="0.2">
      <c r="A6282" s="209"/>
      <c r="B6282" s="75" t="str">
        <f t="shared" si="494"/>
        <v/>
      </c>
      <c r="C6282" s="75" t="str">
        <f t="shared" si="495"/>
        <v/>
      </c>
      <c r="D6282" s="42"/>
      <c r="E6282" s="42"/>
      <c r="F6282" s="42"/>
      <c r="G6282" s="42"/>
      <c r="H6282" s="42"/>
      <c r="I6282" s="42"/>
      <c r="J6282" s="83" t="str">
        <f t="shared" si="496"/>
        <v/>
      </c>
      <c r="K6282" s="83" t="str">
        <f t="shared" si="497"/>
        <v/>
      </c>
      <c r="L6282" s="85" t="str">
        <f t="shared" si="498"/>
        <v/>
      </c>
    </row>
    <row r="6283" spans="1:12" x14ac:dyDescent="0.2">
      <c r="A6283" s="209"/>
      <c r="B6283" s="75" t="str">
        <f t="shared" si="494"/>
        <v/>
      </c>
      <c r="C6283" s="75" t="str">
        <f t="shared" si="495"/>
        <v/>
      </c>
      <c r="D6283" s="42"/>
      <c r="E6283" s="42"/>
      <c r="F6283" s="42"/>
      <c r="G6283" s="42"/>
      <c r="H6283" s="42"/>
      <c r="I6283" s="42"/>
      <c r="J6283" s="83" t="str">
        <f t="shared" si="496"/>
        <v/>
      </c>
      <c r="K6283" s="83" t="str">
        <f t="shared" si="497"/>
        <v/>
      </c>
      <c r="L6283" s="85" t="str">
        <f t="shared" si="498"/>
        <v/>
      </c>
    </row>
    <row r="6284" spans="1:12" x14ac:dyDescent="0.2">
      <c r="A6284" s="209"/>
      <c r="B6284" s="75" t="str">
        <f t="shared" ref="B6284:B6347" si="499">IF(D6284+E6284+F6284+G6284+I6284+H6284 = 0,"",D6284+E6284+F6284+G6284+I6284+H6284)</f>
        <v/>
      </c>
      <c r="C6284" s="75" t="str">
        <f t="shared" ref="C6284:C6347" si="500">IF(D6284+E6284+H6284=0,"",D6284+E6284+H6284)</f>
        <v/>
      </c>
      <c r="D6284" s="42"/>
      <c r="E6284" s="42"/>
      <c r="F6284" s="42"/>
      <c r="G6284" s="42"/>
      <c r="H6284" s="42"/>
      <c r="I6284" s="42"/>
      <c r="J6284" s="83" t="str">
        <f t="shared" si="496"/>
        <v/>
      </c>
      <c r="K6284" s="83" t="str">
        <f t="shared" si="497"/>
        <v/>
      </c>
      <c r="L6284" s="85" t="str">
        <f t="shared" si="498"/>
        <v/>
      </c>
    </row>
    <row r="6285" spans="1:12" x14ac:dyDescent="0.2">
      <c r="A6285" s="209"/>
      <c r="B6285" s="75" t="str">
        <f t="shared" si="499"/>
        <v/>
      </c>
      <c r="C6285" s="75" t="str">
        <f t="shared" si="500"/>
        <v/>
      </c>
      <c r="D6285" s="42"/>
      <c r="E6285" s="42"/>
      <c r="F6285" s="42"/>
      <c r="G6285" s="42"/>
      <c r="H6285" s="42"/>
      <c r="I6285" s="42"/>
      <c r="J6285" s="83" t="str">
        <f t="shared" si="496"/>
        <v/>
      </c>
      <c r="K6285" s="83" t="str">
        <f t="shared" si="497"/>
        <v/>
      </c>
      <c r="L6285" s="85" t="str">
        <f t="shared" si="498"/>
        <v/>
      </c>
    </row>
    <row r="6286" spans="1:12" x14ac:dyDescent="0.2">
      <c r="A6286" s="209"/>
      <c r="B6286" s="75" t="str">
        <f t="shared" si="499"/>
        <v/>
      </c>
      <c r="C6286" s="75" t="str">
        <f t="shared" si="500"/>
        <v/>
      </c>
      <c r="D6286" s="42"/>
      <c r="E6286" s="42"/>
      <c r="F6286" s="42"/>
      <c r="G6286" s="42"/>
      <c r="H6286" s="42"/>
      <c r="I6286" s="42"/>
      <c r="J6286" s="83" t="str">
        <f t="shared" si="496"/>
        <v/>
      </c>
      <c r="K6286" s="83" t="str">
        <f t="shared" si="497"/>
        <v/>
      </c>
      <c r="L6286" s="85" t="str">
        <f t="shared" si="498"/>
        <v/>
      </c>
    </row>
    <row r="6287" spans="1:12" x14ac:dyDescent="0.2">
      <c r="A6287" s="209"/>
      <c r="B6287" s="75" t="str">
        <f t="shared" si="499"/>
        <v/>
      </c>
      <c r="C6287" s="75" t="str">
        <f t="shared" si="500"/>
        <v/>
      </c>
      <c r="D6287" s="42"/>
      <c r="E6287" s="42"/>
      <c r="F6287" s="42"/>
      <c r="G6287" s="42"/>
      <c r="H6287" s="42"/>
      <c r="I6287" s="42"/>
      <c r="J6287" s="83" t="str">
        <f t="shared" si="496"/>
        <v/>
      </c>
      <c r="K6287" s="83" t="str">
        <f t="shared" si="497"/>
        <v/>
      </c>
      <c r="L6287" s="85" t="str">
        <f t="shared" si="498"/>
        <v/>
      </c>
    </row>
    <row r="6288" spans="1:12" x14ac:dyDescent="0.2">
      <c r="A6288" s="209"/>
      <c r="B6288" s="75" t="str">
        <f t="shared" si="499"/>
        <v/>
      </c>
      <c r="C6288" s="75" t="str">
        <f t="shared" si="500"/>
        <v/>
      </c>
      <c r="D6288" s="42"/>
      <c r="E6288" s="42"/>
      <c r="F6288" s="42"/>
      <c r="G6288" s="42"/>
      <c r="H6288" s="42"/>
      <c r="I6288" s="42"/>
      <c r="J6288" s="83" t="str">
        <f t="shared" si="496"/>
        <v/>
      </c>
      <c r="K6288" s="83" t="str">
        <f t="shared" si="497"/>
        <v/>
      </c>
      <c r="L6288" s="85" t="str">
        <f t="shared" si="498"/>
        <v/>
      </c>
    </row>
    <row r="6289" spans="1:12" x14ac:dyDescent="0.2">
      <c r="A6289" s="209"/>
      <c r="B6289" s="75" t="str">
        <f t="shared" si="499"/>
        <v/>
      </c>
      <c r="C6289" s="75" t="str">
        <f t="shared" si="500"/>
        <v/>
      </c>
      <c r="D6289" s="42"/>
      <c r="E6289" s="42"/>
      <c r="F6289" s="42"/>
      <c r="G6289" s="42"/>
      <c r="H6289" s="42"/>
      <c r="I6289" s="42"/>
      <c r="J6289" s="83" t="str">
        <f t="shared" si="496"/>
        <v/>
      </c>
      <c r="K6289" s="83" t="str">
        <f t="shared" si="497"/>
        <v/>
      </c>
      <c r="L6289" s="85" t="str">
        <f t="shared" si="498"/>
        <v/>
      </c>
    </row>
    <row r="6290" spans="1:12" x14ac:dyDescent="0.2">
      <c r="A6290" s="209"/>
      <c r="B6290" s="75" t="str">
        <f t="shared" si="499"/>
        <v/>
      </c>
      <c r="C6290" s="75" t="str">
        <f t="shared" si="500"/>
        <v/>
      </c>
      <c r="D6290" s="42"/>
      <c r="E6290" s="42"/>
      <c r="F6290" s="42"/>
      <c r="G6290" s="42"/>
      <c r="H6290" s="42"/>
      <c r="I6290" s="42"/>
      <c r="J6290" s="83" t="str">
        <f t="shared" si="496"/>
        <v/>
      </c>
      <c r="K6290" s="83" t="str">
        <f t="shared" si="497"/>
        <v/>
      </c>
      <c r="L6290" s="85" t="str">
        <f t="shared" si="498"/>
        <v/>
      </c>
    </row>
    <row r="6291" spans="1:12" x14ac:dyDescent="0.2">
      <c r="A6291" s="209"/>
      <c r="B6291" s="75" t="str">
        <f t="shared" si="499"/>
        <v/>
      </c>
      <c r="C6291" s="75" t="str">
        <f t="shared" si="500"/>
        <v/>
      </c>
      <c r="D6291" s="42"/>
      <c r="E6291" s="42"/>
      <c r="F6291" s="42"/>
      <c r="G6291" s="42"/>
      <c r="H6291" s="42"/>
      <c r="I6291" s="42"/>
      <c r="J6291" s="83" t="str">
        <f t="shared" si="496"/>
        <v/>
      </c>
      <c r="K6291" s="83" t="str">
        <f t="shared" si="497"/>
        <v/>
      </c>
      <c r="L6291" s="85" t="str">
        <f t="shared" si="498"/>
        <v/>
      </c>
    </row>
    <row r="6292" spans="1:12" x14ac:dyDescent="0.2">
      <c r="A6292" s="209"/>
      <c r="B6292" s="75" t="str">
        <f t="shared" si="499"/>
        <v/>
      </c>
      <c r="C6292" s="75" t="str">
        <f t="shared" si="500"/>
        <v/>
      </c>
      <c r="D6292" s="42"/>
      <c r="E6292" s="42"/>
      <c r="F6292" s="42"/>
      <c r="G6292" s="42"/>
      <c r="H6292" s="42"/>
      <c r="I6292" s="42"/>
      <c r="J6292" s="83" t="str">
        <f t="shared" si="496"/>
        <v/>
      </c>
      <c r="K6292" s="83" t="str">
        <f t="shared" si="497"/>
        <v/>
      </c>
      <c r="L6292" s="85" t="str">
        <f t="shared" si="498"/>
        <v/>
      </c>
    </row>
    <row r="6293" spans="1:12" x14ac:dyDescent="0.2">
      <c r="A6293" s="209"/>
      <c r="B6293" s="75" t="str">
        <f t="shared" si="499"/>
        <v/>
      </c>
      <c r="C6293" s="75" t="str">
        <f t="shared" si="500"/>
        <v/>
      </c>
      <c r="D6293" s="42"/>
      <c r="E6293" s="42"/>
      <c r="F6293" s="42"/>
      <c r="G6293" s="42"/>
      <c r="H6293" s="42"/>
      <c r="I6293" s="42"/>
      <c r="J6293" s="83" t="str">
        <f t="shared" si="496"/>
        <v/>
      </c>
      <c r="K6293" s="83" t="str">
        <f t="shared" si="497"/>
        <v/>
      </c>
      <c r="L6293" s="85" t="str">
        <f t="shared" si="498"/>
        <v/>
      </c>
    </row>
    <row r="6294" spans="1:12" x14ac:dyDescent="0.2">
      <c r="A6294" s="209"/>
      <c r="B6294" s="75" t="str">
        <f t="shared" si="499"/>
        <v/>
      </c>
      <c r="C6294" s="75" t="str">
        <f t="shared" si="500"/>
        <v/>
      </c>
      <c r="D6294" s="42"/>
      <c r="E6294" s="42"/>
      <c r="F6294" s="42"/>
      <c r="G6294" s="42"/>
      <c r="H6294" s="42"/>
      <c r="I6294" s="42"/>
      <c r="J6294" s="83" t="str">
        <f t="shared" si="496"/>
        <v/>
      </c>
      <c r="K6294" s="83" t="str">
        <f t="shared" si="497"/>
        <v/>
      </c>
      <c r="L6294" s="85" t="str">
        <f t="shared" si="498"/>
        <v/>
      </c>
    </row>
    <row r="6295" spans="1:12" x14ac:dyDescent="0.2">
      <c r="A6295" s="209"/>
      <c r="B6295" s="75" t="str">
        <f t="shared" si="499"/>
        <v/>
      </c>
      <c r="C6295" s="75" t="str">
        <f t="shared" si="500"/>
        <v/>
      </c>
      <c r="D6295" s="42"/>
      <c r="E6295" s="42"/>
      <c r="F6295" s="42"/>
      <c r="G6295" s="42"/>
      <c r="H6295" s="42"/>
      <c r="I6295" s="42"/>
      <c r="J6295" s="83" t="str">
        <f t="shared" si="496"/>
        <v/>
      </c>
      <c r="K6295" s="83" t="str">
        <f t="shared" si="497"/>
        <v/>
      </c>
      <c r="L6295" s="85" t="str">
        <f t="shared" si="498"/>
        <v/>
      </c>
    </row>
    <row r="6296" spans="1:12" x14ac:dyDescent="0.2">
      <c r="A6296" s="209"/>
      <c r="B6296" s="75" t="str">
        <f t="shared" si="499"/>
        <v/>
      </c>
      <c r="C6296" s="75" t="str">
        <f t="shared" si="500"/>
        <v/>
      </c>
      <c r="D6296" s="42"/>
      <c r="E6296" s="42"/>
      <c r="F6296" s="42"/>
      <c r="G6296" s="42"/>
      <c r="H6296" s="42"/>
      <c r="I6296" s="42"/>
      <c r="J6296" s="83" t="str">
        <f t="shared" si="496"/>
        <v/>
      </c>
      <c r="K6296" s="83" t="str">
        <f t="shared" si="497"/>
        <v/>
      </c>
      <c r="L6296" s="85" t="str">
        <f t="shared" si="498"/>
        <v/>
      </c>
    </row>
    <row r="6297" spans="1:12" x14ac:dyDescent="0.2">
      <c r="A6297" s="209"/>
      <c r="B6297" s="75" t="str">
        <f t="shared" si="499"/>
        <v/>
      </c>
      <c r="C6297" s="75" t="str">
        <f t="shared" si="500"/>
        <v/>
      </c>
      <c r="D6297" s="42"/>
      <c r="E6297" s="42"/>
      <c r="F6297" s="42"/>
      <c r="G6297" s="42"/>
      <c r="H6297" s="42"/>
      <c r="I6297" s="42"/>
      <c r="J6297" s="83" t="str">
        <f t="shared" si="496"/>
        <v/>
      </c>
      <c r="K6297" s="83" t="str">
        <f t="shared" si="497"/>
        <v/>
      </c>
      <c r="L6297" s="85" t="str">
        <f t="shared" si="498"/>
        <v/>
      </c>
    </row>
    <row r="6298" spans="1:12" x14ac:dyDescent="0.2">
      <c r="A6298" s="209"/>
      <c r="B6298" s="75" t="str">
        <f t="shared" si="499"/>
        <v/>
      </c>
      <c r="C6298" s="75" t="str">
        <f t="shared" si="500"/>
        <v/>
      </c>
      <c r="D6298" s="42"/>
      <c r="E6298" s="42"/>
      <c r="F6298" s="42"/>
      <c r="G6298" s="42"/>
      <c r="H6298" s="42"/>
      <c r="I6298" s="42"/>
      <c r="J6298" s="83" t="str">
        <f t="shared" si="496"/>
        <v/>
      </c>
      <c r="K6298" s="83" t="str">
        <f t="shared" si="497"/>
        <v/>
      </c>
      <c r="L6298" s="85" t="str">
        <f t="shared" si="498"/>
        <v/>
      </c>
    </row>
    <row r="6299" spans="1:12" x14ac:dyDescent="0.2">
      <c r="A6299" s="209"/>
      <c r="B6299" s="75" t="str">
        <f t="shared" si="499"/>
        <v/>
      </c>
      <c r="C6299" s="75" t="str">
        <f t="shared" si="500"/>
        <v/>
      </c>
      <c r="D6299" s="42"/>
      <c r="E6299" s="42"/>
      <c r="F6299" s="42"/>
      <c r="G6299" s="42"/>
      <c r="H6299" s="42"/>
      <c r="I6299" s="42"/>
      <c r="J6299" s="83" t="str">
        <f t="shared" si="496"/>
        <v/>
      </c>
      <c r="K6299" s="83" t="str">
        <f t="shared" si="497"/>
        <v/>
      </c>
      <c r="L6299" s="85" t="str">
        <f t="shared" si="498"/>
        <v/>
      </c>
    </row>
    <row r="6300" spans="1:12" x14ac:dyDescent="0.2">
      <c r="A6300" s="209"/>
      <c r="B6300" s="75" t="str">
        <f t="shared" si="499"/>
        <v/>
      </c>
      <c r="C6300" s="75" t="str">
        <f t="shared" si="500"/>
        <v/>
      </c>
      <c r="D6300" s="42"/>
      <c r="E6300" s="42"/>
      <c r="F6300" s="42"/>
      <c r="G6300" s="42"/>
      <c r="H6300" s="42"/>
      <c r="I6300" s="42"/>
      <c r="J6300" s="83" t="str">
        <f t="shared" si="496"/>
        <v/>
      </c>
      <c r="K6300" s="83" t="str">
        <f t="shared" si="497"/>
        <v/>
      </c>
      <c r="L6300" s="85" t="str">
        <f t="shared" si="498"/>
        <v/>
      </c>
    </row>
    <row r="6301" spans="1:12" x14ac:dyDescent="0.2">
      <c r="A6301" s="209"/>
      <c r="B6301" s="75" t="str">
        <f t="shared" si="499"/>
        <v/>
      </c>
      <c r="C6301" s="75" t="str">
        <f t="shared" si="500"/>
        <v/>
      </c>
      <c r="D6301" s="42"/>
      <c r="E6301" s="42"/>
      <c r="F6301" s="42"/>
      <c r="G6301" s="42"/>
      <c r="H6301" s="42"/>
      <c r="I6301" s="42"/>
      <c r="J6301" s="83" t="str">
        <f t="shared" si="496"/>
        <v/>
      </c>
      <c r="K6301" s="83" t="str">
        <f t="shared" si="497"/>
        <v/>
      </c>
      <c r="L6301" s="85" t="str">
        <f t="shared" si="498"/>
        <v/>
      </c>
    </row>
    <row r="6302" spans="1:12" x14ac:dyDescent="0.2">
      <c r="A6302" s="209"/>
      <c r="B6302" s="75" t="str">
        <f t="shared" si="499"/>
        <v/>
      </c>
      <c r="C6302" s="75" t="str">
        <f t="shared" si="500"/>
        <v/>
      </c>
      <c r="D6302" s="42"/>
      <c r="E6302" s="42"/>
      <c r="F6302" s="42"/>
      <c r="G6302" s="42"/>
      <c r="H6302" s="42"/>
      <c r="I6302" s="42"/>
      <c r="J6302" s="83" t="str">
        <f t="shared" si="496"/>
        <v/>
      </c>
      <c r="K6302" s="83" t="str">
        <f t="shared" si="497"/>
        <v/>
      </c>
      <c r="L6302" s="85" t="str">
        <f t="shared" si="498"/>
        <v/>
      </c>
    </row>
    <row r="6303" spans="1:12" x14ac:dyDescent="0.2">
      <c r="A6303" s="209"/>
      <c r="B6303" s="75" t="str">
        <f t="shared" si="499"/>
        <v/>
      </c>
      <c r="C6303" s="75" t="str">
        <f t="shared" si="500"/>
        <v/>
      </c>
      <c r="D6303" s="42"/>
      <c r="E6303" s="42"/>
      <c r="F6303" s="42"/>
      <c r="G6303" s="42"/>
      <c r="H6303" s="42"/>
      <c r="I6303" s="42"/>
      <c r="J6303" s="83" t="str">
        <f t="shared" si="496"/>
        <v/>
      </c>
      <c r="K6303" s="83" t="str">
        <f t="shared" si="497"/>
        <v/>
      </c>
      <c r="L6303" s="85" t="str">
        <f t="shared" si="498"/>
        <v/>
      </c>
    </row>
    <row r="6304" spans="1:12" x14ac:dyDescent="0.2">
      <c r="A6304" s="209"/>
      <c r="B6304" s="75" t="str">
        <f t="shared" si="499"/>
        <v/>
      </c>
      <c r="C6304" s="75" t="str">
        <f t="shared" si="500"/>
        <v/>
      </c>
      <c r="D6304" s="42"/>
      <c r="E6304" s="42"/>
      <c r="F6304" s="42"/>
      <c r="G6304" s="42"/>
      <c r="H6304" s="42"/>
      <c r="I6304" s="42"/>
      <c r="J6304" s="83" t="str">
        <f t="shared" si="496"/>
        <v/>
      </c>
      <c r="K6304" s="83" t="str">
        <f t="shared" si="497"/>
        <v/>
      </c>
      <c r="L6304" s="85" t="str">
        <f t="shared" si="498"/>
        <v/>
      </c>
    </row>
    <row r="6305" spans="1:12" x14ac:dyDescent="0.2">
      <c r="A6305" s="209"/>
      <c r="B6305" s="75" t="str">
        <f t="shared" si="499"/>
        <v/>
      </c>
      <c r="C6305" s="75" t="str">
        <f t="shared" si="500"/>
        <v/>
      </c>
      <c r="D6305" s="42"/>
      <c r="E6305" s="42"/>
      <c r="F6305" s="42"/>
      <c r="G6305" s="42"/>
      <c r="H6305" s="42"/>
      <c r="I6305" s="42"/>
      <c r="J6305" s="83" t="str">
        <f t="shared" si="496"/>
        <v/>
      </c>
      <c r="K6305" s="83" t="str">
        <f t="shared" si="497"/>
        <v/>
      </c>
      <c r="L6305" s="85" t="str">
        <f t="shared" si="498"/>
        <v/>
      </c>
    </row>
    <row r="6306" spans="1:12" x14ac:dyDescent="0.2">
      <c r="A6306" s="209"/>
      <c r="B6306" s="75" t="str">
        <f t="shared" si="499"/>
        <v/>
      </c>
      <c r="C6306" s="75" t="str">
        <f t="shared" si="500"/>
        <v/>
      </c>
      <c r="D6306" s="42"/>
      <c r="E6306" s="42"/>
      <c r="F6306" s="42"/>
      <c r="G6306" s="42"/>
      <c r="H6306" s="42"/>
      <c r="I6306" s="42"/>
      <c r="J6306" s="83" t="str">
        <f t="shared" si="496"/>
        <v/>
      </c>
      <c r="K6306" s="83" t="str">
        <f t="shared" si="497"/>
        <v/>
      </c>
      <c r="L6306" s="85" t="str">
        <f t="shared" si="498"/>
        <v/>
      </c>
    </row>
    <row r="6307" spans="1:12" x14ac:dyDescent="0.2">
      <c r="A6307" s="209"/>
      <c r="B6307" s="75" t="str">
        <f t="shared" si="499"/>
        <v/>
      </c>
      <c r="C6307" s="75" t="str">
        <f t="shared" si="500"/>
        <v/>
      </c>
      <c r="D6307" s="42"/>
      <c r="E6307" s="42"/>
      <c r="F6307" s="42"/>
      <c r="G6307" s="42"/>
      <c r="H6307" s="42"/>
      <c r="I6307" s="42"/>
      <c r="J6307" s="83" t="str">
        <f t="shared" si="496"/>
        <v/>
      </c>
      <c r="K6307" s="83" t="str">
        <f t="shared" si="497"/>
        <v/>
      </c>
      <c r="L6307" s="85" t="str">
        <f t="shared" si="498"/>
        <v/>
      </c>
    </row>
    <row r="6308" spans="1:12" x14ac:dyDescent="0.2">
      <c r="A6308" s="209"/>
      <c r="B6308" s="75" t="str">
        <f t="shared" si="499"/>
        <v/>
      </c>
      <c r="C6308" s="75" t="str">
        <f t="shared" si="500"/>
        <v/>
      </c>
      <c r="D6308" s="42"/>
      <c r="E6308" s="42"/>
      <c r="F6308" s="42"/>
      <c r="G6308" s="42"/>
      <c r="H6308" s="42"/>
      <c r="I6308" s="42"/>
      <c r="J6308" s="83" t="str">
        <f t="shared" si="496"/>
        <v/>
      </c>
      <c r="K6308" s="83" t="str">
        <f t="shared" si="497"/>
        <v/>
      </c>
      <c r="L6308" s="85" t="str">
        <f t="shared" si="498"/>
        <v/>
      </c>
    </row>
    <row r="6309" spans="1:12" x14ac:dyDescent="0.2">
      <c r="A6309" s="209"/>
      <c r="B6309" s="75" t="str">
        <f t="shared" si="499"/>
        <v/>
      </c>
      <c r="C6309" s="75" t="str">
        <f t="shared" si="500"/>
        <v/>
      </c>
      <c r="D6309" s="42"/>
      <c r="E6309" s="42"/>
      <c r="F6309" s="42"/>
      <c r="G6309" s="42"/>
      <c r="H6309" s="42"/>
      <c r="I6309" s="42"/>
      <c r="J6309" s="83" t="str">
        <f t="shared" si="496"/>
        <v/>
      </c>
      <c r="K6309" s="83" t="str">
        <f t="shared" si="497"/>
        <v/>
      </c>
      <c r="L6309" s="85" t="str">
        <f t="shared" si="498"/>
        <v/>
      </c>
    </row>
    <row r="6310" spans="1:12" x14ac:dyDescent="0.2">
      <c r="A6310" s="209"/>
      <c r="B6310" s="75" t="str">
        <f t="shared" si="499"/>
        <v/>
      </c>
      <c r="C6310" s="75" t="str">
        <f t="shared" si="500"/>
        <v/>
      </c>
      <c r="D6310" s="42"/>
      <c r="E6310" s="42"/>
      <c r="F6310" s="42"/>
      <c r="G6310" s="42"/>
      <c r="H6310" s="42"/>
      <c r="I6310" s="42"/>
      <c r="J6310" s="83" t="str">
        <f t="shared" si="496"/>
        <v/>
      </c>
      <c r="K6310" s="83" t="str">
        <f t="shared" si="497"/>
        <v/>
      </c>
      <c r="L6310" s="85" t="str">
        <f t="shared" si="498"/>
        <v/>
      </c>
    </row>
    <row r="6311" spans="1:12" x14ac:dyDescent="0.2">
      <c r="A6311" s="209"/>
      <c r="B6311" s="75" t="str">
        <f t="shared" si="499"/>
        <v/>
      </c>
      <c r="C6311" s="75" t="str">
        <f t="shared" si="500"/>
        <v/>
      </c>
      <c r="D6311" s="42"/>
      <c r="E6311" s="42"/>
      <c r="F6311" s="42"/>
      <c r="G6311" s="42"/>
      <c r="H6311" s="42"/>
      <c r="I6311" s="42"/>
      <c r="J6311" s="83" t="str">
        <f t="shared" si="496"/>
        <v/>
      </c>
      <c r="K6311" s="83" t="str">
        <f t="shared" si="497"/>
        <v/>
      </c>
      <c r="L6311" s="85" t="str">
        <f t="shared" si="498"/>
        <v/>
      </c>
    </row>
    <row r="6312" spans="1:12" x14ac:dyDescent="0.2">
      <c r="A6312" s="209"/>
      <c r="B6312" s="75" t="str">
        <f t="shared" si="499"/>
        <v/>
      </c>
      <c r="C6312" s="75" t="str">
        <f t="shared" si="500"/>
        <v/>
      </c>
      <c r="D6312" s="42"/>
      <c r="E6312" s="42"/>
      <c r="F6312" s="42"/>
      <c r="G6312" s="42"/>
      <c r="H6312" s="42"/>
      <c r="I6312" s="42"/>
      <c r="J6312" s="83" t="str">
        <f t="shared" si="496"/>
        <v/>
      </c>
      <c r="K6312" s="83" t="str">
        <f t="shared" si="497"/>
        <v/>
      </c>
      <c r="L6312" s="85" t="str">
        <f t="shared" si="498"/>
        <v/>
      </c>
    </row>
    <row r="6313" spans="1:12" x14ac:dyDescent="0.2">
      <c r="A6313" s="209"/>
      <c r="B6313" s="75" t="str">
        <f t="shared" si="499"/>
        <v/>
      </c>
      <c r="C6313" s="75" t="str">
        <f t="shared" si="500"/>
        <v/>
      </c>
      <c r="D6313" s="42"/>
      <c r="E6313" s="42"/>
      <c r="F6313" s="42"/>
      <c r="G6313" s="42"/>
      <c r="H6313" s="42"/>
      <c r="I6313" s="42"/>
      <c r="J6313" s="83" t="str">
        <f t="shared" si="496"/>
        <v/>
      </c>
      <c r="K6313" s="83" t="str">
        <f t="shared" si="497"/>
        <v/>
      </c>
      <c r="L6313" s="85" t="str">
        <f t="shared" si="498"/>
        <v/>
      </c>
    </row>
    <row r="6314" spans="1:12" x14ac:dyDescent="0.2">
      <c r="A6314" s="209"/>
      <c r="B6314" s="75" t="str">
        <f t="shared" si="499"/>
        <v/>
      </c>
      <c r="C6314" s="75" t="str">
        <f t="shared" si="500"/>
        <v/>
      </c>
      <c r="D6314" s="42"/>
      <c r="E6314" s="42"/>
      <c r="F6314" s="42"/>
      <c r="G6314" s="42"/>
      <c r="H6314" s="42"/>
      <c r="I6314" s="42"/>
      <c r="J6314" s="83" t="str">
        <f t="shared" si="496"/>
        <v/>
      </c>
      <c r="K6314" s="83" t="str">
        <f t="shared" si="497"/>
        <v/>
      </c>
      <c r="L6314" s="85" t="str">
        <f t="shared" si="498"/>
        <v/>
      </c>
    </row>
    <row r="6315" spans="1:12" x14ac:dyDescent="0.2">
      <c r="A6315" s="209"/>
      <c r="B6315" s="75" t="str">
        <f t="shared" si="499"/>
        <v/>
      </c>
      <c r="C6315" s="75" t="str">
        <f t="shared" si="500"/>
        <v/>
      </c>
      <c r="D6315" s="42"/>
      <c r="E6315" s="42"/>
      <c r="F6315" s="42"/>
      <c r="G6315" s="42"/>
      <c r="H6315" s="42"/>
      <c r="I6315" s="42"/>
      <c r="J6315" s="83" t="str">
        <f t="shared" si="496"/>
        <v/>
      </c>
      <c r="K6315" s="83" t="str">
        <f t="shared" si="497"/>
        <v/>
      </c>
      <c r="L6315" s="85" t="str">
        <f t="shared" si="498"/>
        <v/>
      </c>
    </row>
    <row r="6316" spans="1:12" x14ac:dyDescent="0.2">
      <c r="A6316" s="209"/>
      <c r="B6316" s="75" t="str">
        <f t="shared" si="499"/>
        <v/>
      </c>
      <c r="C6316" s="75" t="str">
        <f t="shared" si="500"/>
        <v/>
      </c>
      <c r="D6316" s="42"/>
      <c r="E6316" s="42"/>
      <c r="F6316" s="42"/>
      <c r="G6316" s="42"/>
      <c r="H6316" s="42"/>
      <c r="I6316" s="42"/>
      <c r="J6316" s="83" t="str">
        <f t="shared" si="496"/>
        <v/>
      </c>
      <c r="K6316" s="83" t="str">
        <f t="shared" si="497"/>
        <v/>
      </c>
      <c r="L6316" s="85" t="str">
        <f t="shared" si="498"/>
        <v/>
      </c>
    </row>
    <row r="6317" spans="1:12" x14ac:dyDescent="0.2">
      <c r="A6317" s="209"/>
      <c r="B6317" s="75" t="str">
        <f t="shared" si="499"/>
        <v/>
      </c>
      <c r="C6317" s="75" t="str">
        <f t="shared" si="500"/>
        <v/>
      </c>
      <c r="D6317" s="42"/>
      <c r="E6317" s="42"/>
      <c r="F6317" s="42"/>
      <c r="G6317" s="42"/>
      <c r="H6317" s="42"/>
      <c r="I6317" s="42"/>
      <c r="J6317" s="83" t="str">
        <f t="shared" si="496"/>
        <v/>
      </c>
      <c r="K6317" s="83" t="str">
        <f t="shared" si="497"/>
        <v/>
      </c>
      <c r="L6317" s="85" t="str">
        <f t="shared" si="498"/>
        <v/>
      </c>
    </row>
    <row r="6318" spans="1:12" x14ac:dyDescent="0.2">
      <c r="A6318" s="209"/>
      <c r="B6318" s="75" t="str">
        <f t="shared" si="499"/>
        <v/>
      </c>
      <c r="C6318" s="75" t="str">
        <f t="shared" si="500"/>
        <v/>
      </c>
      <c r="D6318" s="42"/>
      <c r="E6318" s="42"/>
      <c r="F6318" s="42"/>
      <c r="G6318" s="42"/>
      <c r="H6318" s="42"/>
      <c r="I6318" s="42"/>
      <c r="J6318" s="83" t="str">
        <f t="shared" si="496"/>
        <v/>
      </c>
      <c r="K6318" s="83" t="str">
        <f t="shared" si="497"/>
        <v/>
      </c>
      <c r="L6318" s="85" t="str">
        <f t="shared" si="498"/>
        <v/>
      </c>
    </row>
    <row r="6319" spans="1:12" x14ac:dyDescent="0.2">
      <c r="A6319" s="209"/>
      <c r="B6319" s="75" t="str">
        <f t="shared" si="499"/>
        <v/>
      </c>
      <c r="C6319" s="75" t="str">
        <f t="shared" si="500"/>
        <v/>
      </c>
      <c r="D6319" s="42"/>
      <c r="E6319" s="42"/>
      <c r="F6319" s="42"/>
      <c r="G6319" s="42"/>
      <c r="H6319" s="42"/>
      <c r="I6319" s="42"/>
      <c r="J6319" s="83" t="str">
        <f t="shared" si="496"/>
        <v/>
      </c>
      <c r="K6319" s="83" t="str">
        <f t="shared" si="497"/>
        <v/>
      </c>
      <c r="L6319" s="85" t="str">
        <f t="shared" si="498"/>
        <v/>
      </c>
    </row>
    <row r="6320" spans="1:12" x14ac:dyDescent="0.2">
      <c r="A6320" s="209"/>
      <c r="B6320" s="75" t="str">
        <f t="shared" si="499"/>
        <v/>
      </c>
      <c r="C6320" s="75" t="str">
        <f t="shared" si="500"/>
        <v/>
      </c>
      <c r="D6320" s="42"/>
      <c r="E6320" s="42"/>
      <c r="F6320" s="42"/>
      <c r="G6320" s="42"/>
      <c r="H6320" s="42"/>
      <c r="I6320" s="42"/>
      <c r="J6320" s="83" t="str">
        <f t="shared" si="496"/>
        <v/>
      </c>
      <c r="K6320" s="83" t="str">
        <f t="shared" si="497"/>
        <v/>
      </c>
      <c r="L6320" s="85" t="str">
        <f t="shared" si="498"/>
        <v/>
      </c>
    </row>
    <row r="6321" spans="1:12" x14ac:dyDescent="0.2">
      <c r="A6321" s="209"/>
      <c r="B6321" s="75" t="str">
        <f t="shared" si="499"/>
        <v/>
      </c>
      <c r="C6321" s="75" t="str">
        <f t="shared" si="500"/>
        <v/>
      </c>
      <c r="D6321" s="42"/>
      <c r="E6321" s="42"/>
      <c r="F6321" s="42"/>
      <c r="G6321" s="42"/>
      <c r="H6321" s="42"/>
      <c r="I6321" s="42"/>
      <c r="J6321" s="83" t="str">
        <f t="shared" si="496"/>
        <v/>
      </c>
      <c r="K6321" s="83" t="str">
        <f t="shared" si="497"/>
        <v/>
      </c>
      <c r="L6321" s="85" t="str">
        <f t="shared" si="498"/>
        <v/>
      </c>
    </row>
    <row r="6322" spans="1:12" x14ac:dyDescent="0.2">
      <c r="A6322" s="209"/>
      <c r="B6322" s="75" t="str">
        <f t="shared" si="499"/>
        <v/>
      </c>
      <c r="C6322" s="75" t="str">
        <f t="shared" si="500"/>
        <v/>
      </c>
      <c r="D6322" s="42"/>
      <c r="E6322" s="42"/>
      <c r="F6322" s="42"/>
      <c r="G6322" s="42"/>
      <c r="H6322" s="42"/>
      <c r="I6322" s="42"/>
      <c r="J6322" s="83" t="str">
        <f t="shared" si="496"/>
        <v/>
      </c>
      <c r="K6322" s="83" t="str">
        <f t="shared" si="497"/>
        <v/>
      </c>
      <c r="L6322" s="85" t="str">
        <f t="shared" si="498"/>
        <v/>
      </c>
    </row>
    <row r="6323" spans="1:12" x14ac:dyDescent="0.2">
      <c r="A6323" s="209"/>
      <c r="B6323" s="75" t="str">
        <f t="shared" si="499"/>
        <v/>
      </c>
      <c r="C6323" s="75" t="str">
        <f t="shared" si="500"/>
        <v/>
      </c>
      <c r="D6323" s="42"/>
      <c r="E6323" s="42"/>
      <c r="F6323" s="42"/>
      <c r="G6323" s="42"/>
      <c r="H6323" s="42"/>
      <c r="I6323" s="42"/>
      <c r="J6323" s="83" t="str">
        <f t="shared" si="496"/>
        <v/>
      </c>
      <c r="K6323" s="83" t="str">
        <f t="shared" si="497"/>
        <v/>
      </c>
      <c r="L6323" s="85" t="str">
        <f t="shared" si="498"/>
        <v/>
      </c>
    </row>
    <row r="6324" spans="1:12" x14ac:dyDescent="0.2">
      <c r="A6324" s="209"/>
      <c r="B6324" s="75" t="str">
        <f t="shared" si="499"/>
        <v/>
      </c>
      <c r="C6324" s="75" t="str">
        <f t="shared" si="500"/>
        <v/>
      </c>
      <c r="D6324" s="42"/>
      <c r="E6324" s="42"/>
      <c r="F6324" s="42"/>
      <c r="G6324" s="42"/>
      <c r="H6324" s="42"/>
      <c r="I6324" s="42"/>
      <c r="J6324" s="83" t="str">
        <f t="shared" si="496"/>
        <v/>
      </c>
      <c r="K6324" s="83" t="str">
        <f t="shared" si="497"/>
        <v/>
      </c>
      <c r="L6324" s="85" t="str">
        <f t="shared" si="498"/>
        <v/>
      </c>
    </row>
    <row r="6325" spans="1:12" x14ac:dyDescent="0.2">
      <c r="A6325" s="209"/>
      <c r="B6325" s="75" t="str">
        <f t="shared" si="499"/>
        <v/>
      </c>
      <c r="C6325" s="75" t="str">
        <f t="shared" si="500"/>
        <v/>
      </c>
      <c r="D6325" s="42"/>
      <c r="E6325" s="42"/>
      <c r="F6325" s="42"/>
      <c r="G6325" s="42"/>
      <c r="H6325" s="42"/>
      <c r="I6325" s="42"/>
      <c r="J6325" s="83" t="str">
        <f t="shared" si="496"/>
        <v/>
      </c>
      <c r="K6325" s="83" t="str">
        <f t="shared" si="497"/>
        <v/>
      </c>
      <c r="L6325" s="85" t="str">
        <f t="shared" si="498"/>
        <v/>
      </c>
    </row>
    <row r="6326" spans="1:12" x14ac:dyDescent="0.2">
      <c r="A6326" s="209"/>
      <c r="B6326" s="75" t="str">
        <f t="shared" si="499"/>
        <v/>
      </c>
      <c r="C6326" s="75" t="str">
        <f t="shared" si="500"/>
        <v/>
      </c>
      <c r="D6326" s="42"/>
      <c r="E6326" s="42"/>
      <c r="F6326" s="42"/>
      <c r="G6326" s="42"/>
      <c r="H6326" s="42"/>
      <c r="I6326" s="42"/>
      <c r="J6326" s="83" t="str">
        <f t="shared" si="496"/>
        <v/>
      </c>
      <c r="K6326" s="83" t="str">
        <f t="shared" si="497"/>
        <v/>
      </c>
      <c r="L6326" s="85" t="str">
        <f t="shared" si="498"/>
        <v/>
      </c>
    </row>
    <row r="6327" spans="1:12" x14ac:dyDescent="0.2">
      <c r="A6327" s="209"/>
      <c r="B6327" s="75" t="str">
        <f t="shared" si="499"/>
        <v/>
      </c>
      <c r="C6327" s="75" t="str">
        <f t="shared" si="500"/>
        <v/>
      </c>
      <c r="D6327" s="42"/>
      <c r="E6327" s="42"/>
      <c r="F6327" s="42"/>
      <c r="G6327" s="42"/>
      <c r="H6327" s="42"/>
      <c r="I6327" s="42"/>
      <c r="J6327" s="83" t="str">
        <f t="shared" si="496"/>
        <v/>
      </c>
      <c r="K6327" s="83" t="str">
        <f t="shared" si="497"/>
        <v/>
      </c>
      <c r="L6327" s="85" t="str">
        <f t="shared" si="498"/>
        <v/>
      </c>
    </row>
    <row r="6328" spans="1:12" x14ac:dyDescent="0.2">
      <c r="A6328" s="209"/>
      <c r="B6328" s="75" t="str">
        <f t="shared" si="499"/>
        <v/>
      </c>
      <c r="C6328" s="75" t="str">
        <f t="shared" si="500"/>
        <v/>
      </c>
      <c r="D6328" s="42"/>
      <c r="E6328" s="42"/>
      <c r="F6328" s="42"/>
      <c r="G6328" s="42"/>
      <c r="H6328" s="42"/>
      <c r="I6328" s="42"/>
      <c r="J6328" s="83" t="str">
        <f t="shared" si="496"/>
        <v/>
      </c>
      <c r="K6328" s="83" t="str">
        <f t="shared" si="497"/>
        <v/>
      </c>
      <c r="L6328" s="85" t="str">
        <f t="shared" si="498"/>
        <v/>
      </c>
    </row>
    <row r="6329" spans="1:12" x14ac:dyDescent="0.2">
      <c r="A6329" s="209"/>
      <c r="B6329" s="75" t="str">
        <f t="shared" si="499"/>
        <v/>
      </c>
      <c r="C6329" s="75" t="str">
        <f t="shared" si="500"/>
        <v/>
      </c>
      <c r="D6329" s="42"/>
      <c r="E6329" s="42"/>
      <c r="F6329" s="42"/>
      <c r="G6329" s="42"/>
      <c r="H6329" s="42"/>
      <c r="I6329" s="42"/>
      <c r="J6329" s="83" t="str">
        <f t="shared" si="496"/>
        <v/>
      </c>
      <c r="K6329" s="83" t="str">
        <f t="shared" si="497"/>
        <v/>
      </c>
      <c r="L6329" s="85" t="str">
        <f t="shared" si="498"/>
        <v/>
      </c>
    </row>
    <row r="6330" spans="1:12" x14ac:dyDescent="0.2">
      <c r="A6330" s="209"/>
      <c r="B6330" s="75" t="str">
        <f t="shared" si="499"/>
        <v/>
      </c>
      <c r="C6330" s="75" t="str">
        <f t="shared" si="500"/>
        <v/>
      </c>
      <c r="D6330" s="42"/>
      <c r="E6330" s="42"/>
      <c r="F6330" s="42"/>
      <c r="G6330" s="42"/>
      <c r="H6330" s="42"/>
      <c r="I6330" s="42"/>
      <c r="J6330" s="83" t="str">
        <f t="shared" si="496"/>
        <v/>
      </c>
      <c r="K6330" s="83" t="str">
        <f t="shared" si="497"/>
        <v/>
      </c>
      <c r="L6330" s="85" t="str">
        <f t="shared" si="498"/>
        <v/>
      </c>
    </row>
    <row r="6331" spans="1:12" x14ac:dyDescent="0.2">
      <c r="A6331" s="209"/>
      <c r="B6331" s="75" t="str">
        <f t="shared" si="499"/>
        <v/>
      </c>
      <c r="C6331" s="75" t="str">
        <f t="shared" si="500"/>
        <v/>
      </c>
      <c r="D6331" s="42"/>
      <c r="E6331" s="42"/>
      <c r="F6331" s="42"/>
      <c r="G6331" s="42"/>
      <c r="H6331" s="42"/>
      <c r="I6331" s="42"/>
      <c r="J6331" s="83" t="str">
        <f t="shared" si="496"/>
        <v/>
      </c>
      <c r="K6331" s="83" t="str">
        <f t="shared" si="497"/>
        <v/>
      </c>
      <c r="L6331" s="85" t="str">
        <f t="shared" si="498"/>
        <v/>
      </c>
    </row>
    <row r="6332" spans="1:12" x14ac:dyDescent="0.2">
      <c r="A6332" s="209"/>
      <c r="B6332" s="75" t="str">
        <f t="shared" si="499"/>
        <v/>
      </c>
      <c r="C6332" s="75" t="str">
        <f t="shared" si="500"/>
        <v/>
      </c>
      <c r="D6332" s="42"/>
      <c r="E6332" s="42"/>
      <c r="F6332" s="42"/>
      <c r="G6332" s="42"/>
      <c r="H6332" s="42"/>
      <c r="I6332" s="42"/>
      <c r="J6332" s="83" t="str">
        <f t="shared" si="496"/>
        <v/>
      </c>
      <c r="K6332" s="83" t="str">
        <f t="shared" si="497"/>
        <v/>
      </c>
      <c r="L6332" s="85" t="str">
        <f t="shared" si="498"/>
        <v/>
      </c>
    </row>
    <row r="6333" spans="1:12" x14ac:dyDescent="0.2">
      <c r="A6333" s="209"/>
      <c r="B6333" s="75" t="str">
        <f t="shared" si="499"/>
        <v/>
      </c>
      <c r="C6333" s="75" t="str">
        <f t="shared" si="500"/>
        <v/>
      </c>
      <c r="D6333" s="42"/>
      <c r="E6333" s="42"/>
      <c r="F6333" s="42"/>
      <c r="G6333" s="42"/>
      <c r="H6333" s="42"/>
      <c r="I6333" s="42"/>
      <c r="J6333" s="83" t="str">
        <f t="shared" ref="J6333:J6396" si="501">IF(ISERROR(D6333/C6333),"",(D6333/C6333))</f>
        <v/>
      </c>
      <c r="K6333" s="83" t="str">
        <f t="shared" ref="K6333:K6396" si="502">IF(ISERROR(E6333/C6333),"",(E6333/C6333))</f>
        <v/>
      </c>
      <c r="L6333" s="85" t="str">
        <f t="shared" ref="L6333:L6396" si="503">IF(ISERROR((D6333+E6333)/B6333),"",(D6333+E6333)/B6333)</f>
        <v/>
      </c>
    </row>
    <row r="6334" spans="1:12" x14ac:dyDescent="0.2">
      <c r="A6334" s="209"/>
      <c r="B6334" s="75" t="str">
        <f t="shared" si="499"/>
        <v/>
      </c>
      <c r="C6334" s="75" t="str">
        <f t="shared" si="500"/>
        <v/>
      </c>
      <c r="D6334" s="42"/>
      <c r="E6334" s="42"/>
      <c r="F6334" s="42"/>
      <c r="G6334" s="42"/>
      <c r="H6334" s="42"/>
      <c r="I6334" s="42"/>
      <c r="J6334" s="83" t="str">
        <f t="shared" si="501"/>
        <v/>
      </c>
      <c r="K6334" s="83" t="str">
        <f t="shared" si="502"/>
        <v/>
      </c>
      <c r="L6334" s="85" t="str">
        <f t="shared" si="503"/>
        <v/>
      </c>
    </row>
    <row r="6335" spans="1:12" x14ac:dyDescent="0.2">
      <c r="A6335" s="209"/>
      <c r="B6335" s="75" t="str">
        <f t="shared" si="499"/>
        <v/>
      </c>
      <c r="C6335" s="75" t="str">
        <f t="shared" si="500"/>
        <v/>
      </c>
      <c r="D6335" s="42"/>
      <c r="E6335" s="42"/>
      <c r="F6335" s="42"/>
      <c r="G6335" s="42"/>
      <c r="H6335" s="42"/>
      <c r="I6335" s="42"/>
      <c r="J6335" s="83" t="str">
        <f t="shared" si="501"/>
        <v/>
      </c>
      <c r="K6335" s="83" t="str">
        <f t="shared" si="502"/>
        <v/>
      </c>
      <c r="L6335" s="85" t="str">
        <f t="shared" si="503"/>
        <v/>
      </c>
    </row>
    <row r="6336" spans="1:12" x14ac:dyDescent="0.2">
      <c r="A6336" s="209"/>
      <c r="B6336" s="75" t="str">
        <f t="shared" si="499"/>
        <v/>
      </c>
      <c r="C6336" s="75" t="str">
        <f t="shared" si="500"/>
        <v/>
      </c>
      <c r="D6336" s="42"/>
      <c r="E6336" s="42"/>
      <c r="F6336" s="42"/>
      <c r="G6336" s="42"/>
      <c r="H6336" s="42"/>
      <c r="I6336" s="42"/>
      <c r="J6336" s="83" t="str">
        <f t="shared" si="501"/>
        <v/>
      </c>
      <c r="K6336" s="83" t="str">
        <f t="shared" si="502"/>
        <v/>
      </c>
      <c r="L6336" s="85" t="str">
        <f t="shared" si="503"/>
        <v/>
      </c>
    </row>
    <row r="6337" spans="1:12" x14ac:dyDescent="0.2">
      <c r="A6337" s="209"/>
      <c r="B6337" s="75" t="str">
        <f t="shared" si="499"/>
        <v/>
      </c>
      <c r="C6337" s="75" t="str">
        <f t="shared" si="500"/>
        <v/>
      </c>
      <c r="D6337" s="42"/>
      <c r="E6337" s="42"/>
      <c r="F6337" s="42"/>
      <c r="G6337" s="42"/>
      <c r="H6337" s="42"/>
      <c r="I6337" s="42"/>
      <c r="J6337" s="83" t="str">
        <f t="shared" si="501"/>
        <v/>
      </c>
      <c r="K6337" s="83" t="str">
        <f t="shared" si="502"/>
        <v/>
      </c>
      <c r="L6337" s="85" t="str">
        <f t="shared" si="503"/>
        <v/>
      </c>
    </row>
    <row r="6338" spans="1:12" x14ac:dyDescent="0.2">
      <c r="A6338" s="209"/>
      <c r="B6338" s="75" t="str">
        <f t="shared" si="499"/>
        <v/>
      </c>
      <c r="C6338" s="75" t="str">
        <f t="shared" si="500"/>
        <v/>
      </c>
      <c r="D6338" s="42"/>
      <c r="E6338" s="42"/>
      <c r="F6338" s="42"/>
      <c r="G6338" s="42"/>
      <c r="H6338" s="42"/>
      <c r="I6338" s="42"/>
      <c r="J6338" s="83" t="str">
        <f t="shared" si="501"/>
        <v/>
      </c>
      <c r="K6338" s="83" t="str">
        <f t="shared" si="502"/>
        <v/>
      </c>
      <c r="L6338" s="85" t="str">
        <f t="shared" si="503"/>
        <v/>
      </c>
    </row>
    <row r="6339" spans="1:12" x14ac:dyDescent="0.2">
      <c r="A6339" s="209"/>
      <c r="B6339" s="75" t="str">
        <f t="shared" si="499"/>
        <v/>
      </c>
      <c r="C6339" s="75" t="str">
        <f t="shared" si="500"/>
        <v/>
      </c>
      <c r="D6339" s="42"/>
      <c r="E6339" s="42"/>
      <c r="F6339" s="42"/>
      <c r="G6339" s="42"/>
      <c r="H6339" s="42"/>
      <c r="I6339" s="42"/>
      <c r="J6339" s="83" t="str">
        <f t="shared" si="501"/>
        <v/>
      </c>
      <c r="K6339" s="83" t="str">
        <f t="shared" si="502"/>
        <v/>
      </c>
      <c r="L6339" s="85" t="str">
        <f t="shared" si="503"/>
        <v/>
      </c>
    </row>
    <row r="6340" spans="1:12" x14ac:dyDescent="0.2">
      <c r="A6340" s="209"/>
      <c r="B6340" s="75" t="str">
        <f t="shared" si="499"/>
        <v/>
      </c>
      <c r="C6340" s="75" t="str">
        <f t="shared" si="500"/>
        <v/>
      </c>
      <c r="D6340" s="42"/>
      <c r="E6340" s="42"/>
      <c r="F6340" s="42"/>
      <c r="G6340" s="42"/>
      <c r="H6340" s="42"/>
      <c r="I6340" s="42"/>
      <c r="J6340" s="83" t="str">
        <f t="shared" si="501"/>
        <v/>
      </c>
      <c r="K6340" s="83" t="str">
        <f t="shared" si="502"/>
        <v/>
      </c>
      <c r="L6340" s="85" t="str">
        <f t="shared" si="503"/>
        <v/>
      </c>
    </row>
    <row r="6341" spans="1:12" x14ac:dyDescent="0.2">
      <c r="A6341" s="209"/>
      <c r="B6341" s="75" t="str">
        <f t="shared" si="499"/>
        <v/>
      </c>
      <c r="C6341" s="75" t="str">
        <f t="shared" si="500"/>
        <v/>
      </c>
      <c r="D6341" s="42"/>
      <c r="E6341" s="42"/>
      <c r="F6341" s="42"/>
      <c r="G6341" s="42"/>
      <c r="H6341" s="42"/>
      <c r="I6341" s="42"/>
      <c r="J6341" s="83" t="str">
        <f t="shared" si="501"/>
        <v/>
      </c>
      <c r="K6341" s="83" t="str">
        <f t="shared" si="502"/>
        <v/>
      </c>
      <c r="L6341" s="85" t="str">
        <f t="shared" si="503"/>
        <v/>
      </c>
    </row>
    <row r="6342" spans="1:12" x14ac:dyDescent="0.2">
      <c r="A6342" s="209"/>
      <c r="B6342" s="75" t="str">
        <f t="shared" si="499"/>
        <v/>
      </c>
      <c r="C6342" s="75" t="str">
        <f t="shared" si="500"/>
        <v/>
      </c>
      <c r="D6342" s="42"/>
      <c r="E6342" s="42"/>
      <c r="F6342" s="42"/>
      <c r="G6342" s="42"/>
      <c r="H6342" s="42"/>
      <c r="I6342" s="42"/>
      <c r="J6342" s="83" t="str">
        <f t="shared" si="501"/>
        <v/>
      </c>
      <c r="K6342" s="83" t="str">
        <f t="shared" si="502"/>
        <v/>
      </c>
      <c r="L6342" s="85" t="str">
        <f t="shared" si="503"/>
        <v/>
      </c>
    </row>
    <row r="6343" spans="1:12" x14ac:dyDescent="0.2">
      <c r="A6343" s="209"/>
      <c r="B6343" s="75" t="str">
        <f t="shared" si="499"/>
        <v/>
      </c>
      <c r="C6343" s="75" t="str">
        <f t="shared" si="500"/>
        <v/>
      </c>
      <c r="D6343" s="42"/>
      <c r="E6343" s="42"/>
      <c r="F6343" s="42"/>
      <c r="G6343" s="42"/>
      <c r="H6343" s="42"/>
      <c r="I6343" s="42"/>
      <c r="J6343" s="83" t="str">
        <f t="shared" si="501"/>
        <v/>
      </c>
      <c r="K6343" s="83" t="str">
        <f t="shared" si="502"/>
        <v/>
      </c>
      <c r="L6343" s="85" t="str">
        <f t="shared" si="503"/>
        <v/>
      </c>
    </row>
    <row r="6344" spans="1:12" x14ac:dyDescent="0.2">
      <c r="A6344" s="209"/>
      <c r="B6344" s="75" t="str">
        <f t="shared" si="499"/>
        <v/>
      </c>
      <c r="C6344" s="75" t="str">
        <f t="shared" si="500"/>
        <v/>
      </c>
      <c r="D6344" s="42"/>
      <c r="E6344" s="42"/>
      <c r="F6344" s="42"/>
      <c r="G6344" s="42"/>
      <c r="H6344" s="42"/>
      <c r="I6344" s="42"/>
      <c r="J6344" s="83" t="str">
        <f t="shared" si="501"/>
        <v/>
      </c>
      <c r="K6344" s="83" t="str">
        <f t="shared" si="502"/>
        <v/>
      </c>
      <c r="L6344" s="85" t="str">
        <f t="shared" si="503"/>
        <v/>
      </c>
    </row>
    <row r="6345" spans="1:12" x14ac:dyDescent="0.2">
      <c r="A6345" s="209"/>
      <c r="B6345" s="75" t="str">
        <f t="shared" si="499"/>
        <v/>
      </c>
      <c r="C6345" s="75" t="str">
        <f t="shared" si="500"/>
        <v/>
      </c>
      <c r="D6345" s="42"/>
      <c r="E6345" s="42"/>
      <c r="F6345" s="42"/>
      <c r="G6345" s="42"/>
      <c r="H6345" s="42"/>
      <c r="I6345" s="42"/>
      <c r="J6345" s="83" t="str">
        <f t="shared" si="501"/>
        <v/>
      </c>
      <c r="K6345" s="83" t="str">
        <f t="shared" si="502"/>
        <v/>
      </c>
      <c r="L6345" s="85" t="str">
        <f t="shared" si="503"/>
        <v/>
      </c>
    </row>
    <row r="6346" spans="1:12" x14ac:dyDescent="0.2">
      <c r="A6346" s="209"/>
      <c r="B6346" s="75" t="str">
        <f t="shared" si="499"/>
        <v/>
      </c>
      <c r="C6346" s="75" t="str">
        <f t="shared" si="500"/>
        <v/>
      </c>
      <c r="D6346" s="42"/>
      <c r="E6346" s="42"/>
      <c r="F6346" s="42"/>
      <c r="G6346" s="42"/>
      <c r="H6346" s="42"/>
      <c r="I6346" s="42"/>
      <c r="J6346" s="83" t="str">
        <f t="shared" si="501"/>
        <v/>
      </c>
      <c r="K6346" s="83" t="str">
        <f t="shared" si="502"/>
        <v/>
      </c>
      <c r="L6346" s="85" t="str">
        <f t="shared" si="503"/>
        <v/>
      </c>
    </row>
    <row r="6347" spans="1:12" x14ac:dyDescent="0.2">
      <c r="A6347" s="209"/>
      <c r="B6347" s="75" t="str">
        <f t="shared" si="499"/>
        <v/>
      </c>
      <c r="C6347" s="75" t="str">
        <f t="shared" si="500"/>
        <v/>
      </c>
      <c r="D6347" s="42"/>
      <c r="E6347" s="42"/>
      <c r="F6347" s="42"/>
      <c r="G6347" s="42"/>
      <c r="H6347" s="42"/>
      <c r="I6347" s="42"/>
      <c r="J6347" s="83" t="str">
        <f t="shared" si="501"/>
        <v/>
      </c>
      <c r="K6347" s="83" t="str">
        <f t="shared" si="502"/>
        <v/>
      </c>
      <c r="L6347" s="85" t="str">
        <f t="shared" si="503"/>
        <v/>
      </c>
    </row>
    <row r="6348" spans="1:12" x14ac:dyDescent="0.2">
      <c r="A6348" s="209"/>
      <c r="B6348" s="75" t="str">
        <f t="shared" ref="B6348:B6411" si="504">IF(D6348+E6348+F6348+G6348+I6348+H6348 = 0,"",D6348+E6348+F6348+G6348+I6348+H6348)</f>
        <v/>
      </c>
      <c r="C6348" s="75" t="str">
        <f t="shared" ref="C6348:C6411" si="505">IF(D6348+E6348+H6348=0,"",D6348+E6348+H6348)</f>
        <v/>
      </c>
      <c r="D6348" s="42"/>
      <c r="E6348" s="42"/>
      <c r="F6348" s="42"/>
      <c r="G6348" s="42"/>
      <c r="H6348" s="42"/>
      <c r="I6348" s="42"/>
      <c r="J6348" s="83" t="str">
        <f t="shared" si="501"/>
        <v/>
      </c>
      <c r="K6348" s="83" t="str">
        <f t="shared" si="502"/>
        <v/>
      </c>
      <c r="L6348" s="85" t="str">
        <f t="shared" si="503"/>
        <v/>
      </c>
    </row>
    <row r="6349" spans="1:12" x14ac:dyDescent="0.2">
      <c r="A6349" s="209"/>
      <c r="B6349" s="75" t="str">
        <f t="shared" si="504"/>
        <v/>
      </c>
      <c r="C6349" s="75" t="str">
        <f t="shared" si="505"/>
        <v/>
      </c>
      <c r="D6349" s="42"/>
      <c r="E6349" s="42"/>
      <c r="F6349" s="42"/>
      <c r="G6349" s="42"/>
      <c r="H6349" s="42"/>
      <c r="I6349" s="42"/>
      <c r="J6349" s="83" t="str">
        <f t="shared" si="501"/>
        <v/>
      </c>
      <c r="K6349" s="83" t="str">
        <f t="shared" si="502"/>
        <v/>
      </c>
      <c r="L6349" s="85" t="str">
        <f t="shared" si="503"/>
        <v/>
      </c>
    </row>
    <row r="6350" spans="1:12" x14ac:dyDescent="0.2">
      <c r="A6350" s="209"/>
      <c r="B6350" s="75" t="str">
        <f t="shared" si="504"/>
        <v/>
      </c>
      <c r="C6350" s="75" t="str">
        <f t="shared" si="505"/>
        <v/>
      </c>
      <c r="D6350" s="42"/>
      <c r="E6350" s="42"/>
      <c r="F6350" s="42"/>
      <c r="G6350" s="42"/>
      <c r="H6350" s="42"/>
      <c r="I6350" s="42"/>
      <c r="J6350" s="83" t="str">
        <f t="shared" si="501"/>
        <v/>
      </c>
      <c r="K6350" s="83" t="str">
        <f t="shared" si="502"/>
        <v/>
      </c>
      <c r="L6350" s="85" t="str">
        <f t="shared" si="503"/>
        <v/>
      </c>
    </row>
    <row r="6351" spans="1:12" x14ac:dyDescent="0.2">
      <c r="A6351" s="209"/>
      <c r="B6351" s="75" t="str">
        <f t="shared" si="504"/>
        <v/>
      </c>
      <c r="C6351" s="75" t="str">
        <f t="shared" si="505"/>
        <v/>
      </c>
      <c r="D6351" s="42"/>
      <c r="E6351" s="42"/>
      <c r="F6351" s="42"/>
      <c r="G6351" s="42"/>
      <c r="H6351" s="42"/>
      <c r="I6351" s="42"/>
      <c r="J6351" s="83" t="str">
        <f t="shared" si="501"/>
        <v/>
      </c>
      <c r="K6351" s="83" t="str">
        <f t="shared" si="502"/>
        <v/>
      </c>
      <c r="L6351" s="85" t="str">
        <f t="shared" si="503"/>
        <v/>
      </c>
    </row>
    <row r="6352" spans="1:12" x14ac:dyDescent="0.2">
      <c r="A6352" s="209"/>
      <c r="B6352" s="75" t="str">
        <f t="shared" si="504"/>
        <v/>
      </c>
      <c r="C6352" s="75" t="str">
        <f t="shared" si="505"/>
        <v/>
      </c>
      <c r="D6352" s="42"/>
      <c r="E6352" s="42"/>
      <c r="F6352" s="42"/>
      <c r="G6352" s="42"/>
      <c r="H6352" s="42"/>
      <c r="I6352" s="42"/>
      <c r="J6352" s="83" t="str">
        <f t="shared" si="501"/>
        <v/>
      </c>
      <c r="K6352" s="83" t="str">
        <f t="shared" si="502"/>
        <v/>
      </c>
      <c r="L6352" s="85" t="str">
        <f t="shared" si="503"/>
        <v/>
      </c>
    </row>
    <row r="6353" spans="1:12" x14ac:dyDescent="0.2">
      <c r="A6353" s="209"/>
      <c r="B6353" s="75" t="str">
        <f t="shared" si="504"/>
        <v/>
      </c>
      <c r="C6353" s="75" t="str">
        <f t="shared" si="505"/>
        <v/>
      </c>
      <c r="D6353" s="42"/>
      <c r="E6353" s="42"/>
      <c r="F6353" s="42"/>
      <c r="G6353" s="42"/>
      <c r="H6353" s="42"/>
      <c r="I6353" s="42"/>
      <c r="J6353" s="83" t="str">
        <f t="shared" si="501"/>
        <v/>
      </c>
      <c r="K6353" s="83" t="str">
        <f t="shared" si="502"/>
        <v/>
      </c>
      <c r="L6353" s="85" t="str">
        <f t="shared" si="503"/>
        <v/>
      </c>
    </row>
    <row r="6354" spans="1:12" x14ac:dyDescent="0.2">
      <c r="A6354" s="209"/>
      <c r="B6354" s="75" t="str">
        <f t="shared" si="504"/>
        <v/>
      </c>
      <c r="C6354" s="75" t="str">
        <f t="shared" si="505"/>
        <v/>
      </c>
      <c r="D6354" s="42"/>
      <c r="E6354" s="42"/>
      <c r="F6354" s="42"/>
      <c r="G6354" s="42"/>
      <c r="H6354" s="42"/>
      <c r="I6354" s="42"/>
      <c r="J6354" s="83" t="str">
        <f t="shared" si="501"/>
        <v/>
      </c>
      <c r="K6354" s="83" t="str">
        <f t="shared" si="502"/>
        <v/>
      </c>
      <c r="L6354" s="85" t="str">
        <f t="shared" si="503"/>
        <v/>
      </c>
    </row>
    <row r="6355" spans="1:12" x14ac:dyDescent="0.2">
      <c r="A6355" s="209"/>
      <c r="B6355" s="75" t="str">
        <f t="shared" si="504"/>
        <v/>
      </c>
      <c r="C6355" s="75" t="str">
        <f t="shared" si="505"/>
        <v/>
      </c>
      <c r="D6355" s="42"/>
      <c r="E6355" s="42"/>
      <c r="F6355" s="42"/>
      <c r="G6355" s="42"/>
      <c r="H6355" s="42"/>
      <c r="I6355" s="42"/>
      <c r="J6355" s="83" t="str">
        <f t="shared" si="501"/>
        <v/>
      </c>
      <c r="K6355" s="83" t="str">
        <f t="shared" si="502"/>
        <v/>
      </c>
      <c r="L6355" s="85" t="str">
        <f t="shared" si="503"/>
        <v/>
      </c>
    </row>
    <row r="6356" spans="1:12" x14ac:dyDescent="0.2">
      <c r="A6356" s="209"/>
      <c r="B6356" s="75" t="str">
        <f t="shared" si="504"/>
        <v/>
      </c>
      <c r="C6356" s="75" t="str">
        <f t="shared" si="505"/>
        <v/>
      </c>
      <c r="D6356" s="42"/>
      <c r="E6356" s="42"/>
      <c r="F6356" s="42"/>
      <c r="G6356" s="42"/>
      <c r="H6356" s="42"/>
      <c r="I6356" s="42"/>
      <c r="J6356" s="83" t="str">
        <f t="shared" si="501"/>
        <v/>
      </c>
      <c r="K6356" s="83" t="str">
        <f t="shared" si="502"/>
        <v/>
      </c>
      <c r="L6356" s="85" t="str">
        <f t="shared" si="503"/>
        <v/>
      </c>
    </row>
    <row r="6357" spans="1:12" x14ac:dyDescent="0.2">
      <c r="A6357" s="209"/>
      <c r="B6357" s="75" t="str">
        <f t="shared" si="504"/>
        <v/>
      </c>
      <c r="C6357" s="75" t="str">
        <f t="shared" si="505"/>
        <v/>
      </c>
      <c r="D6357" s="42"/>
      <c r="E6357" s="42"/>
      <c r="F6357" s="42"/>
      <c r="G6357" s="42"/>
      <c r="H6357" s="42"/>
      <c r="I6357" s="42"/>
      <c r="J6357" s="83" t="str">
        <f t="shared" si="501"/>
        <v/>
      </c>
      <c r="K6357" s="83" t="str">
        <f t="shared" si="502"/>
        <v/>
      </c>
      <c r="L6357" s="85" t="str">
        <f t="shared" si="503"/>
        <v/>
      </c>
    </row>
    <row r="6358" spans="1:12" x14ac:dyDescent="0.2">
      <c r="A6358" s="209"/>
      <c r="B6358" s="75" t="str">
        <f t="shared" si="504"/>
        <v/>
      </c>
      <c r="C6358" s="75" t="str">
        <f t="shared" si="505"/>
        <v/>
      </c>
      <c r="D6358" s="42"/>
      <c r="E6358" s="42"/>
      <c r="F6358" s="42"/>
      <c r="G6358" s="42"/>
      <c r="H6358" s="42"/>
      <c r="I6358" s="42"/>
      <c r="J6358" s="83" t="str">
        <f t="shared" si="501"/>
        <v/>
      </c>
      <c r="K6358" s="83" t="str">
        <f t="shared" si="502"/>
        <v/>
      </c>
      <c r="L6358" s="85" t="str">
        <f t="shared" si="503"/>
        <v/>
      </c>
    </row>
    <row r="6359" spans="1:12" x14ac:dyDescent="0.2">
      <c r="A6359" s="209"/>
      <c r="B6359" s="75" t="str">
        <f t="shared" si="504"/>
        <v/>
      </c>
      <c r="C6359" s="75" t="str">
        <f t="shared" si="505"/>
        <v/>
      </c>
      <c r="D6359" s="42"/>
      <c r="E6359" s="42"/>
      <c r="F6359" s="42"/>
      <c r="G6359" s="42"/>
      <c r="H6359" s="42"/>
      <c r="I6359" s="42"/>
      <c r="J6359" s="83" t="str">
        <f t="shared" si="501"/>
        <v/>
      </c>
      <c r="K6359" s="83" t="str">
        <f t="shared" si="502"/>
        <v/>
      </c>
      <c r="L6359" s="85" t="str">
        <f t="shared" si="503"/>
        <v/>
      </c>
    </row>
    <row r="6360" spans="1:12" x14ac:dyDescent="0.2">
      <c r="A6360" s="209"/>
      <c r="B6360" s="75" t="str">
        <f t="shared" si="504"/>
        <v/>
      </c>
      <c r="C6360" s="75" t="str">
        <f t="shared" si="505"/>
        <v/>
      </c>
      <c r="D6360" s="42"/>
      <c r="E6360" s="42"/>
      <c r="F6360" s="42"/>
      <c r="G6360" s="42"/>
      <c r="H6360" s="42"/>
      <c r="I6360" s="42"/>
      <c r="J6360" s="83" t="str">
        <f t="shared" si="501"/>
        <v/>
      </c>
      <c r="K6360" s="83" t="str">
        <f t="shared" si="502"/>
        <v/>
      </c>
      <c r="L6360" s="85" t="str">
        <f t="shared" si="503"/>
        <v/>
      </c>
    </row>
    <row r="6361" spans="1:12" x14ac:dyDescent="0.2">
      <c r="A6361" s="209"/>
      <c r="B6361" s="75" t="str">
        <f t="shared" si="504"/>
        <v/>
      </c>
      <c r="C6361" s="75" t="str">
        <f t="shared" si="505"/>
        <v/>
      </c>
      <c r="D6361" s="42"/>
      <c r="E6361" s="42"/>
      <c r="F6361" s="42"/>
      <c r="G6361" s="42"/>
      <c r="H6361" s="42"/>
      <c r="I6361" s="42"/>
      <c r="J6361" s="83" t="str">
        <f t="shared" si="501"/>
        <v/>
      </c>
      <c r="K6361" s="83" t="str">
        <f t="shared" si="502"/>
        <v/>
      </c>
      <c r="L6361" s="85" t="str">
        <f t="shared" si="503"/>
        <v/>
      </c>
    </row>
    <row r="6362" spans="1:12" x14ac:dyDescent="0.2">
      <c r="A6362" s="209"/>
      <c r="B6362" s="75" t="str">
        <f t="shared" si="504"/>
        <v/>
      </c>
      <c r="C6362" s="75" t="str">
        <f t="shared" si="505"/>
        <v/>
      </c>
      <c r="D6362" s="42"/>
      <c r="E6362" s="42"/>
      <c r="F6362" s="42"/>
      <c r="G6362" s="42"/>
      <c r="H6362" s="42"/>
      <c r="I6362" s="42"/>
      <c r="J6362" s="83" t="str">
        <f t="shared" si="501"/>
        <v/>
      </c>
      <c r="K6362" s="83" t="str">
        <f t="shared" si="502"/>
        <v/>
      </c>
      <c r="L6362" s="85" t="str">
        <f t="shared" si="503"/>
        <v/>
      </c>
    </row>
    <row r="6363" spans="1:12" x14ac:dyDescent="0.2">
      <c r="A6363" s="209"/>
      <c r="B6363" s="75" t="str">
        <f t="shared" si="504"/>
        <v/>
      </c>
      <c r="C6363" s="75" t="str">
        <f t="shared" si="505"/>
        <v/>
      </c>
      <c r="D6363" s="42"/>
      <c r="E6363" s="42"/>
      <c r="F6363" s="42"/>
      <c r="G6363" s="42"/>
      <c r="H6363" s="42"/>
      <c r="I6363" s="42"/>
      <c r="J6363" s="83" t="str">
        <f t="shared" si="501"/>
        <v/>
      </c>
      <c r="K6363" s="83" t="str">
        <f t="shared" si="502"/>
        <v/>
      </c>
      <c r="L6363" s="85" t="str">
        <f t="shared" si="503"/>
        <v/>
      </c>
    </row>
    <row r="6364" spans="1:12" x14ac:dyDescent="0.2">
      <c r="A6364" s="209"/>
      <c r="B6364" s="75" t="str">
        <f t="shared" si="504"/>
        <v/>
      </c>
      <c r="C6364" s="75" t="str">
        <f t="shared" si="505"/>
        <v/>
      </c>
      <c r="D6364" s="42"/>
      <c r="E6364" s="42"/>
      <c r="F6364" s="42"/>
      <c r="G6364" s="42"/>
      <c r="H6364" s="42"/>
      <c r="I6364" s="42"/>
      <c r="J6364" s="83" t="str">
        <f t="shared" si="501"/>
        <v/>
      </c>
      <c r="K6364" s="83" t="str">
        <f t="shared" si="502"/>
        <v/>
      </c>
      <c r="L6364" s="85" t="str">
        <f t="shared" si="503"/>
        <v/>
      </c>
    </row>
    <row r="6365" spans="1:12" x14ac:dyDescent="0.2">
      <c r="A6365" s="209"/>
      <c r="B6365" s="75" t="str">
        <f t="shared" si="504"/>
        <v/>
      </c>
      <c r="C6365" s="75" t="str">
        <f t="shared" si="505"/>
        <v/>
      </c>
      <c r="D6365" s="42"/>
      <c r="E6365" s="42"/>
      <c r="F6365" s="42"/>
      <c r="G6365" s="42"/>
      <c r="H6365" s="42"/>
      <c r="I6365" s="42"/>
      <c r="J6365" s="83" t="str">
        <f t="shared" si="501"/>
        <v/>
      </c>
      <c r="K6365" s="83" t="str">
        <f t="shared" si="502"/>
        <v/>
      </c>
      <c r="L6365" s="85" t="str">
        <f t="shared" si="503"/>
        <v/>
      </c>
    </row>
    <row r="6366" spans="1:12" x14ac:dyDescent="0.2">
      <c r="A6366" s="209"/>
      <c r="B6366" s="75" t="str">
        <f t="shared" si="504"/>
        <v/>
      </c>
      <c r="C6366" s="75" t="str">
        <f t="shared" si="505"/>
        <v/>
      </c>
      <c r="D6366" s="42"/>
      <c r="E6366" s="42"/>
      <c r="F6366" s="42"/>
      <c r="G6366" s="42"/>
      <c r="H6366" s="42"/>
      <c r="I6366" s="42"/>
      <c r="J6366" s="83" t="str">
        <f t="shared" si="501"/>
        <v/>
      </c>
      <c r="K6366" s="83" t="str">
        <f t="shared" si="502"/>
        <v/>
      </c>
      <c r="L6366" s="85" t="str">
        <f t="shared" si="503"/>
        <v/>
      </c>
    </row>
    <row r="6367" spans="1:12" x14ac:dyDescent="0.2">
      <c r="A6367" s="209"/>
      <c r="B6367" s="75" t="str">
        <f t="shared" si="504"/>
        <v/>
      </c>
      <c r="C6367" s="75" t="str">
        <f t="shared" si="505"/>
        <v/>
      </c>
      <c r="D6367" s="42"/>
      <c r="E6367" s="42"/>
      <c r="F6367" s="42"/>
      <c r="G6367" s="42"/>
      <c r="H6367" s="42"/>
      <c r="I6367" s="42"/>
      <c r="J6367" s="83" t="str">
        <f t="shared" si="501"/>
        <v/>
      </c>
      <c r="K6367" s="83" t="str">
        <f t="shared" si="502"/>
        <v/>
      </c>
      <c r="L6367" s="85" t="str">
        <f t="shared" si="503"/>
        <v/>
      </c>
    </row>
    <row r="6368" spans="1:12" x14ac:dyDescent="0.2">
      <c r="A6368" s="209"/>
      <c r="B6368" s="75" t="str">
        <f t="shared" si="504"/>
        <v/>
      </c>
      <c r="C6368" s="75" t="str">
        <f t="shared" si="505"/>
        <v/>
      </c>
      <c r="D6368" s="42"/>
      <c r="E6368" s="42"/>
      <c r="F6368" s="42"/>
      <c r="G6368" s="42"/>
      <c r="H6368" s="42"/>
      <c r="I6368" s="42"/>
      <c r="J6368" s="83" t="str">
        <f t="shared" si="501"/>
        <v/>
      </c>
      <c r="K6368" s="83" t="str">
        <f t="shared" si="502"/>
        <v/>
      </c>
      <c r="L6368" s="85" t="str">
        <f t="shared" si="503"/>
        <v/>
      </c>
    </row>
    <row r="6369" spans="1:12" x14ac:dyDescent="0.2">
      <c r="A6369" s="209"/>
      <c r="B6369" s="75" t="str">
        <f t="shared" si="504"/>
        <v/>
      </c>
      <c r="C6369" s="75" t="str">
        <f t="shared" si="505"/>
        <v/>
      </c>
      <c r="D6369" s="42"/>
      <c r="E6369" s="42"/>
      <c r="F6369" s="42"/>
      <c r="G6369" s="42"/>
      <c r="H6369" s="42"/>
      <c r="I6369" s="42"/>
      <c r="J6369" s="83" t="str">
        <f t="shared" si="501"/>
        <v/>
      </c>
      <c r="K6369" s="83" t="str">
        <f t="shared" si="502"/>
        <v/>
      </c>
      <c r="L6369" s="85" t="str">
        <f t="shared" si="503"/>
        <v/>
      </c>
    </row>
    <row r="6370" spans="1:12" x14ac:dyDescent="0.2">
      <c r="A6370" s="209"/>
      <c r="B6370" s="75" t="str">
        <f t="shared" si="504"/>
        <v/>
      </c>
      <c r="C6370" s="75" t="str">
        <f t="shared" si="505"/>
        <v/>
      </c>
      <c r="D6370" s="42"/>
      <c r="E6370" s="42"/>
      <c r="F6370" s="42"/>
      <c r="G6370" s="42"/>
      <c r="H6370" s="42"/>
      <c r="I6370" s="42"/>
      <c r="J6370" s="83" t="str">
        <f t="shared" si="501"/>
        <v/>
      </c>
      <c r="K6370" s="83" t="str">
        <f t="shared" si="502"/>
        <v/>
      </c>
      <c r="L6370" s="85" t="str">
        <f t="shared" si="503"/>
        <v/>
      </c>
    </row>
    <row r="6371" spans="1:12" x14ac:dyDescent="0.2">
      <c r="A6371" s="209"/>
      <c r="B6371" s="75" t="str">
        <f t="shared" si="504"/>
        <v/>
      </c>
      <c r="C6371" s="75" t="str">
        <f t="shared" si="505"/>
        <v/>
      </c>
      <c r="D6371" s="42"/>
      <c r="E6371" s="42"/>
      <c r="F6371" s="42"/>
      <c r="G6371" s="42"/>
      <c r="H6371" s="42"/>
      <c r="I6371" s="42"/>
      <c r="J6371" s="83" t="str">
        <f t="shared" si="501"/>
        <v/>
      </c>
      <c r="K6371" s="83" t="str">
        <f t="shared" si="502"/>
        <v/>
      </c>
      <c r="L6371" s="85" t="str">
        <f t="shared" si="503"/>
        <v/>
      </c>
    </row>
    <row r="6372" spans="1:12" x14ac:dyDescent="0.2">
      <c r="A6372" s="209"/>
      <c r="B6372" s="75" t="str">
        <f t="shared" si="504"/>
        <v/>
      </c>
      <c r="C6372" s="75" t="str">
        <f t="shared" si="505"/>
        <v/>
      </c>
      <c r="D6372" s="42"/>
      <c r="E6372" s="42"/>
      <c r="F6372" s="42"/>
      <c r="G6372" s="42"/>
      <c r="H6372" s="42"/>
      <c r="I6372" s="42"/>
      <c r="J6372" s="83" t="str">
        <f t="shared" si="501"/>
        <v/>
      </c>
      <c r="K6372" s="83" t="str">
        <f t="shared" si="502"/>
        <v/>
      </c>
      <c r="L6372" s="85" t="str">
        <f t="shared" si="503"/>
        <v/>
      </c>
    </row>
    <row r="6373" spans="1:12" x14ac:dyDescent="0.2">
      <c r="A6373" s="209"/>
      <c r="B6373" s="75" t="str">
        <f t="shared" si="504"/>
        <v/>
      </c>
      <c r="C6373" s="75" t="str">
        <f t="shared" si="505"/>
        <v/>
      </c>
      <c r="D6373" s="42"/>
      <c r="E6373" s="42"/>
      <c r="F6373" s="42"/>
      <c r="G6373" s="42"/>
      <c r="H6373" s="42"/>
      <c r="I6373" s="42"/>
      <c r="J6373" s="83" t="str">
        <f t="shared" si="501"/>
        <v/>
      </c>
      <c r="K6373" s="83" t="str">
        <f t="shared" si="502"/>
        <v/>
      </c>
      <c r="L6373" s="85" t="str">
        <f t="shared" si="503"/>
        <v/>
      </c>
    </row>
    <row r="6374" spans="1:12" x14ac:dyDescent="0.2">
      <c r="A6374" s="209"/>
      <c r="B6374" s="75" t="str">
        <f t="shared" si="504"/>
        <v/>
      </c>
      <c r="C6374" s="75" t="str">
        <f t="shared" si="505"/>
        <v/>
      </c>
      <c r="D6374" s="42"/>
      <c r="E6374" s="42"/>
      <c r="F6374" s="42"/>
      <c r="G6374" s="42"/>
      <c r="H6374" s="42"/>
      <c r="I6374" s="42"/>
      <c r="J6374" s="83" t="str">
        <f t="shared" si="501"/>
        <v/>
      </c>
      <c r="K6374" s="83" t="str">
        <f t="shared" si="502"/>
        <v/>
      </c>
      <c r="L6374" s="85" t="str">
        <f t="shared" si="503"/>
        <v/>
      </c>
    </row>
    <row r="6375" spans="1:12" x14ac:dyDescent="0.2">
      <c r="A6375" s="209"/>
      <c r="B6375" s="75" t="str">
        <f t="shared" si="504"/>
        <v/>
      </c>
      <c r="C6375" s="75" t="str">
        <f t="shared" si="505"/>
        <v/>
      </c>
      <c r="D6375" s="42"/>
      <c r="E6375" s="42"/>
      <c r="F6375" s="42"/>
      <c r="G6375" s="42"/>
      <c r="H6375" s="42"/>
      <c r="I6375" s="42"/>
      <c r="J6375" s="83" t="str">
        <f t="shared" si="501"/>
        <v/>
      </c>
      <c r="K6375" s="83" t="str">
        <f t="shared" si="502"/>
        <v/>
      </c>
      <c r="L6375" s="85" t="str">
        <f t="shared" si="503"/>
        <v/>
      </c>
    </row>
    <row r="6376" spans="1:12" x14ac:dyDescent="0.2">
      <c r="A6376" s="209"/>
      <c r="B6376" s="75" t="str">
        <f t="shared" si="504"/>
        <v/>
      </c>
      <c r="C6376" s="75" t="str">
        <f t="shared" si="505"/>
        <v/>
      </c>
      <c r="D6376" s="42"/>
      <c r="E6376" s="42"/>
      <c r="F6376" s="42"/>
      <c r="G6376" s="42"/>
      <c r="H6376" s="42"/>
      <c r="I6376" s="42"/>
      <c r="J6376" s="83" t="str">
        <f t="shared" si="501"/>
        <v/>
      </c>
      <c r="K6376" s="83" t="str">
        <f t="shared" si="502"/>
        <v/>
      </c>
      <c r="L6376" s="85" t="str">
        <f t="shared" si="503"/>
        <v/>
      </c>
    </row>
    <row r="6377" spans="1:12" x14ac:dyDescent="0.2">
      <c r="A6377" s="209"/>
      <c r="B6377" s="75" t="str">
        <f t="shared" si="504"/>
        <v/>
      </c>
      <c r="C6377" s="75" t="str">
        <f t="shared" si="505"/>
        <v/>
      </c>
      <c r="D6377" s="42"/>
      <c r="E6377" s="42"/>
      <c r="F6377" s="42"/>
      <c r="G6377" s="42"/>
      <c r="H6377" s="42"/>
      <c r="I6377" s="42"/>
      <c r="J6377" s="83" t="str">
        <f t="shared" si="501"/>
        <v/>
      </c>
      <c r="K6377" s="83" t="str">
        <f t="shared" si="502"/>
        <v/>
      </c>
      <c r="L6377" s="85" t="str">
        <f t="shared" si="503"/>
        <v/>
      </c>
    </row>
    <row r="6378" spans="1:12" x14ac:dyDescent="0.2">
      <c r="A6378" s="209"/>
      <c r="B6378" s="75" t="str">
        <f t="shared" si="504"/>
        <v/>
      </c>
      <c r="C6378" s="75" t="str">
        <f t="shared" si="505"/>
        <v/>
      </c>
      <c r="D6378" s="42"/>
      <c r="E6378" s="42"/>
      <c r="F6378" s="42"/>
      <c r="G6378" s="42"/>
      <c r="H6378" s="42"/>
      <c r="I6378" s="42"/>
      <c r="J6378" s="83" t="str">
        <f t="shared" si="501"/>
        <v/>
      </c>
      <c r="K6378" s="83" t="str">
        <f t="shared" si="502"/>
        <v/>
      </c>
      <c r="L6378" s="85" t="str">
        <f t="shared" si="503"/>
        <v/>
      </c>
    </row>
    <row r="6379" spans="1:12" x14ac:dyDescent="0.2">
      <c r="A6379" s="209"/>
      <c r="B6379" s="75" t="str">
        <f t="shared" si="504"/>
        <v/>
      </c>
      <c r="C6379" s="75" t="str">
        <f t="shared" si="505"/>
        <v/>
      </c>
      <c r="D6379" s="42"/>
      <c r="E6379" s="42"/>
      <c r="F6379" s="42"/>
      <c r="G6379" s="42"/>
      <c r="H6379" s="42"/>
      <c r="I6379" s="42"/>
      <c r="J6379" s="83" t="str">
        <f t="shared" si="501"/>
        <v/>
      </c>
      <c r="K6379" s="83" t="str">
        <f t="shared" si="502"/>
        <v/>
      </c>
      <c r="L6379" s="85" t="str">
        <f t="shared" si="503"/>
        <v/>
      </c>
    </row>
    <row r="6380" spans="1:12" x14ac:dyDescent="0.2">
      <c r="A6380" s="209"/>
      <c r="B6380" s="75" t="str">
        <f t="shared" si="504"/>
        <v/>
      </c>
      <c r="C6380" s="75" t="str">
        <f t="shared" si="505"/>
        <v/>
      </c>
      <c r="D6380" s="42"/>
      <c r="E6380" s="42"/>
      <c r="F6380" s="42"/>
      <c r="G6380" s="42"/>
      <c r="H6380" s="42"/>
      <c r="I6380" s="42"/>
      <c r="J6380" s="83" t="str">
        <f t="shared" si="501"/>
        <v/>
      </c>
      <c r="K6380" s="83" t="str">
        <f t="shared" si="502"/>
        <v/>
      </c>
      <c r="L6380" s="85" t="str">
        <f t="shared" si="503"/>
        <v/>
      </c>
    </row>
    <row r="6381" spans="1:12" x14ac:dyDescent="0.2">
      <c r="A6381" s="209"/>
      <c r="B6381" s="75" t="str">
        <f t="shared" si="504"/>
        <v/>
      </c>
      <c r="C6381" s="75" t="str">
        <f t="shared" si="505"/>
        <v/>
      </c>
      <c r="D6381" s="42"/>
      <c r="E6381" s="42"/>
      <c r="F6381" s="42"/>
      <c r="G6381" s="42"/>
      <c r="H6381" s="42"/>
      <c r="I6381" s="42"/>
      <c r="J6381" s="83" t="str">
        <f t="shared" si="501"/>
        <v/>
      </c>
      <c r="K6381" s="83" t="str">
        <f t="shared" si="502"/>
        <v/>
      </c>
      <c r="L6381" s="85" t="str">
        <f t="shared" si="503"/>
        <v/>
      </c>
    </row>
    <row r="6382" spans="1:12" x14ac:dyDescent="0.2">
      <c r="A6382" s="209"/>
      <c r="B6382" s="75" t="str">
        <f t="shared" si="504"/>
        <v/>
      </c>
      <c r="C6382" s="75" t="str">
        <f t="shared" si="505"/>
        <v/>
      </c>
      <c r="D6382" s="42"/>
      <c r="E6382" s="42"/>
      <c r="F6382" s="42"/>
      <c r="G6382" s="42"/>
      <c r="H6382" s="42"/>
      <c r="I6382" s="42"/>
      <c r="J6382" s="83" t="str">
        <f t="shared" si="501"/>
        <v/>
      </c>
      <c r="K6382" s="83" t="str">
        <f t="shared" si="502"/>
        <v/>
      </c>
      <c r="L6382" s="85" t="str">
        <f t="shared" si="503"/>
        <v/>
      </c>
    </row>
    <row r="6383" spans="1:12" x14ac:dyDescent="0.2">
      <c r="A6383" s="209"/>
      <c r="B6383" s="75" t="str">
        <f t="shared" si="504"/>
        <v/>
      </c>
      <c r="C6383" s="75" t="str">
        <f t="shared" si="505"/>
        <v/>
      </c>
      <c r="D6383" s="42"/>
      <c r="E6383" s="42"/>
      <c r="F6383" s="42"/>
      <c r="G6383" s="42"/>
      <c r="H6383" s="42"/>
      <c r="I6383" s="42"/>
      <c r="J6383" s="83" t="str">
        <f t="shared" si="501"/>
        <v/>
      </c>
      <c r="K6383" s="83" t="str">
        <f t="shared" si="502"/>
        <v/>
      </c>
      <c r="L6383" s="85" t="str">
        <f t="shared" si="503"/>
        <v/>
      </c>
    </row>
    <row r="6384" spans="1:12" x14ac:dyDescent="0.2">
      <c r="A6384" s="209"/>
      <c r="B6384" s="75" t="str">
        <f t="shared" si="504"/>
        <v/>
      </c>
      <c r="C6384" s="75" t="str">
        <f t="shared" si="505"/>
        <v/>
      </c>
      <c r="D6384" s="42"/>
      <c r="E6384" s="42"/>
      <c r="F6384" s="42"/>
      <c r="G6384" s="42"/>
      <c r="H6384" s="42"/>
      <c r="I6384" s="42"/>
      <c r="J6384" s="83" t="str">
        <f t="shared" si="501"/>
        <v/>
      </c>
      <c r="K6384" s="83" t="str">
        <f t="shared" si="502"/>
        <v/>
      </c>
      <c r="L6384" s="85" t="str">
        <f t="shared" si="503"/>
        <v/>
      </c>
    </row>
    <row r="6385" spans="1:12" x14ac:dyDescent="0.2">
      <c r="A6385" s="209"/>
      <c r="B6385" s="75" t="str">
        <f t="shared" si="504"/>
        <v/>
      </c>
      <c r="C6385" s="75" t="str">
        <f t="shared" si="505"/>
        <v/>
      </c>
      <c r="D6385" s="42"/>
      <c r="E6385" s="42"/>
      <c r="F6385" s="42"/>
      <c r="G6385" s="42"/>
      <c r="H6385" s="42"/>
      <c r="I6385" s="42"/>
      <c r="J6385" s="83" t="str">
        <f t="shared" si="501"/>
        <v/>
      </c>
      <c r="K6385" s="83" t="str">
        <f t="shared" si="502"/>
        <v/>
      </c>
      <c r="L6385" s="85" t="str">
        <f t="shared" si="503"/>
        <v/>
      </c>
    </row>
    <row r="6386" spans="1:12" x14ac:dyDescent="0.2">
      <c r="A6386" s="209"/>
      <c r="B6386" s="75" t="str">
        <f t="shared" si="504"/>
        <v/>
      </c>
      <c r="C6386" s="75" t="str">
        <f t="shared" si="505"/>
        <v/>
      </c>
      <c r="D6386" s="42"/>
      <c r="E6386" s="42"/>
      <c r="F6386" s="42"/>
      <c r="G6386" s="42"/>
      <c r="H6386" s="42"/>
      <c r="I6386" s="42"/>
      <c r="J6386" s="83" t="str">
        <f t="shared" si="501"/>
        <v/>
      </c>
      <c r="K6386" s="83" t="str">
        <f t="shared" si="502"/>
        <v/>
      </c>
      <c r="L6386" s="85" t="str">
        <f t="shared" si="503"/>
        <v/>
      </c>
    </row>
    <row r="6387" spans="1:12" x14ac:dyDescent="0.2">
      <c r="A6387" s="209"/>
      <c r="B6387" s="75" t="str">
        <f t="shared" si="504"/>
        <v/>
      </c>
      <c r="C6387" s="75" t="str">
        <f t="shared" si="505"/>
        <v/>
      </c>
      <c r="D6387" s="42"/>
      <c r="E6387" s="42"/>
      <c r="F6387" s="42"/>
      <c r="G6387" s="42"/>
      <c r="H6387" s="42"/>
      <c r="I6387" s="42"/>
      <c r="J6387" s="83" t="str">
        <f t="shared" si="501"/>
        <v/>
      </c>
      <c r="K6387" s="83" t="str">
        <f t="shared" si="502"/>
        <v/>
      </c>
      <c r="L6387" s="85" t="str">
        <f t="shared" si="503"/>
        <v/>
      </c>
    </row>
    <row r="6388" spans="1:12" x14ac:dyDescent="0.2">
      <c r="A6388" s="209"/>
      <c r="B6388" s="75" t="str">
        <f t="shared" si="504"/>
        <v/>
      </c>
      <c r="C6388" s="75" t="str">
        <f t="shared" si="505"/>
        <v/>
      </c>
      <c r="D6388" s="42"/>
      <c r="E6388" s="42"/>
      <c r="F6388" s="42"/>
      <c r="G6388" s="42"/>
      <c r="H6388" s="42"/>
      <c r="I6388" s="42"/>
      <c r="J6388" s="83" t="str">
        <f t="shared" si="501"/>
        <v/>
      </c>
      <c r="K6388" s="83" t="str">
        <f t="shared" si="502"/>
        <v/>
      </c>
      <c r="L6388" s="85" t="str">
        <f t="shared" si="503"/>
        <v/>
      </c>
    </row>
    <row r="6389" spans="1:12" x14ac:dyDescent="0.2">
      <c r="A6389" s="209"/>
      <c r="B6389" s="75" t="str">
        <f t="shared" si="504"/>
        <v/>
      </c>
      <c r="C6389" s="75" t="str">
        <f t="shared" si="505"/>
        <v/>
      </c>
      <c r="D6389" s="42"/>
      <c r="E6389" s="42"/>
      <c r="F6389" s="42"/>
      <c r="G6389" s="42"/>
      <c r="H6389" s="42"/>
      <c r="I6389" s="42"/>
      <c r="J6389" s="83" t="str">
        <f t="shared" si="501"/>
        <v/>
      </c>
      <c r="K6389" s="83" t="str">
        <f t="shared" si="502"/>
        <v/>
      </c>
      <c r="L6389" s="85" t="str">
        <f t="shared" si="503"/>
        <v/>
      </c>
    </row>
    <row r="6390" spans="1:12" x14ac:dyDescent="0.2">
      <c r="A6390" s="209"/>
      <c r="B6390" s="75" t="str">
        <f t="shared" si="504"/>
        <v/>
      </c>
      <c r="C6390" s="75" t="str">
        <f t="shared" si="505"/>
        <v/>
      </c>
      <c r="D6390" s="42"/>
      <c r="E6390" s="42"/>
      <c r="F6390" s="42"/>
      <c r="G6390" s="42"/>
      <c r="H6390" s="42"/>
      <c r="I6390" s="42"/>
      <c r="J6390" s="83" t="str">
        <f t="shared" si="501"/>
        <v/>
      </c>
      <c r="K6390" s="83" t="str">
        <f t="shared" si="502"/>
        <v/>
      </c>
      <c r="L6390" s="85" t="str">
        <f t="shared" si="503"/>
        <v/>
      </c>
    </row>
    <row r="6391" spans="1:12" x14ac:dyDescent="0.2">
      <c r="A6391" s="209"/>
      <c r="B6391" s="75" t="str">
        <f t="shared" si="504"/>
        <v/>
      </c>
      <c r="C6391" s="75" t="str">
        <f t="shared" si="505"/>
        <v/>
      </c>
      <c r="D6391" s="42"/>
      <c r="E6391" s="42"/>
      <c r="F6391" s="42"/>
      <c r="G6391" s="42"/>
      <c r="H6391" s="42"/>
      <c r="I6391" s="42"/>
      <c r="J6391" s="83" t="str">
        <f t="shared" si="501"/>
        <v/>
      </c>
      <c r="K6391" s="83" t="str">
        <f t="shared" si="502"/>
        <v/>
      </c>
      <c r="L6391" s="85" t="str">
        <f t="shared" si="503"/>
        <v/>
      </c>
    </row>
    <row r="6392" spans="1:12" x14ac:dyDescent="0.2">
      <c r="A6392" s="209"/>
      <c r="B6392" s="75" t="str">
        <f t="shared" si="504"/>
        <v/>
      </c>
      <c r="C6392" s="75" t="str">
        <f t="shared" si="505"/>
        <v/>
      </c>
      <c r="D6392" s="42"/>
      <c r="E6392" s="42"/>
      <c r="F6392" s="42"/>
      <c r="G6392" s="42"/>
      <c r="H6392" s="42"/>
      <c r="I6392" s="42"/>
      <c r="J6392" s="83" t="str">
        <f t="shared" si="501"/>
        <v/>
      </c>
      <c r="K6392" s="83" t="str">
        <f t="shared" si="502"/>
        <v/>
      </c>
      <c r="L6392" s="85" t="str">
        <f t="shared" si="503"/>
        <v/>
      </c>
    </row>
    <row r="6393" spans="1:12" x14ac:dyDescent="0.2">
      <c r="A6393" s="209"/>
      <c r="B6393" s="75" t="str">
        <f t="shared" si="504"/>
        <v/>
      </c>
      <c r="C6393" s="75" t="str">
        <f t="shared" si="505"/>
        <v/>
      </c>
      <c r="D6393" s="42"/>
      <c r="E6393" s="42"/>
      <c r="F6393" s="42"/>
      <c r="G6393" s="42"/>
      <c r="H6393" s="42"/>
      <c r="I6393" s="42"/>
      <c r="J6393" s="83" t="str">
        <f t="shared" si="501"/>
        <v/>
      </c>
      <c r="K6393" s="83" t="str">
        <f t="shared" si="502"/>
        <v/>
      </c>
      <c r="L6393" s="85" t="str">
        <f t="shared" si="503"/>
        <v/>
      </c>
    </row>
    <row r="6394" spans="1:12" x14ac:dyDescent="0.2">
      <c r="A6394" s="209"/>
      <c r="B6394" s="75" t="str">
        <f t="shared" si="504"/>
        <v/>
      </c>
      <c r="C6394" s="75" t="str">
        <f t="shared" si="505"/>
        <v/>
      </c>
      <c r="D6394" s="42"/>
      <c r="E6394" s="42"/>
      <c r="F6394" s="42"/>
      <c r="G6394" s="42"/>
      <c r="H6394" s="42"/>
      <c r="I6394" s="42"/>
      <c r="J6394" s="83" t="str">
        <f t="shared" si="501"/>
        <v/>
      </c>
      <c r="K6394" s="83" t="str">
        <f t="shared" si="502"/>
        <v/>
      </c>
      <c r="L6394" s="85" t="str">
        <f t="shared" si="503"/>
        <v/>
      </c>
    </row>
    <row r="6395" spans="1:12" x14ac:dyDescent="0.2">
      <c r="A6395" s="209"/>
      <c r="B6395" s="75" t="str">
        <f t="shared" si="504"/>
        <v/>
      </c>
      <c r="C6395" s="75" t="str">
        <f t="shared" si="505"/>
        <v/>
      </c>
      <c r="D6395" s="42"/>
      <c r="E6395" s="42"/>
      <c r="F6395" s="42"/>
      <c r="G6395" s="42"/>
      <c r="H6395" s="42"/>
      <c r="I6395" s="42"/>
      <c r="J6395" s="83" t="str">
        <f t="shared" si="501"/>
        <v/>
      </c>
      <c r="K6395" s="83" t="str">
        <f t="shared" si="502"/>
        <v/>
      </c>
      <c r="L6395" s="85" t="str">
        <f t="shared" si="503"/>
        <v/>
      </c>
    </row>
    <row r="6396" spans="1:12" x14ac:dyDescent="0.2">
      <c r="A6396" s="209"/>
      <c r="B6396" s="75" t="str">
        <f t="shared" si="504"/>
        <v/>
      </c>
      <c r="C6396" s="75" t="str">
        <f t="shared" si="505"/>
        <v/>
      </c>
      <c r="D6396" s="42"/>
      <c r="E6396" s="42"/>
      <c r="F6396" s="42"/>
      <c r="G6396" s="42"/>
      <c r="H6396" s="42"/>
      <c r="I6396" s="42"/>
      <c r="J6396" s="83" t="str">
        <f t="shared" si="501"/>
        <v/>
      </c>
      <c r="K6396" s="83" t="str">
        <f t="shared" si="502"/>
        <v/>
      </c>
      <c r="L6396" s="85" t="str">
        <f t="shared" si="503"/>
        <v/>
      </c>
    </row>
    <row r="6397" spans="1:12" x14ac:dyDescent="0.2">
      <c r="A6397" s="209"/>
      <c r="B6397" s="75" t="str">
        <f t="shared" si="504"/>
        <v/>
      </c>
      <c r="C6397" s="75" t="str">
        <f t="shared" si="505"/>
        <v/>
      </c>
      <c r="D6397" s="42"/>
      <c r="E6397" s="42"/>
      <c r="F6397" s="42"/>
      <c r="G6397" s="42"/>
      <c r="H6397" s="42"/>
      <c r="I6397" s="42"/>
      <c r="J6397" s="83" t="str">
        <f t="shared" ref="J6397:J6460" si="506">IF(ISERROR(D6397/C6397),"",(D6397/C6397))</f>
        <v/>
      </c>
      <c r="K6397" s="83" t="str">
        <f t="shared" ref="K6397:K6460" si="507">IF(ISERROR(E6397/C6397),"",(E6397/C6397))</f>
        <v/>
      </c>
      <c r="L6397" s="85" t="str">
        <f t="shared" ref="L6397:L6460" si="508">IF(ISERROR((D6397+E6397)/B6397),"",(D6397+E6397)/B6397)</f>
        <v/>
      </c>
    </row>
    <row r="6398" spans="1:12" x14ac:dyDescent="0.2">
      <c r="A6398" s="209"/>
      <c r="B6398" s="75" t="str">
        <f t="shared" si="504"/>
        <v/>
      </c>
      <c r="C6398" s="75" t="str">
        <f t="shared" si="505"/>
        <v/>
      </c>
      <c r="D6398" s="42"/>
      <c r="E6398" s="42"/>
      <c r="F6398" s="42"/>
      <c r="G6398" s="42"/>
      <c r="H6398" s="42"/>
      <c r="I6398" s="42"/>
      <c r="J6398" s="83" t="str">
        <f t="shared" si="506"/>
        <v/>
      </c>
      <c r="K6398" s="83" t="str">
        <f t="shared" si="507"/>
        <v/>
      </c>
      <c r="L6398" s="85" t="str">
        <f t="shared" si="508"/>
        <v/>
      </c>
    </row>
    <row r="6399" spans="1:12" x14ac:dyDescent="0.2">
      <c r="A6399" s="209"/>
      <c r="B6399" s="75" t="str">
        <f t="shared" si="504"/>
        <v/>
      </c>
      <c r="C6399" s="75" t="str">
        <f t="shared" si="505"/>
        <v/>
      </c>
      <c r="D6399" s="42"/>
      <c r="E6399" s="42"/>
      <c r="F6399" s="42"/>
      <c r="G6399" s="42"/>
      <c r="H6399" s="42"/>
      <c r="I6399" s="42"/>
      <c r="J6399" s="83" t="str">
        <f t="shared" si="506"/>
        <v/>
      </c>
      <c r="K6399" s="83" t="str">
        <f t="shared" si="507"/>
        <v/>
      </c>
      <c r="L6399" s="85" t="str">
        <f t="shared" si="508"/>
        <v/>
      </c>
    </row>
    <row r="6400" spans="1:12" x14ac:dyDescent="0.2">
      <c r="A6400" s="209"/>
      <c r="B6400" s="75" t="str">
        <f t="shared" si="504"/>
        <v/>
      </c>
      <c r="C6400" s="75" t="str">
        <f t="shared" si="505"/>
        <v/>
      </c>
      <c r="D6400" s="42"/>
      <c r="E6400" s="42"/>
      <c r="F6400" s="42"/>
      <c r="G6400" s="42"/>
      <c r="H6400" s="42"/>
      <c r="I6400" s="42"/>
      <c r="J6400" s="83" t="str">
        <f t="shared" si="506"/>
        <v/>
      </c>
      <c r="K6400" s="83" t="str">
        <f t="shared" si="507"/>
        <v/>
      </c>
      <c r="L6400" s="85" t="str">
        <f t="shared" si="508"/>
        <v/>
      </c>
    </row>
    <row r="6401" spans="1:12" x14ac:dyDescent="0.2">
      <c r="A6401" s="209"/>
      <c r="B6401" s="75" t="str">
        <f t="shared" si="504"/>
        <v/>
      </c>
      <c r="C6401" s="75" t="str">
        <f t="shared" si="505"/>
        <v/>
      </c>
      <c r="D6401" s="42"/>
      <c r="E6401" s="42"/>
      <c r="F6401" s="42"/>
      <c r="G6401" s="42"/>
      <c r="H6401" s="42"/>
      <c r="I6401" s="42"/>
      <c r="J6401" s="83" t="str">
        <f t="shared" si="506"/>
        <v/>
      </c>
      <c r="K6401" s="83" t="str">
        <f t="shared" si="507"/>
        <v/>
      </c>
      <c r="L6401" s="85" t="str">
        <f t="shared" si="508"/>
        <v/>
      </c>
    </row>
    <row r="6402" spans="1:12" x14ac:dyDescent="0.2">
      <c r="A6402" s="209"/>
      <c r="B6402" s="75" t="str">
        <f t="shared" si="504"/>
        <v/>
      </c>
      <c r="C6402" s="75" t="str">
        <f t="shared" si="505"/>
        <v/>
      </c>
      <c r="D6402" s="42"/>
      <c r="E6402" s="42"/>
      <c r="F6402" s="42"/>
      <c r="G6402" s="42"/>
      <c r="H6402" s="42"/>
      <c r="I6402" s="42"/>
      <c r="J6402" s="83" t="str">
        <f t="shared" si="506"/>
        <v/>
      </c>
      <c r="K6402" s="83" t="str">
        <f t="shared" si="507"/>
        <v/>
      </c>
      <c r="L6402" s="85" t="str">
        <f t="shared" si="508"/>
        <v/>
      </c>
    </row>
    <row r="6403" spans="1:12" x14ac:dyDescent="0.2">
      <c r="A6403" s="209"/>
      <c r="B6403" s="75" t="str">
        <f t="shared" si="504"/>
        <v/>
      </c>
      <c r="C6403" s="75" t="str">
        <f t="shared" si="505"/>
        <v/>
      </c>
      <c r="D6403" s="42"/>
      <c r="E6403" s="42"/>
      <c r="F6403" s="42"/>
      <c r="G6403" s="42"/>
      <c r="H6403" s="42"/>
      <c r="I6403" s="42"/>
      <c r="J6403" s="83" t="str">
        <f t="shared" si="506"/>
        <v/>
      </c>
      <c r="K6403" s="83" t="str">
        <f t="shared" si="507"/>
        <v/>
      </c>
      <c r="L6403" s="85" t="str">
        <f t="shared" si="508"/>
        <v/>
      </c>
    </row>
    <row r="6404" spans="1:12" x14ac:dyDescent="0.2">
      <c r="A6404" s="209"/>
      <c r="B6404" s="75" t="str">
        <f t="shared" si="504"/>
        <v/>
      </c>
      <c r="C6404" s="75" t="str">
        <f t="shared" si="505"/>
        <v/>
      </c>
      <c r="D6404" s="42"/>
      <c r="E6404" s="42"/>
      <c r="F6404" s="42"/>
      <c r="G6404" s="42"/>
      <c r="H6404" s="42"/>
      <c r="I6404" s="42"/>
      <c r="J6404" s="83" t="str">
        <f t="shared" si="506"/>
        <v/>
      </c>
      <c r="K6404" s="83" t="str">
        <f t="shared" si="507"/>
        <v/>
      </c>
      <c r="L6404" s="85" t="str">
        <f t="shared" si="508"/>
        <v/>
      </c>
    </row>
    <row r="6405" spans="1:12" x14ac:dyDescent="0.2">
      <c r="A6405" s="209"/>
      <c r="B6405" s="75" t="str">
        <f t="shared" si="504"/>
        <v/>
      </c>
      <c r="C6405" s="75" t="str">
        <f t="shared" si="505"/>
        <v/>
      </c>
      <c r="D6405" s="42"/>
      <c r="E6405" s="42"/>
      <c r="F6405" s="42"/>
      <c r="G6405" s="42"/>
      <c r="H6405" s="42"/>
      <c r="I6405" s="42"/>
      <c r="J6405" s="83" t="str">
        <f t="shared" si="506"/>
        <v/>
      </c>
      <c r="K6405" s="83" t="str">
        <f t="shared" si="507"/>
        <v/>
      </c>
      <c r="L6405" s="85" t="str">
        <f t="shared" si="508"/>
        <v/>
      </c>
    </row>
    <row r="6406" spans="1:12" x14ac:dyDescent="0.2">
      <c r="A6406" s="209"/>
      <c r="B6406" s="75" t="str">
        <f t="shared" si="504"/>
        <v/>
      </c>
      <c r="C6406" s="75" t="str">
        <f t="shared" si="505"/>
        <v/>
      </c>
      <c r="D6406" s="42"/>
      <c r="E6406" s="42"/>
      <c r="F6406" s="42"/>
      <c r="G6406" s="42"/>
      <c r="H6406" s="42"/>
      <c r="I6406" s="42"/>
      <c r="J6406" s="83" t="str">
        <f t="shared" si="506"/>
        <v/>
      </c>
      <c r="K6406" s="83" t="str">
        <f t="shared" si="507"/>
        <v/>
      </c>
      <c r="L6406" s="85" t="str">
        <f t="shared" si="508"/>
        <v/>
      </c>
    </row>
    <row r="6407" spans="1:12" x14ac:dyDescent="0.2">
      <c r="A6407" s="209"/>
      <c r="B6407" s="75" t="str">
        <f t="shared" si="504"/>
        <v/>
      </c>
      <c r="C6407" s="75" t="str">
        <f t="shared" si="505"/>
        <v/>
      </c>
      <c r="D6407" s="42"/>
      <c r="E6407" s="42"/>
      <c r="F6407" s="42"/>
      <c r="G6407" s="42"/>
      <c r="H6407" s="42"/>
      <c r="I6407" s="42"/>
      <c r="J6407" s="83" t="str">
        <f t="shared" si="506"/>
        <v/>
      </c>
      <c r="K6407" s="83" t="str">
        <f t="shared" si="507"/>
        <v/>
      </c>
      <c r="L6407" s="85" t="str">
        <f t="shared" si="508"/>
        <v/>
      </c>
    </row>
    <row r="6408" spans="1:12" x14ac:dyDescent="0.2">
      <c r="A6408" s="209"/>
      <c r="B6408" s="75" t="str">
        <f t="shared" si="504"/>
        <v/>
      </c>
      <c r="C6408" s="75" t="str">
        <f t="shared" si="505"/>
        <v/>
      </c>
      <c r="D6408" s="42"/>
      <c r="E6408" s="42"/>
      <c r="F6408" s="42"/>
      <c r="G6408" s="42"/>
      <c r="H6408" s="42"/>
      <c r="I6408" s="42"/>
      <c r="J6408" s="83" t="str">
        <f t="shared" si="506"/>
        <v/>
      </c>
      <c r="K6408" s="83" t="str">
        <f t="shared" si="507"/>
        <v/>
      </c>
      <c r="L6408" s="85" t="str">
        <f t="shared" si="508"/>
        <v/>
      </c>
    </row>
    <row r="6409" spans="1:12" x14ac:dyDescent="0.2">
      <c r="A6409" s="209"/>
      <c r="B6409" s="75" t="str">
        <f t="shared" si="504"/>
        <v/>
      </c>
      <c r="C6409" s="75" t="str">
        <f t="shared" si="505"/>
        <v/>
      </c>
      <c r="D6409" s="42"/>
      <c r="E6409" s="42"/>
      <c r="F6409" s="42"/>
      <c r="G6409" s="42"/>
      <c r="H6409" s="42"/>
      <c r="I6409" s="42"/>
      <c r="J6409" s="83" t="str">
        <f t="shared" si="506"/>
        <v/>
      </c>
      <c r="K6409" s="83" t="str">
        <f t="shared" si="507"/>
        <v/>
      </c>
      <c r="L6409" s="85" t="str">
        <f t="shared" si="508"/>
        <v/>
      </c>
    </row>
    <row r="6410" spans="1:12" x14ac:dyDescent="0.2">
      <c r="A6410" s="209"/>
      <c r="B6410" s="75" t="str">
        <f t="shared" si="504"/>
        <v/>
      </c>
      <c r="C6410" s="75" t="str">
        <f t="shared" si="505"/>
        <v/>
      </c>
      <c r="D6410" s="42"/>
      <c r="E6410" s="42"/>
      <c r="F6410" s="42"/>
      <c r="G6410" s="42"/>
      <c r="H6410" s="42"/>
      <c r="I6410" s="42"/>
      <c r="J6410" s="83" t="str">
        <f t="shared" si="506"/>
        <v/>
      </c>
      <c r="K6410" s="83" t="str">
        <f t="shared" si="507"/>
        <v/>
      </c>
      <c r="L6410" s="85" t="str">
        <f t="shared" si="508"/>
        <v/>
      </c>
    </row>
    <row r="6411" spans="1:12" x14ac:dyDescent="0.2">
      <c r="A6411" s="209"/>
      <c r="B6411" s="75" t="str">
        <f t="shared" si="504"/>
        <v/>
      </c>
      <c r="C6411" s="75" t="str">
        <f t="shared" si="505"/>
        <v/>
      </c>
      <c r="D6411" s="42"/>
      <c r="E6411" s="42"/>
      <c r="F6411" s="42"/>
      <c r="G6411" s="42"/>
      <c r="H6411" s="42"/>
      <c r="I6411" s="42"/>
      <c r="J6411" s="83" t="str">
        <f t="shared" si="506"/>
        <v/>
      </c>
      <c r="K6411" s="83" t="str">
        <f t="shared" si="507"/>
        <v/>
      </c>
      <c r="L6411" s="85" t="str">
        <f t="shared" si="508"/>
        <v/>
      </c>
    </row>
    <row r="6412" spans="1:12" x14ac:dyDescent="0.2">
      <c r="A6412" s="209"/>
      <c r="B6412" s="75" t="str">
        <f t="shared" ref="B6412:B6475" si="509">IF(D6412+E6412+F6412+G6412+I6412+H6412 = 0,"",D6412+E6412+F6412+G6412+I6412+H6412)</f>
        <v/>
      </c>
      <c r="C6412" s="75" t="str">
        <f t="shared" ref="C6412:C6475" si="510">IF(D6412+E6412+H6412=0,"",D6412+E6412+H6412)</f>
        <v/>
      </c>
      <c r="D6412" s="42"/>
      <c r="E6412" s="42"/>
      <c r="F6412" s="42"/>
      <c r="G6412" s="42"/>
      <c r="H6412" s="42"/>
      <c r="I6412" s="42"/>
      <c r="J6412" s="83" t="str">
        <f t="shared" si="506"/>
        <v/>
      </c>
      <c r="K6412" s="83" t="str">
        <f t="shared" si="507"/>
        <v/>
      </c>
      <c r="L6412" s="85" t="str">
        <f t="shared" si="508"/>
        <v/>
      </c>
    </row>
    <row r="6413" spans="1:12" x14ac:dyDescent="0.2">
      <c r="A6413" s="209"/>
      <c r="B6413" s="75" t="str">
        <f t="shared" si="509"/>
        <v/>
      </c>
      <c r="C6413" s="75" t="str">
        <f t="shared" si="510"/>
        <v/>
      </c>
      <c r="D6413" s="42"/>
      <c r="E6413" s="42"/>
      <c r="F6413" s="42"/>
      <c r="G6413" s="42"/>
      <c r="H6413" s="42"/>
      <c r="I6413" s="42"/>
      <c r="J6413" s="83" t="str">
        <f t="shared" si="506"/>
        <v/>
      </c>
      <c r="K6413" s="83" t="str">
        <f t="shared" si="507"/>
        <v/>
      </c>
      <c r="L6413" s="85" t="str">
        <f t="shared" si="508"/>
        <v/>
      </c>
    </row>
    <row r="6414" spans="1:12" x14ac:dyDescent="0.2">
      <c r="A6414" s="209"/>
      <c r="B6414" s="75" t="str">
        <f t="shared" si="509"/>
        <v/>
      </c>
      <c r="C6414" s="75" t="str">
        <f t="shared" si="510"/>
        <v/>
      </c>
      <c r="D6414" s="42"/>
      <c r="E6414" s="42"/>
      <c r="F6414" s="42"/>
      <c r="G6414" s="42"/>
      <c r="H6414" s="42"/>
      <c r="I6414" s="42"/>
      <c r="J6414" s="83" t="str">
        <f t="shared" si="506"/>
        <v/>
      </c>
      <c r="K6414" s="83" t="str">
        <f t="shared" si="507"/>
        <v/>
      </c>
      <c r="L6414" s="85" t="str">
        <f t="shared" si="508"/>
        <v/>
      </c>
    </row>
    <row r="6415" spans="1:12" x14ac:dyDescent="0.2">
      <c r="A6415" s="209"/>
      <c r="B6415" s="75" t="str">
        <f t="shared" si="509"/>
        <v/>
      </c>
      <c r="C6415" s="75" t="str">
        <f t="shared" si="510"/>
        <v/>
      </c>
      <c r="D6415" s="42"/>
      <c r="E6415" s="42"/>
      <c r="F6415" s="42"/>
      <c r="G6415" s="42"/>
      <c r="H6415" s="42"/>
      <c r="I6415" s="42"/>
      <c r="J6415" s="83" t="str">
        <f t="shared" si="506"/>
        <v/>
      </c>
      <c r="K6415" s="83" t="str">
        <f t="shared" si="507"/>
        <v/>
      </c>
      <c r="L6415" s="85" t="str">
        <f t="shared" si="508"/>
        <v/>
      </c>
    </row>
    <row r="6416" spans="1:12" x14ac:dyDescent="0.2">
      <c r="A6416" s="209"/>
      <c r="B6416" s="75" t="str">
        <f t="shared" si="509"/>
        <v/>
      </c>
      <c r="C6416" s="75" t="str">
        <f t="shared" si="510"/>
        <v/>
      </c>
      <c r="D6416" s="42"/>
      <c r="E6416" s="42"/>
      <c r="F6416" s="42"/>
      <c r="G6416" s="42"/>
      <c r="H6416" s="42"/>
      <c r="I6416" s="42"/>
      <c r="J6416" s="83" t="str">
        <f t="shared" si="506"/>
        <v/>
      </c>
      <c r="K6416" s="83" t="str">
        <f t="shared" si="507"/>
        <v/>
      </c>
      <c r="L6416" s="85" t="str">
        <f t="shared" si="508"/>
        <v/>
      </c>
    </row>
    <row r="6417" spans="1:12" x14ac:dyDescent="0.2">
      <c r="A6417" s="209"/>
      <c r="B6417" s="75" t="str">
        <f t="shared" si="509"/>
        <v/>
      </c>
      <c r="C6417" s="75" t="str">
        <f t="shared" si="510"/>
        <v/>
      </c>
      <c r="D6417" s="42"/>
      <c r="E6417" s="42"/>
      <c r="F6417" s="42"/>
      <c r="G6417" s="42"/>
      <c r="H6417" s="42"/>
      <c r="I6417" s="42"/>
      <c r="J6417" s="83" t="str">
        <f t="shared" si="506"/>
        <v/>
      </c>
      <c r="K6417" s="83" t="str">
        <f t="shared" si="507"/>
        <v/>
      </c>
      <c r="L6417" s="85" t="str">
        <f t="shared" si="508"/>
        <v/>
      </c>
    </row>
    <row r="6418" spans="1:12" x14ac:dyDescent="0.2">
      <c r="A6418" s="209"/>
      <c r="B6418" s="75" t="str">
        <f t="shared" si="509"/>
        <v/>
      </c>
      <c r="C6418" s="75" t="str">
        <f t="shared" si="510"/>
        <v/>
      </c>
      <c r="D6418" s="42"/>
      <c r="E6418" s="42"/>
      <c r="F6418" s="42"/>
      <c r="G6418" s="42"/>
      <c r="H6418" s="42"/>
      <c r="I6418" s="42"/>
      <c r="J6418" s="83" t="str">
        <f t="shared" si="506"/>
        <v/>
      </c>
      <c r="K6418" s="83" t="str">
        <f t="shared" si="507"/>
        <v/>
      </c>
      <c r="L6418" s="85" t="str">
        <f t="shared" si="508"/>
        <v/>
      </c>
    </row>
    <row r="6419" spans="1:12" x14ac:dyDescent="0.2">
      <c r="A6419" s="209"/>
      <c r="B6419" s="75" t="str">
        <f t="shared" si="509"/>
        <v/>
      </c>
      <c r="C6419" s="75" t="str">
        <f t="shared" si="510"/>
        <v/>
      </c>
      <c r="D6419" s="42"/>
      <c r="E6419" s="42"/>
      <c r="F6419" s="42"/>
      <c r="G6419" s="42"/>
      <c r="H6419" s="42"/>
      <c r="I6419" s="42"/>
      <c r="J6419" s="83" t="str">
        <f t="shared" si="506"/>
        <v/>
      </c>
      <c r="K6419" s="83" t="str">
        <f t="shared" si="507"/>
        <v/>
      </c>
      <c r="L6419" s="85" t="str">
        <f t="shared" si="508"/>
        <v/>
      </c>
    </row>
    <row r="6420" spans="1:12" x14ac:dyDescent="0.2">
      <c r="A6420" s="209"/>
      <c r="B6420" s="75" t="str">
        <f t="shared" si="509"/>
        <v/>
      </c>
      <c r="C6420" s="75" t="str">
        <f t="shared" si="510"/>
        <v/>
      </c>
      <c r="D6420" s="42"/>
      <c r="E6420" s="42"/>
      <c r="F6420" s="42"/>
      <c r="G6420" s="42"/>
      <c r="H6420" s="42"/>
      <c r="I6420" s="42"/>
      <c r="J6420" s="83" t="str">
        <f t="shared" si="506"/>
        <v/>
      </c>
      <c r="K6420" s="83" t="str">
        <f t="shared" si="507"/>
        <v/>
      </c>
      <c r="L6420" s="85" t="str">
        <f t="shared" si="508"/>
        <v/>
      </c>
    </row>
    <row r="6421" spans="1:12" x14ac:dyDescent="0.2">
      <c r="A6421" s="209"/>
      <c r="B6421" s="75" t="str">
        <f t="shared" si="509"/>
        <v/>
      </c>
      <c r="C6421" s="75" t="str">
        <f t="shared" si="510"/>
        <v/>
      </c>
      <c r="D6421" s="42"/>
      <c r="E6421" s="42"/>
      <c r="F6421" s="42"/>
      <c r="G6421" s="42"/>
      <c r="H6421" s="42"/>
      <c r="I6421" s="42"/>
      <c r="J6421" s="83" t="str">
        <f t="shared" si="506"/>
        <v/>
      </c>
      <c r="K6421" s="83" t="str">
        <f t="shared" si="507"/>
        <v/>
      </c>
      <c r="L6421" s="85" t="str">
        <f t="shared" si="508"/>
        <v/>
      </c>
    </row>
    <row r="6422" spans="1:12" x14ac:dyDescent="0.2">
      <c r="A6422" s="209"/>
      <c r="B6422" s="75" t="str">
        <f t="shared" si="509"/>
        <v/>
      </c>
      <c r="C6422" s="75" t="str">
        <f t="shared" si="510"/>
        <v/>
      </c>
      <c r="D6422" s="42"/>
      <c r="E6422" s="42"/>
      <c r="F6422" s="42"/>
      <c r="G6422" s="42"/>
      <c r="H6422" s="42"/>
      <c r="I6422" s="42"/>
      <c r="J6422" s="83" t="str">
        <f t="shared" si="506"/>
        <v/>
      </c>
      <c r="K6422" s="83" t="str">
        <f t="shared" si="507"/>
        <v/>
      </c>
      <c r="L6422" s="85" t="str">
        <f t="shared" si="508"/>
        <v/>
      </c>
    </row>
    <row r="6423" spans="1:12" x14ac:dyDescent="0.2">
      <c r="A6423" s="209"/>
      <c r="B6423" s="75" t="str">
        <f t="shared" si="509"/>
        <v/>
      </c>
      <c r="C6423" s="75" t="str">
        <f t="shared" si="510"/>
        <v/>
      </c>
      <c r="D6423" s="42"/>
      <c r="E6423" s="42"/>
      <c r="F6423" s="42"/>
      <c r="G6423" s="42"/>
      <c r="H6423" s="42"/>
      <c r="I6423" s="42"/>
      <c r="J6423" s="83" t="str">
        <f t="shared" si="506"/>
        <v/>
      </c>
      <c r="K6423" s="83" t="str">
        <f t="shared" si="507"/>
        <v/>
      </c>
      <c r="L6423" s="85" t="str">
        <f t="shared" si="508"/>
        <v/>
      </c>
    </row>
    <row r="6424" spans="1:12" x14ac:dyDescent="0.2">
      <c r="A6424" s="209"/>
      <c r="B6424" s="75" t="str">
        <f t="shared" si="509"/>
        <v/>
      </c>
      <c r="C6424" s="75" t="str">
        <f t="shared" si="510"/>
        <v/>
      </c>
      <c r="D6424" s="42"/>
      <c r="E6424" s="42"/>
      <c r="F6424" s="42"/>
      <c r="G6424" s="42"/>
      <c r="H6424" s="42"/>
      <c r="I6424" s="42"/>
      <c r="J6424" s="83" t="str">
        <f t="shared" si="506"/>
        <v/>
      </c>
      <c r="K6424" s="83" t="str">
        <f t="shared" si="507"/>
        <v/>
      </c>
      <c r="L6424" s="85" t="str">
        <f t="shared" si="508"/>
        <v/>
      </c>
    </row>
    <row r="6425" spans="1:12" x14ac:dyDescent="0.2">
      <c r="A6425" s="209"/>
      <c r="B6425" s="75" t="str">
        <f t="shared" si="509"/>
        <v/>
      </c>
      <c r="C6425" s="75" t="str">
        <f t="shared" si="510"/>
        <v/>
      </c>
      <c r="D6425" s="42"/>
      <c r="E6425" s="42"/>
      <c r="F6425" s="42"/>
      <c r="G6425" s="42"/>
      <c r="H6425" s="42"/>
      <c r="I6425" s="42"/>
      <c r="J6425" s="83" t="str">
        <f t="shared" si="506"/>
        <v/>
      </c>
      <c r="K6425" s="83" t="str">
        <f t="shared" si="507"/>
        <v/>
      </c>
      <c r="L6425" s="85" t="str">
        <f t="shared" si="508"/>
        <v/>
      </c>
    </row>
    <row r="6426" spans="1:12" x14ac:dyDescent="0.2">
      <c r="A6426" s="209"/>
      <c r="B6426" s="75" t="str">
        <f t="shared" si="509"/>
        <v/>
      </c>
      <c r="C6426" s="75" t="str">
        <f t="shared" si="510"/>
        <v/>
      </c>
      <c r="D6426" s="42"/>
      <c r="E6426" s="42"/>
      <c r="F6426" s="42"/>
      <c r="G6426" s="42"/>
      <c r="H6426" s="42"/>
      <c r="I6426" s="42"/>
      <c r="J6426" s="83" t="str">
        <f t="shared" si="506"/>
        <v/>
      </c>
      <c r="K6426" s="83" t="str">
        <f t="shared" si="507"/>
        <v/>
      </c>
      <c r="L6426" s="85" t="str">
        <f t="shared" si="508"/>
        <v/>
      </c>
    </row>
    <row r="6427" spans="1:12" x14ac:dyDescent="0.2">
      <c r="A6427" s="209"/>
      <c r="B6427" s="75" t="str">
        <f t="shared" si="509"/>
        <v/>
      </c>
      <c r="C6427" s="75" t="str">
        <f t="shared" si="510"/>
        <v/>
      </c>
      <c r="D6427" s="42"/>
      <c r="E6427" s="42"/>
      <c r="F6427" s="42"/>
      <c r="G6427" s="42"/>
      <c r="H6427" s="42"/>
      <c r="I6427" s="42"/>
      <c r="J6427" s="83" t="str">
        <f t="shared" si="506"/>
        <v/>
      </c>
      <c r="K6427" s="83" t="str">
        <f t="shared" si="507"/>
        <v/>
      </c>
      <c r="L6427" s="85" t="str">
        <f t="shared" si="508"/>
        <v/>
      </c>
    </row>
    <row r="6428" spans="1:12" x14ac:dyDescent="0.2">
      <c r="A6428" s="209"/>
      <c r="B6428" s="75" t="str">
        <f t="shared" si="509"/>
        <v/>
      </c>
      <c r="C6428" s="75" t="str">
        <f t="shared" si="510"/>
        <v/>
      </c>
      <c r="D6428" s="42"/>
      <c r="E6428" s="42"/>
      <c r="F6428" s="42"/>
      <c r="G6428" s="42"/>
      <c r="H6428" s="42"/>
      <c r="I6428" s="42"/>
      <c r="J6428" s="83" t="str">
        <f t="shared" si="506"/>
        <v/>
      </c>
      <c r="K6428" s="83" t="str">
        <f t="shared" si="507"/>
        <v/>
      </c>
      <c r="L6428" s="85" t="str">
        <f t="shared" si="508"/>
        <v/>
      </c>
    </row>
    <row r="6429" spans="1:12" x14ac:dyDescent="0.2">
      <c r="A6429" s="209"/>
      <c r="B6429" s="75" t="str">
        <f t="shared" si="509"/>
        <v/>
      </c>
      <c r="C6429" s="75" t="str">
        <f t="shared" si="510"/>
        <v/>
      </c>
      <c r="D6429" s="42"/>
      <c r="E6429" s="42"/>
      <c r="F6429" s="42"/>
      <c r="G6429" s="42"/>
      <c r="H6429" s="42"/>
      <c r="I6429" s="42"/>
      <c r="J6429" s="83" t="str">
        <f t="shared" si="506"/>
        <v/>
      </c>
      <c r="K6429" s="83" t="str">
        <f t="shared" si="507"/>
        <v/>
      </c>
      <c r="L6429" s="85" t="str">
        <f t="shared" si="508"/>
        <v/>
      </c>
    </row>
    <row r="6430" spans="1:12" x14ac:dyDescent="0.2">
      <c r="A6430" s="209"/>
      <c r="B6430" s="75" t="str">
        <f t="shared" si="509"/>
        <v/>
      </c>
      <c r="C6430" s="75" t="str">
        <f t="shared" si="510"/>
        <v/>
      </c>
      <c r="D6430" s="42"/>
      <c r="E6430" s="42"/>
      <c r="F6430" s="42"/>
      <c r="G6430" s="42"/>
      <c r="H6430" s="42"/>
      <c r="I6430" s="42"/>
      <c r="J6430" s="83" t="str">
        <f t="shared" si="506"/>
        <v/>
      </c>
      <c r="K6430" s="83" t="str">
        <f t="shared" si="507"/>
        <v/>
      </c>
      <c r="L6430" s="85" t="str">
        <f t="shared" si="508"/>
        <v/>
      </c>
    </row>
    <row r="6431" spans="1:12" x14ac:dyDescent="0.2">
      <c r="A6431" s="209"/>
      <c r="B6431" s="75" t="str">
        <f t="shared" si="509"/>
        <v/>
      </c>
      <c r="C6431" s="75" t="str">
        <f t="shared" si="510"/>
        <v/>
      </c>
      <c r="D6431" s="42"/>
      <c r="E6431" s="42"/>
      <c r="F6431" s="42"/>
      <c r="G6431" s="42"/>
      <c r="H6431" s="42"/>
      <c r="I6431" s="42"/>
      <c r="J6431" s="83" t="str">
        <f t="shared" si="506"/>
        <v/>
      </c>
      <c r="K6431" s="83" t="str">
        <f t="shared" si="507"/>
        <v/>
      </c>
      <c r="L6431" s="85" t="str">
        <f t="shared" si="508"/>
        <v/>
      </c>
    </row>
    <row r="6432" spans="1:12" x14ac:dyDescent="0.2">
      <c r="A6432" s="209"/>
      <c r="B6432" s="75" t="str">
        <f t="shared" si="509"/>
        <v/>
      </c>
      <c r="C6432" s="75" t="str">
        <f t="shared" si="510"/>
        <v/>
      </c>
      <c r="D6432" s="42"/>
      <c r="E6432" s="42"/>
      <c r="F6432" s="42"/>
      <c r="G6432" s="42"/>
      <c r="H6432" s="42"/>
      <c r="I6432" s="42"/>
      <c r="J6432" s="83" t="str">
        <f t="shared" si="506"/>
        <v/>
      </c>
      <c r="K6432" s="83" t="str">
        <f t="shared" si="507"/>
        <v/>
      </c>
      <c r="L6432" s="85" t="str">
        <f t="shared" si="508"/>
        <v/>
      </c>
    </row>
    <row r="6433" spans="1:12" x14ac:dyDescent="0.2">
      <c r="A6433" s="209"/>
      <c r="B6433" s="75" t="str">
        <f t="shared" si="509"/>
        <v/>
      </c>
      <c r="C6433" s="75" t="str">
        <f t="shared" si="510"/>
        <v/>
      </c>
      <c r="D6433" s="42"/>
      <c r="E6433" s="42"/>
      <c r="F6433" s="42"/>
      <c r="G6433" s="42"/>
      <c r="H6433" s="42"/>
      <c r="I6433" s="42"/>
      <c r="J6433" s="83" t="str">
        <f t="shared" si="506"/>
        <v/>
      </c>
      <c r="K6433" s="83" t="str">
        <f t="shared" si="507"/>
        <v/>
      </c>
      <c r="L6433" s="85" t="str">
        <f t="shared" si="508"/>
        <v/>
      </c>
    </row>
    <row r="6434" spans="1:12" x14ac:dyDescent="0.2">
      <c r="A6434" s="209"/>
      <c r="B6434" s="75" t="str">
        <f t="shared" si="509"/>
        <v/>
      </c>
      <c r="C6434" s="75" t="str">
        <f t="shared" si="510"/>
        <v/>
      </c>
      <c r="D6434" s="42"/>
      <c r="E6434" s="42"/>
      <c r="F6434" s="42"/>
      <c r="G6434" s="42"/>
      <c r="H6434" s="42"/>
      <c r="I6434" s="42"/>
      <c r="J6434" s="83" t="str">
        <f t="shared" si="506"/>
        <v/>
      </c>
      <c r="K6434" s="83" t="str">
        <f t="shared" si="507"/>
        <v/>
      </c>
      <c r="L6434" s="85" t="str">
        <f t="shared" si="508"/>
        <v/>
      </c>
    </row>
    <row r="6435" spans="1:12" x14ac:dyDescent="0.2">
      <c r="A6435" s="209"/>
      <c r="B6435" s="75" t="str">
        <f t="shared" si="509"/>
        <v/>
      </c>
      <c r="C6435" s="75" t="str">
        <f t="shared" si="510"/>
        <v/>
      </c>
      <c r="D6435" s="42"/>
      <c r="E6435" s="42"/>
      <c r="F6435" s="42"/>
      <c r="G6435" s="42"/>
      <c r="H6435" s="42"/>
      <c r="I6435" s="42"/>
      <c r="J6435" s="83" t="str">
        <f t="shared" si="506"/>
        <v/>
      </c>
      <c r="K6435" s="83" t="str">
        <f t="shared" si="507"/>
        <v/>
      </c>
      <c r="L6435" s="85" t="str">
        <f t="shared" si="508"/>
        <v/>
      </c>
    </row>
    <row r="6436" spans="1:12" x14ac:dyDescent="0.2">
      <c r="A6436" s="209"/>
      <c r="B6436" s="75" t="str">
        <f t="shared" si="509"/>
        <v/>
      </c>
      <c r="C6436" s="75" t="str">
        <f t="shared" si="510"/>
        <v/>
      </c>
      <c r="D6436" s="42"/>
      <c r="E6436" s="42"/>
      <c r="F6436" s="42"/>
      <c r="G6436" s="42"/>
      <c r="H6436" s="42"/>
      <c r="I6436" s="42"/>
      <c r="J6436" s="83" t="str">
        <f t="shared" si="506"/>
        <v/>
      </c>
      <c r="K6436" s="83" t="str">
        <f t="shared" si="507"/>
        <v/>
      </c>
      <c r="L6436" s="85" t="str">
        <f t="shared" si="508"/>
        <v/>
      </c>
    </row>
    <row r="6437" spans="1:12" x14ac:dyDescent="0.2">
      <c r="A6437" s="209"/>
      <c r="B6437" s="75" t="str">
        <f t="shared" si="509"/>
        <v/>
      </c>
      <c r="C6437" s="75" t="str">
        <f t="shared" si="510"/>
        <v/>
      </c>
      <c r="D6437" s="42"/>
      <c r="E6437" s="42"/>
      <c r="F6437" s="42"/>
      <c r="G6437" s="42"/>
      <c r="H6437" s="42"/>
      <c r="I6437" s="42"/>
      <c r="J6437" s="83" t="str">
        <f t="shared" si="506"/>
        <v/>
      </c>
      <c r="K6437" s="83" t="str">
        <f t="shared" si="507"/>
        <v/>
      </c>
      <c r="L6437" s="85" t="str">
        <f t="shared" si="508"/>
        <v/>
      </c>
    </row>
    <row r="6438" spans="1:12" x14ac:dyDescent="0.2">
      <c r="A6438" s="209"/>
      <c r="B6438" s="75" t="str">
        <f t="shared" si="509"/>
        <v/>
      </c>
      <c r="C6438" s="75" t="str">
        <f t="shared" si="510"/>
        <v/>
      </c>
      <c r="D6438" s="42"/>
      <c r="E6438" s="42"/>
      <c r="F6438" s="42"/>
      <c r="G6438" s="42"/>
      <c r="H6438" s="42"/>
      <c r="I6438" s="42"/>
      <c r="J6438" s="83" t="str">
        <f t="shared" si="506"/>
        <v/>
      </c>
      <c r="K6438" s="83" t="str">
        <f t="shared" si="507"/>
        <v/>
      </c>
      <c r="L6438" s="85" t="str">
        <f t="shared" si="508"/>
        <v/>
      </c>
    </row>
    <row r="6439" spans="1:12" x14ac:dyDescent="0.2">
      <c r="A6439" s="209"/>
      <c r="B6439" s="75" t="str">
        <f t="shared" si="509"/>
        <v/>
      </c>
      <c r="C6439" s="75" t="str">
        <f t="shared" si="510"/>
        <v/>
      </c>
      <c r="D6439" s="42"/>
      <c r="E6439" s="42"/>
      <c r="F6439" s="42"/>
      <c r="G6439" s="42"/>
      <c r="H6439" s="42"/>
      <c r="I6439" s="42"/>
      <c r="J6439" s="83" t="str">
        <f t="shared" si="506"/>
        <v/>
      </c>
      <c r="K6439" s="83" t="str">
        <f t="shared" si="507"/>
        <v/>
      </c>
      <c r="L6439" s="85" t="str">
        <f t="shared" si="508"/>
        <v/>
      </c>
    </row>
    <row r="6440" spans="1:12" x14ac:dyDescent="0.2">
      <c r="A6440" s="209"/>
      <c r="B6440" s="75" t="str">
        <f t="shared" si="509"/>
        <v/>
      </c>
      <c r="C6440" s="75" t="str">
        <f t="shared" si="510"/>
        <v/>
      </c>
      <c r="D6440" s="42"/>
      <c r="E6440" s="42"/>
      <c r="F6440" s="42"/>
      <c r="G6440" s="42"/>
      <c r="H6440" s="42"/>
      <c r="I6440" s="42"/>
      <c r="J6440" s="83" t="str">
        <f t="shared" si="506"/>
        <v/>
      </c>
      <c r="K6440" s="83" t="str">
        <f t="shared" si="507"/>
        <v/>
      </c>
      <c r="L6440" s="85" t="str">
        <f t="shared" si="508"/>
        <v/>
      </c>
    </row>
    <row r="6441" spans="1:12" x14ac:dyDescent="0.2">
      <c r="A6441" s="209"/>
      <c r="B6441" s="75" t="str">
        <f t="shared" si="509"/>
        <v/>
      </c>
      <c r="C6441" s="75" t="str">
        <f t="shared" si="510"/>
        <v/>
      </c>
      <c r="D6441" s="42"/>
      <c r="E6441" s="42"/>
      <c r="F6441" s="42"/>
      <c r="G6441" s="42"/>
      <c r="H6441" s="42"/>
      <c r="I6441" s="42"/>
      <c r="J6441" s="83" t="str">
        <f t="shared" si="506"/>
        <v/>
      </c>
      <c r="K6441" s="83" t="str">
        <f t="shared" si="507"/>
        <v/>
      </c>
      <c r="L6441" s="85" t="str">
        <f t="shared" si="508"/>
        <v/>
      </c>
    </row>
    <row r="6442" spans="1:12" x14ac:dyDescent="0.2">
      <c r="A6442" s="209"/>
      <c r="B6442" s="75" t="str">
        <f t="shared" si="509"/>
        <v/>
      </c>
      <c r="C6442" s="75" t="str">
        <f t="shared" si="510"/>
        <v/>
      </c>
      <c r="D6442" s="42"/>
      <c r="E6442" s="42"/>
      <c r="F6442" s="42"/>
      <c r="G6442" s="42"/>
      <c r="H6442" s="42"/>
      <c r="I6442" s="42"/>
      <c r="J6442" s="83" t="str">
        <f t="shared" si="506"/>
        <v/>
      </c>
      <c r="K6442" s="83" t="str">
        <f t="shared" si="507"/>
        <v/>
      </c>
      <c r="L6442" s="85" t="str">
        <f t="shared" si="508"/>
        <v/>
      </c>
    </row>
    <row r="6443" spans="1:12" x14ac:dyDescent="0.2">
      <c r="A6443" s="209"/>
      <c r="B6443" s="75" t="str">
        <f t="shared" si="509"/>
        <v/>
      </c>
      <c r="C6443" s="75" t="str">
        <f t="shared" si="510"/>
        <v/>
      </c>
      <c r="D6443" s="42"/>
      <c r="E6443" s="42"/>
      <c r="F6443" s="42"/>
      <c r="G6443" s="42"/>
      <c r="H6443" s="42"/>
      <c r="I6443" s="42"/>
      <c r="J6443" s="83" t="str">
        <f t="shared" si="506"/>
        <v/>
      </c>
      <c r="K6443" s="83" t="str">
        <f t="shared" si="507"/>
        <v/>
      </c>
      <c r="L6443" s="85" t="str">
        <f t="shared" si="508"/>
        <v/>
      </c>
    </row>
    <row r="6444" spans="1:12" x14ac:dyDescent="0.2">
      <c r="A6444" s="209"/>
      <c r="B6444" s="75" t="str">
        <f t="shared" si="509"/>
        <v/>
      </c>
      <c r="C6444" s="75" t="str">
        <f t="shared" si="510"/>
        <v/>
      </c>
      <c r="D6444" s="42"/>
      <c r="E6444" s="42"/>
      <c r="F6444" s="42"/>
      <c r="G6444" s="42"/>
      <c r="H6444" s="42"/>
      <c r="I6444" s="42"/>
      <c r="J6444" s="83" t="str">
        <f t="shared" si="506"/>
        <v/>
      </c>
      <c r="K6444" s="83" t="str">
        <f t="shared" si="507"/>
        <v/>
      </c>
      <c r="L6444" s="85" t="str">
        <f t="shared" si="508"/>
        <v/>
      </c>
    </row>
    <row r="6445" spans="1:12" x14ac:dyDescent="0.2">
      <c r="A6445" s="209"/>
      <c r="B6445" s="75" t="str">
        <f t="shared" si="509"/>
        <v/>
      </c>
      <c r="C6445" s="75" t="str">
        <f t="shared" si="510"/>
        <v/>
      </c>
      <c r="D6445" s="42"/>
      <c r="E6445" s="42"/>
      <c r="F6445" s="42"/>
      <c r="G6445" s="42"/>
      <c r="H6445" s="42"/>
      <c r="I6445" s="42"/>
      <c r="J6445" s="83" t="str">
        <f t="shared" si="506"/>
        <v/>
      </c>
      <c r="K6445" s="83" t="str">
        <f t="shared" si="507"/>
        <v/>
      </c>
      <c r="L6445" s="85" t="str">
        <f t="shared" si="508"/>
        <v/>
      </c>
    </row>
    <row r="6446" spans="1:12" x14ac:dyDescent="0.2">
      <c r="A6446" s="209"/>
      <c r="B6446" s="75" t="str">
        <f t="shared" si="509"/>
        <v/>
      </c>
      <c r="C6446" s="75" t="str">
        <f t="shared" si="510"/>
        <v/>
      </c>
      <c r="D6446" s="42"/>
      <c r="E6446" s="42"/>
      <c r="F6446" s="42"/>
      <c r="G6446" s="42"/>
      <c r="H6446" s="42"/>
      <c r="I6446" s="42"/>
      <c r="J6446" s="83" t="str">
        <f t="shared" si="506"/>
        <v/>
      </c>
      <c r="K6446" s="83" t="str">
        <f t="shared" si="507"/>
        <v/>
      </c>
      <c r="L6446" s="85" t="str">
        <f t="shared" si="508"/>
        <v/>
      </c>
    </row>
    <row r="6447" spans="1:12" x14ac:dyDescent="0.2">
      <c r="A6447" s="209"/>
      <c r="B6447" s="75" t="str">
        <f t="shared" si="509"/>
        <v/>
      </c>
      <c r="C6447" s="75" t="str">
        <f t="shared" si="510"/>
        <v/>
      </c>
      <c r="D6447" s="42"/>
      <c r="E6447" s="42"/>
      <c r="F6447" s="42"/>
      <c r="G6447" s="42"/>
      <c r="H6447" s="42"/>
      <c r="I6447" s="42"/>
      <c r="J6447" s="83" t="str">
        <f t="shared" si="506"/>
        <v/>
      </c>
      <c r="K6447" s="83" t="str">
        <f t="shared" si="507"/>
        <v/>
      </c>
      <c r="L6447" s="85" t="str">
        <f t="shared" si="508"/>
        <v/>
      </c>
    </row>
    <row r="6448" spans="1:12" x14ac:dyDescent="0.2">
      <c r="A6448" s="209"/>
      <c r="B6448" s="75" t="str">
        <f t="shared" si="509"/>
        <v/>
      </c>
      <c r="C6448" s="75" t="str">
        <f t="shared" si="510"/>
        <v/>
      </c>
      <c r="D6448" s="42"/>
      <c r="E6448" s="42"/>
      <c r="F6448" s="42"/>
      <c r="G6448" s="42"/>
      <c r="H6448" s="42"/>
      <c r="I6448" s="42"/>
      <c r="J6448" s="83" t="str">
        <f t="shared" si="506"/>
        <v/>
      </c>
      <c r="K6448" s="83" t="str">
        <f t="shared" si="507"/>
        <v/>
      </c>
      <c r="L6448" s="85" t="str">
        <f t="shared" si="508"/>
        <v/>
      </c>
    </row>
    <row r="6449" spans="1:12" x14ac:dyDescent="0.2">
      <c r="A6449" s="209"/>
      <c r="B6449" s="75" t="str">
        <f t="shared" si="509"/>
        <v/>
      </c>
      <c r="C6449" s="75" t="str">
        <f t="shared" si="510"/>
        <v/>
      </c>
      <c r="D6449" s="42"/>
      <c r="E6449" s="42"/>
      <c r="F6449" s="42"/>
      <c r="G6449" s="42"/>
      <c r="H6449" s="42"/>
      <c r="I6449" s="42"/>
      <c r="J6449" s="83" t="str">
        <f t="shared" si="506"/>
        <v/>
      </c>
      <c r="K6449" s="83" t="str">
        <f t="shared" si="507"/>
        <v/>
      </c>
      <c r="L6449" s="85" t="str">
        <f t="shared" si="508"/>
        <v/>
      </c>
    </row>
    <row r="6450" spans="1:12" x14ac:dyDescent="0.2">
      <c r="A6450" s="209"/>
      <c r="B6450" s="75" t="str">
        <f t="shared" si="509"/>
        <v/>
      </c>
      <c r="C6450" s="75" t="str">
        <f t="shared" si="510"/>
        <v/>
      </c>
      <c r="D6450" s="42"/>
      <c r="E6450" s="42"/>
      <c r="F6450" s="42"/>
      <c r="G6450" s="42"/>
      <c r="H6450" s="42"/>
      <c r="I6450" s="42"/>
      <c r="J6450" s="83" t="str">
        <f t="shared" si="506"/>
        <v/>
      </c>
      <c r="K6450" s="83" t="str">
        <f t="shared" si="507"/>
        <v/>
      </c>
      <c r="L6450" s="85" t="str">
        <f t="shared" si="508"/>
        <v/>
      </c>
    </row>
    <row r="6451" spans="1:12" x14ac:dyDescent="0.2">
      <c r="A6451" s="209"/>
      <c r="B6451" s="75" t="str">
        <f t="shared" si="509"/>
        <v/>
      </c>
      <c r="C6451" s="75" t="str">
        <f t="shared" si="510"/>
        <v/>
      </c>
      <c r="D6451" s="42"/>
      <c r="E6451" s="42"/>
      <c r="F6451" s="42"/>
      <c r="G6451" s="42"/>
      <c r="H6451" s="42"/>
      <c r="I6451" s="42"/>
      <c r="J6451" s="83" t="str">
        <f t="shared" si="506"/>
        <v/>
      </c>
      <c r="K6451" s="83" t="str">
        <f t="shared" si="507"/>
        <v/>
      </c>
      <c r="L6451" s="85" t="str">
        <f t="shared" si="508"/>
        <v/>
      </c>
    </row>
    <row r="6452" spans="1:12" x14ac:dyDescent="0.2">
      <c r="A6452" s="209"/>
      <c r="B6452" s="75" t="str">
        <f t="shared" si="509"/>
        <v/>
      </c>
      <c r="C6452" s="75" t="str">
        <f t="shared" si="510"/>
        <v/>
      </c>
      <c r="D6452" s="42"/>
      <c r="E6452" s="42"/>
      <c r="F6452" s="42"/>
      <c r="G6452" s="42"/>
      <c r="H6452" s="42"/>
      <c r="I6452" s="42"/>
      <c r="J6452" s="83" t="str">
        <f t="shared" si="506"/>
        <v/>
      </c>
      <c r="K6452" s="83" t="str">
        <f t="shared" si="507"/>
        <v/>
      </c>
      <c r="L6452" s="85" t="str">
        <f t="shared" si="508"/>
        <v/>
      </c>
    </row>
    <row r="6453" spans="1:12" x14ac:dyDescent="0.2">
      <c r="A6453" s="209"/>
      <c r="B6453" s="75" t="str">
        <f t="shared" si="509"/>
        <v/>
      </c>
      <c r="C6453" s="75" t="str">
        <f t="shared" si="510"/>
        <v/>
      </c>
      <c r="D6453" s="42"/>
      <c r="E6453" s="42"/>
      <c r="F6453" s="42"/>
      <c r="G6453" s="42"/>
      <c r="H6453" s="42"/>
      <c r="I6453" s="42"/>
      <c r="J6453" s="83" t="str">
        <f t="shared" si="506"/>
        <v/>
      </c>
      <c r="K6453" s="83" t="str">
        <f t="shared" si="507"/>
        <v/>
      </c>
      <c r="L6453" s="85" t="str">
        <f t="shared" si="508"/>
        <v/>
      </c>
    </row>
    <row r="6454" spans="1:12" x14ac:dyDescent="0.2">
      <c r="A6454" s="209"/>
      <c r="B6454" s="75" t="str">
        <f t="shared" si="509"/>
        <v/>
      </c>
      <c r="C6454" s="75" t="str">
        <f t="shared" si="510"/>
        <v/>
      </c>
      <c r="D6454" s="42"/>
      <c r="E6454" s="42"/>
      <c r="F6454" s="42"/>
      <c r="G6454" s="42"/>
      <c r="H6454" s="42"/>
      <c r="I6454" s="42"/>
      <c r="J6454" s="83" t="str">
        <f t="shared" si="506"/>
        <v/>
      </c>
      <c r="K6454" s="83" t="str">
        <f t="shared" si="507"/>
        <v/>
      </c>
      <c r="L6454" s="85" t="str">
        <f t="shared" si="508"/>
        <v/>
      </c>
    </row>
    <row r="6455" spans="1:12" x14ac:dyDescent="0.2">
      <c r="A6455" s="209"/>
      <c r="B6455" s="75" t="str">
        <f t="shared" si="509"/>
        <v/>
      </c>
      <c r="C6455" s="75" t="str">
        <f t="shared" si="510"/>
        <v/>
      </c>
      <c r="D6455" s="42"/>
      <c r="E6455" s="42"/>
      <c r="F6455" s="42"/>
      <c r="G6455" s="42"/>
      <c r="H6455" s="42"/>
      <c r="I6455" s="42"/>
      <c r="J6455" s="83" t="str">
        <f t="shared" si="506"/>
        <v/>
      </c>
      <c r="K6455" s="83" t="str">
        <f t="shared" si="507"/>
        <v/>
      </c>
      <c r="L6455" s="85" t="str">
        <f t="shared" si="508"/>
        <v/>
      </c>
    </row>
    <row r="6456" spans="1:12" x14ac:dyDescent="0.2">
      <c r="A6456" s="209"/>
      <c r="B6456" s="75" t="str">
        <f t="shared" si="509"/>
        <v/>
      </c>
      <c r="C6456" s="75" t="str">
        <f t="shared" si="510"/>
        <v/>
      </c>
      <c r="D6456" s="42"/>
      <c r="E6456" s="42"/>
      <c r="F6456" s="42"/>
      <c r="G6456" s="42"/>
      <c r="H6456" s="42"/>
      <c r="I6456" s="42"/>
      <c r="J6456" s="83" t="str">
        <f t="shared" si="506"/>
        <v/>
      </c>
      <c r="K6456" s="83" t="str">
        <f t="shared" si="507"/>
        <v/>
      </c>
      <c r="L6456" s="85" t="str">
        <f t="shared" si="508"/>
        <v/>
      </c>
    </row>
    <row r="6457" spans="1:12" x14ac:dyDescent="0.2">
      <c r="A6457" s="209"/>
      <c r="B6457" s="75" t="str">
        <f t="shared" si="509"/>
        <v/>
      </c>
      <c r="C6457" s="75" t="str">
        <f t="shared" si="510"/>
        <v/>
      </c>
      <c r="D6457" s="42"/>
      <c r="E6457" s="42"/>
      <c r="F6457" s="42"/>
      <c r="G6457" s="42"/>
      <c r="H6457" s="42"/>
      <c r="I6457" s="42"/>
      <c r="J6457" s="83" t="str">
        <f t="shared" si="506"/>
        <v/>
      </c>
      <c r="K6457" s="83" t="str">
        <f t="shared" si="507"/>
        <v/>
      </c>
      <c r="L6457" s="85" t="str">
        <f t="shared" si="508"/>
        <v/>
      </c>
    </row>
    <row r="6458" spans="1:12" x14ac:dyDescent="0.2">
      <c r="A6458" s="209"/>
      <c r="B6458" s="75" t="str">
        <f t="shared" si="509"/>
        <v/>
      </c>
      <c r="C6458" s="75" t="str">
        <f t="shared" si="510"/>
        <v/>
      </c>
      <c r="D6458" s="42"/>
      <c r="E6458" s="42"/>
      <c r="F6458" s="42"/>
      <c r="G6458" s="42"/>
      <c r="H6458" s="42"/>
      <c r="I6458" s="42"/>
      <c r="J6458" s="83" t="str">
        <f t="shared" si="506"/>
        <v/>
      </c>
      <c r="K6458" s="83" t="str">
        <f t="shared" si="507"/>
        <v/>
      </c>
      <c r="L6458" s="85" t="str">
        <f t="shared" si="508"/>
        <v/>
      </c>
    </row>
    <row r="6459" spans="1:12" x14ac:dyDescent="0.2">
      <c r="A6459" s="209"/>
      <c r="B6459" s="75" t="str">
        <f t="shared" si="509"/>
        <v/>
      </c>
      <c r="C6459" s="75" t="str">
        <f t="shared" si="510"/>
        <v/>
      </c>
      <c r="D6459" s="42"/>
      <c r="E6459" s="42"/>
      <c r="F6459" s="42"/>
      <c r="G6459" s="42"/>
      <c r="H6459" s="42"/>
      <c r="I6459" s="42"/>
      <c r="J6459" s="83" t="str">
        <f t="shared" si="506"/>
        <v/>
      </c>
      <c r="K6459" s="83" t="str">
        <f t="shared" si="507"/>
        <v/>
      </c>
      <c r="L6459" s="85" t="str">
        <f t="shared" si="508"/>
        <v/>
      </c>
    </row>
    <row r="6460" spans="1:12" x14ac:dyDescent="0.2">
      <c r="A6460" s="209"/>
      <c r="B6460" s="75" t="str">
        <f t="shared" si="509"/>
        <v/>
      </c>
      <c r="C6460" s="75" t="str">
        <f t="shared" si="510"/>
        <v/>
      </c>
      <c r="D6460" s="42"/>
      <c r="E6460" s="42"/>
      <c r="F6460" s="42"/>
      <c r="G6460" s="42"/>
      <c r="H6460" s="42"/>
      <c r="I6460" s="42"/>
      <c r="J6460" s="83" t="str">
        <f t="shared" si="506"/>
        <v/>
      </c>
      <c r="K6460" s="83" t="str">
        <f t="shared" si="507"/>
        <v/>
      </c>
      <c r="L6460" s="85" t="str">
        <f t="shared" si="508"/>
        <v/>
      </c>
    </row>
    <row r="6461" spans="1:12" x14ac:dyDescent="0.2">
      <c r="A6461" s="209"/>
      <c r="B6461" s="75" t="str">
        <f t="shared" si="509"/>
        <v/>
      </c>
      <c r="C6461" s="75" t="str">
        <f t="shared" si="510"/>
        <v/>
      </c>
      <c r="D6461" s="42"/>
      <c r="E6461" s="42"/>
      <c r="F6461" s="42"/>
      <c r="G6461" s="42"/>
      <c r="H6461" s="42"/>
      <c r="I6461" s="42"/>
      <c r="J6461" s="83" t="str">
        <f t="shared" ref="J6461:J6524" si="511">IF(ISERROR(D6461/C6461),"",(D6461/C6461))</f>
        <v/>
      </c>
      <c r="K6461" s="83" t="str">
        <f t="shared" ref="K6461:K6524" si="512">IF(ISERROR(E6461/C6461),"",(E6461/C6461))</f>
        <v/>
      </c>
      <c r="L6461" s="85" t="str">
        <f t="shared" ref="L6461:L6524" si="513">IF(ISERROR((D6461+E6461)/B6461),"",(D6461+E6461)/B6461)</f>
        <v/>
      </c>
    </row>
    <row r="6462" spans="1:12" x14ac:dyDescent="0.2">
      <c r="A6462" s="209"/>
      <c r="B6462" s="75" t="str">
        <f t="shared" si="509"/>
        <v/>
      </c>
      <c r="C6462" s="75" t="str">
        <f t="shared" si="510"/>
        <v/>
      </c>
      <c r="D6462" s="42"/>
      <c r="E6462" s="42"/>
      <c r="F6462" s="42"/>
      <c r="G6462" s="42"/>
      <c r="H6462" s="42"/>
      <c r="I6462" s="42"/>
      <c r="J6462" s="83" t="str">
        <f t="shared" si="511"/>
        <v/>
      </c>
      <c r="K6462" s="83" t="str">
        <f t="shared" si="512"/>
        <v/>
      </c>
      <c r="L6462" s="85" t="str">
        <f t="shared" si="513"/>
        <v/>
      </c>
    </row>
    <row r="6463" spans="1:12" x14ac:dyDescent="0.2">
      <c r="A6463" s="209"/>
      <c r="B6463" s="75" t="str">
        <f t="shared" si="509"/>
        <v/>
      </c>
      <c r="C6463" s="75" t="str">
        <f t="shared" si="510"/>
        <v/>
      </c>
      <c r="D6463" s="42"/>
      <c r="E6463" s="42"/>
      <c r="F6463" s="42"/>
      <c r="G6463" s="42"/>
      <c r="H6463" s="42"/>
      <c r="I6463" s="42"/>
      <c r="J6463" s="83" t="str">
        <f t="shared" si="511"/>
        <v/>
      </c>
      <c r="K6463" s="83" t="str">
        <f t="shared" si="512"/>
        <v/>
      </c>
      <c r="L6463" s="85" t="str">
        <f t="shared" si="513"/>
        <v/>
      </c>
    </row>
    <row r="6464" spans="1:12" x14ac:dyDescent="0.2">
      <c r="A6464" s="209"/>
      <c r="B6464" s="75" t="str">
        <f t="shared" si="509"/>
        <v/>
      </c>
      <c r="C6464" s="75" t="str">
        <f t="shared" si="510"/>
        <v/>
      </c>
      <c r="D6464" s="42"/>
      <c r="E6464" s="42"/>
      <c r="F6464" s="42"/>
      <c r="G6464" s="42"/>
      <c r="H6464" s="42"/>
      <c r="I6464" s="42"/>
      <c r="J6464" s="83" t="str">
        <f t="shared" si="511"/>
        <v/>
      </c>
      <c r="K6464" s="83" t="str">
        <f t="shared" si="512"/>
        <v/>
      </c>
      <c r="L6464" s="85" t="str">
        <f t="shared" si="513"/>
        <v/>
      </c>
    </row>
    <row r="6465" spans="1:12" x14ac:dyDescent="0.2">
      <c r="A6465" s="209"/>
      <c r="B6465" s="75" t="str">
        <f t="shared" si="509"/>
        <v/>
      </c>
      <c r="C6465" s="75" t="str">
        <f t="shared" si="510"/>
        <v/>
      </c>
      <c r="D6465" s="42"/>
      <c r="E6465" s="42"/>
      <c r="F6465" s="42"/>
      <c r="G6465" s="42"/>
      <c r="H6465" s="42"/>
      <c r="I6465" s="42"/>
      <c r="J6465" s="83" t="str">
        <f t="shared" si="511"/>
        <v/>
      </c>
      <c r="K6465" s="83" t="str">
        <f t="shared" si="512"/>
        <v/>
      </c>
      <c r="L6465" s="85" t="str">
        <f t="shared" si="513"/>
        <v/>
      </c>
    </row>
    <row r="6466" spans="1:12" x14ac:dyDescent="0.2">
      <c r="A6466" s="209"/>
      <c r="B6466" s="75" t="str">
        <f t="shared" si="509"/>
        <v/>
      </c>
      <c r="C6466" s="75" t="str">
        <f t="shared" si="510"/>
        <v/>
      </c>
      <c r="D6466" s="42"/>
      <c r="E6466" s="42"/>
      <c r="F6466" s="42"/>
      <c r="G6466" s="42"/>
      <c r="H6466" s="42"/>
      <c r="I6466" s="42"/>
      <c r="J6466" s="83" t="str">
        <f t="shared" si="511"/>
        <v/>
      </c>
      <c r="K6466" s="83" t="str">
        <f t="shared" si="512"/>
        <v/>
      </c>
      <c r="L6466" s="85" t="str">
        <f t="shared" si="513"/>
        <v/>
      </c>
    </row>
    <row r="6467" spans="1:12" x14ac:dyDescent="0.2">
      <c r="A6467" s="209"/>
      <c r="B6467" s="75" t="str">
        <f t="shared" si="509"/>
        <v/>
      </c>
      <c r="C6467" s="75" t="str">
        <f t="shared" si="510"/>
        <v/>
      </c>
      <c r="D6467" s="42"/>
      <c r="E6467" s="42"/>
      <c r="F6467" s="42"/>
      <c r="G6467" s="42"/>
      <c r="H6467" s="42"/>
      <c r="I6467" s="42"/>
      <c r="J6467" s="83" t="str">
        <f t="shared" si="511"/>
        <v/>
      </c>
      <c r="K6467" s="83" t="str">
        <f t="shared" si="512"/>
        <v/>
      </c>
      <c r="L6467" s="85" t="str">
        <f t="shared" si="513"/>
        <v/>
      </c>
    </row>
    <row r="6468" spans="1:12" x14ac:dyDescent="0.2">
      <c r="A6468" s="209"/>
      <c r="B6468" s="75" t="str">
        <f t="shared" si="509"/>
        <v/>
      </c>
      <c r="C6468" s="75" t="str">
        <f t="shared" si="510"/>
        <v/>
      </c>
      <c r="D6468" s="42"/>
      <c r="E6468" s="42"/>
      <c r="F6468" s="42"/>
      <c r="G6468" s="42"/>
      <c r="H6468" s="42"/>
      <c r="I6468" s="42"/>
      <c r="J6468" s="83" t="str">
        <f t="shared" si="511"/>
        <v/>
      </c>
      <c r="K6468" s="83" t="str">
        <f t="shared" si="512"/>
        <v/>
      </c>
      <c r="L6468" s="85" t="str">
        <f t="shared" si="513"/>
        <v/>
      </c>
    </row>
    <row r="6469" spans="1:12" x14ac:dyDescent="0.2">
      <c r="A6469" s="209"/>
      <c r="B6469" s="75" t="str">
        <f t="shared" si="509"/>
        <v/>
      </c>
      <c r="C6469" s="75" t="str">
        <f t="shared" si="510"/>
        <v/>
      </c>
      <c r="D6469" s="42"/>
      <c r="E6469" s="42"/>
      <c r="F6469" s="42"/>
      <c r="G6469" s="42"/>
      <c r="H6469" s="42"/>
      <c r="I6469" s="42"/>
      <c r="J6469" s="83" t="str">
        <f t="shared" si="511"/>
        <v/>
      </c>
      <c r="K6469" s="83" t="str">
        <f t="shared" si="512"/>
        <v/>
      </c>
      <c r="L6469" s="85" t="str">
        <f t="shared" si="513"/>
        <v/>
      </c>
    </row>
    <row r="6470" spans="1:12" x14ac:dyDescent="0.2">
      <c r="A6470" s="209"/>
      <c r="B6470" s="75" t="str">
        <f t="shared" si="509"/>
        <v/>
      </c>
      <c r="C6470" s="75" t="str">
        <f t="shared" si="510"/>
        <v/>
      </c>
      <c r="D6470" s="42"/>
      <c r="E6470" s="42"/>
      <c r="F6470" s="42"/>
      <c r="G6470" s="42"/>
      <c r="H6470" s="42"/>
      <c r="I6470" s="42"/>
      <c r="J6470" s="83" t="str">
        <f t="shared" si="511"/>
        <v/>
      </c>
      <c r="K6470" s="83" t="str">
        <f t="shared" si="512"/>
        <v/>
      </c>
      <c r="L6470" s="85" t="str">
        <f t="shared" si="513"/>
        <v/>
      </c>
    </row>
    <row r="6471" spans="1:12" x14ac:dyDescent="0.2">
      <c r="A6471" s="209"/>
      <c r="B6471" s="75" t="str">
        <f t="shared" si="509"/>
        <v/>
      </c>
      <c r="C6471" s="75" t="str">
        <f t="shared" si="510"/>
        <v/>
      </c>
      <c r="D6471" s="42"/>
      <c r="E6471" s="42"/>
      <c r="F6471" s="42"/>
      <c r="G6471" s="42"/>
      <c r="H6471" s="42"/>
      <c r="I6471" s="42"/>
      <c r="J6471" s="83" t="str">
        <f t="shared" si="511"/>
        <v/>
      </c>
      <c r="K6471" s="83" t="str">
        <f t="shared" si="512"/>
        <v/>
      </c>
      <c r="L6471" s="85" t="str">
        <f t="shared" si="513"/>
        <v/>
      </c>
    </row>
    <row r="6472" spans="1:12" x14ac:dyDescent="0.2">
      <c r="A6472" s="209"/>
      <c r="B6472" s="75" t="str">
        <f t="shared" si="509"/>
        <v/>
      </c>
      <c r="C6472" s="75" t="str">
        <f t="shared" si="510"/>
        <v/>
      </c>
      <c r="D6472" s="42"/>
      <c r="E6472" s="42"/>
      <c r="F6472" s="42"/>
      <c r="G6472" s="42"/>
      <c r="H6472" s="42"/>
      <c r="I6472" s="42"/>
      <c r="J6472" s="83" t="str">
        <f t="shared" si="511"/>
        <v/>
      </c>
      <c r="K6472" s="83" t="str">
        <f t="shared" si="512"/>
        <v/>
      </c>
      <c r="L6472" s="85" t="str">
        <f t="shared" si="513"/>
        <v/>
      </c>
    </row>
    <row r="6473" spans="1:12" x14ac:dyDescent="0.2">
      <c r="A6473" s="209"/>
      <c r="B6473" s="75" t="str">
        <f t="shared" si="509"/>
        <v/>
      </c>
      <c r="C6473" s="75" t="str">
        <f t="shared" si="510"/>
        <v/>
      </c>
      <c r="D6473" s="42"/>
      <c r="E6473" s="42"/>
      <c r="F6473" s="42"/>
      <c r="G6473" s="42"/>
      <c r="H6473" s="42"/>
      <c r="I6473" s="42"/>
      <c r="J6473" s="83" t="str">
        <f t="shared" si="511"/>
        <v/>
      </c>
      <c r="K6473" s="83" t="str">
        <f t="shared" si="512"/>
        <v/>
      </c>
      <c r="L6473" s="85" t="str">
        <f t="shared" si="513"/>
        <v/>
      </c>
    </row>
    <row r="6474" spans="1:12" x14ac:dyDescent="0.2">
      <c r="A6474" s="209"/>
      <c r="B6474" s="75" t="str">
        <f t="shared" si="509"/>
        <v/>
      </c>
      <c r="C6474" s="75" t="str">
        <f t="shared" si="510"/>
        <v/>
      </c>
      <c r="D6474" s="42"/>
      <c r="E6474" s="42"/>
      <c r="F6474" s="42"/>
      <c r="G6474" s="42"/>
      <c r="H6474" s="42"/>
      <c r="I6474" s="42"/>
      <c r="J6474" s="83" t="str">
        <f t="shared" si="511"/>
        <v/>
      </c>
      <c r="K6474" s="83" t="str">
        <f t="shared" si="512"/>
        <v/>
      </c>
      <c r="L6474" s="85" t="str">
        <f t="shared" si="513"/>
        <v/>
      </c>
    </row>
    <row r="6475" spans="1:12" x14ac:dyDescent="0.2">
      <c r="A6475" s="209"/>
      <c r="B6475" s="75" t="str">
        <f t="shared" si="509"/>
        <v/>
      </c>
      <c r="C6475" s="75" t="str">
        <f t="shared" si="510"/>
        <v/>
      </c>
      <c r="D6475" s="42"/>
      <c r="E6475" s="42"/>
      <c r="F6475" s="42"/>
      <c r="G6475" s="42"/>
      <c r="H6475" s="42"/>
      <c r="I6475" s="42"/>
      <c r="J6475" s="83" t="str">
        <f t="shared" si="511"/>
        <v/>
      </c>
      <c r="K6475" s="83" t="str">
        <f t="shared" si="512"/>
        <v/>
      </c>
      <c r="L6475" s="85" t="str">
        <f t="shared" si="513"/>
        <v/>
      </c>
    </row>
    <row r="6476" spans="1:12" x14ac:dyDescent="0.2">
      <c r="A6476" s="209"/>
      <c r="B6476" s="75" t="str">
        <f t="shared" ref="B6476:B6539" si="514">IF(D6476+E6476+F6476+G6476+I6476+H6476 = 0,"",D6476+E6476+F6476+G6476+I6476+H6476)</f>
        <v/>
      </c>
      <c r="C6476" s="75" t="str">
        <f t="shared" ref="C6476:C6539" si="515">IF(D6476+E6476+H6476=0,"",D6476+E6476+H6476)</f>
        <v/>
      </c>
      <c r="D6476" s="42"/>
      <c r="E6476" s="42"/>
      <c r="F6476" s="42"/>
      <c r="G6476" s="42"/>
      <c r="H6476" s="42"/>
      <c r="I6476" s="42"/>
      <c r="J6476" s="83" t="str">
        <f t="shared" si="511"/>
        <v/>
      </c>
      <c r="K6476" s="83" t="str">
        <f t="shared" si="512"/>
        <v/>
      </c>
      <c r="L6476" s="85" t="str">
        <f t="shared" si="513"/>
        <v/>
      </c>
    </row>
    <row r="6477" spans="1:12" x14ac:dyDescent="0.2">
      <c r="A6477" s="209"/>
      <c r="B6477" s="75" t="str">
        <f t="shared" si="514"/>
        <v/>
      </c>
      <c r="C6477" s="75" t="str">
        <f t="shared" si="515"/>
        <v/>
      </c>
      <c r="D6477" s="42"/>
      <c r="E6477" s="42"/>
      <c r="F6477" s="42"/>
      <c r="G6477" s="42"/>
      <c r="H6477" s="42"/>
      <c r="I6477" s="42"/>
      <c r="J6477" s="83" t="str">
        <f t="shared" si="511"/>
        <v/>
      </c>
      <c r="K6477" s="83" t="str">
        <f t="shared" si="512"/>
        <v/>
      </c>
      <c r="L6477" s="85" t="str">
        <f t="shared" si="513"/>
        <v/>
      </c>
    </row>
    <row r="6478" spans="1:12" x14ac:dyDescent="0.2">
      <c r="A6478" s="209"/>
      <c r="B6478" s="75" t="str">
        <f t="shared" si="514"/>
        <v/>
      </c>
      <c r="C6478" s="75" t="str">
        <f t="shared" si="515"/>
        <v/>
      </c>
      <c r="D6478" s="42"/>
      <c r="E6478" s="42"/>
      <c r="F6478" s="42"/>
      <c r="G6478" s="42"/>
      <c r="H6478" s="42"/>
      <c r="I6478" s="42"/>
      <c r="J6478" s="83" t="str">
        <f t="shared" si="511"/>
        <v/>
      </c>
      <c r="K6478" s="83" t="str">
        <f t="shared" si="512"/>
        <v/>
      </c>
      <c r="L6478" s="85" t="str">
        <f t="shared" si="513"/>
        <v/>
      </c>
    </row>
    <row r="6479" spans="1:12" x14ac:dyDescent="0.2">
      <c r="A6479" s="209"/>
      <c r="B6479" s="75" t="str">
        <f t="shared" si="514"/>
        <v/>
      </c>
      <c r="C6479" s="75" t="str">
        <f t="shared" si="515"/>
        <v/>
      </c>
      <c r="D6479" s="42"/>
      <c r="E6479" s="42"/>
      <c r="F6479" s="42"/>
      <c r="G6479" s="42"/>
      <c r="H6479" s="42"/>
      <c r="I6479" s="42"/>
      <c r="J6479" s="83" t="str">
        <f t="shared" si="511"/>
        <v/>
      </c>
      <c r="K6479" s="83" t="str">
        <f t="shared" si="512"/>
        <v/>
      </c>
      <c r="L6479" s="85" t="str">
        <f t="shared" si="513"/>
        <v/>
      </c>
    </row>
    <row r="6480" spans="1:12" x14ac:dyDescent="0.2">
      <c r="A6480" s="209"/>
      <c r="B6480" s="75" t="str">
        <f t="shared" si="514"/>
        <v/>
      </c>
      <c r="C6480" s="75" t="str">
        <f t="shared" si="515"/>
        <v/>
      </c>
      <c r="D6480" s="42"/>
      <c r="E6480" s="42"/>
      <c r="F6480" s="42"/>
      <c r="G6480" s="42"/>
      <c r="H6480" s="42"/>
      <c r="I6480" s="42"/>
      <c r="J6480" s="83" t="str">
        <f t="shared" si="511"/>
        <v/>
      </c>
      <c r="K6480" s="83" t="str">
        <f t="shared" si="512"/>
        <v/>
      </c>
      <c r="L6480" s="85" t="str">
        <f t="shared" si="513"/>
        <v/>
      </c>
    </row>
    <row r="6481" spans="1:12" x14ac:dyDescent="0.2">
      <c r="A6481" s="209"/>
      <c r="B6481" s="75" t="str">
        <f t="shared" si="514"/>
        <v/>
      </c>
      <c r="C6481" s="75" t="str">
        <f t="shared" si="515"/>
        <v/>
      </c>
      <c r="D6481" s="42"/>
      <c r="E6481" s="42"/>
      <c r="F6481" s="42"/>
      <c r="G6481" s="42"/>
      <c r="H6481" s="42"/>
      <c r="I6481" s="42"/>
      <c r="J6481" s="83" t="str">
        <f t="shared" si="511"/>
        <v/>
      </c>
      <c r="K6481" s="83" t="str">
        <f t="shared" si="512"/>
        <v/>
      </c>
      <c r="L6481" s="85" t="str">
        <f t="shared" si="513"/>
        <v/>
      </c>
    </row>
    <row r="6482" spans="1:12" x14ac:dyDescent="0.2">
      <c r="A6482" s="209"/>
      <c r="B6482" s="75" t="str">
        <f t="shared" si="514"/>
        <v/>
      </c>
      <c r="C6482" s="75" t="str">
        <f t="shared" si="515"/>
        <v/>
      </c>
      <c r="D6482" s="42"/>
      <c r="E6482" s="42"/>
      <c r="F6482" s="42"/>
      <c r="G6482" s="42"/>
      <c r="H6482" s="42"/>
      <c r="I6482" s="42"/>
      <c r="J6482" s="83" t="str">
        <f t="shared" si="511"/>
        <v/>
      </c>
      <c r="K6482" s="83" t="str">
        <f t="shared" si="512"/>
        <v/>
      </c>
      <c r="L6482" s="85" t="str">
        <f t="shared" si="513"/>
        <v/>
      </c>
    </row>
    <row r="6483" spans="1:12" x14ac:dyDescent="0.2">
      <c r="A6483" s="209"/>
      <c r="B6483" s="75" t="str">
        <f t="shared" si="514"/>
        <v/>
      </c>
      <c r="C6483" s="75" t="str">
        <f t="shared" si="515"/>
        <v/>
      </c>
      <c r="D6483" s="42"/>
      <c r="E6483" s="42"/>
      <c r="F6483" s="42"/>
      <c r="G6483" s="42"/>
      <c r="H6483" s="42"/>
      <c r="I6483" s="42"/>
      <c r="J6483" s="83" t="str">
        <f t="shared" si="511"/>
        <v/>
      </c>
      <c r="K6483" s="83" t="str">
        <f t="shared" si="512"/>
        <v/>
      </c>
      <c r="L6483" s="85" t="str">
        <f t="shared" si="513"/>
        <v/>
      </c>
    </row>
    <row r="6484" spans="1:12" x14ac:dyDescent="0.2">
      <c r="A6484" s="209"/>
      <c r="B6484" s="75" t="str">
        <f t="shared" si="514"/>
        <v/>
      </c>
      <c r="C6484" s="75" t="str">
        <f t="shared" si="515"/>
        <v/>
      </c>
      <c r="D6484" s="42"/>
      <c r="E6484" s="42"/>
      <c r="F6484" s="42"/>
      <c r="G6484" s="42"/>
      <c r="H6484" s="42"/>
      <c r="I6484" s="42"/>
      <c r="J6484" s="83" t="str">
        <f t="shared" si="511"/>
        <v/>
      </c>
      <c r="K6484" s="83" t="str">
        <f t="shared" si="512"/>
        <v/>
      </c>
      <c r="L6484" s="85" t="str">
        <f t="shared" si="513"/>
        <v/>
      </c>
    </row>
    <row r="6485" spans="1:12" x14ac:dyDescent="0.2">
      <c r="A6485" s="209"/>
      <c r="B6485" s="75" t="str">
        <f t="shared" si="514"/>
        <v/>
      </c>
      <c r="C6485" s="75" t="str">
        <f t="shared" si="515"/>
        <v/>
      </c>
      <c r="D6485" s="42"/>
      <c r="E6485" s="42"/>
      <c r="F6485" s="42"/>
      <c r="G6485" s="42"/>
      <c r="H6485" s="42"/>
      <c r="I6485" s="42"/>
      <c r="J6485" s="83" t="str">
        <f t="shared" si="511"/>
        <v/>
      </c>
      <c r="K6485" s="83" t="str">
        <f t="shared" si="512"/>
        <v/>
      </c>
      <c r="L6485" s="85" t="str">
        <f t="shared" si="513"/>
        <v/>
      </c>
    </row>
    <row r="6486" spans="1:12" x14ac:dyDescent="0.2">
      <c r="A6486" s="209"/>
      <c r="B6486" s="75" t="str">
        <f t="shared" si="514"/>
        <v/>
      </c>
      <c r="C6486" s="75" t="str">
        <f t="shared" si="515"/>
        <v/>
      </c>
      <c r="D6486" s="42"/>
      <c r="E6486" s="42"/>
      <c r="F6486" s="42"/>
      <c r="G6486" s="42"/>
      <c r="H6486" s="42"/>
      <c r="I6486" s="42"/>
      <c r="J6486" s="83" t="str">
        <f t="shared" si="511"/>
        <v/>
      </c>
      <c r="K6486" s="83" t="str">
        <f t="shared" si="512"/>
        <v/>
      </c>
      <c r="L6486" s="85" t="str">
        <f t="shared" si="513"/>
        <v/>
      </c>
    </row>
    <row r="6487" spans="1:12" x14ac:dyDescent="0.2">
      <c r="A6487" s="209"/>
      <c r="B6487" s="75" t="str">
        <f t="shared" si="514"/>
        <v/>
      </c>
      <c r="C6487" s="75" t="str">
        <f t="shared" si="515"/>
        <v/>
      </c>
      <c r="D6487" s="42"/>
      <c r="E6487" s="42"/>
      <c r="F6487" s="42"/>
      <c r="G6487" s="42"/>
      <c r="H6487" s="42"/>
      <c r="I6487" s="42"/>
      <c r="J6487" s="83" t="str">
        <f t="shared" si="511"/>
        <v/>
      </c>
      <c r="K6487" s="83" t="str">
        <f t="shared" si="512"/>
        <v/>
      </c>
      <c r="L6487" s="85" t="str">
        <f t="shared" si="513"/>
        <v/>
      </c>
    </row>
    <row r="6488" spans="1:12" x14ac:dyDescent="0.2">
      <c r="A6488" s="209"/>
      <c r="B6488" s="75" t="str">
        <f t="shared" si="514"/>
        <v/>
      </c>
      <c r="C6488" s="75" t="str">
        <f t="shared" si="515"/>
        <v/>
      </c>
      <c r="D6488" s="42"/>
      <c r="E6488" s="42"/>
      <c r="F6488" s="42"/>
      <c r="G6488" s="42"/>
      <c r="H6488" s="42"/>
      <c r="I6488" s="42"/>
      <c r="J6488" s="83" t="str">
        <f t="shared" si="511"/>
        <v/>
      </c>
      <c r="K6488" s="83" t="str">
        <f t="shared" si="512"/>
        <v/>
      </c>
      <c r="L6488" s="85" t="str">
        <f t="shared" si="513"/>
        <v/>
      </c>
    </row>
    <row r="6489" spans="1:12" x14ac:dyDescent="0.2">
      <c r="A6489" s="209"/>
      <c r="B6489" s="75" t="str">
        <f t="shared" si="514"/>
        <v/>
      </c>
      <c r="C6489" s="75" t="str">
        <f t="shared" si="515"/>
        <v/>
      </c>
      <c r="D6489" s="42"/>
      <c r="E6489" s="42"/>
      <c r="F6489" s="42"/>
      <c r="G6489" s="42"/>
      <c r="H6489" s="42"/>
      <c r="I6489" s="42"/>
      <c r="J6489" s="83" t="str">
        <f t="shared" si="511"/>
        <v/>
      </c>
      <c r="K6489" s="83" t="str">
        <f t="shared" si="512"/>
        <v/>
      </c>
      <c r="L6489" s="85" t="str">
        <f t="shared" si="513"/>
        <v/>
      </c>
    </row>
    <row r="6490" spans="1:12" x14ac:dyDescent="0.2">
      <c r="A6490" s="209"/>
      <c r="B6490" s="75" t="str">
        <f t="shared" si="514"/>
        <v/>
      </c>
      <c r="C6490" s="75" t="str">
        <f t="shared" si="515"/>
        <v/>
      </c>
      <c r="D6490" s="42"/>
      <c r="E6490" s="42"/>
      <c r="F6490" s="42"/>
      <c r="G6490" s="42"/>
      <c r="H6490" s="42"/>
      <c r="I6490" s="42"/>
      <c r="J6490" s="83" t="str">
        <f t="shared" si="511"/>
        <v/>
      </c>
      <c r="K6490" s="83" t="str">
        <f t="shared" si="512"/>
        <v/>
      </c>
      <c r="L6490" s="85" t="str">
        <f t="shared" si="513"/>
        <v/>
      </c>
    </row>
    <row r="6491" spans="1:12" x14ac:dyDescent="0.2">
      <c r="A6491" s="209"/>
      <c r="B6491" s="75" t="str">
        <f t="shared" si="514"/>
        <v/>
      </c>
      <c r="C6491" s="75" t="str">
        <f t="shared" si="515"/>
        <v/>
      </c>
      <c r="D6491" s="42"/>
      <c r="E6491" s="42"/>
      <c r="F6491" s="42"/>
      <c r="G6491" s="42"/>
      <c r="H6491" s="42"/>
      <c r="I6491" s="42"/>
      <c r="J6491" s="83" t="str">
        <f t="shared" si="511"/>
        <v/>
      </c>
      <c r="K6491" s="83" t="str">
        <f t="shared" si="512"/>
        <v/>
      </c>
      <c r="L6491" s="85" t="str">
        <f t="shared" si="513"/>
        <v/>
      </c>
    </row>
    <row r="6492" spans="1:12" x14ac:dyDescent="0.2">
      <c r="A6492" s="209"/>
      <c r="B6492" s="75" t="str">
        <f t="shared" si="514"/>
        <v/>
      </c>
      <c r="C6492" s="75" t="str">
        <f t="shared" si="515"/>
        <v/>
      </c>
      <c r="D6492" s="42"/>
      <c r="E6492" s="42"/>
      <c r="F6492" s="42"/>
      <c r="G6492" s="42"/>
      <c r="H6492" s="42"/>
      <c r="I6492" s="42"/>
      <c r="J6492" s="83" t="str">
        <f t="shared" si="511"/>
        <v/>
      </c>
      <c r="K6492" s="83" t="str">
        <f t="shared" si="512"/>
        <v/>
      </c>
      <c r="L6492" s="85" t="str">
        <f t="shared" si="513"/>
        <v/>
      </c>
    </row>
    <row r="6493" spans="1:12" x14ac:dyDescent="0.2">
      <c r="A6493" s="209"/>
      <c r="B6493" s="75" t="str">
        <f t="shared" si="514"/>
        <v/>
      </c>
      <c r="C6493" s="75" t="str">
        <f t="shared" si="515"/>
        <v/>
      </c>
      <c r="D6493" s="42"/>
      <c r="E6493" s="42"/>
      <c r="F6493" s="42"/>
      <c r="G6493" s="42"/>
      <c r="H6493" s="42"/>
      <c r="I6493" s="42"/>
      <c r="J6493" s="83" t="str">
        <f t="shared" si="511"/>
        <v/>
      </c>
      <c r="K6493" s="83" t="str">
        <f t="shared" si="512"/>
        <v/>
      </c>
      <c r="L6493" s="85" t="str">
        <f t="shared" si="513"/>
        <v/>
      </c>
    </row>
    <row r="6494" spans="1:12" x14ac:dyDescent="0.2">
      <c r="A6494" s="209"/>
      <c r="B6494" s="75" t="str">
        <f t="shared" si="514"/>
        <v/>
      </c>
      <c r="C6494" s="75" t="str">
        <f t="shared" si="515"/>
        <v/>
      </c>
      <c r="D6494" s="42"/>
      <c r="E6494" s="42"/>
      <c r="F6494" s="42"/>
      <c r="G6494" s="42"/>
      <c r="H6494" s="42"/>
      <c r="I6494" s="42"/>
      <c r="J6494" s="83" t="str">
        <f t="shared" si="511"/>
        <v/>
      </c>
      <c r="K6494" s="83" t="str">
        <f t="shared" si="512"/>
        <v/>
      </c>
      <c r="L6494" s="85" t="str">
        <f t="shared" si="513"/>
        <v/>
      </c>
    </row>
    <row r="6495" spans="1:12" x14ac:dyDescent="0.2">
      <c r="A6495" s="209"/>
      <c r="B6495" s="75" t="str">
        <f t="shared" si="514"/>
        <v/>
      </c>
      <c r="C6495" s="75" t="str">
        <f t="shared" si="515"/>
        <v/>
      </c>
      <c r="D6495" s="42"/>
      <c r="E6495" s="42"/>
      <c r="F6495" s="42"/>
      <c r="G6495" s="42"/>
      <c r="H6495" s="42"/>
      <c r="I6495" s="42"/>
      <c r="J6495" s="83" t="str">
        <f t="shared" si="511"/>
        <v/>
      </c>
      <c r="K6495" s="83" t="str">
        <f t="shared" si="512"/>
        <v/>
      </c>
      <c r="L6495" s="85" t="str">
        <f t="shared" si="513"/>
        <v/>
      </c>
    </row>
    <row r="6496" spans="1:12" x14ac:dyDescent="0.2">
      <c r="A6496" s="209"/>
      <c r="B6496" s="75" t="str">
        <f t="shared" si="514"/>
        <v/>
      </c>
      <c r="C6496" s="75" t="str">
        <f t="shared" si="515"/>
        <v/>
      </c>
      <c r="D6496" s="42"/>
      <c r="E6496" s="42"/>
      <c r="F6496" s="42"/>
      <c r="G6496" s="42"/>
      <c r="H6496" s="42"/>
      <c r="I6496" s="42"/>
      <c r="J6496" s="83" t="str">
        <f t="shared" si="511"/>
        <v/>
      </c>
      <c r="K6496" s="83" t="str">
        <f t="shared" si="512"/>
        <v/>
      </c>
      <c r="L6496" s="85" t="str">
        <f t="shared" si="513"/>
        <v/>
      </c>
    </row>
    <row r="6497" spans="1:12" x14ac:dyDescent="0.2">
      <c r="A6497" s="209"/>
      <c r="B6497" s="75" t="str">
        <f t="shared" si="514"/>
        <v/>
      </c>
      <c r="C6497" s="75" t="str">
        <f t="shared" si="515"/>
        <v/>
      </c>
      <c r="D6497" s="42"/>
      <c r="E6497" s="42"/>
      <c r="F6497" s="42"/>
      <c r="G6497" s="42"/>
      <c r="H6497" s="42"/>
      <c r="I6497" s="42"/>
      <c r="J6497" s="83" t="str">
        <f t="shared" si="511"/>
        <v/>
      </c>
      <c r="K6497" s="83" t="str">
        <f t="shared" si="512"/>
        <v/>
      </c>
      <c r="L6497" s="85" t="str">
        <f t="shared" si="513"/>
        <v/>
      </c>
    </row>
    <row r="6498" spans="1:12" x14ac:dyDescent="0.2">
      <c r="A6498" s="209"/>
      <c r="B6498" s="75" t="str">
        <f t="shared" si="514"/>
        <v/>
      </c>
      <c r="C6498" s="75" t="str">
        <f t="shared" si="515"/>
        <v/>
      </c>
      <c r="D6498" s="42"/>
      <c r="E6498" s="42"/>
      <c r="F6498" s="42"/>
      <c r="G6498" s="42"/>
      <c r="H6498" s="42"/>
      <c r="I6498" s="42"/>
      <c r="J6498" s="83" t="str">
        <f t="shared" si="511"/>
        <v/>
      </c>
      <c r="K6498" s="83" t="str">
        <f t="shared" si="512"/>
        <v/>
      </c>
      <c r="L6498" s="85" t="str">
        <f t="shared" si="513"/>
        <v/>
      </c>
    </row>
    <row r="6499" spans="1:12" x14ac:dyDescent="0.2">
      <c r="A6499" s="209"/>
      <c r="B6499" s="75" t="str">
        <f t="shared" si="514"/>
        <v/>
      </c>
      <c r="C6499" s="75" t="str">
        <f t="shared" si="515"/>
        <v/>
      </c>
      <c r="D6499" s="42"/>
      <c r="E6499" s="42"/>
      <c r="F6499" s="42"/>
      <c r="G6499" s="42"/>
      <c r="H6499" s="42"/>
      <c r="I6499" s="42"/>
      <c r="J6499" s="83" t="str">
        <f t="shared" si="511"/>
        <v/>
      </c>
      <c r="K6499" s="83" t="str">
        <f t="shared" si="512"/>
        <v/>
      </c>
      <c r="L6499" s="85" t="str">
        <f t="shared" si="513"/>
        <v/>
      </c>
    </row>
    <row r="6500" spans="1:12" x14ac:dyDescent="0.2">
      <c r="A6500" s="209"/>
      <c r="B6500" s="75" t="str">
        <f t="shared" si="514"/>
        <v/>
      </c>
      <c r="C6500" s="75" t="str">
        <f t="shared" si="515"/>
        <v/>
      </c>
      <c r="D6500" s="42"/>
      <c r="E6500" s="42"/>
      <c r="F6500" s="42"/>
      <c r="G6500" s="42"/>
      <c r="H6500" s="42"/>
      <c r="I6500" s="42"/>
      <c r="J6500" s="83" t="str">
        <f t="shared" si="511"/>
        <v/>
      </c>
      <c r="K6500" s="83" t="str">
        <f t="shared" si="512"/>
        <v/>
      </c>
      <c r="L6500" s="85" t="str">
        <f t="shared" si="513"/>
        <v/>
      </c>
    </row>
    <row r="6501" spans="1:12" x14ac:dyDescent="0.2">
      <c r="A6501" s="209"/>
      <c r="B6501" s="75" t="str">
        <f t="shared" si="514"/>
        <v/>
      </c>
      <c r="C6501" s="75" t="str">
        <f t="shared" si="515"/>
        <v/>
      </c>
      <c r="D6501" s="42"/>
      <c r="E6501" s="42"/>
      <c r="F6501" s="42"/>
      <c r="G6501" s="42"/>
      <c r="H6501" s="42"/>
      <c r="I6501" s="42"/>
      <c r="J6501" s="83" t="str">
        <f t="shared" si="511"/>
        <v/>
      </c>
      <c r="K6501" s="83" t="str">
        <f t="shared" si="512"/>
        <v/>
      </c>
      <c r="L6501" s="85" t="str">
        <f t="shared" si="513"/>
        <v/>
      </c>
    </row>
    <row r="6502" spans="1:12" x14ac:dyDescent="0.2">
      <c r="A6502" s="209"/>
      <c r="B6502" s="75" t="str">
        <f t="shared" si="514"/>
        <v/>
      </c>
      <c r="C6502" s="75" t="str">
        <f t="shared" si="515"/>
        <v/>
      </c>
      <c r="D6502" s="42"/>
      <c r="E6502" s="42"/>
      <c r="F6502" s="42"/>
      <c r="G6502" s="42"/>
      <c r="H6502" s="42"/>
      <c r="I6502" s="42"/>
      <c r="J6502" s="83" t="str">
        <f t="shared" si="511"/>
        <v/>
      </c>
      <c r="K6502" s="83" t="str">
        <f t="shared" si="512"/>
        <v/>
      </c>
      <c r="L6502" s="85" t="str">
        <f t="shared" si="513"/>
        <v/>
      </c>
    </row>
    <row r="6503" spans="1:12" x14ac:dyDescent="0.2">
      <c r="A6503" s="209"/>
      <c r="B6503" s="75" t="str">
        <f t="shared" si="514"/>
        <v/>
      </c>
      <c r="C6503" s="75" t="str">
        <f t="shared" si="515"/>
        <v/>
      </c>
      <c r="D6503" s="42"/>
      <c r="E6503" s="42"/>
      <c r="F6503" s="42"/>
      <c r="G6503" s="42"/>
      <c r="H6503" s="42"/>
      <c r="I6503" s="42"/>
      <c r="J6503" s="83" t="str">
        <f t="shared" si="511"/>
        <v/>
      </c>
      <c r="K6503" s="83" t="str">
        <f t="shared" si="512"/>
        <v/>
      </c>
      <c r="L6503" s="85" t="str">
        <f t="shared" si="513"/>
        <v/>
      </c>
    </row>
    <row r="6504" spans="1:12" x14ac:dyDescent="0.2">
      <c r="A6504" s="209"/>
      <c r="B6504" s="75" t="str">
        <f t="shared" si="514"/>
        <v/>
      </c>
      <c r="C6504" s="75" t="str">
        <f t="shared" si="515"/>
        <v/>
      </c>
      <c r="D6504" s="42"/>
      <c r="E6504" s="42"/>
      <c r="F6504" s="42"/>
      <c r="G6504" s="42"/>
      <c r="H6504" s="42"/>
      <c r="I6504" s="42"/>
      <c r="J6504" s="83" t="str">
        <f t="shared" si="511"/>
        <v/>
      </c>
      <c r="K6504" s="83" t="str">
        <f t="shared" si="512"/>
        <v/>
      </c>
      <c r="L6504" s="85" t="str">
        <f t="shared" si="513"/>
        <v/>
      </c>
    </row>
    <row r="6505" spans="1:12" x14ac:dyDescent="0.2">
      <c r="A6505" s="209"/>
      <c r="B6505" s="75" t="str">
        <f t="shared" si="514"/>
        <v/>
      </c>
      <c r="C6505" s="75" t="str">
        <f t="shared" si="515"/>
        <v/>
      </c>
      <c r="D6505" s="42"/>
      <c r="E6505" s="42"/>
      <c r="F6505" s="42"/>
      <c r="G6505" s="42"/>
      <c r="H6505" s="42"/>
      <c r="I6505" s="42"/>
      <c r="J6505" s="83" t="str">
        <f t="shared" si="511"/>
        <v/>
      </c>
      <c r="K6505" s="83" t="str">
        <f t="shared" si="512"/>
        <v/>
      </c>
      <c r="L6505" s="85" t="str">
        <f t="shared" si="513"/>
        <v/>
      </c>
    </row>
    <row r="6506" spans="1:12" x14ac:dyDescent="0.2">
      <c r="A6506" s="209"/>
      <c r="B6506" s="75" t="str">
        <f t="shared" si="514"/>
        <v/>
      </c>
      <c r="C6506" s="75" t="str">
        <f t="shared" si="515"/>
        <v/>
      </c>
      <c r="D6506" s="42"/>
      <c r="E6506" s="42"/>
      <c r="F6506" s="42"/>
      <c r="G6506" s="42"/>
      <c r="H6506" s="42"/>
      <c r="I6506" s="42"/>
      <c r="J6506" s="83" t="str">
        <f t="shared" si="511"/>
        <v/>
      </c>
      <c r="K6506" s="83" t="str">
        <f t="shared" si="512"/>
        <v/>
      </c>
      <c r="L6506" s="85" t="str">
        <f t="shared" si="513"/>
        <v/>
      </c>
    </row>
    <row r="6507" spans="1:12" x14ac:dyDescent="0.2">
      <c r="A6507" s="209"/>
      <c r="B6507" s="75" t="str">
        <f t="shared" si="514"/>
        <v/>
      </c>
      <c r="C6507" s="75" t="str">
        <f t="shared" si="515"/>
        <v/>
      </c>
      <c r="D6507" s="42"/>
      <c r="E6507" s="42"/>
      <c r="F6507" s="42"/>
      <c r="G6507" s="42"/>
      <c r="H6507" s="42"/>
      <c r="I6507" s="42"/>
      <c r="J6507" s="83" t="str">
        <f t="shared" si="511"/>
        <v/>
      </c>
      <c r="K6507" s="83" t="str">
        <f t="shared" si="512"/>
        <v/>
      </c>
      <c r="L6507" s="85" t="str">
        <f t="shared" si="513"/>
        <v/>
      </c>
    </row>
    <row r="6508" spans="1:12" x14ac:dyDescent="0.2">
      <c r="A6508" s="209"/>
      <c r="B6508" s="75" t="str">
        <f t="shared" si="514"/>
        <v/>
      </c>
      <c r="C6508" s="75" t="str">
        <f t="shared" si="515"/>
        <v/>
      </c>
      <c r="D6508" s="42"/>
      <c r="E6508" s="42"/>
      <c r="F6508" s="42"/>
      <c r="G6508" s="42"/>
      <c r="H6508" s="42"/>
      <c r="I6508" s="42"/>
      <c r="J6508" s="83" t="str">
        <f t="shared" si="511"/>
        <v/>
      </c>
      <c r="K6508" s="83" t="str">
        <f t="shared" si="512"/>
        <v/>
      </c>
      <c r="L6508" s="85" t="str">
        <f t="shared" si="513"/>
        <v/>
      </c>
    </row>
    <row r="6509" spans="1:12" x14ac:dyDescent="0.2">
      <c r="A6509" s="209"/>
      <c r="B6509" s="75" t="str">
        <f t="shared" si="514"/>
        <v/>
      </c>
      <c r="C6509" s="75" t="str">
        <f t="shared" si="515"/>
        <v/>
      </c>
      <c r="D6509" s="42"/>
      <c r="E6509" s="42"/>
      <c r="F6509" s="42"/>
      <c r="G6509" s="42"/>
      <c r="H6509" s="42"/>
      <c r="I6509" s="42"/>
      <c r="J6509" s="83" t="str">
        <f t="shared" si="511"/>
        <v/>
      </c>
      <c r="K6509" s="83" t="str">
        <f t="shared" si="512"/>
        <v/>
      </c>
      <c r="L6509" s="85" t="str">
        <f t="shared" si="513"/>
        <v/>
      </c>
    </row>
    <row r="6510" spans="1:12" x14ac:dyDescent="0.2">
      <c r="A6510" s="209"/>
      <c r="B6510" s="75" t="str">
        <f t="shared" si="514"/>
        <v/>
      </c>
      <c r="C6510" s="75" t="str">
        <f t="shared" si="515"/>
        <v/>
      </c>
      <c r="D6510" s="42"/>
      <c r="E6510" s="42"/>
      <c r="F6510" s="42"/>
      <c r="G6510" s="42"/>
      <c r="H6510" s="42"/>
      <c r="I6510" s="42"/>
      <c r="J6510" s="83" t="str">
        <f t="shared" si="511"/>
        <v/>
      </c>
      <c r="K6510" s="83" t="str">
        <f t="shared" si="512"/>
        <v/>
      </c>
      <c r="L6510" s="85" t="str">
        <f t="shared" si="513"/>
        <v/>
      </c>
    </row>
    <row r="6511" spans="1:12" x14ac:dyDescent="0.2">
      <c r="A6511" s="209"/>
      <c r="B6511" s="75" t="str">
        <f t="shared" si="514"/>
        <v/>
      </c>
      <c r="C6511" s="75" t="str">
        <f t="shared" si="515"/>
        <v/>
      </c>
      <c r="D6511" s="42"/>
      <c r="E6511" s="42"/>
      <c r="F6511" s="42"/>
      <c r="G6511" s="42"/>
      <c r="H6511" s="42"/>
      <c r="I6511" s="42"/>
      <c r="J6511" s="83" t="str">
        <f t="shared" si="511"/>
        <v/>
      </c>
      <c r="K6511" s="83" t="str">
        <f t="shared" si="512"/>
        <v/>
      </c>
      <c r="L6511" s="85" t="str">
        <f t="shared" si="513"/>
        <v/>
      </c>
    </row>
    <row r="6512" spans="1:12" x14ac:dyDescent="0.2">
      <c r="A6512" s="209"/>
      <c r="B6512" s="75" t="str">
        <f t="shared" si="514"/>
        <v/>
      </c>
      <c r="C6512" s="75" t="str">
        <f t="shared" si="515"/>
        <v/>
      </c>
      <c r="D6512" s="42"/>
      <c r="E6512" s="42"/>
      <c r="F6512" s="42"/>
      <c r="G6512" s="42"/>
      <c r="H6512" s="42"/>
      <c r="I6512" s="42"/>
      <c r="J6512" s="83" t="str">
        <f t="shared" si="511"/>
        <v/>
      </c>
      <c r="K6512" s="83" t="str">
        <f t="shared" si="512"/>
        <v/>
      </c>
      <c r="L6512" s="85" t="str">
        <f t="shared" si="513"/>
        <v/>
      </c>
    </row>
    <row r="6513" spans="1:12" x14ac:dyDescent="0.2">
      <c r="A6513" s="209"/>
      <c r="B6513" s="75" t="str">
        <f t="shared" si="514"/>
        <v/>
      </c>
      <c r="C6513" s="75" t="str">
        <f t="shared" si="515"/>
        <v/>
      </c>
      <c r="D6513" s="42"/>
      <c r="E6513" s="42"/>
      <c r="F6513" s="42"/>
      <c r="G6513" s="42"/>
      <c r="H6513" s="42"/>
      <c r="I6513" s="42"/>
      <c r="J6513" s="83" t="str">
        <f t="shared" si="511"/>
        <v/>
      </c>
      <c r="K6513" s="83" t="str">
        <f t="shared" si="512"/>
        <v/>
      </c>
      <c r="L6513" s="85" t="str">
        <f t="shared" si="513"/>
        <v/>
      </c>
    </row>
    <row r="6514" spans="1:12" x14ac:dyDescent="0.2">
      <c r="A6514" s="209"/>
      <c r="B6514" s="75" t="str">
        <f t="shared" si="514"/>
        <v/>
      </c>
      <c r="C6514" s="75" t="str">
        <f t="shared" si="515"/>
        <v/>
      </c>
      <c r="D6514" s="42"/>
      <c r="E6514" s="42"/>
      <c r="F6514" s="42"/>
      <c r="G6514" s="42"/>
      <c r="H6514" s="42"/>
      <c r="I6514" s="42"/>
      <c r="J6514" s="83" t="str">
        <f t="shared" si="511"/>
        <v/>
      </c>
      <c r="K6514" s="83" t="str">
        <f t="shared" si="512"/>
        <v/>
      </c>
      <c r="L6514" s="85" t="str">
        <f t="shared" si="513"/>
        <v/>
      </c>
    </row>
    <row r="6515" spans="1:12" x14ac:dyDescent="0.2">
      <c r="A6515" s="209"/>
      <c r="B6515" s="75" t="str">
        <f t="shared" si="514"/>
        <v/>
      </c>
      <c r="C6515" s="75" t="str">
        <f t="shared" si="515"/>
        <v/>
      </c>
      <c r="D6515" s="42"/>
      <c r="E6515" s="42"/>
      <c r="F6515" s="42"/>
      <c r="G6515" s="42"/>
      <c r="H6515" s="42"/>
      <c r="I6515" s="42"/>
      <c r="J6515" s="83" t="str">
        <f t="shared" si="511"/>
        <v/>
      </c>
      <c r="K6515" s="83" t="str">
        <f t="shared" si="512"/>
        <v/>
      </c>
      <c r="L6515" s="85" t="str">
        <f t="shared" si="513"/>
        <v/>
      </c>
    </row>
    <row r="6516" spans="1:12" x14ac:dyDescent="0.2">
      <c r="A6516" s="209"/>
      <c r="B6516" s="75" t="str">
        <f t="shared" si="514"/>
        <v/>
      </c>
      <c r="C6516" s="75" t="str">
        <f t="shared" si="515"/>
        <v/>
      </c>
      <c r="D6516" s="42"/>
      <c r="E6516" s="42"/>
      <c r="F6516" s="42"/>
      <c r="G6516" s="42"/>
      <c r="H6516" s="42"/>
      <c r="I6516" s="42"/>
      <c r="J6516" s="83" t="str">
        <f t="shared" si="511"/>
        <v/>
      </c>
      <c r="K6516" s="83" t="str">
        <f t="shared" si="512"/>
        <v/>
      </c>
      <c r="L6516" s="85" t="str">
        <f t="shared" si="513"/>
        <v/>
      </c>
    </row>
    <row r="6517" spans="1:12" x14ac:dyDescent="0.2">
      <c r="A6517" s="209"/>
      <c r="B6517" s="75" t="str">
        <f t="shared" si="514"/>
        <v/>
      </c>
      <c r="C6517" s="75" t="str">
        <f t="shared" si="515"/>
        <v/>
      </c>
      <c r="D6517" s="42"/>
      <c r="E6517" s="42"/>
      <c r="F6517" s="42"/>
      <c r="G6517" s="42"/>
      <c r="H6517" s="42"/>
      <c r="I6517" s="42"/>
      <c r="J6517" s="83" t="str">
        <f t="shared" si="511"/>
        <v/>
      </c>
      <c r="K6517" s="83" t="str">
        <f t="shared" si="512"/>
        <v/>
      </c>
      <c r="L6517" s="85" t="str">
        <f t="shared" si="513"/>
        <v/>
      </c>
    </row>
    <row r="6518" spans="1:12" x14ac:dyDescent="0.2">
      <c r="A6518" s="209"/>
      <c r="B6518" s="75" t="str">
        <f t="shared" si="514"/>
        <v/>
      </c>
      <c r="C6518" s="75" t="str">
        <f t="shared" si="515"/>
        <v/>
      </c>
      <c r="D6518" s="42"/>
      <c r="E6518" s="42"/>
      <c r="F6518" s="42"/>
      <c r="G6518" s="42"/>
      <c r="H6518" s="42"/>
      <c r="I6518" s="42"/>
      <c r="J6518" s="83" t="str">
        <f t="shared" si="511"/>
        <v/>
      </c>
      <c r="K6518" s="83" t="str">
        <f t="shared" si="512"/>
        <v/>
      </c>
      <c r="L6518" s="85" t="str">
        <f t="shared" si="513"/>
        <v/>
      </c>
    </row>
    <row r="6519" spans="1:12" x14ac:dyDescent="0.2">
      <c r="A6519" s="209"/>
      <c r="B6519" s="75" t="str">
        <f t="shared" si="514"/>
        <v/>
      </c>
      <c r="C6519" s="75" t="str">
        <f t="shared" si="515"/>
        <v/>
      </c>
      <c r="D6519" s="42"/>
      <c r="E6519" s="42"/>
      <c r="F6519" s="42"/>
      <c r="G6519" s="42"/>
      <c r="H6519" s="42"/>
      <c r="I6519" s="42"/>
      <c r="J6519" s="83" t="str">
        <f t="shared" si="511"/>
        <v/>
      </c>
      <c r="K6519" s="83" t="str">
        <f t="shared" si="512"/>
        <v/>
      </c>
      <c r="L6519" s="85" t="str">
        <f t="shared" si="513"/>
        <v/>
      </c>
    </row>
    <row r="6520" spans="1:12" x14ac:dyDescent="0.2">
      <c r="A6520" s="209"/>
      <c r="B6520" s="75" t="str">
        <f t="shared" si="514"/>
        <v/>
      </c>
      <c r="C6520" s="75" t="str">
        <f t="shared" si="515"/>
        <v/>
      </c>
      <c r="D6520" s="42"/>
      <c r="E6520" s="42"/>
      <c r="F6520" s="42"/>
      <c r="G6520" s="42"/>
      <c r="H6520" s="42"/>
      <c r="I6520" s="42"/>
      <c r="J6520" s="83" t="str">
        <f t="shared" si="511"/>
        <v/>
      </c>
      <c r="K6520" s="83" t="str">
        <f t="shared" si="512"/>
        <v/>
      </c>
      <c r="L6520" s="85" t="str">
        <f t="shared" si="513"/>
        <v/>
      </c>
    </row>
    <row r="6521" spans="1:12" x14ac:dyDescent="0.2">
      <c r="A6521" s="209"/>
      <c r="B6521" s="75" t="str">
        <f t="shared" si="514"/>
        <v/>
      </c>
      <c r="C6521" s="75" t="str">
        <f t="shared" si="515"/>
        <v/>
      </c>
      <c r="D6521" s="42"/>
      <c r="E6521" s="42"/>
      <c r="F6521" s="42"/>
      <c r="G6521" s="42"/>
      <c r="H6521" s="42"/>
      <c r="I6521" s="42"/>
      <c r="J6521" s="83" t="str">
        <f t="shared" si="511"/>
        <v/>
      </c>
      <c r="K6521" s="83" t="str">
        <f t="shared" si="512"/>
        <v/>
      </c>
      <c r="L6521" s="85" t="str">
        <f t="shared" si="513"/>
        <v/>
      </c>
    </row>
    <row r="6522" spans="1:12" x14ac:dyDescent="0.2">
      <c r="A6522" s="209"/>
      <c r="B6522" s="75" t="str">
        <f t="shared" si="514"/>
        <v/>
      </c>
      <c r="C6522" s="75" t="str">
        <f t="shared" si="515"/>
        <v/>
      </c>
      <c r="D6522" s="42"/>
      <c r="E6522" s="42"/>
      <c r="F6522" s="42"/>
      <c r="G6522" s="42"/>
      <c r="H6522" s="42"/>
      <c r="I6522" s="42"/>
      <c r="J6522" s="83" t="str">
        <f t="shared" si="511"/>
        <v/>
      </c>
      <c r="K6522" s="83" t="str">
        <f t="shared" si="512"/>
        <v/>
      </c>
      <c r="L6522" s="85" t="str">
        <f t="shared" si="513"/>
        <v/>
      </c>
    </row>
    <row r="6523" spans="1:12" x14ac:dyDescent="0.2">
      <c r="A6523" s="209"/>
      <c r="B6523" s="75" t="str">
        <f t="shared" si="514"/>
        <v/>
      </c>
      <c r="C6523" s="75" t="str">
        <f t="shared" si="515"/>
        <v/>
      </c>
      <c r="D6523" s="42"/>
      <c r="E6523" s="42"/>
      <c r="F6523" s="42"/>
      <c r="G6523" s="42"/>
      <c r="H6523" s="42"/>
      <c r="I6523" s="42"/>
      <c r="J6523" s="83" t="str">
        <f t="shared" si="511"/>
        <v/>
      </c>
      <c r="K6523" s="83" t="str">
        <f t="shared" si="512"/>
        <v/>
      </c>
      <c r="L6523" s="85" t="str">
        <f t="shared" si="513"/>
        <v/>
      </c>
    </row>
    <row r="6524" spans="1:12" x14ac:dyDescent="0.2">
      <c r="A6524" s="209"/>
      <c r="B6524" s="75" t="str">
        <f t="shared" si="514"/>
        <v/>
      </c>
      <c r="C6524" s="75" t="str">
        <f t="shared" si="515"/>
        <v/>
      </c>
      <c r="D6524" s="42"/>
      <c r="E6524" s="42"/>
      <c r="F6524" s="42"/>
      <c r="G6524" s="42"/>
      <c r="H6524" s="42"/>
      <c r="I6524" s="42"/>
      <c r="J6524" s="83" t="str">
        <f t="shared" si="511"/>
        <v/>
      </c>
      <c r="K6524" s="83" t="str">
        <f t="shared" si="512"/>
        <v/>
      </c>
      <c r="L6524" s="85" t="str">
        <f t="shared" si="513"/>
        <v/>
      </c>
    </row>
    <row r="6525" spans="1:12" x14ac:dyDescent="0.2">
      <c r="A6525" s="209"/>
      <c r="B6525" s="75" t="str">
        <f t="shared" si="514"/>
        <v/>
      </c>
      <c r="C6525" s="75" t="str">
        <f t="shared" si="515"/>
        <v/>
      </c>
      <c r="D6525" s="42"/>
      <c r="E6525" s="42"/>
      <c r="F6525" s="42"/>
      <c r="G6525" s="42"/>
      <c r="H6525" s="42"/>
      <c r="I6525" s="42"/>
      <c r="J6525" s="83" t="str">
        <f t="shared" ref="J6525:J6588" si="516">IF(ISERROR(D6525/C6525),"",(D6525/C6525))</f>
        <v/>
      </c>
      <c r="K6525" s="83" t="str">
        <f t="shared" ref="K6525:K6588" si="517">IF(ISERROR(E6525/C6525),"",(E6525/C6525))</f>
        <v/>
      </c>
      <c r="L6525" s="85" t="str">
        <f t="shared" ref="L6525:L6588" si="518">IF(ISERROR((D6525+E6525)/B6525),"",(D6525+E6525)/B6525)</f>
        <v/>
      </c>
    </row>
    <row r="6526" spans="1:12" x14ac:dyDescent="0.2">
      <c r="A6526" s="209"/>
      <c r="B6526" s="75" t="str">
        <f t="shared" si="514"/>
        <v/>
      </c>
      <c r="C6526" s="75" t="str">
        <f t="shared" si="515"/>
        <v/>
      </c>
      <c r="D6526" s="42"/>
      <c r="E6526" s="42"/>
      <c r="F6526" s="42"/>
      <c r="G6526" s="42"/>
      <c r="H6526" s="42"/>
      <c r="I6526" s="42"/>
      <c r="J6526" s="83" t="str">
        <f t="shared" si="516"/>
        <v/>
      </c>
      <c r="K6526" s="83" t="str">
        <f t="shared" si="517"/>
        <v/>
      </c>
      <c r="L6526" s="85" t="str">
        <f t="shared" si="518"/>
        <v/>
      </c>
    </row>
    <row r="6527" spans="1:12" x14ac:dyDescent="0.2">
      <c r="A6527" s="209"/>
      <c r="B6527" s="75" t="str">
        <f t="shared" si="514"/>
        <v/>
      </c>
      <c r="C6527" s="75" t="str">
        <f t="shared" si="515"/>
        <v/>
      </c>
      <c r="D6527" s="42"/>
      <c r="E6527" s="42"/>
      <c r="F6527" s="42"/>
      <c r="G6527" s="42"/>
      <c r="H6527" s="42"/>
      <c r="I6527" s="42"/>
      <c r="J6527" s="83" t="str">
        <f t="shared" si="516"/>
        <v/>
      </c>
      <c r="K6527" s="83" t="str">
        <f t="shared" si="517"/>
        <v/>
      </c>
      <c r="L6527" s="85" t="str">
        <f t="shared" si="518"/>
        <v/>
      </c>
    </row>
    <row r="6528" spans="1:12" x14ac:dyDescent="0.2">
      <c r="A6528" s="209"/>
      <c r="B6528" s="75" t="str">
        <f t="shared" si="514"/>
        <v/>
      </c>
      <c r="C6528" s="75" t="str">
        <f t="shared" si="515"/>
        <v/>
      </c>
      <c r="D6528" s="42"/>
      <c r="E6528" s="42"/>
      <c r="F6528" s="42"/>
      <c r="G6528" s="42"/>
      <c r="H6528" s="42"/>
      <c r="I6528" s="42"/>
      <c r="J6528" s="83" t="str">
        <f t="shared" si="516"/>
        <v/>
      </c>
      <c r="K6528" s="83" t="str">
        <f t="shared" si="517"/>
        <v/>
      </c>
      <c r="L6528" s="85" t="str">
        <f t="shared" si="518"/>
        <v/>
      </c>
    </row>
    <row r="6529" spans="1:12" x14ac:dyDescent="0.2">
      <c r="A6529" s="209"/>
      <c r="B6529" s="75" t="str">
        <f t="shared" si="514"/>
        <v/>
      </c>
      <c r="C6529" s="75" t="str">
        <f t="shared" si="515"/>
        <v/>
      </c>
      <c r="D6529" s="42"/>
      <c r="E6529" s="42"/>
      <c r="F6529" s="42"/>
      <c r="G6529" s="42"/>
      <c r="H6529" s="42"/>
      <c r="I6529" s="42"/>
      <c r="J6529" s="83" t="str">
        <f t="shared" si="516"/>
        <v/>
      </c>
      <c r="K6529" s="83" t="str">
        <f t="shared" si="517"/>
        <v/>
      </c>
      <c r="L6529" s="85" t="str">
        <f t="shared" si="518"/>
        <v/>
      </c>
    </row>
    <row r="6530" spans="1:12" x14ac:dyDescent="0.2">
      <c r="A6530" s="209"/>
      <c r="B6530" s="75" t="str">
        <f t="shared" si="514"/>
        <v/>
      </c>
      <c r="C6530" s="75" t="str">
        <f t="shared" si="515"/>
        <v/>
      </c>
      <c r="D6530" s="42"/>
      <c r="E6530" s="42"/>
      <c r="F6530" s="42"/>
      <c r="G6530" s="42"/>
      <c r="H6530" s="42"/>
      <c r="I6530" s="42"/>
      <c r="J6530" s="83" t="str">
        <f t="shared" si="516"/>
        <v/>
      </c>
      <c r="K6530" s="83" t="str">
        <f t="shared" si="517"/>
        <v/>
      </c>
      <c r="L6530" s="85" t="str">
        <f t="shared" si="518"/>
        <v/>
      </c>
    </row>
    <row r="6531" spans="1:12" x14ac:dyDescent="0.2">
      <c r="A6531" s="209"/>
      <c r="B6531" s="75" t="str">
        <f t="shared" si="514"/>
        <v/>
      </c>
      <c r="C6531" s="75" t="str">
        <f t="shared" si="515"/>
        <v/>
      </c>
      <c r="D6531" s="42"/>
      <c r="E6531" s="42"/>
      <c r="F6531" s="42"/>
      <c r="G6531" s="42"/>
      <c r="H6531" s="42"/>
      <c r="I6531" s="42"/>
      <c r="J6531" s="83" t="str">
        <f t="shared" si="516"/>
        <v/>
      </c>
      <c r="K6531" s="83" t="str">
        <f t="shared" si="517"/>
        <v/>
      </c>
      <c r="L6531" s="85" t="str">
        <f t="shared" si="518"/>
        <v/>
      </c>
    </row>
    <row r="6532" spans="1:12" x14ac:dyDescent="0.2">
      <c r="A6532" s="209"/>
      <c r="B6532" s="75" t="str">
        <f t="shared" si="514"/>
        <v/>
      </c>
      <c r="C6532" s="75" t="str">
        <f t="shared" si="515"/>
        <v/>
      </c>
      <c r="D6532" s="42"/>
      <c r="E6532" s="42"/>
      <c r="F6532" s="42"/>
      <c r="G6532" s="42"/>
      <c r="H6532" s="42"/>
      <c r="I6532" s="42"/>
      <c r="J6532" s="83" t="str">
        <f t="shared" si="516"/>
        <v/>
      </c>
      <c r="K6532" s="83" t="str">
        <f t="shared" si="517"/>
        <v/>
      </c>
      <c r="L6532" s="85" t="str">
        <f t="shared" si="518"/>
        <v/>
      </c>
    </row>
    <row r="6533" spans="1:12" x14ac:dyDescent="0.2">
      <c r="A6533" s="209"/>
      <c r="B6533" s="75" t="str">
        <f t="shared" si="514"/>
        <v/>
      </c>
      <c r="C6533" s="75" t="str">
        <f t="shared" si="515"/>
        <v/>
      </c>
      <c r="D6533" s="42"/>
      <c r="E6533" s="42"/>
      <c r="F6533" s="42"/>
      <c r="G6533" s="42"/>
      <c r="H6533" s="42"/>
      <c r="I6533" s="42"/>
      <c r="J6533" s="83" t="str">
        <f t="shared" si="516"/>
        <v/>
      </c>
      <c r="K6533" s="83" t="str">
        <f t="shared" si="517"/>
        <v/>
      </c>
      <c r="L6533" s="85" t="str">
        <f t="shared" si="518"/>
        <v/>
      </c>
    </row>
    <row r="6534" spans="1:12" x14ac:dyDescent="0.2">
      <c r="A6534" s="209"/>
      <c r="B6534" s="75" t="str">
        <f t="shared" si="514"/>
        <v/>
      </c>
      <c r="C6534" s="75" t="str">
        <f t="shared" si="515"/>
        <v/>
      </c>
      <c r="D6534" s="42"/>
      <c r="E6534" s="42"/>
      <c r="F6534" s="42"/>
      <c r="G6534" s="42"/>
      <c r="H6534" s="42"/>
      <c r="I6534" s="42"/>
      <c r="J6534" s="83" t="str">
        <f t="shared" si="516"/>
        <v/>
      </c>
      <c r="K6534" s="83" t="str">
        <f t="shared" si="517"/>
        <v/>
      </c>
      <c r="L6534" s="85" t="str">
        <f t="shared" si="518"/>
        <v/>
      </c>
    </row>
    <row r="6535" spans="1:12" x14ac:dyDescent="0.2">
      <c r="A6535" s="209"/>
      <c r="B6535" s="75" t="str">
        <f t="shared" si="514"/>
        <v/>
      </c>
      <c r="C6535" s="75" t="str">
        <f t="shared" si="515"/>
        <v/>
      </c>
      <c r="D6535" s="42"/>
      <c r="E6535" s="42"/>
      <c r="F6535" s="42"/>
      <c r="G6535" s="42"/>
      <c r="H6535" s="42"/>
      <c r="I6535" s="42"/>
      <c r="J6535" s="83" t="str">
        <f t="shared" si="516"/>
        <v/>
      </c>
      <c r="K6535" s="83" t="str">
        <f t="shared" si="517"/>
        <v/>
      </c>
      <c r="L6535" s="85" t="str">
        <f t="shared" si="518"/>
        <v/>
      </c>
    </row>
    <row r="6536" spans="1:12" x14ac:dyDescent="0.2">
      <c r="A6536" s="209"/>
      <c r="B6536" s="75" t="str">
        <f t="shared" si="514"/>
        <v/>
      </c>
      <c r="C6536" s="75" t="str">
        <f t="shared" si="515"/>
        <v/>
      </c>
      <c r="D6536" s="42"/>
      <c r="E6536" s="42"/>
      <c r="F6536" s="42"/>
      <c r="G6536" s="42"/>
      <c r="H6536" s="42"/>
      <c r="I6536" s="42"/>
      <c r="J6536" s="83" t="str">
        <f t="shared" si="516"/>
        <v/>
      </c>
      <c r="K6536" s="83" t="str">
        <f t="shared" si="517"/>
        <v/>
      </c>
      <c r="L6536" s="85" t="str">
        <f t="shared" si="518"/>
        <v/>
      </c>
    </row>
    <row r="6537" spans="1:12" x14ac:dyDescent="0.2">
      <c r="A6537" s="209"/>
      <c r="B6537" s="75" t="str">
        <f t="shared" si="514"/>
        <v/>
      </c>
      <c r="C6537" s="75" t="str">
        <f t="shared" si="515"/>
        <v/>
      </c>
      <c r="D6537" s="42"/>
      <c r="E6537" s="42"/>
      <c r="F6537" s="42"/>
      <c r="G6537" s="42"/>
      <c r="H6537" s="42"/>
      <c r="I6537" s="42"/>
      <c r="J6537" s="83" t="str">
        <f t="shared" si="516"/>
        <v/>
      </c>
      <c r="K6537" s="83" t="str">
        <f t="shared" si="517"/>
        <v/>
      </c>
      <c r="L6537" s="85" t="str">
        <f t="shared" si="518"/>
        <v/>
      </c>
    </row>
    <row r="6538" spans="1:12" x14ac:dyDescent="0.2">
      <c r="A6538" s="209"/>
      <c r="B6538" s="75" t="str">
        <f t="shared" si="514"/>
        <v/>
      </c>
      <c r="C6538" s="75" t="str">
        <f t="shared" si="515"/>
        <v/>
      </c>
      <c r="D6538" s="42"/>
      <c r="E6538" s="42"/>
      <c r="F6538" s="42"/>
      <c r="G6538" s="42"/>
      <c r="H6538" s="42"/>
      <c r="I6538" s="42"/>
      <c r="J6538" s="83" t="str">
        <f t="shared" si="516"/>
        <v/>
      </c>
      <c r="K6538" s="83" t="str">
        <f t="shared" si="517"/>
        <v/>
      </c>
      <c r="L6538" s="85" t="str">
        <f t="shared" si="518"/>
        <v/>
      </c>
    </row>
    <row r="6539" spans="1:12" x14ac:dyDescent="0.2">
      <c r="A6539" s="209"/>
      <c r="B6539" s="75" t="str">
        <f t="shared" si="514"/>
        <v/>
      </c>
      <c r="C6539" s="75" t="str">
        <f t="shared" si="515"/>
        <v/>
      </c>
      <c r="D6539" s="42"/>
      <c r="E6539" s="42"/>
      <c r="F6539" s="42"/>
      <c r="G6539" s="42"/>
      <c r="H6539" s="42"/>
      <c r="I6539" s="42"/>
      <c r="J6539" s="83" t="str">
        <f t="shared" si="516"/>
        <v/>
      </c>
      <c r="K6539" s="83" t="str">
        <f t="shared" si="517"/>
        <v/>
      </c>
      <c r="L6539" s="85" t="str">
        <f t="shared" si="518"/>
        <v/>
      </c>
    </row>
    <row r="6540" spans="1:12" x14ac:dyDescent="0.2">
      <c r="A6540" s="209"/>
      <c r="B6540" s="75" t="str">
        <f t="shared" ref="B6540:B6603" si="519">IF(D6540+E6540+F6540+G6540+I6540+H6540 = 0,"",D6540+E6540+F6540+G6540+I6540+H6540)</f>
        <v/>
      </c>
      <c r="C6540" s="75" t="str">
        <f t="shared" ref="C6540:C6603" si="520">IF(D6540+E6540+H6540=0,"",D6540+E6540+H6540)</f>
        <v/>
      </c>
      <c r="D6540" s="42"/>
      <c r="E6540" s="42"/>
      <c r="F6540" s="42"/>
      <c r="G6540" s="42"/>
      <c r="H6540" s="42"/>
      <c r="I6540" s="42"/>
      <c r="J6540" s="83" t="str">
        <f t="shared" si="516"/>
        <v/>
      </c>
      <c r="K6540" s="83" t="str">
        <f t="shared" si="517"/>
        <v/>
      </c>
      <c r="L6540" s="85" t="str">
        <f t="shared" si="518"/>
        <v/>
      </c>
    </row>
    <row r="6541" spans="1:12" x14ac:dyDescent="0.2">
      <c r="A6541" s="209"/>
      <c r="B6541" s="75" t="str">
        <f t="shared" si="519"/>
        <v/>
      </c>
      <c r="C6541" s="75" t="str">
        <f t="shared" si="520"/>
        <v/>
      </c>
      <c r="D6541" s="42"/>
      <c r="E6541" s="42"/>
      <c r="F6541" s="42"/>
      <c r="G6541" s="42"/>
      <c r="H6541" s="42"/>
      <c r="I6541" s="42"/>
      <c r="J6541" s="83" t="str">
        <f t="shared" si="516"/>
        <v/>
      </c>
      <c r="K6541" s="83" t="str">
        <f t="shared" si="517"/>
        <v/>
      </c>
      <c r="L6541" s="85" t="str">
        <f t="shared" si="518"/>
        <v/>
      </c>
    </row>
    <row r="6542" spans="1:12" x14ac:dyDescent="0.2">
      <c r="A6542" s="209"/>
      <c r="B6542" s="75" t="str">
        <f t="shared" si="519"/>
        <v/>
      </c>
      <c r="C6542" s="75" t="str">
        <f t="shared" si="520"/>
        <v/>
      </c>
      <c r="D6542" s="42"/>
      <c r="E6542" s="42"/>
      <c r="F6542" s="42"/>
      <c r="G6542" s="42"/>
      <c r="H6542" s="42"/>
      <c r="I6542" s="42"/>
      <c r="J6542" s="83" t="str">
        <f t="shared" si="516"/>
        <v/>
      </c>
      <c r="K6542" s="83" t="str">
        <f t="shared" si="517"/>
        <v/>
      </c>
      <c r="L6542" s="85" t="str">
        <f t="shared" si="518"/>
        <v/>
      </c>
    </row>
    <row r="6543" spans="1:12" x14ac:dyDescent="0.2">
      <c r="A6543" s="209"/>
      <c r="B6543" s="75" t="str">
        <f t="shared" si="519"/>
        <v/>
      </c>
      <c r="C6543" s="75" t="str">
        <f t="shared" si="520"/>
        <v/>
      </c>
      <c r="D6543" s="42"/>
      <c r="E6543" s="42"/>
      <c r="F6543" s="42"/>
      <c r="G6543" s="42"/>
      <c r="H6543" s="42"/>
      <c r="I6543" s="42"/>
      <c r="J6543" s="83" t="str">
        <f t="shared" si="516"/>
        <v/>
      </c>
      <c r="K6543" s="83" t="str">
        <f t="shared" si="517"/>
        <v/>
      </c>
      <c r="L6543" s="85" t="str">
        <f t="shared" si="518"/>
        <v/>
      </c>
    </row>
    <row r="6544" spans="1:12" x14ac:dyDescent="0.2">
      <c r="A6544" s="209"/>
      <c r="B6544" s="75" t="str">
        <f t="shared" si="519"/>
        <v/>
      </c>
      <c r="C6544" s="75" t="str">
        <f t="shared" si="520"/>
        <v/>
      </c>
      <c r="D6544" s="42"/>
      <c r="E6544" s="42"/>
      <c r="F6544" s="42"/>
      <c r="G6544" s="42"/>
      <c r="H6544" s="42"/>
      <c r="I6544" s="42"/>
      <c r="J6544" s="83" t="str">
        <f t="shared" si="516"/>
        <v/>
      </c>
      <c r="K6544" s="83" t="str">
        <f t="shared" si="517"/>
        <v/>
      </c>
      <c r="L6544" s="85" t="str">
        <f t="shared" si="518"/>
        <v/>
      </c>
    </row>
    <row r="6545" spans="1:12" x14ac:dyDescent="0.2">
      <c r="A6545" s="209"/>
      <c r="B6545" s="75" t="str">
        <f t="shared" si="519"/>
        <v/>
      </c>
      <c r="C6545" s="75" t="str">
        <f t="shared" si="520"/>
        <v/>
      </c>
      <c r="D6545" s="42"/>
      <c r="E6545" s="42"/>
      <c r="F6545" s="42"/>
      <c r="G6545" s="42"/>
      <c r="H6545" s="42"/>
      <c r="I6545" s="42"/>
      <c r="J6545" s="83" t="str">
        <f t="shared" si="516"/>
        <v/>
      </c>
      <c r="K6545" s="83" t="str">
        <f t="shared" si="517"/>
        <v/>
      </c>
      <c r="L6545" s="85" t="str">
        <f t="shared" si="518"/>
        <v/>
      </c>
    </row>
    <row r="6546" spans="1:12" x14ac:dyDescent="0.2">
      <c r="A6546" s="209"/>
      <c r="B6546" s="75" t="str">
        <f t="shared" si="519"/>
        <v/>
      </c>
      <c r="C6546" s="75" t="str">
        <f t="shared" si="520"/>
        <v/>
      </c>
      <c r="D6546" s="42"/>
      <c r="E6546" s="42"/>
      <c r="F6546" s="42"/>
      <c r="G6546" s="42"/>
      <c r="H6546" s="42"/>
      <c r="I6546" s="42"/>
      <c r="J6546" s="83" t="str">
        <f t="shared" si="516"/>
        <v/>
      </c>
      <c r="K6546" s="83" t="str">
        <f t="shared" si="517"/>
        <v/>
      </c>
      <c r="L6546" s="85" t="str">
        <f t="shared" si="518"/>
        <v/>
      </c>
    </row>
    <row r="6547" spans="1:12" x14ac:dyDescent="0.2">
      <c r="A6547" s="209"/>
      <c r="B6547" s="75" t="str">
        <f t="shared" si="519"/>
        <v/>
      </c>
      <c r="C6547" s="75" t="str">
        <f t="shared" si="520"/>
        <v/>
      </c>
      <c r="D6547" s="42"/>
      <c r="E6547" s="42"/>
      <c r="F6547" s="42"/>
      <c r="G6547" s="42"/>
      <c r="H6547" s="42"/>
      <c r="I6547" s="42"/>
      <c r="J6547" s="83" t="str">
        <f t="shared" si="516"/>
        <v/>
      </c>
      <c r="K6547" s="83" t="str">
        <f t="shared" si="517"/>
        <v/>
      </c>
      <c r="L6547" s="85" t="str">
        <f t="shared" si="518"/>
        <v/>
      </c>
    </row>
    <row r="6548" spans="1:12" x14ac:dyDescent="0.2">
      <c r="A6548" s="209"/>
      <c r="B6548" s="75" t="str">
        <f t="shared" si="519"/>
        <v/>
      </c>
      <c r="C6548" s="75" t="str">
        <f t="shared" si="520"/>
        <v/>
      </c>
      <c r="D6548" s="42"/>
      <c r="E6548" s="42"/>
      <c r="F6548" s="42"/>
      <c r="G6548" s="42"/>
      <c r="H6548" s="42"/>
      <c r="I6548" s="42"/>
      <c r="J6548" s="83" t="str">
        <f t="shared" si="516"/>
        <v/>
      </c>
      <c r="K6548" s="83" t="str">
        <f t="shared" si="517"/>
        <v/>
      </c>
      <c r="L6548" s="85" t="str">
        <f t="shared" si="518"/>
        <v/>
      </c>
    </row>
    <row r="6549" spans="1:12" x14ac:dyDescent="0.2">
      <c r="A6549" s="209"/>
      <c r="B6549" s="75" t="str">
        <f t="shared" si="519"/>
        <v/>
      </c>
      <c r="C6549" s="75" t="str">
        <f t="shared" si="520"/>
        <v/>
      </c>
      <c r="D6549" s="42"/>
      <c r="E6549" s="42"/>
      <c r="F6549" s="42"/>
      <c r="G6549" s="42"/>
      <c r="H6549" s="42"/>
      <c r="I6549" s="42"/>
      <c r="J6549" s="83" t="str">
        <f t="shared" si="516"/>
        <v/>
      </c>
      <c r="K6549" s="83" t="str">
        <f t="shared" si="517"/>
        <v/>
      </c>
      <c r="L6549" s="85" t="str">
        <f t="shared" si="518"/>
        <v/>
      </c>
    </row>
    <row r="6550" spans="1:12" x14ac:dyDescent="0.2">
      <c r="A6550" s="209"/>
      <c r="B6550" s="75" t="str">
        <f t="shared" si="519"/>
        <v/>
      </c>
      <c r="C6550" s="75" t="str">
        <f t="shared" si="520"/>
        <v/>
      </c>
      <c r="D6550" s="42"/>
      <c r="E6550" s="42"/>
      <c r="F6550" s="42"/>
      <c r="G6550" s="42"/>
      <c r="H6550" s="42"/>
      <c r="I6550" s="42"/>
      <c r="J6550" s="83" t="str">
        <f t="shared" si="516"/>
        <v/>
      </c>
      <c r="K6550" s="83" t="str">
        <f t="shared" si="517"/>
        <v/>
      </c>
      <c r="L6550" s="85" t="str">
        <f t="shared" si="518"/>
        <v/>
      </c>
    </row>
    <row r="6551" spans="1:12" x14ac:dyDescent="0.2">
      <c r="A6551" s="209"/>
      <c r="B6551" s="75" t="str">
        <f t="shared" si="519"/>
        <v/>
      </c>
      <c r="C6551" s="75" t="str">
        <f t="shared" si="520"/>
        <v/>
      </c>
      <c r="D6551" s="42"/>
      <c r="E6551" s="42"/>
      <c r="F6551" s="42"/>
      <c r="G6551" s="42"/>
      <c r="H6551" s="42"/>
      <c r="I6551" s="42"/>
      <c r="J6551" s="83" t="str">
        <f t="shared" si="516"/>
        <v/>
      </c>
      <c r="K6551" s="83" t="str">
        <f t="shared" si="517"/>
        <v/>
      </c>
      <c r="L6551" s="85" t="str">
        <f t="shared" si="518"/>
        <v/>
      </c>
    </row>
    <row r="6552" spans="1:12" x14ac:dyDescent="0.2">
      <c r="A6552" s="209"/>
      <c r="B6552" s="75" t="str">
        <f t="shared" si="519"/>
        <v/>
      </c>
      <c r="C6552" s="75" t="str">
        <f t="shared" si="520"/>
        <v/>
      </c>
      <c r="D6552" s="42"/>
      <c r="E6552" s="42"/>
      <c r="F6552" s="42"/>
      <c r="G6552" s="42"/>
      <c r="H6552" s="42"/>
      <c r="I6552" s="42"/>
      <c r="J6552" s="83" t="str">
        <f t="shared" si="516"/>
        <v/>
      </c>
      <c r="K6552" s="83" t="str">
        <f t="shared" si="517"/>
        <v/>
      </c>
      <c r="L6552" s="85" t="str">
        <f t="shared" si="518"/>
        <v/>
      </c>
    </row>
    <row r="6553" spans="1:12" x14ac:dyDescent="0.2">
      <c r="A6553" s="209"/>
      <c r="B6553" s="75" t="str">
        <f t="shared" si="519"/>
        <v/>
      </c>
      <c r="C6553" s="75" t="str">
        <f t="shared" si="520"/>
        <v/>
      </c>
      <c r="D6553" s="42"/>
      <c r="E6553" s="42"/>
      <c r="F6553" s="42"/>
      <c r="G6553" s="42"/>
      <c r="H6553" s="42"/>
      <c r="I6553" s="42"/>
      <c r="J6553" s="83" t="str">
        <f t="shared" si="516"/>
        <v/>
      </c>
      <c r="K6553" s="83" t="str">
        <f t="shared" si="517"/>
        <v/>
      </c>
      <c r="L6553" s="85" t="str">
        <f t="shared" si="518"/>
        <v/>
      </c>
    </row>
    <row r="6554" spans="1:12" x14ac:dyDescent="0.2">
      <c r="A6554" s="209"/>
      <c r="B6554" s="75" t="str">
        <f t="shared" si="519"/>
        <v/>
      </c>
      <c r="C6554" s="75" t="str">
        <f t="shared" si="520"/>
        <v/>
      </c>
      <c r="D6554" s="42"/>
      <c r="E6554" s="42"/>
      <c r="F6554" s="42"/>
      <c r="G6554" s="42"/>
      <c r="H6554" s="42"/>
      <c r="I6554" s="42"/>
      <c r="J6554" s="83" t="str">
        <f t="shared" si="516"/>
        <v/>
      </c>
      <c r="K6554" s="83" t="str">
        <f t="shared" si="517"/>
        <v/>
      </c>
      <c r="L6554" s="85" t="str">
        <f t="shared" si="518"/>
        <v/>
      </c>
    </row>
    <row r="6555" spans="1:12" x14ac:dyDescent="0.2">
      <c r="A6555" s="209"/>
      <c r="B6555" s="75" t="str">
        <f t="shared" si="519"/>
        <v/>
      </c>
      <c r="C6555" s="75" t="str">
        <f t="shared" si="520"/>
        <v/>
      </c>
      <c r="D6555" s="42"/>
      <c r="E6555" s="42"/>
      <c r="F6555" s="42"/>
      <c r="G6555" s="42"/>
      <c r="H6555" s="42"/>
      <c r="I6555" s="42"/>
      <c r="J6555" s="83" t="str">
        <f t="shared" si="516"/>
        <v/>
      </c>
      <c r="K6555" s="83" t="str">
        <f t="shared" si="517"/>
        <v/>
      </c>
      <c r="L6555" s="85" t="str">
        <f t="shared" si="518"/>
        <v/>
      </c>
    </row>
    <row r="6556" spans="1:12" x14ac:dyDescent="0.2">
      <c r="A6556" s="209"/>
      <c r="B6556" s="75" t="str">
        <f t="shared" si="519"/>
        <v/>
      </c>
      <c r="C6556" s="75" t="str">
        <f t="shared" si="520"/>
        <v/>
      </c>
      <c r="D6556" s="42"/>
      <c r="E6556" s="42"/>
      <c r="F6556" s="42"/>
      <c r="G6556" s="42"/>
      <c r="H6556" s="42"/>
      <c r="I6556" s="42"/>
      <c r="J6556" s="83" t="str">
        <f t="shared" si="516"/>
        <v/>
      </c>
      <c r="K6556" s="83" t="str">
        <f t="shared" si="517"/>
        <v/>
      </c>
      <c r="L6556" s="85" t="str">
        <f t="shared" si="518"/>
        <v/>
      </c>
    </row>
    <row r="6557" spans="1:12" x14ac:dyDescent="0.2">
      <c r="A6557" s="209"/>
      <c r="B6557" s="75" t="str">
        <f t="shared" si="519"/>
        <v/>
      </c>
      <c r="C6557" s="75" t="str">
        <f t="shared" si="520"/>
        <v/>
      </c>
      <c r="D6557" s="42"/>
      <c r="E6557" s="42"/>
      <c r="F6557" s="42"/>
      <c r="G6557" s="42"/>
      <c r="H6557" s="42"/>
      <c r="I6557" s="42"/>
      <c r="J6557" s="83" t="str">
        <f t="shared" si="516"/>
        <v/>
      </c>
      <c r="K6557" s="83" t="str">
        <f t="shared" si="517"/>
        <v/>
      </c>
      <c r="L6557" s="85" t="str">
        <f t="shared" si="518"/>
        <v/>
      </c>
    </row>
    <row r="6558" spans="1:12" x14ac:dyDescent="0.2">
      <c r="A6558" s="209"/>
      <c r="B6558" s="75" t="str">
        <f t="shared" si="519"/>
        <v/>
      </c>
      <c r="C6558" s="75" t="str">
        <f t="shared" si="520"/>
        <v/>
      </c>
      <c r="D6558" s="42"/>
      <c r="E6558" s="42"/>
      <c r="F6558" s="42"/>
      <c r="G6558" s="42"/>
      <c r="H6558" s="42"/>
      <c r="I6558" s="42"/>
      <c r="J6558" s="83" t="str">
        <f t="shared" si="516"/>
        <v/>
      </c>
      <c r="K6558" s="83" t="str">
        <f t="shared" si="517"/>
        <v/>
      </c>
      <c r="L6558" s="85" t="str">
        <f t="shared" si="518"/>
        <v/>
      </c>
    </row>
    <row r="6559" spans="1:12" x14ac:dyDescent="0.2">
      <c r="A6559" s="209"/>
      <c r="B6559" s="75" t="str">
        <f t="shared" si="519"/>
        <v/>
      </c>
      <c r="C6559" s="75" t="str">
        <f t="shared" si="520"/>
        <v/>
      </c>
      <c r="D6559" s="42"/>
      <c r="E6559" s="42"/>
      <c r="F6559" s="42"/>
      <c r="G6559" s="42"/>
      <c r="H6559" s="42"/>
      <c r="I6559" s="42"/>
      <c r="J6559" s="83" t="str">
        <f t="shared" si="516"/>
        <v/>
      </c>
      <c r="K6559" s="83" t="str">
        <f t="shared" si="517"/>
        <v/>
      </c>
      <c r="L6559" s="85" t="str">
        <f t="shared" si="518"/>
        <v/>
      </c>
    </row>
    <row r="6560" spans="1:12" x14ac:dyDescent="0.2">
      <c r="A6560" s="209"/>
      <c r="B6560" s="75" t="str">
        <f t="shared" si="519"/>
        <v/>
      </c>
      <c r="C6560" s="75" t="str">
        <f t="shared" si="520"/>
        <v/>
      </c>
      <c r="D6560" s="42"/>
      <c r="E6560" s="42"/>
      <c r="F6560" s="42"/>
      <c r="G6560" s="42"/>
      <c r="H6560" s="42"/>
      <c r="I6560" s="42"/>
      <c r="J6560" s="83" t="str">
        <f t="shared" si="516"/>
        <v/>
      </c>
      <c r="K6560" s="83" t="str">
        <f t="shared" si="517"/>
        <v/>
      </c>
      <c r="L6560" s="85" t="str">
        <f t="shared" si="518"/>
        <v/>
      </c>
    </row>
    <row r="6561" spans="1:12" x14ac:dyDescent="0.2">
      <c r="A6561" s="209"/>
      <c r="B6561" s="75" t="str">
        <f t="shared" si="519"/>
        <v/>
      </c>
      <c r="C6561" s="75" t="str">
        <f t="shared" si="520"/>
        <v/>
      </c>
      <c r="D6561" s="42"/>
      <c r="E6561" s="42"/>
      <c r="F6561" s="42"/>
      <c r="G6561" s="42"/>
      <c r="H6561" s="42"/>
      <c r="I6561" s="42"/>
      <c r="J6561" s="83" t="str">
        <f t="shared" si="516"/>
        <v/>
      </c>
      <c r="K6561" s="83" t="str">
        <f t="shared" si="517"/>
        <v/>
      </c>
      <c r="L6561" s="85" t="str">
        <f t="shared" si="518"/>
        <v/>
      </c>
    </row>
    <row r="6562" spans="1:12" x14ac:dyDescent="0.2">
      <c r="A6562" s="209"/>
      <c r="B6562" s="75" t="str">
        <f t="shared" si="519"/>
        <v/>
      </c>
      <c r="C6562" s="75" t="str">
        <f t="shared" si="520"/>
        <v/>
      </c>
      <c r="D6562" s="42"/>
      <c r="E6562" s="42"/>
      <c r="F6562" s="42"/>
      <c r="G6562" s="42"/>
      <c r="H6562" s="42"/>
      <c r="I6562" s="42"/>
      <c r="J6562" s="83" t="str">
        <f t="shared" si="516"/>
        <v/>
      </c>
      <c r="K6562" s="83" t="str">
        <f t="shared" si="517"/>
        <v/>
      </c>
      <c r="L6562" s="85" t="str">
        <f t="shared" si="518"/>
        <v/>
      </c>
    </row>
    <row r="6563" spans="1:12" x14ac:dyDescent="0.2">
      <c r="A6563" s="209"/>
      <c r="B6563" s="75" t="str">
        <f t="shared" si="519"/>
        <v/>
      </c>
      <c r="C6563" s="75" t="str">
        <f t="shared" si="520"/>
        <v/>
      </c>
      <c r="D6563" s="42"/>
      <c r="E6563" s="42"/>
      <c r="F6563" s="42"/>
      <c r="G6563" s="42"/>
      <c r="H6563" s="42"/>
      <c r="I6563" s="42"/>
      <c r="J6563" s="83" t="str">
        <f t="shared" si="516"/>
        <v/>
      </c>
      <c r="K6563" s="83" t="str">
        <f t="shared" si="517"/>
        <v/>
      </c>
      <c r="L6563" s="85" t="str">
        <f t="shared" si="518"/>
        <v/>
      </c>
    </row>
    <row r="6564" spans="1:12" x14ac:dyDescent="0.2">
      <c r="A6564" s="209"/>
      <c r="B6564" s="75" t="str">
        <f t="shared" si="519"/>
        <v/>
      </c>
      <c r="C6564" s="75" t="str">
        <f t="shared" si="520"/>
        <v/>
      </c>
      <c r="D6564" s="42"/>
      <c r="E6564" s="42"/>
      <c r="F6564" s="42"/>
      <c r="G6564" s="42"/>
      <c r="H6564" s="42"/>
      <c r="I6564" s="42"/>
      <c r="J6564" s="83" t="str">
        <f t="shared" si="516"/>
        <v/>
      </c>
      <c r="K6564" s="83" t="str">
        <f t="shared" si="517"/>
        <v/>
      </c>
      <c r="L6564" s="85" t="str">
        <f t="shared" si="518"/>
        <v/>
      </c>
    </row>
    <row r="6565" spans="1:12" x14ac:dyDescent="0.2">
      <c r="A6565" s="209"/>
      <c r="B6565" s="75" t="str">
        <f t="shared" si="519"/>
        <v/>
      </c>
      <c r="C6565" s="75" t="str">
        <f t="shared" si="520"/>
        <v/>
      </c>
      <c r="D6565" s="42"/>
      <c r="E6565" s="42"/>
      <c r="F6565" s="42"/>
      <c r="G6565" s="42"/>
      <c r="H6565" s="42"/>
      <c r="I6565" s="42"/>
      <c r="J6565" s="83" t="str">
        <f t="shared" si="516"/>
        <v/>
      </c>
      <c r="K6565" s="83" t="str">
        <f t="shared" si="517"/>
        <v/>
      </c>
      <c r="L6565" s="85" t="str">
        <f t="shared" si="518"/>
        <v/>
      </c>
    </row>
    <row r="6566" spans="1:12" x14ac:dyDescent="0.2">
      <c r="A6566" s="209"/>
      <c r="B6566" s="75" t="str">
        <f t="shared" si="519"/>
        <v/>
      </c>
      <c r="C6566" s="75" t="str">
        <f t="shared" si="520"/>
        <v/>
      </c>
      <c r="D6566" s="42"/>
      <c r="E6566" s="42"/>
      <c r="F6566" s="42"/>
      <c r="G6566" s="42"/>
      <c r="H6566" s="42"/>
      <c r="I6566" s="42"/>
      <c r="J6566" s="83" t="str">
        <f t="shared" si="516"/>
        <v/>
      </c>
      <c r="K6566" s="83" t="str">
        <f t="shared" si="517"/>
        <v/>
      </c>
      <c r="L6566" s="85" t="str">
        <f t="shared" si="518"/>
        <v/>
      </c>
    </row>
    <row r="6567" spans="1:12" x14ac:dyDescent="0.2">
      <c r="A6567" s="209"/>
      <c r="B6567" s="75" t="str">
        <f t="shared" si="519"/>
        <v/>
      </c>
      <c r="C6567" s="75" t="str">
        <f t="shared" si="520"/>
        <v/>
      </c>
      <c r="D6567" s="42"/>
      <c r="E6567" s="42"/>
      <c r="F6567" s="42"/>
      <c r="G6567" s="42"/>
      <c r="H6567" s="42"/>
      <c r="I6567" s="42"/>
      <c r="J6567" s="83" t="str">
        <f t="shared" si="516"/>
        <v/>
      </c>
      <c r="K6567" s="83" t="str">
        <f t="shared" si="517"/>
        <v/>
      </c>
      <c r="L6567" s="85" t="str">
        <f t="shared" si="518"/>
        <v/>
      </c>
    </row>
    <row r="6568" spans="1:12" x14ac:dyDescent="0.2">
      <c r="A6568" s="209"/>
      <c r="B6568" s="75" t="str">
        <f t="shared" si="519"/>
        <v/>
      </c>
      <c r="C6568" s="75" t="str">
        <f t="shared" si="520"/>
        <v/>
      </c>
      <c r="D6568" s="42"/>
      <c r="E6568" s="42"/>
      <c r="F6568" s="42"/>
      <c r="G6568" s="42"/>
      <c r="H6568" s="42"/>
      <c r="I6568" s="42"/>
      <c r="J6568" s="83" t="str">
        <f t="shared" si="516"/>
        <v/>
      </c>
      <c r="K6568" s="83" t="str">
        <f t="shared" si="517"/>
        <v/>
      </c>
      <c r="L6568" s="85" t="str">
        <f t="shared" si="518"/>
        <v/>
      </c>
    </row>
    <row r="6569" spans="1:12" x14ac:dyDescent="0.2">
      <c r="A6569" s="209"/>
      <c r="B6569" s="75" t="str">
        <f t="shared" si="519"/>
        <v/>
      </c>
      <c r="C6569" s="75" t="str">
        <f t="shared" si="520"/>
        <v/>
      </c>
      <c r="D6569" s="42"/>
      <c r="E6569" s="42"/>
      <c r="F6569" s="42"/>
      <c r="G6569" s="42"/>
      <c r="H6569" s="42"/>
      <c r="I6569" s="42"/>
      <c r="J6569" s="83" t="str">
        <f t="shared" si="516"/>
        <v/>
      </c>
      <c r="K6569" s="83" t="str">
        <f t="shared" si="517"/>
        <v/>
      </c>
      <c r="L6569" s="85" t="str">
        <f t="shared" si="518"/>
        <v/>
      </c>
    </row>
    <row r="6570" spans="1:12" x14ac:dyDescent="0.2">
      <c r="A6570" s="209"/>
      <c r="B6570" s="75" t="str">
        <f t="shared" si="519"/>
        <v/>
      </c>
      <c r="C6570" s="75" t="str">
        <f t="shared" si="520"/>
        <v/>
      </c>
      <c r="D6570" s="42"/>
      <c r="E6570" s="42"/>
      <c r="F6570" s="42"/>
      <c r="G6570" s="42"/>
      <c r="H6570" s="42"/>
      <c r="I6570" s="42"/>
      <c r="J6570" s="83" t="str">
        <f t="shared" si="516"/>
        <v/>
      </c>
      <c r="K6570" s="83" t="str">
        <f t="shared" si="517"/>
        <v/>
      </c>
      <c r="L6570" s="85" t="str">
        <f t="shared" si="518"/>
        <v/>
      </c>
    </row>
    <row r="6571" spans="1:12" x14ac:dyDescent="0.2">
      <c r="A6571" s="209"/>
      <c r="B6571" s="75" t="str">
        <f t="shared" si="519"/>
        <v/>
      </c>
      <c r="C6571" s="75" t="str">
        <f t="shared" si="520"/>
        <v/>
      </c>
      <c r="D6571" s="42"/>
      <c r="E6571" s="42"/>
      <c r="F6571" s="42"/>
      <c r="G6571" s="42"/>
      <c r="H6571" s="42"/>
      <c r="I6571" s="42"/>
      <c r="J6571" s="83" t="str">
        <f t="shared" si="516"/>
        <v/>
      </c>
      <c r="K6571" s="83" t="str">
        <f t="shared" si="517"/>
        <v/>
      </c>
      <c r="L6571" s="85" t="str">
        <f t="shared" si="518"/>
        <v/>
      </c>
    </row>
    <row r="6572" spans="1:12" x14ac:dyDescent="0.2">
      <c r="A6572" s="209"/>
      <c r="B6572" s="75" t="str">
        <f t="shared" si="519"/>
        <v/>
      </c>
      <c r="C6572" s="75" t="str">
        <f t="shared" si="520"/>
        <v/>
      </c>
      <c r="D6572" s="42"/>
      <c r="E6572" s="42"/>
      <c r="F6572" s="42"/>
      <c r="G6572" s="42"/>
      <c r="H6572" s="42"/>
      <c r="I6572" s="42"/>
      <c r="J6572" s="83" t="str">
        <f t="shared" si="516"/>
        <v/>
      </c>
      <c r="K6572" s="83" t="str">
        <f t="shared" si="517"/>
        <v/>
      </c>
      <c r="L6572" s="85" t="str">
        <f t="shared" si="518"/>
        <v/>
      </c>
    </row>
    <row r="6573" spans="1:12" x14ac:dyDescent="0.2">
      <c r="A6573" s="209"/>
      <c r="B6573" s="75" t="str">
        <f t="shared" si="519"/>
        <v/>
      </c>
      <c r="C6573" s="75" t="str">
        <f t="shared" si="520"/>
        <v/>
      </c>
      <c r="D6573" s="42"/>
      <c r="E6573" s="42"/>
      <c r="F6573" s="42"/>
      <c r="G6573" s="42"/>
      <c r="H6573" s="42"/>
      <c r="I6573" s="42"/>
      <c r="J6573" s="83" t="str">
        <f t="shared" si="516"/>
        <v/>
      </c>
      <c r="K6573" s="83" t="str">
        <f t="shared" si="517"/>
        <v/>
      </c>
      <c r="L6573" s="85" t="str">
        <f t="shared" si="518"/>
        <v/>
      </c>
    </row>
    <row r="6574" spans="1:12" x14ac:dyDescent="0.2">
      <c r="A6574" s="209"/>
      <c r="B6574" s="75" t="str">
        <f t="shared" si="519"/>
        <v/>
      </c>
      <c r="C6574" s="75" t="str">
        <f t="shared" si="520"/>
        <v/>
      </c>
      <c r="D6574" s="42"/>
      <c r="E6574" s="42"/>
      <c r="F6574" s="42"/>
      <c r="G6574" s="42"/>
      <c r="H6574" s="42"/>
      <c r="I6574" s="42"/>
      <c r="J6574" s="83" t="str">
        <f t="shared" si="516"/>
        <v/>
      </c>
      <c r="K6574" s="83" t="str">
        <f t="shared" si="517"/>
        <v/>
      </c>
      <c r="L6574" s="85" t="str">
        <f t="shared" si="518"/>
        <v/>
      </c>
    </row>
    <row r="6575" spans="1:12" x14ac:dyDescent="0.2">
      <c r="A6575" s="209"/>
      <c r="B6575" s="75" t="str">
        <f t="shared" si="519"/>
        <v/>
      </c>
      <c r="C6575" s="75" t="str">
        <f t="shared" si="520"/>
        <v/>
      </c>
      <c r="D6575" s="42"/>
      <c r="E6575" s="42"/>
      <c r="F6575" s="42"/>
      <c r="G6575" s="42"/>
      <c r="H6575" s="42"/>
      <c r="I6575" s="42"/>
      <c r="J6575" s="83" t="str">
        <f t="shared" si="516"/>
        <v/>
      </c>
      <c r="K6575" s="83" t="str">
        <f t="shared" si="517"/>
        <v/>
      </c>
      <c r="L6575" s="85" t="str">
        <f t="shared" si="518"/>
        <v/>
      </c>
    </row>
    <row r="6576" spans="1:12" x14ac:dyDescent="0.2">
      <c r="A6576" s="209"/>
      <c r="B6576" s="75" t="str">
        <f t="shared" si="519"/>
        <v/>
      </c>
      <c r="C6576" s="75" t="str">
        <f t="shared" si="520"/>
        <v/>
      </c>
      <c r="D6576" s="42"/>
      <c r="E6576" s="42"/>
      <c r="F6576" s="42"/>
      <c r="G6576" s="42"/>
      <c r="H6576" s="42"/>
      <c r="I6576" s="42"/>
      <c r="J6576" s="83" t="str">
        <f t="shared" si="516"/>
        <v/>
      </c>
      <c r="K6576" s="83" t="str">
        <f t="shared" si="517"/>
        <v/>
      </c>
      <c r="L6576" s="85" t="str">
        <f t="shared" si="518"/>
        <v/>
      </c>
    </row>
    <row r="6577" spans="1:12" x14ac:dyDescent="0.2">
      <c r="A6577" s="209"/>
      <c r="B6577" s="75" t="str">
        <f t="shared" si="519"/>
        <v/>
      </c>
      <c r="C6577" s="75" t="str">
        <f t="shared" si="520"/>
        <v/>
      </c>
      <c r="D6577" s="42"/>
      <c r="E6577" s="42"/>
      <c r="F6577" s="42"/>
      <c r="G6577" s="42"/>
      <c r="H6577" s="42"/>
      <c r="I6577" s="42"/>
      <c r="J6577" s="83" t="str">
        <f t="shared" si="516"/>
        <v/>
      </c>
      <c r="K6577" s="83" t="str">
        <f t="shared" si="517"/>
        <v/>
      </c>
      <c r="L6577" s="85" t="str">
        <f t="shared" si="518"/>
        <v/>
      </c>
    </row>
    <row r="6578" spans="1:12" x14ac:dyDescent="0.2">
      <c r="A6578" s="209"/>
      <c r="B6578" s="75" t="str">
        <f t="shared" si="519"/>
        <v/>
      </c>
      <c r="C6578" s="75" t="str">
        <f t="shared" si="520"/>
        <v/>
      </c>
      <c r="D6578" s="42"/>
      <c r="E6578" s="42"/>
      <c r="F6578" s="42"/>
      <c r="G6578" s="42"/>
      <c r="H6578" s="42"/>
      <c r="I6578" s="42"/>
      <c r="J6578" s="83" t="str">
        <f t="shared" si="516"/>
        <v/>
      </c>
      <c r="K6578" s="83" t="str">
        <f t="shared" si="517"/>
        <v/>
      </c>
      <c r="L6578" s="85" t="str">
        <f t="shared" si="518"/>
        <v/>
      </c>
    </row>
    <row r="6579" spans="1:12" x14ac:dyDescent="0.2">
      <c r="A6579" s="209"/>
      <c r="B6579" s="75" t="str">
        <f t="shared" si="519"/>
        <v/>
      </c>
      <c r="C6579" s="75" t="str">
        <f t="shared" si="520"/>
        <v/>
      </c>
      <c r="D6579" s="42"/>
      <c r="E6579" s="42"/>
      <c r="F6579" s="42"/>
      <c r="G6579" s="42"/>
      <c r="H6579" s="42"/>
      <c r="I6579" s="42"/>
      <c r="J6579" s="83" t="str">
        <f t="shared" si="516"/>
        <v/>
      </c>
      <c r="K6579" s="83" t="str">
        <f t="shared" si="517"/>
        <v/>
      </c>
      <c r="L6579" s="85" t="str">
        <f t="shared" si="518"/>
        <v/>
      </c>
    </row>
    <row r="6580" spans="1:12" x14ac:dyDescent="0.2">
      <c r="A6580" s="209"/>
      <c r="B6580" s="75" t="str">
        <f t="shared" si="519"/>
        <v/>
      </c>
      <c r="C6580" s="75" t="str">
        <f t="shared" si="520"/>
        <v/>
      </c>
      <c r="D6580" s="42"/>
      <c r="E6580" s="42"/>
      <c r="F6580" s="42"/>
      <c r="G6580" s="42"/>
      <c r="H6580" s="42"/>
      <c r="I6580" s="42"/>
      <c r="J6580" s="83" t="str">
        <f t="shared" si="516"/>
        <v/>
      </c>
      <c r="K6580" s="83" t="str">
        <f t="shared" si="517"/>
        <v/>
      </c>
      <c r="L6580" s="85" t="str">
        <f t="shared" si="518"/>
        <v/>
      </c>
    </row>
    <row r="6581" spans="1:12" x14ac:dyDescent="0.2">
      <c r="A6581" s="209"/>
      <c r="B6581" s="75" t="str">
        <f t="shared" si="519"/>
        <v/>
      </c>
      <c r="C6581" s="75" t="str">
        <f t="shared" si="520"/>
        <v/>
      </c>
      <c r="D6581" s="42"/>
      <c r="E6581" s="42"/>
      <c r="F6581" s="42"/>
      <c r="G6581" s="42"/>
      <c r="H6581" s="42"/>
      <c r="I6581" s="42"/>
      <c r="J6581" s="83" t="str">
        <f t="shared" si="516"/>
        <v/>
      </c>
      <c r="K6581" s="83" t="str">
        <f t="shared" si="517"/>
        <v/>
      </c>
      <c r="L6581" s="85" t="str">
        <f t="shared" si="518"/>
        <v/>
      </c>
    </row>
    <row r="6582" spans="1:12" x14ac:dyDescent="0.2">
      <c r="A6582" s="209"/>
      <c r="B6582" s="75" t="str">
        <f t="shared" si="519"/>
        <v/>
      </c>
      <c r="C6582" s="75" t="str">
        <f t="shared" si="520"/>
        <v/>
      </c>
      <c r="D6582" s="42"/>
      <c r="E6582" s="42"/>
      <c r="F6582" s="42"/>
      <c r="G6582" s="42"/>
      <c r="H6582" s="42"/>
      <c r="I6582" s="42"/>
      <c r="J6582" s="83" t="str">
        <f t="shared" si="516"/>
        <v/>
      </c>
      <c r="K6582" s="83" t="str">
        <f t="shared" si="517"/>
        <v/>
      </c>
      <c r="L6582" s="85" t="str">
        <f t="shared" si="518"/>
        <v/>
      </c>
    </row>
    <row r="6583" spans="1:12" x14ac:dyDescent="0.2">
      <c r="A6583" s="209"/>
      <c r="B6583" s="75" t="str">
        <f t="shared" si="519"/>
        <v/>
      </c>
      <c r="C6583" s="75" t="str">
        <f t="shared" si="520"/>
        <v/>
      </c>
      <c r="D6583" s="42"/>
      <c r="E6583" s="42"/>
      <c r="F6583" s="42"/>
      <c r="G6583" s="42"/>
      <c r="H6583" s="42"/>
      <c r="I6583" s="42"/>
      <c r="J6583" s="83" t="str">
        <f t="shared" si="516"/>
        <v/>
      </c>
      <c r="K6583" s="83" t="str">
        <f t="shared" si="517"/>
        <v/>
      </c>
      <c r="L6583" s="85" t="str">
        <f t="shared" si="518"/>
        <v/>
      </c>
    </row>
    <row r="6584" spans="1:12" x14ac:dyDescent="0.2">
      <c r="A6584" s="209"/>
      <c r="B6584" s="75" t="str">
        <f t="shared" si="519"/>
        <v/>
      </c>
      <c r="C6584" s="75" t="str">
        <f t="shared" si="520"/>
        <v/>
      </c>
      <c r="D6584" s="42"/>
      <c r="E6584" s="42"/>
      <c r="F6584" s="42"/>
      <c r="G6584" s="42"/>
      <c r="H6584" s="42"/>
      <c r="I6584" s="42"/>
      <c r="J6584" s="83" t="str">
        <f t="shared" si="516"/>
        <v/>
      </c>
      <c r="K6584" s="83" t="str">
        <f t="shared" si="517"/>
        <v/>
      </c>
      <c r="L6584" s="85" t="str">
        <f t="shared" si="518"/>
        <v/>
      </c>
    </row>
    <row r="6585" spans="1:12" x14ac:dyDescent="0.2">
      <c r="A6585" s="209"/>
      <c r="B6585" s="75" t="str">
        <f t="shared" si="519"/>
        <v/>
      </c>
      <c r="C6585" s="75" t="str">
        <f t="shared" si="520"/>
        <v/>
      </c>
      <c r="D6585" s="42"/>
      <c r="E6585" s="42"/>
      <c r="F6585" s="42"/>
      <c r="G6585" s="42"/>
      <c r="H6585" s="42"/>
      <c r="I6585" s="42"/>
      <c r="J6585" s="83" t="str">
        <f t="shared" si="516"/>
        <v/>
      </c>
      <c r="K6585" s="83" t="str">
        <f t="shared" si="517"/>
        <v/>
      </c>
      <c r="L6585" s="85" t="str">
        <f t="shared" si="518"/>
        <v/>
      </c>
    </row>
    <row r="6586" spans="1:12" x14ac:dyDescent="0.2">
      <c r="A6586" s="209"/>
      <c r="B6586" s="75" t="str">
        <f t="shared" si="519"/>
        <v/>
      </c>
      <c r="C6586" s="75" t="str">
        <f t="shared" si="520"/>
        <v/>
      </c>
      <c r="D6586" s="42"/>
      <c r="E6586" s="42"/>
      <c r="F6586" s="42"/>
      <c r="G6586" s="42"/>
      <c r="H6586" s="42"/>
      <c r="I6586" s="42"/>
      <c r="J6586" s="83" t="str">
        <f t="shared" si="516"/>
        <v/>
      </c>
      <c r="K6586" s="83" t="str">
        <f t="shared" si="517"/>
        <v/>
      </c>
      <c r="L6586" s="85" t="str">
        <f t="shared" si="518"/>
        <v/>
      </c>
    </row>
    <row r="6587" spans="1:12" x14ac:dyDescent="0.2">
      <c r="A6587" s="209"/>
      <c r="B6587" s="75" t="str">
        <f t="shared" si="519"/>
        <v/>
      </c>
      <c r="C6587" s="75" t="str">
        <f t="shared" si="520"/>
        <v/>
      </c>
      <c r="D6587" s="42"/>
      <c r="E6587" s="42"/>
      <c r="F6587" s="42"/>
      <c r="G6587" s="42"/>
      <c r="H6587" s="42"/>
      <c r="I6587" s="42"/>
      <c r="J6587" s="83" t="str">
        <f t="shared" si="516"/>
        <v/>
      </c>
      <c r="K6587" s="83" t="str">
        <f t="shared" si="517"/>
        <v/>
      </c>
      <c r="L6587" s="85" t="str">
        <f t="shared" si="518"/>
        <v/>
      </c>
    </row>
    <row r="6588" spans="1:12" x14ac:dyDescent="0.2">
      <c r="A6588" s="209"/>
      <c r="B6588" s="75" t="str">
        <f t="shared" si="519"/>
        <v/>
      </c>
      <c r="C6588" s="75" t="str">
        <f t="shared" si="520"/>
        <v/>
      </c>
      <c r="D6588" s="42"/>
      <c r="E6588" s="42"/>
      <c r="F6588" s="42"/>
      <c r="G6588" s="42"/>
      <c r="H6588" s="42"/>
      <c r="I6588" s="42"/>
      <c r="J6588" s="83" t="str">
        <f t="shared" si="516"/>
        <v/>
      </c>
      <c r="K6588" s="83" t="str">
        <f t="shared" si="517"/>
        <v/>
      </c>
      <c r="L6588" s="85" t="str">
        <f t="shared" si="518"/>
        <v/>
      </c>
    </row>
    <row r="6589" spans="1:12" x14ac:dyDescent="0.2">
      <c r="A6589" s="209"/>
      <c r="B6589" s="75" t="str">
        <f t="shared" si="519"/>
        <v/>
      </c>
      <c r="C6589" s="75" t="str">
        <f t="shared" si="520"/>
        <v/>
      </c>
      <c r="D6589" s="42"/>
      <c r="E6589" s="42"/>
      <c r="F6589" s="42"/>
      <c r="G6589" s="42"/>
      <c r="H6589" s="42"/>
      <c r="I6589" s="42"/>
      <c r="J6589" s="83" t="str">
        <f t="shared" ref="J6589:J6652" si="521">IF(ISERROR(D6589/C6589),"",(D6589/C6589))</f>
        <v/>
      </c>
      <c r="K6589" s="83" t="str">
        <f t="shared" ref="K6589:K6652" si="522">IF(ISERROR(E6589/C6589),"",(E6589/C6589))</f>
        <v/>
      </c>
      <c r="L6589" s="85" t="str">
        <f t="shared" ref="L6589:L6652" si="523">IF(ISERROR((D6589+E6589)/B6589),"",(D6589+E6589)/B6589)</f>
        <v/>
      </c>
    </row>
    <row r="6590" spans="1:12" x14ac:dyDescent="0.2">
      <c r="A6590" s="209"/>
      <c r="B6590" s="75" t="str">
        <f t="shared" si="519"/>
        <v/>
      </c>
      <c r="C6590" s="75" t="str">
        <f t="shared" si="520"/>
        <v/>
      </c>
      <c r="D6590" s="42"/>
      <c r="E6590" s="42"/>
      <c r="F6590" s="42"/>
      <c r="G6590" s="42"/>
      <c r="H6590" s="42"/>
      <c r="I6590" s="42"/>
      <c r="J6590" s="83" t="str">
        <f t="shared" si="521"/>
        <v/>
      </c>
      <c r="K6590" s="83" t="str">
        <f t="shared" si="522"/>
        <v/>
      </c>
      <c r="L6590" s="85" t="str">
        <f t="shared" si="523"/>
        <v/>
      </c>
    </row>
    <row r="6591" spans="1:12" x14ac:dyDescent="0.2">
      <c r="A6591" s="209"/>
      <c r="B6591" s="75" t="str">
        <f t="shared" si="519"/>
        <v/>
      </c>
      <c r="C6591" s="75" t="str">
        <f t="shared" si="520"/>
        <v/>
      </c>
      <c r="D6591" s="42"/>
      <c r="E6591" s="42"/>
      <c r="F6591" s="42"/>
      <c r="G6591" s="42"/>
      <c r="H6591" s="42"/>
      <c r="I6591" s="42"/>
      <c r="J6591" s="83" t="str">
        <f t="shared" si="521"/>
        <v/>
      </c>
      <c r="K6591" s="83" t="str">
        <f t="shared" si="522"/>
        <v/>
      </c>
      <c r="L6591" s="85" t="str">
        <f t="shared" si="523"/>
        <v/>
      </c>
    </row>
    <row r="6592" spans="1:12" x14ac:dyDescent="0.2">
      <c r="A6592" s="209"/>
      <c r="B6592" s="75" t="str">
        <f t="shared" si="519"/>
        <v/>
      </c>
      <c r="C6592" s="75" t="str">
        <f t="shared" si="520"/>
        <v/>
      </c>
      <c r="D6592" s="42"/>
      <c r="E6592" s="42"/>
      <c r="F6592" s="42"/>
      <c r="G6592" s="42"/>
      <c r="H6592" s="42"/>
      <c r="I6592" s="42"/>
      <c r="J6592" s="83" t="str">
        <f t="shared" si="521"/>
        <v/>
      </c>
      <c r="K6592" s="83" t="str">
        <f t="shared" si="522"/>
        <v/>
      </c>
      <c r="L6592" s="85" t="str">
        <f t="shared" si="523"/>
        <v/>
      </c>
    </row>
    <row r="6593" spans="1:12" x14ac:dyDescent="0.2">
      <c r="A6593" s="209"/>
      <c r="B6593" s="75" t="str">
        <f t="shared" si="519"/>
        <v/>
      </c>
      <c r="C6593" s="75" t="str">
        <f t="shared" si="520"/>
        <v/>
      </c>
      <c r="D6593" s="42"/>
      <c r="E6593" s="42"/>
      <c r="F6593" s="42"/>
      <c r="G6593" s="42"/>
      <c r="H6593" s="42"/>
      <c r="I6593" s="42"/>
      <c r="J6593" s="83" t="str">
        <f t="shared" si="521"/>
        <v/>
      </c>
      <c r="K6593" s="83" t="str">
        <f t="shared" si="522"/>
        <v/>
      </c>
      <c r="L6593" s="85" t="str">
        <f t="shared" si="523"/>
        <v/>
      </c>
    </row>
    <row r="6594" spans="1:12" x14ac:dyDescent="0.2">
      <c r="A6594" s="209"/>
      <c r="B6594" s="75" t="str">
        <f t="shared" si="519"/>
        <v/>
      </c>
      <c r="C6594" s="75" t="str">
        <f t="shared" si="520"/>
        <v/>
      </c>
      <c r="D6594" s="42"/>
      <c r="E6594" s="42"/>
      <c r="F6594" s="42"/>
      <c r="G6594" s="42"/>
      <c r="H6594" s="42"/>
      <c r="I6594" s="42"/>
      <c r="J6594" s="83" t="str">
        <f t="shared" si="521"/>
        <v/>
      </c>
      <c r="K6594" s="83" t="str">
        <f t="shared" si="522"/>
        <v/>
      </c>
      <c r="L6594" s="85" t="str">
        <f t="shared" si="523"/>
        <v/>
      </c>
    </row>
    <row r="6595" spans="1:12" x14ac:dyDescent="0.2">
      <c r="A6595" s="209"/>
      <c r="B6595" s="75" t="str">
        <f t="shared" si="519"/>
        <v/>
      </c>
      <c r="C6595" s="75" t="str">
        <f t="shared" si="520"/>
        <v/>
      </c>
      <c r="D6595" s="42"/>
      <c r="E6595" s="42"/>
      <c r="F6595" s="42"/>
      <c r="G6595" s="42"/>
      <c r="H6595" s="42"/>
      <c r="I6595" s="42"/>
      <c r="J6595" s="83" t="str">
        <f t="shared" si="521"/>
        <v/>
      </c>
      <c r="K6595" s="83" t="str">
        <f t="shared" si="522"/>
        <v/>
      </c>
      <c r="L6595" s="85" t="str">
        <f t="shared" si="523"/>
        <v/>
      </c>
    </row>
    <row r="6596" spans="1:12" x14ac:dyDescent="0.2">
      <c r="A6596" s="209"/>
      <c r="B6596" s="75" t="str">
        <f t="shared" si="519"/>
        <v/>
      </c>
      <c r="C6596" s="75" t="str">
        <f t="shared" si="520"/>
        <v/>
      </c>
      <c r="D6596" s="42"/>
      <c r="E6596" s="42"/>
      <c r="F6596" s="42"/>
      <c r="G6596" s="42"/>
      <c r="H6596" s="42"/>
      <c r="I6596" s="42"/>
      <c r="J6596" s="83" t="str">
        <f t="shared" si="521"/>
        <v/>
      </c>
      <c r="K6596" s="83" t="str">
        <f t="shared" si="522"/>
        <v/>
      </c>
      <c r="L6596" s="85" t="str">
        <f t="shared" si="523"/>
        <v/>
      </c>
    </row>
    <row r="6597" spans="1:12" x14ac:dyDescent="0.2">
      <c r="A6597" s="209"/>
      <c r="B6597" s="75" t="str">
        <f t="shared" si="519"/>
        <v/>
      </c>
      <c r="C6597" s="75" t="str">
        <f t="shared" si="520"/>
        <v/>
      </c>
      <c r="D6597" s="42"/>
      <c r="E6597" s="42"/>
      <c r="F6597" s="42"/>
      <c r="G6597" s="42"/>
      <c r="H6597" s="42"/>
      <c r="I6597" s="42"/>
      <c r="J6597" s="83" t="str">
        <f t="shared" si="521"/>
        <v/>
      </c>
      <c r="K6597" s="83" t="str">
        <f t="shared" si="522"/>
        <v/>
      </c>
      <c r="L6597" s="85" t="str">
        <f t="shared" si="523"/>
        <v/>
      </c>
    </row>
    <row r="6598" spans="1:12" x14ac:dyDescent="0.2">
      <c r="A6598" s="209"/>
      <c r="B6598" s="75" t="str">
        <f t="shared" si="519"/>
        <v/>
      </c>
      <c r="C6598" s="75" t="str">
        <f t="shared" si="520"/>
        <v/>
      </c>
      <c r="D6598" s="42"/>
      <c r="E6598" s="42"/>
      <c r="F6598" s="42"/>
      <c r="G6598" s="42"/>
      <c r="H6598" s="42"/>
      <c r="I6598" s="42"/>
      <c r="J6598" s="83" t="str">
        <f t="shared" si="521"/>
        <v/>
      </c>
      <c r="K6598" s="83" t="str">
        <f t="shared" si="522"/>
        <v/>
      </c>
      <c r="L6598" s="85" t="str">
        <f t="shared" si="523"/>
        <v/>
      </c>
    </row>
    <row r="6599" spans="1:12" x14ac:dyDescent="0.2">
      <c r="A6599" s="209"/>
      <c r="B6599" s="75" t="str">
        <f t="shared" si="519"/>
        <v/>
      </c>
      <c r="C6599" s="75" t="str">
        <f t="shared" si="520"/>
        <v/>
      </c>
      <c r="D6599" s="42"/>
      <c r="E6599" s="42"/>
      <c r="F6599" s="42"/>
      <c r="G6599" s="42"/>
      <c r="H6599" s="42"/>
      <c r="I6599" s="42"/>
      <c r="J6599" s="83" t="str">
        <f t="shared" si="521"/>
        <v/>
      </c>
      <c r="K6599" s="83" t="str">
        <f t="shared" si="522"/>
        <v/>
      </c>
      <c r="L6599" s="85" t="str">
        <f t="shared" si="523"/>
        <v/>
      </c>
    </row>
    <row r="6600" spans="1:12" x14ac:dyDescent="0.2">
      <c r="A6600" s="209"/>
      <c r="B6600" s="75" t="str">
        <f t="shared" si="519"/>
        <v/>
      </c>
      <c r="C6600" s="75" t="str">
        <f t="shared" si="520"/>
        <v/>
      </c>
      <c r="D6600" s="42"/>
      <c r="E6600" s="42"/>
      <c r="F6600" s="42"/>
      <c r="G6600" s="42"/>
      <c r="H6600" s="42"/>
      <c r="I6600" s="42"/>
      <c r="J6600" s="83" t="str">
        <f t="shared" si="521"/>
        <v/>
      </c>
      <c r="K6600" s="83" t="str">
        <f t="shared" si="522"/>
        <v/>
      </c>
      <c r="L6600" s="85" t="str">
        <f t="shared" si="523"/>
        <v/>
      </c>
    </row>
    <row r="6601" spans="1:12" x14ac:dyDescent="0.2">
      <c r="A6601" s="209"/>
      <c r="B6601" s="75" t="str">
        <f t="shared" si="519"/>
        <v/>
      </c>
      <c r="C6601" s="75" t="str">
        <f t="shared" si="520"/>
        <v/>
      </c>
      <c r="D6601" s="42"/>
      <c r="E6601" s="42"/>
      <c r="F6601" s="42"/>
      <c r="G6601" s="42"/>
      <c r="H6601" s="42"/>
      <c r="I6601" s="42"/>
      <c r="J6601" s="83" t="str">
        <f t="shared" si="521"/>
        <v/>
      </c>
      <c r="K6601" s="83" t="str">
        <f t="shared" si="522"/>
        <v/>
      </c>
      <c r="L6601" s="85" t="str">
        <f t="shared" si="523"/>
        <v/>
      </c>
    </row>
    <row r="6602" spans="1:12" x14ac:dyDescent="0.2">
      <c r="A6602" s="209"/>
      <c r="B6602" s="75" t="str">
        <f t="shared" si="519"/>
        <v/>
      </c>
      <c r="C6602" s="75" t="str">
        <f t="shared" si="520"/>
        <v/>
      </c>
      <c r="D6602" s="42"/>
      <c r="E6602" s="42"/>
      <c r="F6602" s="42"/>
      <c r="G6602" s="42"/>
      <c r="H6602" s="42"/>
      <c r="I6602" s="42"/>
      <c r="J6602" s="83" t="str">
        <f t="shared" si="521"/>
        <v/>
      </c>
      <c r="K6602" s="83" t="str">
        <f t="shared" si="522"/>
        <v/>
      </c>
      <c r="L6602" s="85" t="str">
        <f t="shared" si="523"/>
        <v/>
      </c>
    </row>
    <row r="6603" spans="1:12" x14ac:dyDescent="0.2">
      <c r="A6603" s="209"/>
      <c r="B6603" s="75" t="str">
        <f t="shared" si="519"/>
        <v/>
      </c>
      <c r="C6603" s="75" t="str">
        <f t="shared" si="520"/>
        <v/>
      </c>
      <c r="D6603" s="42"/>
      <c r="E6603" s="42"/>
      <c r="F6603" s="42"/>
      <c r="G6603" s="42"/>
      <c r="H6603" s="42"/>
      <c r="I6603" s="42"/>
      <c r="J6603" s="83" t="str">
        <f t="shared" si="521"/>
        <v/>
      </c>
      <c r="K6603" s="83" t="str">
        <f t="shared" si="522"/>
        <v/>
      </c>
      <c r="L6603" s="85" t="str">
        <f t="shared" si="523"/>
        <v/>
      </c>
    </row>
    <row r="6604" spans="1:12" x14ac:dyDescent="0.2">
      <c r="A6604" s="209"/>
      <c r="B6604" s="75" t="str">
        <f t="shared" ref="B6604:B6667" si="524">IF(D6604+E6604+F6604+G6604+I6604+H6604 = 0,"",D6604+E6604+F6604+G6604+I6604+H6604)</f>
        <v/>
      </c>
      <c r="C6604" s="75" t="str">
        <f t="shared" ref="C6604:C6667" si="525">IF(D6604+E6604+H6604=0,"",D6604+E6604+H6604)</f>
        <v/>
      </c>
      <c r="D6604" s="42"/>
      <c r="E6604" s="42"/>
      <c r="F6604" s="42"/>
      <c r="G6604" s="42"/>
      <c r="H6604" s="42"/>
      <c r="I6604" s="42"/>
      <c r="J6604" s="83" t="str">
        <f t="shared" si="521"/>
        <v/>
      </c>
      <c r="K6604" s="83" t="str">
        <f t="shared" si="522"/>
        <v/>
      </c>
      <c r="L6604" s="85" t="str">
        <f t="shared" si="523"/>
        <v/>
      </c>
    </row>
    <row r="6605" spans="1:12" x14ac:dyDescent="0.2">
      <c r="A6605" s="209"/>
      <c r="B6605" s="75" t="str">
        <f t="shared" si="524"/>
        <v/>
      </c>
      <c r="C6605" s="75" t="str">
        <f t="shared" si="525"/>
        <v/>
      </c>
      <c r="D6605" s="42"/>
      <c r="E6605" s="42"/>
      <c r="F6605" s="42"/>
      <c r="G6605" s="42"/>
      <c r="H6605" s="42"/>
      <c r="I6605" s="42"/>
      <c r="J6605" s="83" t="str">
        <f t="shared" si="521"/>
        <v/>
      </c>
      <c r="K6605" s="83" t="str">
        <f t="shared" si="522"/>
        <v/>
      </c>
      <c r="L6605" s="85" t="str">
        <f t="shared" si="523"/>
        <v/>
      </c>
    </row>
    <row r="6606" spans="1:12" x14ac:dyDescent="0.2">
      <c r="A6606" s="209"/>
      <c r="B6606" s="75" t="str">
        <f t="shared" si="524"/>
        <v/>
      </c>
      <c r="C6606" s="75" t="str">
        <f t="shared" si="525"/>
        <v/>
      </c>
      <c r="D6606" s="42"/>
      <c r="E6606" s="42"/>
      <c r="F6606" s="42"/>
      <c r="G6606" s="42"/>
      <c r="H6606" s="42"/>
      <c r="I6606" s="42"/>
      <c r="J6606" s="83" t="str">
        <f t="shared" si="521"/>
        <v/>
      </c>
      <c r="K6606" s="83" t="str">
        <f t="shared" si="522"/>
        <v/>
      </c>
      <c r="L6606" s="85" t="str">
        <f t="shared" si="523"/>
        <v/>
      </c>
    </row>
    <row r="6607" spans="1:12" x14ac:dyDescent="0.2">
      <c r="A6607" s="209"/>
      <c r="B6607" s="75" t="str">
        <f t="shared" si="524"/>
        <v/>
      </c>
      <c r="C6607" s="75" t="str">
        <f t="shared" si="525"/>
        <v/>
      </c>
      <c r="D6607" s="42"/>
      <c r="E6607" s="42"/>
      <c r="F6607" s="42"/>
      <c r="G6607" s="42"/>
      <c r="H6607" s="42"/>
      <c r="I6607" s="42"/>
      <c r="J6607" s="83" t="str">
        <f t="shared" si="521"/>
        <v/>
      </c>
      <c r="K6607" s="83" t="str">
        <f t="shared" si="522"/>
        <v/>
      </c>
      <c r="L6607" s="85" t="str">
        <f t="shared" si="523"/>
        <v/>
      </c>
    </row>
    <row r="6608" spans="1:12" x14ac:dyDescent="0.2">
      <c r="A6608" s="209"/>
      <c r="B6608" s="75" t="str">
        <f t="shared" si="524"/>
        <v/>
      </c>
      <c r="C6608" s="75" t="str">
        <f t="shared" si="525"/>
        <v/>
      </c>
      <c r="D6608" s="42"/>
      <c r="E6608" s="42"/>
      <c r="F6608" s="42"/>
      <c r="G6608" s="42"/>
      <c r="H6608" s="42"/>
      <c r="I6608" s="42"/>
      <c r="J6608" s="83" t="str">
        <f t="shared" si="521"/>
        <v/>
      </c>
      <c r="K6608" s="83" t="str">
        <f t="shared" si="522"/>
        <v/>
      </c>
      <c r="L6608" s="85" t="str">
        <f t="shared" si="523"/>
        <v/>
      </c>
    </row>
    <row r="6609" spans="1:12" x14ac:dyDescent="0.2">
      <c r="A6609" s="209"/>
      <c r="B6609" s="75" t="str">
        <f t="shared" si="524"/>
        <v/>
      </c>
      <c r="C6609" s="75" t="str">
        <f t="shared" si="525"/>
        <v/>
      </c>
      <c r="D6609" s="42"/>
      <c r="E6609" s="42"/>
      <c r="F6609" s="42"/>
      <c r="G6609" s="42"/>
      <c r="H6609" s="42"/>
      <c r="I6609" s="42"/>
      <c r="J6609" s="83" t="str">
        <f t="shared" si="521"/>
        <v/>
      </c>
      <c r="K6609" s="83" t="str">
        <f t="shared" si="522"/>
        <v/>
      </c>
      <c r="L6609" s="85" t="str">
        <f t="shared" si="523"/>
        <v/>
      </c>
    </row>
    <row r="6610" spans="1:12" x14ac:dyDescent="0.2">
      <c r="A6610" s="209"/>
      <c r="B6610" s="75" t="str">
        <f t="shared" si="524"/>
        <v/>
      </c>
      <c r="C6610" s="75" t="str">
        <f t="shared" si="525"/>
        <v/>
      </c>
      <c r="D6610" s="42"/>
      <c r="E6610" s="42"/>
      <c r="F6610" s="42"/>
      <c r="G6610" s="42"/>
      <c r="H6610" s="42"/>
      <c r="I6610" s="42"/>
      <c r="J6610" s="83" t="str">
        <f t="shared" si="521"/>
        <v/>
      </c>
      <c r="K6610" s="83" t="str">
        <f t="shared" si="522"/>
        <v/>
      </c>
      <c r="L6610" s="85" t="str">
        <f t="shared" si="523"/>
        <v/>
      </c>
    </row>
    <row r="6611" spans="1:12" x14ac:dyDescent="0.2">
      <c r="A6611" s="209"/>
      <c r="B6611" s="75" t="str">
        <f t="shared" si="524"/>
        <v/>
      </c>
      <c r="C6611" s="75" t="str">
        <f t="shared" si="525"/>
        <v/>
      </c>
      <c r="D6611" s="42"/>
      <c r="E6611" s="42"/>
      <c r="F6611" s="42"/>
      <c r="G6611" s="42"/>
      <c r="H6611" s="42"/>
      <c r="I6611" s="42"/>
      <c r="J6611" s="83" t="str">
        <f t="shared" si="521"/>
        <v/>
      </c>
      <c r="K6611" s="83" t="str">
        <f t="shared" si="522"/>
        <v/>
      </c>
      <c r="L6611" s="85" t="str">
        <f t="shared" si="523"/>
        <v/>
      </c>
    </row>
    <row r="6612" spans="1:12" x14ac:dyDescent="0.2">
      <c r="A6612" s="209"/>
      <c r="B6612" s="75" t="str">
        <f t="shared" si="524"/>
        <v/>
      </c>
      <c r="C6612" s="75" t="str">
        <f t="shared" si="525"/>
        <v/>
      </c>
      <c r="D6612" s="42"/>
      <c r="E6612" s="42"/>
      <c r="F6612" s="42"/>
      <c r="G6612" s="42"/>
      <c r="H6612" s="42"/>
      <c r="I6612" s="42"/>
      <c r="J6612" s="83" t="str">
        <f t="shared" si="521"/>
        <v/>
      </c>
      <c r="K6612" s="83" t="str">
        <f t="shared" si="522"/>
        <v/>
      </c>
      <c r="L6612" s="85" t="str">
        <f t="shared" si="523"/>
        <v/>
      </c>
    </row>
    <row r="6613" spans="1:12" x14ac:dyDescent="0.2">
      <c r="A6613" s="209"/>
      <c r="B6613" s="75" t="str">
        <f t="shared" si="524"/>
        <v/>
      </c>
      <c r="C6613" s="75" t="str">
        <f t="shared" si="525"/>
        <v/>
      </c>
      <c r="D6613" s="42"/>
      <c r="E6613" s="42"/>
      <c r="F6613" s="42"/>
      <c r="G6613" s="42"/>
      <c r="H6613" s="42"/>
      <c r="I6613" s="42"/>
      <c r="J6613" s="83" t="str">
        <f t="shared" si="521"/>
        <v/>
      </c>
      <c r="K6613" s="83" t="str">
        <f t="shared" si="522"/>
        <v/>
      </c>
      <c r="L6613" s="85" t="str">
        <f t="shared" si="523"/>
        <v/>
      </c>
    </row>
    <row r="6614" spans="1:12" x14ac:dyDescent="0.2">
      <c r="A6614" s="209"/>
      <c r="B6614" s="75" t="str">
        <f t="shared" si="524"/>
        <v/>
      </c>
      <c r="C6614" s="75" t="str">
        <f t="shared" si="525"/>
        <v/>
      </c>
      <c r="D6614" s="42"/>
      <c r="E6614" s="42"/>
      <c r="F6614" s="42"/>
      <c r="G6614" s="42"/>
      <c r="H6614" s="42"/>
      <c r="I6614" s="42"/>
      <c r="J6614" s="83" t="str">
        <f t="shared" si="521"/>
        <v/>
      </c>
      <c r="K6614" s="83" t="str">
        <f t="shared" si="522"/>
        <v/>
      </c>
      <c r="L6614" s="85" t="str">
        <f t="shared" si="523"/>
        <v/>
      </c>
    </row>
    <row r="6615" spans="1:12" x14ac:dyDescent="0.2">
      <c r="A6615" s="209"/>
      <c r="B6615" s="75" t="str">
        <f t="shared" si="524"/>
        <v/>
      </c>
      <c r="C6615" s="75" t="str">
        <f t="shared" si="525"/>
        <v/>
      </c>
      <c r="D6615" s="42"/>
      <c r="E6615" s="42"/>
      <c r="F6615" s="42"/>
      <c r="G6615" s="42"/>
      <c r="H6615" s="42"/>
      <c r="I6615" s="42"/>
      <c r="J6615" s="83" t="str">
        <f t="shared" si="521"/>
        <v/>
      </c>
      <c r="K6615" s="83" t="str">
        <f t="shared" si="522"/>
        <v/>
      </c>
      <c r="L6615" s="85" t="str">
        <f t="shared" si="523"/>
        <v/>
      </c>
    </row>
    <row r="6616" spans="1:12" x14ac:dyDescent="0.2">
      <c r="A6616" s="209"/>
      <c r="B6616" s="75" t="str">
        <f t="shared" si="524"/>
        <v/>
      </c>
      <c r="C6616" s="75" t="str">
        <f t="shared" si="525"/>
        <v/>
      </c>
      <c r="D6616" s="42"/>
      <c r="E6616" s="42"/>
      <c r="F6616" s="42"/>
      <c r="G6616" s="42"/>
      <c r="H6616" s="42"/>
      <c r="I6616" s="42"/>
      <c r="J6616" s="83" t="str">
        <f t="shared" si="521"/>
        <v/>
      </c>
      <c r="K6616" s="83" t="str">
        <f t="shared" si="522"/>
        <v/>
      </c>
      <c r="L6616" s="85" t="str">
        <f t="shared" si="523"/>
        <v/>
      </c>
    </row>
    <row r="6617" spans="1:12" x14ac:dyDescent="0.2">
      <c r="A6617" s="209"/>
      <c r="B6617" s="75" t="str">
        <f t="shared" si="524"/>
        <v/>
      </c>
      <c r="C6617" s="75" t="str">
        <f t="shared" si="525"/>
        <v/>
      </c>
      <c r="D6617" s="42"/>
      <c r="E6617" s="42"/>
      <c r="F6617" s="42"/>
      <c r="G6617" s="42"/>
      <c r="H6617" s="42"/>
      <c r="I6617" s="42"/>
      <c r="J6617" s="83" t="str">
        <f t="shared" si="521"/>
        <v/>
      </c>
      <c r="K6617" s="83" t="str">
        <f t="shared" si="522"/>
        <v/>
      </c>
      <c r="L6617" s="85" t="str">
        <f t="shared" si="523"/>
        <v/>
      </c>
    </row>
    <row r="6618" spans="1:12" x14ac:dyDescent="0.2">
      <c r="A6618" s="209"/>
      <c r="B6618" s="75" t="str">
        <f t="shared" si="524"/>
        <v/>
      </c>
      <c r="C6618" s="75" t="str">
        <f t="shared" si="525"/>
        <v/>
      </c>
      <c r="D6618" s="42"/>
      <c r="E6618" s="42"/>
      <c r="F6618" s="42"/>
      <c r="G6618" s="42"/>
      <c r="H6618" s="42"/>
      <c r="I6618" s="42"/>
      <c r="J6618" s="83" t="str">
        <f t="shared" si="521"/>
        <v/>
      </c>
      <c r="K6618" s="83" t="str">
        <f t="shared" si="522"/>
        <v/>
      </c>
      <c r="L6618" s="85" t="str">
        <f t="shared" si="523"/>
        <v/>
      </c>
    </row>
    <row r="6619" spans="1:12" x14ac:dyDescent="0.2">
      <c r="A6619" s="209"/>
      <c r="B6619" s="75" t="str">
        <f t="shared" si="524"/>
        <v/>
      </c>
      <c r="C6619" s="75" t="str">
        <f t="shared" si="525"/>
        <v/>
      </c>
      <c r="D6619" s="42"/>
      <c r="E6619" s="42"/>
      <c r="F6619" s="42"/>
      <c r="G6619" s="42"/>
      <c r="H6619" s="42"/>
      <c r="I6619" s="42"/>
      <c r="J6619" s="83" t="str">
        <f t="shared" si="521"/>
        <v/>
      </c>
      <c r="K6619" s="83" t="str">
        <f t="shared" si="522"/>
        <v/>
      </c>
      <c r="L6619" s="85" t="str">
        <f t="shared" si="523"/>
        <v/>
      </c>
    </row>
    <row r="6620" spans="1:12" x14ac:dyDescent="0.2">
      <c r="A6620" s="209"/>
      <c r="B6620" s="75" t="str">
        <f t="shared" si="524"/>
        <v/>
      </c>
      <c r="C6620" s="75" t="str">
        <f t="shared" si="525"/>
        <v/>
      </c>
      <c r="D6620" s="42"/>
      <c r="E6620" s="42"/>
      <c r="F6620" s="42"/>
      <c r="G6620" s="42"/>
      <c r="H6620" s="42"/>
      <c r="I6620" s="42"/>
      <c r="J6620" s="83" t="str">
        <f t="shared" si="521"/>
        <v/>
      </c>
      <c r="K6620" s="83" t="str">
        <f t="shared" si="522"/>
        <v/>
      </c>
      <c r="L6620" s="85" t="str">
        <f t="shared" si="523"/>
        <v/>
      </c>
    </row>
    <row r="6621" spans="1:12" x14ac:dyDescent="0.2">
      <c r="A6621" s="209"/>
      <c r="B6621" s="75" t="str">
        <f t="shared" si="524"/>
        <v/>
      </c>
      <c r="C6621" s="75" t="str">
        <f t="shared" si="525"/>
        <v/>
      </c>
      <c r="D6621" s="42"/>
      <c r="E6621" s="42"/>
      <c r="F6621" s="42"/>
      <c r="G6621" s="42"/>
      <c r="H6621" s="42"/>
      <c r="I6621" s="42"/>
      <c r="J6621" s="83" t="str">
        <f t="shared" si="521"/>
        <v/>
      </c>
      <c r="K6621" s="83" t="str">
        <f t="shared" si="522"/>
        <v/>
      </c>
      <c r="L6621" s="85" t="str">
        <f t="shared" si="523"/>
        <v/>
      </c>
    </row>
    <row r="6622" spans="1:12" x14ac:dyDescent="0.2">
      <c r="A6622" s="209"/>
      <c r="B6622" s="75" t="str">
        <f t="shared" si="524"/>
        <v/>
      </c>
      <c r="C6622" s="75" t="str">
        <f t="shared" si="525"/>
        <v/>
      </c>
      <c r="D6622" s="42"/>
      <c r="E6622" s="42"/>
      <c r="F6622" s="42"/>
      <c r="G6622" s="42"/>
      <c r="H6622" s="42"/>
      <c r="I6622" s="42"/>
      <c r="J6622" s="83" t="str">
        <f t="shared" si="521"/>
        <v/>
      </c>
      <c r="K6622" s="83" t="str">
        <f t="shared" si="522"/>
        <v/>
      </c>
      <c r="L6622" s="85" t="str">
        <f t="shared" si="523"/>
        <v/>
      </c>
    </row>
    <row r="6623" spans="1:12" x14ac:dyDescent="0.2">
      <c r="A6623" s="209"/>
      <c r="B6623" s="75" t="str">
        <f t="shared" si="524"/>
        <v/>
      </c>
      <c r="C6623" s="75" t="str">
        <f t="shared" si="525"/>
        <v/>
      </c>
      <c r="D6623" s="42"/>
      <c r="E6623" s="42"/>
      <c r="F6623" s="42"/>
      <c r="G6623" s="42"/>
      <c r="H6623" s="42"/>
      <c r="I6623" s="42"/>
      <c r="J6623" s="83" t="str">
        <f t="shared" si="521"/>
        <v/>
      </c>
      <c r="K6623" s="83" t="str">
        <f t="shared" si="522"/>
        <v/>
      </c>
      <c r="L6623" s="85" t="str">
        <f t="shared" si="523"/>
        <v/>
      </c>
    </row>
    <row r="6624" spans="1:12" x14ac:dyDescent="0.2">
      <c r="A6624" s="209"/>
      <c r="B6624" s="75" t="str">
        <f t="shared" si="524"/>
        <v/>
      </c>
      <c r="C6624" s="75" t="str">
        <f t="shared" si="525"/>
        <v/>
      </c>
      <c r="D6624" s="42"/>
      <c r="E6624" s="42"/>
      <c r="F6624" s="42"/>
      <c r="G6624" s="42"/>
      <c r="H6624" s="42"/>
      <c r="I6624" s="42"/>
      <c r="J6624" s="83" t="str">
        <f t="shared" si="521"/>
        <v/>
      </c>
      <c r="K6624" s="83" t="str">
        <f t="shared" si="522"/>
        <v/>
      </c>
      <c r="L6624" s="85" t="str">
        <f t="shared" si="523"/>
        <v/>
      </c>
    </row>
    <row r="6625" spans="1:12" x14ac:dyDescent="0.2">
      <c r="A6625" s="209"/>
      <c r="B6625" s="75" t="str">
        <f t="shared" si="524"/>
        <v/>
      </c>
      <c r="C6625" s="75" t="str">
        <f t="shared" si="525"/>
        <v/>
      </c>
      <c r="D6625" s="42"/>
      <c r="E6625" s="42"/>
      <c r="F6625" s="42"/>
      <c r="G6625" s="42"/>
      <c r="H6625" s="42"/>
      <c r="I6625" s="42"/>
      <c r="J6625" s="83" t="str">
        <f t="shared" si="521"/>
        <v/>
      </c>
      <c r="K6625" s="83" t="str">
        <f t="shared" si="522"/>
        <v/>
      </c>
      <c r="L6625" s="85" t="str">
        <f t="shared" si="523"/>
        <v/>
      </c>
    </row>
    <row r="6626" spans="1:12" x14ac:dyDescent="0.2">
      <c r="A6626" s="209"/>
      <c r="B6626" s="75" t="str">
        <f t="shared" si="524"/>
        <v/>
      </c>
      <c r="C6626" s="75" t="str">
        <f t="shared" si="525"/>
        <v/>
      </c>
      <c r="D6626" s="42"/>
      <c r="E6626" s="42"/>
      <c r="F6626" s="42"/>
      <c r="G6626" s="42"/>
      <c r="H6626" s="42"/>
      <c r="I6626" s="42"/>
      <c r="J6626" s="83" t="str">
        <f t="shared" si="521"/>
        <v/>
      </c>
      <c r="K6626" s="83" t="str">
        <f t="shared" si="522"/>
        <v/>
      </c>
      <c r="L6626" s="85" t="str">
        <f t="shared" si="523"/>
        <v/>
      </c>
    </row>
    <row r="6627" spans="1:12" x14ac:dyDescent="0.2">
      <c r="A6627" s="209"/>
      <c r="B6627" s="75" t="str">
        <f t="shared" si="524"/>
        <v/>
      </c>
      <c r="C6627" s="75" t="str">
        <f t="shared" si="525"/>
        <v/>
      </c>
      <c r="D6627" s="42"/>
      <c r="E6627" s="42"/>
      <c r="F6627" s="42"/>
      <c r="G6627" s="42"/>
      <c r="H6627" s="42"/>
      <c r="I6627" s="42"/>
      <c r="J6627" s="83" t="str">
        <f t="shared" si="521"/>
        <v/>
      </c>
      <c r="K6627" s="83" t="str">
        <f t="shared" si="522"/>
        <v/>
      </c>
      <c r="L6627" s="85" t="str">
        <f t="shared" si="523"/>
        <v/>
      </c>
    </row>
    <row r="6628" spans="1:12" x14ac:dyDescent="0.2">
      <c r="A6628" s="209"/>
      <c r="B6628" s="75" t="str">
        <f t="shared" si="524"/>
        <v/>
      </c>
      <c r="C6628" s="75" t="str">
        <f t="shared" si="525"/>
        <v/>
      </c>
      <c r="D6628" s="42"/>
      <c r="E6628" s="42"/>
      <c r="F6628" s="42"/>
      <c r="G6628" s="42"/>
      <c r="H6628" s="42"/>
      <c r="I6628" s="42"/>
      <c r="J6628" s="83" t="str">
        <f t="shared" si="521"/>
        <v/>
      </c>
      <c r="K6628" s="83" t="str">
        <f t="shared" si="522"/>
        <v/>
      </c>
      <c r="L6628" s="85" t="str">
        <f t="shared" si="523"/>
        <v/>
      </c>
    </row>
    <row r="6629" spans="1:12" x14ac:dyDescent="0.2">
      <c r="A6629" s="209"/>
      <c r="B6629" s="75" t="str">
        <f t="shared" si="524"/>
        <v/>
      </c>
      <c r="C6629" s="75" t="str">
        <f t="shared" si="525"/>
        <v/>
      </c>
      <c r="D6629" s="42"/>
      <c r="E6629" s="42"/>
      <c r="F6629" s="42"/>
      <c r="G6629" s="42"/>
      <c r="H6629" s="42"/>
      <c r="I6629" s="42"/>
      <c r="J6629" s="83" t="str">
        <f t="shared" si="521"/>
        <v/>
      </c>
      <c r="K6629" s="83" t="str">
        <f t="shared" si="522"/>
        <v/>
      </c>
      <c r="L6629" s="85" t="str">
        <f t="shared" si="523"/>
        <v/>
      </c>
    </row>
    <row r="6630" spans="1:12" x14ac:dyDescent="0.2">
      <c r="A6630" s="209"/>
      <c r="B6630" s="75" t="str">
        <f t="shared" si="524"/>
        <v/>
      </c>
      <c r="C6630" s="75" t="str">
        <f t="shared" si="525"/>
        <v/>
      </c>
      <c r="D6630" s="42"/>
      <c r="E6630" s="42"/>
      <c r="F6630" s="42"/>
      <c r="G6630" s="42"/>
      <c r="H6630" s="42"/>
      <c r="I6630" s="42"/>
      <c r="J6630" s="83" t="str">
        <f t="shared" si="521"/>
        <v/>
      </c>
      <c r="K6630" s="83" t="str">
        <f t="shared" si="522"/>
        <v/>
      </c>
      <c r="L6630" s="85" t="str">
        <f t="shared" si="523"/>
        <v/>
      </c>
    </row>
    <row r="6631" spans="1:12" x14ac:dyDescent="0.2">
      <c r="A6631" s="209"/>
      <c r="B6631" s="75" t="str">
        <f t="shared" si="524"/>
        <v/>
      </c>
      <c r="C6631" s="75" t="str">
        <f t="shared" si="525"/>
        <v/>
      </c>
      <c r="D6631" s="42"/>
      <c r="E6631" s="42"/>
      <c r="F6631" s="42"/>
      <c r="G6631" s="42"/>
      <c r="H6631" s="42"/>
      <c r="I6631" s="42"/>
      <c r="J6631" s="83" t="str">
        <f t="shared" si="521"/>
        <v/>
      </c>
      <c r="K6631" s="83" t="str">
        <f t="shared" si="522"/>
        <v/>
      </c>
      <c r="L6631" s="85" t="str">
        <f t="shared" si="523"/>
        <v/>
      </c>
    </row>
    <row r="6632" spans="1:12" x14ac:dyDescent="0.2">
      <c r="A6632" s="209"/>
      <c r="B6632" s="75" t="str">
        <f t="shared" si="524"/>
        <v/>
      </c>
      <c r="C6632" s="75" t="str">
        <f t="shared" si="525"/>
        <v/>
      </c>
      <c r="D6632" s="42"/>
      <c r="E6632" s="42"/>
      <c r="F6632" s="42"/>
      <c r="G6632" s="42"/>
      <c r="H6632" s="42"/>
      <c r="I6632" s="42"/>
      <c r="J6632" s="83" t="str">
        <f t="shared" si="521"/>
        <v/>
      </c>
      <c r="K6632" s="83" t="str">
        <f t="shared" si="522"/>
        <v/>
      </c>
      <c r="L6632" s="85" t="str">
        <f t="shared" si="523"/>
        <v/>
      </c>
    </row>
    <row r="6633" spans="1:12" x14ac:dyDescent="0.2">
      <c r="A6633" s="209"/>
      <c r="B6633" s="75" t="str">
        <f t="shared" si="524"/>
        <v/>
      </c>
      <c r="C6633" s="75" t="str">
        <f t="shared" si="525"/>
        <v/>
      </c>
      <c r="D6633" s="42"/>
      <c r="E6633" s="42"/>
      <c r="F6633" s="42"/>
      <c r="G6633" s="42"/>
      <c r="H6633" s="42"/>
      <c r="I6633" s="42"/>
      <c r="J6633" s="83" t="str">
        <f t="shared" si="521"/>
        <v/>
      </c>
      <c r="K6633" s="83" t="str">
        <f t="shared" si="522"/>
        <v/>
      </c>
      <c r="L6633" s="85" t="str">
        <f t="shared" si="523"/>
        <v/>
      </c>
    </row>
    <row r="6634" spans="1:12" x14ac:dyDescent="0.2">
      <c r="A6634" s="209"/>
      <c r="B6634" s="75" t="str">
        <f t="shared" si="524"/>
        <v/>
      </c>
      <c r="C6634" s="75" t="str">
        <f t="shared" si="525"/>
        <v/>
      </c>
      <c r="D6634" s="42"/>
      <c r="E6634" s="42"/>
      <c r="F6634" s="42"/>
      <c r="G6634" s="42"/>
      <c r="H6634" s="42"/>
      <c r="I6634" s="42"/>
      <c r="J6634" s="83" t="str">
        <f t="shared" si="521"/>
        <v/>
      </c>
      <c r="K6634" s="83" t="str">
        <f t="shared" si="522"/>
        <v/>
      </c>
      <c r="L6634" s="85" t="str">
        <f t="shared" si="523"/>
        <v/>
      </c>
    </row>
    <row r="6635" spans="1:12" x14ac:dyDescent="0.2">
      <c r="A6635" s="209"/>
      <c r="B6635" s="75" t="str">
        <f t="shared" si="524"/>
        <v/>
      </c>
      <c r="C6635" s="75" t="str">
        <f t="shared" si="525"/>
        <v/>
      </c>
      <c r="D6635" s="42"/>
      <c r="E6635" s="42"/>
      <c r="F6635" s="42"/>
      <c r="G6635" s="42"/>
      <c r="H6635" s="42"/>
      <c r="I6635" s="42"/>
      <c r="J6635" s="83" t="str">
        <f t="shared" si="521"/>
        <v/>
      </c>
      <c r="K6635" s="83" t="str">
        <f t="shared" si="522"/>
        <v/>
      </c>
      <c r="L6635" s="85" t="str">
        <f t="shared" si="523"/>
        <v/>
      </c>
    </row>
    <row r="6636" spans="1:12" x14ac:dyDescent="0.2">
      <c r="A6636" s="209"/>
      <c r="B6636" s="75" t="str">
        <f t="shared" si="524"/>
        <v/>
      </c>
      <c r="C6636" s="75" t="str">
        <f t="shared" si="525"/>
        <v/>
      </c>
      <c r="D6636" s="42"/>
      <c r="E6636" s="42"/>
      <c r="F6636" s="42"/>
      <c r="G6636" s="42"/>
      <c r="H6636" s="42"/>
      <c r="I6636" s="42"/>
      <c r="J6636" s="83" t="str">
        <f t="shared" si="521"/>
        <v/>
      </c>
      <c r="K6636" s="83" t="str">
        <f t="shared" si="522"/>
        <v/>
      </c>
      <c r="L6636" s="85" t="str">
        <f t="shared" si="523"/>
        <v/>
      </c>
    </row>
    <row r="6637" spans="1:12" x14ac:dyDescent="0.2">
      <c r="A6637" s="209"/>
      <c r="B6637" s="75" t="str">
        <f t="shared" si="524"/>
        <v/>
      </c>
      <c r="C6637" s="75" t="str">
        <f t="shared" si="525"/>
        <v/>
      </c>
      <c r="D6637" s="42"/>
      <c r="E6637" s="42"/>
      <c r="F6637" s="42"/>
      <c r="G6637" s="42"/>
      <c r="H6637" s="42"/>
      <c r="I6637" s="42"/>
      <c r="J6637" s="83" t="str">
        <f t="shared" si="521"/>
        <v/>
      </c>
      <c r="K6637" s="83" t="str">
        <f t="shared" si="522"/>
        <v/>
      </c>
      <c r="L6637" s="85" t="str">
        <f t="shared" si="523"/>
        <v/>
      </c>
    </row>
    <row r="6638" spans="1:12" x14ac:dyDescent="0.2">
      <c r="A6638" s="209"/>
      <c r="B6638" s="75" t="str">
        <f t="shared" si="524"/>
        <v/>
      </c>
      <c r="C6638" s="75" t="str">
        <f t="shared" si="525"/>
        <v/>
      </c>
      <c r="D6638" s="42"/>
      <c r="E6638" s="42"/>
      <c r="F6638" s="42"/>
      <c r="G6638" s="42"/>
      <c r="H6638" s="42"/>
      <c r="I6638" s="42"/>
      <c r="J6638" s="83" t="str">
        <f t="shared" si="521"/>
        <v/>
      </c>
      <c r="K6638" s="83" t="str">
        <f t="shared" si="522"/>
        <v/>
      </c>
      <c r="L6638" s="85" t="str">
        <f t="shared" si="523"/>
        <v/>
      </c>
    </row>
    <row r="6639" spans="1:12" x14ac:dyDescent="0.2">
      <c r="A6639" s="209"/>
      <c r="B6639" s="75" t="str">
        <f t="shared" si="524"/>
        <v/>
      </c>
      <c r="C6639" s="75" t="str">
        <f t="shared" si="525"/>
        <v/>
      </c>
      <c r="D6639" s="42"/>
      <c r="E6639" s="42"/>
      <c r="F6639" s="42"/>
      <c r="G6639" s="42"/>
      <c r="H6639" s="42"/>
      <c r="I6639" s="42"/>
      <c r="J6639" s="83" t="str">
        <f t="shared" si="521"/>
        <v/>
      </c>
      <c r="K6639" s="83" t="str">
        <f t="shared" si="522"/>
        <v/>
      </c>
      <c r="L6639" s="85" t="str">
        <f t="shared" si="523"/>
        <v/>
      </c>
    </row>
    <row r="6640" spans="1:12" x14ac:dyDescent="0.2">
      <c r="A6640" s="209"/>
      <c r="B6640" s="75" t="str">
        <f t="shared" si="524"/>
        <v/>
      </c>
      <c r="C6640" s="75" t="str">
        <f t="shared" si="525"/>
        <v/>
      </c>
      <c r="D6640" s="42"/>
      <c r="E6640" s="42"/>
      <c r="F6640" s="42"/>
      <c r="G6640" s="42"/>
      <c r="H6640" s="42"/>
      <c r="I6640" s="42"/>
      <c r="J6640" s="83" t="str">
        <f t="shared" si="521"/>
        <v/>
      </c>
      <c r="K6640" s="83" t="str">
        <f t="shared" si="522"/>
        <v/>
      </c>
      <c r="L6640" s="85" t="str">
        <f t="shared" si="523"/>
        <v/>
      </c>
    </row>
    <row r="6641" spans="1:12" x14ac:dyDescent="0.2">
      <c r="A6641" s="209"/>
      <c r="B6641" s="75" t="str">
        <f t="shared" si="524"/>
        <v/>
      </c>
      <c r="C6641" s="75" t="str">
        <f t="shared" si="525"/>
        <v/>
      </c>
      <c r="D6641" s="42"/>
      <c r="E6641" s="42"/>
      <c r="F6641" s="42"/>
      <c r="G6641" s="42"/>
      <c r="H6641" s="42"/>
      <c r="I6641" s="42"/>
      <c r="J6641" s="83" t="str">
        <f t="shared" si="521"/>
        <v/>
      </c>
      <c r="K6641" s="83" t="str">
        <f t="shared" si="522"/>
        <v/>
      </c>
      <c r="L6641" s="85" t="str">
        <f t="shared" si="523"/>
        <v/>
      </c>
    </row>
    <row r="6642" spans="1:12" x14ac:dyDescent="0.2">
      <c r="A6642" s="209"/>
      <c r="B6642" s="75" t="str">
        <f t="shared" si="524"/>
        <v/>
      </c>
      <c r="C6642" s="75" t="str">
        <f t="shared" si="525"/>
        <v/>
      </c>
      <c r="D6642" s="42"/>
      <c r="E6642" s="42"/>
      <c r="F6642" s="42"/>
      <c r="G6642" s="42"/>
      <c r="H6642" s="42"/>
      <c r="I6642" s="42"/>
      <c r="J6642" s="83" t="str">
        <f t="shared" si="521"/>
        <v/>
      </c>
      <c r="K6642" s="83" t="str">
        <f t="shared" si="522"/>
        <v/>
      </c>
      <c r="L6642" s="85" t="str">
        <f t="shared" si="523"/>
        <v/>
      </c>
    </row>
    <row r="6643" spans="1:12" x14ac:dyDescent="0.2">
      <c r="A6643" s="209"/>
      <c r="B6643" s="75" t="str">
        <f t="shared" si="524"/>
        <v/>
      </c>
      <c r="C6643" s="75" t="str">
        <f t="shared" si="525"/>
        <v/>
      </c>
      <c r="D6643" s="42"/>
      <c r="E6643" s="42"/>
      <c r="F6643" s="42"/>
      <c r="G6643" s="42"/>
      <c r="H6643" s="42"/>
      <c r="I6643" s="42"/>
      <c r="J6643" s="83" t="str">
        <f t="shared" si="521"/>
        <v/>
      </c>
      <c r="K6643" s="83" t="str">
        <f t="shared" si="522"/>
        <v/>
      </c>
      <c r="L6643" s="85" t="str">
        <f t="shared" si="523"/>
        <v/>
      </c>
    </row>
    <row r="6644" spans="1:12" x14ac:dyDescent="0.2">
      <c r="A6644" s="209"/>
      <c r="B6644" s="75" t="str">
        <f t="shared" si="524"/>
        <v/>
      </c>
      <c r="C6644" s="75" t="str">
        <f t="shared" si="525"/>
        <v/>
      </c>
      <c r="D6644" s="42"/>
      <c r="E6644" s="42"/>
      <c r="F6644" s="42"/>
      <c r="G6644" s="42"/>
      <c r="H6644" s="42"/>
      <c r="I6644" s="42"/>
      <c r="J6644" s="83" t="str">
        <f t="shared" si="521"/>
        <v/>
      </c>
      <c r="K6644" s="83" t="str">
        <f t="shared" si="522"/>
        <v/>
      </c>
      <c r="L6644" s="85" t="str">
        <f t="shared" si="523"/>
        <v/>
      </c>
    </row>
    <row r="6645" spans="1:12" x14ac:dyDescent="0.2">
      <c r="A6645" s="209"/>
      <c r="B6645" s="75" t="str">
        <f t="shared" si="524"/>
        <v/>
      </c>
      <c r="C6645" s="75" t="str">
        <f t="shared" si="525"/>
        <v/>
      </c>
      <c r="D6645" s="42"/>
      <c r="E6645" s="42"/>
      <c r="F6645" s="42"/>
      <c r="G6645" s="42"/>
      <c r="H6645" s="42"/>
      <c r="I6645" s="42"/>
      <c r="J6645" s="83" t="str">
        <f t="shared" si="521"/>
        <v/>
      </c>
      <c r="K6645" s="83" t="str">
        <f t="shared" si="522"/>
        <v/>
      </c>
      <c r="L6645" s="85" t="str">
        <f t="shared" si="523"/>
        <v/>
      </c>
    </row>
    <row r="6646" spans="1:12" x14ac:dyDescent="0.2">
      <c r="A6646" s="209"/>
      <c r="B6646" s="75" t="str">
        <f t="shared" si="524"/>
        <v/>
      </c>
      <c r="C6646" s="75" t="str">
        <f t="shared" si="525"/>
        <v/>
      </c>
      <c r="D6646" s="42"/>
      <c r="E6646" s="42"/>
      <c r="F6646" s="42"/>
      <c r="G6646" s="42"/>
      <c r="H6646" s="42"/>
      <c r="I6646" s="42"/>
      <c r="J6646" s="83" t="str">
        <f t="shared" si="521"/>
        <v/>
      </c>
      <c r="K6646" s="83" t="str">
        <f t="shared" si="522"/>
        <v/>
      </c>
      <c r="L6646" s="85" t="str">
        <f t="shared" si="523"/>
        <v/>
      </c>
    </row>
    <row r="6647" spans="1:12" x14ac:dyDescent="0.2">
      <c r="A6647" s="209"/>
      <c r="B6647" s="75" t="str">
        <f t="shared" si="524"/>
        <v/>
      </c>
      <c r="C6647" s="75" t="str">
        <f t="shared" si="525"/>
        <v/>
      </c>
      <c r="D6647" s="42"/>
      <c r="E6647" s="42"/>
      <c r="F6647" s="42"/>
      <c r="G6647" s="42"/>
      <c r="H6647" s="42"/>
      <c r="I6647" s="42"/>
      <c r="J6647" s="83" t="str">
        <f t="shared" si="521"/>
        <v/>
      </c>
      <c r="K6647" s="83" t="str">
        <f t="shared" si="522"/>
        <v/>
      </c>
      <c r="L6647" s="85" t="str">
        <f t="shared" si="523"/>
        <v/>
      </c>
    </row>
    <row r="6648" spans="1:12" x14ac:dyDescent="0.2">
      <c r="A6648" s="209"/>
      <c r="B6648" s="75" t="str">
        <f t="shared" si="524"/>
        <v/>
      </c>
      <c r="C6648" s="75" t="str">
        <f t="shared" si="525"/>
        <v/>
      </c>
      <c r="D6648" s="42"/>
      <c r="E6648" s="42"/>
      <c r="F6648" s="42"/>
      <c r="G6648" s="42"/>
      <c r="H6648" s="42"/>
      <c r="I6648" s="42"/>
      <c r="J6648" s="83" t="str">
        <f t="shared" si="521"/>
        <v/>
      </c>
      <c r="K6648" s="83" t="str">
        <f t="shared" si="522"/>
        <v/>
      </c>
      <c r="L6648" s="85" t="str">
        <f t="shared" si="523"/>
        <v/>
      </c>
    </row>
    <row r="6649" spans="1:12" x14ac:dyDescent="0.2">
      <c r="A6649" s="209"/>
      <c r="B6649" s="75" t="str">
        <f t="shared" si="524"/>
        <v/>
      </c>
      <c r="C6649" s="75" t="str">
        <f t="shared" si="525"/>
        <v/>
      </c>
      <c r="D6649" s="42"/>
      <c r="E6649" s="42"/>
      <c r="F6649" s="42"/>
      <c r="G6649" s="42"/>
      <c r="H6649" s="42"/>
      <c r="I6649" s="42"/>
      <c r="J6649" s="83" t="str">
        <f t="shared" si="521"/>
        <v/>
      </c>
      <c r="K6649" s="83" t="str">
        <f t="shared" si="522"/>
        <v/>
      </c>
      <c r="L6649" s="85" t="str">
        <f t="shared" si="523"/>
        <v/>
      </c>
    </row>
    <row r="6650" spans="1:12" x14ac:dyDescent="0.2">
      <c r="A6650" s="209"/>
      <c r="B6650" s="75" t="str">
        <f t="shared" si="524"/>
        <v/>
      </c>
      <c r="C6650" s="75" t="str">
        <f t="shared" si="525"/>
        <v/>
      </c>
      <c r="D6650" s="42"/>
      <c r="E6650" s="42"/>
      <c r="F6650" s="42"/>
      <c r="G6650" s="42"/>
      <c r="H6650" s="42"/>
      <c r="I6650" s="42"/>
      <c r="J6650" s="83" t="str">
        <f t="shared" si="521"/>
        <v/>
      </c>
      <c r="K6650" s="83" t="str">
        <f t="shared" si="522"/>
        <v/>
      </c>
      <c r="L6650" s="85" t="str">
        <f t="shared" si="523"/>
        <v/>
      </c>
    </row>
    <row r="6651" spans="1:12" x14ac:dyDescent="0.2">
      <c r="A6651" s="209"/>
      <c r="B6651" s="75" t="str">
        <f t="shared" si="524"/>
        <v/>
      </c>
      <c r="C6651" s="75" t="str">
        <f t="shared" si="525"/>
        <v/>
      </c>
      <c r="D6651" s="42"/>
      <c r="E6651" s="42"/>
      <c r="F6651" s="42"/>
      <c r="G6651" s="42"/>
      <c r="H6651" s="42"/>
      <c r="I6651" s="42"/>
      <c r="J6651" s="83" t="str">
        <f t="shared" si="521"/>
        <v/>
      </c>
      <c r="K6651" s="83" t="str">
        <f t="shared" si="522"/>
        <v/>
      </c>
      <c r="L6651" s="85" t="str">
        <f t="shared" si="523"/>
        <v/>
      </c>
    </row>
    <row r="6652" spans="1:12" x14ac:dyDescent="0.2">
      <c r="A6652" s="209"/>
      <c r="B6652" s="75" t="str">
        <f t="shared" si="524"/>
        <v/>
      </c>
      <c r="C6652" s="75" t="str">
        <f t="shared" si="525"/>
        <v/>
      </c>
      <c r="D6652" s="42"/>
      <c r="E6652" s="42"/>
      <c r="F6652" s="42"/>
      <c r="G6652" s="42"/>
      <c r="H6652" s="42"/>
      <c r="I6652" s="42"/>
      <c r="J6652" s="83" t="str">
        <f t="shared" si="521"/>
        <v/>
      </c>
      <c r="K6652" s="83" t="str">
        <f t="shared" si="522"/>
        <v/>
      </c>
      <c r="L6652" s="85" t="str">
        <f t="shared" si="523"/>
        <v/>
      </c>
    </row>
    <row r="6653" spans="1:12" x14ac:dyDescent="0.2">
      <c r="A6653" s="209"/>
      <c r="B6653" s="75" t="str">
        <f t="shared" si="524"/>
        <v/>
      </c>
      <c r="C6653" s="75" t="str">
        <f t="shared" si="525"/>
        <v/>
      </c>
      <c r="D6653" s="42"/>
      <c r="E6653" s="42"/>
      <c r="F6653" s="42"/>
      <c r="G6653" s="42"/>
      <c r="H6653" s="42"/>
      <c r="I6653" s="42"/>
      <c r="J6653" s="83" t="str">
        <f t="shared" ref="J6653:J6716" si="526">IF(ISERROR(D6653/C6653),"",(D6653/C6653))</f>
        <v/>
      </c>
      <c r="K6653" s="83" t="str">
        <f t="shared" ref="K6653:K6716" si="527">IF(ISERROR(E6653/C6653),"",(E6653/C6653))</f>
        <v/>
      </c>
      <c r="L6653" s="85" t="str">
        <f t="shared" ref="L6653:L6716" si="528">IF(ISERROR((D6653+E6653)/B6653),"",(D6653+E6653)/B6653)</f>
        <v/>
      </c>
    </row>
    <row r="6654" spans="1:12" x14ac:dyDescent="0.2">
      <c r="A6654" s="209"/>
      <c r="B6654" s="75" t="str">
        <f t="shared" si="524"/>
        <v/>
      </c>
      <c r="C6654" s="75" t="str">
        <f t="shared" si="525"/>
        <v/>
      </c>
      <c r="D6654" s="42"/>
      <c r="E6654" s="42"/>
      <c r="F6654" s="42"/>
      <c r="G6654" s="42"/>
      <c r="H6654" s="42"/>
      <c r="I6654" s="42"/>
      <c r="J6654" s="83" t="str">
        <f t="shared" si="526"/>
        <v/>
      </c>
      <c r="K6654" s="83" t="str">
        <f t="shared" si="527"/>
        <v/>
      </c>
      <c r="L6654" s="85" t="str">
        <f t="shared" si="528"/>
        <v/>
      </c>
    </row>
    <row r="6655" spans="1:12" x14ac:dyDescent="0.2">
      <c r="A6655" s="209"/>
      <c r="B6655" s="75" t="str">
        <f t="shared" si="524"/>
        <v/>
      </c>
      <c r="C6655" s="75" t="str">
        <f t="shared" si="525"/>
        <v/>
      </c>
      <c r="D6655" s="42"/>
      <c r="E6655" s="42"/>
      <c r="F6655" s="42"/>
      <c r="G6655" s="42"/>
      <c r="H6655" s="42"/>
      <c r="I6655" s="42"/>
      <c r="J6655" s="83" t="str">
        <f t="shared" si="526"/>
        <v/>
      </c>
      <c r="K6655" s="83" t="str">
        <f t="shared" si="527"/>
        <v/>
      </c>
      <c r="L6655" s="85" t="str">
        <f t="shared" si="528"/>
        <v/>
      </c>
    </row>
    <row r="6656" spans="1:12" x14ac:dyDescent="0.2">
      <c r="A6656" s="209"/>
      <c r="B6656" s="75" t="str">
        <f t="shared" si="524"/>
        <v/>
      </c>
      <c r="C6656" s="75" t="str">
        <f t="shared" si="525"/>
        <v/>
      </c>
      <c r="D6656" s="42"/>
      <c r="E6656" s="42"/>
      <c r="F6656" s="42"/>
      <c r="G6656" s="42"/>
      <c r="H6656" s="42"/>
      <c r="I6656" s="42"/>
      <c r="J6656" s="83" t="str">
        <f t="shared" si="526"/>
        <v/>
      </c>
      <c r="K6656" s="83" t="str">
        <f t="shared" si="527"/>
        <v/>
      </c>
      <c r="L6656" s="85" t="str">
        <f t="shared" si="528"/>
        <v/>
      </c>
    </row>
    <row r="6657" spans="1:12" x14ac:dyDescent="0.2">
      <c r="A6657" s="209"/>
      <c r="B6657" s="75" t="str">
        <f t="shared" si="524"/>
        <v/>
      </c>
      <c r="C6657" s="75" t="str">
        <f t="shared" si="525"/>
        <v/>
      </c>
      <c r="D6657" s="42"/>
      <c r="E6657" s="42"/>
      <c r="F6657" s="42"/>
      <c r="G6657" s="42"/>
      <c r="H6657" s="42"/>
      <c r="I6657" s="42"/>
      <c r="J6657" s="83" t="str">
        <f t="shared" si="526"/>
        <v/>
      </c>
      <c r="K6657" s="83" t="str">
        <f t="shared" si="527"/>
        <v/>
      </c>
      <c r="L6657" s="85" t="str">
        <f t="shared" si="528"/>
        <v/>
      </c>
    </row>
    <row r="6658" spans="1:12" x14ac:dyDescent="0.2">
      <c r="A6658" s="209"/>
      <c r="B6658" s="75" t="str">
        <f t="shared" si="524"/>
        <v/>
      </c>
      <c r="C6658" s="75" t="str">
        <f t="shared" si="525"/>
        <v/>
      </c>
      <c r="D6658" s="42"/>
      <c r="E6658" s="42"/>
      <c r="F6658" s="42"/>
      <c r="G6658" s="42"/>
      <c r="H6658" s="42"/>
      <c r="I6658" s="42"/>
      <c r="J6658" s="83" t="str">
        <f t="shared" si="526"/>
        <v/>
      </c>
      <c r="K6658" s="83" t="str">
        <f t="shared" si="527"/>
        <v/>
      </c>
      <c r="L6658" s="85" t="str">
        <f t="shared" si="528"/>
        <v/>
      </c>
    </row>
    <row r="6659" spans="1:12" x14ac:dyDescent="0.2">
      <c r="A6659" s="209"/>
      <c r="B6659" s="75" t="str">
        <f t="shared" si="524"/>
        <v/>
      </c>
      <c r="C6659" s="75" t="str">
        <f t="shared" si="525"/>
        <v/>
      </c>
      <c r="D6659" s="42"/>
      <c r="E6659" s="42"/>
      <c r="F6659" s="42"/>
      <c r="G6659" s="42"/>
      <c r="H6659" s="42"/>
      <c r="I6659" s="42"/>
      <c r="J6659" s="83" t="str">
        <f t="shared" si="526"/>
        <v/>
      </c>
      <c r="K6659" s="83" t="str">
        <f t="shared" si="527"/>
        <v/>
      </c>
      <c r="L6659" s="85" t="str">
        <f t="shared" si="528"/>
        <v/>
      </c>
    </row>
    <row r="6660" spans="1:12" x14ac:dyDescent="0.2">
      <c r="A6660" s="209"/>
      <c r="B6660" s="75" t="str">
        <f t="shared" si="524"/>
        <v/>
      </c>
      <c r="C6660" s="75" t="str">
        <f t="shared" si="525"/>
        <v/>
      </c>
      <c r="D6660" s="42"/>
      <c r="E6660" s="42"/>
      <c r="F6660" s="42"/>
      <c r="G6660" s="42"/>
      <c r="H6660" s="42"/>
      <c r="I6660" s="42"/>
      <c r="J6660" s="83" t="str">
        <f t="shared" si="526"/>
        <v/>
      </c>
      <c r="K6660" s="83" t="str">
        <f t="shared" si="527"/>
        <v/>
      </c>
      <c r="L6660" s="85" t="str">
        <f t="shared" si="528"/>
        <v/>
      </c>
    </row>
    <row r="6661" spans="1:12" x14ac:dyDescent="0.2">
      <c r="A6661" s="209"/>
      <c r="B6661" s="75" t="str">
        <f t="shared" si="524"/>
        <v/>
      </c>
      <c r="C6661" s="75" t="str">
        <f t="shared" si="525"/>
        <v/>
      </c>
      <c r="D6661" s="42"/>
      <c r="E6661" s="42"/>
      <c r="F6661" s="42"/>
      <c r="G6661" s="42"/>
      <c r="H6661" s="42"/>
      <c r="I6661" s="42"/>
      <c r="J6661" s="83" t="str">
        <f t="shared" si="526"/>
        <v/>
      </c>
      <c r="K6661" s="83" t="str">
        <f t="shared" si="527"/>
        <v/>
      </c>
      <c r="L6661" s="85" t="str">
        <f t="shared" si="528"/>
        <v/>
      </c>
    </row>
    <row r="6662" spans="1:12" x14ac:dyDescent="0.2">
      <c r="A6662" s="209"/>
      <c r="B6662" s="75" t="str">
        <f t="shared" si="524"/>
        <v/>
      </c>
      <c r="C6662" s="75" t="str">
        <f t="shared" si="525"/>
        <v/>
      </c>
      <c r="D6662" s="42"/>
      <c r="E6662" s="42"/>
      <c r="F6662" s="42"/>
      <c r="G6662" s="42"/>
      <c r="H6662" s="42"/>
      <c r="I6662" s="42"/>
      <c r="J6662" s="83" t="str">
        <f t="shared" si="526"/>
        <v/>
      </c>
      <c r="K6662" s="83" t="str">
        <f t="shared" si="527"/>
        <v/>
      </c>
      <c r="L6662" s="85" t="str">
        <f t="shared" si="528"/>
        <v/>
      </c>
    </row>
    <row r="6663" spans="1:12" x14ac:dyDescent="0.2">
      <c r="A6663" s="209"/>
      <c r="B6663" s="75" t="str">
        <f t="shared" si="524"/>
        <v/>
      </c>
      <c r="C6663" s="75" t="str">
        <f t="shared" si="525"/>
        <v/>
      </c>
      <c r="D6663" s="42"/>
      <c r="E6663" s="42"/>
      <c r="F6663" s="42"/>
      <c r="G6663" s="42"/>
      <c r="H6663" s="42"/>
      <c r="I6663" s="42"/>
      <c r="J6663" s="83" t="str">
        <f t="shared" si="526"/>
        <v/>
      </c>
      <c r="K6663" s="83" t="str">
        <f t="shared" si="527"/>
        <v/>
      </c>
      <c r="L6663" s="85" t="str">
        <f t="shared" si="528"/>
        <v/>
      </c>
    </row>
    <row r="6664" spans="1:12" x14ac:dyDescent="0.2">
      <c r="A6664" s="209"/>
      <c r="B6664" s="75" t="str">
        <f t="shared" si="524"/>
        <v/>
      </c>
      <c r="C6664" s="75" t="str">
        <f t="shared" si="525"/>
        <v/>
      </c>
      <c r="D6664" s="42"/>
      <c r="E6664" s="42"/>
      <c r="F6664" s="42"/>
      <c r="G6664" s="42"/>
      <c r="H6664" s="42"/>
      <c r="I6664" s="42"/>
      <c r="J6664" s="83" t="str">
        <f t="shared" si="526"/>
        <v/>
      </c>
      <c r="K6664" s="83" t="str">
        <f t="shared" si="527"/>
        <v/>
      </c>
      <c r="L6664" s="85" t="str">
        <f t="shared" si="528"/>
        <v/>
      </c>
    </row>
    <row r="6665" spans="1:12" x14ac:dyDescent="0.2">
      <c r="A6665" s="209"/>
      <c r="B6665" s="75" t="str">
        <f t="shared" si="524"/>
        <v/>
      </c>
      <c r="C6665" s="75" t="str">
        <f t="shared" si="525"/>
        <v/>
      </c>
      <c r="D6665" s="42"/>
      <c r="E6665" s="42"/>
      <c r="F6665" s="42"/>
      <c r="G6665" s="42"/>
      <c r="H6665" s="42"/>
      <c r="I6665" s="42"/>
      <c r="J6665" s="83" t="str">
        <f t="shared" si="526"/>
        <v/>
      </c>
      <c r="K6665" s="83" t="str">
        <f t="shared" si="527"/>
        <v/>
      </c>
      <c r="L6665" s="85" t="str">
        <f t="shared" si="528"/>
        <v/>
      </c>
    </row>
    <row r="6666" spans="1:12" x14ac:dyDescent="0.2">
      <c r="A6666" s="209"/>
      <c r="B6666" s="75" t="str">
        <f t="shared" si="524"/>
        <v/>
      </c>
      <c r="C6666" s="75" t="str">
        <f t="shared" si="525"/>
        <v/>
      </c>
      <c r="D6666" s="42"/>
      <c r="E6666" s="42"/>
      <c r="F6666" s="42"/>
      <c r="G6666" s="42"/>
      <c r="H6666" s="42"/>
      <c r="I6666" s="42"/>
      <c r="J6666" s="83" t="str">
        <f t="shared" si="526"/>
        <v/>
      </c>
      <c r="K6666" s="83" t="str">
        <f t="shared" si="527"/>
        <v/>
      </c>
      <c r="L6666" s="85" t="str">
        <f t="shared" si="528"/>
        <v/>
      </c>
    </row>
    <row r="6667" spans="1:12" x14ac:dyDescent="0.2">
      <c r="A6667" s="209"/>
      <c r="B6667" s="75" t="str">
        <f t="shared" si="524"/>
        <v/>
      </c>
      <c r="C6667" s="75" t="str">
        <f t="shared" si="525"/>
        <v/>
      </c>
      <c r="D6667" s="42"/>
      <c r="E6667" s="42"/>
      <c r="F6667" s="42"/>
      <c r="G6667" s="42"/>
      <c r="H6667" s="42"/>
      <c r="I6667" s="42"/>
      <c r="J6667" s="83" t="str">
        <f t="shared" si="526"/>
        <v/>
      </c>
      <c r="K6667" s="83" t="str">
        <f t="shared" si="527"/>
        <v/>
      </c>
      <c r="L6667" s="85" t="str">
        <f t="shared" si="528"/>
        <v/>
      </c>
    </row>
    <row r="6668" spans="1:12" x14ac:dyDescent="0.2">
      <c r="A6668" s="209"/>
      <c r="B6668" s="75" t="str">
        <f t="shared" ref="B6668:B6731" si="529">IF(D6668+E6668+F6668+G6668+I6668+H6668 = 0,"",D6668+E6668+F6668+G6668+I6668+H6668)</f>
        <v/>
      </c>
      <c r="C6668" s="75" t="str">
        <f t="shared" ref="C6668:C6731" si="530">IF(D6668+E6668+H6668=0,"",D6668+E6668+H6668)</f>
        <v/>
      </c>
      <c r="D6668" s="42"/>
      <c r="E6668" s="42"/>
      <c r="F6668" s="42"/>
      <c r="G6668" s="42"/>
      <c r="H6668" s="42"/>
      <c r="I6668" s="42"/>
      <c r="J6668" s="83" t="str">
        <f t="shared" si="526"/>
        <v/>
      </c>
      <c r="K6668" s="83" t="str">
        <f t="shared" si="527"/>
        <v/>
      </c>
      <c r="L6668" s="85" t="str">
        <f t="shared" si="528"/>
        <v/>
      </c>
    </row>
    <row r="6669" spans="1:12" x14ac:dyDescent="0.2">
      <c r="A6669" s="209"/>
      <c r="B6669" s="75" t="str">
        <f t="shared" si="529"/>
        <v/>
      </c>
      <c r="C6669" s="75" t="str">
        <f t="shared" si="530"/>
        <v/>
      </c>
      <c r="D6669" s="42"/>
      <c r="E6669" s="42"/>
      <c r="F6669" s="42"/>
      <c r="G6669" s="42"/>
      <c r="H6669" s="42"/>
      <c r="I6669" s="42"/>
      <c r="J6669" s="83" t="str">
        <f t="shared" si="526"/>
        <v/>
      </c>
      <c r="K6669" s="83" t="str">
        <f t="shared" si="527"/>
        <v/>
      </c>
      <c r="L6669" s="85" t="str">
        <f t="shared" si="528"/>
        <v/>
      </c>
    </row>
    <row r="6670" spans="1:12" x14ac:dyDescent="0.2">
      <c r="A6670" s="209"/>
      <c r="B6670" s="75" t="str">
        <f t="shared" si="529"/>
        <v/>
      </c>
      <c r="C6670" s="75" t="str">
        <f t="shared" si="530"/>
        <v/>
      </c>
      <c r="D6670" s="42"/>
      <c r="E6670" s="42"/>
      <c r="F6670" s="42"/>
      <c r="G6670" s="42"/>
      <c r="H6670" s="42"/>
      <c r="I6670" s="42"/>
      <c r="J6670" s="83" t="str">
        <f t="shared" si="526"/>
        <v/>
      </c>
      <c r="K6670" s="83" t="str">
        <f t="shared" si="527"/>
        <v/>
      </c>
      <c r="L6670" s="85" t="str">
        <f t="shared" si="528"/>
        <v/>
      </c>
    </row>
    <row r="6671" spans="1:12" x14ac:dyDescent="0.2">
      <c r="A6671" s="209"/>
      <c r="B6671" s="75" t="str">
        <f t="shared" si="529"/>
        <v/>
      </c>
      <c r="C6671" s="75" t="str">
        <f t="shared" si="530"/>
        <v/>
      </c>
      <c r="D6671" s="42"/>
      <c r="E6671" s="42"/>
      <c r="F6671" s="42"/>
      <c r="G6671" s="42"/>
      <c r="H6671" s="42"/>
      <c r="I6671" s="42"/>
      <c r="J6671" s="83" t="str">
        <f t="shared" si="526"/>
        <v/>
      </c>
      <c r="K6671" s="83" t="str">
        <f t="shared" si="527"/>
        <v/>
      </c>
      <c r="L6671" s="85" t="str">
        <f t="shared" si="528"/>
        <v/>
      </c>
    </row>
    <row r="6672" spans="1:12" x14ac:dyDescent="0.2">
      <c r="A6672" s="209"/>
      <c r="B6672" s="75" t="str">
        <f t="shared" si="529"/>
        <v/>
      </c>
      <c r="C6672" s="75" t="str">
        <f t="shared" si="530"/>
        <v/>
      </c>
      <c r="D6672" s="42"/>
      <c r="E6672" s="42"/>
      <c r="F6672" s="42"/>
      <c r="G6672" s="42"/>
      <c r="H6672" s="42"/>
      <c r="I6672" s="42"/>
      <c r="J6672" s="83" t="str">
        <f t="shared" si="526"/>
        <v/>
      </c>
      <c r="K6672" s="83" t="str">
        <f t="shared" si="527"/>
        <v/>
      </c>
      <c r="L6672" s="85" t="str">
        <f t="shared" si="528"/>
        <v/>
      </c>
    </row>
    <row r="6673" spans="1:12" x14ac:dyDescent="0.2">
      <c r="A6673" s="209"/>
      <c r="B6673" s="75" t="str">
        <f t="shared" si="529"/>
        <v/>
      </c>
      <c r="C6673" s="75" t="str">
        <f t="shared" si="530"/>
        <v/>
      </c>
      <c r="D6673" s="42"/>
      <c r="E6673" s="42"/>
      <c r="F6673" s="42"/>
      <c r="G6673" s="42"/>
      <c r="H6673" s="42"/>
      <c r="I6673" s="42"/>
      <c r="J6673" s="83" t="str">
        <f t="shared" si="526"/>
        <v/>
      </c>
      <c r="K6673" s="83" t="str">
        <f t="shared" si="527"/>
        <v/>
      </c>
      <c r="L6673" s="85" t="str">
        <f t="shared" si="528"/>
        <v/>
      </c>
    </row>
    <row r="6674" spans="1:12" x14ac:dyDescent="0.2">
      <c r="A6674" s="209"/>
      <c r="B6674" s="75" t="str">
        <f t="shared" si="529"/>
        <v/>
      </c>
      <c r="C6674" s="75" t="str">
        <f t="shared" si="530"/>
        <v/>
      </c>
      <c r="D6674" s="42"/>
      <c r="E6674" s="42"/>
      <c r="F6674" s="42"/>
      <c r="G6674" s="42"/>
      <c r="H6674" s="42"/>
      <c r="I6674" s="42"/>
      <c r="J6674" s="83" t="str">
        <f t="shared" si="526"/>
        <v/>
      </c>
      <c r="K6674" s="83" t="str">
        <f t="shared" si="527"/>
        <v/>
      </c>
      <c r="L6674" s="85" t="str">
        <f t="shared" si="528"/>
        <v/>
      </c>
    </row>
    <row r="6675" spans="1:12" x14ac:dyDescent="0.2">
      <c r="A6675" s="209"/>
      <c r="B6675" s="75" t="str">
        <f t="shared" si="529"/>
        <v/>
      </c>
      <c r="C6675" s="75" t="str">
        <f t="shared" si="530"/>
        <v/>
      </c>
      <c r="D6675" s="42"/>
      <c r="E6675" s="42"/>
      <c r="F6675" s="42"/>
      <c r="G6675" s="42"/>
      <c r="H6675" s="42"/>
      <c r="I6675" s="42"/>
      <c r="J6675" s="83" t="str">
        <f t="shared" si="526"/>
        <v/>
      </c>
      <c r="K6675" s="83" t="str">
        <f t="shared" si="527"/>
        <v/>
      </c>
      <c r="L6675" s="85" t="str">
        <f t="shared" si="528"/>
        <v/>
      </c>
    </row>
    <row r="6676" spans="1:12" x14ac:dyDescent="0.2">
      <c r="A6676" s="209"/>
      <c r="B6676" s="75" t="str">
        <f t="shared" si="529"/>
        <v/>
      </c>
      <c r="C6676" s="75" t="str">
        <f t="shared" si="530"/>
        <v/>
      </c>
      <c r="D6676" s="42"/>
      <c r="E6676" s="42"/>
      <c r="F6676" s="42"/>
      <c r="G6676" s="42"/>
      <c r="H6676" s="42"/>
      <c r="I6676" s="42"/>
      <c r="J6676" s="83" t="str">
        <f t="shared" si="526"/>
        <v/>
      </c>
      <c r="K6676" s="83" t="str">
        <f t="shared" si="527"/>
        <v/>
      </c>
      <c r="L6676" s="85" t="str">
        <f t="shared" si="528"/>
        <v/>
      </c>
    </row>
    <row r="6677" spans="1:12" x14ac:dyDescent="0.2">
      <c r="A6677" s="209"/>
      <c r="B6677" s="75" t="str">
        <f t="shared" si="529"/>
        <v/>
      </c>
      <c r="C6677" s="75" t="str">
        <f t="shared" si="530"/>
        <v/>
      </c>
      <c r="D6677" s="42"/>
      <c r="E6677" s="42"/>
      <c r="F6677" s="42"/>
      <c r="G6677" s="42"/>
      <c r="H6677" s="42"/>
      <c r="I6677" s="42"/>
      <c r="J6677" s="83" t="str">
        <f t="shared" si="526"/>
        <v/>
      </c>
      <c r="K6677" s="83" t="str">
        <f t="shared" si="527"/>
        <v/>
      </c>
      <c r="L6677" s="85" t="str">
        <f t="shared" si="528"/>
        <v/>
      </c>
    </row>
    <row r="6678" spans="1:12" x14ac:dyDescent="0.2">
      <c r="A6678" s="209"/>
      <c r="B6678" s="75" t="str">
        <f t="shared" si="529"/>
        <v/>
      </c>
      <c r="C6678" s="75" t="str">
        <f t="shared" si="530"/>
        <v/>
      </c>
      <c r="D6678" s="42"/>
      <c r="E6678" s="42"/>
      <c r="F6678" s="42"/>
      <c r="G6678" s="42"/>
      <c r="H6678" s="42"/>
      <c r="I6678" s="42"/>
      <c r="J6678" s="83" t="str">
        <f t="shared" si="526"/>
        <v/>
      </c>
      <c r="K6678" s="83" t="str">
        <f t="shared" si="527"/>
        <v/>
      </c>
      <c r="L6678" s="85" t="str">
        <f t="shared" si="528"/>
        <v/>
      </c>
    </row>
    <row r="6679" spans="1:12" x14ac:dyDescent="0.2">
      <c r="A6679" s="209"/>
      <c r="B6679" s="75" t="str">
        <f t="shared" si="529"/>
        <v/>
      </c>
      <c r="C6679" s="75" t="str">
        <f t="shared" si="530"/>
        <v/>
      </c>
      <c r="D6679" s="42"/>
      <c r="E6679" s="42"/>
      <c r="F6679" s="42"/>
      <c r="G6679" s="42"/>
      <c r="H6679" s="42"/>
      <c r="I6679" s="42"/>
      <c r="J6679" s="83" t="str">
        <f t="shared" si="526"/>
        <v/>
      </c>
      <c r="K6679" s="83" t="str">
        <f t="shared" si="527"/>
        <v/>
      </c>
      <c r="L6679" s="85" t="str">
        <f t="shared" si="528"/>
        <v/>
      </c>
    </row>
    <row r="6680" spans="1:12" x14ac:dyDescent="0.2">
      <c r="A6680" s="209"/>
      <c r="B6680" s="75" t="str">
        <f t="shared" si="529"/>
        <v/>
      </c>
      <c r="C6680" s="75" t="str">
        <f t="shared" si="530"/>
        <v/>
      </c>
      <c r="D6680" s="42"/>
      <c r="E6680" s="42"/>
      <c r="F6680" s="42"/>
      <c r="G6680" s="42"/>
      <c r="H6680" s="42"/>
      <c r="I6680" s="42"/>
      <c r="J6680" s="83" t="str">
        <f t="shared" si="526"/>
        <v/>
      </c>
      <c r="K6680" s="83" t="str">
        <f t="shared" si="527"/>
        <v/>
      </c>
      <c r="L6680" s="85" t="str">
        <f t="shared" si="528"/>
        <v/>
      </c>
    </row>
    <row r="6681" spans="1:12" x14ac:dyDescent="0.2">
      <c r="A6681" s="209"/>
      <c r="B6681" s="75" t="str">
        <f t="shared" si="529"/>
        <v/>
      </c>
      <c r="C6681" s="75" t="str">
        <f t="shared" si="530"/>
        <v/>
      </c>
      <c r="D6681" s="42"/>
      <c r="E6681" s="42"/>
      <c r="F6681" s="42"/>
      <c r="G6681" s="42"/>
      <c r="H6681" s="42"/>
      <c r="I6681" s="42"/>
      <c r="J6681" s="83" t="str">
        <f t="shared" si="526"/>
        <v/>
      </c>
      <c r="K6681" s="83" t="str">
        <f t="shared" si="527"/>
        <v/>
      </c>
      <c r="L6681" s="85" t="str">
        <f t="shared" si="528"/>
        <v/>
      </c>
    </row>
    <row r="6682" spans="1:12" x14ac:dyDescent="0.2">
      <c r="A6682" s="209"/>
      <c r="B6682" s="75" t="str">
        <f t="shared" si="529"/>
        <v/>
      </c>
      <c r="C6682" s="75" t="str">
        <f t="shared" si="530"/>
        <v/>
      </c>
      <c r="D6682" s="42"/>
      <c r="E6682" s="42"/>
      <c r="F6682" s="42"/>
      <c r="G6682" s="42"/>
      <c r="H6682" s="42"/>
      <c r="I6682" s="42"/>
      <c r="J6682" s="83" t="str">
        <f t="shared" si="526"/>
        <v/>
      </c>
      <c r="K6682" s="83" t="str">
        <f t="shared" si="527"/>
        <v/>
      </c>
      <c r="L6682" s="85" t="str">
        <f t="shared" si="528"/>
        <v/>
      </c>
    </row>
    <row r="6683" spans="1:12" x14ac:dyDescent="0.2">
      <c r="A6683" s="209"/>
      <c r="B6683" s="75" t="str">
        <f t="shared" si="529"/>
        <v/>
      </c>
      <c r="C6683" s="75" t="str">
        <f t="shared" si="530"/>
        <v/>
      </c>
      <c r="D6683" s="42"/>
      <c r="E6683" s="42"/>
      <c r="F6683" s="42"/>
      <c r="G6683" s="42"/>
      <c r="H6683" s="42"/>
      <c r="I6683" s="42"/>
      <c r="J6683" s="83" t="str">
        <f t="shared" si="526"/>
        <v/>
      </c>
      <c r="K6683" s="83" t="str">
        <f t="shared" si="527"/>
        <v/>
      </c>
      <c r="L6683" s="85" t="str">
        <f t="shared" si="528"/>
        <v/>
      </c>
    </row>
    <row r="6684" spans="1:12" x14ac:dyDescent="0.2">
      <c r="A6684" s="209"/>
      <c r="B6684" s="75" t="str">
        <f t="shared" si="529"/>
        <v/>
      </c>
      <c r="C6684" s="75" t="str">
        <f t="shared" si="530"/>
        <v/>
      </c>
      <c r="D6684" s="42"/>
      <c r="E6684" s="42"/>
      <c r="F6684" s="42"/>
      <c r="G6684" s="42"/>
      <c r="H6684" s="42"/>
      <c r="I6684" s="42"/>
      <c r="J6684" s="83" t="str">
        <f t="shared" si="526"/>
        <v/>
      </c>
      <c r="K6684" s="83" t="str">
        <f t="shared" si="527"/>
        <v/>
      </c>
      <c r="L6684" s="85" t="str">
        <f t="shared" si="528"/>
        <v/>
      </c>
    </row>
    <row r="6685" spans="1:12" x14ac:dyDescent="0.2">
      <c r="A6685" s="209"/>
      <c r="B6685" s="75" t="str">
        <f t="shared" si="529"/>
        <v/>
      </c>
      <c r="C6685" s="75" t="str">
        <f t="shared" si="530"/>
        <v/>
      </c>
      <c r="D6685" s="42"/>
      <c r="E6685" s="42"/>
      <c r="F6685" s="42"/>
      <c r="G6685" s="42"/>
      <c r="H6685" s="42"/>
      <c r="I6685" s="42"/>
      <c r="J6685" s="83" t="str">
        <f t="shared" si="526"/>
        <v/>
      </c>
      <c r="K6685" s="83" t="str">
        <f t="shared" si="527"/>
        <v/>
      </c>
      <c r="L6685" s="85" t="str">
        <f t="shared" si="528"/>
        <v/>
      </c>
    </row>
    <row r="6686" spans="1:12" x14ac:dyDescent="0.2">
      <c r="A6686" s="209"/>
      <c r="B6686" s="75" t="str">
        <f t="shared" si="529"/>
        <v/>
      </c>
      <c r="C6686" s="75" t="str">
        <f t="shared" si="530"/>
        <v/>
      </c>
      <c r="D6686" s="42"/>
      <c r="E6686" s="42"/>
      <c r="F6686" s="42"/>
      <c r="G6686" s="42"/>
      <c r="H6686" s="42"/>
      <c r="I6686" s="42"/>
      <c r="J6686" s="83" t="str">
        <f t="shared" si="526"/>
        <v/>
      </c>
      <c r="K6686" s="83" t="str">
        <f t="shared" si="527"/>
        <v/>
      </c>
      <c r="L6686" s="85" t="str">
        <f t="shared" si="528"/>
        <v/>
      </c>
    </row>
    <row r="6687" spans="1:12" x14ac:dyDescent="0.2">
      <c r="A6687" s="209"/>
      <c r="B6687" s="75" t="str">
        <f t="shared" si="529"/>
        <v/>
      </c>
      <c r="C6687" s="75" t="str">
        <f t="shared" si="530"/>
        <v/>
      </c>
      <c r="D6687" s="42"/>
      <c r="E6687" s="42"/>
      <c r="F6687" s="42"/>
      <c r="G6687" s="42"/>
      <c r="H6687" s="42"/>
      <c r="I6687" s="42"/>
      <c r="J6687" s="83" t="str">
        <f t="shared" si="526"/>
        <v/>
      </c>
      <c r="K6687" s="83" t="str">
        <f t="shared" si="527"/>
        <v/>
      </c>
      <c r="L6687" s="85" t="str">
        <f t="shared" si="528"/>
        <v/>
      </c>
    </row>
    <row r="6688" spans="1:12" x14ac:dyDescent="0.2">
      <c r="A6688" s="209"/>
      <c r="B6688" s="75" t="str">
        <f t="shared" si="529"/>
        <v/>
      </c>
      <c r="C6688" s="75" t="str">
        <f t="shared" si="530"/>
        <v/>
      </c>
      <c r="D6688" s="42"/>
      <c r="E6688" s="42"/>
      <c r="F6688" s="42"/>
      <c r="G6688" s="42"/>
      <c r="H6688" s="42"/>
      <c r="I6688" s="42"/>
      <c r="J6688" s="83" t="str">
        <f t="shared" si="526"/>
        <v/>
      </c>
      <c r="K6688" s="83" t="str">
        <f t="shared" si="527"/>
        <v/>
      </c>
      <c r="L6688" s="85" t="str">
        <f t="shared" si="528"/>
        <v/>
      </c>
    </row>
    <row r="6689" spans="1:12" x14ac:dyDescent="0.2">
      <c r="A6689" s="209"/>
      <c r="B6689" s="75" t="str">
        <f t="shared" si="529"/>
        <v/>
      </c>
      <c r="C6689" s="75" t="str">
        <f t="shared" si="530"/>
        <v/>
      </c>
      <c r="D6689" s="42"/>
      <c r="E6689" s="42"/>
      <c r="F6689" s="42"/>
      <c r="G6689" s="42"/>
      <c r="H6689" s="42"/>
      <c r="I6689" s="42"/>
      <c r="J6689" s="83" t="str">
        <f t="shared" si="526"/>
        <v/>
      </c>
      <c r="K6689" s="83" t="str">
        <f t="shared" si="527"/>
        <v/>
      </c>
      <c r="L6689" s="85" t="str">
        <f t="shared" si="528"/>
        <v/>
      </c>
    </row>
    <row r="6690" spans="1:12" x14ac:dyDescent="0.2">
      <c r="A6690" s="209"/>
      <c r="B6690" s="75" t="str">
        <f t="shared" si="529"/>
        <v/>
      </c>
      <c r="C6690" s="75" t="str">
        <f t="shared" si="530"/>
        <v/>
      </c>
      <c r="D6690" s="42"/>
      <c r="E6690" s="42"/>
      <c r="F6690" s="42"/>
      <c r="G6690" s="42"/>
      <c r="H6690" s="42"/>
      <c r="I6690" s="42"/>
      <c r="J6690" s="83" t="str">
        <f t="shared" si="526"/>
        <v/>
      </c>
      <c r="K6690" s="83" t="str">
        <f t="shared" si="527"/>
        <v/>
      </c>
      <c r="L6690" s="85" t="str">
        <f t="shared" si="528"/>
        <v/>
      </c>
    </row>
    <row r="6691" spans="1:12" x14ac:dyDescent="0.2">
      <c r="A6691" s="209"/>
      <c r="B6691" s="75" t="str">
        <f t="shared" si="529"/>
        <v/>
      </c>
      <c r="C6691" s="75" t="str">
        <f t="shared" si="530"/>
        <v/>
      </c>
      <c r="D6691" s="42"/>
      <c r="E6691" s="42"/>
      <c r="F6691" s="42"/>
      <c r="G6691" s="42"/>
      <c r="H6691" s="42"/>
      <c r="I6691" s="42"/>
      <c r="J6691" s="83" t="str">
        <f t="shared" si="526"/>
        <v/>
      </c>
      <c r="K6691" s="83" t="str">
        <f t="shared" si="527"/>
        <v/>
      </c>
      <c r="L6691" s="85" t="str">
        <f t="shared" si="528"/>
        <v/>
      </c>
    </row>
    <row r="6692" spans="1:12" x14ac:dyDescent="0.2">
      <c r="A6692" s="209"/>
      <c r="B6692" s="75" t="str">
        <f t="shared" si="529"/>
        <v/>
      </c>
      <c r="C6692" s="75" t="str">
        <f t="shared" si="530"/>
        <v/>
      </c>
      <c r="D6692" s="42"/>
      <c r="E6692" s="42"/>
      <c r="F6692" s="42"/>
      <c r="G6692" s="42"/>
      <c r="H6692" s="42"/>
      <c r="I6692" s="42"/>
      <c r="J6692" s="83" t="str">
        <f t="shared" si="526"/>
        <v/>
      </c>
      <c r="K6692" s="83" t="str">
        <f t="shared" si="527"/>
        <v/>
      </c>
      <c r="L6692" s="85" t="str">
        <f t="shared" si="528"/>
        <v/>
      </c>
    </row>
    <row r="6693" spans="1:12" x14ac:dyDescent="0.2">
      <c r="A6693" s="209"/>
      <c r="B6693" s="75" t="str">
        <f t="shared" si="529"/>
        <v/>
      </c>
      <c r="C6693" s="75" t="str">
        <f t="shared" si="530"/>
        <v/>
      </c>
      <c r="D6693" s="42"/>
      <c r="E6693" s="42"/>
      <c r="F6693" s="42"/>
      <c r="G6693" s="42"/>
      <c r="H6693" s="42"/>
      <c r="I6693" s="42"/>
      <c r="J6693" s="83" t="str">
        <f t="shared" si="526"/>
        <v/>
      </c>
      <c r="K6693" s="83" t="str">
        <f t="shared" si="527"/>
        <v/>
      </c>
      <c r="L6693" s="85" t="str">
        <f t="shared" si="528"/>
        <v/>
      </c>
    </row>
    <row r="6694" spans="1:12" x14ac:dyDescent="0.2">
      <c r="A6694" s="209"/>
      <c r="B6694" s="75" t="str">
        <f t="shared" si="529"/>
        <v/>
      </c>
      <c r="C6694" s="75" t="str">
        <f t="shared" si="530"/>
        <v/>
      </c>
      <c r="D6694" s="42"/>
      <c r="E6694" s="42"/>
      <c r="F6694" s="42"/>
      <c r="G6694" s="42"/>
      <c r="H6694" s="42"/>
      <c r="I6694" s="42"/>
      <c r="J6694" s="83" t="str">
        <f t="shared" si="526"/>
        <v/>
      </c>
      <c r="K6694" s="83" t="str">
        <f t="shared" si="527"/>
        <v/>
      </c>
      <c r="L6694" s="85" t="str">
        <f t="shared" si="528"/>
        <v/>
      </c>
    </row>
    <row r="6695" spans="1:12" x14ac:dyDescent="0.2">
      <c r="A6695" s="209"/>
      <c r="B6695" s="75" t="str">
        <f t="shared" si="529"/>
        <v/>
      </c>
      <c r="C6695" s="75" t="str">
        <f t="shared" si="530"/>
        <v/>
      </c>
      <c r="D6695" s="42"/>
      <c r="E6695" s="42"/>
      <c r="F6695" s="42"/>
      <c r="G6695" s="42"/>
      <c r="H6695" s="42"/>
      <c r="I6695" s="42"/>
      <c r="J6695" s="83" t="str">
        <f t="shared" si="526"/>
        <v/>
      </c>
      <c r="K6695" s="83" t="str">
        <f t="shared" si="527"/>
        <v/>
      </c>
      <c r="L6695" s="85" t="str">
        <f t="shared" si="528"/>
        <v/>
      </c>
    </row>
    <row r="6696" spans="1:12" x14ac:dyDescent="0.2">
      <c r="A6696" s="209"/>
      <c r="B6696" s="75" t="str">
        <f t="shared" si="529"/>
        <v/>
      </c>
      <c r="C6696" s="75" t="str">
        <f t="shared" si="530"/>
        <v/>
      </c>
      <c r="D6696" s="42"/>
      <c r="E6696" s="42"/>
      <c r="F6696" s="42"/>
      <c r="G6696" s="42"/>
      <c r="H6696" s="42"/>
      <c r="I6696" s="42"/>
      <c r="J6696" s="83" t="str">
        <f t="shared" si="526"/>
        <v/>
      </c>
      <c r="K6696" s="83" t="str">
        <f t="shared" si="527"/>
        <v/>
      </c>
      <c r="L6696" s="85" t="str">
        <f t="shared" si="528"/>
        <v/>
      </c>
    </row>
    <row r="6697" spans="1:12" x14ac:dyDescent="0.2">
      <c r="A6697" s="209"/>
      <c r="B6697" s="75" t="str">
        <f t="shared" si="529"/>
        <v/>
      </c>
      <c r="C6697" s="75" t="str">
        <f t="shared" si="530"/>
        <v/>
      </c>
      <c r="D6697" s="42"/>
      <c r="E6697" s="42"/>
      <c r="F6697" s="42"/>
      <c r="G6697" s="42"/>
      <c r="H6697" s="42"/>
      <c r="I6697" s="42"/>
      <c r="J6697" s="83" t="str">
        <f t="shared" si="526"/>
        <v/>
      </c>
      <c r="K6697" s="83" t="str">
        <f t="shared" si="527"/>
        <v/>
      </c>
      <c r="L6697" s="85" t="str">
        <f t="shared" si="528"/>
        <v/>
      </c>
    </row>
    <row r="6698" spans="1:12" x14ac:dyDescent="0.2">
      <c r="A6698" s="209"/>
      <c r="B6698" s="75" t="str">
        <f t="shared" si="529"/>
        <v/>
      </c>
      <c r="C6698" s="75" t="str">
        <f t="shared" si="530"/>
        <v/>
      </c>
      <c r="D6698" s="42"/>
      <c r="E6698" s="42"/>
      <c r="F6698" s="42"/>
      <c r="G6698" s="42"/>
      <c r="H6698" s="42"/>
      <c r="I6698" s="42"/>
      <c r="J6698" s="83" t="str">
        <f t="shared" si="526"/>
        <v/>
      </c>
      <c r="K6698" s="83" t="str">
        <f t="shared" si="527"/>
        <v/>
      </c>
      <c r="L6698" s="85" t="str">
        <f t="shared" si="528"/>
        <v/>
      </c>
    </row>
    <row r="6699" spans="1:12" x14ac:dyDescent="0.2">
      <c r="A6699" s="209"/>
      <c r="B6699" s="75" t="str">
        <f t="shared" si="529"/>
        <v/>
      </c>
      <c r="C6699" s="75" t="str">
        <f t="shared" si="530"/>
        <v/>
      </c>
      <c r="D6699" s="42"/>
      <c r="E6699" s="42"/>
      <c r="F6699" s="42"/>
      <c r="G6699" s="42"/>
      <c r="H6699" s="42"/>
      <c r="I6699" s="42"/>
      <c r="J6699" s="83" t="str">
        <f t="shared" si="526"/>
        <v/>
      </c>
      <c r="K6699" s="83" t="str">
        <f t="shared" si="527"/>
        <v/>
      </c>
      <c r="L6699" s="85" t="str">
        <f t="shared" si="528"/>
        <v/>
      </c>
    </row>
    <row r="6700" spans="1:12" x14ac:dyDescent="0.2">
      <c r="A6700" s="209"/>
      <c r="B6700" s="75" t="str">
        <f t="shared" si="529"/>
        <v/>
      </c>
      <c r="C6700" s="75" t="str">
        <f t="shared" si="530"/>
        <v/>
      </c>
      <c r="D6700" s="42"/>
      <c r="E6700" s="42"/>
      <c r="F6700" s="42"/>
      <c r="G6700" s="42"/>
      <c r="H6700" s="42"/>
      <c r="I6700" s="42"/>
      <c r="J6700" s="83" t="str">
        <f t="shared" si="526"/>
        <v/>
      </c>
      <c r="K6700" s="83" t="str">
        <f t="shared" si="527"/>
        <v/>
      </c>
      <c r="L6700" s="85" t="str">
        <f t="shared" si="528"/>
        <v/>
      </c>
    </row>
    <row r="6701" spans="1:12" x14ac:dyDescent="0.2">
      <c r="A6701" s="209"/>
      <c r="B6701" s="75" t="str">
        <f t="shared" si="529"/>
        <v/>
      </c>
      <c r="C6701" s="75" t="str">
        <f t="shared" si="530"/>
        <v/>
      </c>
      <c r="D6701" s="42"/>
      <c r="E6701" s="42"/>
      <c r="F6701" s="42"/>
      <c r="G6701" s="42"/>
      <c r="H6701" s="42"/>
      <c r="I6701" s="42"/>
      <c r="J6701" s="83" t="str">
        <f t="shared" si="526"/>
        <v/>
      </c>
      <c r="K6701" s="83" t="str">
        <f t="shared" si="527"/>
        <v/>
      </c>
      <c r="L6701" s="85" t="str">
        <f t="shared" si="528"/>
        <v/>
      </c>
    </row>
    <row r="6702" spans="1:12" x14ac:dyDescent="0.2">
      <c r="A6702" s="209"/>
      <c r="B6702" s="75" t="str">
        <f t="shared" si="529"/>
        <v/>
      </c>
      <c r="C6702" s="75" t="str">
        <f t="shared" si="530"/>
        <v/>
      </c>
      <c r="D6702" s="42"/>
      <c r="E6702" s="42"/>
      <c r="F6702" s="42"/>
      <c r="G6702" s="42"/>
      <c r="H6702" s="42"/>
      <c r="I6702" s="42"/>
      <c r="J6702" s="83" t="str">
        <f t="shared" si="526"/>
        <v/>
      </c>
      <c r="K6702" s="83" t="str">
        <f t="shared" si="527"/>
        <v/>
      </c>
      <c r="L6702" s="85" t="str">
        <f t="shared" si="528"/>
        <v/>
      </c>
    </row>
    <row r="6703" spans="1:12" x14ac:dyDescent="0.2">
      <c r="A6703" s="209"/>
      <c r="B6703" s="75" t="str">
        <f t="shared" si="529"/>
        <v/>
      </c>
      <c r="C6703" s="75" t="str">
        <f t="shared" si="530"/>
        <v/>
      </c>
      <c r="D6703" s="42"/>
      <c r="E6703" s="42"/>
      <c r="F6703" s="42"/>
      <c r="G6703" s="42"/>
      <c r="H6703" s="42"/>
      <c r="I6703" s="42"/>
      <c r="J6703" s="83" t="str">
        <f t="shared" si="526"/>
        <v/>
      </c>
      <c r="K6703" s="83" t="str">
        <f t="shared" si="527"/>
        <v/>
      </c>
      <c r="L6703" s="85" t="str">
        <f t="shared" si="528"/>
        <v/>
      </c>
    </row>
    <row r="6704" spans="1:12" x14ac:dyDescent="0.2">
      <c r="A6704" s="209"/>
      <c r="B6704" s="75" t="str">
        <f t="shared" si="529"/>
        <v/>
      </c>
      <c r="C6704" s="75" t="str">
        <f t="shared" si="530"/>
        <v/>
      </c>
      <c r="D6704" s="42"/>
      <c r="E6704" s="42"/>
      <c r="F6704" s="42"/>
      <c r="G6704" s="42"/>
      <c r="H6704" s="42"/>
      <c r="I6704" s="42"/>
      <c r="J6704" s="83" t="str">
        <f t="shared" si="526"/>
        <v/>
      </c>
      <c r="K6704" s="83" t="str">
        <f t="shared" si="527"/>
        <v/>
      </c>
      <c r="L6704" s="85" t="str">
        <f t="shared" si="528"/>
        <v/>
      </c>
    </row>
    <row r="6705" spans="1:12" x14ac:dyDescent="0.2">
      <c r="A6705" s="209"/>
      <c r="B6705" s="75" t="str">
        <f t="shared" si="529"/>
        <v/>
      </c>
      <c r="C6705" s="75" t="str">
        <f t="shared" si="530"/>
        <v/>
      </c>
      <c r="D6705" s="42"/>
      <c r="E6705" s="42"/>
      <c r="F6705" s="42"/>
      <c r="G6705" s="42"/>
      <c r="H6705" s="42"/>
      <c r="I6705" s="42"/>
      <c r="J6705" s="83" t="str">
        <f t="shared" si="526"/>
        <v/>
      </c>
      <c r="K6705" s="83" t="str">
        <f t="shared" si="527"/>
        <v/>
      </c>
      <c r="L6705" s="85" t="str">
        <f t="shared" si="528"/>
        <v/>
      </c>
    </row>
    <row r="6706" spans="1:12" x14ac:dyDescent="0.2">
      <c r="A6706" s="209"/>
      <c r="B6706" s="75" t="str">
        <f t="shared" si="529"/>
        <v/>
      </c>
      <c r="C6706" s="75" t="str">
        <f t="shared" si="530"/>
        <v/>
      </c>
      <c r="D6706" s="42"/>
      <c r="E6706" s="42"/>
      <c r="F6706" s="42"/>
      <c r="G6706" s="42"/>
      <c r="H6706" s="42"/>
      <c r="I6706" s="42"/>
      <c r="J6706" s="83" t="str">
        <f t="shared" si="526"/>
        <v/>
      </c>
      <c r="K6706" s="83" t="str">
        <f t="shared" si="527"/>
        <v/>
      </c>
      <c r="L6706" s="85" t="str">
        <f t="shared" si="528"/>
        <v/>
      </c>
    </row>
    <row r="6707" spans="1:12" x14ac:dyDescent="0.2">
      <c r="A6707" s="209"/>
      <c r="B6707" s="75" t="str">
        <f t="shared" si="529"/>
        <v/>
      </c>
      <c r="C6707" s="75" t="str">
        <f t="shared" si="530"/>
        <v/>
      </c>
      <c r="D6707" s="42"/>
      <c r="E6707" s="42"/>
      <c r="F6707" s="42"/>
      <c r="G6707" s="42"/>
      <c r="H6707" s="42"/>
      <c r="I6707" s="42"/>
      <c r="J6707" s="83" t="str">
        <f t="shared" si="526"/>
        <v/>
      </c>
      <c r="K6707" s="83" t="str">
        <f t="shared" si="527"/>
        <v/>
      </c>
      <c r="L6707" s="85" t="str">
        <f t="shared" si="528"/>
        <v/>
      </c>
    </row>
    <row r="6708" spans="1:12" x14ac:dyDescent="0.2">
      <c r="A6708" s="209"/>
      <c r="B6708" s="75" t="str">
        <f t="shared" si="529"/>
        <v/>
      </c>
      <c r="C6708" s="75" t="str">
        <f t="shared" si="530"/>
        <v/>
      </c>
      <c r="D6708" s="42"/>
      <c r="E6708" s="42"/>
      <c r="F6708" s="42"/>
      <c r="G6708" s="42"/>
      <c r="H6708" s="42"/>
      <c r="I6708" s="42"/>
      <c r="J6708" s="83" t="str">
        <f t="shared" si="526"/>
        <v/>
      </c>
      <c r="K6708" s="83" t="str">
        <f t="shared" si="527"/>
        <v/>
      </c>
      <c r="L6708" s="85" t="str">
        <f t="shared" si="528"/>
        <v/>
      </c>
    </row>
    <row r="6709" spans="1:12" x14ac:dyDescent="0.2">
      <c r="A6709" s="209"/>
      <c r="B6709" s="75" t="str">
        <f t="shared" si="529"/>
        <v/>
      </c>
      <c r="C6709" s="75" t="str">
        <f t="shared" si="530"/>
        <v/>
      </c>
      <c r="D6709" s="42"/>
      <c r="E6709" s="42"/>
      <c r="F6709" s="42"/>
      <c r="G6709" s="42"/>
      <c r="H6709" s="42"/>
      <c r="I6709" s="42"/>
      <c r="J6709" s="83" t="str">
        <f t="shared" si="526"/>
        <v/>
      </c>
      <c r="K6709" s="83" t="str">
        <f t="shared" si="527"/>
        <v/>
      </c>
      <c r="L6709" s="85" t="str">
        <f t="shared" si="528"/>
        <v/>
      </c>
    </row>
    <row r="6710" spans="1:12" x14ac:dyDescent="0.2">
      <c r="A6710" s="209"/>
      <c r="B6710" s="75" t="str">
        <f t="shared" si="529"/>
        <v/>
      </c>
      <c r="C6710" s="75" t="str">
        <f t="shared" si="530"/>
        <v/>
      </c>
      <c r="D6710" s="42"/>
      <c r="E6710" s="42"/>
      <c r="F6710" s="42"/>
      <c r="G6710" s="42"/>
      <c r="H6710" s="42"/>
      <c r="I6710" s="42"/>
      <c r="J6710" s="83" t="str">
        <f t="shared" si="526"/>
        <v/>
      </c>
      <c r="K6710" s="83" t="str">
        <f t="shared" si="527"/>
        <v/>
      </c>
      <c r="L6710" s="85" t="str">
        <f t="shared" si="528"/>
        <v/>
      </c>
    </row>
    <row r="6711" spans="1:12" x14ac:dyDescent="0.2">
      <c r="A6711" s="209"/>
      <c r="B6711" s="75" t="str">
        <f t="shared" si="529"/>
        <v/>
      </c>
      <c r="C6711" s="75" t="str">
        <f t="shared" si="530"/>
        <v/>
      </c>
      <c r="D6711" s="42"/>
      <c r="E6711" s="42"/>
      <c r="F6711" s="42"/>
      <c r="G6711" s="42"/>
      <c r="H6711" s="42"/>
      <c r="I6711" s="42"/>
      <c r="J6711" s="83" t="str">
        <f t="shared" si="526"/>
        <v/>
      </c>
      <c r="K6711" s="83" t="str">
        <f t="shared" si="527"/>
        <v/>
      </c>
      <c r="L6711" s="85" t="str">
        <f t="shared" si="528"/>
        <v/>
      </c>
    </row>
    <row r="6712" spans="1:12" x14ac:dyDescent="0.2">
      <c r="A6712" s="209"/>
      <c r="B6712" s="75" t="str">
        <f t="shared" si="529"/>
        <v/>
      </c>
      <c r="C6712" s="75" t="str">
        <f t="shared" si="530"/>
        <v/>
      </c>
      <c r="D6712" s="42"/>
      <c r="E6712" s="42"/>
      <c r="F6712" s="42"/>
      <c r="G6712" s="42"/>
      <c r="H6712" s="42"/>
      <c r="I6712" s="42"/>
      <c r="J6712" s="83" t="str">
        <f t="shared" si="526"/>
        <v/>
      </c>
      <c r="K6712" s="83" t="str">
        <f t="shared" si="527"/>
        <v/>
      </c>
      <c r="L6712" s="85" t="str">
        <f t="shared" si="528"/>
        <v/>
      </c>
    </row>
    <row r="6713" spans="1:12" x14ac:dyDescent="0.2">
      <c r="A6713" s="209"/>
      <c r="B6713" s="75" t="str">
        <f t="shared" si="529"/>
        <v/>
      </c>
      <c r="C6713" s="75" t="str">
        <f t="shared" si="530"/>
        <v/>
      </c>
      <c r="D6713" s="42"/>
      <c r="E6713" s="42"/>
      <c r="F6713" s="42"/>
      <c r="G6713" s="42"/>
      <c r="H6713" s="42"/>
      <c r="I6713" s="42"/>
      <c r="J6713" s="83" t="str">
        <f t="shared" si="526"/>
        <v/>
      </c>
      <c r="K6713" s="83" t="str">
        <f t="shared" si="527"/>
        <v/>
      </c>
      <c r="L6713" s="85" t="str">
        <f t="shared" si="528"/>
        <v/>
      </c>
    </row>
    <row r="6714" spans="1:12" x14ac:dyDescent="0.2">
      <c r="A6714" s="209"/>
      <c r="B6714" s="75" t="str">
        <f t="shared" si="529"/>
        <v/>
      </c>
      <c r="C6714" s="75" t="str">
        <f t="shared" si="530"/>
        <v/>
      </c>
      <c r="D6714" s="42"/>
      <c r="E6714" s="42"/>
      <c r="F6714" s="42"/>
      <c r="G6714" s="42"/>
      <c r="H6714" s="42"/>
      <c r="I6714" s="42"/>
      <c r="J6714" s="83" t="str">
        <f t="shared" si="526"/>
        <v/>
      </c>
      <c r="K6714" s="83" t="str">
        <f t="shared" si="527"/>
        <v/>
      </c>
      <c r="L6714" s="85" t="str">
        <f t="shared" si="528"/>
        <v/>
      </c>
    </row>
    <row r="6715" spans="1:12" x14ac:dyDescent="0.2">
      <c r="A6715" s="209"/>
      <c r="B6715" s="75" t="str">
        <f t="shared" si="529"/>
        <v/>
      </c>
      <c r="C6715" s="75" t="str">
        <f t="shared" si="530"/>
        <v/>
      </c>
      <c r="D6715" s="42"/>
      <c r="E6715" s="42"/>
      <c r="F6715" s="42"/>
      <c r="G6715" s="42"/>
      <c r="H6715" s="42"/>
      <c r="I6715" s="42"/>
      <c r="J6715" s="83" t="str">
        <f t="shared" si="526"/>
        <v/>
      </c>
      <c r="K6715" s="83" t="str">
        <f t="shared" si="527"/>
        <v/>
      </c>
      <c r="L6715" s="85" t="str">
        <f t="shared" si="528"/>
        <v/>
      </c>
    </row>
    <row r="6716" spans="1:12" x14ac:dyDescent="0.2">
      <c r="A6716" s="209"/>
      <c r="B6716" s="75" t="str">
        <f t="shared" si="529"/>
        <v/>
      </c>
      <c r="C6716" s="75" t="str">
        <f t="shared" si="530"/>
        <v/>
      </c>
      <c r="D6716" s="42"/>
      <c r="E6716" s="42"/>
      <c r="F6716" s="42"/>
      <c r="G6716" s="42"/>
      <c r="H6716" s="42"/>
      <c r="I6716" s="42"/>
      <c r="J6716" s="83" t="str">
        <f t="shared" si="526"/>
        <v/>
      </c>
      <c r="K6716" s="83" t="str">
        <f t="shared" si="527"/>
        <v/>
      </c>
      <c r="L6716" s="85" t="str">
        <f t="shared" si="528"/>
        <v/>
      </c>
    </row>
    <row r="6717" spans="1:12" x14ac:dyDescent="0.2">
      <c r="A6717" s="209"/>
      <c r="B6717" s="75" t="str">
        <f t="shared" si="529"/>
        <v/>
      </c>
      <c r="C6717" s="75" t="str">
        <f t="shared" si="530"/>
        <v/>
      </c>
      <c r="D6717" s="42"/>
      <c r="E6717" s="42"/>
      <c r="F6717" s="42"/>
      <c r="G6717" s="42"/>
      <c r="H6717" s="42"/>
      <c r="I6717" s="42"/>
      <c r="J6717" s="83" t="str">
        <f t="shared" ref="J6717:J6780" si="531">IF(ISERROR(D6717/C6717),"",(D6717/C6717))</f>
        <v/>
      </c>
      <c r="K6717" s="83" t="str">
        <f t="shared" ref="K6717:K6780" si="532">IF(ISERROR(E6717/C6717),"",(E6717/C6717))</f>
        <v/>
      </c>
      <c r="L6717" s="85" t="str">
        <f t="shared" ref="L6717:L6780" si="533">IF(ISERROR((D6717+E6717)/B6717),"",(D6717+E6717)/B6717)</f>
        <v/>
      </c>
    </row>
    <row r="6718" spans="1:12" x14ac:dyDescent="0.2">
      <c r="A6718" s="209"/>
      <c r="B6718" s="75" t="str">
        <f t="shared" si="529"/>
        <v/>
      </c>
      <c r="C6718" s="75" t="str">
        <f t="shared" si="530"/>
        <v/>
      </c>
      <c r="D6718" s="42"/>
      <c r="E6718" s="42"/>
      <c r="F6718" s="42"/>
      <c r="G6718" s="42"/>
      <c r="H6718" s="42"/>
      <c r="I6718" s="42"/>
      <c r="J6718" s="83" t="str">
        <f t="shared" si="531"/>
        <v/>
      </c>
      <c r="K6718" s="83" t="str">
        <f t="shared" si="532"/>
        <v/>
      </c>
      <c r="L6718" s="85" t="str">
        <f t="shared" si="533"/>
        <v/>
      </c>
    </row>
    <row r="6719" spans="1:12" x14ac:dyDescent="0.2">
      <c r="A6719" s="209"/>
      <c r="B6719" s="75" t="str">
        <f t="shared" si="529"/>
        <v/>
      </c>
      <c r="C6719" s="75" t="str">
        <f t="shared" si="530"/>
        <v/>
      </c>
      <c r="D6719" s="42"/>
      <c r="E6719" s="42"/>
      <c r="F6719" s="42"/>
      <c r="G6719" s="42"/>
      <c r="H6719" s="42"/>
      <c r="I6719" s="42"/>
      <c r="J6719" s="83" t="str">
        <f t="shared" si="531"/>
        <v/>
      </c>
      <c r="K6719" s="83" t="str">
        <f t="shared" si="532"/>
        <v/>
      </c>
      <c r="L6719" s="85" t="str">
        <f t="shared" si="533"/>
        <v/>
      </c>
    </row>
    <row r="6720" spans="1:12" x14ac:dyDescent="0.2">
      <c r="A6720" s="209"/>
      <c r="B6720" s="75" t="str">
        <f t="shared" si="529"/>
        <v/>
      </c>
      <c r="C6720" s="75" t="str">
        <f t="shared" si="530"/>
        <v/>
      </c>
      <c r="D6720" s="42"/>
      <c r="E6720" s="42"/>
      <c r="F6720" s="42"/>
      <c r="G6720" s="42"/>
      <c r="H6720" s="42"/>
      <c r="I6720" s="42"/>
      <c r="J6720" s="83" t="str">
        <f t="shared" si="531"/>
        <v/>
      </c>
      <c r="K6720" s="83" t="str">
        <f t="shared" si="532"/>
        <v/>
      </c>
      <c r="L6720" s="85" t="str">
        <f t="shared" si="533"/>
        <v/>
      </c>
    </row>
    <row r="6721" spans="1:12" x14ac:dyDescent="0.2">
      <c r="A6721" s="209"/>
      <c r="B6721" s="75" t="str">
        <f t="shared" si="529"/>
        <v/>
      </c>
      <c r="C6721" s="75" t="str">
        <f t="shared" si="530"/>
        <v/>
      </c>
      <c r="D6721" s="42"/>
      <c r="E6721" s="42"/>
      <c r="F6721" s="42"/>
      <c r="G6721" s="42"/>
      <c r="H6721" s="42"/>
      <c r="I6721" s="42"/>
      <c r="J6721" s="83" t="str">
        <f t="shared" si="531"/>
        <v/>
      </c>
      <c r="K6721" s="83" t="str">
        <f t="shared" si="532"/>
        <v/>
      </c>
      <c r="L6721" s="85" t="str">
        <f t="shared" si="533"/>
        <v/>
      </c>
    </row>
    <row r="6722" spans="1:12" x14ac:dyDescent="0.2">
      <c r="A6722" s="209"/>
      <c r="B6722" s="75" t="str">
        <f t="shared" si="529"/>
        <v/>
      </c>
      <c r="C6722" s="75" t="str">
        <f t="shared" si="530"/>
        <v/>
      </c>
      <c r="D6722" s="42"/>
      <c r="E6722" s="42"/>
      <c r="F6722" s="42"/>
      <c r="G6722" s="42"/>
      <c r="H6722" s="42"/>
      <c r="I6722" s="42"/>
      <c r="J6722" s="83" t="str">
        <f t="shared" si="531"/>
        <v/>
      </c>
      <c r="K6722" s="83" t="str">
        <f t="shared" si="532"/>
        <v/>
      </c>
      <c r="L6722" s="85" t="str">
        <f t="shared" si="533"/>
        <v/>
      </c>
    </row>
    <row r="6723" spans="1:12" x14ac:dyDescent="0.2">
      <c r="A6723" s="209"/>
      <c r="B6723" s="75" t="str">
        <f t="shared" si="529"/>
        <v/>
      </c>
      <c r="C6723" s="75" t="str">
        <f t="shared" si="530"/>
        <v/>
      </c>
      <c r="D6723" s="42"/>
      <c r="E6723" s="42"/>
      <c r="F6723" s="42"/>
      <c r="G6723" s="42"/>
      <c r="H6723" s="42"/>
      <c r="I6723" s="42"/>
      <c r="J6723" s="83" t="str">
        <f t="shared" si="531"/>
        <v/>
      </c>
      <c r="K6723" s="83" t="str">
        <f t="shared" si="532"/>
        <v/>
      </c>
      <c r="L6723" s="85" t="str">
        <f t="shared" si="533"/>
        <v/>
      </c>
    </row>
    <row r="6724" spans="1:12" x14ac:dyDescent="0.2">
      <c r="A6724" s="209"/>
      <c r="B6724" s="75" t="str">
        <f t="shared" si="529"/>
        <v/>
      </c>
      <c r="C6724" s="75" t="str">
        <f t="shared" si="530"/>
        <v/>
      </c>
      <c r="D6724" s="42"/>
      <c r="E6724" s="42"/>
      <c r="F6724" s="42"/>
      <c r="G6724" s="42"/>
      <c r="H6724" s="42"/>
      <c r="I6724" s="42"/>
      <c r="J6724" s="83" t="str">
        <f t="shared" si="531"/>
        <v/>
      </c>
      <c r="K6724" s="83" t="str">
        <f t="shared" si="532"/>
        <v/>
      </c>
      <c r="L6724" s="85" t="str">
        <f t="shared" si="533"/>
        <v/>
      </c>
    </row>
    <row r="6725" spans="1:12" x14ac:dyDescent="0.2">
      <c r="A6725" s="209"/>
      <c r="B6725" s="75" t="str">
        <f t="shared" si="529"/>
        <v/>
      </c>
      <c r="C6725" s="75" t="str">
        <f t="shared" si="530"/>
        <v/>
      </c>
      <c r="D6725" s="42"/>
      <c r="E6725" s="42"/>
      <c r="F6725" s="42"/>
      <c r="G6725" s="42"/>
      <c r="H6725" s="42"/>
      <c r="I6725" s="42"/>
      <c r="J6725" s="83" t="str">
        <f t="shared" si="531"/>
        <v/>
      </c>
      <c r="K6725" s="83" t="str">
        <f t="shared" si="532"/>
        <v/>
      </c>
      <c r="L6725" s="85" t="str">
        <f t="shared" si="533"/>
        <v/>
      </c>
    </row>
    <row r="6726" spans="1:12" x14ac:dyDescent="0.2">
      <c r="A6726" s="209"/>
      <c r="B6726" s="75" t="str">
        <f t="shared" si="529"/>
        <v/>
      </c>
      <c r="C6726" s="75" t="str">
        <f t="shared" si="530"/>
        <v/>
      </c>
      <c r="D6726" s="42"/>
      <c r="E6726" s="42"/>
      <c r="F6726" s="42"/>
      <c r="G6726" s="42"/>
      <c r="H6726" s="42"/>
      <c r="I6726" s="42"/>
      <c r="J6726" s="83" t="str">
        <f t="shared" si="531"/>
        <v/>
      </c>
      <c r="K6726" s="83" t="str">
        <f t="shared" si="532"/>
        <v/>
      </c>
      <c r="L6726" s="85" t="str">
        <f t="shared" si="533"/>
        <v/>
      </c>
    </row>
    <row r="6727" spans="1:12" x14ac:dyDescent="0.2">
      <c r="A6727" s="209"/>
      <c r="B6727" s="75" t="str">
        <f t="shared" si="529"/>
        <v/>
      </c>
      <c r="C6727" s="75" t="str">
        <f t="shared" si="530"/>
        <v/>
      </c>
      <c r="D6727" s="42"/>
      <c r="E6727" s="42"/>
      <c r="F6727" s="42"/>
      <c r="G6727" s="42"/>
      <c r="H6727" s="42"/>
      <c r="I6727" s="42"/>
      <c r="J6727" s="83" t="str">
        <f t="shared" si="531"/>
        <v/>
      </c>
      <c r="K6727" s="83" t="str">
        <f t="shared" si="532"/>
        <v/>
      </c>
      <c r="L6727" s="85" t="str">
        <f t="shared" si="533"/>
        <v/>
      </c>
    </row>
    <row r="6728" spans="1:12" x14ac:dyDescent="0.2">
      <c r="A6728" s="209"/>
      <c r="B6728" s="75" t="str">
        <f t="shared" si="529"/>
        <v/>
      </c>
      <c r="C6728" s="75" t="str">
        <f t="shared" si="530"/>
        <v/>
      </c>
      <c r="D6728" s="42"/>
      <c r="E6728" s="42"/>
      <c r="F6728" s="42"/>
      <c r="G6728" s="42"/>
      <c r="H6728" s="42"/>
      <c r="I6728" s="42"/>
      <c r="J6728" s="83" t="str">
        <f t="shared" si="531"/>
        <v/>
      </c>
      <c r="K6728" s="83" t="str">
        <f t="shared" si="532"/>
        <v/>
      </c>
      <c r="L6728" s="85" t="str">
        <f t="shared" si="533"/>
        <v/>
      </c>
    </row>
    <row r="6729" spans="1:12" x14ac:dyDescent="0.2">
      <c r="A6729" s="209"/>
      <c r="B6729" s="75" t="str">
        <f t="shared" si="529"/>
        <v/>
      </c>
      <c r="C6729" s="75" t="str">
        <f t="shared" si="530"/>
        <v/>
      </c>
      <c r="D6729" s="42"/>
      <c r="E6729" s="42"/>
      <c r="F6729" s="42"/>
      <c r="G6729" s="42"/>
      <c r="H6729" s="42"/>
      <c r="I6729" s="42"/>
      <c r="J6729" s="83" t="str">
        <f t="shared" si="531"/>
        <v/>
      </c>
      <c r="K6729" s="83" t="str">
        <f t="shared" si="532"/>
        <v/>
      </c>
      <c r="L6729" s="85" t="str">
        <f t="shared" si="533"/>
        <v/>
      </c>
    </row>
    <row r="6730" spans="1:12" x14ac:dyDescent="0.2">
      <c r="A6730" s="209"/>
      <c r="B6730" s="75" t="str">
        <f t="shared" si="529"/>
        <v/>
      </c>
      <c r="C6730" s="75" t="str">
        <f t="shared" si="530"/>
        <v/>
      </c>
      <c r="D6730" s="42"/>
      <c r="E6730" s="42"/>
      <c r="F6730" s="42"/>
      <c r="G6730" s="42"/>
      <c r="H6730" s="42"/>
      <c r="I6730" s="42"/>
      <c r="J6730" s="83" t="str">
        <f t="shared" si="531"/>
        <v/>
      </c>
      <c r="K6730" s="83" t="str">
        <f t="shared" si="532"/>
        <v/>
      </c>
      <c r="L6730" s="85" t="str">
        <f t="shared" si="533"/>
        <v/>
      </c>
    </row>
    <row r="6731" spans="1:12" x14ac:dyDescent="0.2">
      <c r="A6731" s="209"/>
      <c r="B6731" s="75" t="str">
        <f t="shared" si="529"/>
        <v/>
      </c>
      <c r="C6731" s="75" t="str">
        <f t="shared" si="530"/>
        <v/>
      </c>
      <c r="D6731" s="42"/>
      <c r="E6731" s="42"/>
      <c r="F6731" s="42"/>
      <c r="G6731" s="42"/>
      <c r="H6731" s="42"/>
      <c r="I6731" s="42"/>
      <c r="J6731" s="83" t="str">
        <f t="shared" si="531"/>
        <v/>
      </c>
      <c r="K6731" s="83" t="str">
        <f t="shared" si="532"/>
        <v/>
      </c>
      <c r="L6731" s="85" t="str">
        <f t="shared" si="533"/>
        <v/>
      </c>
    </row>
    <row r="6732" spans="1:12" x14ac:dyDescent="0.2">
      <c r="A6732" s="209"/>
      <c r="B6732" s="75" t="str">
        <f t="shared" ref="B6732:B6795" si="534">IF(D6732+E6732+F6732+G6732+I6732+H6732 = 0,"",D6732+E6732+F6732+G6732+I6732+H6732)</f>
        <v/>
      </c>
      <c r="C6732" s="75" t="str">
        <f t="shared" ref="C6732:C6795" si="535">IF(D6732+E6732+H6732=0,"",D6732+E6732+H6732)</f>
        <v/>
      </c>
      <c r="D6732" s="42"/>
      <c r="E6732" s="42"/>
      <c r="F6732" s="42"/>
      <c r="G6732" s="42"/>
      <c r="H6732" s="42"/>
      <c r="I6732" s="42"/>
      <c r="J6732" s="83" t="str">
        <f t="shared" si="531"/>
        <v/>
      </c>
      <c r="K6732" s="83" t="str">
        <f t="shared" si="532"/>
        <v/>
      </c>
      <c r="L6732" s="85" t="str">
        <f t="shared" si="533"/>
        <v/>
      </c>
    </row>
    <row r="6733" spans="1:12" x14ac:dyDescent="0.2">
      <c r="A6733" s="209"/>
      <c r="B6733" s="75" t="str">
        <f t="shared" si="534"/>
        <v/>
      </c>
      <c r="C6733" s="75" t="str">
        <f t="shared" si="535"/>
        <v/>
      </c>
      <c r="D6733" s="42"/>
      <c r="E6733" s="42"/>
      <c r="F6733" s="42"/>
      <c r="G6733" s="42"/>
      <c r="H6733" s="42"/>
      <c r="I6733" s="42"/>
      <c r="J6733" s="83" t="str">
        <f t="shared" si="531"/>
        <v/>
      </c>
      <c r="K6733" s="83" t="str">
        <f t="shared" si="532"/>
        <v/>
      </c>
      <c r="L6733" s="85" t="str">
        <f t="shared" si="533"/>
        <v/>
      </c>
    </row>
    <row r="6734" spans="1:12" x14ac:dyDescent="0.2">
      <c r="A6734" s="209"/>
      <c r="B6734" s="75" t="str">
        <f t="shared" si="534"/>
        <v/>
      </c>
      <c r="C6734" s="75" t="str">
        <f t="shared" si="535"/>
        <v/>
      </c>
      <c r="D6734" s="42"/>
      <c r="E6734" s="42"/>
      <c r="F6734" s="42"/>
      <c r="G6734" s="42"/>
      <c r="H6734" s="42"/>
      <c r="I6734" s="42"/>
      <c r="J6734" s="83" t="str">
        <f t="shared" si="531"/>
        <v/>
      </c>
      <c r="K6734" s="83" t="str">
        <f t="shared" si="532"/>
        <v/>
      </c>
      <c r="L6734" s="85" t="str">
        <f t="shared" si="533"/>
        <v/>
      </c>
    </row>
    <row r="6735" spans="1:12" x14ac:dyDescent="0.2">
      <c r="A6735" s="209"/>
      <c r="B6735" s="75" t="str">
        <f t="shared" si="534"/>
        <v/>
      </c>
      <c r="C6735" s="75" t="str">
        <f t="shared" si="535"/>
        <v/>
      </c>
      <c r="D6735" s="42"/>
      <c r="E6735" s="42"/>
      <c r="F6735" s="42"/>
      <c r="G6735" s="42"/>
      <c r="H6735" s="42"/>
      <c r="I6735" s="42"/>
      <c r="J6735" s="83" t="str">
        <f t="shared" si="531"/>
        <v/>
      </c>
      <c r="K6735" s="83" t="str">
        <f t="shared" si="532"/>
        <v/>
      </c>
      <c r="L6735" s="85" t="str">
        <f t="shared" si="533"/>
        <v/>
      </c>
    </row>
    <row r="6736" spans="1:12" x14ac:dyDescent="0.2">
      <c r="A6736" s="209"/>
      <c r="B6736" s="75" t="str">
        <f t="shared" si="534"/>
        <v/>
      </c>
      <c r="C6736" s="75" t="str">
        <f t="shared" si="535"/>
        <v/>
      </c>
      <c r="D6736" s="42"/>
      <c r="E6736" s="42"/>
      <c r="F6736" s="42"/>
      <c r="G6736" s="42"/>
      <c r="H6736" s="42"/>
      <c r="I6736" s="42"/>
      <c r="J6736" s="83" t="str">
        <f t="shared" si="531"/>
        <v/>
      </c>
      <c r="K6736" s="83" t="str">
        <f t="shared" si="532"/>
        <v/>
      </c>
      <c r="L6736" s="85" t="str">
        <f t="shared" si="533"/>
        <v/>
      </c>
    </row>
    <row r="6737" spans="1:12" x14ac:dyDescent="0.2">
      <c r="A6737" s="209"/>
      <c r="B6737" s="75" t="str">
        <f t="shared" si="534"/>
        <v/>
      </c>
      <c r="C6737" s="75" t="str">
        <f t="shared" si="535"/>
        <v/>
      </c>
      <c r="D6737" s="42"/>
      <c r="E6737" s="42"/>
      <c r="F6737" s="42"/>
      <c r="G6737" s="42"/>
      <c r="H6737" s="42"/>
      <c r="I6737" s="42"/>
      <c r="J6737" s="83" t="str">
        <f t="shared" si="531"/>
        <v/>
      </c>
      <c r="K6737" s="83" t="str">
        <f t="shared" si="532"/>
        <v/>
      </c>
      <c r="L6737" s="85" t="str">
        <f t="shared" si="533"/>
        <v/>
      </c>
    </row>
    <row r="6738" spans="1:12" x14ac:dyDescent="0.2">
      <c r="A6738" s="209"/>
      <c r="B6738" s="75" t="str">
        <f t="shared" si="534"/>
        <v/>
      </c>
      <c r="C6738" s="75" t="str">
        <f t="shared" si="535"/>
        <v/>
      </c>
      <c r="D6738" s="42"/>
      <c r="E6738" s="42"/>
      <c r="F6738" s="42"/>
      <c r="G6738" s="42"/>
      <c r="H6738" s="42"/>
      <c r="I6738" s="42"/>
      <c r="J6738" s="83" t="str">
        <f t="shared" si="531"/>
        <v/>
      </c>
      <c r="K6738" s="83" t="str">
        <f t="shared" si="532"/>
        <v/>
      </c>
      <c r="L6738" s="85" t="str">
        <f t="shared" si="533"/>
        <v/>
      </c>
    </row>
    <row r="6739" spans="1:12" x14ac:dyDescent="0.2">
      <c r="A6739" s="209"/>
      <c r="B6739" s="75" t="str">
        <f t="shared" si="534"/>
        <v/>
      </c>
      <c r="C6739" s="75" t="str">
        <f t="shared" si="535"/>
        <v/>
      </c>
      <c r="D6739" s="42"/>
      <c r="E6739" s="42"/>
      <c r="F6739" s="42"/>
      <c r="G6739" s="42"/>
      <c r="H6739" s="42"/>
      <c r="I6739" s="42"/>
      <c r="J6739" s="83" t="str">
        <f t="shared" si="531"/>
        <v/>
      </c>
      <c r="K6739" s="83" t="str">
        <f t="shared" si="532"/>
        <v/>
      </c>
      <c r="L6739" s="85" t="str">
        <f t="shared" si="533"/>
        <v/>
      </c>
    </row>
    <row r="6740" spans="1:12" x14ac:dyDescent="0.2">
      <c r="A6740" s="209"/>
      <c r="B6740" s="75" t="str">
        <f t="shared" si="534"/>
        <v/>
      </c>
      <c r="C6740" s="75" t="str">
        <f t="shared" si="535"/>
        <v/>
      </c>
      <c r="D6740" s="42"/>
      <c r="E6740" s="42"/>
      <c r="F6740" s="42"/>
      <c r="G6740" s="42"/>
      <c r="H6740" s="42"/>
      <c r="I6740" s="42"/>
      <c r="J6740" s="83" t="str">
        <f t="shared" si="531"/>
        <v/>
      </c>
      <c r="K6740" s="83" t="str">
        <f t="shared" si="532"/>
        <v/>
      </c>
      <c r="L6740" s="85" t="str">
        <f t="shared" si="533"/>
        <v/>
      </c>
    </row>
    <row r="6741" spans="1:12" x14ac:dyDescent="0.2">
      <c r="A6741" s="209"/>
      <c r="B6741" s="75" t="str">
        <f t="shared" si="534"/>
        <v/>
      </c>
      <c r="C6741" s="75" t="str">
        <f t="shared" si="535"/>
        <v/>
      </c>
      <c r="D6741" s="42"/>
      <c r="E6741" s="42"/>
      <c r="F6741" s="42"/>
      <c r="G6741" s="42"/>
      <c r="H6741" s="42"/>
      <c r="I6741" s="42"/>
      <c r="J6741" s="83" t="str">
        <f t="shared" si="531"/>
        <v/>
      </c>
      <c r="K6741" s="83" t="str">
        <f t="shared" si="532"/>
        <v/>
      </c>
      <c r="L6741" s="85" t="str">
        <f t="shared" si="533"/>
        <v/>
      </c>
    </row>
    <row r="6742" spans="1:12" x14ac:dyDescent="0.2">
      <c r="A6742" s="209"/>
      <c r="B6742" s="75" t="str">
        <f t="shared" si="534"/>
        <v/>
      </c>
      <c r="C6742" s="75" t="str">
        <f t="shared" si="535"/>
        <v/>
      </c>
      <c r="D6742" s="42"/>
      <c r="E6742" s="42"/>
      <c r="F6742" s="42"/>
      <c r="G6742" s="42"/>
      <c r="H6742" s="42"/>
      <c r="I6742" s="42"/>
      <c r="J6742" s="83" t="str">
        <f t="shared" si="531"/>
        <v/>
      </c>
      <c r="K6742" s="83" t="str">
        <f t="shared" si="532"/>
        <v/>
      </c>
      <c r="L6742" s="85" t="str">
        <f t="shared" si="533"/>
        <v/>
      </c>
    </row>
    <row r="6743" spans="1:12" x14ac:dyDescent="0.2">
      <c r="A6743" s="209"/>
      <c r="B6743" s="75" t="str">
        <f t="shared" si="534"/>
        <v/>
      </c>
      <c r="C6743" s="75" t="str">
        <f t="shared" si="535"/>
        <v/>
      </c>
      <c r="D6743" s="42"/>
      <c r="E6743" s="42"/>
      <c r="F6743" s="42"/>
      <c r="G6743" s="42"/>
      <c r="H6743" s="42"/>
      <c r="I6743" s="42"/>
      <c r="J6743" s="83" t="str">
        <f t="shared" si="531"/>
        <v/>
      </c>
      <c r="K6743" s="83" t="str">
        <f t="shared" si="532"/>
        <v/>
      </c>
      <c r="L6743" s="85" t="str">
        <f t="shared" si="533"/>
        <v/>
      </c>
    </row>
    <row r="6744" spans="1:12" x14ac:dyDescent="0.2">
      <c r="A6744" s="209"/>
      <c r="B6744" s="75" t="str">
        <f t="shared" si="534"/>
        <v/>
      </c>
      <c r="C6744" s="75" t="str">
        <f t="shared" si="535"/>
        <v/>
      </c>
      <c r="D6744" s="42"/>
      <c r="E6744" s="42"/>
      <c r="F6744" s="42"/>
      <c r="G6744" s="42"/>
      <c r="H6744" s="42"/>
      <c r="I6744" s="42"/>
      <c r="J6744" s="83" t="str">
        <f t="shared" si="531"/>
        <v/>
      </c>
      <c r="K6744" s="83" t="str">
        <f t="shared" si="532"/>
        <v/>
      </c>
      <c r="L6744" s="85" t="str">
        <f t="shared" si="533"/>
        <v/>
      </c>
    </row>
    <row r="6745" spans="1:12" x14ac:dyDescent="0.2">
      <c r="A6745" s="209"/>
      <c r="B6745" s="75" t="str">
        <f t="shared" si="534"/>
        <v/>
      </c>
      <c r="C6745" s="75" t="str">
        <f t="shared" si="535"/>
        <v/>
      </c>
      <c r="D6745" s="42"/>
      <c r="E6745" s="42"/>
      <c r="F6745" s="42"/>
      <c r="G6745" s="42"/>
      <c r="H6745" s="42"/>
      <c r="I6745" s="42"/>
      <c r="J6745" s="83" t="str">
        <f t="shared" si="531"/>
        <v/>
      </c>
      <c r="K6745" s="83" t="str">
        <f t="shared" si="532"/>
        <v/>
      </c>
      <c r="L6745" s="85" t="str">
        <f t="shared" si="533"/>
        <v/>
      </c>
    </row>
    <row r="6746" spans="1:12" x14ac:dyDescent="0.2">
      <c r="A6746" s="209"/>
      <c r="B6746" s="75" t="str">
        <f t="shared" si="534"/>
        <v/>
      </c>
      <c r="C6746" s="75" t="str">
        <f t="shared" si="535"/>
        <v/>
      </c>
      <c r="D6746" s="42"/>
      <c r="E6746" s="42"/>
      <c r="F6746" s="42"/>
      <c r="G6746" s="42"/>
      <c r="H6746" s="42"/>
      <c r="I6746" s="42"/>
      <c r="J6746" s="83" t="str">
        <f t="shared" si="531"/>
        <v/>
      </c>
      <c r="K6746" s="83" t="str">
        <f t="shared" si="532"/>
        <v/>
      </c>
      <c r="L6746" s="85" t="str">
        <f t="shared" si="533"/>
        <v/>
      </c>
    </row>
    <row r="6747" spans="1:12" x14ac:dyDescent="0.2">
      <c r="A6747" s="209"/>
      <c r="B6747" s="75" t="str">
        <f t="shared" si="534"/>
        <v/>
      </c>
      <c r="C6747" s="75" t="str">
        <f t="shared" si="535"/>
        <v/>
      </c>
      <c r="D6747" s="42"/>
      <c r="E6747" s="42"/>
      <c r="F6747" s="42"/>
      <c r="G6747" s="42"/>
      <c r="H6747" s="42"/>
      <c r="I6747" s="42"/>
      <c r="J6747" s="83" t="str">
        <f t="shared" si="531"/>
        <v/>
      </c>
      <c r="K6747" s="83" t="str">
        <f t="shared" si="532"/>
        <v/>
      </c>
      <c r="L6747" s="85" t="str">
        <f t="shared" si="533"/>
        <v/>
      </c>
    </row>
    <row r="6748" spans="1:12" x14ac:dyDescent="0.2">
      <c r="A6748" s="209"/>
      <c r="B6748" s="75" t="str">
        <f t="shared" si="534"/>
        <v/>
      </c>
      <c r="C6748" s="75" t="str">
        <f t="shared" si="535"/>
        <v/>
      </c>
      <c r="D6748" s="42"/>
      <c r="E6748" s="42"/>
      <c r="F6748" s="42"/>
      <c r="G6748" s="42"/>
      <c r="H6748" s="42"/>
      <c r="I6748" s="42"/>
      <c r="J6748" s="83" t="str">
        <f t="shared" si="531"/>
        <v/>
      </c>
      <c r="K6748" s="83" t="str">
        <f t="shared" si="532"/>
        <v/>
      </c>
      <c r="L6748" s="85" t="str">
        <f t="shared" si="533"/>
        <v/>
      </c>
    </row>
    <row r="6749" spans="1:12" x14ac:dyDescent="0.2">
      <c r="A6749" s="209"/>
      <c r="B6749" s="75" t="str">
        <f t="shared" si="534"/>
        <v/>
      </c>
      <c r="C6749" s="75" t="str">
        <f t="shared" si="535"/>
        <v/>
      </c>
      <c r="D6749" s="42"/>
      <c r="E6749" s="42"/>
      <c r="F6749" s="42"/>
      <c r="G6749" s="42"/>
      <c r="H6749" s="42"/>
      <c r="I6749" s="42"/>
      <c r="J6749" s="83" t="str">
        <f t="shared" si="531"/>
        <v/>
      </c>
      <c r="K6749" s="83" t="str">
        <f t="shared" si="532"/>
        <v/>
      </c>
      <c r="L6749" s="85" t="str">
        <f t="shared" si="533"/>
        <v/>
      </c>
    </row>
    <row r="6750" spans="1:12" x14ac:dyDescent="0.2">
      <c r="A6750" s="209"/>
      <c r="B6750" s="75" t="str">
        <f t="shared" si="534"/>
        <v/>
      </c>
      <c r="C6750" s="75" t="str">
        <f t="shared" si="535"/>
        <v/>
      </c>
      <c r="D6750" s="42"/>
      <c r="E6750" s="42"/>
      <c r="F6750" s="42"/>
      <c r="G6750" s="42"/>
      <c r="H6750" s="42"/>
      <c r="I6750" s="42"/>
      <c r="J6750" s="83" t="str">
        <f t="shared" si="531"/>
        <v/>
      </c>
      <c r="K6750" s="83" t="str">
        <f t="shared" si="532"/>
        <v/>
      </c>
      <c r="L6750" s="85" t="str">
        <f t="shared" si="533"/>
        <v/>
      </c>
    </row>
    <row r="6751" spans="1:12" x14ac:dyDescent="0.2">
      <c r="A6751" s="209"/>
      <c r="B6751" s="75" t="str">
        <f t="shared" si="534"/>
        <v/>
      </c>
      <c r="C6751" s="75" t="str">
        <f t="shared" si="535"/>
        <v/>
      </c>
      <c r="D6751" s="42"/>
      <c r="E6751" s="42"/>
      <c r="F6751" s="42"/>
      <c r="G6751" s="42"/>
      <c r="H6751" s="42"/>
      <c r="I6751" s="42"/>
      <c r="J6751" s="83" t="str">
        <f t="shared" si="531"/>
        <v/>
      </c>
      <c r="K6751" s="83" t="str">
        <f t="shared" si="532"/>
        <v/>
      </c>
      <c r="L6751" s="85" t="str">
        <f t="shared" si="533"/>
        <v/>
      </c>
    </row>
    <row r="6752" spans="1:12" x14ac:dyDescent="0.2">
      <c r="A6752" s="209"/>
      <c r="B6752" s="75" t="str">
        <f t="shared" si="534"/>
        <v/>
      </c>
      <c r="C6752" s="75" t="str">
        <f t="shared" si="535"/>
        <v/>
      </c>
      <c r="D6752" s="42"/>
      <c r="E6752" s="42"/>
      <c r="F6752" s="42"/>
      <c r="G6752" s="42"/>
      <c r="H6752" s="42"/>
      <c r="I6752" s="42"/>
      <c r="J6752" s="83" t="str">
        <f t="shared" si="531"/>
        <v/>
      </c>
      <c r="K6752" s="83" t="str">
        <f t="shared" si="532"/>
        <v/>
      </c>
      <c r="L6752" s="85" t="str">
        <f t="shared" si="533"/>
        <v/>
      </c>
    </row>
    <row r="6753" spans="1:12" x14ac:dyDescent="0.2">
      <c r="A6753" s="209"/>
      <c r="B6753" s="75" t="str">
        <f t="shared" si="534"/>
        <v/>
      </c>
      <c r="C6753" s="75" t="str">
        <f t="shared" si="535"/>
        <v/>
      </c>
      <c r="D6753" s="42"/>
      <c r="E6753" s="42"/>
      <c r="F6753" s="42"/>
      <c r="G6753" s="42"/>
      <c r="H6753" s="42"/>
      <c r="I6753" s="42"/>
      <c r="J6753" s="83" t="str">
        <f t="shared" si="531"/>
        <v/>
      </c>
      <c r="K6753" s="83" t="str">
        <f t="shared" si="532"/>
        <v/>
      </c>
      <c r="L6753" s="85" t="str">
        <f t="shared" si="533"/>
        <v/>
      </c>
    </row>
    <row r="6754" spans="1:12" x14ac:dyDescent="0.2">
      <c r="A6754" s="209"/>
      <c r="B6754" s="75" t="str">
        <f t="shared" si="534"/>
        <v/>
      </c>
      <c r="C6754" s="75" t="str">
        <f t="shared" si="535"/>
        <v/>
      </c>
      <c r="D6754" s="42"/>
      <c r="E6754" s="42"/>
      <c r="F6754" s="42"/>
      <c r="G6754" s="42"/>
      <c r="H6754" s="42"/>
      <c r="I6754" s="42"/>
      <c r="J6754" s="83" t="str">
        <f t="shared" si="531"/>
        <v/>
      </c>
      <c r="K6754" s="83" t="str">
        <f t="shared" si="532"/>
        <v/>
      </c>
      <c r="L6754" s="85" t="str">
        <f t="shared" si="533"/>
        <v/>
      </c>
    </row>
    <row r="6755" spans="1:12" x14ac:dyDescent="0.2">
      <c r="A6755" s="209"/>
      <c r="B6755" s="75" t="str">
        <f t="shared" si="534"/>
        <v/>
      </c>
      <c r="C6755" s="75" t="str">
        <f t="shared" si="535"/>
        <v/>
      </c>
      <c r="D6755" s="42"/>
      <c r="E6755" s="42"/>
      <c r="F6755" s="42"/>
      <c r="G6755" s="42"/>
      <c r="H6755" s="42"/>
      <c r="I6755" s="42"/>
      <c r="J6755" s="83" t="str">
        <f t="shared" si="531"/>
        <v/>
      </c>
      <c r="K6755" s="83" t="str">
        <f t="shared" si="532"/>
        <v/>
      </c>
      <c r="L6755" s="85" t="str">
        <f t="shared" si="533"/>
        <v/>
      </c>
    </row>
    <row r="6756" spans="1:12" x14ac:dyDescent="0.2">
      <c r="A6756" s="209"/>
      <c r="B6756" s="75" t="str">
        <f t="shared" si="534"/>
        <v/>
      </c>
      <c r="C6756" s="75" t="str">
        <f t="shared" si="535"/>
        <v/>
      </c>
      <c r="D6756" s="42"/>
      <c r="E6756" s="42"/>
      <c r="F6756" s="42"/>
      <c r="G6756" s="42"/>
      <c r="H6756" s="42"/>
      <c r="I6756" s="42"/>
      <c r="J6756" s="83" t="str">
        <f t="shared" si="531"/>
        <v/>
      </c>
      <c r="K6756" s="83" t="str">
        <f t="shared" si="532"/>
        <v/>
      </c>
      <c r="L6756" s="85" t="str">
        <f t="shared" si="533"/>
        <v/>
      </c>
    </row>
    <row r="6757" spans="1:12" x14ac:dyDescent="0.2">
      <c r="A6757" s="209"/>
      <c r="B6757" s="75" t="str">
        <f t="shared" si="534"/>
        <v/>
      </c>
      <c r="C6757" s="75" t="str">
        <f t="shared" si="535"/>
        <v/>
      </c>
      <c r="D6757" s="42"/>
      <c r="E6757" s="42"/>
      <c r="F6757" s="42"/>
      <c r="G6757" s="42"/>
      <c r="H6757" s="42"/>
      <c r="I6757" s="42"/>
      <c r="J6757" s="83" t="str">
        <f t="shared" si="531"/>
        <v/>
      </c>
      <c r="K6757" s="83" t="str">
        <f t="shared" si="532"/>
        <v/>
      </c>
      <c r="L6757" s="85" t="str">
        <f t="shared" si="533"/>
        <v/>
      </c>
    </row>
    <row r="6758" spans="1:12" x14ac:dyDescent="0.2">
      <c r="A6758" s="209"/>
      <c r="B6758" s="75" t="str">
        <f t="shared" si="534"/>
        <v/>
      </c>
      <c r="C6758" s="75" t="str">
        <f t="shared" si="535"/>
        <v/>
      </c>
      <c r="D6758" s="42"/>
      <c r="E6758" s="42"/>
      <c r="F6758" s="42"/>
      <c r="G6758" s="42"/>
      <c r="H6758" s="42"/>
      <c r="I6758" s="42"/>
      <c r="J6758" s="83" t="str">
        <f t="shared" si="531"/>
        <v/>
      </c>
      <c r="K6758" s="83" t="str">
        <f t="shared" si="532"/>
        <v/>
      </c>
      <c r="L6758" s="85" t="str">
        <f t="shared" si="533"/>
        <v/>
      </c>
    </row>
    <row r="6759" spans="1:12" x14ac:dyDescent="0.2">
      <c r="A6759" s="209"/>
      <c r="B6759" s="75" t="str">
        <f t="shared" si="534"/>
        <v/>
      </c>
      <c r="C6759" s="75" t="str">
        <f t="shared" si="535"/>
        <v/>
      </c>
      <c r="D6759" s="42"/>
      <c r="E6759" s="42"/>
      <c r="F6759" s="42"/>
      <c r="G6759" s="42"/>
      <c r="H6759" s="42"/>
      <c r="I6759" s="42"/>
      <c r="J6759" s="83" t="str">
        <f t="shared" si="531"/>
        <v/>
      </c>
      <c r="K6759" s="83" t="str">
        <f t="shared" si="532"/>
        <v/>
      </c>
      <c r="L6759" s="85" t="str">
        <f t="shared" si="533"/>
        <v/>
      </c>
    </row>
    <row r="6760" spans="1:12" x14ac:dyDescent="0.2">
      <c r="A6760" s="209"/>
      <c r="B6760" s="75" t="str">
        <f t="shared" si="534"/>
        <v/>
      </c>
      <c r="C6760" s="75" t="str">
        <f t="shared" si="535"/>
        <v/>
      </c>
      <c r="D6760" s="42"/>
      <c r="E6760" s="42"/>
      <c r="F6760" s="42"/>
      <c r="G6760" s="42"/>
      <c r="H6760" s="42"/>
      <c r="I6760" s="42"/>
      <c r="J6760" s="83" t="str">
        <f t="shared" si="531"/>
        <v/>
      </c>
      <c r="K6760" s="83" t="str">
        <f t="shared" si="532"/>
        <v/>
      </c>
      <c r="L6760" s="85" t="str">
        <f t="shared" si="533"/>
        <v/>
      </c>
    </row>
    <row r="6761" spans="1:12" x14ac:dyDescent="0.2">
      <c r="A6761" s="209"/>
      <c r="B6761" s="75" t="str">
        <f t="shared" si="534"/>
        <v/>
      </c>
      <c r="C6761" s="75" t="str">
        <f t="shared" si="535"/>
        <v/>
      </c>
      <c r="D6761" s="42"/>
      <c r="E6761" s="42"/>
      <c r="F6761" s="42"/>
      <c r="G6761" s="42"/>
      <c r="H6761" s="42"/>
      <c r="I6761" s="42"/>
      <c r="J6761" s="83" t="str">
        <f t="shared" si="531"/>
        <v/>
      </c>
      <c r="K6761" s="83" t="str">
        <f t="shared" si="532"/>
        <v/>
      </c>
      <c r="L6761" s="85" t="str">
        <f t="shared" si="533"/>
        <v/>
      </c>
    </row>
    <row r="6762" spans="1:12" x14ac:dyDescent="0.2">
      <c r="A6762" s="209"/>
      <c r="B6762" s="75" t="str">
        <f t="shared" si="534"/>
        <v/>
      </c>
      <c r="C6762" s="75" t="str">
        <f t="shared" si="535"/>
        <v/>
      </c>
      <c r="D6762" s="42"/>
      <c r="E6762" s="42"/>
      <c r="F6762" s="42"/>
      <c r="G6762" s="42"/>
      <c r="H6762" s="42"/>
      <c r="I6762" s="42"/>
      <c r="J6762" s="83" t="str">
        <f t="shared" si="531"/>
        <v/>
      </c>
      <c r="K6762" s="83" t="str">
        <f t="shared" si="532"/>
        <v/>
      </c>
      <c r="L6762" s="85" t="str">
        <f t="shared" si="533"/>
        <v/>
      </c>
    </row>
    <row r="6763" spans="1:12" x14ac:dyDescent="0.2">
      <c r="A6763" s="209"/>
      <c r="B6763" s="75" t="str">
        <f t="shared" si="534"/>
        <v/>
      </c>
      <c r="C6763" s="75" t="str">
        <f t="shared" si="535"/>
        <v/>
      </c>
      <c r="D6763" s="42"/>
      <c r="E6763" s="42"/>
      <c r="F6763" s="42"/>
      <c r="G6763" s="42"/>
      <c r="H6763" s="42"/>
      <c r="I6763" s="42"/>
      <c r="J6763" s="83" t="str">
        <f t="shared" si="531"/>
        <v/>
      </c>
      <c r="K6763" s="83" t="str">
        <f t="shared" si="532"/>
        <v/>
      </c>
      <c r="L6763" s="85" t="str">
        <f t="shared" si="533"/>
        <v/>
      </c>
    </row>
    <row r="6764" spans="1:12" x14ac:dyDescent="0.2">
      <c r="A6764" s="209"/>
      <c r="B6764" s="75" t="str">
        <f t="shared" si="534"/>
        <v/>
      </c>
      <c r="C6764" s="75" t="str">
        <f t="shared" si="535"/>
        <v/>
      </c>
      <c r="D6764" s="42"/>
      <c r="E6764" s="42"/>
      <c r="F6764" s="42"/>
      <c r="G6764" s="42"/>
      <c r="H6764" s="42"/>
      <c r="I6764" s="42"/>
      <c r="J6764" s="83" t="str">
        <f t="shared" si="531"/>
        <v/>
      </c>
      <c r="K6764" s="83" t="str">
        <f t="shared" si="532"/>
        <v/>
      </c>
      <c r="L6764" s="85" t="str">
        <f t="shared" si="533"/>
        <v/>
      </c>
    </row>
    <row r="6765" spans="1:12" x14ac:dyDescent="0.2">
      <c r="A6765" s="209"/>
      <c r="B6765" s="75" t="str">
        <f t="shared" si="534"/>
        <v/>
      </c>
      <c r="C6765" s="75" t="str">
        <f t="shared" si="535"/>
        <v/>
      </c>
      <c r="D6765" s="42"/>
      <c r="E6765" s="42"/>
      <c r="F6765" s="42"/>
      <c r="G6765" s="42"/>
      <c r="H6765" s="42"/>
      <c r="I6765" s="42"/>
      <c r="J6765" s="83" t="str">
        <f t="shared" si="531"/>
        <v/>
      </c>
      <c r="K6765" s="83" t="str">
        <f t="shared" si="532"/>
        <v/>
      </c>
      <c r="L6765" s="85" t="str">
        <f t="shared" si="533"/>
        <v/>
      </c>
    </row>
    <row r="6766" spans="1:12" x14ac:dyDescent="0.2">
      <c r="A6766" s="209"/>
      <c r="B6766" s="75" t="str">
        <f t="shared" si="534"/>
        <v/>
      </c>
      <c r="C6766" s="75" t="str">
        <f t="shared" si="535"/>
        <v/>
      </c>
      <c r="D6766" s="42"/>
      <c r="E6766" s="42"/>
      <c r="F6766" s="42"/>
      <c r="G6766" s="42"/>
      <c r="H6766" s="42"/>
      <c r="I6766" s="42"/>
      <c r="J6766" s="83" t="str">
        <f t="shared" si="531"/>
        <v/>
      </c>
      <c r="K6766" s="83" t="str">
        <f t="shared" si="532"/>
        <v/>
      </c>
      <c r="L6766" s="85" t="str">
        <f t="shared" si="533"/>
        <v/>
      </c>
    </row>
    <row r="6767" spans="1:12" x14ac:dyDescent="0.2">
      <c r="A6767" s="209"/>
      <c r="B6767" s="75" t="str">
        <f t="shared" si="534"/>
        <v/>
      </c>
      <c r="C6767" s="75" t="str">
        <f t="shared" si="535"/>
        <v/>
      </c>
      <c r="D6767" s="42"/>
      <c r="E6767" s="42"/>
      <c r="F6767" s="42"/>
      <c r="G6767" s="42"/>
      <c r="H6767" s="42"/>
      <c r="I6767" s="42"/>
      <c r="J6767" s="83" t="str">
        <f t="shared" si="531"/>
        <v/>
      </c>
      <c r="K6767" s="83" t="str">
        <f t="shared" si="532"/>
        <v/>
      </c>
      <c r="L6767" s="85" t="str">
        <f t="shared" si="533"/>
        <v/>
      </c>
    </row>
    <row r="6768" spans="1:12" x14ac:dyDescent="0.2">
      <c r="A6768" s="209"/>
      <c r="B6768" s="75" t="str">
        <f t="shared" si="534"/>
        <v/>
      </c>
      <c r="C6768" s="75" t="str">
        <f t="shared" si="535"/>
        <v/>
      </c>
      <c r="D6768" s="42"/>
      <c r="E6768" s="42"/>
      <c r="F6768" s="42"/>
      <c r="G6768" s="42"/>
      <c r="H6768" s="42"/>
      <c r="I6768" s="42"/>
      <c r="J6768" s="83" t="str">
        <f t="shared" si="531"/>
        <v/>
      </c>
      <c r="K6768" s="83" t="str">
        <f t="shared" si="532"/>
        <v/>
      </c>
      <c r="L6768" s="85" t="str">
        <f t="shared" si="533"/>
        <v/>
      </c>
    </row>
    <row r="6769" spans="1:12" x14ac:dyDescent="0.2">
      <c r="A6769" s="209"/>
      <c r="B6769" s="75" t="str">
        <f t="shared" si="534"/>
        <v/>
      </c>
      <c r="C6769" s="75" t="str">
        <f t="shared" si="535"/>
        <v/>
      </c>
      <c r="D6769" s="42"/>
      <c r="E6769" s="42"/>
      <c r="F6769" s="42"/>
      <c r="G6769" s="42"/>
      <c r="H6769" s="42"/>
      <c r="I6769" s="42"/>
      <c r="J6769" s="83" t="str">
        <f t="shared" si="531"/>
        <v/>
      </c>
      <c r="K6769" s="83" t="str">
        <f t="shared" si="532"/>
        <v/>
      </c>
      <c r="L6769" s="85" t="str">
        <f t="shared" si="533"/>
        <v/>
      </c>
    </row>
    <row r="6770" spans="1:12" x14ac:dyDescent="0.2">
      <c r="A6770" s="209"/>
      <c r="B6770" s="75" t="str">
        <f t="shared" si="534"/>
        <v/>
      </c>
      <c r="C6770" s="75" t="str">
        <f t="shared" si="535"/>
        <v/>
      </c>
      <c r="D6770" s="42"/>
      <c r="E6770" s="42"/>
      <c r="F6770" s="42"/>
      <c r="G6770" s="42"/>
      <c r="H6770" s="42"/>
      <c r="I6770" s="42"/>
      <c r="J6770" s="83" t="str">
        <f t="shared" si="531"/>
        <v/>
      </c>
      <c r="K6770" s="83" t="str">
        <f t="shared" si="532"/>
        <v/>
      </c>
      <c r="L6770" s="85" t="str">
        <f t="shared" si="533"/>
        <v/>
      </c>
    </row>
    <row r="6771" spans="1:12" x14ac:dyDescent="0.2">
      <c r="A6771" s="209"/>
      <c r="B6771" s="75" t="str">
        <f t="shared" si="534"/>
        <v/>
      </c>
      <c r="C6771" s="75" t="str">
        <f t="shared" si="535"/>
        <v/>
      </c>
      <c r="D6771" s="42"/>
      <c r="E6771" s="42"/>
      <c r="F6771" s="42"/>
      <c r="G6771" s="42"/>
      <c r="H6771" s="42"/>
      <c r="I6771" s="42"/>
      <c r="J6771" s="83" t="str">
        <f t="shared" si="531"/>
        <v/>
      </c>
      <c r="K6771" s="83" t="str">
        <f t="shared" si="532"/>
        <v/>
      </c>
      <c r="L6771" s="85" t="str">
        <f t="shared" si="533"/>
        <v/>
      </c>
    </row>
    <row r="6772" spans="1:12" x14ac:dyDescent="0.2">
      <c r="A6772" s="209"/>
      <c r="B6772" s="75" t="str">
        <f t="shared" si="534"/>
        <v/>
      </c>
      <c r="C6772" s="75" t="str">
        <f t="shared" si="535"/>
        <v/>
      </c>
      <c r="D6772" s="42"/>
      <c r="E6772" s="42"/>
      <c r="F6772" s="42"/>
      <c r="G6772" s="42"/>
      <c r="H6772" s="42"/>
      <c r="I6772" s="42"/>
      <c r="J6772" s="83" t="str">
        <f t="shared" si="531"/>
        <v/>
      </c>
      <c r="K6772" s="83" t="str">
        <f t="shared" si="532"/>
        <v/>
      </c>
      <c r="L6772" s="85" t="str">
        <f t="shared" si="533"/>
        <v/>
      </c>
    </row>
    <row r="6773" spans="1:12" x14ac:dyDescent="0.2">
      <c r="A6773" s="209"/>
      <c r="B6773" s="75" t="str">
        <f t="shared" si="534"/>
        <v/>
      </c>
      <c r="C6773" s="75" t="str">
        <f t="shared" si="535"/>
        <v/>
      </c>
      <c r="D6773" s="42"/>
      <c r="E6773" s="42"/>
      <c r="F6773" s="42"/>
      <c r="G6773" s="42"/>
      <c r="H6773" s="42"/>
      <c r="I6773" s="42"/>
      <c r="J6773" s="83" t="str">
        <f t="shared" si="531"/>
        <v/>
      </c>
      <c r="K6773" s="83" t="str">
        <f t="shared" si="532"/>
        <v/>
      </c>
      <c r="L6773" s="85" t="str">
        <f t="shared" si="533"/>
        <v/>
      </c>
    </row>
    <row r="6774" spans="1:12" x14ac:dyDescent="0.2">
      <c r="A6774" s="209"/>
      <c r="B6774" s="75" t="str">
        <f t="shared" si="534"/>
        <v/>
      </c>
      <c r="C6774" s="75" t="str">
        <f t="shared" si="535"/>
        <v/>
      </c>
      <c r="D6774" s="42"/>
      <c r="E6774" s="42"/>
      <c r="F6774" s="42"/>
      <c r="G6774" s="42"/>
      <c r="H6774" s="42"/>
      <c r="I6774" s="42"/>
      <c r="J6774" s="83" t="str">
        <f t="shared" si="531"/>
        <v/>
      </c>
      <c r="K6774" s="83" t="str">
        <f t="shared" si="532"/>
        <v/>
      </c>
      <c r="L6774" s="85" t="str">
        <f t="shared" si="533"/>
        <v/>
      </c>
    </row>
    <row r="6775" spans="1:12" x14ac:dyDescent="0.2">
      <c r="A6775" s="209"/>
      <c r="B6775" s="75" t="str">
        <f t="shared" si="534"/>
        <v/>
      </c>
      <c r="C6775" s="75" t="str">
        <f t="shared" si="535"/>
        <v/>
      </c>
      <c r="D6775" s="42"/>
      <c r="E6775" s="42"/>
      <c r="F6775" s="42"/>
      <c r="G6775" s="42"/>
      <c r="H6775" s="42"/>
      <c r="I6775" s="42"/>
      <c r="J6775" s="83" t="str">
        <f t="shared" si="531"/>
        <v/>
      </c>
      <c r="K6775" s="83" t="str">
        <f t="shared" si="532"/>
        <v/>
      </c>
      <c r="L6775" s="85" t="str">
        <f t="shared" si="533"/>
        <v/>
      </c>
    </row>
    <row r="6776" spans="1:12" x14ac:dyDescent="0.2">
      <c r="A6776" s="209"/>
      <c r="B6776" s="75" t="str">
        <f t="shared" si="534"/>
        <v/>
      </c>
      <c r="C6776" s="75" t="str">
        <f t="shared" si="535"/>
        <v/>
      </c>
      <c r="D6776" s="42"/>
      <c r="E6776" s="42"/>
      <c r="F6776" s="42"/>
      <c r="G6776" s="42"/>
      <c r="H6776" s="42"/>
      <c r="I6776" s="42"/>
      <c r="J6776" s="83" t="str">
        <f t="shared" si="531"/>
        <v/>
      </c>
      <c r="K6776" s="83" t="str">
        <f t="shared" si="532"/>
        <v/>
      </c>
      <c r="L6776" s="85" t="str">
        <f t="shared" si="533"/>
        <v/>
      </c>
    </row>
    <row r="6777" spans="1:12" x14ac:dyDescent="0.2">
      <c r="A6777" s="209"/>
      <c r="B6777" s="75" t="str">
        <f t="shared" si="534"/>
        <v/>
      </c>
      <c r="C6777" s="75" t="str">
        <f t="shared" si="535"/>
        <v/>
      </c>
      <c r="D6777" s="42"/>
      <c r="E6777" s="42"/>
      <c r="F6777" s="42"/>
      <c r="G6777" s="42"/>
      <c r="H6777" s="42"/>
      <c r="I6777" s="42"/>
      <c r="J6777" s="83" t="str">
        <f t="shared" si="531"/>
        <v/>
      </c>
      <c r="K6777" s="83" t="str">
        <f t="shared" si="532"/>
        <v/>
      </c>
      <c r="L6777" s="85" t="str">
        <f t="shared" si="533"/>
        <v/>
      </c>
    </row>
    <row r="6778" spans="1:12" x14ac:dyDescent="0.2">
      <c r="A6778" s="209"/>
      <c r="B6778" s="75" t="str">
        <f t="shared" si="534"/>
        <v/>
      </c>
      <c r="C6778" s="75" t="str">
        <f t="shared" si="535"/>
        <v/>
      </c>
      <c r="D6778" s="42"/>
      <c r="E6778" s="42"/>
      <c r="F6778" s="42"/>
      <c r="G6778" s="42"/>
      <c r="H6778" s="42"/>
      <c r="I6778" s="42"/>
      <c r="J6778" s="83" t="str">
        <f t="shared" si="531"/>
        <v/>
      </c>
      <c r="K6778" s="83" t="str">
        <f t="shared" si="532"/>
        <v/>
      </c>
      <c r="L6778" s="85" t="str">
        <f t="shared" si="533"/>
        <v/>
      </c>
    </row>
    <row r="6779" spans="1:12" x14ac:dyDescent="0.2">
      <c r="A6779" s="209"/>
      <c r="B6779" s="75" t="str">
        <f t="shared" si="534"/>
        <v/>
      </c>
      <c r="C6779" s="75" t="str">
        <f t="shared" si="535"/>
        <v/>
      </c>
      <c r="D6779" s="42"/>
      <c r="E6779" s="42"/>
      <c r="F6779" s="42"/>
      <c r="G6779" s="42"/>
      <c r="H6779" s="42"/>
      <c r="I6779" s="42"/>
      <c r="J6779" s="83" t="str">
        <f t="shared" si="531"/>
        <v/>
      </c>
      <c r="K6779" s="83" t="str">
        <f t="shared" si="532"/>
        <v/>
      </c>
      <c r="L6779" s="85" t="str">
        <f t="shared" si="533"/>
        <v/>
      </c>
    </row>
    <row r="6780" spans="1:12" x14ac:dyDescent="0.2">
      <c r="A6780" s="209"/>
      <c r="B6780" s="75" t="str">
        <f t="shared" si="534"/>
        <v/>
      </c>
      <c r="C6780" s="75" t="str">
        <f t="shared" si="535"/>
        <v/>
      </c>
      <c r="D6780" s="42"/>
      <c r="E6780" s="42"/>
      <c r="F6780" s="42"/>
      <c r="G6780" s="42"/>
      <c r="H6780" s="42"/>
      <c r="I6780" s="42"/>
      <c r="J6780" s="83" t="str">
        <f t="shared" si="531"/>
        <v/>
      </c>
      <c r="K6780" s="83" t="str">
        <f t="shared" si="532"/>
        <v/>
      </c>
      <c r="L6780" s="85" t="str">
        <f t="shared" si="533"/>
        <v/>
      </c>
    </row>
    <row r="6781" spans="1:12" x14ac:dyDescent="0.2">
      <c r="A6781" s="209"/>
      <c r="B6781" s="75" t="str">
        <f t="shared" si="534"/>
        <v/>
      </c>
      <c r="C6781" s="75" t="str">
        <f t="shared" si="535"/>
        <v/>
      </c>
      <c r="D6781" s="42"/>
      <c r="E6781" s="42"/>
      <c r="F6781" s="42"/>
      <c r="G6781" s="42"/>
      <c r="H6781" s="42"/>
      <c r="I6781" s="42"/>
      <c r="J6781" s="83" t="str">
        <f t="shared" ref="J6781:J6844" si="536">IF(ISERROR(D6781/C6781),"",(D6781/C6781))</f>
        <v/>
      </c>
      <c r="K6781" s="83" t="str">
        <f t="shared" ref="K6781:K6844" si="537">IF(ISERROR(E6781/C6781),"",(E6781/C6781))</f>
        <v/>
      </c>
      <c r="L6781" s="85" t="str">
        <f t="shared" ref="L6781:L6844" si="538">IF(ISERROR((D6781+E6781)/B6781),"",(D6781+E6781)/B6781)</f>
        <v/>
      </c>
    </row>
    <row r="6782" spans="1:12" x14ac:dyDescent="0.2">
      <c r="A6782" s="209"/>
      <c r="B6782" s="75" t="str">
        <f t="shared" si="534"/>
        <v/>
      </c>
      <c r="C6782" s="75" t="str">
        <f t="shared" si="535"/>
        <v/>
      </c>
      <c r="D6782" s="42"/>
      <c r="E6782" s="42"/>
      <c r="F6782" s="42"/>
      <c r="G6782" s="42"/>
      <c r="H6782" s="42"/>
      <c r="I6782" s="42"/>
      <c r="J6782" s="83" t="str">
        <f t="shared" si="536"/>
        <v/>
      </c>
      <c r="K6782" s="83" t="str">
        <f t="shared" si="537"/>
        <v/>
      </c>
      <c r="L6782" s="85" t="str">
        <f t="shared" si="538"/>
        <v/>
      </c>
    </row>
    <row r="6783" spans="1:12" x14ac:dyDescent="0.2">
      <c r="A6783" s="209"/>
      <c r="B6783" s="75" t="str">
        <f t="shared" si="534"/>
        <v/>
      </c>
      <c r="C6783" s="75" t="str">
        <f t="shared" si="535"/>
        <v/>
      </c>
      <c r="D6783" s="42"/>
      <c r="E6783" s="42"/>
      <c r="F6783" s="42"/>
      <c r="G6783" s="42"/>
      <c r="H6783" s="42"/>
      <c r="I6783" s="42"/>
      <c r="J6783" s="83" t="str">
        <f t="shared" si="536"/>
        <v/>
      </c>
      <c r="K6783" s="83" t="str">
        <f t="shared" si="537"/>
        <v/>
      </c>
      <c r="L6783" s="85" t="str">
        <f t="shared" si="538"/>
        <v/>
      </c>
    </row>
    <row r="6784" spans="1:12" x14ac:dyDescent="0.2">
      <c r="A6784" s="209"/>
      <c r="B6784" s="75" t="str">
        <f t="shared" si="534"/>
        <v/>
      </c>
      <c r="C6784" s="75" t="str">
        <f t="shared" si="535"/>
        <v/>
      </c>
      <c r="D6784" s="42"/>
      <c r="E6784" s="42"/>
      <c r="F6784" s="42"/>
      <c r="G6784" s="42"/>
      <c r="H6784" s="42"/>
      <c r="I6784" s="42"/>
      <c r="J6784" s="83" t="str">
        <f t="shared" si="536"/>
        <v/>
      </c>
      <c r="K6784" s="83" t="str">
        <f t="shared" si="537"/>
        <v/>
      </c>
      <c r="L6784" s="85" t="str">
        <f t="shared" si="538"/>
        <v/>
      </c>
    </row>
    <row r="6785" spans="1:12" x14ac:dyDescent="0.2">
      <c r="A6785" s="209"/>
      <c r="B6785" s="75" t="str">
        <f t="shared" si="534"/>
        <v/>
      </c>
      <c r="C6785" s="75" t="str">
        <f t="shared" si="535"/>
        <v/>
      </c>
      <c r="D6785" s="42"/>
      <c r="E6785" s="42"/>
      <c r="F6785" s="42"/>
      <c r="G6785" s="42"/>
      <c r="H6785" s="42"/>
      <c r="I6785" s="42"/>
      <c r="J6785" s="83" t="str">
        <f t="shared" si="536"/>
        <v/>
      </c>
      <c r="K6785" s="83" t="str">
        <f t="shared" si="537"/>
        <v/>
      </c>
      <c r="L6785" s="85" t="str">
        <f t="shared" si="538"/>
        <v/>
      </c>
    </row>
    <row r="6786" spans="1:12" x14ac:dyDescent="0.2">
      <c r="A6786" s="209"/>
      <c r="B6786" s="75" t="str">
        <f t="shared" si="534"/>
        <v/>
      </c>
      <c r="C6786" s="75" t="str">
        <f t="shared" si="535"/>
        <v/>
      </c>
      <c r="D6786" s="42"/>
      <c r="E6786" s="42"/>
      <c r="F6786" s="42"/>
      <c r="G6786" s="42"/>
      <c r="H6786" s="42"/>
      <c r="I6786" s="42"/>
      <c r="J6786" s="83" t="str">
        <f t="shared" si="536"/>
        <v/>
      </c>
      <c r="K6786" s="83" t="str">
        <f t="shared" si="537"/>
        <v/>
      </c>
      <c r="L6786" s="85" t="str">
        <f t="shared" si="538"/>
        <v/>
      </c>
    </row>
    <row r="6787" spans="1:12" x14ac:dyDescent="0.2">
      <c r="A6787" s="209"/>
      <c r="B6787" s="75" t="str">
        <f t="shared" si="534"/>
        <v/>
      </c>
      <c r="C6787" s="75" t="str">
        <f t="shared" si="535"/>
        <v/>
      </c>
      <c r="D6787" s="42"/>
      <c r="E6787" s="42"/>
      <c r="F6787" s="42"/>
      <c r="G6787" s="42"/>
      <c r="H6787" s="42"/>
      <c r="I6787" s="42"/>
      <c r="J6787" s="83" t="str">
        <f t="shared" si="536"/>
        <v/>
      </c>
      <c r="K6787" s="83" t="str">
        <f t="shared" si="537"/>
        <v/>
      </c>
      <c r="L6787" s="85" t="str">
        <f t="shared" si="538"/>
        <v/>
      </c>
    </row>
    <row r="6788" spans="1:12" x14ac:dyDescent="0.2">
      <c r="A6788" s="209"/>
      <c r="B6788" s="75" t="str">
        <f t="shared" si="534"/>
        <v/>
      </c>
      <c r="C6788" s="75" t="str">
        <f t="shared" si="535"/>
        <v/>
      </c>
      <c r="D6788" s="42"/>
      <c r="E6788" s="42"/>
      <c r="F6788" s="42"/>
      <c r="G6788" s="42"/>
      <c r="H6788" s="42"/>
      <c r="I6788" s="42"/>
      <c r="J6788" s="83" t="str">
        <f t="shared" si="536"/>
        <v/>
      </c>
      <c r="K6788" s="83" t="str">
        <f t="shared" si="537"/>
        <v/>
      </c>
      <c r="L6788" s="85" t="str">
        <f t="shared" si="538"/>
        <v/>
      </c>
    </row>
    <row r="6789" spans="1:12" x14ac:dyDescent="0.2">
      <c r="A6789" s="209"/>
      <c r="B6789" s="75" t="str">
        <f t="shared" si="534"/>
        <v/>
      </c>
      <c r="C6789" s="75" t="str">
        <f t="shared" si="535"/>
        <v/>
      </c>
      <c r="D6789" s="42"/>
      <c r="E6789" s="42"/>
      <c r="F6789" s="42"/>
      <c r="G6789" s="42"/>
      <c r="H6789" s="42"/>
      <c r="I6789" s="42"/>
      <c r="J6789" s="83" t="str">
        <f t="shared" si="536"/>
        <v/>
      </c>
      <c r="K6789" s="83" t="str">
        <f t="shared" si="537"/>
        <v/>
      </c>
      <c r="L6789" s="85" t="str">
        <f t="shared" si="538"/>
        <v/>
      </c>
    </row>
    <row r="6790" spans="1:12" x14ac:dyDescent="0.2">
      <c r="A6790" s="209"/>
      <c r="B6790" s="75" t="str">
        <f t="shared" si="534"/>
        <v/>
      </c>
      <c r="C6790" s="75" t="str">
        <f t="shared" si="535"/>
        <v/>
      </c>
      <c r="D6790" s="42"/>
      <c r="E6790" s="42"/>
      <c r="F6790" s="42"/>
      <c r="G6790" s="42"/>
      <c r="H6790" s="42"/>
      <c r="I6790" s="42"/>
      <c r="J6790" s="83" t="str">
        <f t="shared" si="536"/>
        <v/>
      </c>
      <c r="K6790" s="83" t="str">
        <f t="shared" si="537"/>
        <v/>
      </c>
      <c r="L6790" s="85" t="str">
        <f t="shared" si="538"/>
        <v/>
      </c>
    </row>
    <row r="6791" spans="1:12" x14ac:dyDescent="0.2">
      <c r="A6791" s="209"/>
      <c r="B6791" s="75" t="str">
        <f t="shared" si="534"/>
        <v/>
      </c>
      <c r="C6791" s="75" t="str">
        <f t="shared" si="535"/>
        <v/>
      </c>
      <c r="D6791" s="42"/>
      <c r="E6791" s="42"/>
      <c r="F6791" s="42"/>
      <c r="G6791" s="42"/>
      <c r="H6791" s="42"/>
      <c r="I6791" s="42"/>
      <c r="J6791" s="83" t="str">
        <f t="shared" si="536"/>
        <v/>
      </c>
      <c r="K6791" s="83" t="str">
        <f t="shared" si="537"/>
        <v/>
      </c>
      <c r="L6791" s="85" t="str">
        <f t="shared" si="538"/>
        <v/>
      </c>
    </row>
    <row r="6792" spans="1:12" x14ac:dyDescent="0.2">
      <c r="A6792" s="209"/>
      <c r="B6792" s="75" t="str">
        <f t="shared" si="534"/>
        <v/>
      </c>
      <c r="C6792" s="75" t="str">
        <f t="shared" si="535"/>
        <v/>
      </c>
      <c r="D6792" s="42"/>
      <c r="E6792" s="42"/>
      <c r="F6792" s="42"/>
      <c r="G6792" s="42"/>
      <c r="H6792" s="42"/>
      <c r="I6792" s="42"/>
      <c r="J6792" s="83" t="str">
        <f t="shared" si="536"/>
        <v/>
      </c>
      <c r="K6792" s="83" t="str">
        <f t="shared" si="537"/>
        <v/>
      </c>
      <c r="L6792" s="85" t="str">
        <f t="shared" si="538"/>
        <v/>
      </c>
    </row>
    <row r="6793" spans="1:12" x14ac:dyDescent="0.2">
      <c r="A6793" s="209"/>
      <c r="B6793" s="75" t="str">
        <f t="shared" si="534"/>
        <v/>
      </c>
      <c r="C6793" s="75" t="str">
        <f t="shared" si="535"/>
        <v/>
      </c>
      <c r="D6793" s="42"/>
      <c r="E6793" s="42"/>
      <c r="F6793" s="42"/>
      <c r="G6793" s="42"/>
      <c r="H6793" s="42"/>
      <c r="I6793" s="42"/>
      <c r="J6793" s="83" t="str">
        <f t="shared" si="536"/>
        <v/>
      </c>
      <c r="K6793" s="83" t="str">
        <f t="shared" si="537"/>
        <v/>
      </c>
      <c r="L6793" s="85" t="str">
        <f t="shared" si="538"/>
        <v/>
      </c>
    </row>
    <row r="6794" spans="1:12" x14ac:dyDescent="0.2">
      <c r="A6794" s="209"/>
      <c r="B6794" s="75" t="str">
        <f t="shared" si="534"/>
        <v/>
      </c>
      <c r="C6794" s="75" t="str">
        <f t="shared" si="535"/>
        <v/>
      </c>
      <c r="D6794" s="42"/>
      <c r="E6794" s="42"/>
      <c r="F6794" s="42"/>
      <c r="G6794" s="42"/>
      <c r="H6794" s="42"/>
      <c r="I6794" s="42"/>
      <c r="J6794" s="83" t="str">
        <f t="shared" si="536"/>
        <v/>
      </c>
      <c r="K6794" s="83" t="str">
        <f t="shared" si="537"/>
        <v/>
      </c>
      <c r="L6794" s="85" t="str">
        <f t="shared" si="538"/>
        <v/>
      </c>
    </row>
    <row r="6795" spans="1:12" x14ac:dyDescent="0.2">
      <c r="A6795" s="209"/>
      <c r="B6795" s="75" t="str">
        <f t="shared" si="534"/>
        <v/>
      </c>
      <c r="C6795" s="75" t="str">
        <f t="shared" si="535"/>
        <v/>
      </c>
      <c r="D6795" s="42"/>
      <c r="E6795" s="42"/>
      <c r="F6795" s="42"/>
      <c r="G6795" s="42"/>
      <c r="H6795" s="42"/>
      <c r="I6795" s="42"/>
      <c r="J6795" s="83" t="str">
        <f t="shared" si="536"/>
        <v/>
      </c>
      <c r="K6795" s="83" t="str">
        <f t="shared" si="537"/>
        <v/>
      </c>
      <c r="L6795" s="85" t="str">
        <f t="shared" si="538"/>
        <v/>
      </c>
    </row>
    <row r="6796" spans="1:12" x14ac:dyDescent="0.2">
      <c r="A6796" s="209"/>
      <c r="B6796" s="75" t="str">
        <f t="shared" ref="B6796:B6859" si="539">IF(D6796+E6796+F6796+G6796+I6796+H6796 = 0,"",D6796+E6796+F6796+G6796+I6796+H6796)</f>
        <v/>
      </c>
      <c r="C6796" s="75" t="str">
        <f t="shared" ref="C6796:C6859" si="540">IF(D6796+E6796+H6796=0,"",D6796+E6796+H6796)</f>
        <v/>
      </c>
      <c r="D6796" s="42"/>
      <c r="E6796" s="42"/>
      <c r="F6796" s="42"/>
      <c r="G6796" s="42"/>
      <c r="H6796" s="42"/>
      <c r="I6796" s="42"/>
      <c r="J6796" s="83" t="str">
        <f t="shared" si="536"/>
        <v/>
      </c>
      <c r="K6796" s="83" t="str">
        <f t="shared" si="537"/>
        <v/>
      </c>
      <c r="L6796" s="85" t="str">
        <f t="shared" si="538"/>
        <v/>
      </c>
    </row>
    <row r="6797" spans="1:12" x14ac:dyDescent="0.2">
      <c r="A6797" s="209"/>
      <c r="B6797" s="75" t="str">
        <f t="shared" si="539"/>
        <v/>
      </c>
      <c r="C6797" s="75" t="str">
        <f t="shared" si="540"/>
        <v/>
      </c>
      <c r="D6797" s="42"/>
      <c r="E6797" s="42"/>
      <c r="F6797" s="42"/>
      <c r="G6797" s="42"/>
      <c r="H6797" s="42"/>
      <c r="I6797" s="42"/>
      <c r="J6797" s="83" t="str">
        <f t="shared" si="536"/>
        <v/>
      </c>
      <c r="K6797" s="83" t="str">
        <f t="shared" si="537"/>
        <v/>
      </c>
      <c r="L6797" s="85" t="str">
        <f t="shared" si="538"/>
        <v/>
      </c>
    </row>
    <row r="6798" spans="1:12" x14ac:dyDescent="0.2">
      <c r="A6798" s="209"/>
      <c r="B6798" s="75" t="str">
        <f t="shared" si="539"/>
        <v/>
      </c>
      <c r="C6798" s="75" t="str">
        <f t="shared" si="540"/>
        <v/>
      </c>
      <c r="D6798" s="42"/>
      <c r="E6798" s="42"/>
      <c r="F6798" s="42"/>
      <c r="G6798" s="42"/>
      <c r="H6798" s="42"/>
      <c r="I6798" s="42"/>
      <c r="J6798" s="83" t="str">
        <f t="shared" si="536"/>
        <v/>
      </c>
      <c r="K6798" s="83" t="str">
        <f t="shared" si="537"/>
        <v/>
      </c>
      <c r="L6798" s="85" t="str">
        <f t="shared" si="538"/>
        <v/>
      </c>
    </row>
    <row r="6799" spans="1:12" x14ac:dyDescent="0.2">
      <c r="A6799" s="209"/>
      <c r="B6799" s="75" t="str">
        <f t="shared" si="539"/>
        <v/>
      </c>
      <c r="C6799" s="75" t="str">
        <f t="shared" si="540"/>
        <v/>
      </c>
      <c r="D6799" s="42"/>
      <c r="E6799" s="42"/>
      <c r="F6799" s="42"/>
      <c r="G6799" s="42"/>
      <c r="H6799" s="42"/>
      <c r="I6799" s="42"/>
      <c r="J6799" s="83" t="str">
        <f t="shared" si="536"/>
        <v/>
      </c>
      <c r="K6799" s="83" t="str">
        <f t="shared" si="537"/>
        <v/>
      </c>
      <c r="L6799" s="85" t="str">
        <f t="shared" si="538"/>
        <v/>
      </c>
    </row>
    <row r="6800" spans="1:12" x14ac:dyDescent="0.2">
      <c r="A6800" s="209"/>
      <c r="B6800" s="75" t="str">
        <f t="shared" si="539"/>
        <v/>
      </c>
      <c r="C6800" s="75" t="str">
        <f t="shared" si="540"/>
        <v/>
      </c>
      <c r="D6800" s="42"/>
      <c r="E6800" s="42"/>
      <c r="F6800" s="42"/>
      <c r="G6800" s="42"/>
      <c r="H6800" s="42"/>
      <c r="I6800" s="42"/>
      <c r="J6800" s="83" t="str">
        <f t="shared" si="536"/>
        <v/>
      </c>
      <c r="K6800" s="83" t="str">
        <f t="shared" si="537"/>
        <v/>
      </c>
      <c r="L6800" s="85" t="str">
        <f t="shared" si="538"/>
        <v/>
      </c>
    </row>
    <row r="6801" spans="1:12" x14ac:dyDescent="0.2">
      <c r="A6801" s="209"/>
      <c r="B6801" s="75" t="str">
        <f t="shared" si="539"/>
        <v/>
      </c>
      <c r="C6801" s="75" t="str">
        <f t="shared" si="540"/>
        <v/>
      </c>
      <c r="D6801" s="42"/>
      <c r="E6801" s="42"/>
      <c r="F6801" s="42"/>
      <c r="G6801" s="42"/>
      <c r="H6801" s="42"/>
      <c r="I6801" s="42"/>
      <c r="J6801" s="83" t="str">
        <f t="shared" si="536"/>
        <v/>
      </c>
      <c r="K6801" s="83" t="str">
        <f t="shared" si="537"/>
        <v/>
      </c>
      <c r="L6801" s="85" t="str">
        <f t="shared" si="538"/>
        <v/>
      </c>
    </row>
    <row r="6802" spans="1:12" x14ac:dyDescent="0.2">
      <c r="A6802" s="209"/>
      <c r="B6802" s="75" t="str">
        <f t="shared" si="539"/>
        <v/>
      </c>
      <c r="C6802" s="75" t="str">
        <f t="shared" si="540"/>
        <v/>
      </c>
      <c r="D6802" s="42"/>
      <c r="E6802" s="42"/>
      <c r="F6802" s="42"/>
      <c r="G6802" s="42"/>
      <c r="H6802" s="42"/>
      <c r="I6802" s="42"/>
      <c r="J6802" s="83" t="str">
        <f t="shared" si="536"/>
        <v/>
      </c>
      <c r="K6802" s="83" t="str">
        <f t="shared" si="537"/>
        <v/>
      </c>
      <c r="L6802" s="85" t="str">
        <f t="shared" si="538"/>
        <v/>
      </c>
    </row>
    <row r="6803" spans="1:12" x14ac:dyDescent="0.2">
      <c r="A6803" s="209"/>
      <c r="B6803" s="75" t="str">
        <f t="shared" si="539"/>
        <v/>
      </c>
      <c r="C6803" s="75" t="str">
        <f t="shared" si="540"/>
        <v/>
      </c>
      <c r="D6803" s="42"/>
      <c r="E6803" s="42"/>
      <c r="F6803" s="42"/>
      <c r="G6803" s="42"/>
      <c r="H6803" s="42"/>
      <c r="I6803" s="42"/>
      <c r="J6803" s="83" t="str">
        <f t="shared" si="536"/>
        <v/>
      </c>
      <c r="K6803" s="83" t="str">
        <f t="shared" si="537"/>
        <v/>
      </c>
      <c r="L6803" s="85" t="str">
        <f t="shared" si="538"/>
        <v/>
      </c>
    </row>
    <row r="6804" spans="1:12" x14ac:dyDescent="0.2">
      <c r="A6804" s="209"/>
      <c r="B6804" s="75" t="str">
        <f t="shared" si="539"/>
        <v/>
      </c>
      <c r="C6804" s="75" t="str">
        <f t="shared" si="540"/>
        <v/>
      </c>
      <c r="D6804" s="42"/>
      <c r="E6804" s="42"/>
      <c r="F6804" s="42"/>
      <c r="G6804" s="42"/>
      <c r="H6804" s="42"/>
      <c r="I6804" s="42"/>
      <c r="J6804" s="83" t="str">
        <f t="shared" si="536"/>
        <v/>
      </c>
      <c r="K6804" s="83" t="str">
        <f t="shared" si="537"/>
        <v/>
      </c>
      <c r="L6804" s="85" t="str">
        <f t="shared" si="538"/>
        <v/>
      </c>
    </row>
    <row r="6805" spans="1:12" x14ac:dyDescent="0.2">
      <c r="A6805" s="209"/>
      <c r="B6805" s="75" t="str">
        <f t="shared" si="539"/>
        <v/>
      </c>
      <c r="C6805" s="75" t="str">
        <f t="shared" si="540"/>
        <v/>
      </c>
      <c r="D6805" s="42"/>
      <c r="E6805" s="42"/>
      <c r="F6805" s="42"/>
      <c r="G6805" s="42"/>
      <c r="H6805" s="42"/>
      <c r="I6805" s="42"/>
      <c r="J6805" s="83" t="str">
        <f t="shared" si="536"/>
        <v/>
      </c>
      <c r="K6805" s="83" t="str">
        <f t="shared" si="537"/>
        <v/>
      </c>
      <c r="L6805" s="85" t="str">
        <f t="shared" si="538"/>
        <v/>
      </c>
    </row>
    <row r="6806" spans="1:12" x14ac:dyDescent="0.2">
      <c r="A6806" s="209"/>
      <c r="B6806" s="75" t="str">
        <f t="shared" si="539"/>
        <v/>
      </c>
      <c r="C6806" s="75" t="str">
        <f t="shared" si="540"/>
        <v/>
      </c>
      <c r="D6806" s="42"/>
      <c r="E6806" s="42"/>
      <c r="F6806" s="42"/>
      <c r="G6806" s="42"/>
      <c r="H6806" s="42"/>
      <c r="I6806" s="42"/>
      <c r="J6806" s="83" t="str">
        <f t="shared" si="536"/>
        <v/>
      </c>
      <c r="K6806" s="83" t="str">
        <f t="shared" si="537"/>
        <v/>
      </c>
      <c r="L6806" s="85" t="str">
        <f t="shared" si="538"/>
        <v/>
      </c>
    </row>
    <row r="6807" spans="1:12" x14ac:dyDescent="0.2">
      <c r="A6807" s="209"/>
      <c r="B6807" s="75" t="str">
        <f t="shared" si="539"/>
        <v/>
      </c>
      <c r="C6807" s="75" t="str">
        <f t="shared" si="540"/>
        <v/>
      </c>
      <c r="D6807" s="42"/>
      <c r="E6807" s="42"/>
      <c r="F6807" s="42"/>
      <c r="G6807" s="42"/>
      <c r="H6807" s="42"/>
      <c r="I6807" s="42"/>
      <c r="J6807" s="83" t="str">
        <f t="shared" si="536"/>
        <v/>
      </c>
      <c r="K6807" s="83" t="str">
        <f t="shared" si="537"/>
        <v/>
      </c>
      <c r="L6807" s="85" t="str">
        <f t="shared" si="538"/>
        <v/>
      </c>
    </row>
    <row r="6808" spans="1:12" x14ac:dyDescent="0.2">
      <c r="A6808" s="209"/>
      <c r="B6808" s="75" t="str">
        <f t="shared" si="539"/>
        <v/>
      </c>
      <c r="C6808" s="75" t="str">
        <f t="shared" si="540"/>
        <v/>
      </c>
      <c r="D6808" s="42"/>
      <c r="E6808" s="42"/>
      <c r="F6808" s="42"/>
      <c r="G6808" s="42"/>
      <c r="H6808" s="42"/>
      <c r="I6808" s="42"/>
      <c r="J6808" s="83" t="str">
        <f t="shared" si="536"/>
        <v/>
      </c>
      <c r="K6808" s="83" t="str">
        <f t="shared" si="537"/>
        <v/>
      </c>
      <c r="L6808" s="85" t="str">
        <f t="shared" si="538"/>
        <v/>
      </c>
    </row>
    <row r="6809" spans="1:12" x14ac:dyDescent="0.2">
      <c r="A6809" s="209"/>
      <c r="B6809" s="75" t="str">
        <f t="shared" si="539"/>
        <v/>
      </c>
      <c r="C6809" s="75" t="str">
        <f t="shared" si="540"/>
        <v/>
      </c>
      <c r="D6809" s="42"/>
      <c r="E6809" s="42"/>
      <c r="F6809" s="42"/>
      <c r="G6809" s="42"/>
      <c r="H6809" s="42"/>
      <c r="I6809" s="42"/>
      <c r="J6809" s="83" t="str">
        <f t="shared" si="536"/>
        <v/>
      </c>
      <c r="K6809" s="83" t="str">
        <f t="shared" si="537"/>
        <v/>
      </c>
      <c r="L6809" s="85" t="str">
        <f t="shared" si="538"/>
        <v/>
      </c>
    </row>
    <row r="6810" spans="1:12" x14ac:dyDescent="0.2">
      <c r="A6810" s="209"/>
      <c r="B6810" s="75" t="str">
        <f t="shared" si="539"/>
        <v/>
      </c>
      <c r="C6810" s="75" t="str">
        <f t="shared" si="540"/>
        <v/>
      </c>
      <c r="D6810" s="42"/>
      <c r="E6810" s="42"/>
      <c r="F6810" s="42"/>
      <c r="G6810" s="42"/>
      <c r="H6810" s="42"/>
      <c r="I6810" s="42"/>
      <c r="J6810" s="83" t="str">
        <f t="shared" si="536"/>
        <v/>
      </c>
      <c r="K6810" s="83" t="str">
        <f t="shared" si="537"/>
        <v/>
      </c>
      <c r="L6810" s="85" t="str">
        <f t="shared" si="538"/>
        <v/>
      </c>
    </row>
    <row r="6811" spans="1:12" x14ac:dyDescent="0.2">
      <c r="A6811" s="209"/>
      <c r="B6811" s="75" t="str">
        <f t="shared" si="539"/>
        <v/>
      </c>
      <c r="C6811" s="75" t="str">
        <f t="shared" si="540"/>
        <v/>
      </c>
      <c r="D6811" s="42"/>
      <c r="E6811" s="42"/>
      <c r="F6811" s="42"/>
      <c r="G6811" s="42"/>
      <c r="H6811" s="42"/>
      <c r="I6811" s="42"/>
      <c r="J6811" s="83" t="str">
        <f t="shared" si="536"/>
        <v/>
      </c>
      <c r="K6811" s="83" t="str">
        <f t="shared" si="537"/>
        <v/>
      </c>
      <c r="L6811" s="85" t="str">
        <f t="shared" si="538"/>
        <v/>
      </c>
    </row>
    <row r="6812" spans="1:12" x14ac:dyDescent="0.2">
      <c r="A6812" s="209"/>
      <c r="B6812" s="75" t="str">
        <f t="shared" si="539"/>
        <v/>
      </c>
      <c r="C6812" s="75" t="str">
        <f t="shared" si="540"/>
        <v/>
      </c>
      <c r="D6812" s="42"/>
      <c r="E6812" s="42"/>
      <c r="F6812" s="42"/>
      <c r="G6812" s="42"/>
      <c r="H6812" s="42"/>
      <c r="I6812" s="42"/>
      <c r="J6812" s="83" t="str">
        <f t="shared" si="536"/>
        <v/>
      </c>
      <c r="K6812" s="83" t="str">
        <f t="shared" si="537"/>
        <v/>
      </c>
      <c r="L6812" s="85" t="str">
        <f t="shared" si="538"/>
        <v/>
      </c>
    </row>
    <row r="6813" spans="1:12" x14ac:dyDescent="0.2">
      <c r="A6813" s="209"/>
      <c r="B6813" s="75" t="str">
        <f t="shared" si="539"/>
        <v/>
      </c>
      <c r="C6813" s="75" t="str">
        <f t="shared" si="540"/>
        <v/>
      </c>
      <c r="D6813" s="42"/>
      <c r="E6813" s="42"/>
      <c r="F6813" s="42"/>
      <c r="G6813" s="42"/>
      <c r="H6813" s="42"/>
      <c r="I6813" s="42"/>
      <c r="J6813" s="83" t="str">
        <f t="shared" si="536"/>
        <v/>
      </c>
      <c r="K6813" s="83" t="str">
        <f t="shared" si="537"/>
        <v/>
      </c>
      <c r="L6813" s="85" t="str">
        <f t="shared" si="538"/>
        <v/>
      </c>
    </row>
    <row r="6814" spans="1:12" x14ac:dyDescent="0.2">
      <c r="A6814" s="209"/>
      <c r="B6814" s="75" t="str">
        <f t="shared" si="539"/>
        <v/>
      </c>
      <c r="C6814" s="75" t="str">
        <f t="shared" si="540"/>
        <v/>
      </c>
      <c r="D6814" s="42"/>
      <c r="E6814" s="42"/>
      <c r="F6814" s="42"/>
      <c r="G6814" s="42"/>
      <c r="H6814" s="42"/>
      <c r="I6814" s="42"/>
      <c r="J6814" s="83" t="str">
        <f t="shared" si="536"/>
        <v/>
      </c>
      <c r="K6814" s="83" t="str">
        <f t="shared" si="537"/>
        <v/>
      </c>
      <c r="L6814" s="85" t="str">
        <f t="shared" si="538"/>
        <v/>
      </c>
    </row>
    <row r="6815" spans="1:12" x14ac:dyDescent="0.2">
      <c r="A6815" s="209"/>
      <c r="B6815" s="75" t="str">
        <f t="shared" si="539"/>
        <v/>
      </c>
      <c r="C6815" s="75" t="str">
        <f t="shared" si="540"/>
        <v/>
      </c>
      <c r="D6815" s="42"/>
      <c r="E6815" s="42"/>
      <c r="F6815" s="42"/>
      <c r="G6815" s="42"/>
      <c r="H6815" s="42"/>
      <c r="I6815" s="42"/>
      <c r="J6815" s="83" t="str">
        <f t="shared" si="536"/>
        <v/>
      </c>
      <c r="K6815" s="83" t="str">
        <f t="shared" si="537"/>
        <v/>
      </c>
      <c r="L6815" s="85" t="str">
        <f t="shared" si="538"/>
        <v/>
      </c>
    </row>
    <row r="6816" spans="1:12" x14ac:dyDescent="0.2">
      <c r="A6816" s="209"/>
      <c r="B6816" s="75" t="str">
        <f t="shared" si="539"/>
        <v/>
      </c>
      <c r="C6816" s="75" t="str">
        <f t="shared" si="540"/>
        <v/>
      </c>
      <c r="D6816" s="42"/>
      <c r="E6816" s="42"/>
      <c r="F6816" s="42"/>
      <c r="G6816" s="42"/>
      <c r="H6816" s="42"/>
      <c r="I6816" s="42"/>
      <c r="J6816" s="83" t="str">
        <f t="shared" si="536"/>
        <v/>
      </c>
      <c r="K6816" s="83" t="str">
        <f t="shared" si="537"/>
        <v/>
      </c>
      <c r="L6816" s="85" t="str">
        <f t="shared" si="538"/>
        <v/>
      </c>
    </row>
    <row r="6817" spans="1:12" x14ac:dyDescent="0.2">
      <c r="A6817" s="209"/>
      <c r="B6817" s="75" t="str">
        <f t="shared" si="539"/>
        <v/>
      </c>
      <c r="C6817" s="75" t="str">
        <f t="shared" si="540"/>
        <v/>
      </c>
      <c r="D6817" s="42"/>
      <c r="E6817" s="42"/>
      <c r="F6817" s="42"/>
      <c r="G6817" s="42"/>
      <c r="H6817" s="42"/>
      <c r="I6817" s="42"/>
      <c r="J6817" s="83" t="str">
        <f t="shared" si="536"/>
        <v/>
      </c>
      <c r="K6817" s="83" t="str">
        <f t="shared" si="537"/>
        <v/>
      </c>
      <c r="L6817" s="85" t="str">
        <f t="shared" si="538"/>
        <v/>
      </c>
    </row>
    <row r="6818" spans="1:12" x14ac:dyDescent="0.2">
      <c r="A6818" s="209"/>
      <c r="B6818" s="75" t="str">
        <f t="shared" si="539"/>
        <v/>
      </c>
      <c r="C6818" s="75" t="str">
        <f t="shared" si="540"/>
        <v/>
      </c>
      <c r="D6818" s="42"/>
      <c r="E6818" s="42"/>
      <c r="F6818" s="42"/>
      <c r="G6818" s="42"/>
      <c r="H6818" s="42"/>
      <c r="I6818" s="42"/>
      <c r="J6818" s="83" t="str">
        <f t="shared" si="536"/>
        <v/>
      </c>
      <c r="K6818" s="83" t="str">
        <f t="shared" si="537"/>
        <v/>
      </c>
      <c r="L6818" s="85" t="str">
        <f t="shared" si="538"/>
        <v/>
      </c>
    </row>
    <row r="6819" spans="1:12" x14ac:dyDescent="0.2">
      <c r="A6819" s="209"/>
      <c r="B6819" s="75" t="str">
        <f t="shared" si="539"/>
        <v/>
      </c>
      <c r="C6819" s="75" t="str">
        <f t="shared" si="540"/>
        <v/>
      </c>
      <c r="D6819" s="42"/>
      <c r="E6819" s="42"/>
      <c r="F6819" s="42"/>
      <c r="G6819" s="42"/>
      <c r="H6819" s="42"/>
      <c r="I6819" s="42"/>
      <c r="J6819" s="83" t="str">
        <f t="shared" si="536"/>
        <v/>
      </c>
      <c r="K6819" s="83" t="str">
        <f t="shared" si="537"/>
        <v/>
      </c>
      <c r="L6819" s="85" t="str">
        <f t="shared" si="538"/>
        <v/>
      </c>
    </row>
    <row r="6820" spans="1:12" x14ac:dyDescent="0.2">
      <c r="A6820" s="209"/>
      <c r="B6820" s="75" t="str">
        <f t="shared" si="539"/>
        <v/>
      </c>
      <c r="C6820" s="75" t="str">
        <f t="shared" si="540"/>
        <v/>
      </c>
      <c r="D6820" s="42"/>
      <c r="E6820" s="42"/>
      <c r="F6820" s="42"/>
      <c r="G6820" s="42"/>
      <c r="H6820" s="42"/>
      <c r="I6820" s="42"/>
      <c r="J6820" s="83" t="str">
        <f t="shared" si="536"/>
        <v/>
      </c>
      <c r="K6820" s="83" t="str">
        <f t="shared" si="537"/>
        <v/>
      </c>
      <c r="L6820" s="85" t="str">
        <f t="shared" si="538"/>
        <v/>
      </c>
    </row>
    <row r="6821" spans="1:12" x14ac:dyDescent="0.2">
      <c r="A6821" s="209"/>
      <c r="B6821" s="75" t="str">
        <f t="shared" si="539"/>
        <v/>
      </c>
      <c r="C6821" s="75" t="str">
        <f t="shared" si="540"/>
        <v/>
      </c>
      <c r="D6821" s="42"/>
      <c r="E6821" s="42"/>
      <c r="F6821" s="42"/>
      <c r="G6821" s="42"/>
      <c r="H6821" s="42"/>
      <c r="I6821" s="42"/>
      <c r="J6821" s="83" t="str">
        <f t="shared" si="536"/>
        <v/>
      </c>
      <c r="K6821" s="83" t="str">
        <f t="shared" si="537"/>
        <v/>
      </c>
      <c r="L6821" s="85" t="str">
        <f t="shared" si="538"/>
        <v/>
      </c>
    </row>
    <row r="6822" spans="1:12" x14ac:dyDescent="0.2">
      <c r="A6822" s="209"/>
      <c r="B6822" s="75" t="str">
        <f t="shared" si="539"/>
        <v/>
      </c>
      <c r="C6822" s="75" t="str">
        <f t="shared" si="540"/>
        <v/>
      </c>
      <c r="D6822" s="42"/>
      <c r="E6822" s="42"/>
      <c r="F6822" s="42"/>
      <c r="G6822" s="42"/>
      <c r="H6822" s="42"/>
      <c r="I6822" s="42"/>
      <c r="J6822" s="83" t="str">
        <f t="shared" si="536"/>
        <v/>
      </c>
      <c r="K6822" s="83" t="str">
        <f t="shared" si="537"/>
        <v/>
      </c>
      <c r="L6822" s="85" t="str">
        <f t="shared" si="538"/>
        <v/>
      </c>
    </row>
    <row r="6823" spans="1:12" x14ac:dyDescent="0.2">
      <c r="A6823" s="209"/>
      <c r="B6823" s="75" t="str">
        <f t="shared" si="539"/>
        <v/>
      </c>
      <c r="C6823" s="75" t="str">
        <f t="shared" si="540"/>
        <v/>
      </c>
      <c r="D6823" s="42"/>
      <c r="E6823" s="42"/>
      <c r="F6823" s="42"/>
      <c r="G6823" s="42"/>
      <c r="H6823" s="42"/>
      <c r="I6823" s="42"/>
      <c r="J6823" s="83" t="str">
        <f t="shared" si="536"/>
        <v/>
      </c>
      <c r="K6823" s="83" t="str">
        <f t="shared" si="537"/>
        <v/>
      </c>
      <c r="L6823" s="85" t="str">
        <f t="shared" si="538"/>
        <v/>
      </c>
    </row>
    <row r="6824" spans="1:12" x14ac:dyDescent="0.2">
      <c r="A6824" s="209"/>
      <c r="B6824" s="75" t="str">
        <f t="shared" si="539"/>
        <v/>
      </c>
      <c r="C6824" s="75" t="str">
        <f t="shared" si="540"/>
        <v/>
      </c>
      <c r="D6824" s="42"/>
      <c r="E6824" s="42"/>
      <c r="F6824" s="42"/>
      <c r="G6824" s="42"/>
      <c r="H6824" s="42"/>
      <c r="I6824" s="42"/>
      <c r="J6824" s="83" t="str">
        <f t="shared" si="536"/>
        <v/>
      </c>
      <c r="K6824" s="83" t="str">
        <f t="shared" si="537"/>
        <v/>
      </c>
      <c r="L6824" s="85" t="str">
        <f t="shared" si="538"/>
        <v/>
      </c>
    </row>
    <row r="6825" spans="1:12" x14ac:dyDescent="0.2">
      <c r="A6825" s="209"/>
      <c r="B6825" s="75" t="str">
        <f t="shared" si="539"/>
        <v/>
      </c>
      <c r="C6825" s="75" t="str">
        <f t="shared" si="540"/>
        <v/>
      </c>
      <c r="D6825" s="42"/>
      <c r="E6825" s="42"/>
      <c r="F6825" s="42"/>
      <c r="G6825" s="42"/>
      <c r="H6825" s="42"/>
      <c r="I6825" s="42"/>
      <c r="J6825" s="83" t="str">
        <f t="shared" si="536"/>
        <v/>
      </c>
      <c r="K6825" s="83" t="str">
        <f t="shared" si="537"/>
        <v/>
      </c>
      <c r="L6825" s="85" t="str">
        <f t="shared" si="538"/>
        <v/>
      </c>
    </row>
    <row r="6826" spans="1:12" x14ac:dyDescent="0.2">
      <c r="A6826" s="209"/>
      <c r="B6826" s="75" t="str">
        <f t="shared" si="539"/>
        <v/>
      </c>
      <c r="C6826" s="75" t="str">
        <f t="shared" si="540"/>
        <v/>
      </c>
      <c r="D6826" s="42"/>
      <c r="E6826" s="42"/>
      <c r="F6826" s="42"/>
      <c r="G6826" s="42"/>
      <c r="H6826" s="42"/>
      <c r="I6826" s="42"/>
      <c r="J6826" s="83" t="str">
        <f t="shared" si="536"/>
        <v/>
      </c>
      <c r="K6826" s="83" t="str">
        <f t="shared" si="537"/>
        <v/>
      </c>
      <c r="L6826" s="85" t="str">
        <f t="shared" si="538"/>
        <v/>
      </c>
    </row>
    <row r="6827" spans="1:12" x14ac:dyDescent="0.2">
      <c r="A6827" s="209"/>
      <c r="B6827" s="75" t="str">
        <f t="shared" si="539"/>
        <v/>
      </c>
      <c r="C6827" s="75" t="str">
        <f t="shared" si="540"/>
        <v/>
      </c>
      <c r="D6827" s="42"/>
      <c r="E6827" s="42"/>
      <c r="F6827" s="42"/>
      <c r="G6827" s="42"/>
      <c r="H6827" s="42"/>
      <c r="I6827" s="42"/>
      <c r="J6827" s="83" t="str">
        <f t="shared" si="536"/>
        <v/>
      </c>
      <c r="K6827" s="83" t="str">
        <f t="shared" si="537"/>
        <v/>
      </c>
      <c r="L6827" s="85" t="str">
        <f t="shared" si="538"/>
        <v/>
      </c>
    </row>
    <row r="6828" spans="1:12" x14ac:dyDescent="0.2">
      <c r="A6828" s="209"/>
      <c r="B6828" s="75" t="str">
        <f t="shared" si="539"/>
        <v/>
      </c>
      <c r="C6828" s="75" t="str">
        <f t="shared" si="540"/>
        <v/>
      </c>
      <c r="D6828" s="42"/>
      <c r="E6828" s="42"/>
      <c r="F6828" s="42"/>
      <c r="G6828" s="42"/>
      <c r="H6828" s="42"/>
      <c r="I6828" s="42"/>
      <c r="J6828" s="83" t="str">
        <f t="shared" si="536"/>
        <v/>
      </c>
      <c r="K6828" s="83" t="str">
        <f t="shared" si="537"/>
        <v/>
      </c>
      <c r="L6828" s="85" t="str">
        <f t="shared" si="538"/>
        <v/>
      </c>
    </row>
    <row r="6829" spans="1:12" x14ac:dyDescent="0.2">
      <c r="A6829" s="209"/>
      <c r="B6829" s="75" t="str">
        <f t="shared" si="539"/>
        <v/>
      </c>
      <c r="C6829" s="75" t="str">
        <f t="shared" si="540"/>
        <v/>
      </c>
      <c r="D6829" s="42"/>
      <c r="E6829" s="42"/>
      <c r="F6829" s="42"/>
      <c r="G6829" s="42"/>
      <c r="H6829" s="42"/>
      <c r="I6829" s="42"/>
      <c r="J6829" s="83" t="str">
        <f t="shared" si="536"/>
        <v/>
      </c>
      <c r="K6829" s="83" t="str">
        <f t="shared" si="537"/>
        <v/>
      </c>
      <c r="L6829" s="85" t="str">
        <f t="shared" si="538"/>
        <v/>
      </c>
    </row>
    <row r="6830" spans="1:12" x14ac:dyDescent="0.2">
      <c r="A6830" s="209"/>
      <c r="B6830" s="75" t="str">
        <f t="shared" si="539"/>
        <v/>
      </c>
      <c r="C6830" s="75" t="str">
        <f t="shared" si="540"/>
        <v/>
      </c>
      <c r="D6830" s="42"/>
      <c r="E6830" s="42"/>
      <c r="F6830" s="42"/>
      <c r="G6830" s="42"/>
      <c r="H6830" s="42"/>
      <c r="I6830" s="42"/>
      <c r="J6830" s="83" t="str">
        <f t="shared" si="536"/>
        <v/>
      </c>
      <c r="K6830" s="83" t="str">
        <f t="shared" si="537"/>
        <v/>
      </c>
      <c r="L6830" s="85" t="str">
        <f t="shared" si="538"/>
        <v/>
      </c>
    </row>
    <row r="6831" spans="1:12" x14ac:dyDescent="0.2">
      <c r="A6831" s="209"/>
      <c r="B6831" s="75" t="str">
        <f t="shared" si="539"/>
        <v/>
      </c>
      <c r="C6831" s="75" t="str">
        <f t="shared" si="540"/>
        <v/>
      </c>
      <c r="D6831" s="42"/>
      <c r="E6831" s="42"/>
      <c r="F6831" s="42"/>
      <c r="G6831" s="42"/>
      <c r="H6831" s="42"/>
      <c r="I6831" s="42"/>
      <c r="J6831" s="83" t="str">
        <f t="shared" si="536"/>
        <v/>
      </c>
      <c r="K6831" s="83" t="str">
        <f t="shared" si="537"/>
        <v/>
      </c>
      <c r="L6831" s="85" t="str">
        <f t="shared" si="538"/>
        <v/>
      </c>
    </row>
    <row r="6832" spans="1:12" x14ac:dyDescent="0.2">
      <c r="A6832" s="209"/>
      <c r="B6832" s="75" t="str">
        <f t="shared" si="539"/>
        <v/>
      </c>
      <c r="C6832" s="75" t="str">
        <f t="shared" si="540"/>
        <v/>
      </c>
      <c r="D6832" s="42"/>
      <c r="E6832" s="42"/>
      <c r="F6832" s="42"/>
      <c r="G6832" s="42"/>
      <c r="H6832" s="42"/>
      <c r="I6832" s="42"/>
      <c r="J6832" s="83" t="str">
        <f t="shared" si="536"/>
        <v/>
      </c>
      <c r="K6832" s="83" t="str">
        <f t="shared" si="537"/>
        <v/>
      </c>
      <c r="L6832" s="85" t="str">
        <f t="shared" si="538"/>
        <v/>
      </c>
    </row>
    <row r="6833" spans="1:12" x14ac:dyDescent="0.2">
      <c r="A6833" s="209"/>
      <c r="B6833" s="75" t="str">
        <f t="shared" si="539"/>
        <v/>
      </c>
      <c r="C6833" s="75" t="str">
        <f t="shared" si="540"/>
        <v/>
      </c>
      <c r="D6833" s="42"/>
      <c r="E6833" s="42"/>
      <c r="F6833" s="42"/>
      <c r="G6833" s="42"/>
      <c r="H6833" s="42"/>
      <c r="I6833" s="42"/>
      <c r="J6833" s="83" t="str">
        <f t="shared" si="536"/>
        <v/>
      </c>
      <c r="K6833" s="83" t="str">
        <f t="shared" si="537"/>
        <v/>
      </c>
      <c r="L6833" s="85" t="str">
        <f t="shared" si="538"/>
        <v/>
      </c>
    </row>
    <row r="6834" spans="1:12" x14ac:dyDescent="0.2">
      <c r="A6834" s="209"/>
      <c r="B6834" s="75" t="str">
        <f t="shared" si="539"/>
        <v/>
      </c>
      <c r="C6834" s="75" t="str">
        <f t="shared" si="540"/>
        <v/>
      </c>
      <c r="D6834" s="42"/>
      <c r="E6834" s="42"/>
      <c r="F6834" s="42"/>
      <c r="G6834" s="42"/>
      <c r="H6834" s="42"/>
      <c r="I6834" s="42"/>
      <c r="J6834" s="83" t="str">
        <f t="shared" si="536"/>
        <v/>
      </c>
      <c r="K6834" s="83" t="str">
        <f t="shared" si="537"/>
        <v/>
      </c>
      <c r="L6834" s="85" t="str">
        <f t="shared" si="538"/>
        <v/>
      </c>
    </row>
    <row r="6835" spans="1:12" x14ac:dyDescent="0.2">
      <c r="A6835" s="209"/>
      <c r="B6835" s="75" t="str">
        <f t="shared" si="539"/>
        <v/>
      </c>
      <c r="C6835" s="75" t="str">
        <f t="shared" si="540"/>
        <v/>
      </c>
      <c r="D6835" s="42"/>
      <c r="E6835" s="42"/>
      <c r="F6835" s="42"/>
      <c r="G6835" s="42"/>
      <c r="H6835" s="42"/>
      <c r="I6835" s="42"/>
      <c r="J6835" s="83" t="str">
        <f t="shared" si="536"/>
        <v/>
      </c>
      <c r="K6835" s="83" t="str">
        <f t="shared" si="537"/>
        <v/>
      </c>
      <c r="L6835" s="85" t="str">
        <f t="shared" si="538"/>
        <v/>
      </c>
    </row>
    <row r="6836" spans="1:12" x14ac:dyDescent="0.2">
      <c r="A6836" s="209"/>
      <c r="B6836" s="75" t="str">
        <f t="shared" si="539"/>
        <v/>
      </c>
      <c r="C6836" s="75" t="str">
        <f t="shared" si="540"/>
        <v/>
      </c>
      <c r="D6836" s="42"/>
      <c r="E6836" s="42"/>
      <c r="F6836" s="42"/>
      <c r="G6836" s="42"/>
      <c r="H6836" s="42"/>
      <c r="I6836" s="42"/>
      <c r="J6836" s="83" t="str">
        <f t="shared" si="536"/>
        <v/>
      </c>
      <c r="K6836" s="83" t="str">
        <f t="shared" si="537"/>
        <v/>
      </c>
      <c r="L6836" s="85" t="str">
        <f t="shared" si="538"/>
        <v/>
      </c>
    </row>
    <row r="6837" spans="1:12" x14ac:dyDescent="0.2">
      <c r="A6837" s="209"/>
      <c r="B6837" s="75" t="str">
        <f t="shared" si="539"/>
        <v/>
      </c>
      <c r="C6837" s="75" t="str">
        <f t="shared" si="540"/>
        <v/>
      </c>
      <c r="D6837" s="42"/>
      <c r="E6837" s="42"/>
      <c r="F6837" s="42"/>
      <c r="G6837" s="42"/>
      <c r="H6837" s="42"/>
      <c r="I6837" s="42"/>
      <c r="J6837" s="83" t="str">
        <f t="shared" si="536"/>
        <v/>
      </c>
      <c r="K6837" s="83" t="str">
        <f t="shared" si="537"/>
        <v/>
      </c>
      <c r="L6837" s="85" t="str">
        <f t="shared" si="538"/>
        <v/>
      </c>
    </row>
    <row r="6838" spans="1:12" x14ac:dyDescent="0.2">
      <c r="A6838" s="209"/>
      <c r="B6838" s="75" t="str">
        <f t="shared" si="539"/>
        <v/>
      </c>
      <c r="C6838" s="75" t="str">
        <f t="shared" si="540"/>
        <v/>
      </c>
      <c r="D6838" s="42"/>
      <c r="E6838" s="42"/>
      <c r="F6838" s="42"/>
      <c r="G6838" s="42"/>
      <c r="H6838" s="42"/>
      <c r="I6838" s="42"/>
      <c r="J6838" s="83" t="str">
        <f t="shared" si="536"/>
        <v/>
      </c>
      <c r="K6838" s="83" t="str">
        <f t="shared" si="537"/>
        <v/>
      </c>
      <c r="L6838" s="85" t="str">
        <f t="shared" si="538"/>
        <v/>
      </c>
    </row>
    <row r="6839" spans="1:12" x14ac:dyDescent="0.2">
      <c r="A6839" s="209"/>
      <c r="B6839" s="75" t="str">
        <f t="shared" si="539"/>
        <v/>
      </c>
      <c r="C6839" s="75" t="str">
        <f t="shared" si="540"/>
        <v/>
      </c>
      <c r="D6839" s="42"/>
      <c r="E6839" s="42"/>
      <c r="F6839" s="42"/>
      <c r="G6839" s="42"/>
      <c r="H6839" s="42"/>
      <c r="I6839" s="42"/>
      <c r="J6839" s="83" t="str">
        <f t="shared" si="536"/>
        <v/>
      </c>
      <c r="K6839" s="83" t="str">
        <f t="shared" si="537"/>
        <v/>
      </c>
      <c r="L6839" s="85" t="str">
        <f t="shared" si="538"/>
        <v/>
      </c>
    </row>
    <row r="6840" spans="1:12" x14ac:dyDescent="0.2">
      <c r="A6840" s="209"/>
      <c r="B6840" s="75" t="str">
        <f t="shared" si="539"/>
        <v/>
      </c>
      <c r="C6840" s="75" t="str">
        <f t="shared" si="540"/>
        <v/>
      </c>
      <c r="D6840" s="42"/>
      <c r="E6840" s="42"/>
      <c r="F6840" s="42"/>
      <c r="G6840" s="42"/>
      <c r="H6840" s="42"/>
      <c r="I6840" s="42"/>
      <c r="J6840" s="83" t="str">
        <f t="shared" si="536"/>
        <v/>
      </c>
      <c r="K6840" s="83" t="str">
        <f t="shared" si="537"/>
        <v/>
      </c>
      <c r="L6840" s="85" t="str">
        <f t="shared" si="538"/>
        <v/>
      </c>
    </row>
    <row r="6841" spans="1:12" x14ac:dyDescent="0.2">
      <c r="A6841" s="209"/>
      <c r="B6841" s="75" t="str">
        <f t="shared" si="539"/>
        <v/>
      </c>
      <c r="C6841" s="75" t="str">
        <f t="shared" si="540"/>
        <v/>
      </c>
      <c r="D6841" s="42"/>
      <c r="E6841" s="42"/>
      <c r="F6841" s="42"/>
      <c r="G6841" s="42"/>
      <c r="H6841" s="42"/>
      <c r="I6841" s="42"/>
      <c r="J6841" s="83" t="str">
        <f t="shared" si="536"/>
        <v/>
      </c>
      <c r="K6841" s="83" t="str">
        <f t="shared" si="537"/>
        <v/>
      </c>
      <c r="L6841" s="85" t="str">
        <f t="shared" si="538"/>
        <v/>
      </c>
    </row>
    <row r="6842" spans="1:12" x14ac:dyDescent="0.2">
      <c r="A6842" s="209"/>
      <c r="B6842" s="75" t="str">
        <f t="shared" si="539"/>
        <v/>
      </c>
      <c r="C6842" s="75" t="str">
        <f t="shared" si="540"/>
        <v/>
      </c>
      <c r="D6842" s="42"/>
      <c r="E6842" s="42"/>
      <c r="F6842" s="42"/>
      <c r="G6842" s="42"/>
      <c r="H6842" s="42"/>
      <c r="I6842" s="42"/>
      <c r="J6842" s="83" t="str">
        <f t="shared" si="536"/>
        <v/>
      </c>
      <c r="K6842" s="83" t="str">
        <f t="shared" si="537"/>
        <v/>
      </c>
      <c r="L6842" s="85" t="str">
        <f t="shared" si="538"/>
        <v/>
      </c>
    </row>
    <row r="6843" spans="1:12" x14ac:dyDescent="0.2">
      <c r="A6843" s="209"/>
      <c r="B6843" s="75" t="str">
        <f t="shared" si="539"/>
        <v/>
      </c>
      <c r="C6843" s="75" t="str">
        <f t="shared" si="540"/>
        <v/>
      </c>
      <c r="D6843" s="42"/>
      <c r="E6843" s="42"/>
      <c r="F6843" s="42"/>
      <c r="G6843" s="42"/>
      <c r="H6843" s="42"/>
      <c r="I6843" s="42"/>
      <c r="J6843" s="83" t="str">
        <f t="shared" si="536"/>
        <v/>
      </c>
      <c r="K6843" s="83" t="str">
        <f t="shared" si="537"/>
        <v/>
      </c>
      <c r="L6843" s="85" t="str">
        <f t="shared" si="538"/>
        <v/>
      </c>
    </row>
    <row r="6844" spans="1:12" x14ac:dyDescent="0.2">
      <c r="A6844" s="209"/>
      <c r="B6844" s="75" t="str">
        <f t="shared" si="539"/>
        <v/>
      </c>
      <c r="C6844" s="75" t="str">
        <f t="shared" si="540"/>
        <v/>
      </c>
      <c r="D6844" s="42"/>
      <c r="E6844" s="42"/>
      <c r="F6844" s="42"/>
      <c r="G6844" s="42"/>
      <c r="H6844" s="42"/>
      <c r="I6844" s="42"/>
      <c r="J6844" s="83" t="str">
        <f t="shared" si="536"/>
        <v/>
      </c>
      <c r="K6844" s="83" t="str">
        <f t="shared" si="537"/>
        <v/>
      </c>
      <c r="L6844" s="85" t="str">
        <f t="shared" si="538"/>
        <v/>
      </c>
    </row>
    <row r="6845" spans="1:12" x14ac:dyDescent="0.2">
      <c r="A6845" s="209"/>
      <c r="B6845" s="75" t="str">
        <f t="shared" si="539"/>
        <v/>
      </c>
      <c r="C6845" s="75" t="str">
        <f t="shared" si="540"/>
        <v/>
      </c>
      <c r="D6845" s="42"/>
      <c r="E6845" s="42"/>
      <c r="F6845" s="42"/>
      <c r="G6845" s="42"/>
      <c r="H6845" s="42"/>
      <c r="I6845" s="42"/>
      <c r="J6845" s="83" t="str">
        <f t="shared" ref="J6845:J6908" si="541">IF(ISERROR(D6845/C6845),"",(D6845/C6845))</f>
        <v/>
      </c>
      <c r="K6845" s="83" t="str">
        <f t="shared" ref="K6845:K6908" si="542">IF(ISERROR(E6845/C6845),"",(E6845/C6845))</f>
        <v/>
      </c>
      <c r="L6845" s="85" t="str">
        <f t="shared" ref="L6845:L6908" si="543">IF(ISERROR((D6845+E6845)/B6845),"",(D6845+E6845)/B6845)</f>
        <v/>
      </c>
    </row>
    <row r="6846" spans="1:12" x14ac:dyDescent="0.2">
      <c r="A6846" s="209"/>
      <c r="B6846" s="75" t="str">
        <f t="shared" si="539"/>
        <v/>
      </c>
      <c r="C6846" s="75" t="str">
        <f t="shared" si="540"/>
        <v/>
      </c>
      <c r="D6846" s="42"/>
      <c r="E6846" s="42"/>
      <c r="F6846" s="42"/>
      <c r="G6846" s="42"/>
      <c r="H6846" s="42"/>
      <c r="I6846" s="42"/>
      <c r="J6846" s="83" t="str">
        <f t="shared" si="541"/>
        <v/>
      </c>
      <c r="K6846" s="83" t="str">
        <f t="shared" si="542"/>
        <v/>
      </c>
      <c r="L6846" s="85" t="str">
        <f t="shared" si="543"/>
        <v/>
      </c>
    </row>
    <row r="6847" spans="1:12" x14ac:dyDescent="0.2">
      <c r="A6847" s="209"/>
      <c r="B6847" s="75" t="str">
        <f t="shared" si="539"/>
        <v/>
      </c>
      <c r="C6847" s="75" t="str">
        <f t="shared" si="540"/>
        <v/>
      </c>
      <c r="D6847" s="42"/>
      <c r="E6847" s="42"/>
      <c r="F6847" s="42"/>
      <c r="G6847" s="42"/>
      <c r="H6847" s="42"/>
      <c r="I6847" s="42"/>
      <c r="J6847" s="83" t="str">
        <f t="shared" si="541"/>
        <v/>
      </c>
      <c r="K6847" s="83" t="str">
        <f t="shared" si="542"/>
        <v/>
      </c>
      <c r="L6847" s="85" t="str">
        <f t="shared" si="543"/>
        <v/>
      </c>
    </row>
    <row r="6848" spans="1:12" x14ac:dyDescent="0.2">
      <c r="A6848" s="209"/>
      <c r="B6848" s="75" t="str">
        <f t="shared" si="539"/>
        <v/>
      </c>
      <c r="C6848" s="75" t="str">
        <f t="shared" si="540"/>
        <v/>
      </c>
      <c r="D6848" s="42"/>
      <c r="E6848" s="42"/>
      <c r="F6848" s="42"/>
      <c r="G6848" s="42"/>
      <c r="H6848" s="42"/>
      <c r="I6848" s="42"/>
      <c r="J6848" s="83" t="str">
        <f t="shared" si="541"/>
        <v/>
      </c>
      <c r="K6848" s="83" t="str">
        <f t="shared" si="542"/>
        <v/>
      </c>
      <c r="L6848" s="85" t="str">
        <f t="shared" si="543"/>
        <v/>
      </c>
    </row>
    <row r="6849" spans="1:12" x14ac:dyDescent="0.2">
      <c r="A6849" s="209"/>
      <c r="B6849" s="75" t="str">
        <f t="shared" si="539"/>
        <v/>
      </c>
      <c r="C6849" s="75" t="str">
        <f t="shared" si="540"/>
        <v/>
      </c>
      <c r="D6849" s="42"/>
      <c r="E6849" s="42"/>
      <c r="F6849" s="42"/>
      <c r="G6849" s="42"/>
      <c r="H6849" s="42"/>
      <c r="I6849" s="42"/>
      <c r="J6849" s="83" t="str">
        <f t="shared" si="541"/>
        <v/>
      </c>
      <c r="K6849" s="83" t="str">
        <f t="shared" si="542"/>
        <v/>
      </c>
      <c r="L6849" s="85" t="str">
        <f t="shared" si="543"/>
        <v/>
      </c>
    </row>
    <row r="6850" spans="1:12" x14ac:dyDescent="0.2">
      <c r="A6850" s="209"/>
      <c r="B6850" s="75" t="str">
        <f t="shared" si="539"/>
        <v/>
      </c>
      <c r="C6850" s="75" t="str">
        <f t="shared" si="540"/>
        <v/>
      </c>
      <c r="D6850" s="42"/>
      <c r="E6850" s="42"/>
      <c r="F6850" s="42"/>
      <c r="G6850" s="42"/>
      <c r="H6850" s="42"/>
      <c r="I6850" s="42"/>
      <c r="J6850" s="83" t="str">
        <f t="shared" si="541"/>
        <v/>
      </c>
      <c r="K6850" s="83" t="str">
        <f t="shared" si="542"/>
        <v/>
      </c>
      <c r="L6850" s="85" t="str">
        <f t="shared" si="543"/>
        <v/>
      </c>
    </row>
    <row r="6851" spans="1:12" x14ac:dyDescent="0.2">
      <c r="A6851" s="209"/>
      <c r="B6851" s="75" t="str">
        <f t="shared" si="539"/>
        <v/>
      </c>
      <c r="C6851" s="75" t="str">
        <f t="shared" si="540"/>
        <v/>
      </c>
      <c r="D6851" s="42"/>
      <c r="E6851" s="42"/>
      <c r="F6851" s="42"/>
      <c r="G6851" s="42"/>
      <c r="H6851" s="42"/>
      <c r="I6851" s="42"/>
      <c r="J6851" s="83" t="str">
        <f t="shared" si="541"/>
        <v/>
      </c>
      <c r="K6851" s="83" t="str">
        <f t="shared" si="542"/>
        <v/>
      </c>
      <c r="L6851" s="85" t="str">
        <f t="shared" si="543"/>
        <v/>
      </c>
    </row>
    <row r="6852" spans="1:12" x14ac:dyDescent="0.2">
      <c r="A6852" s="209"/>
      <c r="B6852" s="75" t="str">
        <f t="shared" si="539"/>
        <v/>
      </c>
      <c r="C6852" s="75" t="str">
        <f t="shared" si="540"/>
        <v/>
      </c>
      <c r="D6852" s="42"/>
      <c r="E6852" s="42"/>
      <c r="F6852" s="42"/>
      <c r="G6852" s="42"/>
      <c r="H6852" s="42"/>
      <c r="I6852" s="42"/>
      <c r="J6852" s="83" t="str">
        <f t="shared" si="541"/>
        <v/>
      </c>
      <c r="K6852" s="83" t="str">
        <f t="shared" si="542"/>
        <v/>
      </c>
      <c r="L6852" s="85" t="str">
        <f t="shared" si="543"/>
        <v/>
      </c>
    </row>
    <row r="6853" spans="1:12" x14ac:dyDescent="0.2">
      <c r="A6853" s="209"/>
      <c r="B6853" s="75" t="str">
        <f t="shared" si="539"/>
        <v/>
      </c>
      <c r="C6853" s="75" t="str">
        <f t="shared" si="540"/>
        <v/>
      </c>
      <c r="D6853" s="42"/>
      <c r="E6853" s="42"/>
      <c r="F6853" s="42"/>
      <c r="G6853" s="42"/>
      <c r="H6853" s="42"/>
      <c r="I6853" s="42"/>
      <c r="J6853" s="83" t="str">
        <f t="shared" si="541"/>
        <v/>
      </c>
      <c r="K6853" s="83" t="str">
        <f t="shared" si="542"/>
        <v/>
      </c>
      <c r="L6853" s="85" t="str">
        <f t="shared" si="543"/>
        <v/>
      </c>
    </row>
    <row r="6854" spans="1:12" x14ac:dyDescent="0.2">
      <c r="A6854" s="209"/>
      <c r="B6854" s="75" t="str">
        <f t="shared" si="539"/>
        <v/>
      </c>
      <c r="C6854" s="75" t="str">
        <f t="shared" si="540"/>
        <v/>
      </c>
      <c r="D6854" s="42"/>
      <c r="E6854" s="42"/>
      <c r="F6854" s="42"/>
      <c r="G6854" s="42"/>
      <c r="H6854" s="42"/>
      <c r="I6854" s="42"/>
      <c r="J6854" s="83" t="str">
        <f t="shared" si="541"/>
        <v/>
      </c>
      <c r="K6854" s="83" t="str">
        <f t="shared" si="542"/>
        <v/>
      </c>
      <c r="L6854" s="85" t="str">
        <f t="shared" si="543"/>
        <v/>
      </c>
    </row>
    <row r="6855" spans="1:12" x14ac:dyDescent="0.2">
      <c r="A6855" s="209"/>
      <c r="B6855" s="75" t="str">
        <f t="shared" si="539"/>
        <v/>
      </c>
      <c r="C6855" s="75" t="str">
        <f t="shared" si="540"/>
        <v/>
      </c>
      <c r="D6855" s="42"/>
      <c r="E6855" s="42"/>
      <c r="F6855" s="42"/>
      <c r="G6855" s="42"/>
      <c r="H6855" s="42"/>
      <c r="I6855" s="42"/>
      <c r="J6855" s="83" t="str">
        <f t="shared" si="541"/>
        <v/>
      </c>
      <c r="K6855" s="83" t="str">
        <f t="shared" si="542"/>
        <v/>
      </c>
      <c r="L6855" s="85" t="str">
        <f t="shared" si="543"/>
        <v/>
      </c>
    </row>
    <row r="6856" spans="1:12" x14ac:dyDescent="0.2">
      <c r="A6856" s="209"/>
      <c r="B6856" s="75" t="str">
        <f t="shared" si="539"/>
        <v/>
      </c>
      <c r="C6856" s="75" t="str">
        <f t="shared" si="540"/>
        <v/>
      </c>
      <c r="D6856" s="42"/>
      <c r="E6856" s="42"/>
      <c r="F6856" s="42"/>
      <c r="G6856" s="42"/>
      <c r="H6856" s="42"/>
      <c r="I6856" s="42"/>
      <c r="J6856" s="83" t="str">
        <f t="shared" si="541"/>
        <v/>
      </c>
      <c r="K6856" s="83" t="str">
        <f t="shared" si="542"/>
        <v/>
      </c>
      <c r="L6856" s="85" t="str">
        <f t="shared" si="543"/>
        <v/>
      </c>
    </row>
    <row r="6857" spans="1:12" x14ac:dyDescent="0.2">
      <c r="A6857" s="209"/>
      <c r="B6857" s="75" t="str">
        <f t="shared" si="539"/>
        <v/>
      </c>
      <c r="C6857" s="75" t="str">
        <f t="shared" si="540"/>
        <v/>
      </c>
      <c r="D6857" s="42"/>
      <c r="E6857" s="42"/>
      <c r="F6857" s="42"/>
      <c r="G6857" s="42"/>
      <c r="H6857" s="42"/>
      <c r="I6857" s="42"/>
      <c r="J6857" s="83" t="str">
        <f t="shared" si="541"/>
        <v/>
      </c>
      <c r="K6857" s="83" t="str">
        <f t="shared" si="542"/>
        <v/>
      </c>
      <c r="L6857" s="85" t="str">
        <f t="shared" si="543"/>
        <v/>
      </c>
    </row>
    <row r="6858" spans="1:12" x14ac:dyDescent="0.2">
      <c r="A6858" s="209"/>
      <c r="B6858" s="75" t="str">
        <f t="shared" si="539"/>
        <v/>
      </c>
      <c r="C6858" s="75" t="str">
        <f t="shared" si="540"/>
        <v/>
      </c>
      <c r="D6858" s="42"/>
      <c r="E6858" s="42"/>
      <c r="F6858" s="42"/>
      <c r="G6858" s="42"/>
      <c r="H6858" s="42"/>
      <c r="I6858" s="42"/>
      <c r="J6858" s="83" t="str">
        <f t="shared" si="541"/>
        <v/>
      </c>
      <c r="K6858" s="83" t="str">
        <f t="shared" si="542"/>
        <v/>
      </c>
      <c r="L6858" s="85" t="str">
        <f t="shared" si="543"/>
        <v/>
      </c>
    </row>
    <row r="6859" spans="1:12" x14ac:dyDescent="0.2">
      <c r="A6859" s="209"/>
      <c r="B6859" s="75" t="str">
        <f t="shared" si="539"/>
        <v/>
      </c>
      <c r="C6859" s="75" t="str">
        <f t="shared" si="540"/>
        <v/>
      </c>
      <c r="D6859" s="42"/>
      <c r="E6859" s="42"/>
      <c r="F6859" s="42"/>
      <c r="G6859" s="42"/>
      <c r="H6859" s="42"/>
      <c r="I6859" s="42"/>
      <c r="J6859" s="83" t="str">
        <f t="shared" si="541"/>
        <v/>
      </c>
      <c r="K6859" s="83" t="str">
        <f t="shared" si="542"/>
        <v/>
      </c>
      <c r="L6859" s="85" t="str">
        <f t="shared" si="543"/>
        <v/>
      </c>
    </row>
    <row r="6860" spans="1:12" x14ac:dyDescent="0.2">
      <c r="A6860" s="209"/>
      <c r="B6860" s="75" t="str">
        <f t="shared" ref="B6860:B6923" si="544">IF(D6860+E6860+F6860+G6860+I6860+H6860 = 0,"",D6860+E6860+F6860+G6860+I6860+H6860)</f>
        <v/>
      </c>
      <c r="C6860" s="75" t="str">
        <f t="shared" ref="C6860:C6923" si="545">IF(D6860+E6860+H6860=0,"",D6860+E6860+H6860)</f>
        <v/>
      </c>
      <c r="D6860" s="42"/>
      <c r="E6860" s="42"/>
      <c r="F6860" s="42"/>
      <c r="G6860" s="42"/>
      <c r="H6860" s="42"/>
      <c r="I6860" s="42"/>
      <c r="J6860" s="83" t="str">
        <f t="shared" si="541"/>
        <v/>
      </c>
      <c r="K6860" s="83" t="str">
        <f t="shared" si="542"/>
        <v/>
      </c>
      <c r="L6860" s="85" t="str">
        <f t="shared" si="543"/>
        <v/>
      </c>
    </row>
    <row r="6861" spans="1:12" x14ac:dyDescent="0.2">
      <c r="A6861" s="209"/>
      <c r="B6861" s="75" t="str">
        <f t="shared" si="544"/>
        <v/>
      </c>
      <c r="C6861" s="75" t="str">
        <f t="shared" si="545"/>
        <v/>
      </c>
      <c r="D6861" s="42"/>
      <c r="E6861" s="42"/>
      <c r="F6861" s="42"/>
      <c r="G6861" s="42"/>
      <c r="H6861" s="42"/>
      <c r="I6861" s="42"/>
      <c r="J6861" s="83" t="str">
        <f t="shared" si="541"/>
        <v/>
      </c>
      <c r="K6861" s="83" t="str">
        <f t="shared" si="542"/>
        <v/>
      </c>
      <c r="L6861" s="85" t="str">
        <f t="shared" si="543"/>
        <v/>
      </c>
    </row>
    <row r="6862" spans="1:12" x14ac:dyDescent="0.2">
      <c r="A6862" s="209"/>
      <c r="B6862" s="75" t="str">
        <f t="shared" si="544"/>
        <v/>
      </c>
      <c r="C6862" s="75" t="str">
        <f t="shared" si="545"/>
        <v/>
      </c>
      <c r="D6862" s="42"/>
      <c r="E6862" s="42"/>
      <c r="F6862" s="42"/>
      <c r="G6862" s="42"/>
      <c r="H6862" s="42"/>
      <c r="I6862" s="42"/>
      <c r="J6862" s="83" t="str">
        <f t="shared" si="541"/>
        <v/>
      </c>
      <c r="K6862" s="83" t="str">
        <f t="shared" si="542"/>
        <v/>
      </c>
      <c r="L6862" s="85" t="str">
        <f t="shared" si="543"/>
        <v/>
      </c>
    </row>
    <row r="6863" spans="1:12" x14ac:dyDescent="0.2">
      <c r="A6863" s="209"/>
      <c r="B6863" s="75" t="str">
        <f t="shared" si="544"/>
        <v/>
      </c>
      <c r="C6863" s="75" t="str">
        <f t="shared" si="545"/>
        <v/>
      </c>
      <c r="D6863" s="42"/>
      <c r="E6863" s="42"/>
      <c r="F6863" s="42"/>
      <c r="G6863" s="42"/>
      <c r="H6863" s="42"/>
      <c r="I6863" s="42"/>
      <c r="J6863" s="83" t="str">
        <f t="shared" si="541"/>
        <v/>
      </c>
      <c r="K6863" s="83" t="str">
        <f t="shared" si="542"/>
        <v/>
      </c>
      <c r="L6863" s="85" t="str">
        <f t="shared" si="543"/>
        <v/>
      </c>
    </row>
    <row r="6864" spans="1:12" x14ac:dyDescent="0.2">
      <c r="A6864" s="209"/>
      <c r="B6864" s="75" t="str">
        <f t="shared" si="544"/>
        <v/>
      </c>
      <c r="C6864" s="75" t="str">
        <f t="shared" si="545"/>
        <v/>
      </c>
      <c r="D6864" s="42"/>
      <c r="E6864" s="42"/>
      <c r="F6864" s="42"/>
      <c r="G6864" s="42"/>
      <c r="H6864" s="42"/>
      <c r="I6864" s="42"/>
      <c r="J6864" s="83" t="str">
        <f t="shared" si="541"/>
        <v/>
      </c>
      <c r="K6864" s="83" t="str">
        <f t="shared" si="542"/>
        <v/>
      </c>
      <c r="L6864" s="85" t="str">
        <f t="shared" si="543"/>
        <v/>
      </c>
    </row>
    <row r="6865" spans="1:12" x14ac:dyDescent="0.2">
      <c r="A6865" s="209"/>
      <c r="B6865" s="75" t="str">
        <f t="shared" si="544"/>
        <v/>
      </c>
      <c r="C6865" s="75" t="str">
        <f t="shared" si="545"/>
        <v/>
      </c>
      <c r="D6865" s="42"/>
      <c r="E6865" s="42"/>
      <c r="F6865" s="42"/>
      <c r="G6865" s="42"/>
      <c r="H6865" s="42"/>
      <c r="I6865" s="42"/>
      <c r="J6865" s="83" t="str">
        <f t="shared" si="541"/>
        <v/>
      </c>
      <c r="K6865" s="83" t="str">
        <f t="shared" si="542"/>
        <v/>
      </c>
      <c r="L6865" s="85" t="str">
        <f t="shared" si="543"/>
        <v/>
      </c>
    </row>
    <row r="6866" spans="1:12" x14ac:dyDescent="0.2">
      <c r="A6866" s="209"/>
      <c r="B6866" s="75" t="str">
        <f t="shared" si="544"/>
        <v/>
      </c>
      <c r="C6866" s="75" t="str">
        <f t="shared" si="545"/>
        <v/>
      </c>
      <c r="D6866" s="42"/>
      <c r="E6866" s="42"/>
      <c r="F6866" s="42"/>
      <c r="G6866" s="42"/>
      <c r="H6866" s="42"/>
      <c r="I6866" s="42"/>
      <c r="J6866" s="83" t="str">
        <f t="shared" si="541"/>
        <v/>
      </c>
      <c r="K6866" s="83" t="str">
        <f t="shared" si="542"/>
        <v/>
      </c>
      <c r="L6866" s="85" t="str">
        <f t="shared" si="543"/>
        <v/>
      </c>
    </row>
    <row r="6867" spans="1:12" x14ac:dyDescent="0.2">
      <c r="A6867" s="209"/>
      <c r="B6867" s="75" t="str">
        <f t="shared" si="544"/>
        <v/>
      </c>
      <c r="C6867" s="75" t="str">
        <f t="shared" si="545"/>
        <v/>
      </c>
      <c r="D6867" s="42"/>
      <c r="E6867" s="42"/>
      <c r="F6867" s="42"/>
      <c r="G6867" s="42"/>
      <c r="H6867" s="42"/>
      <c r="I6867" s="42"/>
      <c r="J6867" s="83" t="str">
        <f t="shared" si="541"/>
        <v/>
      </c>
      <c r="K6867" s="83" t="str">
        <f t="shared" si="542"/>
        <v/>
      </c>
      <c r="L6867" s="85" t="str">
        <f t="shared" si="543"/>
        <v/>
      </c>
    </row>
    <row r="6868" spans="1:12" x14ac:dyDescent="0.2">
      <c r="A6868" s="209"/>
      <c r="B6868" s="75" t="str">
        <f t="shared" si="544"/>
        <v/>
      </c>
      <c r="C6868" s="75" t="str">
        <f t="shared" si="545"/>
        <v/>
      </c>
      <c r="D6868" s="42"/>
      <c r="E6868" s="42"/>
      <c r="F6868" s="42"/>
      <c r="G6868" s="42"/>
      <c r="H6868" s="42"/>
      <c r="I6868" s="42"/>
      <c r="J6868" s="83" t="str">
        <f t="shared" si="541"/>
        <v/>
      </c>
      <c r="K6868" s="83" t="str">
        <f t="shared" si="542"/>
        <v/>
      </c>
      <c r="L6868" s="85" t="str">
        <f t="shared" si="543"/>
        <v/>
      </c>
    </row>
    <row r="6869" spans="1:12" x14ac:dyDescent="0.2">
      <c r="A6869" s="209"/>
      <c r="B6869" s="75" t="str">
        <f t="shared" si="544"/>
        <v/>
      </c>
      <c r="C6869" s="75" t="str">
        <f t="shared" si="545"/>
        <v/>
      </c>
      <c r="D6869" s="42"/>
      <c r="E6869" s="42"/>
      <c r="F6869" s="42"/>
      <c r="G6869" s="42"/>
      <c r="H6869" s="42"/>
      <c r="I6869" s="42"/>
      <c r="J6869" s="83" t="str">
        <f t="shared" si="541"/>
        <v/>
      </c>
      <c r="K6869" s="83" t="str">
        <f t="shared" si="542"/>
        <v/>
      </c>
      <c r="L6869" s="85" t="str">
        <f t="shared" si="543"/>
        <v/>
      </c>
    </row>
    <row r="6870" spans="1:12" x14ac:dyDescent="0.2">
      <c r="A6870" s="209"/>
      <c r="B6870" s="75" t="str">
        <f t="shared" si="544"/>
        <v/>
      </c>
      <c r="C6870" s="75" t="str">
        <f t="shared" si="545"/>
        <v/>
      </c>
      <c r="D6870" s="42"/>
      <c r="E6870" s="42"/>
      <c r="F6870" s="42"/>
      <c r="G6870" s="42"/>
      <c r="H6870" s="42"/>
      <c r="I6870" s="42"/>
      <c r="J6870" s="83" t="str">
        <f t="shared" si="541"/>
        <v/>
      </c>
      <c r="K6870" s="83" t="str">
        <f t="shared" si="542"/>
        <v/>
      </c>
      <c r="L6870" s="85" t="str">
        <f t="shared" si="543"/>
        <v/>
      </c>
    </row>
    <row r="6871" spans="1:12" x14ac:dyDescent="0.2">
      <c r="A6871" s="209"/>
      <c r="B6871" s="75" t="str">
        <f t="shared" si="544"/>
        <v/>
      </c>
      <c r="C6871" s="75" t="str">
        <f t="shared" si="545"/>
        <v/>
      </c>
      <c r="D6871" s="42"/>
      <c r="E6871" s="42"/>
      <c r="F6871" s="42"/>
      <c r="G6871" s="42"/>
      <c r="H6871" s="42"/>
      <c r="I6871" s="42"/>
      <c r="J6871" s="83" t="str">
        <f t="shared" si="541"/>
        <v/>
      </c>
      <c r="K6871" s="83" t="str">
        <f t="shared" si="542"/>
        <v/>
      </c>
      <c r="L6871" s="85" t="str">
        <f t="shared" si="543"/>
        <v/>
      </c>
    </row>
    <row r="6872" spans="1:12" x14ac:dyDescent="0.2">
      <c r="A6872" s="209"/>
      <c r="B6872" s="75" t="str">
        <f t="shared" si="544"/>
        <v/>
      </c>
      <c r="C6872" s="75" t="str">
        <f t="shared" si="545"/>
        <v/>
      </c>
      <c r="D6872" s="42"/>
      <c r="E6872" s="42"/>
      <c r="F6872" s="42"/>
      <c r="G6872" s="42"/>
      <c r="H6872" s="42"/>
      <c r="I6872" s="42"/>
      <c r="J6872" s="83" t="str">
        <f t="shared" si="541"/>
        <v/>
      </c>
      <c r="K6872" s="83" t="str">
        <f t="shared" si="542"/>
        <v/>
      </c>
      <c r="L6872" s="85" t="str">
        <f t="shared" si="543"/>
        <v/>
      </c>
    </row>
    <row r="6873" spans="1:12" x14ac:dyDescent="0.2">
      <c r="A6873" s="209"/>
      <c r="B6873" s="75" t="str">
        <f t="shared" si="544"/>
        <v/>
      </c>
      <c r="C6873" s="75" t="str">
        <f t="shared" si="545"/>
        <v/>
      </c>
      <c r="D6873" s="42"/>
      <c r="E6873" s="42"/>
      <c r="F6873" s="42"/>
      <c r="G6873" s="42"/>
      <c r="H6873" s="42"/>
      <c r="I6873" s="42"/>
      <c r="J6873" s="83" t="str">
        <f t="shared" si="541"/>
        <v/>
      </c>
      <c r="K6873" s="83" t="str">
        <f t="shared" si="542"/>
        <v/>
      </c>
      <c r="L6873" s="85" t="str">
        <f t="shared" si="543"/>
        <v/>
      </c>
    </row>
    <row r="6874" spans="1:12" x14ac:dyDescent="0.2">
      <c r="A6874" s="209"/>
      <c r="B6874" s="75" t="str">
        <f t="shared" si="544"/>
        <v/>
      </c>
      <c r="C6874" s="75" t="str">
        <f t="shared" si="545"/>
        <v/>
      </c>
      <c r="D6874" s="42"/>
      <c r="E6874" s="42"/>
      <c r="F6874" s="42"/>
      <c r="G6874" s="42"/>
      <c r="H6874" s="42"/>
      <c r="I6874" s="42"/>
      <c r="J6874" s="83" t="str">
        <f t="shared" si="541"/>
        <v/>
      </c>
      <c r="K6874" s="83" t="str">
        <f t="shared" si="542"/>
        <v/>
      </c>
      <c r="L6874" s="85" t="str">
        <f t="shared" si="543"/>
        <v/>
      </c>
    </row>
    <row r="6875" spans="1:12" x14ac:dyDescent="0.2">
      <c r="A6875" s="209"/>
      <c r="B6875" s="75" t="str">
        <f t="shared" si="544"/>
        <v/>
      </c>
      <c r="C6875" s="75" t="str">
        <f t="shared" si="545"/>
        <v/>
      </c>
      <c r="D6875" s="42"/>
      <c r="E6875" s="42"/>
      <c r="F6875" s="42"/>
      <c r="G6875" s="42"/>
      <c r="H6875" s="42"/>
      <c r="I6875" s="42"/>
      <c r="J6875" s="83" t="str">
        <f t="shared" si="541"/>
        <v/>
      </c>
      <c r="K6875" s="83" t="str">
        <f t="shared" si="542"/>
        <v/>
      </c>
      <c r="L6875" s="85" t="str">
        <f t="shared" si="543"/>
        <v/>
      </c>
    </row>
    <row r="6876" spans="1:12" x14ac:dyDescent="0.2">
      <c r="A6876" s="209"/>
      <c r="B6876" s="75" t="str">
        <f t="shared" si="544"/>
        <v/>
      </c>
      <c r="C6876" s="75" t="str">
        <f t="shared" si="545"/>
        <v/>
      </c>
      <c r="D6876" s="42"/>
      <c r="E6876" s="42"/>
      <c r="F6876" s="42"/>
      <c r="G6876" s="42"/>
      <c r="H6876" s="42"/>
      <c r="I6876" s="42"/>
      <c r="J6876" s="83" t="str">
        <f t="shared" si="541"/>
        <v/>
      </c>
      <c r="K6876" s="83" t="str">
        <f t="shared" si="542"/>
        <v/>
      </c>
      <c r="L6876" s="85" t="str">
        <f t="shared" si="543"/>
        <v/>
      </c>
    </row>
    <row r="6877" spans="1:12" x14ac:dyDescent="0.2">
      <c r="A6877" s="209"/>
      <c r="B6877" s="75" t="str">
        <f t="shared" si="544"/>
        <v/>
      </c>
      <c r="C6877" s="75" t="str">
        <f t="shared" si="545"/>
        <v/>
      </c>
      <c r="D6877" s="42"/>
      <c r="E6877" s="42"/>
      <c r="F6877" s="42"/>
      <c r="G6877" s="42"/>
      <c r="H6877" s="42"/>
      <c r="I6877" s="42"/>
      <c r="J6877" s="83" t="str">
        <f t="shared" si="541"/>
        <v/>
      </c>
      <c r="K6877" s="83" t="str">
        <f t="shared" si="542"/>
        <v/>
      </c>
      <c r="L6877" s="85" t="str">
        <f t="shared" si="543"/>
        <v/>
      </c>
    </row>
    <row r="6878" spans="1:12" x14ac:dyDescent="0.2">
      <c r="A6878" s="209"/>
      <c r="B6878" s="75" t="str">
        <f t="shared" si="544"/>
        <v/>
      </c>
      <c r="C6878" s="75" t="str">
        <f t="shared" si="545"/>
        <v/>
      </c>
      <c r="D6878" s="42"/>
      <c r="E6878" s="42"/>
      <c r="F6878" s="42"/>
      <c r="G6878" s="42"/>
      <c r="H6878" s="42"/>
      <c r="I6878" s="42"/>
      <c r="J6878" s="83" t="str">
        <f t="shared" si="541"/>
        <v/>
      </c>
      <c r="K6878" s="83" t="str">
        <f t="shared" si="542"/>
        <v/>
      </c>
      <c r="L6878" s="85" t="str">
        <f t="shared" si="543"/>
        <v/>
      </c>
    </row>
    <row r="6879" spans="1:12" x14ac:dyDescent="0.2">
      <c r="A6879" s="209"/>
      <c r="B6879" s="75" t="str">
        <f t="shared" si="544"/>
        <v/>
      </c>
      <c r="C6879" s="75" t="str">
        <f t="shared" si="545"/>
        <v/>
      </c>
      <c r="D6879" s="42"/>
      <c r="E6879" s="42"/>
      <c r="F6879" s="42"/>
      <c r="G6879" s="42"/>
      <c r="H6879" s="42"/>
      <c r="I6879" s="42"/>
      <c r="J6879" s="83" t="str">
        <f t="shared" si="541"/>
        <v/>
      </c>
      <c r="K6879" s="83" t="str">
        <f t="shared" si="542"/>
        <v/>
      </c>
      <c r="L6879" s="85" t="str">
        <f t="shared" si="543"/>
        <v/>
      </c>
    </row>
    <row r="6880" spans="1:12" x14ac:dyDescent="0.2">
      <c r="A6880" s="209"/>
      <c r="B6880" s="75" t="str">
        <f t="shared" si="544"/>
        <v/>
      </c>
      <c r="C6880" s="75" t="str">
        <f t="shared" si="545"/>
        <v/>
      </c>
      <c r="D6880" s="42"/>
      <c r="E6880" s="42"/>
      <c r="F6880" s="42"/>
      <c r="G6880" s="42"/>
      <c r="H6880" s="42"/>
      <c r="I6880" s="42"/>
      <c r="J6880" s="83" t="str">
        <f t="shared" si="541"/>
        <v/>
      </c>
      <c r="K6880" s="83" t="str">
        <f t="shared" si="542"/>
        <v/>
      </c>
      <c r="L6880" s="85" t="str">
        <f t="shared" si="543"/>
        <v/>
      </c>
    </row>
    <row r="6881" spans="1:12" x14ac:dyDescent="0.2">
      <c r="A6881" s="209"/>
      <c r="B6881" s="75" t="str">
        <f t="shared" si="544"/>
        <v/>
      </c>
      <c r="C6881" s="75" t="str">
        <f t="shared" si="545"/>
        <v/>
      </c>
      <c r="D6881" s="42"/>
      <c r="E6881" s="42"/>
      <c r="F6881" s="42"/>
      <c r="G6881" s="42"/>
      <c r="H6881" s="42"/>
      <c r="I6881" s="42"/>
      <c r="J6881" s="83" t="str">
        <f t="shared" si="541"/>
        <v/>
      </c>
      <c r="K6881" s="83" t="str">
        <f t="shared" si="542"/>
        <v/>
      </c>
      <c r="L6881" s="85" t="str">
        <f t="shared" si="543"/>
        <v/>
      </c>
    </row>
    <row r="6882" spans="1:12" x14ac:dyDescent="0.2">
      <c r="A6882" s="209"/>
      <c r="B6882" s="75" t="str">
        <f t="shared" si="544"/>
        <v/>
      </c>
      <c r="C6882" s="75" t="str">
        <f t="shared" si="545"/>
        <v/>
      </c>
      <c r="D6882" s="42"/>
      <c r="E6882" s="42"/>
      <c r="F6882" s="42"/>
      <c r="G6882" s="42"/>
      <c r="H6882" s="42"/>
      <c r="I6882" s="42"/>
      <c r="J6882" s="83" t="str">
        <f t="shared" si="541"/>
        <v/>
      </c>
      <c r="K6882" s="83" t="str">
        <f t="shared" si="542"/>
        <v/>
      </c>
      <c r="L6882" s="85" t="str">
        <f t="shared" si="543"/>
        <v/>
      </c>
    </row>
    <row r="6883" spans="1:12" x14ac:dyDescent="0.2">
      <c r="A6883" s="209"/>
      <c r="B6883" s="75" t="str">
        <f t="shared" si="544"/>
        <v/>
      </c>
      <c r="C6883" s="75" t="str">
        <f t="shared" si="545"/>
        <v/>
      </c>
      <c r="D6883" s="42"/>
      <c r="E6883" s="42"/>
      <c r="F6883" s="42"/>
      <c r="G6883" s="42"/>
      <c r="H6883" s="42"/>
      <c r="I6883" s="42"/>
      <c r="J6883" s="83" t="str">
        <f t="shared" si="541"/>
        <v/>
      </c>
      <c r="K6883" s="83" t="str">
        <f t="shared" si="542"/>
        <v/>
      </c>
      <c r="L6883" s="85" t="str">
        <f t="shared" si="543"/>
        <v/>
      </c>
    </row>
    <row r="6884" spans="1:12" x14ac:dyDescent="0.2">
      <c r="A6884" s="209"/>
      <c r="B6884" s="75" t="str">
        <f t="shared" si="544"/>
        <v/>
      </c>
      <c r="C6884" s="75" t="str">
        <f t="shared" si="545"/>
        <v/>
      </c>
      <c r="D6884" s="42"/>
      <c r="E6884" s="42"/>
      <c r="F6884" s="42"/>
      <c r="G6884" s="42"/>
      <c r="H6884" s="42"/>
      <c r="I6884" s="42"/>
      <c r="J6884" s="83" t="str">
        <f t="shared" si="541"/>
        <v/>
      </c>
      <c r="K6884" s="83" t="str">
        <f t="shared" si="542"/>
        <v/>
      </c>
      <c r="L6884" s="85" t="str">
        <f t="shared" si="543"/>
        <v/>
      </c>
    </row>
    <row r="6885" spans="1:12" x14ac:dyDescent="0.2">
      <c r="A6885" s="209"/>
      <c r="B6885" s="75" t="str">
        <f t="shared" si="544"/>
        <v/>
      </c>
      <c r="C6885" s="75" t="str">
        <f t="shared" si="545"/>
        <v/>
      </c>
      <c r="D6885" s="42"/>
      <c r="E6885" s="42"/>
      <c r="F6885" s="42"/>
      <c r="G6885" s="42"/>
      <c r="H6885" s="42"/>
      <c r="I6885" s="42"/>
      <c r="J6885" s="83" t="str">
        <f t="shared" si="541"/>
        <v/>
      </c>
      <c r="K6885" s="83" t="str">
        <f t="shared" si="542"/>
        <v/>
      </c>
      <c r="L6885" s="85" t="str">
        <f t="shared" si="543"/>
        <v/>
      </c>
    </row>
    <row r="6886" spans="1:12" x14ac:dyDescent="0.2">
      <c r="A6886" s="209"/>
      <c r="B6886" s="75" t="str">
        <f t="shared" si="544"/>
        <v/>
      </c>
      <c r="C6886" s="75" t="str">
        <f t="shared" si="545"/>
        <v/>
      </c>
      <c r="D6886" s="42"/>
      <c r="E6886" s="42"/>
      <c r="F6886" s="42"/>
      <c r="G6886" s="42"/>
      <c r="H6886" s="42"/>
      <c r="I6886" s="42"/>
      <c r="J6886" s="83" t="str">
        <f t="shared" si="541"/>
        <v/>
      </c>
      <c r="K6886" s="83" t="str">
        <f t="shared" si="542"/>
        <v/>
      </c>
      <c r="L6886" s="85" t="str">
        <f t="shared" si="543"/>
        <v/>
      </c>
    </row>
    <row r="6887" spans="1:12" x14ac:dyDescent="0.2">
      <c r="A6887" s="209"/>
      <c r="B6887" s="75" t="str">
        <f t="shared" si="544"/>
        <v/>
      </c>
      <c r="C6887" s="75" t="str">
        <f t="shared" si="545"/>
        <v/>
      </c>
      <c r="D6887" s="42"/>
      <c r="E6887" s="42"/>
      <c r="F6887" s="42"/>
      <c r="G6887" s="42"/>
      <c r="H6887" s="42"/>
      <c r="I6887" s="42"/>
      <c r="J6887" s="83" t="str">
        <f t="shared" si="541"/>
        <v/>
      </c>
      <c r="K6887" s="83" t="str">
        <f t="shared" si="542"/>
        <v/>
      </c>
      <c r="L6887" s="85" t="str">
        <f t="shared" si="543"/>
        <v/>
      </c>
    </row>
    <row r="6888" spans="1:12" x14ac:dyDescent="0.2">
      <c r="A6888" s="209"/>
      <c r="B6888" s="75" t="str">
        <f t="shared" si="544"/>
        <v/>
      </c>
      <c r="C6888" s="75" t="str">
        <f t="shared" si="545"/>
        <v/>
      </c>
      <c r="D6888" s="42"/>
      <c r="E6888" s="42"/>
      <c r="F6888" s="42"/>
      <c r="G6888" s="42"/>
      <c r="H6888" s="42"/>
      <c r="I6888" s="42"/>
      <c r="J6888" s="83" t="str">
        <f t="shared" si="541"/>
        <v/>
      </c>
      <c r="K6888" s="83" t="str">
        <f t="shared" si="542"/>
        <v/>
      </c>
      <c r="L6888" s="85" t="str">
        <f t="shared" si="543"/>
        <v/>
      </c>
    </row>
    <row r="6889" spans="1:12" x14ac:dyDescent="0.2">
      <c r="A6889" s="209"/>
      <c r="B6889" s="75" t="str">
        <f t="shared" si="544"/>
        <v/>
      </c>
      <c r="C6889" s="75" t="str">
        <f t="shared" si="545"/>
        <v/>
      </c>
      <c r="D6889" s="42"/>
      <c r="E6889" s="42"/>
      <c r="F6889" s="42"/>
      <c r="G6889" s="42"/>
      <c r="H6889" s="42"/>
      <c r="I6889" s="42"/>
      <c r="J6889" s="83" t="str">
        <f t="shared" si="541"/>
        <v/>
      </c>
      <c r="K6889" s="83" t="str">
        <f t="shared" si="542"/>
        <v/>
      </c>
      <c r="L6889" s="85" t="str">
        <f t="shared" si="543"/>
        <v/>
      </c>
    </row>
    <row r="6890" spans="1:12" x14ac:dyDescent="0.2">
      <c r="A6890" s="209"/>
      <c r="B6890" s="75" t="str">
        <f t="shared" si="544"/>
        <v/>
      </c>
      <c r="C6890" s="75" t="str">
        <f t="shared" si="545"/>
        <v/>
      </c>
      <c r="D6890" s="42"/>
      <c r="E6890" s="42"/>
      <c r="F6890" s="42"/>
      <c r="G6890" s="42"/>
      <c r="H6890" s="42"/>
      <c r="I6890" s="42"/>
      <c r="J6890" s="83" t="str">
        <f t="shared" si="541"/>
        <v/>
      </c>
      <c r="K6890" s="83" t="str">
        <f t="shared" si="542"/>
        <v/>
      </c>
      <c r="L6890" s="85" t="str">
        <f t="shared" si="543"/>
        <v/>
      </c>
    </row>
    <row r="6891" spans="1:12" x14ac:dyDescent="0.2">
      <c r="A6891" s="209"/>
      <c r="B6891" s="75" t="str">
        <f t="shared" si="544"/>
        <v/>
      </c>
      <c r="C6891" s="75" t="str">
        <f t="shared" si="545"/>
        <v/>
      </c>
      <c r="D6891" s="42"/>
      <c r="E6891" s="42"/>
      <c r="F6891" s="42"/>
      <c r="G6891" s="42"/>
      <c r="H6891" s="42"/>
      <c r="I6891" s="42"/>
      <c r="J6891" s="83" t="str">
        <f t="shared" si="541"/>
        <v/>
      </c>
      <c r="K6891" s="83" t="str">
        <f t="shared" si="542"/>
        <v/>
      </c>
      <c r="L6891" s="85" t="str">
        <f t="shared" si="543"/>
        <v/>
      </c>
    </row>
    <row r="6892" spans="1:12" x14ac:dyDescent="0.2">
      <c r="A6892" s="209"/>
      <c r="B6892" s="75" t="str">
        <f t="shared" si="544"/>
        <v/>
      </c>
      <c r="C6892" s="75" t="str">
        <f t="shared" si="545"/>
        <v/>
      </c>
      <c r="D6892" s="42"/>
      <c r="E6892" s="42"/>
      <c r="F6892" s="42"/>
      <c r="G6892" s="42"/>
      <c r="H6892" s="42"/>
      <c r="I6892" s="42"/>
      <c r="J6892" s="83" t="str">
        <f t="shared" si="541"/>
        <v/>
      </c>
      <c r="K6892" s="83" t="str">
        <f t="shared" si="542"/>
        <v/>
      </c>
      <c r="L6892" s="85" t="str">
        <f t="shared" si="543"/>
        <v/>
      </c>
    </row>
    <row r="6893" spans="1:12" x14ac:dyDescent="0.2">
      <c r="A6893" s="209"/>
      <c r="B6893" s="75" t="str">
        <f t="shared" si="544"/>
        <v/>
      </c>
      <c r="C6893" s="75" t="str">
        <f t="shared" si="545"/>
        <v/>
      </c>
      <c r="D6893" s="42"/>
      <c r="E6893" s="42"/>
      <c r="F6893" s="42"/>
      <c r="G6893" s="42"/>
      <c r="H6893" s="42"/>
      <c r="I6893" s="42"/>
      <c r="J6893" s="83" t="str">
        <f t="shared" si="541"/>
        <v/>
      </c>
      <c r="K6893" s="83" t="str">
        <f t="shared" si="542"/>
        <v/>
      </c>
      <c r="L6893" s="85" t="str">
        <f t="shared" si="543"/>
        <v/>
      </c>
    </row>
    <row r="6894" spans="1:12" x14ac:dyDescent="0.2">
      <c r="A6894" s="209"/>
      <c r="B6894" s="75" t="str">
        <f t="shared" si="544"/>
        <v/>
      </c>
      <c r="C6894" s="75" t="str">
        <f t="shared" si="545"/>
        <v/>
      </c>
      <c r="D6894" s="42"/>
      <c r="E6894" s="42"/>
      <c r="F6894" s="42"/>
      <c r="G6894" s="42"/>
      <c r="H6894" s="42"/>
      <c r="I6894" s="42"/>
      <c r="J6894" s="83" t="str">
        <f t="shared" si="541"/>
        <v/>
      </c>
      <c r="K6894" s="83" t="str">
        <f t="shared" si="542"/>
        <v/>
      </c>
      <c r="L6894" s="85" t="str">
        <f t="shared" si="543"/>
        <v/>
      </c>
    </row>
    <row r="6895" spans="1:12" x14ac:dyDescent="0.2">
      <c r="A6895" s="209"/>
      <c r="B6895" s="75" t="str">
        <f t="shared" si="544"/>
        <v/>
      </c>
      <c r="C6895" s="75" t="str">
        <f t="shared" si="545"/>
        <v/>
      </c>
      <c r="D6895" s="42"/>
      <c r="E6895" s="42"/>
      <c r="F6895" s="42"/>
      <c r="G6895" s="42"/>
      <c r="H6895" s="42"/>
      <c r="I6895" s="42"/>
      <c r="J6895" s="83" t="str">
        <f t="shared" si="541"/>
        <v/>
      </c>
      <c r="K6895" s="83" t="str">
        <f t="shared" si="542"/>
        <v/>
      </c>
      <c r="L6895" s="85" t="str">
        <f t="shared" si="543"/>
        <v/>
      </c>
    </row>
    <row r="6896" spans="1:12" x14ac:dyDescent="0.2">
      <c r="A6896" s="209"/>
      <c r="B6896" s="75" t="str">
        <f t="shared" si="544"/>
        <v/>
      </c>
      <c r="C6896" s="75" t="str">
        <f t="shared" si="545"/>
        <v/>
      </c>
      <c r="D6896" s="42"/>
      <c r="E6896" s="42"/>
      <c r="F6896" s="42"/>
      <c r="G6896" s="42"/>
      <c r="H6896" s="42"/>
      <c r="I6896" s="42"/>
      <c r="J6896" s="83" t="str">
        <f t="shared" si="541"/>
        <v/>
      </c>
      <c r="K6896" s="83" t="str">
        <f t="shared" si="542"/>
        <v/>
      </c>
      <c r="L6896" s="85" t="str">
        <f t="shared" si="543"/>
        <v/>
      </c>
    </row>
    <row r="6897" spans="1:12" x14ac:dyDescent="0.2">
      <c r="A6897" s="209"/>
      <c r="B6897" s="75" t="str">
        <f t="shared" si="544"/>
        <v/>
      </c>
      <c r="C6897" s="75" t="str">
        <f t="shared" si="545"/>
        <v/>
      </c>
      <c r="D6897" s="42"/>
      <c r="E6897" s="42"/>
      <c r="F6897" s="42"/>
      <c r="G6897" s="42"/>
      <c r="H6897" s="42"/>
      <c r="I6897" s="42"/>
      <c r="J6897" s="83" t="str">
        <f t="shared" si="541"/>
        <v/>
      </c>
      <c r="K6897" s="83" t="str">
        <f t="shared" si="542"/>
        <v/>
      </c>
      <c r="L6897" s="85" t="str">
        <f t="shared" si="543"/>
        <v/>
      </c>
    </row>
    <row r="6898" spans="1:12" x14ac:dyDescent="0.2">
      <c r="A6898" s="209"/>
      <c r="B6898" s="75" t="str">
        <f t="shared" si="544"/>
        <v/>
      </c>
      <c r="C6898" s="75" t="str">
        <f t="shared" si="545"/>
        <v/>
      </c>
      <c r="D6898" s="42"/>
      <c r="E6898" s="42"/>
      <c r="F6898" s="42"/>
      <c r="G6898" s="42"/>
      <c r="H6898" s="42"/>
      <c r="I6898" s="42"/>
      <c r="J6898" s="83" t="str">
        <f t="shared" si="541"/>
        <v/>
      </c>
      <c r="K6898" s="83" t="str">
        <f t="shared" si="542"/>
        <v/>
      </c>
      <c r="L6898" s="85" t="str">
        <f t="shared" si="543"/>
        <v/>
      </c>
    </row>
    <row r="6899" spans="1:12" x14ac:dyDescent="0.2">
      <c r="A6899" s="209"/>
      <c r="B6899" s="75" t="str">
        <f t="shared" si="544"/>
        <v/>
      </c>
      <c r="C6899" s="75" t="str">
        <f t="shared" si="545"/>
        <v/>
      </c>
      <c r="D6899" s="42"/>
      <c r="E6899" s="42"/>
      <c r="F6899" s="42"/>
      <c r="G6899" s="42"/>
      <c r="H6899" s="42"/>
      <c r="I6899" s="42"/>
      <c r="J6899" s="83" t="str">
        <f t="shared" si="541"/>
        <v/>
      </c>
      <c r="K6899" s="83" t="str">
        <f t="shared" si="542"/>
        <v/>
      </c>
      <c r="L6899" s="85" t="str">
        <f t="shared" si="543"/>
        <v/>
      </c>
    </row>
    <row r="6900" spans="1:12" x14ac:dyDescent="0.2">
      <c r="A6900" s="209"/>
      <c r="B6900" s="75" t="str">
        <f t="shared" si="544"/>
        <v/>
      </c>
      <c r="C6900" s="75" t="str">
        <f t="shared" si="545"/>
        <v/>
      </c>
      <c r="D6900" s="42"/>
      <c r="E6900" s="42"/>
      <c r="F6900" s="42"/>
      <c r="G6900" s="42"/>
      <c r="H6900" s="42"/>
      <c r="I6900" s="42"/>
      <c r="J6900" s="83" t="str">
        <f t="shared" si="541"/>
        <v/>
      </c>
      <c r="K6900" s="83" t="str">
        <f t="shared" si="542"/>
        <v/>
      </c>
      <c r="L6900" s="85" t="str">
        <f t="shared" si="543"/>
        <v/>
      </c>
    </row>
    <row r="6901" spans="1:12" x14ac:dyDescent="0.2">
      <c r="A6901" s="209"/>
      <c r="B6901" s="75" t="str">
        <f t="shared" si="544"/>
        <v/>
      </c>
      <c r="C6901" s="75" t="str">
        <f t="shared" si="545"/>
        <v/>
      </c>
      <c r="D6901" s="42"/>
      <c r="E6901" s="42"/>
      <c r="F6901" s="42"/>
      <c r="G6901" s="42"/>
      <c r="H6901" s="42"/>
      <c r="I6901" s="42"/>
      <c r="J6901" s="83" t="str">
        <f t="shared" si="541"/>
        <v/>
      </c>
      <c r="K6901" s="83" t="str">
        <f t="shared" si="542"/>
        <v/>
      </c>
      <c r="L6901" s="85" t="str">
        <f t="shared" si="543"/>
        <v/>
      </c>
    </row>
    <row r="6902" spans="1:12" x14ac:dyDescent="0.2">
      <c r="A6902" s="209"/>
      <c r="B6902" s="75" t="str">
        <f t="shared" si="544"/>
        <v/>
      </c>
      <c r="C6902" s="75" t="str">
        <f t="shared" si="545"/>
        <v/>
      </c>
      <c r="D6902" s="42"/>
      <c r="E6902" s="42"/>
      <c r="F6902" s="42"/>
      <c r="G6902" s="42"/>
      <c r="H6902" s="42"/>
      <c r="I6902" s="42"/>
      <c r="J6902" s="83" t="str">
        <f t="shared" si="541"/>
        <v/>
      </c>
      <c r="K6902" s="83" t="str">
        <f t="shared" si="542"/>
        <v/>
      </c>
      <c r="L6902" s="85" t="str">
        <f t="shared" si="543"/>
        <v/>
      </c>
    </row>
    <row r="6903" spans="1:12" x14ac:dyDescent="0.2">
      <c r="A6903" s="209"/>
      <c r="B6903" s="75" t="str">
        <f t="shared" si="544"/>
        <v/>
      </c>
      <c r="C6903" s="75" t="str">
        <f t="shared" si="545"/>
        <v/>
      </c>
      <c r="D6903" s="42"/>
      <c r="E6903" s="42"/>
      <c r="F6903" s="42"/>
      <c r="G6903" s="42"/>
      <c r="H6903" s="42"/>
      <c r="I6903" s="42"/>
      <c r="J6903" s="83" t="str">
        <f t="shared" si="541"/>
        <v/>
      </c>
      <c r="K6903" s="83" t="str">
        <f t="shared" si="542"/>
        <v/>
      </c>
      <c r="L6903" s="85" t="str">
        <f t="shared" si="543"/>
        <v/>
      </c>
    </row>
    <row r="6904" spans="1:12" x14ac:dyDescent="0.2">
      <c r="A6904" s="209"/>
      <c r="B6904" s="75" t="str">
        <f t="shared" si="544"/>
        <v/>
      </c>
      <c r="C6904" s="75" t="str">
        <f t="shared" si="545"/>
        <v/>
      </c>
      <c r="D6904" s="42"/>
      <c r="E6904" s="42"/>
      <c r="F6904" s="42"/>
      <c r="G6904" s="42"/>
      <c r="H6904" s="42"/>
      <c r="I6904" s="42"/>
      <c r="J6904" s="83" t="str">
        <f t="shared" si="541"/>
        <v/>
      </c>
      <c r="K6904" s="83" t="str">
        <f t="shared" si="542"/>
        <v/>
      </c>
      <c r="L6904" s="85" t="str">
        <f t="shared" si="543"/>
        <v/>
      </c>
    </row>
    <row r="6905" spans="1:12" x14ac:dyDescent="0.2">
      <c r="A6905" s="209"/>
      <c r="B6905" s="75" t="str">
        <f t="shared" si="544"/>
        <v/>
      </c>
      <c r="C6905" s="75" t="str">
        <f t="shared" si="545"/>
        <v/>
      </c>
      <c r="D6905" s="42"/>
      <c r="E6905" s="42"/>
      <c r="F6905" s="42"/>
      <c r="G6905" s="42"/>
      <c r="H6905" s="42"/>
      <c r="I6905" s="42"/>
      <c r="J6905" s="83" t="str">
        <f t="shared" si="541"/>
        <v/>
      </c>
      <c r="K6905" s="83" t="str">
        <f t="shared" si="542"/>
        <v/>
      </c>
      <c r="L6905" s="85" t="str">
        <f t="shared" si="543"/>
        <v/>
      </c>
    </row>
    <row r="6906" spans="1:12" x14ac:dyDescent="0.2">
      <c r="A6906" s="209"/>
      <c r="B6906" s="75" t="str">
        <f t="shared" si="544"/>
        <v/>
      </c>
      <c r="C6906" s="75" t="str">
        <f t="shared" si="545"/>
        <v/>
      </c>
      <c r="D6906" s="42"/>
      <c r="E6906" s="42"/>
      <c r="F6906" s="42"/>
      <c r="G6906" s="42"/>
      <c r="H6906" s="42"/>
      <c r="I6906" s="42"/>
      <c r="J6906" s="83" t="str">
        <f t="shared" si="541"/>
        <v/>
      </c>
      <c r="K6906" s="83" t="str">
        <f t="shared" si="542"/>
        <v/>
      </c>
      <c r="L6906" s="85" t="str">
        <f t="shared" si="543"/>
        <v/>
      </c>
    </row>
    <row r="6907" spans="1:12" x14ac:dyDescent="0.2">
      <c r="A6907" s="209"/>
      <c r="B6907" s="75" t="str">
        <f t="shared" si="544"/>
        <v/>
      </c>
      <c r="C6907" s="75" t="str">
        <f t="shared" si="545"/>
        <v/>
      </c>
      <c r="D6907" s="42"/>
      <c r="E6907" s="42"/>
      <c r="F6907" s="42"/>
      <c r="G6907" s="42"/>
      <c r="H6907" s="42"/>
      <c r="I6907" s="42"/>
      <c r="J6907" s="83" t="str">
        <f t="shared" si="541"/>
        <v/>
      </c>
      <c r="K6907" s="83" t="str">
        <f t="shared" si="542"/>
        <v/>
      </c>
      <c r="L6907" s="85" t="str">
        <f t="shared" si="543"/>
        <v/>
      </c>
    </row>
    <row r="6908" spans="1:12" x14ac:dyDescent="0.2">
      <c r="A6908" s="209"/>
      <c r="B6908" s="75" t="str">
        <f t="shared" si="544"/>
        <v/>
      </c>
      <c r="C6908" s="75" t="str">
        <f t="shared" si="545"/>
        <v/>
      </c>
      <c r="D6908" s="42"/>
      <c r="E6908" s="42"/>
      <c r="F6908" s="42"/>
      <c r="G6908" s="42"/>
      <c r="H6908" s="42"/>
      <c r="I6908" s="42"/>
      <c r="J6908" s="83" t="str">
        <f t="shared" si="541"/>
        <v/>
      </c>
      <c r="K6908" s="83" t="str">
        <f t="shared" si="542"/>
        <v/>
      </c>
      <c r="L6908" s="85" t="str">
        <f t="shared" si="543"/>
        <v/>
      </c>
    </row>
    <row r="6909" spans="1:12" x14ac:dyDescent="0.2">
      <c r="A6909" s="209"/>
      <c r="B6909" s="75" t="str">
        <f t="shared" si="544"/>
        <v/>
      </c>
      <c r="C6909" s="75" t="str">
        <f t="shared" si="545"/>
        <v/>
      </c>
      <c r="D6909" s="42"/>
      <c r="E6909" s="42"/>
      <c r="F6909" s="42"/>
      <c r="G6909" s="42"/>
      <c r="H6909" s="42"/>
      <c r="I6909" s="42"/>
      <c r="J6909" s="83" t="str">
        <f t="shared" ref="J6909:J6972" si="546">IF(ISERROR(D6909/C6909),"",(D6909/C6909))</f>
        <v/>
      </c>
      <c r="K6909" s="83" t="str">
        <f t="shared" ref="K6909:K6972" si="547">IF(ISERROR(E6909/C6909),"",(E6909/C6909))</f>
        <v/>
      </c>
      <c r="L6909" s="85" t="str">
        <f t="shared" ref="L6909:L6972" si="548">IF(ISERROR((D6909+E6909)/B6909),"",(D6909+E6909)/B6909)</f>
        <v/>
      </c>
    </row>
    <row r="6910" spans="1:12" x14ac:dyDescent="0.2">
      <c r="A6910" s="209"/>
      <c r="B6910" s="75" t="str">
        <f t="shared" si="544"/>
        <v/>
      </c>
      <c r="C6910" s="75" t="str">
        <f t="shared" si="545"/>
        <v/>
      </c>
      <c r="D6910" s="42"/>
      <c r="E6910" s="42"/>
      <c r="F6910" s="42"/>
      <c r="G6910" s="42"/>
      <c r="H6910" s="42"/>
      <c r="I6910" s="42"/>
      <c r="J6910" s="83" t="str">
        <f t="shared" si="546"/>
        <v/>
      </c>
      <c r="K6910" s="83" t="str">
        <f t="shared" si="547"/>
        <v/>
      </c>
      <c r="L6910" s="85" t="str">
        <f t="shared" si="548"/>
        <v/>
      </c>
    </row>
    <row r="6911" spans="1:12" x14ac:dyDescent="0.2">
      <c r="A6911" s="209"/>
      <c r="B6911" s="75" t="str">
        <f t="shared" si="544"/>
        <v/>
      </c>
      <c r="C6911" s="75" t="str">
        <f t="shared" si="545"/>
        <v/>
      </c>
      <c r="D6911" s="42"/>
      <c r="E6911" s="42"/>
      <c r="F6911" s="42"/>
      <c r="G6911" s="42"/>
      <c r="H6911" s="42"/>
      <c r="I6911" s="42"/>
      <c r="J6911" s="83" t="str">
        <f t="shared" si="546"/>
        <v/>
      </c>
      <c r="K6911" s="83" t="str">
        <f t="shared" si="547"/>
        <v/>
      </c>
      <c r="L6911" s="85" t="str">
        <f t="shared" si="548"/>
        <v/>
      </c>
    </row>
    <row r="6912" spans="1:12" x14ac:dyDescent="0.2">
      <c r="A6912" s="209"/>
      <c r="B6912" s="75" t="str">
        <f t="shared" si="544"/>
        <v/>
      </c>
      <c r="C6912" s="75" t="str">
        <f t="shared" si="545"/>
        <v/>
      </c>
      <c r="D6912" s="42"/>
      <c r="E6912" s="42"/>
      <c r="F6912" s="42"/>
      <c r="G6912" s="42"/>
      <c r="H6912" s="42"/>
      <c r="I6912" s="42"/>
      <c r="J6912" s="83" t="str">
        <f t="shared" si="546"/>
        <v/>
      </c>
      <c r="K6912" s="83" t="str">
        <f t="shared" si="547"/>
        <v/>
      </c>
      <c r="L6912" s="85" t="str">
        <f t="shared" si="548"/>
        <v/>
      </c>
    </row>
    <row r="6913" spans="1:12" x14ac:dyDescent="0.2">
      <c r="A6913" s="209"/>
      <c r="B6913" s="75" t="str">
        <f t="shared" si="544"/>
        <v/>
      </c>
      <c r="C6913" s="75" t="str">
        <f t="shared" si="545"/>
        <v/>
      </c>
      <c r="D6913" s="42"/>
      <c r="E6913" s="42"/>
      <c r="F6913" s="42"/>
      <c r="G6913" s="42"/>
      <c r="H6913" s="42"/>
      <c r="I6913" s="42"/>
      <c r="J6913" s="83" t="str">
        <f t="shared" si="546"/>
        <v/>
      </c>
      <c r="K6913" s="83" t="str">
        <f t="shared" si="547"/>
        <v/>
      </c>
      <c r="L6913" s="85" t="str">
        <f t="shared" si="548"/>
        <v/>
      </c>
    </row>
    <row r="6914" spans="1:12" x14ac:dyDescent="0.2">
      <c r="A6914" s="209"/>
      <c r="B6914" s="75" t="str">
        <f t="shared" si="544"/>
        <v/>
      </c>
      <c r="C6914" s="75" t="str">
        <f t="shared" si="545"/>
        <v/>
      </c>
      <c r="D6914" s="42"/>
      <c r="E6914" s="42"/>
      <c r="F6914" s="42"/>
      <c r="G6914" s="42"/>
      <c r="H6914" s="42"/>
      <c r="I6914" s="42"/>
      <c r="J6914" s="83" t="str">
        <f t="shared" si="546"/>
        <v/>
      </c>
      <c r="K6914" s="83" t="str">
        <f t="shared" si="547"/>
        <v/>
      </c>
      <c r="L6914" s="85" t="str">
        <f t="shared" si="548"/>
        <v/>
      </c>
    </row>
    <row r="6915" spans="1:12" x14ac:dyDescent="0.2">
      <c r="A6915" s="209"/>
      <c r="B6915" s="75" t="str">
        <f t="shared" si="544"/>
        <v/>
      </c>
      <c r="C6915" s="75" t="str">
        <f t="shared" si="545"/>
        <v/>
      </c>
      <c r="D6915" s="42"/>
      <c r="E6915" s="42"/>
      <c r="F6915" s="42"/>
      <c r="G6915" s="42"/>
      <c r="H6915" s="42"/>
      <c r="I6915" s="42"/>
      <c r="J6915" s="83" t="str">
        <f t="shared" si="546"/>
        <v/>
      </c>
      <c r="K6915" s="83" t="str">
        <f t="shared" si="547"/>
        <v/>
      </c>
      <c r="L6915" s="85" t="str">
        <f t="shared" si="548"/>
        <v/>
      </c>
    </row>
    <row r="6916" spans="1:12" x14ac:dyDescent="0.2">
      <c r="A6916" s="209"/>
      <c r="B6916" s="75" t="str">
        <f t="shared" si="544"/>
        <v/>
      </c>
      <c r="C6916" s="75" t="str">
        <f t="shared" si="545"/>
        <v/>
      </c>
      <c r="D6916" s="42"/>
      <c r="E6916" s="42"/>
      <c r="F6916" s="42"/>
      <c r="G6916" s="42"/>
      <c r="H6916" s="42"/>
      <c r="I6916" s="42"/>
      <c r="J6916" s="83" t="str">
        <f t="shared" si="546"/>
        <v/>
      </c>
      <c r="K6916" s="83" t="str">
        <f t="shared" si="547"/>
        <v/>
      </c>
      <c r="L6916" s="85" t="str">
        <f t="shared" si="548"/>
        <v/>
      </c>
    </row>
    <row r="6917" spans="1:12" x14ac:dyDescent="0.2">
      <c r="A6917" s="209"/>
      <c r="B6917" s="75" t="str">
        <f t="shared" si="544"/>
        <v/>
      </c>
      <c r="C6917" s="75" t="str">
        <f t="shared" si="545"/>
        <v/>
      </c>
      <c r="D6917" s="42"/>
      <c r="E6917" s="42"/>
      <c r="F6917" s="42"/>
      <c r="G6917" s="42"/>
      <c r="H6917" s="42"/>
      <c r="I6917" s="42"/>
      <c r="J6917" s="83" t="str">
        <f t="shared" si="546"/>
        <v/>
      </c>
      <c r="K6917" s="83" t="str">
        <f t="shared" si="547"/>
        <v/>
      </c>
      <c r="L6917" s="85" t="str">
        <f t="shared" si="548"/>
        <v/>
      </c>
    </row>
    <row r="6918" spans="1:12" x14ac:dyDescent="0.2">
      <c r="A6918" s="209"/>
      <c r="B6918" s="75" t="str">
        <f t="shared" si="544"/>
        <v/>
      </c>
      <c r="C6918" s="75" t="str">
        <f t="shared" si="545"/>
        <v/>
      </c>
      <c r="D6918" s="42"/>
      <c r="E6918" s="42"/>
      <c r="F6918" s="42"/>
      <c r="G6918" s="42"/>
      <c r="H6918" s="42"/>
      <c r="I6918" s="42"/>
      <c r="J6918" s="83" t="str">
        <f t="shared" si="546"/>
        <v/>
      </c>
      <c r="K6918" s="83" t="str">
        <f t="shared" si="547"/>
        <v/>
      </c>
      <c r="L6918" s="85" t="str">
        <f t="shared" si="548"/>
        <v/>
      </c>
    </row>
    <row r="6919" spans="1:12" x14ac:dyDescent="0.2">
      <c r="A6919" s="209"/>
      <c r="B6919" s="75" t="str">
        <f t="shared" si="544"/>
        <v/>
      </c>
      <c r="C6919" s="75" t="str">
        <f t="shared" si="545"/>
        <v/>
      </c>
      <c r="D6919" s="42"/>
      <c r="E6919" s="42"/>
      <c r="F6919" s="42"/>
      <c r="G6919" s="42"/>
      <c r="H6919" s="42"/>
      <c r="I6919" s="42"/>
      <c r="J6919" s="83" t="str">
        <f t="shared" si="546"/>
        <v/>
      </c>
      <c r="K6919" s="83" t="str">
        <f t="shared" si="547"/>
        <v/>
      </c>
      <c r="L6919" s="85" t="str">
        <f t="shared" si="548"/>
        <v/>
      </c>
    </row>
    <row r="6920" spans="1:12" x14ac:dyDescent="0.2">
      <c r="A6920" s="209"/>
      <c r="B6920" s="75" t="str">
        <f t="shared" si="544"/>
        <v/>
      </c>
      <c r="C6920" s="75" t="str">
        <f t="shared" si="545"/>
        <v/>
      </c>
      <c r="D6920" s="42"/>
      <c r="E6920" s="42"/>
      <c r="F6920" s="42"/>
      <c r="G6920" s="42"/>
      <c r="H6920" s="42"/>
      <c r="I6920" s="42"/>
      <c r="J6920" s="83" t="str">
        <f t="shared" si="546"/>
        <v/>
      </c>
      <c r="K6920" s="83" t="str">
        <f t="shared" si="547"/>
        <v/>
      </c>
      <c r="L6920" s="85" t="str">
        <f t="shared" si="548"/>
        <v/>
      </c>
    </row>
    <row r="6921" spans="1:12" x14ac:dyDescent="0.2">
      <c r="A6921" s="209"/>
      <c r="B6921" s="75" t="str">
        <f t="shared" si="544"/>
        <v/>
      </c>
      <c r="C6921" s="75" t="str">
        <f t="shared" si="545"/>
        <v/>
      </c>
      <c r="D6921" s="42"/>
      <c r="E6921" s="42"/>
      <c r="F6921" s="42"/>
      <c r="G6921" s="42"/>
      <c r="H6921" s="42"/>
      <c r="I6921" s="42"/>
      <c r="J6921" s="83" t="str">
        <f t="shared" si="546"/>
        <v/>
      </c>
      <c r="K6921" s="83" t="str">
        <f t="shared" si="547"/>
        <v/>
      </c>
      <c r="L6921" s="85" t="str">
        <f t="shared" si="548"/>
        <v/>
      </c>
    </row>
    <row r="6922" spans="1:12" x14ac:dyDescent="0.2">
      <c r="A6922" s="209"/>
      <c r="B6922" s="75" t="str">
        <f t="shared" si="544"/>
        <v/>
      </c>
      <c r="C6922" s="75" t="str">
        <f t="shared" si="545"/>
        <v/>
      </c>
      <c r="D6922" s="42"/>
      <c r="E6922" s="42"/>
      <c r="F6922" s="42"/>
      <c r="G6922" s="42"/>
      <c r="H6922" s="42"/>
      <c r="I6922" s="42"/>
      <c r="J6922" s="83" t="str">
        <f t="shared" si="546"/>
        <v/>
      </c>
      <c r="K6922" s="83" t="str">
        <f t="shared" si="547"/>
        <v/>
      </c>
      <c r="L6922" s="85" t="str">
        <f t="shared" si="548"/>
        <v/>
      </c>
    </row>
    <row r="6923" spans="1:12" x14ac:dyDescent="0.2">
      <c r="A6923" s="209"/>
      <c r="B6923" s="75" t="str">
        <f t="shared" si="544"/>
        <v/>
      </c>
      <c r="C6923" s="75" t="str">
        <f t="shared" si="545"/>
        <v/>
      </c>
      <c r="D6923" s="42"/>
      <c r="E6923" s="42"/>
      <c r="F6923" s="42"/>
      <c r="G6923" s="42"/>
      <c r="H6923" s="42"/>
      <c r="I6923" s="42"/>
      <c r="J6923" s="83" t="str">
        <f t="shared" si="546"/>
        <v/>
      </c>
      <c r="K6923" s="83" t="str">
        <f t="shared" si="547"/>
        <v/>
      </c>
      <c r="L6923" s="85" t="str">
        <f t="shared" si="548"/>
        <v/>
      </c>
    </row>
    <row r="6924" spans="1:12" x14ac:dyDescent="0.2">
      <c r="A6924" s="209"/>
      <c r="B6924" s="75" t="str">
        <f t="shared" ref="B6924:B6987" si="549">IF(D6924+E6924+F6924+G6924+I6924+H6924 = 0,"",D6924+E6924+F6924+G6924+I6924+H6924)</f>
        <v/>
      </c>
      <c r="C6924" s="75" t="str">
        <f t="shared" ref="C6924:C6987" si="550">IF(D6924+E6924+H6924=0,"",D6924+E6924+H6924)</f>
        <v/>
      </c>
      <c r="D6924" s="42"/>
      <c r="E6924" s="42"/>
      <c r="F6924" s="42"/>
      <c r="G6924" s="42"/>
      <c r="H6924" s="42"/>
      <c r="I6924" s="42"/>
      <c r="J6924" s="83" t="str">
        <f t="shared" si="546"/>
        <v/>
      </c>
      <c r="K6924" s="83" t="str">
        <f t="shared" si="547"/>
        <v/>
      </c>
      <c r="L6924" s="85" t="str">
        <f t="shared" si="548"/>
        <v/>
      </c>
    </row>
    <row r="6925" spans="1:12" x14ac:dyDescent="0.2">
      <c r="A6925" s="209"/>
      <c r="B6925" s="75" t="str">
        <f t="shared" si="549"/>
        <v/>
      </c>
      <c r="C6925" s="75" t="str">
        <f t="shared" si="550"/>
        <v/>
      </c>
      <c r="D6925" s="42"/>
      <c r="E6925" s="42"/>
      <c r="F6925" s="42"/>
      <c r="G6925" s="42"/>
      <c r="H6925" s="42"/>
      <c r="I6925" s="42"/>
      <c r="J6925" s="83" t="str">
        <f t="shared" si="546"/>
        <v/>
      </c>
      <c r="K6925" s="83" t="str">
        <f t="shared" si="547"/>
        <v/>
      </c>
      <c r="L6925" s="85" t="str">
        <f t="shared" si="548"/>
        <v/>
      </c>
    </row>
    <row r="6926" spans="1:12" x14ac:dyDescent="0.2">
      <c r="A6926" s="209"/>
      <c r="B6926" s="75" t="str">
        <f t="shared" si="549"/>
        <v/>
      </c>
      <c r="C6926" s="75" t="str">
        <f t="shared" si="550"/>
        <v/>
      </c>
      <c r="D6926" s="42"/>
      <c r="E6926" s="42"/>
      <c r="F6926" s="42"/>
      <c r="G6926" s="42"/>
      <c r="H6926" s="42"/>
      <c r="I6926" s="42"/>
      <c r="J6926" s="83" t="str">
        <f t="shared" si="546"/>
        <v/>
      </c>
      <c r="K6926" s="83" t="str">
        <f t="shared" si="547"/>
        <v/>
      </c>
      <c r="L6926" s="85" t="str">
        <f t="shared" si="548"/>
        <v/>
      </c>
    </row>
    <row r="6927" spans="1:12" x14ac:dyDescent="0.2">
      <c r="A6927" s="209"/>
      <c r="B6927" s="75" t="str">
        <f t="shared" si="549"/>
        <v/>
      </c>
      <c r="C6927" s="75" t="str">
        <f t="shared" si="550"/>
        <v/>
      </c>
      <c r="D6927" s="42"/>
      <c r="E6927" s="42"/>
      <c r="F6927" s="42"/>
      <c r="G6927" s="42"/>
      <c r="H6927" s="42"/>
      <c r="I6927" s="42"/>
      <c r="J6927" s="83" t="str">
        <f t="shared" si="546"/>
        <v/>
      </c>
      <c r="K6927" s="83" t="str">
        <f t="shared" si="547"/>
        <v/>
      </c>
      <c r="L6927" s="85" t="str">
        <f t="shared" si="548"/>
        <v/>
      </c>
    </row>
    <row r="6928" spans="1:12" x14ac:dyDescent="0.2">
      <c r="A6928" s="209"/>
      <c r="B6928" s="75" t="str">
        <f t="shared" si="549"/>
        <v/>
      </c>
      <c r="C6928" s="75" t="str">
        <f t="shared" si="550"/>
        <v/>
      </c>
      <c r="D6928" s="42"/>
      <c r="E6928" s="42"/>
      <c r="F6928" s="42"/>
      <c r="G6928" s="42"/>
      <c r="H6928" s="42"/>
      <c r="I6928" s="42"/>
      <c r="J6928" s="83" t="str">
        <f t="shared" si="546"/>
        <v/>
      </c>
      <c r="K6928" s="83" t="str">
        <f t="shared" si="547"/>
        <v/>
      </c>
      <c r="L6928" s="85" t="str">
        <f t="shared" si="548"/>
        <v/>
      </c>
    </row>
    <row r="6929" spans="1:12" x14ac:dyDescent="0.2">
      <c r="A6929" s="209"/>
      <c r="B6929" s="75" t="str">
        <f t="shared" si="549"/>
        <v/>
      </c>
      <c r="C6929" s="75" t="str">
        <f t="shared" si="550"/>
        <v/>
      </c>
      <c r="D6929" s="42"/>
      <c r="E6929" s="42"/>
      <c r="F6929" s="42"/>
      <c r="G6929" s="42"/>
      <c r="H6929" s="42"/>
      <c r="I6929" s="42"/>
      <c r="J6929" s="83" t="str">
        <f t="shared" si="546"/>
        <v/>
      </c>
      <c r="K6929" s="83" t="str">
        <f t="shared" si="547"/>
        <v/>
      </c>
      <c r="L6929" s="85" t="str">
        <f t="shared" si="548"/>
        <v/>
      </c>
    </row>
    <row r="6930" spans="1:12" x14ac:dyDescent="0.2">
      <c r="A6930" s="209"/>
      <c r="B6930" s="75" t="str">
        <f t="shared" si="549"/>
        <v/>
      </c>
      <c r="C6930" s="75" t="str">
        <f t="shared" si="550"/>
        <v/>
      </c>
      <c r="D6930" s="42"/>
      <c r="E6930" s="42"/>
      <c r="F6930" s="42"/>
      <c r="G6930" s="42"/>
      <c r="H6930" s="42"/>
      <c r="I6930" s="42"/>
      <c r="J6930" s="83" t="str">
        <f t="shared" si="546"/>
        <v/>
      </c>
      <c r="K6930" s="83" t="str">
        <f t="shared" si="547"/>
        <v/>
      </c>
      <c r="L6930" s="85" t="str">
        <f t="shared" si="548"/>
        <v/>
      </c>
    </row>
    <row r="6931" spans="1:12" x14ac:dyDescent="0.2">
      <c r="A6931" s="209"/>
      <c r="B6931" s="75" t="str">
        <f t="shared" si="549"/>
        <v/>
      </c>
      <c r="C6931" s="75" t="str">
        <f t="shared" si="550"/>
        <v/>
      </c>
      <c r="D6931" s="42"/>
      <c r="E6931" s="42"/>
      <c r="F6931" s="42"/>
      <c r="G6931" s="42"/>
      <c r="H6931" s="42"/>
      <c r="I6931" s="42"/>
      <c r="J6931" s="83" t="str">
        <f t="shared" si="546"/>
        <v/>
      </c>
      <c r="K6931" s="83" t="str">
        <f t="shared" si="547"/>
        <v/>
      </c>
      <c r="L6931" s="85" t="str">
        <f t="shared" si="548"/>
        <v/>
      </c>
    </row>
    <row r="6932" spans="1:12" x14ac:dyDescent="0.2">
      <c r="A6932" s="209"/>
      <c r="B6932" s="75" t="str">
        <f t="shared" si="549"/>
        <v/>
      </c>
      <c r="C6932" s="75" t="str">
        <f t="shared" si="550"/>
        <v/>
      </c>
      <c r="D6932" s="42"/>
      <c r="E6932" s="42"/>
      <c r="F6932" s="42"/>
      <c r="G6932" s="42"/>
      <c r="H6932" s="42"/>
      <c r="I6932" s="42"/>
      <c r="J6932" s="83" t="str">
        <f t="shared" si="546"/>
        <v/>
      </c>
      <c r="K6932" s="83" t="str">
        <f t="shared" si="547"/>
        <v/>
      </c>
      <c r="L6932" s="85" t="str">
        <f t="shared" si="548"/>
        <v/>
      </c>
    </row>
    <row r="6933" spans="1:12" x14ac:dyDescent="0.2">
      <c r="A6933" s="209"/>
      <c r="B6933" s="75" t="str">
        <f t="shared" si="549"/>
        <v/>
      </c>
      <c r="C6933" s="75" t="str">
        <f t="shared" si="550"/>
        <v/>
      </c>
      <c r="D6933" s="42"/>
      <c r="E6933" s="42"/>
      <c r="F6933" s="42"/>
      <c r="G6933" s="42"/>
      <c r="H6933" s="42"/>
      <c r="I6933" s="42"/>
      <c r="J6933" s="83" t="str">
        <f t="shared" si="546"/>
        <v/>
      </c>
      <c r="K6933" s="83" t="str">
        <f t="shared" si="547"/>
        <v/>
      </c>
      <c r="L6933" s="85" t="str">
        <f t="shared" si="548"/>
        <v/>
      </c>
    </row>
    <row r="6934" spans="1:12" x14ac:dyDescent="0.2">
      <c r="A6934" s="209"/>
      <c r="B6934" s="75" t="str">
        <f t="shared" si="549"/>
        <v/>
      </c>
      <c r="C6934" s="75" t="str">
        <f t="shared" si="550"/>
        <v/>
      </c>
      <c r="D6934" s="42"/>
      <c r="E6934" s="42"/>
      <c r="F6934" s="42"/>
      <c r="G6934" s="42"/>
      <c r="H6934" s="42"/>
      <c r="I6934" s="42"/>
      <c r="J6934" s="83" t="str">
        <f t="shared" si="546"/>
        <v/>
      </c>
      <c r="K6934" s="83" t="str">
        <f t="shared" si="547"/>
        <v/>
      </c>
      <c r="L6934" s="85" t="str">
        <f t="shared" si="548"/>
        <v/>
      </c>
    </row>
    <row r="6935" spans="1:12" x14ac:dyDescent="0.2">
      <c r="A6935" s="209"/>
      <c r="B6935" s="75" t="str">
        <f t="shared" si="549"/>
        <v/>
      </c>
      <c r="C6935" s="75" t="str">
        <f t="shared" si="550"/>
        <v/>
      </c>
      <c r="D6935" s="42"/>
      <c r="E6935" s="42"/>
      <c r="F6935" s="42"/>
      <c r="G6935" s="42"/>
      <c r="H6935" s="42"/>
      <c r="I6935" s="42"/>
      <c r="J6935" s="83" t="str">
        <f t="shared" si="546"/>
        <v/>
      </c>
      <c r="K6935" s="83" t="str">
        <f t="shared" si="547"/>
        <v/>
      </c>
      <c r="L6935" s="85" t="str">
        <f t="shared" si="548"/>
        <v/>
      </c>
    </row>
    <row r="6936" spans="1:12" x14ac:dyDescent="0.2">
      <c r="A6936" s="209"/>
      <c r="B6936" s="75" t="str">
        <f t="shared" si="549"/>
        <v/>
      </c>
      <c r="C6936" s="75" t="str">
        <f t="shared" si="550"/>
        <v/>
      </c>
      <c r="D6936" s="42"/>
      <c r="E6936" s="42"/>
      <c r="F6936" s="42"/>
      <c r="G6936" s="42"/>
      <c r="H6936" s="42"/>
      <c r="I6936" s="42"/>
      <c r="J6936" s="83" t="str">
        <f t="shared" si="546"/>
        <v/>
      </c>
      <c r="K6936" s="83" t="str">
        <f t="shared" si="547"/>
        <v/>
      </c>
      <c r="L6936" s="85" t="str">
        <f t="shared" si="548"/>
        <v/>
      </c>
    </row>
    <row r="6937" spans="1:12" x14ac:dyDescent="0.2">
      <c r="A6937" s="209"/>
      <c r="B6937" s="75" t="str">
        <f t="shared" si="549"/>
        <v/>
      </c>
      <c r="C6937" s="75" t="str">
        <f t="shared" si="550"/>
        <v/>
      </c>
      <c r="D6937" s="42"/>
      <c r="E6937" s="42"/>
      <c r="F6937" s="42"/>
      <c r="G6937" s="42"/>
      <c r="H6937" s="42"/>
      <c r="I6937" s="42"/>
      <c r="J6937" s="83" t="str">
        <f t="shared" si="546"/>
        <v/>
      </c>
      <c r="K6937" s="83" t="str">
        <f t="shared" si="547"/>
        <v/>
      </c>
      <c r="L6937" s="85" t="str">
        <f t="shared" si="548"/>
        <v/>
      </c>
    </row>
    <row r="6938" spans="1:12" x14ac:dyDescent="0.2">
      <c r="A6938" s="209"/>
      <c r="B6938" s="75" t="str">
        <f t="shared" si="549"/>
        <v/>
      </c>
      <c r="C6938" s="75" t="str">
        <f t="shared" si="550"/>
        <v/>
      </c>
      <c r="D6938" s="42"/>
      <c r="E6938" s="42"/>
      <c r="F6938" s="42"/>
      <c r="G6938" s="42"/>
      <c r="H6938" s="42"/>
      <c r="I6938" s="42"/>
      <c r="J6938" s="83" t="str">
        <f t="shared" si="546"/>
        <v/>
      </c>
      <c r="K6938" s="83" t="str">
        <f t="shared" si="547"/>
        <v/>
      </c>
      <c r="L6938" s="85" t="str">
        <f t="shared" si="548"/>
        <v/>
      </c>
    </row>
    <row r="6939" spans="1:12" x14ac:dyDescent="0.2">
      <c r="A6939" s="209"/>
      <c r="B6939" s="75" t="str">
        <f t="shared" si="549"/>
        <v/>
      </c>
      <c r="C6939" s="75" t="str">
        <f t="shared" si="550"/>
        <v/>
      </c>
      <c r="D6939" s="42"/>
      <c r="E6939" s="42"/>
      <c r="F6939" s="42"/>
      <c r="G6939" s="42"/>
      <c r="H6939" s="42"/>
      <c r="I6939" s="42"/>
      <c r="J6939" s="83" t="str">
        <f t="shared" si="546"/>
        <v/>
      </c>
      <c r="K6939" s="83" t="str">
        <f t="shared" si="547"/>
        <v/>
      </c>
      <c r="L6939" s="85" t="str">
        <f t="shared" si="548"/>
        <v/>
      </c>
    </row>
    <row r="6940" spans="1:12" x14ac:dyDescent="0.2">
      <c r="A6940" s="209"/>
      <c r="B6940" s="75" t="str">
        <f t="shared" si="549"/>
        <v/>
      </c>
      <c r="C6940" s="75" t="str">
        <f t="shared" si="550"/>
        <v/>
      </c>
      <c r="D6940" s="42"/>
      <c r="E6940" s="42"/>
      <c r="F6940" s="42"/>
      <c r="G6940" s="42"/>
      <c r="H6940" s="42"/>
      <c r="I6940" s="42"/>
      <c r="J6940" s="83" t="str">
        <f t="shared" si="546"/>
        <v/>
      </c>
      <c r="K6940" s="83" t="str">
        <f t="shared" si="547"/>
        <v/>
      </c>
      <c r="L6940" s="85" t="str">
        <f t="shared" si="548"/>
        <v/>
      </c>
    </row>
    <row r="6941" spans="1:12" x14ac:dyDescent="0.2">
      <c r="A6941" s="209"/>
      <c r="B6941" s="75" t="str">
        <f t="shared" si="549"/>
        <v/>
      </c>
      <c r="C6941" s="75" t="str">
        <f t="shared" si="550"/>
        <v/>
      </c>
      <c r="D6941" s="42"/>
      <c r="E6941" s="42"/>
      <c r="F6941" s="42"/>
      <c r="G6941" s="42"/>
      <c r="H6941" s="42"/>
      <c r="I6941" s="42"/>
      <c r="J6941" s="83" t="str">
        <f t="shared" si="546"/>
        <v/>
      </c>
      <c r="K6941" s="83" t="str">
        <f t="shared" si="547"/>
        <v/>
      </c>
      <c r="L6941" s="85" t="str">
        <f t="shared" si="548"/>
        <v/>
      </c>
    </row>
    <row r="6942" spans="1:12" x14ac:dyDescent="0.2">
      <c r="A6942" s="209"/>
      <c r="B6942" s="75" t="str">
        <f t="shared" si="549"/>
        <v/>
      </c>
      <c r="C6942" s="75" t="str">
        <f t="shared" si="550"/>
        <v/>
      </c>
      <c r="D6942" s="42"/>
      <c r="E6942" s="42"/>
      <c r="F6942" s="42"/>
      <c r="G6942" s="42"/>
      <c r="H6942" s="42"/>
      <c r="I6942" s="42"/>
      <c r="J6942" s="83" t="str">
        <f t="shared" si="546"/>
        <v/>
      </c>
      <c r="K6942" s="83" t="str">
        <f t="shared" si="547"/>
        <v/>
      </c>
      <c r="L6942" s="85" t="str">
        <f t="shared" si="548"/>
        <v/>
      </c>
    </row>
    <row r="6943" spans="1:12" x14ac:dyDescent="0.2">
      <c r="A6943" s="209"/>
      <c r="B6943" s="75" t="str">
        <f t="shared" si="549"/>
        <v/>
      </c>
      <c r="C6943" s="75" t="str">
        <f t="shared" si="550"/>
        <v/>
      </c>
      <c r="D6943" s="42"/>
      <c r="E6943" s="42"/>
      <c r="F6943" s="42"/>
      <c r="G6943" s="42"/>
      <c r="H6943" s="42"/>
      <c r="I6943" s="42"/>
      <c r="J6943" s="83" t="str">
        <f t="shared" si="546"/>
        <v/>
      </c>
      <c r="K6943" s="83" t="str">
        <f t="shared" si="547"/>
        <v/>
      </c>
      <c r="L6943" s="85" t="str">
        <f t="shared" si="548"/>
        <v/>
      </c>
    </row>
    <row r="6944" spans="1:12" x14ac:dyDescent="0.2">
      <c r="A6944" s="209"/>
      <c r="B6944" s="75" t="str">
        <f t="shared" si="549"/>
        <v/>
      </c>
      <c r="C6944" s="75" t="str">
        <f t="shared" si="550"/>
        <v/>
      </c>
      <c r="D6944" s="42"/>
      <c r="E6944" s="42"/>
      <c r="F6944" s="42"/>
      <c r="G6944" s="42"/>
      <c r="H6944" s="42"/>
      <c r="I6944" s="42"/>
      <c r="J6944" s="83" t="str">
        <f t="shared" si="546"/>
        <v/>
      </c>
      <c r="K6944" s="83" t="str">
        <f t="shared" si="547"/>
        <v/>
      </c>
      <c r="L6944" s="85" t="str">
        <f t="shared" si="548"/>
        <v/>
      </c>
    </row>
    <row r="6945" spans="1:12" x14ac:dyDescent="0.2">
      <c r="A6945" s="209"/>
      <c r="B6945" s="75" t="str">
        <f t="shared" si="549"/>
        <v/>
      </c>
      <c r="C6945" s="75" t="str">
        <f t="shared" si="550"/>
        <v/>
      </c>
      <c r="D6945" s="42"/>
      <c r="E6945" s="42"/>
      <c r="F6945" s="42"/>
      <c r="G6945" s="42"/>
      <c r="H6945" s="42"/>
      <c r="I6945" s="42"/>
      <c r="J6945" s="83" t="str">
        <f t="shared" si="546"/>
        <v/>
      </c>
      <c r="K6945" s="83" t="str">
        <f t="shared" si="547"/>
        <v/>
      </c>
      <c r="L6945" s="85" t="str">
        <f t="shared" si="548"/>
        <v/>
      </c>
    </row>
    <row r="6946" spans="1:12" x14ac:dyDescent="0.2">
      <c r="A6946" s="209"/>
      <c r="B6946" s="75" t="str">
        <f t="shared" si="549"/>
        <v/>
      </c>
      <c r="C6946" s="75" t="str">
        <f t="shared" si="550"/>
        <v/>
      </c>
      <c r="D6946" s="42"/>
      <c r="E6946" s="42"/>
      <c r="F6946" s="42"/>
      <c r="G6946" s="42"/>
      <c r="H6946" s="42"/>
      <c r="I6946" s="42"/>
      <c r="J6946" s="83" t="str">
        <f t="shared" si="546"/>
        <v/>
      </c>
      <c r="K6946" s="83" t="str">
        <f t="shared" si="547"/>
        <v/>
      </c>
      <c r="L6946" s="85" t="str">
        <f t="shared" si="548"/>
        <v/>
      </c>
    </row>
    <row r="6947" spans="1:12" x14ac:dyDescent="0.2">
      <c r="A6947" s="209"/>
      <c r="B6947" s="75" t="str">
        <f t="shared" si="549"/>
        <v/>
      </c>
      <c r="C6947" s="75" t="str">
        <f t="shared" si="550"/>
        <v/>
      </c>
      <c r="D6947" s="42"/>
      <c r="E6947" s="42"/>
      <c r="F6947" s="42"/>
      <c r="G6947" s="42"/>
      <c r="H6947" s="42"/>
      <c r="I6947" s="42"/>
      <c r="J6947" s="83" t="str">
        <f t="shared" si="546"/>
        <v/>
      </c>
      <c r="K6947" s="83" t="str">
        <f t="shared" si="547"/>
        <v/>
      </c>
      <c r="L6947" s="85" t="str">
        <f t="shared" si="548"/>
        <v/>
      </c>
    </row>
    <row r="6948" spans="1:12" x14ac:dyDescent="0.2">
      <c r="A6948" s="209"/>
      <c r="B6948" s="75" t="str">
        <f t="shared" si="549"/>
        <v/>
      </c>
      <c r="C6948" s="75" t="str">
        <f t="shared" si="550"/>
        <v/>
      </c>
      <c r="D6948" s="42"/>
      <c r="E6948" s="42"/>
      <c r="F6948" s="42"/>
      <c r="G6948" s="42"/>
      <c r="H6948" s="42"/>
      <c r="I6948" s="42"/>
      <c r="J6948" s="83" t="str">
        <f t="shared" si="546"/>
        <v/>
      </c>
      <c r="K6948" s="83" t="str">
        <f t="shared" si="547"/>
        <v/>
      </c>
      <c r="L6948" s="85" t="str">
        <f t="shared" si="548"/>
        <v/>
      </c>
    </row>
    <row r="6949" spans="1:12" x14ac:dyDescent="0.2">
      <c r="A6949" s="209"/>
      <c r="B6949" s="75" t="str">
        <f t="shared" si="549"/>
        <v/>
      </c>
      <c r="C6949" s="75" t="str">
        <f t="shared" si="550"/>
        <v/>
      </c>
      <c r="D6949" s="42"/>
      <c r="E6949" s="42"/>
      <c r="F6949" s="42"/>
      <c r="G6949" s="42"/>
      <c r="H6949" s="42"/>
      <c r="I6949" s="42"/>
      <c r="J6949" s="83" t="str">
        <f t="shared" si="546"/>
        <v/>
      </c>
      <c r="K6949" s="83" t="str">
        <f t="shared" si="547"/>
        <v/>
      </c>
      <c r="L6949" s="85" t="str">
        <f t="shared" si="548"/>
        <v/>
      </c>
    </row>
    <row r="6950" spans="1:12" x14ac:dyDescent="0.2">
      <c r="A6950" s="209"/>
      <c r="B6950" s="75" t="str">
        <f t="shared" si="549"/>
        <v/>
      </c>
      <c r="C6950" s="75" t="str">
        <f t="shared" si="550"/>
        <v/>
      </c>
      <c r="D6950" s="42"/>
      <c r="E6950" s="42"/>
      <c r="F6950" s="42"/>
      <c r="G6950" s="42"/>
      <c r="H6950" s="42"/>
      <c r="I6950" s="42"/>
      <c r="J6950" s="83" t="str">
        <f t="shared" si="546"/>
        <v/>
      </c>
      <c r="K6950" s="83" t="str">
        <f t="shared" si="547"/>
        <v/>
      </c>
      <c r="L6950" s="85" t="str">
        <f t="shared" si="548"/>
        <v/>
      </c>
    </row>
    <row r="6951" spans="1:12" x14ac:dyDescent="0.2">
      <c r="A6951" s="209"/>
      <c r="B6951" s="75" t="str">
        <f t="shared" si="549"/>
        <v/>
      </c>
      <c r="C6951" s="75" t="str">
        <f t="shared" si="550"/>
        <v/>
      </c>
      <c r="D6951" s="42"/>
      <c r="E6951" s="42"/>
      <c r="F6951" s="42"/>
      <c r="G6951" s="42"/>
      <c r="H6951" s="42"/>
      <c r="I6951" s="42"/>
      <c r="J6951" s="83" t="str">
        <f t="shared" si="546"/>
        <v/>
      </c>
      <c r="K6951" s="83" t="str">
        <f t="shared" si="547"/>
        <v/>
      </c>
      <c r="L6951" s="85" t="str">
        <f t="shared" si="548"/>
        <v/>
      </c>
    </row>
    <row r="6952" spans="1:12" x14ac:dyDescent="0.2">
      <c r="A6952" s="209"/>
      <c r="B6952" s="75" t="str">
        <f t="shared" si="549"/>
        <v/>
      </c>
      <c r="C6952" s="75" t="str">
        <f t="shared" si="550"/>
        <v/>
      </c>
      <c r="D6952" s="42"/>
      <c r="E6952" s="42"/>
      <c r="F6952" s="42"/>
      <c r="G6952" s="42"/>
      <c r="H6952" s="42"/>
      <c r="I6952" s="42"/>
      <c r="J6952" s="83" t="str">
        <f t="shared" si="546"/>
        <v/>
      </c>
      <c r="K6952" s="83" t="str">
        <f t="shared" si="547"/>
        <v/>
      </c>
      <c r="L6952" s="85" t="str">
        <f t="shared" si="548"/>
        <v/>
      </c>
    </row>
    <row r="6953" spans="1:12" x14ac:dyDescent="0.2">
      <c r="A6953" s="209"/>
      <c r="B6953" s="75" t="str">
        <f t="shared" si="549"/>
        <v/>
      </c>
      <c r="C6953" s="75" t="str">
        <f t="shared" si="550"/>
        <v/>
      </c>
      <c r="D6953" s="42"/>
      <c r="E6953" s="42"/>
      <c r="F6953" s="42"/>
      <c r="G6953" s="42"/>
      <c r="H6953" s="42"/>
      <c r="I6953" s="42"/>
      <c r="J6953" s="83" t="str">
        <f t="shared" si="546"/>
        <v/>
      </c>
      <c r="K6953" s="83" t="str">
        <f t="shared" si="547"/>
        <v/>
      </c>
      <c r="L6953" s="85" t="str">
        <f t="shared" si="548"/>
        <v/>
      </c>
    </row>
    <row r="6954" spans="1:12" x14ac:dyDescent="0.2">
      <c r="A6954" s="209"/>
      <c r="B6954" s="75" t="str">
        <f t="shared" si="549"/>
        <v/>
      </c>
      <c r="C6954" s="75" t="str">
        <f t="shared" si="550"/>
        <v/>
      </c>
      <c r="D6954" s="42"/>
      <c r="E6954" s="42"/>
      <c r="F6954" s="42"/>
      <c r="G6954" s="42"/>
      <c r="H6954" s="42"/>
      <c r="I6954" s="42"/>
      <c r="J6954" s="83" t="str">
        <f t="shared" si="546"/>
        <v/>
      </c>
      <c r="K6954" s="83" t="str">
        <f t="shared" si="547"/>
        <v/>
      </c>
      <c r="L6954" s="85" t="str">
        <f t="shared" si="548"/>
        <v/>
      </c>
    </row>
    <row r="6955" spans="1:12" x14ac:dyDescent="0.2">
      <c r="A6955" s="209"/>
      <c r="B6955" s="75" t="str">
        <f t="shared" si="549"/>
        <v/>
      </c>
      <c r="C6955" s="75" t="str">
        <f t="shared" si="550"/>
        <v/>
      </c>
      <c r="D6955" s="42"/>
      <c r="E6955" s="42"/>
      <c r="F6955" s="42"/>
      <c r="G6955" s="42"/>
      <c r="H6955" s="42"/>
      <c r="I6955" s="42"/>
      <c r="J6955" s="83" t="str">
        <f t="shared" si="546"/>
        <v/>
      </c>
      <c r="K6955" s="83" t="str">
        <f t="shared" si="547"/>
        <v/>
      </c>
      <c r="L6955" s="85" t="str">
        <f t="shared" si="548"/>
        <v/>
      </c>
    </row>
    <row r="6956" spans="1:12" x14ac:dyDescent="0.2">
      <c r="A6956" s="209"/>
      <c r="B6956" s="75" t="str">
        <f t="shared" si="549"/>
        <v/>
      </c>
      <c r="C6956" s="75" t="str">
        <f t="shared" si="550"/>
        <v/>
      </c>
      <c r="D6956" s="42"/>
      <c r="E6956" s="42"/>
      <c r="F6956" s="42"/>
      <c r="G6956" s="42"/>
      <c r="H6956" s="42"/>
      <c r="I6956" s="42"/>
      <c r="J6956" s="83" t="str">
        <f t="shared" si="546"/>
        <v/>
      </c>
      <c r="K6956" s="83" t="str">
        <f t="shared" si="547"/>
        <v/>
      </c>
      <c r="L6956" s="85" t="str">
        <f t="shared" si="548"/>
        <v/>
      </c>
    </row>
    <row r="6957" spans="1:12" x14ac:dyDescent="0.2">
      <c r="A6957" s="209"/>
      <c r="B6957" s="75" t="str">
        <f t="shared" si="549"/>
        <v/>
      </c>
      <c r="C6957" s="75" t="str">
        <f t="shared" si="550"/>
        <v/>
      </c>
      <c r="D6957" s="42"/>
      <c r="E6957" s="42"/>
      <c r="F6957" s="42"/>
      <c r="G6957" s="42"/>
      <c r="H6957" s="42"/>
      <c r="I6957" s="42"/>
      <c r="J6957" s="83" t="str">
        <f t="shared" si="546"/>
        <v/>
      </c>
      <c r="K6957" s="83" t="str">
        <f t="shared" si="547"/>
        <v/>
      </c>
      <c r="L6957" s="85" t="str">
        <f t="shared" si="548"/>
        <v/>
      </c>
    </row>
    <row r="6958" spans="1:12" x14ac:dyDescent="0.2">
      <c r="A6958" s="209"/>
      <c r="B6958" s="75" t="str">
        <f t="shared" si="549"/>
        <v/>
      </c>
      <c r="C6958" s="75" t="str">
        <f t="shared" si="550"/>
        <v/>
      </c>
      <c r="D6958" s="42"/>
      <c r="E6958" s="42"/>
      <c r="F6958" s="42"/>
      <c r="G6958" s="42"/>
      <c r="H6958" s="42"/>
      <c r="I6958" s="42"/>
      <c r="J6958" s="83" t="str">
        <f t="shared" si="546"/>
        <v/>
      </c>
      <c r="K6958" s="83" t="str">
        <f t="shared" si="547"/>
        <v/>
      </c>
      <c r="L6958" s="85" t="str">
        <f t="shared" si="548"/>
        <v/>
      </c>
    </row>
    <row r="6959" spans="1:12" x14ac:dyDescent="0.2">
      <c r="A6959" s="209"/>
      <c r="B6959" s="75" t="str">
        <f t="shared" si="549"/>
        <v/>
      </c>
      <c r="C6959" s="75" t="str">
        <f t="shared" si="550"/>
        <v/>
      </c>
      <c r="D6959" s="42"/>
      <c r="E6959" s="42"/>
      <c r="F6959" s="42"/>
      <c r="G6959" s="42"/>
      <c r="H6959" s="42"/>
      <c r="I6959" s="42"/>
      <c r="J6959" s="83" t="str">
        <f t="shared" si="546"/>
        <v/>
      </c>
      <c r="K6959" s="83" t="str">
        <f t="shared" si="547"/>
        <v/>
      </c>
      <c r="L6959" s="85" t="str">
        <f t="shared" si="548"/>
        <v/>
      </c>
    </row>
    <row r="6960" spans="1:12" x14ac:dyDescent="0.2">
      <c r="A6960" s="209"/>
      <c r="B6960" s="75" t="str">
        <f t="shared" si="549"/>
        <v/>
      </c>
      <c r="C6960" s="75" t="str">
        <f t="shared" si="550"/>
        <v/>
      </c>
      <c r="D6960" s="42"/>
      <c r="E6960" s="42"/>
      <c r="F6960" s="42"/>
      <c r="G6960" s="42"/>
      <c r="H6960" s="42"/>
      <c r="I6960" s="42"/>
      <c r="J6960" s="83" t="str">
        <f t="shared" si="546"/>
        <v/>
      </c>
      <c r="K6960" s="83" t="str">
        <f t="shared" si="547"/>
        <v/>
      </c>
      <c r="L6960" s="85" t="str">
        <f t="shared" si="548"/>
        <v/>
      </c>
    </row>
    <row r="6961" spans="1:12" x14ac:dyDescent="0.2">
      <c r="A6961" s="209"/>
      <c r="B6961" s="75" t="str">
        <f t="shared" si="549"/>
        <v/>
      </c>
      <c r="C6961" s="75" t="str">
        <f t="shared" si="550"/>
        <v/>
      </c>
      <c r="D6961" s="42"/>
      <c r="E6961" s="42"/>
      <c r="F6961" s="42"/>
      <c r="G6961" s="42"/>
      <c r="H6961" s="42"/>
      <c r="I6961" s="42"/>
      <c r="J6961" s="83" t="str">
        <f t="shared" si="546"/>
        <v/>
      </c>
      <c r="K6961" s="83" t="str">
        <f t="shared" si="547"/>
        <v/>
      </c>
      <c r="L6961" s="85" t="str">
        <f t="shared" si="548"/>
        <v/>
      </c>
    </row>
    <row r="6962" spans="1:12" x14ac:dyDescent="0.2">
      <c r="A6962" s="209"/>
      <c r="B6962" s="75" t="str">
        <f t="shared" si="549"/>
        <v/>
      </c>
      <c r="C6962" s="75" t="str">
        <f t="shared" si="550"/>
        <v/>
      </c>
      <c r="D6962" s="42"/>
      <c r="E6962" s="42"/>
      <c r="F6962" s="42"/>
      <c r="G6962" s="42"/>
      <c r="H6962" s="42"/>
      <c r="I6962" s="42"/>
      <c r="J6962" s="83" t="str">
        <f t="shared" si="546"/>
        <v/>
      </c>
      <c r="K6962" s="83" t="str">
        <f t="shared" si="547"/>
        <v/>
      </c>
      <c r="L6962" s="85" t="str">
        <f t="shared" si="548"/>
        <v/>
      </c>
    </row>
    <row r="6963" spans="1:12" x14ac:dyDescent="0.2">
      <c r="A6963" s="209"/>
      <c r="B6963" s="75" t="str">
        <f t="shared" si="549"/>
        <v/>
      </c>
      <c r="C6963" s="75" t="str">
        <f t="shared" si="550"/>
        <v/>
      </c>
      <c r="D6963" s="42"/>
      <c r="E6963" s="42"/>
      <c r="F6963" s="42"/>
      <c r="G6963" s="42"/>
      <c r="H6963" s="42"/>
      <c r="I6963" s="42"/>
      <c r="J6963" s="83" t="str">
        <f t="shared" si="546"/>
        <v/>
      </c>
      <c r="K6963" s="83" t="str">
        <f t="shared" si="547"/>
        <v/>
      </c>
      <c r="L6963" s="85" t="str">
        <f t="shared" si="548"/>
        <v/>
      </c>
    </row>
    <row r="6964" spans="1:12" x14ac:dyDescent="0.2">
      <c r="A6964" s="209"/>
      <c r="B6964" s="75" t="str">
        <f t="shared" si="549"/>
        <v/>
      </c>
      <c r="C6964" s="75" t="str">
        <f t="shared" si="550"/>
        <v/>
      </c>
      <c r="D6964" s="42"/>
      <c r="E6964" s="42"/>
      <c r="F6964" s="42"/>
      <c r="G6964" s="42"/>
      <c r="H6964" s="42"/>
      <c r="I6964" s="42"/>
      <c r="J6964" s="83" t="str">
        <f t="shared" si="546"/>
        <v/>
      </c>
      <c r="K6964" s="83" t="str">
        <f t="shared" si="547"/>
        <v/>
      </c>
      <c r="L6964" s="85" t="str">
        <f t="shared" si="548"/>
        <v/>
      </c>
    </row>
    <row r="6965" spans="1:12" x14ac:dyDescent="0.2">
      <c r="A6965" s="209"/>
      <c r="B6965" s="75" t="str">
        <f t="shared" si="549"/>
        <v/>
      </c>
      <c r="C6965" s="75" t="str">
        <f t="shared" si="550"/>
        <v/>
      </c>
      <c r="D6965" s="42"/>
      <c r="E6965" s="42"/>
      <c r="F6965" s="42"/>
      <c r="G6965" s="42"/>
      <c r="H6965" s="42"/>
      <c r="I6965" s="42"/>
      <c r="J6965" s="83" t="str">
        <f t="shared" si="546"/>
        <v/>
      </c>
      <c r="K6965" s="83" t="str">
        <f t="shared" si="547"/>
        <v/>
      </c>
      <c r="L6965" s="85" t="str">
        <f t="shared" si="548"/>
        <v/>
      </c>
    </row>
    <row r="6966" spans="1:12" x14ac:dyDescent="0.2">
      <c r="A6966" s="209"/>
      <c r="B6966" s="75" t="str">
        <f t="shared" si="549"/>
        <v/>
      </c>
      <c r="C6966" s="75" t="str">
        <f t="shared" si="550"/>
        <v/>
      </c>
      <c r="D6966" s="42"/>
      <c r="E6966" s="42"/>
      <c r="F6966" s="42"/>
      <c r="G6966" s="42"/>
      <c r="H6966" s="42"/>
      <c r="I6966" s="42"/>
      <c r="J6966" s="83" t="str">
        <f t="shared" si="546"/>
        <v/>
      </c>
      <c r="K6966" s="83" t="str">
        <f t="shared" si="547"/>
        <v/>
      </c>
      <c r="L6966" s="85" t="str">
        <f t="shared" si="548"/>
        <v/>
      </c>
    </row>
    <row r="6967" spans="1:12" x14ac:dyDescent="0.2">
      <c r="A6967" s="209"/>
      <c r="B6967" s="75" t="str">
        <f t="shared" si="549"/>
        <v/>
      </c>
      <c r="C6967" s="75" t="str">
        <f t="shared" si="550"/>
        <v/>
      </c>
      <c r="D6967" s="42"/>
      <c r="E6967" s="42"/>
      <c r="F6967" s="42"/>
      <c r="G6967" s="42"/>
      <c r="H6967" s="42"/>
      <c r="I6967" s="42"/>
      <c r="J6967" s="83" t="str">
        <f t="shared" si="546"/>
        <v/>
      </c>
      <c r="K6967" s="83" t="str">
        <f t="shared" si="547"/>
        <v/>
      </c>
      <c r="L6967" s="85" t="str">
        <f t="shared" si="548"/>
        <v/>
      </c>
    </row>
    <row r="6968" spans="1:12" x14ac:dyDescent="0.2">
      <c r="A6968" s="209"/>
      <c r="B6968" s="75" t="str">
        <f t="shared" si="549"/>
        <v/>
      </c>
      <c r="C6968" s="75" t="str">
        <f t="shared" si="550"/>
        <v/>
      </c>
      <c r="D6968" s="42"/>
      <c r="E6968" s="42"/>
      <c r="F6968" s="42"/>
      <c r="G6968" s="42"/>
      <c r="H6968" s="42"/>
      <c r="I6968" s="42"/>
      <c r="J6968" s="83" t="str">
        <f t="shared" si="546"/>
        <v/>
      </c>
      <c r="K6968" s="83" t="str">
        <f t="shared" si="547"/>
        <v/>
      </c>
      <c r="L6968" s="85" t="str">
        <f t="shared" si="548"/>
        <v/>
      </c>
    </row>
    <row r="6969" spans="1:12" x14ac:dyDescent="0.2">
      <c r="A6969" s="209"/>
      <c r="B6969" s="75" t="str">
        <f t="shared" si="549"/>
        <v/>
      </c>
      <c r="C6969" s="75" t="str">
        <f t="shared" si="550"/>
        <v/>
      </c>
      <c r="D6969" s="42"/>
      <c r="E6969" s="42"/>
      <c r="F6969" s="42"/>
      <c r="G6969" s="42"/>
      <c r="H6969" s="42"/>
      <c r="I6969" s="42"/>
      <c r="J6969" s="83" t="str">
        <f t="shared" si="546"/>
        <v/>
      </c>
      <c r="K6969" s="83" t="str">
        <f t="shared" si="547"/>
        <v/>
      </c>
      <c r="L6969" s="85" t="str">
        <f t="shared" si="548"/>
        <v/>
      </c>
    </row>
    <row r="6970" spans="1:12" x14ac:dyDescent="0.2">
      <c r="A6970" s="209"/>
      <c r="B6970" s="75" t="str">
        <f t="shared" si="549"/>
        <v/>
      </c>
      <c r="C6970" s="75" t="str">
        <f t="shared" si="550"/>
        <v/>
      </c>
      <c r="D6970" s="42"/>
      <c r="E6970" s="42"/>
      <c r="F6970" s="42"/>
      <c r="G6970" s="42"/>
      <c r="H6970" s="42"/>
      <c r="I6970" s="42"/>
      <c r="J6970" s="83" t="str">
        <f t="shared" si="546"/>
        <v/>
      </c>
      <c r="K6970" s="83" t="str">
        <f t="shared" si="547"/>
        <v/>
      </c>
      <c r="L6970" s="85" t="str">
        <f t="shared" si="548"/>
        <v/>
      </c>
    </row>
    <row r="6971" spans="1:12" x14ac:dyDescent="0.2">
      <c r="A6971" s="209"/>
      <c r="B6971" s="75" t="str">
        <f t="shared" si="549"/>
        <v/>
      </c>
      <c r="C6971" s="75" t="str">
        <f t="shared" si="550"/>
        <v/>
      </c>
      <c r="D6971" s="42"/>
      <c r="E6971" s="42"/>
      <c r="F6971" s="42"/>
      <c r="G6971" s="42"/>
      <c r="H6971" s="42"/>
      <c r="I6971" s="42"/>
      <c r="J6971" s="83" t="str">
        <f t="shared" si="546"/>
        <v/>
      </c>
      <c r="K6971" s="83" t="str">
        <f t="shared" si="547"/>
        <v/>
      </c>
      <c r="L6971" s="85" t="str">
        <f t="shared" si="548"/>
        <v/>
      </c>
    </row>
    <row r="6972" spans="1:12" x14ac:dyDescent="0.2">
      <c r="A6972" s="209"/>
      <c r="B6972" s="75" t="str">
        <f t="shared" si="549"/>
        <v/>
      </c>
      <c r="C6972" s="75" t="str">
        <f t="shared" si="550"/>
        <v/>
      </c>
      <c r="D6972" s="42"/>
      <c r="E6972" s="42"/>
      <c r="F6972" s="42"/>
      <c r="G6972" s="42"/>
      <c r="H6972" s="42"/>
      <c r="I6972" s="42"/>
      <c r="J6972" s="83" t="str">
        <f t="shared" si="546"/>
        <v/>
      </c>
      <c r="K6972" s="83" t="str">
        <f t="shared" si="547"/>
        <v/>
      </c>
      <c r="L6972" s="85" t="str">
        <f t="shared" si="548"/>
        <v/>
      </c>
    </row>
    <row r="6973" spans="1:12" x14ac:dyDescent="0.2">
      <c r="A6973" s="209"/>
      <c r="B6973" s="75" t="str">
        <f t="shared" si="549"/>
        <v/>
      </c>
      <c r="C6973" s="75" t="str">
        <f t="shared" si="550"/>
        <v/>
      </c>
      <c r="D6973" s="42"/>
      <c r="E6973" s="42"/>
      <c r="F6973" s="42"/>
      <c r="G6973" s="42"/>
      <c r="H6973" s="42"/>
      <c r="I6973" s="42"/>
      <c r="J6973" s="83" t="str">
        <f t="shared" ref="J6973:J7036" si="551">IF(ISERROR(D6973/C6973),"",(D6973/C6973))</f>
        <v/>
      </c>
      <c r="K6973" s="83" t="str">
        <f t="shared" ref="K6973:K7036" si="552">IF(ISERROR(E6973/C6973),"",(E6973/C6973))</f>
        <v/>
      </c>
      <c r="L6973" s="85" t="str">
        <f t="shared" ref="L6973:L7036" si="553">IF(ISERROR((D6973+E6973)/B6973),"",(D6973+E6973)/B6973)</f>
        <v/>
      </c>
    </row>
    <row r="6974" spans="1:12" x14ac:dyDescent="0.2">
      <c r="A6974" s="209"/>
      <c r="B6974" s="75" t="str">
        <f t="shared" si="549"/>
        <v/>
      </c>
      <c r="C6974" s="75" t="str">
        <f t="shared" si="550"/>
        <v/>
      </c>
      <c r="D6974" s="42"/>
      <c r="E6974" s="42"/>
      <c r="F6974" s="42"/>
      <c r="G6974" s="42"/>
      <c r="H6974" s="42"/>
      <c r="I6974" s="42"/>
      <c r="J6974" s="83" t="str">
        <f t="shared" si="551"/>
        <v/>
      </c>
      <c r="K6974" s="83" t="str">
        <f t="shared" si="552"/>
        <v/>
      </c>
      <c r="L6974" s="85" t="str">
        <f t="shared" si="553"/>
        <v/>
      </c>
    </row>
    <row r="6975" spans="1:12" x14ac:dyDescent="0.2">
      <c r="A6975" s="209"/>
      <c r="B6975" s="75" t="str">
        <f t="shared" si="549"/>
        <v/>
      </c>
      <c r="C6975" s="75" t="str">
        <f t="shared" si="550"/>
        <v/>
      </c>
      <c r="D6975" s="42"/>
      <c r="E6975" s="42"/>
      <c r="F6975" s="42"/>
      <c r="G6975" s="42"/>
      <c r="H6975" s="42"/>
      <c r="I6975" s="42"/>
      <c r="J6975" s="83" t="str">
        <f t="shared" si="551"/>
        <v/>
      </c>
      <c r="K6975" s="83" t="str">
        <f t="shared" si="552"/>
        <v/>
      </c>
      <c r="L6975" s="85" t="str">
        <f t="shared" si="553"/>
        <v/>
      </c>
    </row>
    <row r="6976" spans="1:12" x14ac:dyDescent="0.2">
      <c r="A6976" s="209"/>
      <c r="B6976" s="75" t="str">
        <f t="shared" si="549"/>
        <v/>
      </c>
      <c r="C6976" s="75" t="str">
        <f t="shared" si="550"/>
        <v/>
      </c>
      <c r="D6976" s="42"/>
      <c r="E6976" s="42"/>
      <c r="F6976" s="42"/>
      <c r="G6976" s="42"/>
      <c r="H6976" s="42"/>
      <c r="I6976" s="42"/>
      <c r="J6976" s="83" t="str">
        <f t="shared" si="551"/>
        <v/>
      </c>
      <c r="K6976" s="83" t="str">
        <f t="shared" si="552"/>
        <v/>
      </c>
      <c r="L6976" s="85" t="str">
        <f t="shared" si="553"/>
        <v/>
      </c>
    </row>
    <row r="6977" spans="1:12" x14ac:dyDescent="0.2">
      <c r="A6977" s="209"/>
      <c r="B6977" s="75" t="str">
        <f t="shared" si="549"/>
        <v/>
      </c>
      <c r="C6977" s="75" t="str">
        <f t="shared" si="550"/>
        <v/>
      </c>
      <c r="D6977" s="42"/>
      <c r="E6977" s="42"/>
      <c r="F6977" s="42"/>
      <c r="G6977" s="42"/>
      <c r="H6977" s="42"/>
      <c r="I6977" s="42"/>
      <c r="J6977" s="83" t="str">
        <f t="shared" si="551"/>
        <v/>
      </c>
      <c r="K6977" s="83" t="str">
        <f t="shared" si="552"/>
        <v/>
      </c>
      <c r="L6977" s="85" t="str">
        <f t="shared" si="553"/>
        <v/>
      </c>
    </row>
    <row r="6978" spans="1:12" x14ac:dyDescent="0.2">
      <c r="A6978" s="209"/>
      <c r="B6978" s="75" t="str">
        <f t="shared" si="549"/>
        <v/>
      </c>
      <c r="C6978" s="75" t="str">
        <f t="shared" si="550"/>
        <v/>
      </c>
      <c r="D6978" s="42"/>
      <c r="E6978" s="42"/>
      <c r="F6978" s="42"/>
      <c r="G6978" s="42"/>
      <c r="H6978" s="42"/>
      <c r="I6978" s="42"/>
      <c r="J6978" s="83" t="str">
        <f t="shared" si="551"/>
        <v/>
      </c>
      <c r="K6978" s="83" t="str">
        <f t="shared" si="552"/>
        <v/>
      </c>
      <c r="L6978" s="85" t="str">
        <f t="shared" si="553"/>
        <v/>
      </c>
    </row>
    <row r="6979" spans="1:12" x14ac:dyDescent="0.2">
      <c r="A6979" s="209"/>
      <c r="B6979" s="75" t="str">
        <f t="shared" si="549"/>
        <v/>
      </c>
      <c r="C6979" s="75" t="str">
        <f t="shared" si="550"/>
        <v/>
      </c>
      <c r="D6979" s="42"/>
      <c r="E6979" s="42"/>
      <c r="F6979" s="42"/>
      <c r="G6979" s="42"/>
      <c r="H6979" s="42"/>
      <c r="I6979" s="42"/>
      <c r="J6979" s="83" t="str">
        <f t="shared" si="551"/>
        <v/>
      </c>
      <c r="K6979" s="83" t="str">
        <f t="shared" si="552"/>
        <v/>
      </c>
      <c r="L6979" s="85" t="str">
        <f t="shared" si="553"/>
        <v/>
      </c>
    </row>
    <row r="6980" spans="1:12" x14ac:dyDescent="0.2">
      <c r="A6980" s="209"/>
      <c r="B6980" s="75" t="str">
        <f t="shared" si="549"/>
        <v/>
      </c>
      <c r="C6980" s="75" t="str">
        <f t="shared" si="550"/>
        <v/>
      </c>
      <c r="D6980" s="42"/>
      <c r="E6980" s="42"/>
      <c r="F6980" s="42"/>
      <c r="G6980" s="42"/>
      <c r="H6980" s="42"/>
      <c r="I6980" s="42"/>
      <c r="J6980" s="83" t="str">
        <f t="shared" si="551"/>
        <v/>
      </c>
      <c r="K6980" s="83" t="str">
        <f t="shared" si="552"/>
        <v/>
      </c>
      <c r="L6980" s="85" t="str">
        <f t="shared" si="553"/>
        <v/>
      </c>
    </row>
    <row r="6981" spans="1:12" x14ac:dyDescent="0.2">
      <c r="A6981" s="209"/>
      <c r="B6981" s="75" t="str">
        <f t="shared" si="549"/>
        <v/>
      </c>
      <c r="C6981" s="75" t="str">
        <f t="shared" si="550"/>
        <v/>
      </c>
      <c r="D6981" s="42"/>
      <c r="E6981" s="42"/>
      <c r="F6981" s="42"/>
      <c r="G6981" s="42"/>
      <c r="H6981" s="42"/>
      <c r="I6981" s="42"/>
      <c r="J6981" s="83" t="str">
        <f t="shared" si="551"/>
        <v/>
      </c>
      <c r="K6981" s="83" t="str">
        <f t="shared" si="552"/>
        <v/>
      </c>
      <c r="L6981" s="85" t="str">
        <f t="shared" si="553"/>
        <v/>
      </c>
    </row>
    <row r="6982" spans="1:12" x14ac:dyDescent="0.2">
      <c r="A6982" s="209"/>
      <c r="B6982" s="75" t="str">
        <f t="shared" si="549"/>
        <v/>
      </c>
      <c r="C6982" s="75" t="str">
        <f t="shared" si="550"/>
        <v/>
      </c>
      <c r="D6982" s="42"/>
      <c r="E6982" s="42"/>
      <c r="F6982" s="42"/>
      <c r="G6982" s="42"/>
      <c r="H6982" s="42"/>
      <c r="I6982" s="42"/>
      <c r="J6982" s="83" t="str">
        <f t="shared" si="551"/>
        <v/>
      </c>
      <c r="K6982" s="83" t="str">
        <f t="shared" si="552"/>
        <v/>
      </c>
      <c r="L6982" s="85" t="str">
        <f t="shared" si="553"/>
        <v/>
      </c>
    </row>
    <row r="6983" spans="1:12" x14ac:dyDescent="0.2">
      <c r="A6983" s="209"/>
      <c r="B6983" s="75" t="str">
        <f t="shared" si="549"/>
        <v/>
      </c>
      <c r="C6983" s="75" t="str">
        <f t="shared" si="550"/>
        <v/>
      </c>
      <c r="D6983" s="42"/>
      <c r="E6983" s="42"/>
      <c r="F6983" s="42"/>
      <c r="G6983" s="42"/>
      <c r="H6983" s="42"/>
      <c r="I6983" s="42"/>
      <c r="J6983" s="83" t="str">
        <f t="shared" si="551"/>
        <v/>
      </c>
      <c r="K6983" s="83" t="str">
        <f t="shared" si="552"/>
        <v/>
      </c>
      <c r="L6983" s="85" t="str">
        <f t="shared" si="553"/>
        <v/>
      </c>
    </row>
    <row r="6984" spans="1:12" x14ac:dyDescent="0.2">
      <c r="A6984" s="209"/>
      <c r="B6984" s="75" t="str">
        <f t="shared" si="549"/>
        <v/>
      </c>
      <c r="C6984" s="75" t="str">
        <f t="shared" si="550"/>
        <v/>
      </c>
      <c r="D6984" s="42"/>
      <c r="E6984" s="42"/>
      <c r="F6984" s="42"/>
      <c r="G6984" s="42"/>
      <c r="H6984" s="42"/>
      <c r="I6984" s="42"/>
      <c r="J6984" s="83" t="str">
        <f t="shared" si="551"/>
        <v/>
      </c>
      <c r="K6984" s="83" t="str">
        <f t="shared" si="552"/>
        <v/>
      </c>
      <c r="L6984" s="85" t="str">
        <f t="shared" si="553"/>
        <v/>
      </c>
    </row>
    <row r="6985" spans="1:12" x14ac:dyDescent="0.2">
      <c r="A6985" s="209"/>
      <c r="B6985" s="75" t="str">
        <f t="shared" si="549"/>
        <v/>
      </c>
      <c r="C6985" s="75" t="str">
        <f t="shared" si="550"/>
        <v/>
      </c>
      <c r="D6985" s="42"/>
      <c r="E6985" s="42"/>
      <c r="F6985" s="42"/>
      <c r="G6985" s="42"/>
      <c r="H6985" s="42"/>
      <c r="I6985" s="42"/>
      <c r="J6985" s="83" t="str">
        <f t="shared" si="551"/>
        <v/>
      </c>
      <c r="K6985" s="83" t="str">
        <f t="shared" si="552"/>
        <v/>
      </c>
      <c r="L6985" s="85" t="str">
        <f t="shared" si="553"/>
        <v/>
      </c>
    </row>
    <row r="6986" spans="1:12" x14ac:dyDescent="0.2">
      <c r="A6986" s="209"/>
      <c r="B6986" s="75" t="str">
        <f t="shared" si="549"/>
        <v/>
      </c>
      <c r="C6986" s="75" t="str">
        <f t="shared" si="550"/>
        <v/>
      </c>
      <c r="D6986" s="42"/>
      <c r="E6986" s="42"/>
      <c r="F6986" s="42"/>
      <c r="G6986" s="42"/>
      <c r="H6986" s="42"/>
      <c r="I6986" s="42"/>
      <c r="J6986" s="83" t="str">
        <f t="shared" si="551"/>
        <v/>
      </c>
      <c r="K6986" s="83" t="str">
        <f t="shared" si="552"/>
        <v/>
      </c>
      <c r="L6986" s="85" t="str">
        <f t="shared" si="553"/>
        <v/>
      </c>
    </row>
    <row r="6987" spans="1:12" x14ac:dyDescent="0.2">
      <c r="A6987" s="209"/>
      <c r="B6987" s="75" t="str">
        <f t="shared" si="549"/>
        <v/>
      </c>
      <c r="C6987" s="75" t="str">
        <f t="shared" si="550"/>
        <v/>
      </c>
      <c r="D6987" s="42"/>
      <c r="E6987" s="42"/>
      <c r="F6987" s="42"/>
      <c r="G6987" s="42"/>
      <c r="H6987" s="42"/>
      <c r="I6987" s="42"/>
      <c r="J6987" s="83" t="str">
        <f t="shared" si="551"/>
        <v/>
      </c>
      <c r="K6987" s="83" t="str">
        <f t="shared" si="552"/>
        <v/>
      </c>
      <c r="L6987" s="85" t="str">
        <f t="shared" si="553"/>
        <v/>
      </c>
    </row>
    <row r="6988" spans="1:12" x14ac:dyDescent="0.2">
      <c r="A6988" s="209"/>
      <c r="B6988" s="75" t="str">
        <f t="shared" ref="B6988:B7051" si="554">IF(D6988+E6988+F6988+G6988+I6988+H6988 = 0,"",D6988+E6988+F6988+G6988+I6988+H6988)</f>
        <v/>
      </c>
      <c r="C6988" s="75" t="str">
        <f t="shared" ref="C6988:C7051" si="555">IF(D6988+E6988+H6988=0,"",D6988+E6988+H6988)</f>
        <v/>
      </c>
      <c r="D6988" s="42"/>
      <c r="E6988" s="42"/>
      <c r="F6988" s="42"/>
      <c r="G6988" s="42"/>
      <c r="H6988" s="42"/>
      <c r="I6988" s="42"/>
      <c r="J6988" s="83" t="str">
        <f t="shared" si="551"/>
        <v/>
      </c>
      <c r="K6988" s="83" t="str">
        <f t="shared" si="552"/>
        <v/>
      </c>
      <c r="L6988" s="85" t="str">
        <f t="shared" si="553"/>
        <v/>
      </c>
    </row>
    <row r="6989" spans="1:12" x14ac:dyDescent="0.2">
      <c r="A6989" s="209"/>
      <c r="B6989" s="75" t="str">
        <f t="shared" si="554"/>
        <v/>
      </c>
      <c r="C6989" s="75" t="str">
        <f t="shared" si="555"/>
        <v/>
      </c>
      <c r="D6989" s="42"/>
      <c r="E6989" s="42"/>
      <c r="F6989" s="42"/>
      <c r="G6989" s="42"/>
      <c r="H6989" s="42"/>
      <c r="I6989" s="42"/>
      <c r="J6989" s="83" t="str">
        <f t="shared" si="551"/>
        <v/>
      </c>
      <c r="K6989" s="83" t="str">
        <f t="shared" si="552"/>
        <v/>
      </c>
      <c r="L6989" s="85" t="str">
        <f t="shared" si="553"/>
        <v/>
      </c>
    </row>
    <row r="6990" spans="1:12" x14ac:dyDescent="0.2">
      <c r="A6990" s="209"/>
      <c r="B6990" s="75" t="str">
        <f t="shared" si="554"/>
        <v/>
      </c>
      <c r="C6990" s="75" t="str">
        <f t="shared" si="555"/>
        <v/>
      </c>
      <c r="D6990" s="42"/>
      <c r="E6990" s="42"/>
      <c r="F6990" s="42"/>
      <c r="G6990" s="42"/>
      <c r="H6990" s="42"/>
      <c r="I6990" s="42"/>
      <c r="J6990" s="83" t="str">
        <f t="shared" si="551"/>
        <v/>
      </c>
      <c r="K6990" s="83" t="str">
        <f t="shared" si="552"/>
        <v/>
      </c>
      <c r="L6990" s="85" t="str">
        <f t="shared" si="553"/>
        <v/>
      </c>
    </row>
    <row r="6991" spans="1:12" x14ac:dyDescent="0.2">
      <c r="A6991" s="209"/>
      <c r="B6991" s="75" t="str">
        <f t="shared" si="554"/>
        <v/>
      </c>
      <c r="C6991" s="75" t="str">
        <f t="shared" si="555"/>
        <v/>
      </c>
      <c r="D6991" s="42"/>
      <c r="E6991" s="42"/>
      <c r="F6991" s="42"/>
      <c r="G6991" s="42"/>
      <c r="H6991" s="42"/>
      <c r="I6991" s="42"/>
      <c r="J6991" s="83" t="str">
        <f t="shared" si="551"/>
        <v/>
      </c>
      <c r="K6991" s="83" t="str">
        <f t="shared" si="552"/>
        <v/>
      </c>
      <c r="L6991" s="85" t="str">
        <f t="shared" si="553"/>
        <v/>
      </c>
    </row>
    <row r="6992" spans="1:12" x14ac:dyDescent="0.2">
      <c r="A6992" s="209"/>
      <c r="B6992" s="75" t="str">
        <f t="shared" si="554"/>
        <v/>
      </c>
      <c r="C6992" s="75" t="str">
        <f t="shared" si="555"/>
        <v/>
      </c>
      <c r="D6992" s="42"/>
      <c r="E6992" s="42"/>
      <c r="F6992" s="42"/>
      <c r="G6992" s="42"/>
      <c r="H6992" s="42"/>
      <c r="I6992" s="42"/>
      <c r="J6992" s="83" t="str">
        <f t="shared" si="551"/>
        <v/>
      </c>
      <c r="K6992" s="83" t="str">
        <f t="shared" si="552"/>
        <v/>
      </c>
      <c r="L6992" s="85" t="str">
        <f t="shared" si="553"/>
        <v/>
      </c>
    </row>
    <row r="6993" spans="1:12" x14ac:dyDescent="0.2">
      <c r="A6993" s="209"/>
      <c r="B6993" s="75" t="str">
        <f t="shared" si="554"/>
        <v/>
      </c>
      <c r="C6993" s="75" t="str">
        <f t="shared" si="555"/>
        <v/>
      </c>
      <c r="D6993" s="42"/>
      <c r="E6993" s="42"/>
      <c r="F6993" s="42"/>
      <c r="G6993" s="42"/>
      <c r="H6993" s="42"/>
      <c r="I6993" s="42"/>
      <c r="J6993" s="83" t="str">
        <f t="shared" si="551"/>
        <v/>
      </c>
      <c r="K6993" s="83" t="str">
        <f t="shared" si="552"/>
        <v/>
      </c>
      <c r="L6993" s="85" t="str">
        <f t="shared" si="553"/>
        <v/>
      </c>
    </row>
    <row r="6994" spans="1:12" x14ac:dyDescent="0.2">
      <c r="A6994" s="209"/>
      <c r="B6994" s="75" t="str">
        <f t="shared" si="554"/>
        <v/>
      </c>
      <c r="C6994" s="75" t="str">
        <f t="shared" si="555"/>
        <v/>
      </c>
      <c r="D6994" s="42"/>
      <c r="E6994" s="42"/>
      <c r="F6994" s="42"/>
      <c r="G6994" s="42"/>
      <c r="H6994" s="42"/>
      <c r="I6994" s="42"/>
      <c r="J6994" s="83" t="str">
        <f t="shared" si="551"/>
        <v/>
      </c>
      <c r="K6994" s="83" t="str">
        <f t="shared" si="552"/>
        <v/>
      </c>
      <c r="L6994" s="85" t="str">
        <f t="shared" si="553"/>
        <v/>
      </c>
    </row>
    <row r="6995" spans="1:12" x14ac:dyDescent="0.2">
      <c r="A6995" s="209"/>
      <c r="B6995" s="75" t="str">
        <f t="shared" si="554"/>
        <v/>
      </c>
      <c r="C6995" s="75" t="str">
        <f t="shared" si="555"/>
        <v/>
      </c>
      <c r="D6995" s="42"/>
      <c r="E6995" s="42"/>
      <c r="F6995" s="42"/>
      <c r="G6995" s="42"/>
      <c r="H6995" s="42"/>
      <c r="I6995" s="42"/>
      <c r="J6995" s="83" t="str">
        <f t="shared" si="551"/>
        <v/>
      </c>
      <c r="K6995" s="83" t="str">
        <f t="shared" si="552"/>
        <v/>
      </c>
      <c r="L6995" s="85" t="str">
        <f t="shared" si="553"/>
        <v/>
      </c>
    </row>
    <row r="6996" spans="1:12" x14ac:dyDescent="0.2">
      <c r="A6996" s="209"/>
      <c r="B6996" s="75" t="str">
        <f t="shared" si="554"/>
        <v/>
      </c>
      <c r="C6996" s="75" t="str">
        <f t="shared" si="555"/>
        <v/>
      </c>
      <c r="D6996" s="42"/>
      <c r="E6996" s="42"/>
      <c r="F6996" s="42"/>
      <c r="G6996" s="42"/>
      <c r="H6996" s="42"/>
      <c r="I6996" s="42"/>
      <c r="J6996" s="83" t="str">
        <f t="shared" si="551"/>
        <v/>
      </c>
      <c r="K6996" s="83" t="str">
        <f t="shared" si="552"/>
        <v/>
      </c>
      <c r="L6996" s="85" t="str">
        <f t="shared" si="553"/>
        <v/>
      </c>
    </row>
    <row r="6997" spans="1:12" x14ac:dyDescent="0.2">
      <c r="A6997" s="209"/>
      <c r="B6997" s="75" t="str">
        <f t="shared" si="554"/>
        <v/>
      </c>
      <c r="C6997" s="75" t="str">
        <f t="shared" si="555"/>
        <v/>
      </c>
      <c r="D6997" s="42"/>
      <c r="E6997" s="42"/>
      <c r="F6997" s="42"/>
      <c r="G6997" s="42"/>
      <c r="H6997" s="42"/>
      <c r="I6997" s="42"/>
      <c r="J6997" s="83" t="str">
        <f t="shared" si="551"/>
        <v/>
      </c>
      <c r="K6997" s="83" t="str">
        <f t="shared" si="552"/>
        <v/>
      </c>
      <c r="L6997" s="85" t="str">
        <f t="shared" si="553"/>
        <v/>
      </c>
    </row>
    <row r="6998" spans="1:12" x14ac:dyDescent="0.2">
      <c r="A6998" s="209"/>
      <c r="B6998" s="75" t="str">
        <f t="shared" si="554"/>
        <v/>
      </c>
      <c r="C6998" s="75" t="str">
        <f t="shared" si="555"/>
        <v/>
      </c>
      <c r="D6998" s="42"/>
      <c r="E6998" s="42"/>
      <c r="F6998" s="42"/>
      <c r="G6998" s="42"/>
      <c r="H6998" s="42"/>
      <c r="I6998" s="42"/>
      <c r="J6998" s="83" t="str">
        <f t="shared" si="551"/>
        <v/>
      </c>
      <c r="K6998" s="83" t="str">
        <f t="shared" si="552"/>
        <v/>
      </c>
      <c r="L6998" s="85" t="str">
        <f t="shared" si="553"/>
        <v/>
      </c>
    </row>
    <row r="6999" spans="1:12" x14ac:dyDescent="0.2">
      <c r="A6999" s="209"/>
      <c r="B6999" s="75" t="str">
        <f t="shared" si="554"/>
        <v/>
      </c>
      <c r="C6999" s="75" t="str">
        <f t="shared" si="555"/>
        <v/>
      </c>
      <c r="D6999" s="42"/>
      <c r="E6999" s="42"/>
      <c r="F6999" s="42"/>
      <c r="G6999" s="42"/>
      <c r="H6999" s="42"/>
      <c r="I6999" s="42"/>
      <c r="J6999" s="83" t="str">
        <f t="shared" si="551"/>
        <v/>
      </c>
      <c r="K6999" s="83" t="str">
        <f t="shared" si="552"/>
        <v/>
      </c>
      <c r="L6999" s="85" t="str">
        <f t="shared" si="553"/>
        <v/>
      </c>
    </row>
    <row r="7000" spans="1:12" x14ac:dyDescent="0.2">
      <c r="A7000" s="209"/>
      <c r="B7000" s="75" t="str">
        <f t="shared" si="554"/>
        <v/>
      </c>
      <c r="C7000" s="75" t="str">
        <f t="shared" si="555"/>
        <v/>
      </c>
      <c r="D7000" s="42"/>
      <c r="E7000" s="42"/>
      <c r="F7000" s="42"/>
      <c r="G7000" s="42"/>
      <c r="H7000" s="42"/>
      <c r="I7000" s="42"/>
      <c r="J7000" s="83" t="str">
        <f t="shared" si="551"/>
        <v/>
      </c>
      <c r="K7000" s="83" t="str">
        <f t="shared" si="552"/>
        <v/>
      </c>
      <c r="L7000" s="85" t="str">
        <f t="shared" si="553"/>
        <v/>
      </c>
    </row>
    <row r="7001" spans="1:12" x14ac:dyDescent="0.2">
      <c r="A7001" s="209"/>
      <c r="B7001" s="75" t="str">
        <f t="shared" si="554"/>
        <v/>
      </c>
      <c r="C7001" s="75" t="str">
        <f t="shared" si="555"/>
        <v/>
      </c>
      <c r="D7001" s="42"/>
      <c r="E7001" s="42"/>
      <c r="F7001" s="42"/>
      <c r="G7001" s="42"/>
      <c r="H7001" s="42"/>
      <c r="I7001" s="42"/>
      <c r="J7001" s="83" t="str">
        <f t="shared" si="551"/>
        <v/>
      </c>
      <c r="K7001" s="83" t="str">
        <f t="shared" si="552"/>
        <v/>
      </c>
      <c r="L7001" s="85" t="str">
        <f t="shared" si="553"/>
        <v/>
      </c>
    </row>
    <row r="7002" spans="1:12" x14ac:dyDescent="0.2">
      <c r="A7002" s="209"/>
      <c r="B7002" s="75" t="str">
        <f t="shared" si="554"/>
        <v/>
      </c>
      <c r="C7002" s="75" t="str">
        <f t="shared" si="555"/>
        <v/>
      </c>
      <c r="D7002" s="42"/>
      <c r="E7002" s="42"/>
      <c r="F7002" s="42"/>
      <c r="G7002" s="42"/>
      <c r="H7002" s="42"/>
      <c r="I7002" s="42"/>
      <c r="J7002" s="83" t="str">
        <f t="shared" si="551"/>
        <v/>
      </c>
      <c r="K7002" s="83" t="str">
        <f t="shared" si="552"/>
        <v/>
      </c>
      <c r="L7002" s="85" t="str">
        <f t="shared" si="553"/>
        <v/>
      </c>
    </row>
    <row r="7003" spans="1:12" x14ac:dyDescent="0.2">
      <c r="A7003" s="209"/>
      <c r="B7003" s="75" t="str">
        <f t="shared" si="554"/>
        <v/>
      </c>
      <c r="C7003" s="75" t="str">
        <f t="shared" si="555"/>
        <v/>
      </c>
      <c r="D7003" s="42"/>
      <c r="E7003" s="42"/>
      <c r="F7003" s="42"/>
      <c r="G7003" s="42"/>
      <c r="H7003" s="42"/>
      <c r="I7003" s="42"/>
      <c r="J7003" s="83" t="str">
        <f t="shared" si="551"/>
        <v/>
      </c>
      <c r="K7003" s="83" t="str">
        <f t="shared" si="552"/>
        <v/>
      </c>
      <c r="L7003" s="85" t="str">
        <f t="shared" si="553"/>
        <v/>
      </c>
    </row>
    <row r="7004" spans="1:12" x14ac:dyDescent="0.2">
      <c r="A7004" s="209"/>
      <c r="B7004" s="75" t="str">
        <f t="shared" si="554"/>
        <v/>
      </c>
      <c r="C7004" s="75" t="str">
        <f t="shared" si="555"/>
        <v/>
      </c>
      <c r="D7004" s="42"/>
      <c r="E7004" s="42"/>
      <c r="F7004" s="42"/>
      <c r="G7004" s="42"/>
      <c r="H7004" s="42"/>
      <c r="I7004" s="42"/>
      <c r="J7004" s="83" t="str">
        <f t="shared" si="551"/>
        <v/>
      </c>
      <c r="K7004" s="83" t="str">
        <f t="shared" si="552"/>
        <v/>
      </c>
      <c r="L7004" s="85" t="str">
        <f t="shared" si="553"/>
        <v/>
      </c>
    </row>
    <row r="7005" spans="1:12" x14ac:dyDescent="0.2">
      <c r="A7005" s="209"/>
      <c r="B7005" s="75" t="str">
        <f t="shared" si="554"/>
        <v/>
      </c>
      <c r="C7005" s="75" t="str">
        <f t="shared" si="555"/>
        <v/>
      </c>
      <c r="D7005" s="42"/>
      <c r="E7005" s="42"/>
      <c r="F7005" s="42"/>
      <c r="G7005" s="42"/>
      <c r="H7005" s="42"/>
      <c r="I7005" s="42"/>
      <c r="J7005" s="83" t="str">
        <f t="shared" si="551"/>
        <v/>
      </c>
      <c r="K7005" s="83" t="str">
        <f t="shared" si="552"/>
        <v/>
      </c>
      <c r="L7005" s="85" t="str">
        <f t="shared" si="553"/>
        <v/>
      </c>
    </row>
    <row r="7006" spans="1:12" x14ac:dyDescent="0.2">
      <c r="A7006" s="209"/>
      <c r="B7006" s="75" t="str">
        <f t="shared" si="554"/>
        <v/>
      </c>
      <c r="C7006" s="75" t="str">
        <f t="shared" si="555"/>
        <v/>
      </c>
      <c r="D7006" s="42"/>
      <c r="E7006" s="42"/>
      <c r="F7006" s="42"/>
      <c r="G7006" s="42"/>
      <c r="H7006" s="42"/>
      <c r="I7006" s="42"/>
      <c r="J7006" s="83" t="str">
        <f t="shared" si="551"/>
        <v/>
      </c>
      <c r="K7006" s="83" t="str">
        <f t="shared" si="552"/>
        <v/>
      </c>
      <c r="L7006" s="85" t="str">
        <f t="shared" si="553"/>
        <v/>
      </c>
    </row>
    <row r="7007" spans="1:12" x14ac:dyDescent="0.2">
      <c r="A7007" s="209"/>
      <c r="B7007" s="75" t="str">
        <f t="shared" si="554"/>
        <v/>
      </c>
      <c r="C7007" s="75" t="str">
        <f t="shared" si="555"/>
        <v/>
      </c>
      <c r="D7007" s="42"/>
      <c r="E7007" s="42"/>
      <c r="F7007" s="42"/>
      <c r="G7007" s="42"/>
      <c r="H7007" s="42"/>
      <c r="I7007" s="42"/>
      <c r="J7007" s="83" t="str">
        <f t="shared" si="551"/>
        <v/>
      </c>
      <c r="K7007" s="83" t="str">
        <f t="shared" si="552"/>
        <v/>
      </c>
      <c r="L7007" s="85" t="str">
        <f t="shared" si="553"/>
        <v/>
      </c>
    </row>
    <row r="7008" spans="1:12" x14ac:dyDescent="0.2">
      <c r="A7008" s="209"/>
      <c r="B7008" s="75" t="str">
        <f t="shared" si="554"/>
        <v/>
      </c>
      <c r="C7008" s="75" t="str">
        <f t="shared" si="555"/>
        <v/>
      </c>
      <c r="D7008" s="42"/>
      <c r="E7008" s="42"/>
      <c r="F7008" s="42"/>
      <c r="G7008" s="42"/>
      <c r="H7008" s="42"/>
      <c r="I7008" s="42"/>
      <c r="J7008" s="83" t="str">
        <f t="shared" si="551"/>
        <v/>
      </c>
      <c r="K7008" s="83" t="str">
        <f t="shared" si="552"/>
        <v/>
      </c>
      <c r="L7008" s="85" t="str">
        <f t="shared" si="553"/>
        <v/>
      </c>
    </row>
    <row r="7009" spans="1:12" x14ac:dyDescent="0.2">
      <c r="A7009" s="209"/>
      <c r="B7009" s="75" t="str">
        <f t="shared" si="554"/>
        <v/>
      </c>
      <c r="C7009" s="75" t="str">
        <f t="shared" si="555"/>
        <v/>
      </c>
      <c r="D7009" s="42"/>
      <c r="E7009" s="42"/>
      <c r="F7009" s="42"/>
      <c r="G7009" s="42"/>
      <c r="H7009" s="42"/>
      <c r="I7009" s="42"/>
      <c r="J7009" s="83" t="str">
        <f t="shared" si="551"/>
        <v/>
      </c>
      <c r="K7009" s="83" t="str">
        <f t="shared" si="552"/>
        <v/>
      </c>
      <c r="L7009" s="85" t="str">
        <f t="shared" si="553"/>
        <v/>
      </c>
    </row>
    <row r="7010" spans="1:12" x14ac:dyDescent="0.2">
      <c r="A7010" s="209"/>
      <c r="B7010" s="75" t="str">
        <f t="shared" si="554"/>
        <v/>
      </c>
      <c r="C7010" s="75" t="str">
        <f t="shared" si="555"/>
        <v/>
      </c>
      <c r="D7010" s="42"/>
      <c r="E7010" s="42"/>
      <c r="F7010" s="42"/>
      <c r="G7010" s="42"/>
      <c r="H7010" s="42"/>
      <c r="I7010" s="42"/>
      <c r="J7010" s="83" t="str">
        <f t="shared" si="551"/>
        <v/>
      </c>
      <c r="K7010" s="83" t="str">
        <f t="shared" si="552"/>
        <v/>
      </c>
      <c r="L7010" s="85" t="str">
        <f t="shared" si="553"/>
        <v/>
      </c>
    </row>
    <row r="7011" spans="1:12" x14ac:dyDescent="0.2">
      <c r="A7011" s="209"/>
      <c r="B7011" s="75" t="str">
        <f t="shared" si="554"/>
        <v/>
      </c>
      <c r="C7011" s="75" t="str">
        <f t="shared" si="555"/>
        <v/>
      </c>
      <c r="D7011" s="42"/>
      <c r="E7011" s="42"/>
      <c r="F7011" s="42"/>
      <c r="G7011" s="42"/>
      <c r="H7011" s="42"/>
      <c r="I7011" s="42"/>
      <c r="J7011" s="83" t="str">
        <f t="shared" si="551"/>
        <v/>
      </c>
      <c r="K7011" s="83" t="str">
        <f t="shared" si="552"/>
        <v/>
      </c>
      <c r="L7011" s="85" t="str">
        <f t="shared" si="553"/>
        <v/>
      </c>
    </row>
    <row r="7012" spans="1:12" x14ac:dyDescent="0.2">
      <c r="A7012" s="209"/>
      <c r="B7012" s="75" t="str">
        <f t="shared" si="554"/>
        <v/>
      </c>
      <c r="C7012" s="75" t="str">
        <f t="shared" si="555"/>
        <v/>
      </c>
      <c r="D7012" s="42"/>
      <c r="E7012" s="42"/>
      <c r="F7012" s="42"/>
      <c r="G7012" s="42"/>
      <c r="H7012" s="42"/>
      <c r="I7012" s="42"/>
      <c r="J7012" s="83" t="str">
        <f t="shared" si="551"/>
        <v/>
      </c>
      <c r="K7012" s="83" t="str">
        <f t="shared" si="552"/>
        <v/>
      </c>
      <c r="L7012" s="85" t="str">
        <f t="shared" si="553"/>
        <v/>
      </c>
    </row>
    <row r="7013" spans="1:12" x14ac:dyDescent="0.2">
      <c r="A7013" s="209"/>
      <c r="B7013" s="75" t="str">
        <f t="shared" si="554"/>
        <v/>
      </c>
      <c r="C7013" s="75" t="str">
        <f t="shared" si="555"/>
        <v/>
      </c>
      <c r="D7013" s="42"/>
      <c r="E7013" s="42"/>
      <c r="F7013" s="42"/>
      <c r="G7013" s="42"/>
      <c r="H7013" s="42"/>
      <c r="I7013" s="42"/>
      <c r="J7013" s="83" t="str">
        <f t="shared" si="551"/>
        <v/>
      </c>
      <c r="K7013" s="83" t="str">
        <f t="shared" si="552"/>
        <v/>
      </c>
      <c r="L7013" s="85" t="str">
        <f t="shared" si="553"/>
        <v/>
      </c>
    </row>
    <row r="7014" spans="1:12" x14ac:dyDescent="0.2">
      <c r="A7014" s="209"/>
      <c r="B7014" s="75" t="str">
        <f t="shared" si="554"/>
        <v/>
      </c>
      <c r="C7014" s="75" t="str">
        <f t="shared" si="555"/>
        <v/>
      </c>
      <c r="D7014" s="42"/>
      <c r="E7014" s="42"/>
      <c r="F7014" s="42"/>
      <c r="G7014" s="42"/>
      <c r="H7014" s="42"/>
      <c r="I7014" s="42"/>
      <c r="J7014" s="83" t="str">
        <f t="shared" si="551"/>
        <v/>
      </c>
      <c r="K7014" s="83" t="str">
        <f t="shared" si="552"/>
        <v/>
      </c>
      <c r="L7014" s="85" t="str">
        <f t="shared" si="553"/>
        <v/>
      </c>
    </row>
    <row r="7015" spans="1:12" x14ac:dyDescent="0.2">
      <c r="A7015" s="209"/>
      <c r="B7015" s="75" t="str">
        <f t="shared" si="554"/>
        <v/>
      </c>
      <c r="C7015" s="75" t="str">
        <f t="shared" si="555"/>
        <v/>
      </c>
      <c r="D7015" s="42"/>
      <c r="E7015" s="42"/>
      <c r="F7015" s="42"/>
      <c r="G7015" s="42"/>
      <c r="H7015" s="42"/>
      <c r="I7015" s="42"/>
      <c r="J7015" s="83" t="str">
        <f t="shared" si="551"/>
        <v/>
      </c>
      <c r="K7015" s="83" t="str">
        <f t="shared" si="552"/>
        <v/>
      </c>
      <c r="L7015" s="85" t="str">
        <f t="shared" si="553"/>
        <v/>
      </c>
    </row>
    <row r="7016" spans="1:12" x14ac:dyDescent="0.2">
      <c r="A7016" s="209"/>
      <c r="B7016" s="75" t="str">
        <f t="shared" si="554"/>
        <v/>
      </c>
      <c r="C7016" s="75" t="str">
        <f t="shared" si="555"/>
        <v/>
      </c>
      <c r="D7016" s="42"/>
      <c r="E7016" s="42"/>
      <c r="F7016" s="42"/>
      <c r="G7016" s="42"/>
      <c r="H7016" s="42"/>
      <c r="I7016" s="42"/>
      <c r="J7016" s="83" t="str">
        <f t="shared" si="551"/>
        <v/>
      </c>
      <c r="K7016" s="83" t="str">
        <f t="shared" si="552"/>
        <v/>
      </c>
      <c r="L7016" s="85" t="str">
        <f t="shared" si="553"/>
        <v/>
      </c>
    </row>
    <row r="7017" spans="1:12" x14ac:dyDescent="0.2">
      <c r="A7017" s="209"/>
      <c r="B7017" s="75" t="str">
        <f t="shared" si="554"/>
        <v/>
      </c>
      <c r="C7017" s="75" t="str">
        <f t="shared" si="555"/>
        <v/>
      </c>
      <c r="D7017" s="42"/>
      <c r="E7017" s="42"/>
      <c r="F7017" s="42"/>
      <c r="G7017" s="42"/>
      <c r="H7017" s="42"/>
      <c r="I7017" s="42"/>
      <c r="J7017" s="83" t="str">
        <f t="shared" si="551"/>
        <v/>
      </c>
      <c r="K7017" s="83" t="str">
        <f t="shared" si="552"/>
        <v/>
      </c>
      <c r="L7017" s="85" t="str">
        <f t="shared" si="553"/>
        <v/>
      </c>
    </row>
    <row r="7018" spans="1:12" x14ac:dyDescent="0.2">
      <c r="A7018" s="209"/>
      <c r="B7018" s="75" t="str">
        <f t="shared" si="554"/>
        <v/>
      </c>
      <c r="C7018" s="75" t="str">
        <f t="shared" si="555"/>
        <v/>
      </c>
      <c r="D7018" s="42"/>
      <c r="E7018" s="42"/>
      <c r="F7018" s="42"/>
      <c r="G7018" s="42"/>
      <c r="H7018" s="42"/>
      <c r="I7018" s="42"/>
      <c r="J7018" s="83" t="str">
        <f t="shared" si="551"/>
        <v/>
      </c>
      <c r="K7018" s="83" t="str">
        <f t="shared" si="552"/>
        <v/>
      </c>
      <c r="L7018" s="85" t="str">
        <f t="shared" si="553"/>
        <v/>
      </c>
    </row>
    <row r="7019" spans="1:12" x14ac:dyDescent="0.2">
      <c r="A7019" s="209"/>
      <c r="B7019" s="75" t="str">
        <f t="shared" si="554"/>
        <v/>
      </c>
      <c r="C7019" s="75" t="str">
        <f t="shared" si="555"/>
        <v/>
      </c>
      <c r="D7019" s="42"/>
      <c r="E7019" s="42"/>
      <c r="F7019" s="42"/>
      <c r="G7019" s="42"/>
      <c r="H7019" s="42"/>
      <c r="I7019" s="42"/>
      <c r="J7019" s="83" t="str">
        <f t="shared" si="551"/>
        <v/>
      </c>
      <c r="K7019" s="83" t="str">
        <f t="shared" si="552"/>
        <v/>
      </c>
      <c r="L7019" s="85" t="str">
        <f t="shared" si="553"/>
        <v/>
      </c>
    </row>
    <row r="7020" spans="1:12" x14ac:dyDescent="0.2">
      <c r="A7020" s="209"/>
      <c r="B7020" s="75" t="str">
        <f t="shared" si="554"/>
        <v/>
      </c>
      <c r="C7020" s="75" t="str">
        <f t="shared" si="555"/>
        <v/>
      </c>
      <c r="D7020" s="42"/>
      <c r="E7020" s="42"/>
      <c r="F7020" s="42"/>
      <c r="G7020" s="42"/>
      <c r="H7020" s="42"/>
      <c r="I7020" s="42"/>
      <c r="J7020" s="83" t="str">
        <f t="shared" si="551"/>
        <v/>
      </c>
      <c r="K7020" s="83" t="str">
        <f t="shared" si="552"/>
        <v/>
      </c>
      <c r="L7020" s="85" t="str">
        <f t="shared" si="553"/>
        <v/>
      </c>
    </row>
    <row r="7021" spans="1:12" x14ac:dyDescent="0.2">
      <c r="A7021" s="209"/>
      <c r="B7021" s="75" t="str">
        <f t="shared" si="554"/>
        <v/>
      </c>
      <c r="C7021" s="75" t="str">
        <f t="shared" si="555"/>
        <v/>
      </c>
      <c r="D7021" s="42"/>
      <c r="E7021" s="42"/>
      <c r="F7021" s="42"/>
      <c r="G7021" s="42"/>
      <c r="H7021" s="42"/>
      <c r="I7021" s="42"/>
      <c r="J7021" s="83" t="str">
        <f t="shared" si="551"/>
        <v/>
      </c>
      <c r="K7021" s="83" t="str">
        <f t="shared" si="552"/>
        <v/>
      </c>
      <c r="L7021" s="85" t="str">
        <f t="shared" si="553"/>
        <v/>
      </c>
    </row>
    <row r="7022" spans="1:12" x14ac:dyDescent="0.2">
      <c r="A7022" s="209"/>
      <c r="B7022" s="75" t="str">
        <f t="shared" si="554"/>
        <v/>
      </c>
      <c r="C7022" s="75" t="str">
        <f t="shared" si="555"/>
        <v/>
      </c>
      <c r="D7022" s="42"/>
      <c r="E7022" s="42"/>
      <c r="F7022" s="42"/>
      <c r="G7022" s="42"/>
      <c r="H7022" s="42"/>
      <c r="I7022" s="42"/>
      <c r="J7022" s="83" t="str">
        <f t="shared" si="551"/>
        <v/>
      </c>
      <c r="K7022" s="83" t="str">
        <f t="shared" si="552"/>
        <v/>
      </c>
      <c r="L7022" s="85" t="str">
        <f t="shared" si="553"/>
        <v/>
      </c>
    </row>
    <row r="7023" spans="1:12" x14ac:dyDescent="0.2">
      <c r="A7023" s="209"/>
      <c r="B7023" s="75" t="str">
        <f t="shared" si="554"/>
        <v/>
      </c>
      <c r="C7023" s="75" t="str">
        <f t="shared" si="555"/>
        <v/>
      </c>
      <c r="D7023" s="42"/>
      <c r="E7023" s="42"/>
      <c r="F7023" s="42"/>
      <c r="G7023" s="42"/>
      <c r="H7023" s="42"/>
      <c r="I7023" s="42"/>
      <c r="J7023" s="83" t="str">
        <f t="shared" si="551"/>
        <v/>
      </c>
      <c r="K7023" s="83" t="str">
        <f t="shared" si="552"/>
        <v/>
      </c>
      <c r="L7023" s="85" t="str">
        <f t="shared" si="553"/>
        <v/>
      </c>
    </row>
    <row r="7024" spans="1:12" x14ac:dyDescent="0.2">
      <c r="A7024" s="209"/>
      <c r="B7024" s="75" t="str">
        <f t="shared" si="554"/>
        <v/>
      </c>
      <c r="C7024" s="75" t="str">
        <f t="shared" si="555"/>
        <v/>
      </c>
      <c r="D7024" s="42"/>
      <c r="E7024" s="42"/>
      <c r="F7024" s="42"/>
      <c r="G7024" s="42"/>
      <c r="H7024" s="42"/>
      <c r="I7024" s="42"/>
      <c r="J7024" s="83" t="str">
        <f t="shared" si="551"/>
        <v/>
      </c>
      <c r="K7024" s="83" t="str">
        <f t="shared" si="552"/>
        <v/>
      </c>
      <c r="L7024" s="85" t="str">
        <f t="shared" si="553"/>
        <v/>
      </c>
    </row>
    <row r="7025" spans="1:12" x14ac:dyDescent="0.2">
      <c r="A7025" s="209"/>
      <c r="B7025" s="75" t="str">
        <f t="shared" si="554"/>
        <v/>
      </c>
      <c r="C7025" s="75" t="str">
        <f t="shared" si="555"/>
        <v/>
      </c>
      <c r="D7025" s="42"/>
      <c r="E7025" s="42"/>
      <c r="F7025" s="42"/>
      <c r="G7025" s="42"/>
      <c r="H7025" s="42"/>
      <c r="I7025" s="42"/>
      <c r="J7025" s="83" t="str">
        <f t="shared" si="551"/>
        <v/>
      </c>
      <c r="K7025" s="83" t="str">
        <f t="shared" si="552"/>
        <v/>
      </c>
      <c r="L7025" s="85" t="str">
        <f t="shared" si="553"/>
        <v/>
      </c>
    </row>
    <row r="7026" spans="1:12" x14ac:dyDescent="0.2">
      <c r="A7026" s="209"/>
      <c r="B7026" s="75" t="str">
        <f t="shared" si="554"/>
        <v/>
      </c>
      <c r="C7026" s="75" t="str">
        <f t="shared" si="555"/>
        <v/>
      </c>
      <c r="D7026" s="42"/>
      <c r="E7026" s="42"/>
      <c r="F7026" s="42"/>
      <c r="G7026" s="42"/>
      <c r="H7026" s="42"/>
      <c r="I7026" s="42"/>
      <c r="J7026" s="83" t="str">
        <f t="shared" si="551"/>
        <v/>
      </c>
      <c r="K7026" s="83" t="str">
        <f t="shared" si="552"/>
        <v/>
      </c>
      <c r="L7026" s="85" t="str">
        <f t="shared" si="553"/>
        <v/>
      </c>
    </row>
    <row r="7027" spans="1:12" x14ac:dyDescent="0.2">
      <c r="A7027" s="209"/>
      <c r="B7027" s="75" t="str">
        <f t="shared" si="554"/>
        <v/>
      </c>
      <c r="C7027" s="75" t="str">
        <f t="shared" si="555"/>
        <v/>
      </c>
      <c r="D7027" s="42"/>
      <c r="E7027" s="42"/>
      <c r="F7027" s="42"/>
      <c r="G7027" s="42"/>
      <c r="H7027" s="42"/>
      <c r="I7027" s="42"/>
      <c r="J7027" s="83" t="str">
        <f t="shared" si="551"/>
        <v/>
      </c>
      <c r="K7027" s="83" t="str">
        <f t="shared" si="552"/>
        <v/>
      </c>
      <c r="L7027" s="85" t="str">
        <f t="shared" si="553"/>
        <v/>
      </c>
    </row>
    <row r="7028" spans="1:12" x14ac:dyDescent="0.2">
      <c r="A7028" s="209"/>
      <c r="B7028" s="75" t="str">
        <f t="shared" si="554"/>
        <v/>
      </c>
      <c r="C7028" s="75" t="str">
        <f t="shared" si="555"/>
        <v/>
      </c>
      <c r="D7028" s="42"/>
      <c r="E7028" s="42"/>
      <c r="F7028" s="42"/>
      <c r="G7028" s="42"/>
      <c r="H7028" s="42"/>
      <c r="I7028" s="42"/>
      <c r="J7028" s="83" t="str">
        <f t="shared" si="551"/>
        <v/>
      </c>
      <c r="K7028" s="83" t="str">
        <f t="shared" si="552"/>
        <v/>
      </c>
      <c r="L7028" s="85" t="str">
        <f t="shared" si="553"/>
        <v/>
      </c>
    </row>
    <row r="7029" spans="1:12" x14ac:dyDescent="0.2">
      <c r="A7029" s="209"/>
      <c r="B7029" s="75" t="str">
        <f t="shared" si="554"/>
        <v/>
      </c>
      <c r="C7029" s="75" t="str">
        <f t="shared" si="555"/>
        <v/>
      </c>
      <c r="D7029" s="42"/>
      <c r="E7029" s="42"/>
      <c r="F7029" s="42"/>
      <c r="G7029" s="42"/>
      <c r="H7029" s="42"/>
      <c r="I7029" s="42"/>
      <c r="J7029" s="83" t="str">
        <f t="shared" si="551"/>
        <v/>
      </c>
      <c r="K7029" s="83" t="str">
        <f t="shared" si="552"/>
        <v/>
      </c>
      <c r="L7029" s="85" t="str">
        <f t="shared" si="553"/>
        <v/>
      </c>
    </row>
    <row r="7030" spans="1:12" x14ac:dyDescent="0.2">
      <c r="A7030" s="209"/>
      <c r="B7030" s="75" t="str">
        <f t="shared" si="554"/>
        <v/>
      </c>
      <c r="C7030" s="75" t="str">
        <f t="shared" si="555"/>
        <v/>
      </c>
      <c r="D7030" s="42"/>
      <c r="E7030" s="42"/>
      <c r="F7030" s="42"/>
      <c r="G7030" s="42"/>
      <c r="H7030" s="42"/>
      <c r="I7030" s="42"/>
      <c r="J7030" s="83" t="str">
        <f t="shared" si="551"/>
        <v/>
      </c>
      <c r="K7030" s="83" t="str">
        <f t="shared" si="552"/>
        <v/>
      </c>
      <c r="L7030" s="85" t="str">
        <f t="shared" si="553"/>
        <v/>
      </c>
    </row>
    <row r="7031" spans="1:12" x14ac:dyDescent="0.2">
      <c r="A7031" s="209"/>
      <c r="B7031" s="75" t="str">
        <f t="shared" si="554"/>
        <v/>
      </c>
      <c r="C7031" s="75" t="str">
        <f t="shared" si="555"/>
        <v/>
      </c>
      <c r="D7031" s="42"/>
      <c r="E7031" s="42"/>
      <c r="F7031" s="42"/>
      <c r="G7031" s="42"/>
      <c r="H7031" s="42"/>
      <c r="I7031" s="42"/>
      <c r="J7031" s="83" t="str">
        <f t="shared" si="551"/>
        <v/>
      </c>
      <c r="K7031" s="83" t="str">
        <f t="shared" si="552"/>
        <v/>
      </c>
      <c r="L7031" s="85" t="str">
        <f t="shared" si="553"/>
        <v/>
      </c>
    </row>
    <row r="7032" spans="1:12" x14ac:dyDescent="0.2">
      <c r="A7032" s="209"/>
      <c r="B7032" s="75" t="str">
        <f t="shared" si="554"/>
        <v/>
      </c>
      <c r="C7032" s="75" t="str">
        <f t="shared" si="555"/>
        <v/>
      </c>
      <c r="D7032" s="42"/>
      <c r="E7032" s="42"/>
      <c r="F7032" s="42"/>
      <c r="G7032" s="42"/>
      <c r="H7032" s="42"/>
      <c r="I7032" s="42"/>
      <c r="J7032" s="83" t="str">
        <f t="shared" si="551"/>
        <v/>
      </c>
      <c r="K7032" s="83" t="str">
        <f t="shared" si="552"/>
        <v/>
      </c>
      <c r="L7032" s="85" t="str">
        <f t="shared" si="553"/>
        <v/>
      </c>
    </row>
    <row r="7033" spans="1:12" x14ac:dyDescent="0.2">
      <c r="A7033" s="209"/>
      <c r="B7033" s="75" t="str">
        <f t="shared" si="554"/>
        <v/>
      </c>
      <c r="C7033" s="75" t="str">
        <f t="shared" si="555"/>
        <v/>
      </c>
      <c r="D7033" s="42"/>
      <c r="E7033" s="42"/>
      <c r="F7033" s="42"/>
      <c r="G7033" s="42"/>
      <c r="H7033" s="42"/>
      <c r="I7033" s="42"/>
      <c r="J7033" s="83" t="str">
        <f t="shared" si="551"/>
        <v/>
      </c>
      <c r="K7033" s="83" t="str">
        <f t="shared" si="552"/>
        <v/>
      </c>
      <c r="L7033" s="85" t="str">
        <f t="shared" si="553"/>
        <v/>
      </c>
    </row>
    <row r="7034" spans="1:12" x14ac:dyDescent="0.2">
      <c r="A7034" s="209"/>
      <c r="B7034" s="75" t="str">
        <f t="shared" si="554"/>
        <v/>
      </c>
      <c r="C7034" s="75" t="str">
        <f t="shared" si="555"/>
        <v/>
      </c>
      <c r="D7034" s="42"/>
      <c r="E7034" s="42"/>
      <c r="F7034" s="42"/>
      <c r="G7034" s="42"/>
      <c r="H7034" s="42"/>
      <c r="I7034" s="42"/>
      <c r="J7034" s="83" t="str">
        <f t="shared" si="551"/>
        <v/>
      </c>
      <c r="K7034" s="83" t="str">
        <f t="shared" si="552"/>
        <v/>
      </c>
      <c r="L7034" s="85" t="str">
        <f t="shared" si="553"/>
        <v/>
      </c>
    </row>
    <row r="7035" spans="1:12" x14ac:dyDescent="0.2">
      <c r="A7035" s="209"/>
      <c r="B7035" s="75" t="str">
        <f t="shared" si="554"/>
        <v/>
      </c>
      <c r="C7035" s="75" t="str">
        <f t="shared" si="555"/>
        <v/>
      </c>
      <c r="D7035" s="42"/>
      <c r="E7035" s="42"/>
      <c r="F7035" s="42"/>
      <c r="G7035" s="42"/>
      <c r="H7035" s="42"/>
      <c r="I7035" s="42"/>
      <c r="J7035" s="83" t="str">
        <f t="shared" si="551"/>
        <v/>
      </c>
      <c r="K7035" s="83" t="str">
        <f t="shared" si="552"/>
        <v/>
      </c>
      <c r="L7035" s="85" t="str">
        <f t="shared" si="553"/>
        <v/>
      </c>
    </row>
    <row r="7036" spans="1:12" x14ac:dyDescent="0.2">
      <c r="A7036" s="209"/>
      <c r="B7036" s="75" t="str">
        <f t="shared" si="554"/>
        <v/>
      </c>
      <c r="C7036" s="75" t="str">
        <f t="shared" si="555"/>
        <v/>
      </c>
      <c r="D7036" s="42"/>
      <c r="E7036" s="42"/>
      <c r="F7036" s="42"/>
      <c r="G7036" s="42"/>
      <c r="H7036" s="42"/>
      <c r="I7036" s="42"/>
      <c r="J7036" s="83" t="str">
        <f t="shared" si="551"/>
        <v/>
      </c>
      <c r="K7036" s="83" t="str">
        <f t="shared" si="552"/>
        <v/>
      </c>
      <c r="L7036" s="85" t="str">
        <f t="shared" si="553"/>
        <v/>
      </c>
    </row>
    <row r="7037" spans="1:12" x14ac:dyDescent="0.2">
      <c r="A7037" s="209"/>
      <c r="B7037" s="75" t="str">
        <f t="shared" si="554"/>
        <v/>
      </c>
      <c r="C7037" s="75" t="str">
        <f t="shared" si="555"/>
        <v/>
      </c>
      <c r="D7037" s="42"/>
      <c r="E7037" s="42"/>
      <c r="F7037" s="42"/>
      <c r="G7037" s="42"/>
      <c r="H7037" s="42"/>
      <c r="I7037" s="42"/>
      <c r="J7037" s="83" t="str">
        <f t="shared" ref="J7037:J7100" si="556">IF(ISERROR(D7037/C7037),"",(D7037/C7037))</f>
        <v/>
      </c>
      <c r="K7037" s="83" t="str">
        <f t="shared" ref="K7037:K7100" si="557">IF(ISERROR(E7037/C7037),"",(E7037/C7037))</f>
        <v/>
      </c>
      <c r="L7037" s="85" t="str">
        <f t="shared" ref="L7037:L7100" si="558">IF(ISERROR((D7037+E7037)/B7037),"",(D7037+E7037)/B7037)</f>
        <v/>
      </c>
    </row>
    <row r="7038" spans="1:12" x14ac:dyDescent="0.2">
      <c r="A7038" s="209"/>
      <c r="B7038" s="75" t="str">
        <f t="shared" si="554"/>
        <v/>
      </c>
      <c r="C7038" s="75" t="str">
        <f t="shared" si="555"/>
        <v/>
      </c>
      <c r="D7038" s="42"/>
      <c r="E7038" s="42"/>
      <c r="F7038" s="42"/>
      <c r="G7038" s="42"/>
      <c r="H7038" s="42"/>
      <c r="I7038" s="42"/>
      <c r="J7038" s="83" t="str">
        <f t="shared" si="556"/>
        <v/>
      </c>
      <c r="K7038" s="83" t="str">
        <f t="shared" si="557"/>
        <v/>
      </c>
      <c r="L7038" s="85" t="str">
        <f t="shared" si="558"/>
        <v/>
      </c>
    </row>
    <row r="7039" spans="1:12" x14ac:dyDescent="0.2">
      <c r="A7039" s="209"/>
      <c r="B7039" s="75" t="str">
        <f t="shared" si="554"/>
        <v/>
      </c>
      <c r="C7039" s="75" t="str">
        <f t="shared" si="555"/>
        <v/>
      </c>
      <c r="D7039" s="42"/>
      <c r="E7039" s="42"/>
      <c r="F7039" s="42"/>
      <c r="G7039" s="42"/>
      <c r="H7039" s="42"/>
      <c r="I7039" s="42"/>
      <c r="J7039" s="83" t="str">
        <f t="shared" si="556"/>
        <v/>
      </c>
      <c r="K7039" s="83" t="str">
        <f t="shared" si="557"/>
        <v/>
      </c>
      <c r="L7039" s="85" t="str">
        <f t="shared" si="558"/>
        <v/>
      </c>
    </row>
    <row r="7040" spans="1:12" x14ac:dyDescent="0.2">
      <c r="A7040" s="209"/>
      <c r="B7040" s="75" t="str">
        <f t="shared" si="554"/>
        <v/>
      </c>
      <c r="C7040" s="75" t="str">
        <f t="shared" si="555"/>
        <v/>
      </c>
      <c r="D7040" s="42"/>
      <c r="E7040" s="42"/>
      <c r="F7040" s="42"/>
      <c r="G7040" s="42"/>
      <c r="H7040" s="42"/>
      <c r="I7040" s="42"/>
      <c r="J7040" s="83" t="str">
        <f t="shared" si="556"/>
        <v/>
      </c>
      <c r="K7040" s="83" t="str">
        <f t="shared" si="557"/>
        <v/>
      </c>
      <c r="L7040" s="85" t="str">
        <f t="shared" si="558"/>
        <v/>
      </c>
    </row>
    <row r="7041" spans="1:12" x14ac:dyDescent="0.2">
      <c r="A7041" s="209"/>
      <c r="B7041" s="75" t="str">
        <f t="shared" si="554"/>
        <v/>
      </c>
      <c r="C7041" s="75" t="str">
        <f t="shared" si="555"/>
        <v/>
      </c>
      <c r="D7041" s="42"/>
      <c r="E7041" s="42"/>
      <c r="F7041" s="42"/>
      <c r="G7041" s="42"/>
      <c r="H7041" s="42"/>
      <c r="I7041" s="42"/>
      <c r="J7041" s="83" t="str">
        <f t="shared" si="556"/>
        <v/>
      </c>
      <c r="K7041" s="83" t="str">
        <f t="shared" si="557"/>
        <v/>
      </c>
      <c r="L7041" s="85" t="str">
        <f t="shared" si="558"/>
        <v/>
      </c>
    </row>
    <row r="7042" spans="1:12" x14ac:dyDescent="0.2">
      <c r="A7042" s="209"/>
      <c r="B7042" s="75" t="str">
        <f t="shared" si="554"/>
        <v/>
      </c>
      <c r="C7042" s="75" t="str">
        <f t="shared" si="555"/>
        <v/>
      </c>
      <c r="D7042" s="42"/>
      <c r="E7042" s="42"/>
      <c r="F7042" s="42"/>
      <c r="G7042" s="42"/>
      <c r="H7042" s="42"/>
      <c r="I7042" s="42"/>
      <c r="J7042" s="83" t="str">
        <f t="shared" si="556"/>
        <v/>
      </c>
      <c r="K7042" s="83" t="str">
        <f t="shared" si="557"/>
        <v/>
      </c>
      <c r="L7042" s="85" t="str">
        <f t="shared" si="558"/>
        <v/>
      </c>
    </row>
    <row r="7043" spans="1:12" x14ac:dyDescent="0.2">
      <c r="A7043" s="209"/>
      <c r="B7043" s="75" t="str">
        <f t="shared" si="554"/>
        <v/>
      </c>
      <c r="C7043" s="75" t="str">
        <f t="shared" si="555"/>
        <v/>
      </c>
      <c r="D7043" s="42"/>
      <c r="E7043" s="42"/>
      <c r="F7043" s="42"/>
      <c r="G7043" s="42"/>
      <c r="H7043" s="42"/>
      <c r="I7043" s="42"/>
      <c r="J7043" s="83" t="str">
        <f t="shared" si="556"/>
        <v/>
      </c>
      <c r="K7043" s="83" t="str">
        <f t="shared" si="557"/>
        <v/>
      </c>
      <c r="L7043" s="85" t="str">
        <f t="shared" si="558"/>
        <v/>
      </c>
    </row>
    <row r="7044" spans="1:12" x14ac:dyDescent="0.2">
      <c r="A7044" s="209"/>
      <c r="B7044" s="75" t="str">
        <f t="shared" si="554"/>
        <v/>
      </c>
      <c r="C7044" s="75" t="str">
        <f t="shared" si="555"/>
        <v/>
      </c>
      <c r="D7044" s="42"/>
      <c r="E7044" s="42"/>
      <c r="F7044" s="42"/>
      <c r="G7044" s="42"/>
      <c r="H7044" s="42"/>
      <c r="I7044" s="42"/>
      <c r="J7044" s="83" t="str">
        <f t="shared" si="556"/>
        <v/>
      </c>
      <c r="K7044" s="83" t="str">
        <f t="shared" si="557"/>
        <v/>
      </c>
      <c r="L7044" s="85" t="str">
        <f t="shared" si="558"/>
        <v/>
      </c>
    </row>
    <row r="7045" spans="1:12" x14ac:dyDescent="0.2">
      <c r="A7045" s="209"/>
      <c r="B7045" s="75" t="str">
        <f t="shared" si="554"/>
        <v/>
      </c>
      <c r="C7045" s="75" t="str">
        <f t="shared" si="555"/>
        <v/>
      </c>
      <c r="D7045" s="42"/>
      <c r="E7045" s="42"/>
      <c r="F7045" s="42"/>
      <c r="G7045" s="42"/>
      <c r="H7045" s="42"/>
      <c r="I7045" s="42"/>
      <c r="J7045" s="83" t="str">
        <f t="shared" si="556"/>
        <v/>
      </c>
      <c r="K7045" s="83" t="str">
        <f t="shared" si="557"/>
        <v/>
      </c>
      <c r="L7045" s="85" t="str">
        <f t="shared" si="558"/>
        <v/>
      </c>
    </row>
    <row r="7046" spans="1:12" x14ac:dyDescent="0.2">
      <c r="A7046" s="209"/>
      <c r="B7046" s="75" t="str">
        <f t="shared" si="554"/>
        <v/>
      </c>
      <c r="C7046" s="75" t="str">
        <f t="shared" si="555"/>
        <v/>
      </c>
      <c r="D7046" s="42"/>
      <c r="E7046" s="42"/>
      <c r="F7046" s="42"/>
      <c r="G7046" s="42"/>
      <c r="H7046" s="42"/>
      <c r="I7046" s="42"/>
      <c r="J7046" s="83" t="str">
        <f t="shared" si="556"/>
        <v/>
      </c>
      <c r="K7046" s="83" t="str">
        <f t="shared" si="557"/>
        <v/>
      </c>
      <c r="L7046" s="85" t="str">
        <f t="shared" si="558"/>
        <v/>
      </c>
    </row>
    <row r="7047" spans="1:12" x14ac:dyDescent="0.2">
      <c r="A7047" s="209"/>
      <c r="B7047" s="75" t="str">
        <f t="shared" si="554"/>
        <v/>
      </c>
      <c r="C7047" s="75" t="str">
        <f t="shared" si="555"/>
        <v/>
      </c>
      <c r="D7047" s="42"/>
      <c r="E7047" s="42"/>
      <c r="F7047" s="42"/>
      <c r="G7047" s="42"/>
      <c r="H7047" s="42"/>
      <c r="I7047" s="42"/>
      <c r="J7047" s="83" t="str">
        <f t="shared" si="556"/>
        <v/>
      </c>
      <c r="K7047" s="83" t="str">
        <f t="shared" si="557"/>
        <v/>
      </c>
      <c r="L7047" s="85" t="str">
        <f t="shared" si="558"/>
        <v/>
      </c>
    </row>
    <row r="7048" spans="1:12" x14ac:dyDescent="0.2">
      <c r="A7048" s="209"/>
      <c r="B7048" s="75" t="str">
        <f t="shared" si="554"/>
        <v/>
      </c>
      <c r="C7048" s="75" t="str">
        <f t="shared" si="555"/>
        <v/>
      </c>
      <c r="D7048" s="42"/>
      <c r="E7048" s="42"/>
      <c r="F7048" s="42"/>
      <c r="G7048" s="42"/>
      <c r="H7048" s="42"/>
      <c r="I7048" s="42"/>
      <c r="J7048" s="83" t="str">
        <f t="shared" si="556"/>
        <v/>
      </c>
      <c r="K7048" s="83" t="str">
        <f t="shared" si="557"/>
        <v/>
      </c>
      <c r="L7048" s="85" t="str">
        <f t="shared" si="558"/>
        <v/>
      </c>
    </row>
    <row r="7049" spans="1:12" x14ac:dyDescent="0.2">
      <c r="A7049" s="209"/>
      <c r="B7049" s="75" t="str">
        <f t="shared" si="554"/>
        <v/>
      </c>
      <c r="C7049" s="75" t="str">
        <f t="shared" si="555"/>
        <v/>
      </c>
      <c r="D7049" s="42"/>
      <c r="E7049" s="42"/>
      <c r="F7049" s="42"/>
      <c r="G7049" s="42"/>
      <c r="H7049" s="42"/>
      <c r="I7049" s="42"/>
      <c r="J7049" s="83" t="str">
        <f t="shared" si="556"/>
        <v/>
      </c>
      <c r="K7049" s="83" t="str">
        <f t="shared" si="557"/>
        <v/>
      </c>
      <c r="L7049" s="85" t="str">
        <f t="shared" si="558"/>
        <v/>
      </c>
    </row>
    <row r="7050" spans="1:12" x14ac:dyDescent="0.2">
      <c r="A7050" s="209"/>
      <c r="B7050" s="75" t="str">
        <f t="shared" si="554"/>
        <v/>
      </c>
      <c r="C7050" s="75" t="str">
        <f t="shared" si="555"/>
        <v/>
      </c>
      <c r="D7050" s="42"/>
      <c r="E7050" s="42"/>
      <c r="F7050" s="42"/>
      <c r="G7050" s="42"/>
      <c r="H7050" s="42"/>
      <c r="I7050" s="42"/>
      <c r="J7050" s="83" t="str">
        <f t="shared" si="556"/>
        <v/>
      </c>
      <c r="K7050" s="83" t="str">
        <f t="shared" si="557"/>
        <v/>
      </c>
      <c r="L7050" s="85" t="str">
        <f t="shared" si="558"/>
        <v/>
      </c>
    </row>
    <row r="7051" spans="1:12" x14ac:dyDescent="0.2">
      <c r="A7051" s="209"/>
      <c r="B7051" s="75" t="str">
        <f t="shared" si="554"/>
        <v/>
      </c>
      <c r="C7051" s="75" t="str">
        <f t="shared" si="555"/>
        <v/>
      </c>
      <c r="D7051" s="42"/>
      <c r="E7051" s="42"/>
      <c r="F7051" s="42"/>
      <c r="G7051" s="42"/>
      <c r="H7051" s="42"/>
      <c r="I7051" s="42"/>
      <c r="J7051" s="83" t="str">
        <f t="shared" si="556"/>
        <v/>
      </c>
      <c r="K7051" s="83" t="str">
        <f t="shared" si="557"/>
        <v/>
      </c>
      <c r="L7051" s="85" t="str">
        <f t="shared" si="558"/>
        <v/>
      </c>
    </row>
    <row r="7052" spans="1:12" x14ac:dyDescent="0.2">
      <c r="A7052" s="209"/>
      <c r="B7052" s="75" t="str">
        <f t="shared" ref="B7052:B7115" si="559">IF(D7052+E7052+F7052+G7052+I7052+H7052 = 0,"",D7052+E7052+F7052+G7052+I7052+H7052)</f>
        <v/>
      </c>
      <c r="C7052" s="75" t="str">
        <f t="shared" ref="C7052:C7115" si="560">IF(D7052+E7052+H7052=0,"",D7052+E7052+H7052)</f>
        <v/>
      </c>
      <c r="D7052" s="42"/>
      <c r="E7052" s="42"/>
      <c r="F7052" s="42"/>
      <c r="G7052" s="42"/>
      <c r="H7052" s="42"/>
      <c r="I7052" s="42"/>
      <c r="J7052" s="83" t="str">
        <f t="shared" si="556"/>
        <v/>
      </c>
      <c r="K7052" s="83" t="str">
        <f t="shared" si="557"/>
        <v/>
      </c>
      <c r="L7052" s="85" t="str">
        <f t="shared" si="558"/>
        <v/>
      </c>
    </row>
    <row r="7053" spans="1:12" x14ac:dyDescent="0.2">
      <c r="A7053" s="209"/>
      <c r="B7053" s="75" t="str">
        <f t="shared" si="559"/>
        <v/>
      </c>
      <c r="C7053" s="75" t="str">
        <f t="shared" si="560"/>
        <v/>
      </c>
      <c r="D7053" s="42"/>
      <c r="E7053" s="42"/>
      <c r="F7053" s="42"/>
      <c r="G7053" s="42"/>
      <c r="H7053" s="42"/>
      <c r="I7053" s="42"/>
      <c r="J7053" s="83" t="str">
        <f t="shared" si="556"/>
        <v/>
      </c>
      <c r="K7053" s="83" t="str">
        <f t="shared" si="557"/>
        <v/>
      </c>
      <c r="L7053" s="85" t="str">
        <f t="shared" si="558"/>
        <v/>
      </c>
    </row>
    <row r="7054" spans="1:12" x14ac:dyDescent="0.2">
      <c r="A7054" s="209"/>
      <c r="B7054" s="75" t="str">
        <f t="shared" si="559"/>
        <v/>
      </c>
      <c r="C7054" s="75" t="str">
        <f t="shared" si="560"/>
        <v/>
      </c>
      <c r="D7054" s="42"/>
      <c r="E7054" s="42"/>
      <c r="F7054" s="42"/>
      <c r="G7054" s="42"/>
      <c r="H7054" s="42"/>
      <c r="I7054" s="42"/>
      <c r="J7054" s="83" t="str">
        <f t="shared" si="556"/>
        <v/>
      </c>
      <c r="K7054" s="83" t="str">
        <f t="shared" si="557"/>
        <v/>
      </c>
      <c r="L7054" s="85" t="str">
        <f t="shared" si="558"/>
        <v/>
      </c>
    </row>
    <row r="7055" spans="1:12" x14ac:dyDescent="0.2">
      <c r="A7055" s="209"/>
      <c r="B7055" s="75" t="str">
        <f t="shared" si="559"/>
        <v/>
      </c>
      <c r="C7055" s="75" t="str">
        <f t="shared" si="560"/>
        <v/>
      </c>
      <c r="D7055" s="42"/>
      <c r="E7055" s="42"/>
      <c r="F7055" s="42"/>
      <c r="G7055" s="42"/>
      <c r="H7055" s="42"/>
      <c r="I7055" s="42"/>
      <c r="J7055" s="83" t="str">
        <f t="shared" si="556"/>
        <v/>
      </c>
      <c r="K7055" s="83" t="str">
        <f t="shared" si="557"/>
        <v/>
      </c>
      <c r="L7055" s="85" t="str">
        <f t="shared" si="558"/>
        <v/>
      </c>
    </row>
    <row r="7056" spans="1:12" x14ac:dyDescent="0.2">
      <c r="A7056" s="209"/>
      <c r="B7056" s="75" t="str">
        <f t="shared" si="559"/>
        <v/>
      </c>
      <c r="C7056" s="75" t="str">
        <f t="shared" si="560"/>
        <v/>
      </c>
      <c r="D7056" s="42"/>
      <c r="E7056" s="42"/>
      <c r="F7056" s="42"/>
      <c r="G7056" s="42"/>
      <c r="H7056" s="42"/>
      <c r="I7056" s="42"/>
      <c r="J7056" s="83" t="str">
        <f t="shared" si="556"/>
        <v/>
      </c>
      <c r="K7056" s="83" t="str">
        <f t="shared" si="557"/>
        <v/>
      </c>
      <c r="L7056" s="85" t="str">
        <f t="shared" si="558"/>
        <v/>
      </c>
    </row>
    <row r="7057" spans="1:12" x14ac:dyDescent="0.2">
      <c r="A7057" s="209"/>
      <c r="B7057" s="75" t="str">
        <f t="shared" si="559"/>
        <v/>
      </c>
      <c r="C7057" s="75" t="str">
        <f t="shared" si="560"/>
        <v/>
      </c>
      <c r="D7057" s="42"/>
      <c r="E7057" s="42"/>
      <c r="F7057" s="42"/>
      <c r="G7057" s="42"/>
      <c r="H7057" s="42"/>
      <c r="I7057" s="42"/>
      <c r="J7057" s="83" t="str">
        <f t="shared" si="556"/>
        <v/>
      </c>
      <c r="K7057" s="83" t="str">
        <f t="shared" si="557"/>
        <v/>
      </c>
      <c r="L7057" s="85" t="str">
        <f t="shared" si="558"/>
        <v/>
      </c>
    </row>
    <row r="7058" spans="1:12" x14ac:dyDescent="0.2">
      <c r="A7058" s="209"/>
      <c r="B7058" s="75" t="str">
        <f t="shared" si="559"/>
        <v/>
      </c>
      <c r="C7058" s="75" t="str">
        <f t="shared" si="560"/>
        <v/>
      </c>
      <c r="D7058" s="42"/>
      <c r="E7058" s="42"/>
      <c r="F7058" s="42"/>
      <c r="G7058" s="42"/>
      <c r="H7058" s="42"/>
      <c r="I7058" s="42"/>
      <c r="J7058" s="83" t="str">
        <f t="shared" si="556"/>
        <v/>
      </c>
      <c r="K7058" s="83" t="str">
        <f t="shared" si="557"/>
        <v/>
      </c>
      <c r="L7058" s="85" t="str">
        <f t="shared" si="558"/>
        <v/>
      </c>
    </row>
    <row r="7059" spans="1:12" x14ac:dyDescent="0.2">
      <c r="A7059" s="209"/>
      <c r="B7059" s="75" t="str">
        <f t="shared" si="559"/>
        <v/>
      </c>
      <c r="C7059" s="75" t="str">
        <f t="shared" si="560"/>
        <v/>
      </c>
      <c r="D7059" s="42"/>
      <c r="E7059" s="42"/>
      <c r="F7059" s="42"/>
      <c r="G7059" s="42"/>
      <c r="H7059" s="42"/>
      <c r="I7059" s="42"/>
      <c r="J7059" s="83" t="str">
        <f t="shared" si="556"/>
        <v/>
      </c>
      <c r="K7059" s="83" t="str">
        <f t="shared" si="557"/>
        <v/>
      </c>
      <c r="L7059" s="85" t="str">
        <f t="shared" si="558"/>
        <v/>
      </c>
    </row>
    <row r="7060" spans="1:12" x14ac:dyDescent="0.2">
      <c r="A7060" s="209"/>
      <c r="B7060" s="75" t="str">
        <f t="shared" si="559"/>
        <v/>
      </c>
      <c r="C7060" s="75" t="str">
        <f t="shared" si="560"/>
        <v/>
      </c>
      <c r="D7060" s="42"/>
      <c r="E7060" s="42"/>
      <c r="F7060" s="42"/>
      <c r="G7060" s="42"/>
      <c r="H7060" s="42"/>
      <c r="I7060" s="42"/>
      <c r="J7060" s="83" t="str">
        <f t="shared" si="556"/>
        <v/>
      </c>
      <c r="K7060" s="83" t="str">
        <f t="shared" si="557"/>
        <v/>
      </c>
      <c r="L7060" s="85" t="str">
        <f t="shared" si="558"/>
        <v/>
      </c>
    </row>
    <row r="7061" spans="1:12" x14ac:dyDescent="0.2">
      <c r="A7061" s="209"/>
      <c r="B7061" s="75" t="str">
        <f t="shared" si="559"/>
        <v/>
      </c>
      <c r="C7061" s="75" t="str">
        <f t="shared" si="560"/>
        <v/>
      </c>
      <c r="D7061" s="42"/>
      <c r="E7061" s="42"/>
      <c r="F7061" s="42"/>
      <c r="G7061" s="42"/>
      <c r="H7061" s="42"/>
      <c r="I7061" s="42"/>
      <c r="J7061" s="83" t="str">
        <f t="shared" si="556"/>
        <v/>
      </c>
      <c r="K7061" s="83" t="str">
        <f t="shared" si="557"/>
        <v/>
      </c>
      <c r="L7061" s="85" t="str">
        <f t="shared" si="558"/>
        <v/>
      </c>
    </row>
    <row r="7062" spans="1:12" x14ac:dyDescent="0.2">
      <c r="A7062" s="209"/>
      <c r="B7062" s="75" t="str">
        <f t="shared" si="559"/>
        <v/>
      </c>
      <c r="C7062" s="75" t="str">
        <f t="shared" si="560"/>
        <v/>
      </c>
      <c r="D7062" s="42"/>
      <c r="E7062" s="42"/>
      <c r="F7062" s="42"/>
      <c r="G7062" s="42"/>
      <c r="H7062" s="42"/>
      <c r="I7062" s="42"/>
      <c r="J7062" s="83" t="str">
        <f t="shared" si="556"/>
        <v/>
      </c>
      <c r="K7062" s="83" t="str">
        <f t="shared" si="557"/>
        <v/>
      </c>
      <c r="L7062" s="85" t="str">
        <f t="shared" si="558"/>
        <v/>
      </c>
    </row>
    <row r="7063" spans="1:12" x14ac:dyDescent="0.2">
      <c r="A7063" s="209"/>
      <c r="B7063" s="75" t="str">
        <f t="shared" si="559"/>
        <v/>
      </c>
      <c r="C7063" s="75" t="str">
        <f t="shared" si="560"/>
        <v/>
      </c>
      <c r="D7063" s="42"/>
      <c r="E7063" s="42"/>
      <c r="F7063" s="42"/>
      <c r="G7063" s="42"/>
      <c r="H7063" s="42"/>
      <c r="I7063" s="42"/>
      <c r="J7063" s="83" t="str">
        <f t="shared" si="556"/>
        <v/>
      </c>
      <c r="K7063" s="83" t="str">
        <f t="shared" si="557"/>
        <v/>
      </c>
      <c r="L7063" s="85" t="str">
        <f t="shared" si="558"/>
        <v/>
      </c>
    </row>
    <row r="7064" spans="1:12" x14ac:dyDescent="0.2">
      <c r="A7064" s="209"/>
      <c r="B7064" s="75" t="str">
        <f t="shared" si="559"/>
        <v/>
      </c>
      <c r="C7064" s="75" t="str">
        <f t="shared" si="560"/>
        <v/>
      </c>
      <c r="D7064" s="42"/>
      <c r="E7064" s="42"/>
      <c r="F7064" s="42"/>
      <c r="G7064" s="42"/>
      <c r="H7064" s="42"/>
      <c r="I7064" s="42"/>
      <c r="J7064" s="83" t="str">
        <f t="shared" si="556"/>
        <v/>
      </c>
      <c r="K7064" s="83" t="str">
        <f t="shared" si="557"/>
        <v/>
      </c>
      <c r="L7064" s="85" t="str">
        <f t="shared" si="558"/>
        <v/>
      </c>
    </row>
    <row r="7065" spans="1:12" x14ac:dyDescent="0.2">
      <c r="A7065" s="209"/>
      <c r="B7065" s="75" t="str">
        <f t="shared" si="559"/>
        <v/>
      </c>
      <c r="C7065" s="75" t="str">
        <f t="shared" si="560"/>
        <v/>
      </c>
      <c r="D7065" s="42"/>
      <c r="E7065" s="42"/>
      <c r="F7065" s="42"/>
      <c r="G7065" s="42"/>
      <c r="H7065" s="42"/>
      <c r="I7065" s="42"/>
      <c r="J7065" s="83" t="str">
        <f t="shared" si="556"/>
        <v/>
      </c>
      <c r="K7065" s="83" t="str">
        <f t="shared" si="557"/>
        <v/>
      </c>
      <c r="L7065" s="85" t="str">
        <f t="shared" si="558"/>
        <v/>
      </c>
    </row>
    <row r="7066" spans="1:12" x14ac:dyDescent="0.2">
      <c r="A7066" s="209"/>
      <c r="B7066" s="75" t="str">
        <f t="shared" si="559"/>
        <v/>
      </c>
      <c r="C7066" s="75" t="str">
        <f t="shared" si="560"/>
        <v/>
      </c>
      <c r="D7066" s="42"/>
      <c r="E7066" s="42"/>
      <c r="F7066" s="42"/>
      <c r="G7066" s="42"/>
      <c r="H7066" s="42"/>
      <c r="I7066" s="42"/>
      <c r="J7066" s="83" t="str">
        <f t="shared" si="556"/>
        <v/>
      </c>
      <c r="K7066" s="83" t="str">
        <f t="shared" si="557"/>
        <v/>
      </c>
      <c r="L7066" s="85" t="str">
        <f t="shared" si="558"/>
        <v/>
      </c>
    </row>
    <row r="7067" spans="1:12" x14ac:dyDescent="0.2">
      <c r="A7067" s="209"/>
      <c r="B7067" s="75" t="str">
        <f t="shared" si="559"/>
        <v/>
      </c>
      <c r="C7067" s="75" t="str">
        <f t="shared" si="560"/>
        <v/>
      </c>
      <c r="D7067" s="42"/>
      <c r="E7067" s="42"/>
      <c r="F7067" s="42"/>
      <c r="G7067" s="42"/>
      <c r="H7067" s="42"/>
      <c r="I7067" s="42"/>
      <c r="J7067" s="83" t="str">
        <f t="shared" si="556"/>
        <v/>
      </c>
      <c r="K7067" s="83" t="str">
        <f t="shared" si="557"/>
        <v/>
      </c>
      <c r="L7067" s="85" t="str">
        <f t="shared" si="558"/>
        <v/>
      </c>
    </row>
    <row r="7068" spans="1:12" x14ac:dyDescent="0.2">
      <c r="A7068" s="209"/>
      <c r="B7068" s="75" t="str">
        <f t="shared" si="559"/>
        <v/>
      </c>
      <c r="C7068" s="75" t="str">
        <f t="shared" si="560"/>
        <v/>
      </c>
      <c r="D7068" s="42"/>
      <c r="E7068" s="42"/>
      <c r="F7068" s="42"/>
      <c r="G7068" s="42"/>
      <c r="H7068" s="42"/>
      <c r="I7068" s="42"/>
      <c r="J7068" s="83" t="str">
        <f t="shared" si="556"/>
        <v/>
      </c>
      <c r="K7068" s="83" t="str">
        <f t="shared" si="557"/>
        <v/>
      </c>
      <c r="L7068" s="85" t="str">
        <f t="shared" si="558"/>
        <v/>
      </c>
    </row>
    <row r="7069" spans="1:12" x14ac:dyDescent="0.2">
      <c r="A7069" s="209"/>
      <c r="B7069" s="75" t="str">
        <f t="shared" si="559"/>
        <v/>
      </c>
      <c r="C7069" s="75" t="str">
        <f t="shared" si="560"/>
        <v/>
      </c>
      <c r="D7069" s="42"/>
      <c r="E7069" s="42"/>
      <c r="F7069" s="42"/>
      <c r="G7069" s="42"/>
      <c r="H7069" s="42"/>
      <c r="I7069" s="42"/>
      <c r="J7069" s="83" t="str">
        <f t="shared" si="556"/>
        <v/>
      </c>
      <c r="K7069" s="83" t="str">
        <f t="shared" si="557"/>
        <v/>
      </c>
      <c r="L7069" s="85" t="str">
        <f t="shared" si="558"/>
        <v/>
      </c>
    </row>
    <row r="7070" spans="1:12" x14ac:dyDescent="0.2">
      <c r="A7070" s="209"/>
      <c r="B7070" s="75" t="str">
        <f t="shared" si="559"/>
        <v/>
      </c>
      <c r="C7070" s="75" t="str">
        <f t="shared" si="560"/>
        <v/>
      </c>
      <c r="D7070" s="42"/>
      <c r="E7070" s="42"/>
      <c r="F7070" s="42"/>
      <c r="G7070" s="42"/>
      <c r="H7070" s="42"/>
      <c r="I7070" s="42"/>
      <c r="J7070" s="83" t="str">
        <f t="shared" si="556"/>
        <v/>
      </c>
      <c r="K7070" s="83" t="str">
        <f t="shared" si="557"/>
        <v/>
      </c>
      <c r="L7070" s="85" t="str">
        <f t="shared" si="558"/>
        <v/>
      </c>
    </row>
    <row r="7071" spans="1:12" x14ac:dyDescent="0.2">
      <c r="A7071" s="209"/>
      <c r="B7071" s="75" t="str">
        <f t="shared" si="559"/>
        <v/>
      </c>
      <c r="C7071" s="75" t="str">
        <f t="shared" si="560"/>
        <v/>
      </c>
      <c r="D7071" s="42"/>
      <c r="E7071" s="42"/>
      <c r="F7071" s="42"/>
      <c r="G7071" s="42"/>
      <c r="H7071" s="42"/>
      <c r="I7071" s="42"/>
      <c r="J7071" s="83" t="str">
        <f t="shared" si="556"/>
        <v/>
      </c>
      <c r="K7071" s="83" t="str">
        <f t="shared" si="557"/>
        <v/>
      </c>
      <c r="L7071" s="85" t="str">
        <f t="shared" si="558"/>
        <v/>
      </c>
    </row>
    <row r="7072" spans="1:12" x14ac:dyDescent="0.2">
      <c r="A7072" s="209"/>
      <c r="B7072" s="75" t="str">
        <f t="shared" si="559"/>
        <v/>
      </c>
      <c r="C7072" s="75" t="str">
        <f t="shared" si="560"/>
        <v/>
      </c>
      <c r="D7072" s="42"/>
      <c r="E7072" s="42"/>
      <c r="F7072" s="42"/>
      <c r="G7072" s="42"/>
      <c r="H7072" s="42"/>
      <c r="I7072" s="42"/>
      <c r="J7072" s="83" t="str">
        <f t="shared" si="556"/>
        <v/>
      </c>
      <c r="K7072" s="83" t="str">
        <f t="shared" si="557"/>
        <v/>
      </c>
      <c r="L7072" s="85" t="str">
        <f t="shared" si="558"/>
        <v/>
      </c>
    </row>
    <row r="7073" spans="1:12" x14ac:dyDescent="0.2">
      <c r="A7073" s="209"/>
      <c r="B7073" s="75" t="str">
        <f t="shared" si="559"/>
        <v/>
      </c>
      <c r="C7073" s="75" t="str">
        <f t="shared" si="560"/>
        <v/>
      </c>
      <c r="D7073" s="42"/>
      <c r="E7073" s="42"/>
      <c r="F7073" s="42"/>
      <c r="G7073" s="42"/>
      <c r="H7073" s="42"/>
      <c r="I7073" s="42"/>
      <c r="J7073" s="83" t="str">
        <f t="shared" si="556"/>
        <v/>
      </c>
      <c r="K7073" s="83" t="str">
        <f t="shared" si="557"/>
        <v/>
      </c>
      <c r="L7073" s="85" t="str">
        <f t="shared" si="558"/>
        <v/>
      </c>
    </row>
    <row r="7074" spans="1:12" x14ac:dyDescent="0.2">
      <c r="A7074" s="209"/>
      <c r="B7074" s="75" t="str">
        <f t="shared" si="559"/>
        <v/>
      </c>
      <c r="C7074" s="75" t="str">
        <f t="shared" si="560"/>
        <v/>
      </c>
      <c r="D7074" s="42"/>
      <c r="E7074" s="42"/>
      <c r="F7074" s="42"/>
      <c r="G7074" s="42"/>
      <c r="H7074" s="42"/>
      <c r="I7074" s="42"/>
      <c r="J7074" s="83" t="str">
        <f t="shared" si="556"/>
        <v/>
      </c>
      <c r="K7074" s="83" t="str">
        <f t="shared" si="557"/>
        <v/>
      </c>
      <c r="L7074" s="85" t="str">
        <f t="shared" si="558"/>
        <v/>
      </c>
    </row>
    <row r="7075" spans="1:12" x14ac:dyDescent="0.2">
      <c r="A7075" s="209"/>
      <c r="B7075" s="75" t="str">
        <f t="shared" si="559"/>
        <v/>
      </c>
      <c r="C7075" s="75" t="str">
        <f t="shared" si="560"/>
        <v/>
      </c>
      <c r="D7075" s="42"/>
      <c r="E7075" s="42"/>
      <c r="F7075" s="42"/>
      <c r="G7075" s="42"/>
      <c r="H7075" s="42"/>
      <c r="I7075" s="42"/>
      <c r="J7075" s="83" t="str">
        <f t="shared" si="556"/>
        <v/>
      </c>
      <c r="K7075" s="83" t="str">
        <f t="shared" si="557"/>
        <v/>
      </c>
      <c r="L7075" s="85" t="str">
        <f t="shared" si="558"/>
        <v/>
      </c>
    </row>
    <row r="7076" spans="1:12" x14ac:dyDescent="0.2">
      <c r="A7076" s="209"/>
      <c r="B7076" s="75" t="str">
        <f t="shared" si="559"/>
        <v/>
      </c>
      <c r="C7076" s="75" t="str">
        <f t="shared" si="560"/>
        <v/>
      </c>
      <c r="D7076" s="42"/>
      <c r="E7076" s="42"/>
      <c r="F7076" s="42"/>
      <c r="G7076" s="42"/>
      <c r="H7076" s="42"/>
      <c r="I7076" s="42"/>
      <c r="J7076" s="83" t="str">
        <f t="shared" si="556"/>
        <v/>
      </c>
      <c r="K7076" s="83" t="str">
        <f t="shared" si="557"/>
        <v/>
      </c>
      <c r="L7076" s="85" t="str">
        <f t="shared" si="558"/>
        <v/>
      </c>
    </row>
    <row r="7077" spans="1:12" x14ac:dyDescent="0.2">
      <c r="A7077" s="209"/>
      <c r="B7077" s="75" t="str">
        <f t="shared" si="559"/>
        <v/>
      </c>
      <c r="C7077" s="75" t="str">
        <f t="shared" si="560"/>
        <v/>
      </c>
      <c r="D7077" s="42"/>
      <c r="E7077" s="42"/>
      <c r="F7077" s="42"/>
      <c r="G7077" s="42"/>
      <c r="H7077" s="42"/>
      <c r="I7077" s="42"/>
      <c r="J7077" s="83" t="str">
        <f t="shared" si="556"/>
        <v/>
      </c>
      <c r="K7077" s="83" t="str">
        <f t="shared" si="557"/>
        <v/>
      </c>
      <c r="L7077" s="85" t="str">
        <f t="shared" si="558"/>
        <v/>
      </c>
    </row>
    <row r="7078" spans="1:12" x14ac:dyDescent="0.2">
      <c r="A7078" s="209"/>
      <c r="B7078" s="75" t="str">
        <f t="shared" si="559"/>
        <v/>
      </c>
      <c r="C7078" s="75" t="str">
        <f t="shared" si="560"/>
        <v/>
      </c>
      <c r="D7078" s="42"/>
      <c r="E7078" s="42"/>
      <c r="F7078" s="42"/>
      <c r="G7078" s="42"/>
      <c r="H7078" s="42"/>
      <c r="I7078" s="42"/>
      <c r="J7078" s="83" t="str">
        <f t="shared" si="556"/>
        <v/>
      </c>
      <c r="K7078" s="83" t="str">
        <f t="shared" si="557"/>
        <v/>
      </c>
      <c r="L7078" s="85" t="str">
        <f t="shared" si="558"/>
        <v/>
      </c>
    </row>
    <row r="7079" spans="1:12" x14ac:dyDescent="0.2">
      <c r="A7079" s="209"/>
      <c r="B7079" s="75" t="str">
        <f t="shared" si="559"/>
        <v/>
      </c>
      <c r="C7079" s="75" t="str">
        <f t="shared" si="560"/>
        <v/>
      </c>
      <c r="D7079" s="42"/>
      <c r="E7079" s="42"/>
      <c r="F7079" s="42"/>
      <c r="G7079" s="42"/>
      <c r="H7079" s="42"/>
      <c r="I7079" s="42"/>
      <c r="J7079" s="83" t="str">
        <f t="shared" si="556"/>
        <v/>
      </c>
      <c r="K7079" s="83" t="str">
        <f t="shared" si="557"/>
        <v/>
      </c>
      <c r="L7079" s="85" t="str">
        <f t="shared" si="558"/>
        <v/>
      </c>
    </row>
    <row r="7080" spans="1:12" x14ac:dyDescent="0.2">
      <c r="A7080" s="209"/>
      <c r="B7080" s="75" t="str">
        <f t="shared" si="559"/>
        <v/>
      </c>
      <c r="C7080" s="75" t="str">
        <f t="shared" si="560"/>
        <v/>
      </c>
      <c r="D7080" s="42"/>
      <c r="E7080" s="42"/>
      <c r="F7080" s="42"/>
      <c r="G7080" s="42"/>
      <c r="H7080" s="42"/>
      <c r="I7080" s="42"/>
      <c r="J7080" s="83" t="str">
        <f t="shared" si="556"/>
        <v/>
      </c>
      <c r="K7080" s="83" t="str">
        <f t="shared" si="557"/>
        <v/>
      </c>
      <c r="L7080" s="85" t="str">
        <f t="shared" si="558"/>
        <v/>
      </c>
    </row>
    <row r="7081" spans="1:12" x14ac:dyDescent="0.2">
      <c r="A7081" s="209"/>
      <c r="B7081" s="75" t="str">
        <f t="shared" si="559"/>
        <v/>
      </c>
      <c r="C7081" s="75" t="str">
        <f t="shared" si="560"/>
        <v/>
      </c>
      <c r="D7081" s="42"/>
      <c r="E7081" s="42"/>
      <c r="F7081" s="42"/>
      <c r="G7081" s="42"/>
      <c r="H7081" s="42"/>
      <c r="I7081" s="42"/>
      <c r="J7081" s="83" t="str">
        <f t="shared" si="556"/>
        <v/>
      </c>
      <c r="K7081" s="83" t="str">
        <f t="shared" si="557"/>
        <v/>
      </c>
      <c r="L7081" s="85" t="str">
        <f t="shared" si="558"/>
        <v/>
      </c>
    </row>
    <row r="7082" spans="1:12" x14ac:dyDescent="0.2">
      <c r="A7082" s="209"/>
      <c r="B7082" s="75" t="str">
        <f t="shared" si="559"/>
        <v/>
      </c>
      <c r="C7082" s="75" t="str">
        <f t="shared" si="560"/>
        <v/>
      </c>
      <c r="D7082" s="42"/>
      <c r="E7082" s="42"/>
      <c r="F7082" s="42"/>
      <c r="G7082" s="42"/>
      <c r="H7082" s="42"/>
      <c r="I7082" s="42"/>
      <c r="J7082" s="83" t="str">
        <f t="shared" si="556"/>
        <v/>
      </c>
      <c r="K7082" s="83" t="str">
        <f t="shared" si="557"/>
        <v/>
      </c>
      <c r="L7082" s="85" t="str">
        <f t="shared" si="558"/>
        <v/>
      </c>
    </row>
    <row r="7083" spans="1:12" x14ac:dyDescent="0.2">
      <c r="A7083" s="209"/>
      <c r="B7083" s="75" t="str">
        <f t="shared" si="559"/>
        <v/>
      </c>
      <c r="C7083" s="75" t="str">
        <f t="shared" si="560"/>
        <v/>
      </c>
      <c r="D7083" s="42"/>
      <c r="E7083" s="42"/>
      <c r="F7083" s="42"/>
      <c r="G7083" s="42"/>
      <c r="H7083" s="42"/>
      <c r="I7083" s="42"/>
      <c r="J7083" s="83" t="str">
        <f t="shared" si="556"/>
        <v/>
      </c>
      <c r="K7083" s="83" t="str">
        <f t="shared" si="557"/>
        <v/>
      </c>
      <c r="L7083" s="85" t="str">
        <f t="shared" si="558"/>
        <v/>
      </c>
    </row>
    <row r="7084" spans="1:12" x14ac:dyDescent="0.2">
      <c r="A7084" s="209"/>
      <c r="B7084" s="75" t="str">
        <f t="shared" si="559"/>
        <v/>
      </c>
      <c r="C7084" s="75" t="str">
        <f t="shared" si="560"/>
        <v/>
      </c>
      <c r="D7084" s="42"/>
      <c r="E7084" s="42"/>
      <c r="F7084" s="42"/>
      <c r="G7084" s="42"/>
      <c r="H7084" s="42"/>
      <c r="I7084" s="42"/>
      <c r="J7084" s="83" t="str">
        <f t="shared" si="556"/>
        <v/>
      </c>
      <c r="K7084" s="83" t="str">
        <f t="shared" si="557"/>
        <v/>
      </c>
      <c r="L7084" s="85" t="str">
        <f t="shared" si="558"/>
        <v/>
      </c>
    </row>
    <row r="7085" spans="1:12" x14ac:dyDescent="0.2">
      <c r="A7085" s="209"/>
      <c r="B7085" s="75" t="str">
        <f t="shared" si="559"/>
        <v/>
      </c>
      <c r="C7085" s="75" t="str">
        <f t="shared" si="560"/>
        <v/>
      </c>
      <c r="D7085" s="42"/>
      <c r="E7085" s="42"/>
      <c r="F7085" s="42"/>
      <c r="G7085" s="42"/>
      <c r="H7085" s="42"/>
      <c r="I7085" s="42"/>
      <c r="J7085" s="83" t="str">
        <f t="shared" si="556"/>
        <v/>
      </c>
      <c r="K7085" s="83" t="str">
        <f t="shared" si="557"/>
        <v/>
      </c>
      <c r="L7085" s="85" t="str">
        <f t="shared" si="558"/>
        <v/>
      </c>
    </row>
    <row r="7086" spans="1:12" x14ac:dyDescent="0.2">
      <c r="A7086" s="209"/>
      <c r="B7086" s="75" t="str">
        <f t="shared" si="559"/>
        <v/>
      </c>
      <c r="C7086" s="75" t="str">
        <f t="shared" si="560"/>
        <v/>
      </c>
      <c r="D7086" s="42"/>
      <c r="E7086" s="42"/>
      <c r="F7086" s="42"/>
      <c r="G7086" s="42"/>
      <c r="H7086" s="42"/>
      <c r="I7086" s="42"/>
      <c r="J7086" s="83" t="str">
        <f t="shared" si="556"/>
        <v/>
      </c>
      <c r="K7086" s="83" t="str">
        <f t="shared" si="557"/>
        <v/>
      </c>
      <c r="L7086" s="85" t="str">
        <f t="shared" si="558"/>
        <v/>
      </c>
    </row>
    <row r="7087" spans="1:12" x14ac:dyDescent="0.2">
      <c r="A7087" s="209"/>
      <c r="B7087" s="75" t="str">
        <f t="shared" si="559"/>
        <v/>
      </c>
      <c r="C7087" s="75" t="str">
        <f t="shared" si="560"/>
        <v/>
      </c>
      <c r="D7087" s="42"/>
      <c r="E7087" s="42"/>
      <c r="F7087" s="42"/>
      <c r="G7087" s="42"/>
      <c r="H7087" s="42"/>
      <c r="I7087" s="42"/>
      <c r="J7087" s="83" t="str">
        <f t="shared" si="556"/>
        <v/>
      </c>
      <c r="K7087" s="83" t="str">
        <f t="shared" si="557"/>
        <v/>
      </c>
      <c r="L7087" s="85" t="str">
        <f t="shared" si="558"/>
        <v/>
      </c>
    </row>
    <row r="7088" spans="1:12" x14ac:dyDescent="0.2">
      <c r="A7088" s="209"/>
      <c r="B7088" s="75" t="str">
        <f t="shared" si="559"/>
        <v/>
      </c>
      <c r="C7088" s="75" t="str">
        <f t="shared" si="560"/>
        <v/>
      </c>
      <c r="D7088" s="42"/>
      <c r="E7088" s="42"/>
      <c r="F7088" s="42"/>
      <c r="G7088" s="42"/>
      <c r="H7088" s="42"/>
      <c r="I7088" s="42"/>
      <c r="J7088" s="83" t="str">
        <f t="shared" si="556"/>
        <v/>
      </c>
      <c r="K7088" s="83" t="str">
        <f t="shared" si="557"/>
        <v/>
      </c>
      <c r="L7088" s="85" t="str">
        <f t="shared" si="558"/>
        <v/>
      </c>
    </row>
    <row r="7089" spans="1:12" x14ac:dyDescent="0.2">
      <c r="A7089" s="209"/>
      <c r="B7089" s="75" t="str">
        <f t="shared" si="559"/>
        <v/>
      </c>
      <c r="C7089" s="75" t="str">
        <f t="shared" si="560"/>
        <v/>
      </c>
      <c r="D7089" s="42"/>
      <c r="E7089" s="42"/>
      <c r="F7089" s="42"/>
      <c r="G7089" s="42"/>
      <c r="H7089" s="42"/>
      <c r="I7089" s="42"/>
      <c r="J7089" s="83" t="str">
        <f t="shared" si="556"/>
        <v/>
      </c>
      <c r="K7089" s="83" t="str">
        <f t="shared" si="557"/>
        <v/>
      </c>
      <c r="L7089" s="85" t="str">
        <f t="shared" si="558"/>
        <v/>
      </c>
    </row>
    <row r="7090" spans="1:12" x14ac:dyDescent="0.2">
      <c r="A7090" s="209"/>
      <c r="B7090" s="75" t="str">
        <f t="shared" si="559"/>
        <v/>
      </c>
      <c r="C7090" s="75" t="str">
        <f t="shared" si="560"/>
        <v/>
      </c>
      <c r="D7090" s="42"/>
      <c r="E7090" s="42"/>
      <c r="F7090" s="42"/>
      <c r="G7090" s="42"/>
      <c r="H7090" s="42"/>
      <c r="I7090" s="42"/>
      <c r="J7090" s="83" t="str">
        <f t="shared" si="556"/>
        <v/>
      </c>
      <c r="K7090" s="83" t="str">
        <f t="shared" si="557"/>
        <v/>
      </c>
      <c r="L7090" s="85" t="str">
        <f t="shared" si="558"/>
        <v/>
      </c>
    </row>
    <row r="7091" spans="1:12" x14ac:dyDescent="0.2">
      <c r="A7091" s="209"/>
      <c r="B7091" s="75" t="str">
        <f t="shared" si="559"/>
        <v/>
      </c>
      <c r="C7091" s="75" t="str">
        <f t="shared" si="560"/>
        <v/>
      </c>
      <c r="D7091" s="42"/>
      <c r="E7091" s="42"/>
      <c r="F7091" s="42"/>
      <c r="G7091" s="42"/>
      <c r="H7091" s="42"/>
      <c r="I7091" s="42"/>
      <c r="J7091" s="83" t="str">
        <f t="shared" si="556"/>
        <v/>
      </c>
      <c r="K7091" s="83" t="str">
        <f t="shared" si="557"/>
        <v/>
      </c>
      <c r="L7091" s="85" t="str">
        <f t="shared" si="558"/>
        <v/>
      </c>
    </row>
    <row r="7092" spans="1:12" x14ac:dyDescent="0.2">
      <c r="A7092" s="209"/>
      <c r="B7092" s="75" t="str">
        <f t="shared" si="559"/>
        <v/>
      </c>
      <c r="C7092" s="75" t="str">
        <f t="shared" si="560"/>
        <v/>
      </c>
      <c r="D7092" s="42"/>
      <c r="E7092" s="42"/>
      <c r="F7092" s="42"/>
      <c r="G7092" s="42"/>
      <c r="H7092" s="42"/>
      <c r="I7092" s="42"/>
      <c r="J7092" s="83" t="str">
        <f t="shared" si="556"/>
        <v/>
      </c>
      <c r="K7092" s="83" t="str">
        <f t="shared" si="557"/>
        <v/>
      </c>
      <c r="L7092" s="85" t="str">
        <f t="shared" si="558"/>
        <v/>
      </c>
    </row>
    <row r="7093" spans="1:12" x14ac:dyDescent="0.2">
      <c r="A7093" s="209"/>
      <c r="B7093" s="75" t="str">
        <f t="shared" si="559"/>
        <v/>
      </c>
      <c r="C7093" s="75" t="str">
        <f t="shared" si="560"/>
        <v/>
      </c>
      <c r="D7093" s="42"/>
      <c r="E7093" s="42"/>
      <c r="F7093" s="42"/>
      <c r="G7093" s="42"/>
      <c r="H7093" s="42"/>
      <c r="I7093" s="42"/>
      <c r="J7093" s="83" t="str">
        <f t="shared" si="556"/>
        <v/>
      </c>
      <c r="K7093" s="83" t="str">
        <f t="shared" si="557"/>
        <v/>
      </c>
      <c r="L7093" s="85" t="str">
        <f t="shared" si="558"/>
        <v/>
      </c>
    </row>
    <row r="7094" spans="1:12" x14ac:dyDescent="0.2">
      <c r="A7094" s="209"/>
      <c r="B7094" s="75" t="str">
        <f t="shared" si="559"/>
        <v/>
      </c>
      <c r="C7094" s="75" t="str">
        <f t="shared" si="560"/>
        <v/>
      </c>
      <c r="D7094" s="42"/>
      <c r="E7094" s="42"/>
      <c r="F7094" s="42"/>
      <c r="G7094" s="42"/>
      <c r="H7094" s="42"/>
      <c r="I7094" s="42"/>
      <c r="J7094" s="83" t="str">
        <f t="shared" si="556"/>
        <v/>
      </c>
      <c r="K7094" s="83" t="str">
        <f t="shared" si="557"/>
        <v/>
      </c>
      <c r="L7094" s="85" t="str">
        <f t="shared" si="558"/>
        <v/>
      </c>
    </row>
    <row r="7095" spans="1:12" x14ac:dyDescent="0.2">
      <c r="A7095" s="209"/>
      <c r="B7095" s="75" t="str">
        <f t="shared" si="559"/>
        <v/>
      </c>
      <c r="C7095" s="75" t="str">
        <f t="shared" si="560"/>
        <v/>
      </c>
      <c r="D7095" s="42"/>
      <c r="E7095" s="42"/>
      <c r="F7095" s="42"/>
      <c r="G7095" s="42"/>
      <c r="H7095" s="42"/>
      <c r="I7095" s="42"/>
      <c r="J7095" s="83" t="str">
        <f t="shared" si="556"/>
        <v/>
      </c>
      <c r="K7095" s="83" t="str">
        <f t="shared" si="557"/>
        <v/>
      </c>
      <c r="L7095" s="85" t="str">
        <f t="shared" si="558"/>
        <v/>
      </c>
    </row>
    <row r="7096" spans="1:12" x14ac:dyDescent="0.2">
      <c r="A7096" s="209"/>
      <c r="B7096" s="75" t="str">
        <f t="shared" si="559"/>
        <v/>
      </c>
      <c r="C7096" s="75" t="str">
        <f t="shared" si="560"/>
        <v/>
      </c>
      <c r="D7096" s="42"/>
      <c r="E7096" s="42"/>
      <c r="F7096" s="42"/>
      <c r="G7096" s="42"/>
      <c r="H7096" s="42"/>
      <c r="I7096" s="42"/>
      <c r="J7096" s="83" t="str">
        <f t="shared" si="556"/>
        <v/>
      </c>
      <c r="K7096" s="83" t="str">
        <f t="shared" si="557"/>
        <v/>
      </c>
      <c r="L7096" s="85" t="str">
        <f t="shared" si="558"/>
        <v/>
      </c>
    </row>
    <row r="7097" spans="1:12" x14ac:dyDescent="0.2">
      <c r="A7097" s="209"/>
      <c r="B7097" s="75" t="str">
        <f t="shared" si="559"/>
        <v/>
      </c>
      <c r="C7097" s="75" t="str">
        <f t="shared" si="560"/>
        <v/>
      </c>
      <c r="D7097" s="42"/>
      <c r="E7097" s="42"/>
      <c r="F7097" s="42"/>
      <c r="G7097" s="42"/>
      <c r="H7097" s="42"/>
      <c r="I7097" s="42"/>
      <c r="J7097" s="83" t="str">
        <f t="shared" si="556"/>
        <v/>
      </c>
      <c r="K7097" s="83" t="str">
        <f t="shared" si="557"/>
        <v/>
      </c>
      <c r="L7097" s="85" t="str">
        <f t="shared" si="558"/>
        <v/>
      </c>
    </row>
    <row r="7098" spans="1:12" x14ac:dyDescent="0.2">
      <c r="A7098" s="209"/>
      <c r="B7098" s="75" t="str">
        <f t="shared" si="559"/>
        <v/>
      </c>
      <c r="C7098" s="75" t="str">
        <f t="shared" si="560"/>
        <v/>
      </c>
      <c r="D7098" s="42"/>
      <c r="E7098" s="42"/>
      <c r="F7098" s="42"/>
      <c r="G7098" s="42"/>
      <c r="H7098" s="42"/>
      <c r="I7098" s="42"/>
      <c r="J7098" s="83" t="str">
        <f t="shared" si="556"/>
        <v/>
      </c>
      <c r="K7098" s="83" t="str">
        <f t="shared" si="557"/>
        <v/>
      </c>
      <c r="L7098" s="85" t="str">
        <f t="shared" si="558"/>
        <v/>
      </c>
    </row>
    <row r="7099" spans="1:12" x14ac:dyDescent="0.2">
      <c r="A7099" s="209"/>
      <c r="B7099" s="75" t="str">
        <f t="shared" si="559"/>
        <v/>
      </c>
      <c r="C7099" s="75" t="str">
        <f t="shared" si="560"/>
        <v/>
      </c>
      <c r="D7099" s="42"/>
      <c r="E7099" s="42"/>
      <c r="F7099" s="42"/>
      <c r="G7099" s="42"/>
      <c r="H7099" s="42"/>
      <c r="I7099" s="42"/>
      <c r="J7099" s="83" t="str">
        <f t="shared" si="556"/>
        <v/>
      </c>
      <c r="K7099" s="83" t="str">
        <f t="shared" si="557"/>
        <v/>
      </c>
      <c r="L7099" s="85" t="str">
        <f t="shared" si="558"/>
        <v/>
      </c>
    </row>
    <row r="7100" spans="1:12" x14ac:dyDescent="0.2">
      <c r="A7100" s="209"/>
      <c r="B7100" s="75" t="str">
        <f t="shared" si="559"/>
        <v/>
      </c>
      <c r="C7100" s="75" t="str">
        <f t="shared" si="560"/>
        <v/>
      </c>
      <c r="D7100" s="42"/>
      <c r="E7100" s="42"/>
      <c r="F7100" s="42"/>
      <c r="G7100" s="42"/>
      <c r="H7100" s="42"/>
      <c r="I7100" s="42"/>
      <c r="J7100" s="83" t="str">
        <f t="shared" si="556"/>
        <v/>
      </c>
      <c r="K7100" s="83" t="str">
        <f t="shared" si="557"/>
        <v/>
      </c>
      <c r="L7100" s="85" t="str">
        <f t="shared" si="558"/>
        <v/>
      </c>
    </row>
    <row r="7101" spans="1:12" x14ac:dyDescent="0.2">
      <c r="A7101" s="209"/>
      <c r="B7101" s="75" t="str">
        <f t="shared" si="559"/>
        <v/>
      </c>
      <c r="C7101" s="75" t="str">
        <f t="shared" si="560"/>
        <v/>
      </c>
      <c r="D7101" s="42"/>
      <c r="E7101" s="42"/>
      <c r="F7101" s="42"/>
      <c r="G7101" s="42"/>
      <c r="H7101" s="42"/>
      <c r="I7101" s="42"/>
      <c r="J7101" s="83" t="str">
        <f t="shared" ref="J7101:J7164" si="561">IF(ISERROR(D7101/C7101),"",(D7101/C7101))</f>
        <v/>
      </c>
      <c r="K7101" s="83" t="str">
        <f t="shared" ref="K7101:K7164" si="562">IF(ISERROR(E7101/C7101),"",(E7101/C7101))</f>
        <v/>
      </c>
      <c r="L7101" s="85" t="str">
        <f t="shared" ref="L7101:L7164" si="563">IF(ISERROR((D7101+E7101)/B7101),"",(D7101+E7101)/B7101)</f>
        <v/>
      </c>
    </row>
    <row r="7102" spans="1:12" x14ac:dyDescent="0.2">
      <c r="A7102" s="209"/>
      <c r="B7102" s="75" t="str">
        <f t="shared" si="559"/>
        <v/>
      </c>
      <c r="C7102" s="75" t="str">
        <f t="shared" si="560"/>
        <v/>
      </c>
      <c r="D7102" s="42"/>
      <c r="E7102" s="42"/>
      <c r="F7102" s="42"/>
      <c r="G7102" s="42"/>
      <c r="H7102" s="42"/>
      <c r="I7102" s="42"/>
      <c r="J7102" s="83" t="str">
        <f t="shared" si="561"/>
        <v/>
      </c>
      <c r="K7102" s="83" t="str">
        <f t="shared" si="562"/>
        <v/>
      </c>
      <c r="L7102" s="85" t="str">
        <f t="shared" si="563"/>
        <v/>
      </c>
    </row>
    <row r="7103" spans="1:12" x14ac:dyDescent="0.2">
      <c r="A7103" s="209"/>
      <c r="B7103" s="75" t="str">
        <f t="shared" si="559"/>
        <v/>
      </c>
      <c r="C7103" s="75" t="str">
        <f t="shared" si="560"/>
        <v/>
      </c>
      <c r="D7103" s="42"/>
      <c r="E7103" s="42"/>
      <c r="F7103" s="42"/>
      <c r="G7103" s="42"/>
      <c r="H7103" s="42"/>
      <c r="I7103" s="42"/>
      <c r="J7103" s="83" t="str">
        <f t="shared" si="561"/>
        <v/>
      </c>
      <c r="K7103" s="83" t="str">
        <f t="shared" si="562"/>
        <v/>
      </c>
      <c r="L7103" s="85" t="str">
        <f t="shared" si="563"/>
        <v/>
      </c>
    </row>
    <row r="7104" spans="1:12" x14ac:dyDescent="0.2">
      <c r="A7104" s="209"/>
      <c r="B7104" s="75" t="str">
        <f t="shared" si="559"/>
        <v/>
      </c>
      <c r="C7104" s="75" t="str">
        <f t="shared" si="560"/>
        <v/>
      </c>
      <c r="D7104" s="42"/>
      <c r="E7104" s="42"/>
      <c r="F7104" s="42"/>
      <c r="G7104" s="42"/>
      <c r="H7104" s="42"/>
      <c r="I7104" s="42"/>
      <c r="J7104" s="83" t="str">
        <f t="shared" si="561"/>
        <v/>
      </c>
      <c r="K7104" s="83" t="str">
        <f t="shared" si="562"/>
        <v/>
      </c>
      <c r="L7104" s="85" t="str">
        <f t="shared" si="563"/>
        <v/>
      </c>
    </row>
    <row r="7105" spans="1:12" x14ac:dyDescent="0.2">
      <c r="A7105" s="209"/>
      <c r="B7105" s="75" t="str">
        <f t="shared" si="559"/>
        <v/>
      </c>
      <c r="C7105" s="75" t="str">
        <f t="shared" si="560"/>
        <v/>
      </c>
      <c r="D7105" s="42"/>
      <c r="E7105" s="42"/>
      <c r="F7105" s="42"/>
      <c r="G7105" s="42"/>
      <c r="H7105" s="42"/>
      <c r="I7105" s="42"/>
      <c r="J7105" s="83" t="str">
        <f t="shared" si="561"/>
        <v/>
      </c>
      <c r="K7105" s="83" t="str">
        <f t="shared" si="562"/>
        <v/>
      </c>
      <c r="L7105" s="85" t="str">
        <f t="shared" si="563"/>
        <v/>
      </c>
    </row>
    <row r="7106" spans="1:12" x14ac:dyDescent="0.2">
      <c r="A7106" s="209"/>
      <c r="B7106" s="75" t="str">
        <f t="shared" si="559"/>
        <v/>
      </c>
      <c r="C7106" s="75" t="str">
        <f t="shared" si="560"/>
        <v/>
      </c>
      <c r="D7106" s="42"/>
      <c r="E7106" s="42"/>
      <c r="F7106" s="42"/>
      <c r="G7106" s="42"/>
      <c r="H7106" s="42"/>
      <c r="I7106" s="42"/>
      <c r="J7106" s="83" t="str">
        <f t="shared" si="561"/>
        <v/>
      </c>
      <c r="K7106" s="83" t="str">
        <f t="shared" si="562"/>
        <v/>
      </c>
      <c r="L7106" s="85" t="str">
        <f t="shared" si="563"/>
        <v/>
      </c>
    </row>
    <row r="7107" spans="1:12" x14ac:dyDescent="0.2">
      <c r="A7107" s="209"/>
      <c r="B7107" s="75" t="str">
        <f t="shared" si="559"/>
        <v/>
      </c>
      <c r="C7107" s="75" t="str">
        <f t="shared" si="560"/>
        <v/>
      </c>
      <c r="D7107" s="42"/>
      <c r="E7107" s="42"/>
      <c r="F7107" s="42"/>
      <c r="G7107" s="42"/>
      <c r="H7107" s="42"/>
      <c r="I7107" s="42"/>
      <c r="J7107" s="83" t="str">
        <f t="shared" si="561"/>
        <v/>
      </c>
      <c r="K7107" s="83" t="str">
        <f t="shared" si="562"/>
        <v/>
      </c>
      <c r="L7107" s="85" t="str">
        <f t="shared" si="563"/>
        <v/>
      </c>
    </row>
    <row r="7108" spans="1:12" x14ac:dyDescent="0.2">
      <c r="A7108" s="209"/>
      <c r="B7108" s="75" t="str">
        <f t="shared" si="559"/>
        <v/>
      </c>
      <c r="C7108" s="75" t="str">
        <f t="shared" si="560"/>
        <v/>
      </c>
      <c r="D7108" s="42"/>
      <c r="E7108" s="42"/>
      <c r="F7108" s="42"/>
      <c r="G7108" s="42"/>
      <c r="H7108" s="42"/>
      <c r="I7108" s="42"/>
      <c r="J7108" s="83" t="str">
        <f t="shared" si="561"/>
        <v/>
      </c>
      <c r="K7108" s="83" t="str">
        <f t="shared" si="562"/>
        <v/>
      </c>
      <c r="L7108" s="85" t="str">
        <f t="shared" si="563"/>
        <v/>
      </c>
    </row>
    <row r="7109" spans="1:12" x14ac:dyDescent="0.2">
      <c r="A7109" s="209"/>
      <c r="B7109" s="75" t="str">
        <f t="shared" si="559"/>
        <v/>
      </c>
      <c r="C7109" s="75" t="str">
        <f t="shared" si="560"/>
        <v/>
      </c>
      <c r="D7109" s="42"/>
      <c r="E7109" s="42"/>
      <c r="F7109" s="42"/>
      <c r="G7109" s="42"/>
      <c r="H7109" s="42"/>
      <c r="I7109" s="42"/>
      <c r="J7109" s="83" t="str">
        <f t="shared" si="561"/>
        <v/>
      </c>
      <c r="K7109" s="83" t="str">
        <f t="shared" si="562"/>
        <v/>
      </c>
      <c r="L7109" s="85" t="str">
        <f t="shared" si="563"/>
        <v/>
      </c>
    </row>
    <row r="7110" spans="1:12" x14ac:dyDescent="0.2">
      <c r="A7110" s="209"/>
      <c r="B7110" s="75" t="str">
        <f t="shared" si="559"/>
        <v/>
      </c>
      <c r="C7110" s="75" t="str">
        <f t="shared" si="560"/>
        <v/>
      </c>
      <c r="D7110" s="42"/>
      <c r="E7110" s="42"/>
      <c r="F7110" s="42"/>
      <c r="G7110" s="42"/>
      <c r="H7110" s="42"/>
      <c r="I7110" s="42"/>
      <c r="J7110" s="83" t="str">
        <f t="shared" si="561"/>
        <v/>
      </c>
      <c r="K7110" s="83" t="str">
        <f t="shared" si="562"/>
        <v/>
      </c>
      <c r="L7110" s="85" t="str">
        <f t="shared" si="563"/>
        <v/>
      </c>
    </row>
    <row r="7111" spans="1:12" x14ac:dyDescent="0.2">
      <c r="A7111" s="209"/>
      <c r="B7111" s="75" t="str">
        <f t="shared" si="559"/>
        <v/>
      </c>
      <c r="C7111" s="75" t="str">
        <f t="shared" si="560"/>
        <v/>
      </c>
      <c r="D7111" s="42"/>
      <c r="E7111" s="42"/>
      <c r="F7111" s="42"/>
      <c r="G7111" s="42"/>
      <c r="H7111" s="42"/>
      <c r="I7111" s="42"/>
      <c r="J7111" s="83" t="str">
        <f t="shared" si="561"/>
        <v/>
      </c>
      <c r="K7111" s="83" t="str">
        <f t="shared" si="562"/>
        <v/>
      </c>
      <c r="L7111" s="85" t="str">
        <f t="shared" si="563"/>
        <v/>
      </c>
    </row>
    <row r="7112" spans="1:12" x14ac:dyDescent="0.2">
      <c r="A7112" s="209"/>
      <c r="B7112" s="75" t="str">
        <f t="shared" si="559"/>
        <v/>
      </c>
      <c r="C7112" s="75" t="str">
        <f t="shared" si="560"/>
        <v/>
      </c>
      <c r="D7112" s="42"/>
      <c r="E7112" s="42"/>
      <c r="F7112" s="42"/>
      <c r="G7112" s="42"/>
      <c r="H7112" s="42"/>
      <c r="I7112" s="42"/>
      <c r="J7112" s="83" t="str">
        <f t="shared" si="561"/>
        <v/>
      </c>
      <c r="K7112" s="83" t="str">
        <f t="shared" si="562"/>
        <v/>
      </c>
      <c r="L7112" s="85" t="str">
        <f t="shared" si="563"/>
        <v/>
      </c>
    </row>
    <row r="7113" spans="1:12" x14ac:dyDescent="0.2">
      <c r="A7113" s="209"/>
      <c r="B7113" s="75" t="str">
        <f t="shared" si="559"/>
        <v/>
      </c>
      <c r="C7113" s="75" t="str">
        <f t="shared" si="560"/>
        <v/>
      </c>
      <c r="D7113" s="42"/>
      <c r="E7113" s="42"/>
      <c r="F7113" s="42"/>
      <c r="G7113" s="42"/>
      <c r="H7113" s="42"/>
      <c r="I7113" s="42"/>
      <c r="J7113" s="83" t="str">
        <f t="shared" si="561"/>
        <v/>
      </c>
      <c r="K7113" s="83" t="str">
        <f t="shared" si="562"/>
        <v/>
      </c>
      <c r="L7113" s="85" t="str">
        <f t="shared" si="563"/>
        <v/>
      </c>
    </row>
    <row r="7114" spans="1:12" x14ac:dyDescent="0.2">
      <c r="A7114" s="209"/>
      <c r="B7114" s="75" t="str">
        <f t="shared" si="559"/>
        <v/>
      </c>
      <c r="C7114" s="75" t="str">
        <f t="shared" si="560"/>
        <v/>
      </c>
      <c r="D7114" s="42"/>
      <c r="E7114" s="42"/>
      <c r="F7114" s="42"/>
      <c r="G7114" s="42"/>
      <c r="H7114" s="42"/>
      <c r="I7114" s="42"/>
      <c r="J7114" s="83" t="str">
        <f t="shared" si="561"/>
        <v/>
      </c>
      <c r="K7114" s="83" t="str">
        <f t="shared" si="562"/>
        <v/>
      </c>
      <c r="L7114" s="85" t="str">
        <f t="shared" si="563"/>
        <v/>
      </c>
    </row>
    <row r="7115" spans="1:12" x14ac:dyDescent="0.2">
      <c r="A7115" s="209"/>
      <c r="B7115" s="75" t="str">
        <f t="shared" si="559"/>
        <v/>
      </c>
      <c r="C7115" s="75" t="str">
        <f t="shared" si="560"/>
        <v/>
      </c>
      <c r="D7115" s="42"/>
      <c r="E7115" s="42"/>
      <c r="F7115" s="42"/>
      <c r="G7115" s="42"/>
      <c r="H7115" s="42"/>
      <c r="I7115" s="42"/>
      <c r="J7115" s="83" t="str">
        <f t="shared" si="561"/>
        <v/>
      </c>
      <c r="K7115" s="83" t="str">
        <f t="shared" si="562"/>
        <v/>
      </c>
      <c r="L7115" s="85" t="str">
        <f t="shared" si="563"/>
        <v/>
      </c>
    </row>
    <row r="7116" spans="1:12" x14ac:dyDescent="0.2">
      <c r="A7116" s="209"/>
      <c r="B7116" s="75" t="str">
        <f t="shared" ref="B7116:B7179" si="564">IF(D7116+E7116+F7116+G7116+I7116+H7116 = 0,"",D7116+E7116+F7116+G7116+I7116+H7116)</f>
        <v/>
      </c>
      <c r="C7116" s="75" t="str">
        <f t="shared" ref="C7116:C7179" si="565">IF(D7116+E7116+H7116=0,"",D7116+E7116+H7116)</f>
        <v/>
      </c>
      <c r="D7116" s="42"/>
      <c r="E7116" s="42"/>
      <c r="F7116" s="42"/>
      <c r="G7116" s="42"/>
      <c r="H7116" s="42"/>
      <c r="I7116" s="42"/>
      <c r="J7116" s="83" t="str">
        <f t="shared" si="561"/>
        <v/>
      </c>
      <c r="K7116" s="83" t="str">
        <f t="shared" si="562"/>
        <v/>
      </c>
      <c r="L7116" s="85" t="str">
        <f t="shared" si="563"/>
        <v/>
      </c>
    </row>
    <row r="7117" spans="1:12" x14ac:dyDescent="0.2">
      <c r="A7117" s="209"/>
      <c r="B7117" s="75" t="str">
        <f t="shared" si="564"/>
        <v/>
      </c>
      <c r="C7117" s="75" t="str">
        <f t="shared" si="565"/>
        <v/>
      </c>
      <c r="D7117" s="42"/>
      <c r="E7117" s="42"/>
      <c r="F7117" s="42"/>
      <c r="G7117" s="42"/>
      <c r="H7117" s="42"/>
      <c r="I7117" s="42"/>
      <c r="J7117" s="83" t="str">
        <f t="shared" si="561"/>
        <v/>
      </c>
      <c r="K7117" s="83" t="str">
        <f t="shared" si="562"/>
        <v/>
      </c>
      <c r="L7117" s="85" t="str">
        <f t="shared" si="563"/>
        <v/>
      </c>
    </row>
    <row r="7118" spans="1:12" x14ac:dyDescent="0.2">
      <c r="A7118" s="209"/>
      <c r="B7118" s="75" t="str">
        <f t="shared" si="564"/>
        <v/>
      </c>
      <c r="C7118" s="75" t="str">
        <f t="shared" si="565"/>
        <v/>
      </c>
      <c r="D7118" s="42"/>
      <c r="E7118" s="42"/>
      <c r="F7118" s="42"/>
      <c r="G7118" s="42"/>
      <c r="H7118" s="42"/>
      <c r="I7118" s="42"/>
      <c r="J7118" s="83" t="str">
        <f t="shared" si="561"/>
        <v/>
      </c>
      <c r="K7118" s="83" t="str">
        <f t="shared" si="562"/>
        <v/>
      </c>
      <c r="L7118" s="85" t="str">
        <f t="shared" si="563"/>
        <v/>
      </c>
    </row>
    <row r="7119" spans="1:12" x14ac:dyDescent="0.2">
      <c r="A7119" s="209"/>
      <c r="B7119" s="75" t="str">
        <f t="shared" si="564"/>
        <v/>
      </c>
      <c r="C7119" s="75" t="str">
        <f t="shared" si="565"/>
        <v/>
      </c>
      <c r="D7119" s="42"/>
      <c r="E7119" s="42"/>
      <c r="F7119" s="42"/>
      <c r="G7119" s="42"/>
      <c r="H7119" s="42"/>
      <c r="I7119" s="42"/>
      <c r="J7119" s="83" t="str">
        <f t="shared" si="561"/>
        <v/>
      </c>
      <c r="K7119" s="83" t="str">
        <f t="shared" si="562"/>
        <v/>
      </c>
      <c r="L7119" s="85" t="str">
        <f t="shared" si="563"/>
        <v/>
      </c>
    </row>
    <row r="7120" spans="1:12" x14ac:dyDescent="0.2">
      <c r="A7120" s="209"/>
      <c r="B7120" s="75" t="str">
        <f t="shared" si="564"/>
        <v/>
      </c>
      <c r="C7120" s="75" t="str">
        <f t="shared" si="565"/>
        <v/>
      </c>
      <c r="D7120" s="42"/>
      <c r="E7120" s="42"/>
      <c r="F7120" s="42"/>
      <c r="G7120" s="42"/>
      <c r="H7120" s="42"/>
      <c r="I7120" s="42"/>
      <c r="J7120" s="83" t="str">
        <f t="shared" si="561"/>
        <v/>
      </c>
      <c r="K7120" s="83" t="str">
        <f t="shared" si="562"/>
        <v/>
      </c>
      <c r="L7120" s="85" t="str">
        <f t="shared" si="563"/>
        <v/>
      </c>
    </row>
    <row r="7121" spans="1:12" x14ac:dyDescent="0.2">
      <c r="A7121" s="209"/>
      <c r="B7121" s="75" t="str">
        <f t="shared" si="564"/>
        <v/>
      </c>
      <c r="C7121" s="75" t="str">
        <f t="shared" si="565"/>
        <v/>
      </c>
      <c r="D7121" s="42"/>
      <c r="E7121" s="42"/>
      <c r="F7121" s="42"/>
      <c r="G7121" s="42"/>
      <c r="H7121" s="42"/>
      <c r="I7121" s="42"/>
      <c r="J7121" s="83" t="str">
        <f t="shared" si="561"/>
        <v/>
      </c>
      <c r="K7121" s="83" t="str">
        <f t="shared" si="562"/>
        <v/>
      </c>
      <c r="L7121" s="85" t="str">
        <f t="shared" si="563"/>
        <v/>
      </c>
    </row>
    <row r="7122" spans="1:12" x14ac:dyDescent="0.2">
      <c r="A7122" s="209"/>
      <c r="B7122" s="75" t="str">
        <f t="shared" si="564"/>
        <v/>
      </c>
      <c r="C7122" s="75" t="str">
        <f t="shared" si="565"/>
        <v/>
      </c>
      <c r="D7122" s="42"/>
      <c r="E7122" s="42"/>
      <c r="F7122" s="42"/>
      <c r="G7122" s="42"/>
      <c r="H7122" s="42"/>
      <c r="I7122" s="42"/>
      <c r="J7122" s="83" t="str">
        <f t="shared" si="561"/>
        <v/>
      </c>
      <c r="K7122" s="83" t="str">
        <f t="shared" si="562"/>
        <v/>
      </c>
      <c r="L7122" s="85" t="str">
        <f t="shared" si="563"/>
        <v/>
      </c>
    </row>
    <row r="7123" spans="1:12" x14ac:dyDescent="0.2">
      <c r="A7123" s="209"/>
      <c r="B7123" s="75" t="str">
        <f t="shared" si="564"/>
        <v/>
      </c>
      <c r="C7123" s="75" t="str">
        <f t="shared" si="565"/>
        <v/>
      </c>
      <c r="D7123" s="42"/>
      <c r="E7123" s="42"/>
      <c r="F7123" s="42"/>
      <c r="G7123" s="42"/>
      <c r="H7123" s="42"/>
      <c r="I7123" s="42"/>
      <c r="J7123" s="83" t="str">
        <f t="shared" si="561"/>
        <v/>
      </c>
      <c r="K7123" s="83" t="str">
        <f t="shared" si="562"/>
        <v/>
      </c>
      <c r="L7123" s="85" t="str">
        <f t="shared" si="563"/>
        <v/>
      </c>
    </row>
    <row r="7124" spans="1:12" x14ac:dyDescent="0.2">
      <c r="A7124" s="209"/>
      <c r="B7124" s="75" t="str">
        <f t="shared" si="564"/>
        <v/>
      </c>
      <c r="C7124" s="75" t="str">
        <f t="shared" si="565"/>
        <v/>
      </c>
      <c r="D7124" s="42"/>
      <c r="E7124" s="42"/>
      <c r="F7124" s="42"/>
      <c r="G7124" s="42"/>
      <c r="H7124" s="42"/>
      <c r="I7124" s="42"/>
      <c r="J7124" s="83" t="str">
        <f t="shared" si="561"/>
        <v/>
      </c>
      <c r="K7124" s="83" t="str">
        <f t="shared" si="562"/>
        <v/>
      </c>
      <c r="L7124" s="85" t="str">
        <f t="shared" si="563"/>
        <v/>
      </c>
    </row>
    <row r="7125" spans="1:12" x14ac:dyDescent="0.2">
      <c r="A7125" s="209"/>
      <c r="B7125" s="75" t="str">
        <f t="shared" si="564"/>
        <v/>
      </c>
      <c r="C7125" s="75" t="str">
        <f t="shared" si="565"/>
        <v/>
      </c>
      <c r="D7125" s="42"/>
      <c r="E7125" s="42"/>
      <c r="F7125" s="42"/>
      <c r="G7125" s="42"/>
      <c r="H7125" s="42"/>
      <c r="I7125" s="42"/>
      <c r="J7125" s="83" t="str">
        <f t="shared" si="561"/>
        <v/>
      </c>
      <c r="K7125" s="83" t="str">
        <f t="shared" si="562"/>
        <v/>
      </c>
      <c r="L7125" s="85" t="str">
        <f t="shared" si="563"/>
        <v/>
      </c>
    </row>
    <row r="7126" spans="1:12" x14ac:dyDescent="0.2">
      <c r="A7126" s="209"/>
      <c r="B7126" s="75" t="str">
        <f t="shared" si="564"/>
        <v/>
      </c>
      <c r="C7126" s="75" t="str">
        <f t="shared" si="565"/>
        <v/>
      </c>
      <c r="D7126" s="42"/>
      <c r="E7126" s="42"/>
      <c r="F7126" s="42"/>
      <c r="G7126" s="42"/>
      <c r="H7126" s="42"/>
      <c r="I7126" s="42"/>
      <c r="J7126" s="83" t="str">
        <f t="shared" si="561"/>
        <v/>
      </c>
      <c r="K7126" s="83" t="str">
        <f t="shared" si="562"/>
        <v/>
      </c>
      <c r="L7126" s="85" t="str">
        <f t="shared" si="563"/>
        <v/>
      </c>
    </row>
    <row r="7127" spans="1:12" x14ac:dyDescent="0.2">
      <c r="A7127" s="209"/>
      <c r="B7127" s="75" t="str">
        <f t="shared" si="564"/>
        <v/>
      </c>
      <c r="C7127" s="75" t="str">
        <f t="shared" si="565"/>
        <v/>
      </c>
      <c r="D7127" s="42"/>
      <c r="E7127" s="42"/>
      <c r="F7127" s="42"/>
      <c r="G7127" s="42"/>
      <c r="H7127" s="42"/>
      <c r="I7127" s="42"/>
      <c r="J7127" s="83" t="str">
        <f t="shared" si="561"/>
        <v/>
      </c>
      <c r="K7127" s="83" t="str">
        <f t="shared" si="562"/>
        <v/>
      </c>
      <c r="L7127" s="85" t="str">
        <f t="shared" si="563"/>
        <v/>
      </c>
    </row>
    <row r="7128" spans="1:12" x14ac:dyDescent="0.2">
      <c r="A7128" s="209"/>
      <c r="B7128" s="75" t="str">
        <f t="shared" si="564"/>
        <v/>
      </c>
      <c r="C7128" s="75" t="str">
        <f t="shared" si="565"/>
        <v/>
      </c>
      <c r="D7128" s="42"/>
      <c r="E7128" s="42"/>
      <c r="F7128" s="42"/>
      <c r="G7128" s="42"/>
      <c r="H7128" s="42"/>
      <c r="I7128" s="42"/>
      <c r="J7128" s="83" t="str">
        <f t="shared" si="561"/>
        <v/>
      </c>
      <c r="K7128" s="83" t="str">
        <f t="shared" si="562"/>
        <v/>
      </c>
      <c r="L7128" s="85" t="str">
        <f t="shared" si="563"/>
        <v/>
      </c>
    </row>
    <row r="7129" spans="1:12" x14ac:dyDescent="0.2">
      <c r="A7129" s="209"/>
      <c r="B7129" s="75" t="str">
        <f t="shared" si="564"/>
        <v/>
      </c>
      <c r="C7129" s="75" t="str">
        <f t="shared" si="565"/>
        <v/>
      </c>
      <c r="D7129" s="42"/>
      <c r="E7129" s="42"/>
      <c r="F7129" s="42"/>
      <c r="G7129" s="42"/>
      <c r="H7129" s="42"/>
      <c r="I7129" s="42"/>
      <c r="J7129" s="83" t="str">
        <f t="shared" si="561"/>
        <v/>
      </c>
      <c r="K7129" s="83" t="str">
        <f t="shared" si="562"/>
        <v/>
      </c>
      <c r="L7129" s="85" t="str">
        <f t="shared" si="563"/>
        <v/>
      </c>
    </row>
    <row r="7130" spans="1:12" x14ac:dyDescent="0.2">
      <c r="A7130" s="209"/>
      <c r="B7130" s="75" t="str">
        <f t="shared" si="564"/>
        <v/>
      </c>
      <c r="C7130" s="75" t="str">
        <f t="shared" si="565"/>
        <v/>
      </c>
      <c r="D7130" s="42"/>
      <c r="E7130" s="42"/>
      <c r="F7130" s="42"/>
      <c r="G7130" s="42"/>
      <c r="H7130" s="42"/>
      <c r="I7130" s="42"/>
      <c r="J7130" s="83" t="str">
        <f t="shared" si="561"/>
        <v/>
      </c>
      <c r="K7130" s="83" t="str">
        <f t="shared" si="562"/>
        <v/>
      </c>
      <c r="L7130" s="85" t="str">
        <f t="shared" si="563"/>
        <v/>
      </c>
    </row>
    <row r="7131" spans="1:12" x14ac:dyDescent="0.2">
      <c r="A7131" s="209"/>
      <c r="B7131" s="75" t="str">
        <f t="shared" si="564"/>
        <v/>
      </c>
      <c r="C7131" s="75" t="str">
        <f t="shared" si="565"/>
        <v/>
      </c>
      <c r="D7131" s="42"/>
      <c r="E7131" s="42"/>
      <c r="F7131" s="42"/>
      <c r="G7131" s="42"/>
      <c r="H7131" s="42"/>
      <c r="I7131" s="42"/>
      <c r="J7131" s="83" t="str">
        <f t="shared" si="561"/>
        <v/>
      </c>
      <c r="K7131" s="83" t="str">
        <f t="shared" si="562"/>
        <v/>
      </c>
      <c r="L7131" s="85" t="str">
        <f t="shared" si="563"/>
        <v/>
      </c>
    </row>
    <row r="7132" spans="1:12" x14ac:dyDescent="0.2">
      <c r="A7132" s="209"/>
      <c r="B7132" s="75" t="str">
        <f t="shared" si="564"/>
        <v/>
      </c>
      <c r="C7132" s="75" t="str">
        <f t="shared" si="565"/>
        <v/>
      </c>
      <c r="D7132" s="42"/>
      <c r="E7132" s="42"/>
      <c r="F7132" s="42"/>
      <c r="G7132" s="42"/>
      <c r="H7132" s="42"/>
      <c r="I7132" s="42"/>
      <c r="J7132" s="83" t="str">
        <f t="shared" si="561"/>
        <v/>
      </c>
      <c r="K7132" s="83" t="str">
        <f t="shared" si="562"/>
        <v/>
      </c>
      <c r="L7132" s="85" t="str">
        <f t="shared" si="563"/>
        <v/>
      </c>
    </row>
    <row r="7133" spans="1:12" x14ac:dyDescent="0.2">
      <c r="A7133" s="209"/>
      <c r="B7133" s="75" t="str">
        <f t="shared" si="564"/>
        <v/>
      </c>
      <c r="C7133" s="75" t="str">
        <f t="shared" si="565"/>
        <v/>
      </c>
      <c r="D7133" s="42"/>
      <c r="E7133" s="42"/>
      <c r="F7133" s="42"/>
      <c r="G7133" s="42"/>
      <c r="H7133" s="42"/>
      <c r="I7133" s="42"/>
      <c r="J7133" s="83" t="str">
        <f t="shared" si="561"/>
        <v/>
      </c>
      <c r="K7133" s="83" t="str">
        <f t="shared" si="562"/>
        <v/>
      </c>
      <c r="L7133" s="85" t="str">
        <f t="shared" si="563"/>
        <v/>
      </c>
    </row>
    <row r="7134" spans="1:12" x14ac:dyDescent="0.2">
      <c r="A7134" s="209"/>
      <c r="B7134" s="75" t="str">
        <f t="shared" si="564"/>
        <v/>
      </c>
      <c r="C7134" s="75" t="str">
        <f t="shared" si="565"/>
        <v/>
      </c>
      <c r="D7134" s="42"/>
      <c r="E7134" s="42"/>
      <c r="F7134" s="42"/>
      <c r="G7134" s="42"/>
      <c r="H7134" s="42"/>
      <c r="I7134" s="42"/>
      <c r="J7134" s="83" t="str">
        <f t="shared" si="561"/>
        <v/>
      </c>
      <c r="K7134" s="83" t="str">
        <f t="shared" si="562"/>
        <v/>
      </c>
      <c r="L7134" s="85" t="str">
        <f t="shared" si="563"/>
        <v/>
      </c>
    </row>
    <row r="7135" spans="1:12" x14ac:dyDescent="0.2">
      <c r="A7135" s="209"/>
      <c r="B7135" s="75" t="str">
        <f t="shared" si="564"/>
        <v/>
      </c>
      <c r="C7135" s="75" t="str">
        <f t="shared" si="565"/>
        <v/>
      </c>
      <c r="D7135" s="42"/>
      <c r="E7135" s="42"/>
      <c r="F7135" s="42"/>
      <c r="G7135" s="42"/>
      <c r="H7135" s="42"/>
      <c r="I7135" s="42"/>
      <c r="J7135" s="83" t="str">
        <f t="shared" si="561"/>
        <v/>
      </c>
      <c r="K7135" s="83" t="str">
        <f t="shared" si="562"/>
        <v/>
      </c>
      <c r="L7135" s="85" t="str">
        <f t="shared" si="563"/>
        <v/>
      </c>
    </row>
    <row r="7136" spans="1:12" x14ac:dyDescent="0.2">
      <c r="A7136" s="209"/>
      <c r="B7136" s="75" t="str">
        <f t="shared" si="564"/>
        <v/>
      </c>
      <c r="C7136" s="75" t="str">
        <f t="shared" si="565"/>
        <v/>
      </c>
      <c r="D7136" s="42"/>
      <c r="E7136" s="42"/>
      <c r="F7136" s="42"/>
      <c r="G7136" s="42"/>
      <c r="H7136" s="42"/>
      <c r="I7136" s="42"/>
      <c r="J7136" s="83" t="str">
        <f t="shared" si="561"/>
        <v/>
      </c>
      <c r="K7136" s="83" t="str">
        <f t="shared" si="562"/>
        <v/>
      </c>
      <c r="L7136" s="85" t="str">
        <f t="shared" si="563"/>
        <v/>
      </c>
    </row>
    <row r="7137" spans="1:12" x14ac:dyDescent="0.2">
      <c r="A7137" s="209"/>
      <c r="B7137" s="75" t="str">
        <f t="shared" si="564"/>
        <v/>
      </c>
      <c r="C7137" s="75" t="str">
        <f t="shared" si="565"/>
        <v/>
      </c>
      <c r="D7137" s="42"/>
      <c r="E7137" s="42"/>
      <c r="F7137" s="42"/>
      <c r="G7137" s="42"/>
      <c r="H7137" s="42"/>
      <c r="I7137" s="42"/>
      <c r="J7137" s="83" t="str">
        <f t="shared" si="561"/>
        <v/>
      </c>
      <c r="K7137" s="83" t="str">
        <f t="shared" si="562"/>
        <v/>
      </c>
      <c r="L7137" s="85" t="str">
        <f t="shared" si="563"/>
        <v/>
      </c>
    </row>
    <row r="7138" spans="1:12" x14ac:dyDescent="0.2">
      <c r="A7138" s="209"/>
      <c r="B7138" s="75" t="str">
        <f t="shared" si="564"/>
        <v/>
      </c>
      <c r="C7138" s="75" t="str">
        <f t="shared" si="565"/>
        <v/>
      </c>
      <c r="D7138" s="42"/>
      <c r="E7138" s="42"/>
      <c r="F7138" s="42"/>
      <c r="G7138" s="42"/>
      <c r="H7138" s="42"/>
      <c r="I7138" s="42"/>
      <c r="J7138" s="83" t="str">
        <f t="shared" si="561"/>
        <v/>
      </c>
      <c r="K7138" s="83" t="str">
        <f t="shared" si="562"/>
        <v/>
      </c>
      <c r="L7138" s="85" t="str">
        <f t="shared" si="563"/>
        <v/>
      </c>
    </row>
    <row r="7139" spans="1:12" x14ac:dyDescent="0.2">
      <c r="A7139" s="209"/>
      <c r="B7139" s="75" t="str">
        <f t="shared" si="564"/>
        <v/>
      </c>
      <c r="C7139" s="75" t="str">
        <f t="shared" si="565"/>
        <v/>
      </c>
      <c r="D7139" s="42"/>
      <c r="E7139" s="42"/>
      <c r="F7139" s="42"/>
      <c r="G7139" s="42"/>
      <c r="H7139" s="42"/>
      <c r="I7139" s="42"/>
      <c r="J7139" s="83" t="str">
        <f t="shared" si="561"/>
        <v/>
      </c>
      <c r="K7139" s="83" t="str">
        <f t="shared" si="562"/>
        <v/>
      </c>
      <c r="L7139" s="85" t="str">
        <f t="shared" si="563"/>
        <v/>
      </c>
    </row>
    <row r="7140" spans="1:12" x14ac:dyDescent="0.2">
      <c r="A7140" s="209"/>
      <c r="B7140" s="75" t="str">
        <f t="shared" si="564"/>
        <v/>
      </c>
      <c r="C7140" s="75" t="str">
        <f t="shared" si="565"/>
        <v/>
      </c>
      <c r="D7140" s="42"/>
      <c r="E7140" s="42"/>
      <c r="F7140" s="42"/>
      <c r="G7140" s="42"/>
      <c r="H7140" s="42"/>
      <c r="I7140" s="42"/>
      <c r="J7140" s="83" t="str">
        <f t="shared" si="561"/>
        <v/>
      </c>
      <c r="K7140" s="83" t="str">
        <f t="shared" si="562"/>
        <v/>
      </c>
      <c r="L7140" s="85" t="str">
        <f t="shared" si="563"/>
        <v/>
      </c>
    </row>
    <row r="7141" spans="1:12" x14ac:dyDescent="0.2">
      <c r="A7141" s="209"/>
      <c r="B7141" s="75" t="str">
        <f t="shared" si="564"/>
        <v/>
      </c>
      <c r="C7141" s="75" t="str">
        <f t="shared" si="565"/>
        <v/>
      </c>
      <c r="D7141" s="42"/>
      <c r="E7141" s="42"/>
      <c r="F7141" s="42"/>
      <c r="G7141" s="42"/>
      <c r="H7141" s="42"/>
      <c r="I7141" s="42"/>
      <c r="J7141" s="83" t="str">
        <f t="shared" si="561"/>
        <v/>
      </c>
      <c r="K7141" s="83" t="str">
        <f t="shared" si="562"/>
        <v/>
      </c>
      <c r="L7141" s="85" t="str">
        <f t="shared" si="563"/>
        <v/>
      </c>
    </row>
    <row r="7142" spans="1:12" x14ac:dyDescent="0.2">
      <c r="A7142" s="209"/>
      <c r="B7142" s="75" t="str">
        <f t="shared" si="564"/>
        <v/>
      </c>
      <c r="C7142" s="75" t="str">
        <f t="shared" si="565"/>
        <v/>
      </c>
      <c r="D7142" s="42"/>
      <c r="E7142" s="42"/>
      <c r="F7142" s="42"/>
      <c r="G7142" s="42"/>
      <c r="H7142" s="42"/>
      <c r="I7142" s="42"/>
      <c r="J7142" s="83" t="str">
        <f t="shared" si="561"/>
        <v/>
      </c>
      <c r="K7142" s="83" t="str">
        <f t="shared" si="562"/>
        <v/>
      </c>
      <c r="L7142" s="85" t="str">
        <f t="shared" si="563"/>
        <v/>
      </c>
    </row>
    <row r="7143" spans="1:12" x14ac:dyDescent="0.2">
      <c r="A7143" s="209"/>
      <c r="B7143" s="75" t="str">
        <f t="shared" si="564"/>
        <v/>
      </c>
      <c r="C7143" s="75" t="str">
        <f t="shared" si="565"/>
        <v/>
      </c>
      <c r="D7143" s="42"/>
      <c r="E7143" s="42"/>
      <c r="F7143" s="42"/>
      <c r="G7143" s="42"/>
      <c r="H7143" s="42"/>
      <c r="I7143" s="42"/>
      <c r="J7143" s="83" t="str">
        <f t="shared" si="561"/>
        <v/>
      </c>
      <c r="K7143" s="83" t="str">
        <f t="shared" si="562"/>
        <v/>
      </c>
      <c r="L7143" s="85" t="str">
        <f t="shared" si="563"/>
        <v/>
      </c>
    </row>
    <row r="7144" spans="1:12" x14ac:dyDescent="0.2">
      <c r="A7144" s="209"/>
      <c r="B7144" s="75" t="str">
        <f t="shared" si="564"/>
        <v/>
      </c>
      <c r="C7144" s="75" t="str">
        <f t="shared" si="565"/>
        <v/>
      </c>
      <c r="D7144" s="42"/>
      <c r="E7144" s="42"/>
      <c r="F7144" s="42"/>
      <c r="G7144" s="42"/>
      <c r="H7144" s="42"/>
      <c r="I7144" s="42"/>
      <c r="J7144" s="83" t="str">
        <f t="shared" si="561"/>
        <v/>
      </c>
      <c r="K7144" s="83" t="str">
        <f t="shared" si="562"/>
        <v/>
      </c>
      <c r="L7144" s="85" t="str">
        <f t="shared" si="563"/>
        <v/>
      </c>
    </row>
    <row r="7145" spans="1:12" x14ac:dyDescent="0.2">
      <c r="A7145" s="209"/>
      <c r="B7145" s="75" t="str">
        <f t="shared" si="564"/>
        <v/>
      </c>
      <c r="C7145" s="75" t="str">
        <f t="shared" si="565"/>
        <v/>
      </c>
      <c r="D7145" s="42"/>
      <c r="E7145" s="42"/>
      <c r="F7145" s="42"/>
      <c r="G7145" s="42"/>
      <c r="H7145" s="42"/>
      <c r="I7145" s="42"/>
      <c r="J7145" s="83" t="str">
        <f t="shared" si="561"/>
        <v/>
      </c>
      <c r="K7145" s="83" t="str">
        <f t="shared" si="562"/>
        <v/>
      </c>
      <c r="L7145" s="85" t="str">
        <f t="shared" si="563"/>
        <v/>
      </c>
    </row>
    <row r="7146" spans="1:12" x14ac:dyDescent="0.2">
      <c r="A7146" s="209"/>
      <c r="B7146" s="75" t="str">
        <f t="shared" si="564"/>
        <v/>
      </c>
      <c r="C7146" s="75" t="str">
        <f t="shared" si="565"/>
        <v/>
      </c>
      <c r="D7146" s="42"/>
      <c r="E7146" s="42"/>
      <c r="F7146" s="42"/>
      <c r="G7146" s="42"/>
      <c r="H7146" s="42"/>
      <c r="I7146" s="42"/>
      <c r="J7146" s="83" t="str">
        <f t="shared" si="561"/>
        <v/>
      </c>
      <c r="K7146" s="83" t="str">
        <f t="shared" si="562"/>
        <v/>
      </c>
      <c r="L7146" s="85" t="str">
        <f t="shared" si="563"/>
        <v/>
      </c>
    </row>
    <row r="7147" spans="1:12" x14ac:dyDescent="0.2">
      <c r="A7147" s="209"/>
      <c r="B7147" s="75" t="str">
        <f t="shared" si="564"/>
        <v/>
      </c>
      <c r="C7147" s="75" t="str">
        <f t="shared" si="565"/>
        <v/>
      </c>
      <c r="D7147" s="42"/>
      <c r="E7147" s="42"/>
      <c r="F7147" s="42"/>
      <c r="G7147" s="42"/>
      <c r="H7147" s="42"/>
      <c r="I7147" s="42"/>
      <c r="J7147" s="83" t="str">
        <f t="shared" si="561"/>
        <v/>
      </c>
      <c r="K7147" s="83" t="str">
        <f t="shared" si="562"/>
        <v/>
      </c>
      <c r="L7147" s="85" t="str">
        <f t="shared" si="563"/>
        <v/>
      </c>
    </row>
    <row r="7148" spans="1:12" x14ac:dyDescent="0.2">
      <c r="A7148" s="209"/>
      <c r="B7148" s="75" t="str">
        <f t="shared" si="564"/>
        <v/>
      </c>
      <c r="C7148" s="75" t="str">
        <f t="shared" si="565"/>
        <v/>
      </c>
      <c r="D7148" s="42"/>
      <c r="E7148" s="42"/>
      <c r="F7148" s="42"/>
      <c r="G7148" s="42"/>
      <c r="H7148" s="42"/>
      <c r="I7148" s="42"/>
      <c r="J7148" s="83" t="str">
        <f t="shared" si="561"/>
        <v/>
      </c>
      <c r="K7148" s="83" t="str">
        <f t="shared" si="562"/>
        <v/>
      </c>
      <c r="L7148" s="85" t="str">
        <f t="shared" si="563"/>
        <v/>
      </c>
    </row>
    <row r="7149" spans="1:12" x14ac:dyDescent="0.2">
      <c r="A7149" s="209"/>
      <c r="B7149" s="75" t="str">
        <f t="shared" si="564"/>
        <v/>
      </c>
      <c r="C7149" s="75" t="str">
        <f t="shared" si="565"/>
        <v/>
      </c>
      <c r="D7149" s="42"/>
      <c r="E7149" s="42"/>
      <c r="F7149" s="42"/>
      <c r="G7149" s="42"/>
      <c r="H7149" s="42"/>
      <c r="I7149" s="42"/>
      <c r="J7149" s="83" t="str">
        <f t="shared" si="561"/>
        <v/>
      </c>
      <c r="K7149" s="83" t="str">
        <f t="shared" si="562"/>
        <v/>
      </c>
      <c r="L7149" s="85" t="str">
        <f t="shared" si="563"/>
        <v/>
      </c>
    </row>
    <row r="7150" spans="1:12" x14ac:dyDescent="0.2">
      <c r="A7150" s="209"/>
      <c r="B7150" s="75" t="str">
        <f t="shared" si="564"/>
        <v/>
      </c>
      <c r="C7150" s="75" t="str">
        <f t="shared" si="565"/>
        <v/>
      </c>
      <c r="D7150" s="42"/>
      <c r="E7150" s="42"/>
      <c r="F7150" s="42"/>
      <c r="G7150" s="42"/>
      <c r="H7150" s="42"/>
      <c r="I7150" s="42"/>
      <c r="J7150" s="83" t="str">
        <f t="shared" si="561"/>
        <v/>
      </c>
      <c r="K7150" s="83" t="str">
        <f t="shared" si="562"/>
        <v/>
      </c>
      <c r="L7150" s="85" t="str">
        <f t="shared" si="563"/>
        <v/>
      </c>
    </row>
    <row r="7151" spans="1:12" x14ac:dyDescent="0.2">
      <c r="A7151" s="209"/>
      <c r="B7151" s="75" t="str">
        <f t="shared" si="564"/>
        <v/>
      </c>
      <c r="C7151" s="75" t="str">
        <f t="shared" si="565"/>
        <v/>
      </c>
      <c r="D7151" s="42"/>
      <c r="E7151" s="42"/>
      <c r="F7151" s="42"/>
      <c r="G7151" s="42"/>
      <c r="H7151" s="42"/>
      <c r="I7151" s="42"/>
      <c r="J7151" s="83" t="str">
        <f t="shared" si="561"/>
        <v/>
      </c>
      <c r="K7151" s="83" t="str">
        <f t="shared" si="562"/>
        <v/>
      </c>
      <c r="L7151" s="85" t="str">
        <f t="shared" si="563"/>
        <v/>
      </c>
    </row>
    <row r="7152" spans="1:12" x14ac:dyDescent="0.2">
      <c r="A7152" s="209"/>
      <c r="B7152" s="75" t="str">
        <f t="shared" si="564"/>
        <v/>
      </c>
      <c r="C7152" s="75" t="str">
        <f t="shared" si="565"/>
        <v/>
      </c>
      <c r="D7152" s="42"/>
      <c r="E7152" s="42"/>
      <c r="F7152" s="42"/>
      <c r="G7152" s="42"/>
      <c r="H7152" s="42"/>
      <c r="I7152" s="42"/>
      <c r="J7152" s="83" t="str">
        <f t="shared" si="561"/>
        <v/>
      </c>
      <c r="K7152" s="83" t="str">
        <f t="shared" si="562"/>
        <v/>
      </c>
      <c r="L7152" s="85" t="str">
        <f t="shared" si="563"/>
        <v/>
      </c>
    </row>
    <row r="7153" spans="1:12" x14ac:dyDescent="0.2">
      <c r="A7153" s="209"/>
      <c r="B7153" s="75" t="str">
        <f t="shared" si="564"/>
        <v/>
      </c>
      <c r="C7153" s="75" t="str">
        <f t="shared" si="565"/>
        <v/>
      </c>
      <c r="D7153" s="42"/>
      <c r="E7153" s="42"/>
      <c r="F7153" s="42"/>
      <c r="G7153" s="42"/>
      <c r="H7153" s="42"/>
      <c r="I7153" s="42"/>
      <c r="J7153" s="83" t="str">
        <f t="shared" si="561"/>
        <v/>
      </c>
      <c r="K7153" s="83" t="str">
        <f t="shared" si="562"/>
        <v/>
      </c>
      <c r="L7153" s="85" t="str">
        <f t="shared" si="563"/>
        <v/>
      </c>
    </row>
    <row r="7154" spans="1:12" x14ac:dyDescent="0.2">
      <c r="A7154" s="209"/>
      <c r="B7154" s="75" t="str">
        <f t="shared" si="564"/>
        <v/>
      </c>
      <c r="C7154" s="75" t="str">
        <f t="shared" si="565"/>
        <v/>
      </c>
      <c r="D7154" s="42"/>
      <c r="E7154" s="42"/>
      <c r="F7154" s="42"/>
      <c r="G7154" s="42"/>
      <c r="H7154" s="42"/>
      <c r="I7154" s="42"/>
      <c r="J7154" s="83" t="str">
        <f t="shared" si="561"/>
        <v/>
      </c>
      <c r="K7154" s="83" t="str">
        <f t="shared" si="562"/>
        <v/>
      </c>
      <c r="L7154" s="85" t="str">
        <f t="shared" si="563"/>
        <v/>
      </c>
    </row>
    <row r="7155" spans="1:12" x14ac:dyDescent="0.2">
      <c r="A7155" s="209"/>
      <c r="B7155" s="75" t="str">
        <f t="shared" si="564"/>
        <v/>
      </c>
      <c r="C7155" s="75" t="str">
        <f t="shared" si="565"/>
        <v/>
      </c>
      <c r="D7155" s="42"/>
      <c r="E7155" s="42"/>
      <c r="F7155" s="42"/>
      <c r="G7155" s="42"/>
      <c r="H7155" s="42"/>
      <c r="I7155" s="42"/>
      <c r="J7155" s="83" t="str">
        <f t="shared" si="561"/>
        <v/>
      </c>
      <c r="K7155" s="83" t="str">
        <f t="shared" si="562"/>
        <v/>
      </c>
      <c r="L7155" s="85" t="str">
        <f t="shared" si="563"/>
        <v/>
      </c>
    </row>
    <row r="7156" spans="1:12" x14ac:dyDescent="0.2">
      <c r="A7156" s="209"/>
      <c r="B7156" s="75" t="str">
        <f t="shared" si="564"/>
        <v/>
      </c>
      <c r="C7156" s="75" t="str">
        <f t="shared" si="565"/>
        <v/>
      </c>
      <c r="D7156" s="42"/>
      <c r="E7156" s="42"/>
      <c r="F7156" s="42"/>
      <c r="G7156" s="42"/>
      <c r="H7156" s="42"/>
      <c r="I7156" s="42"/>
      <c r="J7156" s="83" t="str">
        <f t="shared" si="561"/>
        <v/>
      </c>
      <c r="K7156" s="83" t="str">
        <f t="shared" si="562"/>
        <v/>
      </c>
      <c r="L7156" s="85" t="str">
        <f t="shared" si="563"/>
        <v/>
      </c>
    </row>
    <row r="7157" spans="1:12" x14ac:dyDescent="0.2">
      <c r="A7157" s="209"/>
      <c r="B7157" s="75" t="str">
        <f t="shared" si="564"/>
        <v/>
      </c>
      <c r="C7157" s="75" t="str">
        <f t="shared" si="565"/>
        <v/>
      </c>
      <c r="D7157" s="42"/>
      <c r="E7157" s="42"/>
      <c r="F7157" s="42"/>
      <c r="G7157" s="42"/>
      <c r="H7157" s="42"/>
      <c r="I7157" s="42"/>
      <c r="J7157" s="83" t="str">
        <f t="shared" si="561"/>
        <v/>
      </c>
      <c r="K7157" s="83" t="str">
        <f t="shared" si="562"/>
        <v/>
      </c>
      <c r="L7157" s="85" t="str">
        <f t="shared" si="563"/>
        <v/>
      </c>
    </row>
    <row r="7158" spans="1:12" x14ac:dyDescent="0.2">
      <c r="A7158" s="209"/>
      <c r="B7158" s="75" t="str">
        <f t="shared" si="564"/>
        <v/>
      </c>
      <c r="C7158" s="75" t="str">
        <f t="shared" si="565"/>
        <v/>
      </c>
      <c r="D7158" s="42"/>
      <c r="E7158" s="42"/>
      <c r="F7158" s="42"/>
      <c r="G7158" s="42"/>
      <c r="H7158" s="42"/>
      <c r="I7158" s="42"/>
      <c r="J7158" s="83" t="str">
        <f t="shared" si="561"/>
        <v/>
      </c>
      <c r="K7158" s="83" t="str">
        <f t="shared" si="562"/>
        <v/>
      </c>
      <c r="L7158" s="85" t="str">
        <f t="shared" si="563"/>
        <v/>
      </c>
    </row>
    <row r="7159" spans="1:12" x14ac:dyDescent="0.2">
      <c r="A7159" s="209"/>
      <c r="B7159" s="75" t="str">
        <f t="shared" si="564"/>
        <v/>
      </c>
      <c r="C7159" s="75" t="str">
        <f t="shared" si="565"/>
        <v/>
      </c>
      <c r="D7159" s="42"/>
      <c r="E7159" s="42"/>
      <c r="F7159" s="42"/>
      <c r="G7159" s="42"/>
      <c r="H7159" s="42"/>
      <c r="I7159" s="42"/>
      <c r="J7159" s="83" t="str">
        <f t="shared" si="561"/>
        <v/>
      </c>
      <c r="K7159" s="83" t="str">
        <f t="shared" si="562"/>
        <v/>
      </c>
      <c r="L7159" s="85" t="str">
        <f t="shared" si="563"/>
        <v/>
      </c>
    </row>
    <row r="7160" spans="1:12" x14ac:dyDescent="0.2">
      <c r="A7160" s="209"/>
      <c r="B7160" s="75" t="str">
        <f t="shared" si="564"/>
        <v/>
      </c>
      <c r="C7160" s="75" t="str">
        <f t="shared" si="565"/>
        <v/>
      </c>
      <c r="D7160" s="42"/>
      <c r="E7160" s="42"/>
      <c r="F7160" s="42"/>
      <c r="G7160" s="42"/>
      <c r="H7160" s="42"/>
      <c r="I7160" s="42"/>
      <c r="J7160" s="83" t="str">
        <f t="shared" si="561"/>
        <v/>
      </c>
      <c r="K7160" s="83" t="str">
        <f t="shared" si="562"/>
        <v/>
      </c>
      <c r="L7160" s="85" t="str">
        <f t="shared" si="563"/>
        <v/>
      </c>
    </row>
    <row r="7161" spans="1:12" x14ac:dyDescent="0.2">
      <c r="A7161" s="209"/>
      <c r="B7161" s="75" t="str">
        <f t="shared" si="564"/>
        <v/>
      </c>
      <c r="C7161" s="75" t="str">
        <f t="shared" si="565"/>
        <v/>
      </c>
      <c r="D7161" s="42"/>
      <c r="E7161" s="42"/>
      <c r="F7161" s="42"/>
      <c r="G7161" s="42"/>
      <c r="H7161" s="42"/>
      <c r="I7161" s="42"/>
      <c r="J7161" s="83" t="str">
        <f t="shared" si="561"/>
        <v/>
      </c>
      <c r="K7161" s="83" t="str">
        <f t="shared" si="562"/>
        <v/>
      </c>
      <c r="L7161" s="85" t="str">
        <f t="shared" si="563"/>
        <v/>
      </c>
    </row>
    <row r="7162" spans="1:12" x14ac:dyDescent="0.2">
      <c r="A7162" s="209"/>
      <c r="B7162" s="75" t="str">
        <f t="shared" si="564"/>
        <v/>
      </c>
      <c r="C7162" s="75" t="str">
        <f t="shared" si="565"/>
        <v/>
      </c>
      <c r="D7162" s="42"/>
      <c r="E7162" s="42"/>
      <c r="F7162" s="42"/>
      <c r="G7162" s="42"/>
      <c r="H7162" s="42"/>
      <c r="I7162" s="42"/>
      <c r="J7162" s="83" t="str">
        <f t="shared" si="561"/>
        <v/>
      </c>
      <c r="K7162" s="83" t="str">
        <f t="shared" si="562"/>
        <v/>
      </c>
      <c r="L7162" s="85" t="str">
        <f t="shared" si="563"/>
        <v/>
      </c>
    </row>
    <row r="7163" spans="1:12" x14ac:dyDescent="0.2">
      <c r="A7163" s="209"/>
      <c r="B7163" s="75" t="str">
        <f t="shared" si="564"/>
        <v/>
      </c>
      <c r="C7163" s="75" t="str">
        <f t="shared" si="565"/>
        <v/>
      </c>
      <c r="D7163" s="42"/>
      <c r="E7163" s="42"/>
      <c r="F7163" s="42"/>
      <c r="G7163" s="42"/>
      <c r="H7163" s="42"/>
      <c r="I7163" s="42"/>
      <c r="J7163" s="83" t="str">
        <f t="shared" si="561"/>
        <v/>
      </c>
      <c r="K7163" s="83" t="str">
        <f t="shared" si="562"/>
        <v/>
      </c>
      <c r="L7163" s="85" t="str">
        <f t="shared" si="563"/>
        <v/>
      </c>
    </row>
    <row r="7164" spans="1:12" x14ac:dyDescent="0.2">
      <c r="A7164" s="209"/>
      <c r="B7164" s="75" t="str">
        <f t="shared" si="564"/>
        <v/>
      </c>
      <c r="C7164" s="75" t="str">
        <f t="shared" si="565"/>
        <v/>
      </c>
      <c r="D7164" s="42"/>
      <c r="E7164" s="42"/>
      <c r="F7164" s="42"/>
      <c r="G7164" s="42"/>
      <c r="H7164" s="42"/>
      <c r="I7164" s="42"/>
      <c r="J7164" s="83" t="str">
        <f t="shared" si="561"/>
        <v/>
      </c>
      <c r="K7164" s="83" t="str">
        <f t="shared" si="562"/>
        <v/>
      </c>
      <c r="L7164" s="85" t="str">
        <f t="shared" si="563"/>
        <v/>
      </c>
    </row>
    <row r="7165" spans="1:12" x14ac:dyDescent="0.2">
      <c r="A7165" s="209"/>
      <c r="B7165" s="75" t="str">
        <f t="shared" si="564"/>
        <v/>
      </c>
      <c r="C7165" s="75" t="str">
        <f t="shared" si="565"/>
        <v/>
      </c>
      <c r="D7165" s="42"/>
      <c r="E7165" s="42"/>
      <c r="F7165" s="42"/>
      <c r="G7165" s="42"/>
      <c r="H7165" s="42"/>
      <c r="I7165" s="42"/>
      <c r="J7165" s="83" t="str">
        <f t="shared" ref="J7165:J7228" si="566">IF(ISERROR(D7165/C7165),"",(D7165/C7165))</f>
        <v/>
      </c>
      <c r="K7165" s="83" t="str">
        <f t="shared" ref="K7165:K7228" si="567">IF(ISERROR(E7165/C7165),"",(E7165/C7165))</f>
        <v/>
      </c>
      <c r="L7165" s="85" t="str">
        <f t="shared" ref="L7165:L7228" si="568">IF(ISERROR((D7165+E7165)/B7165),"",(D7165+E7165)/B7165)</f>
        <v/>
      </c>
    </row>
    <row r="7166" spans="1:12" x14ac:dyDescent="0.2">
      <c r="A7166" s="209"/>
      <c r="B7166" s="75" t="str">
        <f t="shared" si="564"/>
        <v/>
      </c>
      <c r="C7166" s="75" t="str">
        <f t="shared" si="565"/>
        <v/>
      </c>
      <c r="D7166" s="42"/>
      <c r="E7166" s="42"/>
      <c r="F7166" s="42"/>
      <c r="G7166" s="42"/>
      <c r="H7166" s="42"/>
      <c r="I7166" s="42"/>
      <c r="J7166" s="83" t="str">
        <f t="shared" si="566"/>
        <v/>
      </c>
      <c r="K7166" s="83" t="str">
        <f t="shared" si="567"/>
        <v/>
      </c>
      <c r="L7166" s="85" t="str">
        <f t="shared" si="568"/>
        <v/>
      </c>
    </row>
    <row r="7167" spans="1:12" x14ac:dyDescent="0.2">
      <c r="A7167" s="209"/>
      <c r="B7167" s="75" t="str">
        <f t="shared" si="564"/>
        <v/>
      </c>
      <c r="C7167" s="75" t="str">
        <f t="shared" si="565"/>
        <v/>
      </c>
      <c r="D7167" s="42"/>
      <c r="E7167" s="42"/>
      <c r="F7167" s="42"/>
      <c r="G7167" s="42"/>
      <c r="H7167" s="42"/>
      <c r="I7167" s="42"/>
      <c r="J7167" s="83" t="str">
        <f t="shared" si="566"/>
        <v/>
      </c>
      <c r="K7167" s="83" t="str">
        <f t="shared" si="567"/>
        <v/>
      </c>
      <c r="L7167" s="85" t="str">
        <f t="shared" si="568"/>
        <v/>
      </c>
    </row>
    <row r="7168" spans="1:12" x14ac:dyDescent="0.2">
      <c r="A7168" s="209"/>
      <c r="B7168" s="75" t="str">
        <f t="shared" si="564"/>
        <v/>
      </c>
      <c r="C7168" s="75" t="str">
        <f t="shared" si="565"/>
        <v/>
      </c>
      <c r="D7168" s="42"/>
      <c r="E7168" s="42"/>
      <c r="F7168" s="42"/>
      <c r="G7168" s="42"/>
      <c r="H7168" s="42"/>
      <c r="I7168" s="42"/>
      <c r="J7168" s="83" t="str">
        <f t="shared" si="566"/>
        <v/>
      </c>
      <c r="K7168" s="83" t="str">
        <f t="shared" si="567"/>
        <v/>
      </c>
      <c r="L7168" s="85" t="str">
        <f t="shared" si="568"/>
        <v/>
      </c>
    </row>
    <row r="7169" spans="1:12" x14ac:dyDescent="0.2">
      <c r="A7169" s="209"/>
      <c r="B7169" s="75" t="str">
        <f t="shared" si="564"/>
        <v/>
      </c>
      <c r="C7169" s="75" t="str">
        <f t="shared" si="565"/>
        <v/>
      </c>
      <c r="D7169" s="42"/>
      <c r="E7169" s="42"/>
      <c r="F7169" s="42"/>
      <c r="G7169" s="42"/>
      <c r="H7169" s="42"/>
      <c r="I7169" s="42"/>
      <c r="J7169" s="83" t="str">
        <f t="shared" si="566"/>
        <v/>
      </c>
      <c r="K7169" s="83" t="str">
        <f t="shared" si="567"/>
        <v/>
      </c>
      <c r="L7169" s="85" t="str">
        <f t="shared" si="568"/>
        <v/>
      </c>
    </row>
    <row r="7170" spans="1:12" x14ac:dyDescent="0.2">
      <c r="A7170" s="209"/>
      <c r="B7170" s="75" t="str">
        <f t="shared" si="564"/>
        <v/>
      </c>
      <c r="C7170" s="75" t="str">
        <f t="shared" si="565"/>
        <v/>
      </c>
      <c r="D7170" s="42"/>
      <c r="E7170" s="42"/>
      <c r="F7170" s="42"/>
      <c r="G7170" s="42"/>
      <c r="H7170" s="42"/>
      <c r="I7170" s="42"/>
      <c r="J7170" s="83" t="str">
        <f t="shared" si="566"/>
        <v/>
      </c>
      <c r="K7170" s="83" t="str">
        <f t="shared" si="567"/>
        <v/>
      </c>
      <c r="L7170" s="85" t="str">
        <f t="shared" si="568"/>
        <v/>
      </c>
    </row>
    <row r="7171" spans="1:12" x14ac:dyDescent="0.2">
      <c r="A7171" s="209"/>
      <c r="B7171" s="75" t="str">
        <f t="shared" si="564"/>
        <v/>
      </c>
      <c r="C7171" s="75" t="str">
        <f t="shared" si="565"/>
        <v/>
      </c>
      <c r="D7171" s="42"/>
      <c r="E7171" s="42"/>
      <c r="F7171" s="42"/>
      <c r="G7171" s="42"/>
      <c r="H7171" s="42"/>
      <c r="I7171" s="42"/>
      <c r="J7171" s="83" t="str">
        <f t="shared" si="566"/>
        <v/>
      </c>
      <c r="K7171" s="83" t="str">
        <f t="shared" si="567"/>
        <v/>
      </c>
      <c r="L7171" s="85" t="str">
        <f t="shared" si="568"/>
        <v/>
      </c>
    </row>
    <row r="7172" spans="1:12" x14ac:dyDescent="0.2">
      <c r="A7172" s="209"/>
      <c r="B7172" s="75" t="str">
        <f t="shared" si="564"/>
        <v/>
      </c>
      <c r="C7172" s="75" t="str">
        <f t="shared" si="565"/>
        <v/>
      </c>
      <c r="D7172" s="42"/>
      <c r="E7172" s="42"/>
      <c r="F7172" s="42"/>
      <c r="G7172" s="42"/>
      <c r="H7172" s="42"/>
      <c r="I7172" s="42"/>
      <c r="J7172" s="83" t="str">
        <f t="shared" si="566"/>
        <v/>
      </c>
      <c r="K7172" s="83" t="str">
        <f t="shared" si="567"/>
        <v/>
      </c>
      <c r="L7172" s="85" t="str">
        <f t="shared" si="568"/>
        <v/>
      </c>
    </row>
    <row r="7173" spans="1:12" x14ac:dyDescent="0.2">
      <c r="A7173" s="209"/>
      <c r="B7173" s="75" t="str">
        <f t="shared" si="564"/>
        <v/>
      </c>
      <c r="C7173" s="75" t="str">
        <f t="shared" si="565"/>
        <v/>
      </c>
      <c r="D7173" s="42"/>
      <c r="E7173" s="42"/>
      <c r="F7173" s="42"/>
      <c r="G7173" s="42"/>
      <c r="H7173" s="42"/>
      <c r="I7173" s="42"/>
      <c r="J7173" s="83" t="str">
        <f t="shared" si="566"/>
        <v/>
      </c>
      <c r="K7173" s="83" t="str">
        <f t="shared" si="567"/>
        <v/>
      </c>
      <c r="L7173" s="85" t="str">
        <f t="shared" si="568"/>
        <v/>
      </c>
    </row>
    <row r="7174" spans="1:12" x14ac:dyDescent="0.2">
      <c r="A7174" s="209"/>
      <c r="B7174" s="75" t="str">
        <f t="shared" si="564"/>
        <v/>
      </c>
      <c r="C7174" s="75" t="str">
        <f t="shared" si="565"/>
        <v/>
      </c>
      <c r="D7174" s="42"/>
      <c r="E7174" s="42"/>
      <c r="F7174" s="42"/>
      <c r="G7174" s="42"/>
      <c r="H7174" s="42"/>
      <c r="I7174" s="42"/>
      <c r="J7174" s="83" t="str">
        <f t="shared" si="566"/>
        <v/>
      </c>
      <c r="K7174" s="83" t="str">
        <f t="shared" si="567"/>
        <v/>
      </c>
      <c r="L7174" s="85" t="str">
        <f t="shared" si="568"/>
        <v/>
      </c>
    </row>
    <row r="7175" spans="1:12" x14ac:dyDescent="0.2">
      <c r="A7175" s="209"/>
      <c r="B7175" s="75" t="str">
        <f t="shared" si="564"/>
        <v/>
      </c>
      <c r="C7175" s="75" t="str">
        <f t="shared" si="565"/>
        <v/>
      </c>
      <c r="D7175" s="42"/>
      <c r="E7175" s="42"/>
      <c r="F7175" s="42"/>
      <c r="G7175" s="42"/>
      <c r="H7175" s="42"/>
      <c r="I7175" s="42"/>
      <c r="J7175" s="83" t="str">
        <f t="shared" si="566"/>
        <v/>
      </c>
      <c r="K7175" s="83" t="str">
        <f t="shared" si="567"/>
        <v/>
      </c>
      <c r="L7175" s="85" t="str">
        <f t="shared" si="568"/>
        <v/>
      </c>
    </row>
    <row r="7176" spans="1:12" x14ac:dyDescent="0.2">
      <c r="A7176" s="209"/>
      <c r="B7176" s="75" t="str">
        <f t="shared" si="564"/>
        <v/>
      </c>
      <c r="C7176" s="75" t="str">
        <f t="shared" si="565"/>
        <v/>
      </c>
      <c r="D7176" s="42"/>
      <c r="E7176" s="42"/>
      <c r="F7176" s="42"/>
      <c r="G7176" s="42"/>
      <c r="H7176" s="42"/>
      <c r="I7176" s="42"/>
      <c r="J7176" s="83" t="str">
        <f t="shared" si="566"/>
        <v/>
      </c>
      <c r="K7176" s="83" t="str">
        <f t="shared" si="567"/>
        <v/>
      </c>
      <c r="L7176" s="85" t="str">
        <f t="shared" si="568"/>
        <v/>
      </c>
    </row>
    <row r="7177" spans="1:12" x14ac:dyDescent="0.2">
      <c r="A7177" s="209"/>
      <c r="B7177" s="75" t="str">
        <f t="shared" si="564"/>
        <v/>
      </c>
      <c r="C7177" s="75" t="str">
        <f t="shared" si="565"/>
        <v/>
      </c>
      <c r="D7177" s="42"/>
      <c r="E7177" s="42"/>
      <c r="F7177" s="42"/>
      <c r="G7177" s="42"/>
      <c r="H7177" s="42"/>
      <c r="I7177" s="42"/>
      <c r="J7177" s="83" t="str">
        <f t="shared" si="566"/>
        <v/>
      </c>
      <c r="K7177" s="83" t="str">
        <f t="shared" si="567"/>
        <v/>
      </c>
      <c r="L7177" s="85" t="str">
        <f t="shared" si="568"/>
        <v/>
      </c>
    </row>
    <row r="7178" spans="1:12" x14ac:dyDescent="0.2">
      <c r="A7178" s="209"/>
      <c r="B7178" s="75" t="str">
        <f t="shared" si="564"/>
        <v/>
      </c>
      <c r="C7178" s="75" t="str">
        <f t="shared" si="565"/>
        <v/>
      </c>
      <c r="D7178" s="42"/>
      <c r="E7178" s="42"/>
      <c r="F7178" s="42"/>
      <c r="G7178" s="42"/>
      <c r="H7178" s="42"/>
      <c r="I7178" s="42"/>
      <c r="J7178" s="83" t="str">
        <f t="shared" si="566"/>
        <v/>
      </c>
      <c r="K7178" s="83" t="str">
        <f t="shared" si="567"/>
        <v/>
      </c>
      <c r="L7178" s="85" t="str">
        <f t="shared" si="568"/>
        <v/>
      </c>
    </row>
    <row r="7179" spans="1:12" x14ac:dyDescent="0.2">
      <c r="A7179" s="209"/>
      <c r="B7179" s="75" t="str">
        <f t="shared" si="564"/>
        <v/>
      </c>
      <c r="C7179" s="75" t="str">
        <f t="shared" si="565"/>
        <v/>
      </c>
      <c r="D7179" s="42"/>
      <c r="E7179" s="42"/>
      <c r="F7179" s="42"/>
      <c r="G7179" s="42"/>
      <c r="H7179" s="42"/>
      <c r="I7179" s="42"/>
      <c r="J7179" s="83" t="str">
        <f t="shared" si="566"/>
        <v/>
      </c>
      <c r="K7179" s="83" t="str">
        <f t="shared" si="567"/>
        <v/>
      </c>
      <c r="L7179" s="85" t="str">
        <f t="shared" si="568"/>
        <v/>
      </c>
    </row>
    <row r="7180" spans="1:12" x14ac:dyDescent="0.2">
      <c r="A7180" s="209"/>
      <c r="B7180" s="75" t="str">
        <f t="shared" ref="B7180:B7243" si="569">IF(D7180+E7180+F7180+G7180+I7180+H7180 = 0,"",D7180+E7180+F7180+G7180+I7180+H7180)</f>
        <v/>
      </c>
      <c r="C7180" s="75" t="str">
        <f t="shared" ref="C7180:C7243" si="570">IF(D7180+E7180+H7180=0,"",D7180+E7180+H7180)</f>
        <v/>
      </c>
      <c r="D7180" s="42"/>
      <c r="E7180" s="42"/>
      <c r="F7180" s="42"/>
      <c r="G7180" s="42"/>
      <c r="H7180" s="42"/>
      <c r="I7180" s="42"/>
      <c r="J7180" s="83" t="str">
        <f t="shared" si="566"/>
        <v/>
      </c>
      <c r="K7180" s="83" t="str">
        <f t="shared" si="567"/>
        <v/>
      </c>
      <c r="L7180" s="85" t="str">
        <f t="shared" si="568"/>
        <v/>
      </c>
    </row>
    <row r="7181" spans="1:12" x14ac:dyDescent="0.2">
      <c r="A7181" s="209"/>
      <c r="B7181" s="75" t="str">
        <f t="shared" si="569"/>
        <v/>
      </c>
      <c r="C7181" s="75" t="str">
        <f t="shared" si="570"/>
        <v/>
      </c>
      <c r="D7181" s="42"/>
      <c r="E7181" s="42"/>
      <c r="F7181" s="42"/>
      <c r="G7181" s="42"/>
      <c r="H7181" s="42"/>
      <c r="I7181" s="42"/>
      <c r="J7181" s="83" t="str">
        <f t="shared" si="566"/>
        <v/>
      </c>
      <c r="K7181" s="83" t="str">
        <f t="shared" si="567"/>
        <v/>
      </c>
      <c r="L7181" s="85" t="str">
        <f t="shared" si="568"/>
        <v/>
      </c>
    </row>
    <row r="7182" spans="1:12" x14ac:dyDescent="0.2">
      <c r="A7182" s="209"/>
      <c r="B7182" s="75" t="str">
        <f t="shared" si="569"/>
        <v/>
      </c>
      <c r="C7182" s="75" t="str">
        <f t="shared" si="570"/>
        <v/>
      </c>
      <c r="D7182" s="42"/>
      <c r="E7182" s="42"/>
      <c r="F7182" s="42"/>
      <c r="G7182" s="42"/>
      <c r="H7182" s="42"/>
      <c r="I7182" s="42"/>
      <c r="J7182" s="83" t="str">
        <f t="shared" si="566"/>
        <v/>
      </c>
      <c r="K7182" s="83" t="str">
        <f t="shared" si="567"/>
        <v/>
      </c>
      <c r="L7182" s="85" t="str">
        <f t="shared" si="568"/>
        <v/>
      </c>
    </row>
    <row r="7183" spans="1:12" x14ac:dyDescent="0.2">
      <c r="A7183" s="209"/>
      <c r="B7183" s="75" t="str">
        <f t="shared" si="569"/>
        <v/>
      </c>
      <c r="C7183" s="75" t="str">
        <f t="shared" si="570"/>
        <v/>
      </c>
      <c r="D7183" s="42"/>
      <c r="E7183" s="42"/>
      <c r="F7183" s="42"/>
      <c r="G7183" s="42"/>
      <c r="H7183" s="42"/>
      <c r="I7183" s="42"/>
      <c r="J7183" s="83" t="str">
        <f t="shared" si="566"/>
        <v/>
      </c>
      <c r="K7183" s="83" t="str">
        <f t="shared" si="567"/>
        <v/>
      </c>
      <c r="L7183" s="85" t="str">
        <f t="shared" si="568"/>
        <v/>
      </c>
    </row>
    <row r="7184" spans="1:12" x14ac:dyDescent="0.2">
      <c r="A7184" s="209"/>
      <c r="B7184" s="75" t="str">
        <f t="shared" si="569"/>
        <v/>
      </c>
      <c r="C7184" s="75" t="str">
        <f t="shared" si="570"/>
        <v/>
      </c>
      <c r="D7184" s="42"/>
      <c r="E7184" s="42"/>
      <c r="F7184" s="42"/>
      <c r="G7184" s="42"/>
      <c r="H7184" s="42"/>
      <c r="I7184" s="42"/>
      <c r="J7184" s="83" t="str">
        <f t="shared" si="566"/>
        <v/>
      </c>
      <c r="K7184" s="83" t="str">
        <f t="shared" si="567"/>
        <v/>
      </c>
      <c r="L7184" s="85" t="str">
        <f t="shared" si="568"/>
        <v/>
      </c>
    </row>
    <row r="7185" spans="1:12" x14ac:dyDescent="0.2">
      <c r="A7185" s="209"/>
      <c r="B7185" s="75" t="str">
        <f t="shared" si="569"/>
        <v/>
      </c>
      <c r="C7185" s="75" t="str">
        <f t="shared" si="570"/>
        <v/>
      </c>
      <c r="D7185" s="42"/>
      <c r="E7185" s="42"/>
      <c r="F7185" s="42"/>
      <c r="G7185" s="42"/>
      <c r="H7185" s="42"/>
      <c r="I7185" s="42"/>
      <c r="J7185" s="83" t="str">
        <f t="shared" si="566"/>
        <v/>
      </c>
      <c r="K7185" s="83" t="str">
        <f t="shared" si="567"/>
        <v/>
      </c>
      <c r="L7185" s="85" t="str">
        <f t="shared" si="568"/>
        <v/>
      </c>
    </row>
    <row r="7186" spans="1:12" x14ac:dyDescent="0.2">
      <c r="A7186" s="209"/>
      <c r="B7186" s="75" t="str">
        <f t="shared" si="569"/>
        <v/>
      </c>
      <c r="C7186" s="75" t="str">
        <f t="shared" si="570"/>
        <v/>
      </c>
      <c r="D7186" s="42"/>
      <c r="E7186" s="42"/>
      <c r="F7186" s="42"/>
      <c r="G7186" s="42"/>
      <c r="H7186" s="42"/>
      <c r="I7186" s="42"/>
      <c r="J7186" s="83" t="str">
        <f t="shared" si="566"/>
        <v/>
      </c>
      <c r="K7186" s="83" t="str">
        <f t="shared" si="567"/>
        <v/>
      </c>
      <c r="L7186" s="85" t="str">
        <f t="shared" si="568"/>
        <v/>
      </c>
    </row>
    <row r="7187" spans="1:12" x14ac:dyDescent="0.2">
      <c r="A7187" s="209"/>
      <c r="B7187" s="75" t="str">
        <f t="shared" si="569"/>
        <v/>
      </c>
      <c r="C7187" s="75" t="str">
        <f t="shared" si="570"/>
        <v/>
      </c>
      <c r="D7187" s="42"/>
      <c r="E7187" s="42"/>
      <c r="F7187" s="42"/>
      <c r="G7187" s="42"/>
      <c r="H7187" s="42"/>
      <c r="I7187" s="42"/>
      <c r="J7187" s="83" t="str">
        <f t="shared" si="566"/>
        <v/>
      </c>
      <c r="K7187" s="83" t="str">
        <f t="shared" si="567"/>
        <v/>
      </c>
      <c r="L7187" s="85" t="str">
        <f t="shared" si="568"/>
        <v/>
      </c>
    </row>
    <row r="7188" spans="1:12" x14ac:dyDescent="0.2">
      <c r="A7188" s="209"/>
      <c r="B7188" s="75" t="str">
        <f t="shared" si="569"/>
        <v/>
      </c>
      <c r="C7188" s="75" t="str">
        <f t="shared" si="570"/>
        <v/>
      </c>
      <c r="D7188" s="42"/>
      <c r="E7188" s="42"/>
      <c r="F7188" s="42"/>
      <c r="G7188" s="42"/>
      <c r="H7188" s="42"/>
      <c r="I7188" s="42"/>
      <c r="J7188" s="83" t="str">
        <f t="shared" si="566"/>
        <v/>
      </c>
      <c r="K7188" s="83" t="str">
        <f t="shared" si="567"/>
        <v/>
      </c>
      <c r="L7188" s="85" t="str">
        <f t="shared" si="568"/>
        <v/>
      </c>
    </row>
    <row r="7189" spans="1:12" x14ac:dyDescent="0.2">
      <c r="A7189" s="209"/>
      <c r="B7189" s="75" t="str">
        <f t="shared" si="569"/>
        <v/>
      </c>
      <c r="C7189" s="75" t="str">
        <f t="shared" si="570"/>
        <v/>
      </c>
      <c r="D7189" s="42"/>
      <c r="E7189" s="42"/>
      <c r="F7189" s="42"/>
      <c r="G7189" s="42"/>
      <c r="H7189" s="42"/>
      <c r="I7189" s="42"/>
      <c r="J7189" s="83" t="str">
        <f t="shared" si="566"/>
        <v/>
      </c>
      <c r="K7189" s="83" t="str">
        <f t="shared" si="567"/>
        <v/>
      </c>
      <c r="L7189" s="85" t="str">
        <f t="shared" si="568"/>
        <v/>
      </c>
    </row>
    <row r="7190" spans="1:12" x14ac:dyDescent="0.2">
      <c r="A7190" s="209"/>
      <c r="B7190" s="75" t="str">
        <f t="shared" si="569"/>
        <v/>
      </c>
      <c r="C7190" s="75" t="str">
        <f t="shared" si="570"/>
        <v/>
      </c>
      <c r="D7190" s="42"/>
      <c r="E7190" s="42"/>
      <c r="F7190" s="42"/>
      <c r="G7190" s="42"/>
      <c r="H7190" s="42"/>
      <c r="I7190" s="42"/>
      <c r="J7190" s="83" t="str">
        <f t="shared" si="566"/>
        <v/>
      </c>
      <c r="K7190" s="83" t="str">
        <f t="shared" si="567"/>
        <v/>
      </c>
      <c r="L7190" s="85" t="str">
        <f t="shared" si="568"/>
        <v/>
      </c>
    </row>
    <row r="7191" spans="1:12" x14ac:dyDescent="0.2">
      <c r="A7191" s="209"/>
      <c r="B7191" s="75" t="str">
        <f t="shared" si="569"/>
        <v/>
      </c>
      <c r="C7191" s="75" t="str">
        <f t="shared" si="570"/>
        <v/>
      </c>
      <c r="D7191" s="42"/>
      <c r="E7191" s="42"/>
      <c r="F7191" s="42"/>
      <c r="G7191" s="42"/>
      <c r="H7191" s="42"/>
      <c r="I7191" s="42"/>
      <c r="J7191" s="83" t="str">
        <f t="shared" si="566"/>
        <v/>
      </c>
      <c r="K7191" s="83" t="str">
        <f t="shared" si="567"/>
        <v/>
      </c>
      <c r="L7191" s="85" t="str">
        <f t="shared" si="568"/>
        <v/>
      </c>
    </row>
    <row r="7192" spans="1:12" x14ac:dyDescent="0.2">
      <c r="A7192" s="209"/>
      <c r="B7192" s="75" t="str">
        <f t="shared" si="569"/>
        <v/>
      </c>
      <c r="C7192" s="75" t="str">
        <f t="shared" si="570"/>
        <v/>
      </c>
      <c r="D7192" s="42"/>
      <c r="E7192" s="42"/>
      <c r="F7192" s="42"/>
      <c r="G7192" s="42"/>
      <c r="H7192" s="42"/>
      <c r="I7192" s="42"/>
      <c r="J7192" s="83" t="str">
        <f t="shared" si="566"/>
        <v/>
      </c>
      <c r="K7192" s="83" t="str">
        <f t="shared" si="567"/>
        <v/>
      </c>
      <c r="L7192" s="85" t="str">
        <f t="shared" si="568"/>
        <v/>
      </c>
    </row>
    <row r="7193" spans="1:12" x14ac:dyDescent="0.2">
      <c r="A7193" s="209"/>
      <c r="B7193" s="75" t="str">
        <f t="shared" si="569"/>
        <v/>
      </c>
      <c r="C7193" s="75" t="str">
        <f t="shared" si="570"/>
        <v/>
      </c>
      <c r="D7193" s="42"/>
      <c r="E7193" s="42"/>
      <c r="F7193" s="42"/>
      <c r="G7193" s="42"/>
      <c r="H7193" s="42"/>
      <c r="I7193" s="42"/>
      <c r="J7193" s="83" t="str">
        <f t="shared" si="566"/>
        <v/>
      </c>
      <c r="K7193" s="83" t="str">
        <f t="shared" si="567"/>
        <v/>
      </c>
      <c r="L7193" s="85" t="str">
        <f t="shared" si="568"/>
        <v/>
      </c>
    </row>
    <row r="7194" spans="1:12" x14ac:dyDescent="0.2">
      <c r="A7194" s="209"/>
      <c r="B7194" s="75" t="str">
        <f t="shared" si="569"/>
        <v/>
      </c>
      <c r="C7194" s="75" t="str">
        <f t="shared" si="570"/>
        <v/>
      </c>
      <c r="D7194" s="42"/>
      <c r="E7194" s="42"/>
      <c r="F7194" s="42"/>
      <c r="G7194" s="42"/>
      <c r="H7194" s="42"/>
      <c r="I7194" s="42"/>
      <c r="J7194" s="83" t="str">
        <f t="shared" si="566"/>
        <v/>
      </c>
      <c r="K7194" s="83" t="str">
        <f t="shared" si="567"/>
        <v/>
      </c>
      <c r="L7194" s="85" t="str">
        <f t="shared" si="568"/>
        <v/>
      </c>
    </row>
    <row r="7195" spans="1:12" x14ac:dyDescent="0.2">
      <c r="A7195" s="209"/>
      <c r="B7195" s="75" t="str">
        <f t="shared" si="569"/>
        <v/>
      </c>
      <c r="C7195" s="75" t="str">
        <f t="shared" si="570"/>
        <v/>
      </c>
      <c r="D7195" s="42"/>
      <c r="E7195" s="42"/>
      <c r="F7195" s="42"/>
      <c r="G7195" s="42"/>
      <c r="H7195" s="42"/>
      <c r="I7195" s="42"/>
      <c r="J7195" s="83" t="str">
        <f t="shared" si="566"/>
        <v/>
      </c>
      <c r="K7195" s="83" t="str">
        <f t="shared" si="567"/>
        <v/>
      </c>
      <c r="L7195" s="85" t="str">
        <f t="shared" si="568"/>
        <v/>
      </c>
    </row>
    <row r="7196" spans="1:12" x14ac:dyDescent="0.2">
      <c r="A7196" s="209"/>
      <c r="B7196" s="75" t="str">
        <f t="shared" si="569"/>
        <v/>
      </c>
      <c r="C7196" s="75" t="str">
        <f t="shared" si="570"/>
        <v/>
      </c>
      <c r="D7196" s="42"/>
      <c r="E7196" s="42"/>
      <c r="F7196" s="42"/>
      <c r="G7196" s="42"/>
      <c r="H7196" s="42"/>
      <c r="I7196" s="42"/>
      <c r="J7196" s="83" t="str">
        <f t="shared" si="566"/>
        <v/>
      </c>
      <c r="K7196" s="83" t="str">
        <f t="shared" si="567"/>
        <v/>
      </c>
      <c r="L7196" s="85" t="str">
        <f t="shared" si="568"/>
        <v/>
      </c>
    </row>
    <row r="7197" spans="1:12" x14ac:dyDescent="0.2">
      <c r="A7197" s="209"/>
      <c r="B7197" s="75" t="str">
        <f t="shared" si="569"/>
        <v/>
      </c>
      <c r="C7197" s="75" t="str">
        <f t="shared" si="570"/>
        <v/>
      </c>
      <c r="D7197" s="42"/>
      <c r="E7197" s="42"/>
      <c r="F7197" s="42"/>
      <c r="G7197" s="42"/>
      <c r="H7197" s="42"/>
      <c r="I7197" s="42"/>
      <c r="J7197" s="83" t="str">
        <f t="shared" si="566"/>
        <v/>
      </c>
      <c r="K7197" s="83" t="str">
        <f t="shared" si="567"/>
        <v/>
      </c>
      <c r="L7197" s="85" t="str">
        <f t="shared" si="568"/>
        <v/>
      </c>
    </row>
    <row r="7198" spans="1:12" x14ac:dyDescent="0.2">
      <c r="A7198" s="209"/>
      <c r="B7198" s="75" t="str">
        <f t="shared" si="569"/>
        <v/>
      </c>
      <c r="C7198" s="75" t="str">
        <f t="shared" si="570"/>
        <v/>
      </c>
      <c r="D7198" s="42"/>
      <c r="E7198" s="42"/>
      <c r="F7198" s="42"/>
      <c r="G7198" s="42"/>
      <c r="H7198" s="42"/>
      <c r="I7198" s="42"/>
      <c r="J7198" s="83" t="str">
        <f t="shared" si="566"/>
        <v/>
      </c>
      <c r="K7198" s="83" t="str">
        <f t="shared" si="567"/>
        <v/>
      </c>
      <c r="L7198" s="85" t="str">
        <f t="shared" si="568"/>
        <v/>
      </c>
    </row>
    <row r="7199" spans="1:12" x14ac:dyDescent="0.2">
      <c r="A7199" s="209"/>
      <c r="B7199" s="75" t="str">
        <f t="shared" si="569"/>
        <v/>
      </c>
      <c r="C7199" s="75" t="str">
        <f t="shared" si="570"/>
        <v/>
      </c>
      <c r="D7199" s="42"/>
      <c r="E7199" s="42"/>
      <c r="F7199" s="42"/>
      <c r="G7199" s="42"/>
      <c r="H7199" s="42"/>
      <c r="I7199" s="42"/>
      <c r="J7199" s="83" t="str">
        <f t="shared" si="566"/>
        <v/>
      </c>
      <c r="K7199" s="83" t="str">
        <f t="shared" si="567"/>
        <v/>
      </c>
      <c r="L7199" s="85" t="str">
        <f t="shared" si="568"/>
        <v/>
      </c>
    </row>
    <row r="7200" spans="1:12" x14ac:dyDescent="0.2">
      <c r="A7200" s="209"/>
      <c r="B7200" s="75" t="str">
        <f t="shared" si="569"/>
        <v/>
      </c>
      <c r="C7200" s="75" t="str">
        <f t="shared" si="570"/>
        <v/>
      </c>
      <c r="D7200" s="42"/>
      <c r="E7200" s="42"/>
      <c r="F7200" s="42"/>
      <c r="G7200" s="42"/>
      <c r="H7200" s="42"/>
      <c r="I7200" s="42"/>
      <c r="J7200" s="83" t="str">
        <f t="shared" si="566"/>
        <v/>
      </c>
      <c r="K7200" s="83" t="str">
        <f t="shared" si="567"/>
        <v/>
      </c>
      <c r="L7200" s="85" t="str">
        <f t="shared" si="568"/>
        <v/>
      </c>
    </row>
    <row r="7201" spans="1:12" x14ac:dyDescent="0.2">
      <c r="A7201" s="209"/>
      <c r="B7201" s="75" t="str">
        <f t="shared" si="569"/>
        <v/>
      </c>
      <c r="C7201" s="75" t="str">
        <f t="shared" si="570"/>
        <v/>
      </c>
      <c r="D7201" s="42"/>
      <c r="E7201" s="42"/>
      <c r="F7201" s="42"/>
      <c r="G7201" s="42"/>
      <c r="H7201" s="42"/>
      <c r="I7201" s="42"/>
      <c r="J7201" s="83" t="str">
        <f t="shared" si="566"/>
        <v/>
      </c>
      <c r="K7201" s="83" t="str">
        <f t="shared" si="567"/>
        <v/>
      </c>
      <c r="L7201" s="85" t="str">
        <f t="shared" si="568"/>
        <v/>
      </c>
    </row>
    <row r="7202" spans="1:12" x14ac:dyDescent="0.2">
      <c r="A7202" s="209"/>
      <c r="B7202" s="75" t="str">
        <f t="shared" si="569"/>
        <v/>
      </c>
      <c r="C7202" s="75" t="str">
        <f t="shared" si="570"/>
        <v/>
      </c>
      <c r="D7202" s="42"/>
      <c r="E7202" s="42"/>
      <c r="F7202" s="42"/>
      <c r="G7202" s="42"/>
      <c r="H7202" s="42"/>
      <c r="I7202" s="42"/>
      <c r="J7202" s="83" t="str">
        <f t="shared" si="566"/>
        <v/>
      </c>
      <c r="K7202" s="83" t="str">
        <f t="shared" si="567"/>
        <v/>
      </c>
      <c r="L7202" s="85" t="str">
        <f t="shared" si="568"/>
        <v/>
      </c>
    </row>
    <row r="7203" spans="1:12" x14ac:dyDescent="0.2">
      <c r="A7203" s="209"/>
      <c r="B7203" s="75" t="str">
        <f t="shared" si="569"/>
        <v/>
      </c>
      <c r="C7203" s="75" t="str">
        <f t="shared" si="570"/>
        <v/>
      </c>
      <c r="D7203" s="42"/>
      <c r="E7203" s="42"/>
      <c r="F7203" s="42"/>
      <c r="G7203" s="42"/>
      <c r="H7203" s="42"/>
      <c r="I7203" s="42"/>
      <c r="J7203" s="83" t="str">
        <f t="shared" si="566"/>
        <v/>
      </c>
      <c r="K7203" s="83" t="str">
        <f t="shared" si="567"/>
        <v/>
      </c>
      <c r="L7203" s="85" t="str">
        <f t="shared" si="568"/>
        <v/>
      </c>
    </row>
    <row r="7204" spans="1:12" x14ac:dyDescent="0.2">
      <c r="A7204" s="209"/>
      <c r="B7204" s="75" t="str">
        <f t="shared" si="569"/>
        <v/>
      </c>
      <c r="C7204" s="75" t="str">
        <f t="shared" si="570"/>
        <v/>
      </c>
      <c r="D7204" s="42"/>
      <c r="E7204" s="42"/>
      <c r="F7204" s="42"/>
      <c r="G7204" s="42"/>
      <c r="H7204" s="42"/>
      <c r="I7204" s="42"/>
      <c r="J7204" s="83" t="str">
        <f t="shared" si="566"/>
        <v/>
      </c>
      <c r="K7204" s="83" t="str">
        <f t="shared" si="567"/>
        <v/>
      </c>
      <c r="L7204" s="85" t="str">
        <f t="shared" si="568"/>
        <v/>
      </c>
    </row>
    <row r="7205" spans="1:12" x14ac:dyDescent="0.2">
      <c r="A7205" s="209"/>
      <c r="B7205" s="75" t="str">
        <f t="shared" si="569"/>
        <v/>
      </c>
      <c r="C7205" s="75" t="str">
        <f t="shared" si="570"/>
        <v/>
      </c>
      <c r="D7205" s="42"/>
      <c r="E7205" s="42"/>
      <c r="F7205" s="42"/>
      <c r="G7205" s="42"/>
      <c r="H7205" s="42"/>
      <c r="I7205" s="42"/>
      <c r="J7205" s="83" t="str">
        <f t="shared" si="566"/>
        <v/>
      </c>
      <c r="K7205" s="83" t="str">
        <f t="shared" si="567"/>
        <v/>
      </c>
      <c r="L7205" s="85" t="str">
        <f t="shared" si="568"/>
        <v/>
      </c>
    </row>
    <row r="7206" spans="1:12" x14ac:dyDescent="0.2">
      <c r="A7206" s="209"/>
      <c r="B7206" s="75" t="str">
        <f t="shared" si="569"/>
        <v/>
      </c>
      <c r="C7206" s="75" t="str">
        <f t="shared" si="570"/>
        <v/>
      </c>
      <c r="D7206" s="42"/>
      <c r="E7206" s="42"/>
      <c r="F7206" s="42"/>
      <c r="G7206" s="42"/>
      <c r="H7206" s="42"/>
      <c r="I7206" s="42"/>
      <c r="J7206" s="83" t="str">
        <f t="shared" si="566"/>
        <v/>
      </c>
      <c r="K7206" s="83" t="str">
        <f t="shared" si="567"/>
        <v/>
      </c>
      <c r="L7206" s="85" t="str">
        <f t="shared" si="568"/>
        <v/>
      </c>
    </row>
    <row r="7207" spans="1:12" x14ac:dyDescent="0.2">
      <c r="A7207" s="209"/>
      <c r="B7207" s="75" t="str">
        <f t="shared" si="569"/>
        <v/>
      </c>
      <c r="C7207" s="75" t="str">
        <f t="shared" si="570"/>
        <v/>
      </c>
      <c r="D7207" s="42"/>
      <c r="E7207" s="42"/>
      <c r="F7207" s="42"/>
      <c r="G7207" s="42"/>
      <c r="H7207" s="42"/>
      <c r="I7207" s="42"/>
      <c r="J7207" s="83" t="str">
        <f t="shared" si="566"/>
        <v/>
      </c>
      <c r="K7207" s="83" t="str">
        <f t="shared" si="567"/>
        <v/>
      </c>
      <c r="L7207" s="85" t="str">
        <f t="shared" si="568"/>
        <v/>
      </c>
    </row>
    <row r="7208" spans="1:12" x14ac:dyDescent="0.2">
      <c r="A7208" s="209"/>
      <c r="B7208" s="75" t="str">
        <f t="shared" si="569"/>
        <v/>
      </c>
      <c r="C7208" s="75" t="str">
        <f t="shared" si="570"/>
        <v/>
      </c>
      <c r="D7208" s="42"/>
      <c r="E7208" s="42"/>
      <c r="F7208" s="42"/>
      <c r="G7208" s="42"/>
      <c r="H7208" s="42"/>
      <c r="I7208" s="42"/>
      <c r="J7208" s="83" t="str">
        <f t="shared" si="566"/>
        <v/>
      </c>
      <c r="K7208" s="83" t="str">
        <f t="shared" si="567"/>
        <v/>
      </c>
      <c r="L7208" s="85" t="str">
        <f t="shared" si="568"/>
        <v/>
      </c>
    </row>
    <row r="7209" spans="1:12" x14ac:dyDescent="0.2">
      <c r="A7209" s="209"/>
      <c r="B7209" s="75" t="str">
        <f t="shared" si="569"/>
        <v/>
      </c>
      <c r="C7209" s="75" t="str">
        <f t="shared" si="570"/>
        <v/>
      </c>
      <c r="D7209" s="42"/>
      <c r="E7209" s="42"/>
      <c r="F7209" s="42"/>
      <c r="G7209" s="42"/>
      <c r="H7209" s="42"/>
      <c r="I7209" s="42"/>
      <c r="J7209" s="83" t="str">
        <f t="shared" si="566"/>
        <v/>
      </c>
      <c r="K7209" s="83" t="str">
        <f t="shared" si="567"/>
        <v/>
      </c>
      <c r="L7209" s="85" t="str">
        <f t="shared" si="568"/>
        <v/>
      </c>
    </row>
    <row r="7210" spans="1:12" x14ac:dyDescent="0.2">
      <c r="A7210" s="209"/>
      <c r="B7210" s="75" t="str">
        <f t="shared" si="569"/>
        <v/>
      </c>
      <c r="C7210" s="75" t="str">
        <f t="shared" si="570"/>
        <v/>
      </c>
      <c r="D7210" s="42"/>
      <c r="E7210" s="42"/>
      <c r="F7210" s="42"/>
      <c r="G7210" s="42"/>
      <c r="H7210" s="42"/>
      <c r="I7210" s="42"/>
      <c r="J7210" s="83" t="str">
        <f t="shared" si="566"/>
        <v/>
      </c>
      <c r="K7210" s="83" t="str">
        <f t="shared" si="567"/>
        <v/>
      </c>
      <c r="L7210" s="85" t="str">
        <f t="shared" si="568"/>
        <v/>
      </c>
    </row>
    <row r="7211" spans="1:12" x14ac:dyDescent="0.2">
      <c r="A7211" s="209"/>
      <c r="B7211" s="75" t="str">
        <f t="shared" si="569"/>
        <v/>
      </c>
      <c r="C7211" s="75" t="str">
        <f t="shared" si="570"/>
        <v/>
      </c>
      <c r="D7211" s="42"/>
      <c r="E7211" s="42"/>
      <c r="F7211" s="42"/>
      <c r="G7211" s="42"/>
      <c r="H7211" s="42"/>
      <c r="I7211" s="42"/>
      <c r="J7211" s="83" t="str">
        <f t="shared" si="566"/>
        <v/>
      </c>
      <c r="K7211" s="83" t="str">
        <f t="shared" si="567"/>
        <v/>
      </c>
      <c r="L7211" s="85" t="str">
        <f t="shared" si="568"/>
        <v/>
      </c>
    </row>
    <row r="7212" spans="1:12" x14ac:dyDescent="0.2">
      <c r="A7212" s="209"/>
      <c r="B7212" s="75" t="str">
        <f t="shared" si="569"/>
        <v/>
      </c>
      <c r="C7212" s="75" t="str">
        <f t="shared" si="570"/>
        <v/>
      </c>
      <c r="D7212" s="42"/>
      <c r="E7212" s="42"/>
      <c r="F7212" s="42"/>
      <c r="G7212" s="42"/>
      <c r="H7212" s="42"/>
      <c r="I7212" s="42"/>
      <c r="J7212" s="83" t="str">
        <f t="shared" si="566"/>
        <v/>
      </c>
      <c r="K7212" s="83" t="str">
        <f t="shared" si="567"/>
        <v/>
      </c>
      <c r="L7212" s="85" t="str">
        <f t="shared" si="568"/>
        <v/>
      </c>
    </row>
    <row r="7213" spans="1:12" x14ac:dyDescent="0.2">
      <c r="A7213" s="209"/>
      <c r="B7213" s="75" t="str">
        <f t="shared" si="569"/>
        <v/>
      </c>
      <c r="C7213" s="75" t="str">
        <f t="shared" si="570"/>
        <v/>
      </c>
      <c r="D7213" s="42"/>
      <c r="E7213" s="42"/>
      <c r="F7213" s="42"/>
      <c r="G7213" s="42"/>
      <c r="H7213" s="42"/>
      <c r="I7213" s="42"/>
      <c r="J7213" s="83" t="str">
        <f t="shared" si="566"/>
        <v/>
      </c>
      <c r="K7213" s="83" t="str">
        <f t="shared" si="567"/>
        <v/>
      </c>
      <c r="L7213" s="85" t="str">
        <f t="shared" si="568"/>
        <v/>
      </c>
    </row>
    <row r="7214" spans="1:12" x14ac:dyDescent="0.2">
      <c r="A7214" s="209"/>
      <c r="B7214" s="75" t="str">
        <f t="shared" si="569"/>
        <v/>
      </c>
      <c r="C7214" s="75" t="str">
        <f t="shared" si="570"/>
        <v/>
      </c>
      <c r="D7214" s="42"/>
      <c r="E7214" s="42"/>
      <c r="F7214" s="42"/>
      <c r="G7214" s="42"/>
      <c r="H7214" s="42"/>
      <c r="I7214" s="42"/>
      <c r="J7214" s="83" t="str">
        <f t="shared" si="566"/>
        <v/>
      </c>
      <c r="K7214" s="83" t="str">
        <f t="shared" si="567"/>
        <v/>
      </c>
      <c r="L7214" s="85" t="str">
        <f t="shared" si="568"/>
        <v/>
      </c>
    </row>
    <row r="7215" spans="1:12" x14ac:dyDescent="0.2">
      <c r="A7215" s="209"/>
      <c r="B7215" s="75" t="str">
        <f t="shared" si="569"/>
        <v/>
      </c>
      <c r="C7215" s="75" t="str">
        <f t="shared" si="570"/>
        <v/>
      </c>
      <c r="D7215" s="42"/>
      <c r="E7215" s="42"/>
      <c r="F7215" s="42"/>
      <c r="G7215" s="42"/>
      <c r="H7215" s="42"/>
      <c r="I7215" s="42"/>
      <c r="J7215" s="83" t="str">
        <f t="shared" si="566"/>
        <v/>
      </c>
      <c r="K7215" s="83" t="str">
        <f t="shared" si="567"/>
        <v/>
      </c>
      <c r="L7215" s="85" t="str">
        <f t="shared" si="568"/>
        <v/>
      </c>
    </row>
    <row r="7216" spans="1:12" x14ac:dyDescent="0.2">
      <c r="A7216" s="209"/>
      <c r="B7216" s="75" t="str">
        <f t="shared" si="569"/>
        <v/>
      </c>
      <c r="C7216" s="75" t="str">
        <f t="shared" si="570"/>
        <v/>
      </c>
      <c r="D7216" s="42"/>
      <c r="E7216" s="42"/>
      <c r="F7216" s="42"/>
      <c r="G7216" s="42"/>
      <c r="H7216" s="42"/>
      <c r="I7216" s="42"/>
      <c r="J7216" s="83" t="str">
        <f t="shared" si="566"/>
        <v/>
      </c>
      <c r="K7216" s="83" t="str">
        <f t="shared" si="567"/>
        <v/>
      </c>
      <c r="L7216" s="85" t="str">
        <f t="shared" si="568"/>
        <v/>
      </c>
    </row>
    <row r="7217" spans="1:12" x14ac:dyDescent="0.2">
      <c r="A7217" s="209"/>
      <c r="B7217" s="75" t="str">
        <f t="shared" si="569"/>
        <v/>
      </c>
      <c r="C7217" s="75" t="str">
        <f t="shared" si="570"/>
        <v/>
      </c>
      <c r="D7217" s="42"/>
      <c r="E7217" s="42"/>
      <c r="F7217" s="42"/>
      <c r="G7217" s="42"/>
      <c r="H7217" s="42"/>
      <c r="I7217" s="42"/>
      <c r="J7217" s="83" t="str">
        <f t="shared" si="566"/>
        <v/>
      </c>
      <c r="K7217" s="83" t="str">
        <f t="shared" si="567"/>
        <v/>
      </c>
      <c r="L7217" s="85" t="str">
        <f t="shared" si="568"/>
        <v/>
      </c>
    </row>
    <row r="7218" spans="1:12" x14ac:dyDescent="0.2">
      <c r="A7218" s="209"/>
      <c r="B7218" s="75" t="str">
        <f t="shared" si="569"/>
        <v/>
      </c>
      <c r="C7218" s="75" t="str">
        <f t="shared" si="570"/>
        <v/>
      </c>
      <c r="D7218" s="42"/>
      <c r="E7218" s="42"/>
      <c r="F7218" s="42"/>
      <c r="G7218" s="42"/>
      <c r="H7218" s="42"/>
      <c r="I7218" s="42"/>
      <c r="J7218" s="83" t="str">
        <f t="shared" si="566"/>
        <v/>
      </c>
      <c r="K7218" s="83" t="str">
        <f t="shared" si="567"/>
        <v/>
      </c>
      <c r="L7218" s="85" t="str">
        <f t="shared" si="568"/>
        <v/>
      </c>
    </row>
    <row r="7219" spans="1:12" x14ac:dyDescent="0.2">
      <c r="A7219" s="209"/>
      <c r="B7219" s="75" t="str">
        <f t="shared" si="569"/>
        <v/>
      </c>
      <c r="C7219" s="75" t="str">
        <f t="shared" si="570"/>
        <v/>
      </c>
      <c r="D7219" s="42"/>
      <c r="E7219" s="42"/>
      <c r="F7219" s="42"/>
      <c r="G7219" s="42"/>
      <c r="H7219" s="42"/>
      <c r="I7219" s="42"/>
      <c r="J7219" s="83" t="str">
        <f t="shared" si="566"/>
        <v/>
      </c>
      <c r="K7219" s="83" t="str">
        <f t="shared" si="567"/>
        <v/>
      </c>
      <c r="L7219" s="85" t="str">
        <f t="shared" si="568"/>
        <v/>
      </c>
    </row>
    <row r="7220" spans="1:12" x14ac:dyDescent="0.2">
      <c r="A7220" s="209"/>
      <c r="B7220" s="75" t="str">
        <f t="shared" si="569"/>
        <v/>
      </c>
      <c r="C7220" s="75" t="str">
        <f t="shared" si="570"/>
        <v/>
      </c>
      <c r="D7220" s="42"/>
      <c r="E7220" s="42"/>
      <c r="F7220" s="42"/>
      <c r="G7220" s="42"/>
      <c r="H7220" s="42"/>
      <c r="I7220" s="42"/>
      <c r="J7220" s="83" t="str">
        <f t="shared" si="566"/>
        <v/>
      </c>
      <c r="K7220" s="83" t="str">
        <f t="shared" si="567"/>
        <v/>
      </c>
      <c r="L7220" s="85" t="str">
        <f t="shared" si="568"/>
        <v/>
      </c>
    </row>
    <row r="7221" spans="1:12" x14ac:dyDescent="0.2">
      <c r="A7221" s="209"/>
      <c r="B7221" s="75" t="str">
        <f t="shared" si="569"/>
        <v/>
      </c>
      <c r="C7221" s="75" t="str">
        <f t="shared" si="570"/>
        <v/>
      </c>
      <c r="D7221" s="42"/>
      <c r="E7221" s="42"/>
      <c r="F7221" s="42"/>
      <c r="G7221" s="42"/>
      <c r="H7221" s="42"/>
      <c r="I7221" s="42"/>
      <c r="J7221" s="83" t="str">
        <f t="shared" si="566"/>
        <v/>
      </c>
      <c r="K7221" s="83" t="str">
        <f t="shared" si="567"/>
        <v/>
      </c>
      <c r="L7221" s="85" t="str">
        <f t="shared" si="568"/>
        <v/>
      </c>
    </row>
    <row r="7222" spans="1:12" x14ac:dyDescent="0.2">
      <c r="A7222" s="209"/>
      <c r="B7222" s="75" t="str">
        <f t="shared" si="569"/>
        <v/>
      </c>
      <c r="C7222" s="75" t="str">
        <f t="shared" si="570"/>
        <v/>
      </c>
      <c r="D7222" s="42"/>
      <c r="E7222" s="42"/>
      <c r="F7222" s="42"/>
      <c r="G7222" s="42"/>
      <c r="H7222" s="42"/>
      <c r="I7222" s="42"/>
      <c r="J7222" s="83" t="str">
        <f t="shared" si="566"/>
        <v/>
      </c>
      <c r="K7222" s="83" t="str">
        <f t="shared" si="567"/>
        <v/>
      </c>
      <c r="L7222" s="85" t="str">
        <f t="shared" si="568"/>
        <v/>
      </c>
    </row>
    <row r="7223" spans="1:12" x14ac:dyDescent="0.2">
      <c r="A7223" s="209"/>
      <c r="B7223" s="75" t="str">
        <f t="shared" si="569"/>
        <v/>
      </c>
      <c r="C7223" s="75" t="str">
        <f t="shared" si="570"/>
        <v/>
      </c>
      <c r="D7223" s="42"/>
      <c r="E7223" s="42"/>
      <c r="F7223" s="42"/>
      <c r="G7223" s="42"/>
      <c r="H7223" s="42"/>
      <c r="I7223" s="42"/>
      <c r="J7223" s="83" t="str">
        <f t="shared" si="566"/>
        <v/>
      </c>
      <c r="K7223" s="83" t="str">
        <f t="shared" si="567"/>
        <v/>
      </c>
      <c r="L7223" s="85" t="str">
        <f t="shared" si="568"/>
        <v/>
      </c>
    </row>
    <row r="7224" spans="1:12" x14ac:dyDescent="0.2">
      <c r="A7224" s="209"/>
      <c r="B7224" s="75" t="str">
        <f t="shared" si="569"/>
        <v/>
      </c>
      <c r="C7224" s="75" t="str">
        <f t="shared" si="570"/>
        <v/>
      </c>
      <c r="D7224" s="42"/>
      <c r="E7224" s="42"/>
      <c r="F7224" s="42"/>
      <c r="G7224" s="42"/>
      <c r="H7224" s="42"/>
      <c r="I7224" s="42"/>
      <c r="J7224" s="83" t="str">
        <f t="shared" si="566"/>
        <v/>
      </c>
      <c r="K7224" s="83" t="str">
        <f t="shared" si="567"/>
        <v/>
      </c>
      <c r="L7224" s="85" t="str">
        <f t="shared" si="568"/>
        <v/>
      </c>
    </row>
    <row r="7225" spans="1:12" x14ac:dyDescent="0.2">
      <c r="A7225" s="209"/>
      <c r="B7225" s="75" t="str">
        <f t="shared" si="569"/>
        <v/>
      </c>
      <c r="C7225" s="75" t="str">
        <f t="shared" si="570"/>
        <v/>
      </c>
      <c r="D7225" s="42"/>
      <c r="E7225" s="42"/>
      <c r="F7225" s="42"/>
      <c r="G7225" s="42"/>
      <c r="H7225" s="42"/>
      <c r="I7225" s="42"/>
      <c r="J7225" s="83" t="str">
        <f t="shared" si="566"/>
        <v/>
      </c>
      <c r="K7225" s="83" t="str">
        <f t="shared" si="567"/>
        <v/>
      </c>
      <c r="L7225" s="85" t="str">
        <f t="shared" si="568"/>
        <v/>
      </c>
    </row>
    <row r="7226" spans="1:12" x14ac:dyDescent="0.2">
      <c r="A7226" s="209"/>
      <c r="B7226" s="75" t="str">
        <f t="shared" si="569"/>
        <v/>
      </c>
      <c r="C7226" s="75" t="str">
        <f t="shared" si="570"/>
        <v/>
      </c>
      <c r="D7226" s="42"/>
      <c r="E7226" s="42"/>
      <c r="F7226" s="42"/>
      <c r="G7226" s="42"/>
      <c r="H7226" s="42"/>
      <c r="I7226" s="42"/>
      <c r="J7226" s="83" t="str">
        <f t="shared" si="566"/>
        <v/>
      </c>
      <c r="K7226" s="83" t="str">
        <f t="shared" si="567"/>
        <v/>
      </c>
      <c r="L7226" s="85" t="str">
        <f t="shared" si="568"/>
        <v/>
      </c>
    </row>
    <row r="7227" spans="1:12" x14ac:dyDescent="0.2">
      <c r="A7227" s="209"/>
      <c r="B7227" s="75" t="str">
        <f t="shared" si="569"/>
        <v/>
      </c>
      <c r="C7227" s="75" t="str">
        <f t="shared" si="570"/>
        <v/>
      </c>
      <c r="D7227" s="42"/>
      <c r="E7227" s="42"/>
      <c r="F7227" s="42"/>
      <c r="G7227" s="42"/>
      <c r="H7227" s="42"/>
      <c r="I7227" s="42"/>
      <c r="J7227" s="83" t="str">
        <f t="shared" si="566"/>
        <v/>
      </c>
      <c r="K7227" s="83" t="str">
        <f t="shared" si="567"/>
        <v/>
      </c>
      <c r="L7227" s="85" t="str">
        <f t="shared" si="568"/>
        <v/>
      </c>
    </row>
    <row r="7228" spans="1:12" x14ac:dyDescent="0.2">
      <c r="A7228" s="209"/>
      <c r="B7228" s="75" t="str">
        <f t="shared" si="569"/>
        <v/>
      </c>
      <c r="C7228" s="75" t="str">
        <f t="shared" si="570"/>
        <v/>
      </c>
      <c r="D7228" s="42"/>
      <c r="E7228" s="42"/>
      <c r="F7228" s="42"/>
      <c r="G7228" s="42"/>
      <c r="H7228" s="42"/>
      <c r="I7228" s="42"/>
      <c r="J7228" s="83" t="str">
        <f t="shared" si="566"/>
        <v/>
      </c>
      <c r="K7228" s="83" t="str">
        <f t="shared" si="567"/>
        <v/>
      </c>
      <c r="L7228" s="85" t="str">
        <f t="shared" si="568"/>
        <v/>
      </c>
    </row>
    <row r="7229" spans="1:12" x14ac:dyDescent="0.2">
      <c r="A7229" s="209"/>
      <c r="B7229" s="75" t="str">
        <f t="shared" si="569"/>
        <v/>
      </c>
      <c r="C7229" s="75" t="str">
        <f t="shared" si="570"/>
        <v/>
      </c>
      <c r="D7229" s="42"/>
      <c r="E7229" s="42"/>
      <c r="F7229" s="42"/>
      <c r="G7229" s="42"/>
      <c r="H7229" s="42"/>
      <c r="I7229" s="42"/>
      <c r="J7229" s="83" t="str">
        <f t="shared" ref="J7229:J7292" si="571">IF(ISERROR(D7229/C7229),"",(D7229/C7229))</f>
        <v/>
      </c>
      <c r="K7229" s="83" t="str">
        <f t="shared" ref="K7229:K7292" si="572">IF(ISERROR(E7229/C7229),"",(E7229/C7229))</f>
        <v/>
      </c>
      <c r="L7229" s="85" t="str">
        <f t="shared" ref="L7229:L7292" si="573">IF(ISERROR((D7229+E7229)/B7229),"",(D7229+E7229)/B7229)</f>
        <v/>
      </c>
    </row>
    <row r="7230" spans="1:12" x14ac:dyDescent="0.2">
      <c r="A7230" s="209"/>
      <c r="B7230" s="75" t="str">
        <f t="shared" si="569"/>
        <v/>
      </c>
      <c r="C7230" s="75" t="str">
        <f t="shared" si="570"/>
        <v/>
      </c>
      <c r="D7230" s="42"/>
      <c r="E7230" s="42"/>
      <c r="F7230" s="42"/>
      <c r="G7230" s="42"/>
      <c r="H7230" s="42"/>
      <c r="I7230" s="42"/>
      <c r="J7230" s="83" t="str">
        <f t="shared" si="571"/>
        <v/>
      </c>
      <c r="K7230" s="83" t="str">
        <f t="shared" si="572"/>
        <v/>
      </c>
      <c r="L7230" s="85" t="str">
        <f t="shared" si="573"/>
        <v/>
      </c>
    </row>
    <row r="7231" spans="1:12" x14ac:dyDescent="0.2">
      <c r="A7231" s="209"/>
      <c r="B7231" s="75" t="str">
        <f t="shared" si="569"/>
        <v/>
      </c>
      <c r="C7231" s="75" t="str">
        <f t="shared" si="570"/>
        <v/>
      </c>
      <c r="D7231" s="42"/>
      <c r="E7231" s="42"/>
      <c r="F7231" s="42"/>
      <c r="G7231" s="42"/>
      <c r="H7231" s="42"/>
      <c r="I7231" s="42"/>
      <c r="J7231" s="83" t="str">
        <f t="shared" si="571"/>
        <v/>
      </c>
      <c r="K7231" s="83" t="str">
        <f t="shared" si="572"/>
        <v/>
      </c>
      <c r="L7231" s="85" t="str">
        <f t="shared" si="573"/>
        <v/>
      </c>
    </row>
    <row r="7232" spans="1:12" x14ac:dyDescent="0.2">
      <c r="A7232" s="209"/>
      <c r="B7232" s="75" t="str">
        <f t="shared" si="569"/>
        <v/>
      </c>
      <c r="C7232" s="75" t="str">
        <f t="shared" si="570"/>
        <v/>
      </c>
      <c r="D7232" s="42"/>
      <c r="E7232" s="42"/>
      <c r="F7232" s="42"/>
      <c r="G7232" s="42"/>
      <c r="H7232" s="42"/>
      <c r="I7232" s="42"/>
      <c r="J7232" s="83" t="str">
        <f t="shared" si="571"/>
        <v/>
      </c>
      <c r="K7232" s="83" t="str">
        <f t="shared" si="572"/>
        <v/>
      </c>
      <c r="L7232" s="85" t="str">
        <f t="shared" si="573"/>
        <v/>
      </c>
    </row>
    <row r="7233" spans="1:12" x14ac:dyDescent="0.2">
      <c r="A7233" s="209"/>
      <c r="B7233" s="75" t="str">
        <f t="shared" si="569"/>
        <v/>
      </c>
      <c r="C7233" s="75" t="str">
        <f t="shared" si="570"/>
        <v/>
      </c>
      <c r="D7233" s="42"/>
      <c r="E7233" s="42"/>
      <c r="F7233" s="42"/>
      <c r="G7233" s="42"/>
      <c r="H7233" s="42"/>
      <c r="I7233" s="42"/>
      <c r="J7233" s="83" t="str">
        <f t="shared" si="571"/>
        <v/>
      </c>
      <c r="K7233" s="83" t="str">
        <f t="shared" si="572"/>
        <v/>
      </c>
      <c r="L7233" s="85" t="str">
        <f t="shared" si="573"/>
        <v/>
      </c>
    </row>
    <row r="7234" spans="1:12" x14ac:dyDescent="0.2">
      <c r="A7234" s="209"/>
      <c r="B7234" s="75" t="str">
        <f t="shared" si="569"/>
        <v/>
      </c>
      <c r="C7234" s="75" t="str">
        <f t="shared" si="570"/>
        <v/>
      </c>
      <c r="D7234" s="42"/>
      <c r="E7234" s="42"/>
      <c r="F7234" s="42"/>
      <c r="G7234" s="42"/>
      <c r="H7234" s="42"/>
      <c r="I7234" s="42"/>
      <c r="J7234" s="83" t="str">
        <f t="shared" si="571"/>
        <v/>
      </c>
      <c r="K7234" s="83" t="str">
        <f t="shared" si="572"/>
        <v/>
      </c>
      <c r="L7234" s="85" t="str">
        <f t="shared" si="573"/>
        <v/>
      </c>
    </row>
    <row r="7235" spans="1:12" x14ac:dyDescent="0.2">
      <c r="A7235" s="209"/>
      <c r="B7235" s="75" t="str">
        <f t="shared" si="569"/>
        <v/>
      </c>
      <c r="C7235" s="75" t="str">
        <f t="shared" si="570"/>
        <v/>
      </c>
      <c r="D7235" s="42"/>
      <c r="E7235" s="42"/>
      <c r="F7235" s="42"/>
      <c r="G7235" s="42"/>
      <c r="H7235" s="42"/>
      <c r="I7235" s="42"/>
      <c r="J7235" s="83" t="str">
        <f t="shared" si="571"/>
        <v/>
      </c>
      <c r="K7235" s="83" t="str">
        <f t="shared" si="572"/>
        <v/>
      </c>
      <c r="L7235" s="85" t="str">
        <f t="shared" si="573"/>
        <v/>
      </c>
    </row>
    <row r="7236" spans="1:12" x14ac:dyDescent="0.2">
      <c r="A7236" s="209"/>
      <c r="B7236" s="75" t="str">
        <f t="shared" si="569"/>
        <v/>
      </c>
      <c r="C7236" s="75" t="str">
        <f t="shared" si="570"/>
        <v/>
      </c>
      <c r="D7236" s="42"/>
      <c r="E7236" s="42"/>
      <c r="F7236" s="42"/>
      <c r="G7236" s="42"/>
      <c r="H7236" s="42"/>
      <c r="I7236" s="42"/>
      <c r="J7236" s="83" t="str">
        <f t="shared" si="571"/>
        <v/>
      </c>
      <c r="K7236" s="83" t="str">
        <f t="shared" si="572"/>
        <v/>
      </c>
      <c r="L7236" s="85" t="str">
        <f t="shared" si="573"/>
        <v/>
      </c>
    </row>
    <row r="7237" spans="1:12" x14ac:dyDescent="0.2">
      <c r="A7237" s="209"/>
      <c r="B7237" s="75" t="str">
        <f t="shared" si="569"/>
        <v/>
      </c>
      <c r="C7237" s="75" t="str">
        <f t="shared" si="570"/>
        <v/>
      </c>
      <c r="D7237" s="42"/>
      <c r="E7237" s="42"/>
      <c r="F7237" s="42"/>
      <c r="G7237" s="42"/>
      <c r="H7237" s="42"/>
      <c r="I7237" s="42"/>
      <c r="J7237" s="83" t="str">
        <f t="shared" si="571"/>
        <v/>
      </c>
      <c r="K7237" s="83" t="str">
        <f t="shared" si="572"/>
        <v/>
      </c>
      <c r="L7237" s="85" t="str">
        <f t="shared" si="573"/>
        <v/>
      </c>
    </row>
    <row r="7238" spans="1:12" x14ac:dyDescent="0.2">
      <c r="A7238" s="209"/>
      <c r="B7238" s="75" t="str">
        <f t="shared" si="569"/>
        <v/>
      </c>
      <c r="C7238" s="75" t="str">
        <f t="shared" si="570"/>
        <v/>
      </c>
      <c r="D7238" s="42"/>
      <c r="E7238" s="42"/>
      <c r="F7238" s="42"/>
      <c r="G7238" s="42"/>
      <c r="H7238" s="42"/>
      <c r="I7238" s="42"/>
      <c r="J7238" s="83" t="str">
        <f t="shared" si="571"/>
        <v/>
      </c>
      <c r="K7238" s="83" t="str">
        <f t="shared" si="572"/>
        <v/>
      </c>
      <c r="L7238" s="85" t="str">
        <f t="shared" si="573"/>
        <v/>
      </c>
    </row>
    <row r="7239" spans="1:12" x14ac:dyDescent="0.2">
      <c r="A7239" s="209"/>
      <c r="B7239" s="75" t="str">
        <f t="shared" si="569"/>
        <v/>
      </c>
      <c r="C7239" s="75" t="str">
        <f t="shared" si="570"/>
        <v/>
      </c>
      <c r="D7239" s="42"/>
      <c r="E7239" s="42"/>
      <c r="F7239" s="42"/>
      <c r="G7239" s="42"/>
      <c r="H7239" s="42"/>
      <c r="I7239" s="42"/>
      <c r="J7239" s="83" t="str">
        <f t="shared" si="571"/>
        <v/>
      </c>
      <c r="K7239" s="83" t="str">
        <f t="shared" si="572"/>
        <v/>
      </c>
      <c r="L7239" s="85" t="str">
        <f t="shared" si="573"/>
        <v/>
      </c>
    </row>
    <row r="7240" spans="1:12" x14ac:dyDescent="0.2">
      <c r="A7240" s="209"/>
      <c r="B7240" s="75" t="str">
        <f t="shared" si="569"/>
        <v/>
      </c>
      <c r="C7240" s="75" t="str">
        <f t="shared" si="570"/>
        <v/>
      </c>
      <c r="D7240" s="42"/>
      <c r="E7240" s="42"/>
      <c r="F7240" s="42"/>
      <c r="G7240" s="42"/>
      <c r="H7240" s="42"/>
      <c r="I7240" s="42"/>
      <c r="J7240" s="83" t="str">
        <f t="shared" si="571"/>
        <v/>
      </c>
      <c r="K7240" s="83" t="str">
        <f t="shared" si="572"/>
        <v/>
      </c>
      <c r="L7240" s="85" t="str">
        <f t="shared" si="573"/>
        <v/>
      </c>
    </row>
    <row r="7241" spans="1:12" x14ac:dyDescent="0.2">
      <c r="A7241" s="209"/>
      <c r="B7241" s="75" t="str">
        <f t="shared" si="569"/>
        <v/>
      </c>
      <c r="C7241" s="75" t="str">
        <f t="shared" si="570"/>
        <v/>
      </c>
      <c r="D7241" s="42"/>
      <c r="E7241" s="42"/>
      <c r="F7241" s="42"/>
      <c r="G7241" s="42"/>
      <c r="H7241" s="42"/>
      <c r="I7241" s="42"/>
      <c r="J7241" s="83" t="str">
        <f t="shared" si="571"/>
        <v/>
      </c>
      <c r="K7241" s="83" t="str">
        <f t="shared" si="572"/>
        <v/>
      </c>
      <c r="L7241" s="85" t="str">
        <f t="shared" si="573"/>
        <v/>
      </c>
    </row>
    <row r="7242" spans="1:12" x14ac:dyDescent="0.2">
      <c r="A7242" s="209"/>
      <c r="B7242" s="75" t="str">
        <f t="shared" si="569"/>
        <v/>
      </c>
      <c r="C7242" s="75" t="str">
        <f t="shared" si="570"/>
        <v/>
      </c>
      <c r="D7242" s="42"/>
      <c r="E7242" s="42"/>
      <c r="F7242" s="42"/>
      <c r="G7242" s="42"/>
      <c r="H7242" s="42"/>
      <c r="I7242" s="42"/>
      <c r="J7242" s="83" t="str">
        <f t="shared" si="571"/>
        <v/>
      </c>
      <c r="K7242" s="83" t="str">
        <f t="shared" si="572"/>
        <v/>
      </c>
      <c r="L7242" s="85" t="str">
        <f t="shared" si="573"/>
        <v/>
      </c>
    </row>
    <row r="7243" spans="1:12" x14ac:dyDescent="0.2">
      <c r="A7243" s="209"/>
      <c r="B7243" s="75" t="str">
        <f t="shared" si="569"/>
        <v/>
      </c>
      <c r="C7243" s="75" t="str">
        <f t="shared" si="570"/>
        <v/>
      </c>
      <c r="D7243" s="42"/>
      <c r="E7243" s="42"/>
      <c r="F7243" s="42"/>
      <c r="G7243" s="42"/>
      <c r="H7243" s="42"/>
      <c r="I7243" s="42"/>
      <c r="J7243" s="83" t="str">
        <f t="shared" si="571"/>
        <v/>
      </c>
      <c r="K7243" s="83" t="str">
        <f t="shared" si="572"/>
        <v/>
      </c>
      <c r="L7243" s="85" t="str">
        <f t="shared" si="573"/>
        <v/>
      </c>
    </row>
    <row r="7244" spans="1:12" x14ac:dyDescent="0.2">
      <c r="A7244" s="209"/>
      <c r="B7244" s="75" t="str">
        <f t="shared" ref="B7244:B7307" si="574">IF(D7244+E7244+F7244+G7244+I7244+H7244 = 0,"",D7244+E7244+F7244+G7244+I7244+H7244)</f>
        <v/>
      </c>
      <c r="C7244" s="75" t="str">
        <f t="shared" ref="C7244:C7307" si="575">IF(D7244+E7244+H7244=0,"",D7244+E7244+H7244)</f>
        <v/>
      </c>
      <c r="D7244" s="42"/>
      <c r="E7244" s="42"/>
      <c r="F7244" s="42"/>
      <c r="G7244" s="42"/>
      <c r="H7244" s="42"/>
      <c r="I7244" s="42"/>
      <c r="J7244" s="83" t="str">
        <f t="shared" si="571"/>
        <v/>
      </c>
      <c r="K7244" s="83" t="str">
        <f t="shared" si="572"/>
        <v/>
      </c>
      <c r="L7244" s="85" t="str">
        <f t="shared" si="573"/>
        <v/>
      </c>
    </row>
    <row r="7245" spans="1:12" x14ac:dyDescent="0.2">
      <c r="A7245" s="209"/>
      <c r="B7245" s="75" t="str">
        <f t="shared" si="574"/>
        <v/>
      </c>
      <c r="C7245" s="75" t="str">
        <f t="shared" si="575"/>
        <v/>
      </c>
      <c r="D7245" s="42"/>
      <c r="E7245" s="42"/>
      <c r="F7245" s="42"/>
      <c r="G7245" s="42"/>
      <c r="H7245" s="42"/>
      <c r="I7245" s="42"/>
      <c r="J7245" s="83" t="str">
        <f t="shared" si="571"/>
        <v/>
      </c>
      <c r="K7245" s="83" t="str">
        <f t="shared" si="572"/>
        <v/>
      </c>
      <c r="L7245" s="85" t="str">
        <f t="shared" si="573"/>
        <v/>
      </c>
    </row>
    <row r="7246" spans="1:12" x14ac:dyDescent="0.2">
      <c r="A7246" s="209"/>
      <c r="B7246" s="75" t="str">
        <f t="shared" si="574"/>
        <v/>
      </c>
      <c r="C7246" s="75" t="str">
        <f t="shared" si="575"/>
        <v/>
      </c>
      <c r="D7246" s="42"/>
      <c r="E7246" s="42"/>
      <c r="F7246" s="42"/>
      <c r="G7246" s="42"/>
      <c r="H7246" s="42"/>
      <c r="I7246" s="42"/>
      <c r="J7246" s="83" t="str">
        <f t="shared" si="571"/>
        <v/>
      </c>
      <c r="K7246" s="83" t="str">
        <f t="shared" si="572"/>
        <v/>
      </c>
      <c r="L7246" s="85" t="str">
        <f t="shared" si="573"/>
        <v/>
      </c>
    </row>
    <row r="7247" spans="1:12" x14ac:dyDescent="0.2">
      <c r="A7247" s="209"/>
      <c r="B7247" s="75" t="str">
        <f t="shared" si="574"/>
        <v/>
      </c>
      <c r="C7247" s="75" t="str">
        <f t="shared" si="575"/>
        <v/>
      </c>
      <c r="D7247" s="42"/>
      <c r="E7247" s="42"/>
      <c r="F7247" s="42"/>
      <c r="G7247" s="42"/>
      <c r="H7247" s="42"/>
      <c r="I7247" s="42"/>
      <c r="J7247" s="83" t="str">
        <f t="shared" si="571"/>
        <v/>
      </c>
      <c r="K7247" s="83" t="str">
        <f t="shared" si="572"/>
        <v/>
      </c>
      <c r="L7247" s="85" t="str">
        <f t="shared" si="573"/>
        <v/>
      </c>
    </row>
    <row r="7248" spans="1:12" x14ac:dyDescent="0.2">
      <c r="A7248" s="209"/>
      <c r="B7248" s="75" t="str">
        <f t="shared" si="574"/>
        <v/>
      </c>
      <c r="C7248" s="75" t="str">
        <f t="shared" si="575"/>
        <v/>
      </c>
      <c r="D7248" s="42"/>
      <c r="E7248" s="42"/>
      <c r="F7248" s="42"/>
      <c r="G7248" s="42"/>
      <c r="H7248" s="42"/>
      <c r="I7248" s="42"/>
      <c r="J7248" s="83" t="str">
        <f t="shared" si="571"/>
        <v/>
      </c>
      <c r="K7248" s="83" t="str">
        <f t="shared" si="572"/>
        <v/>
      </c>
      <c r="L7248" s="85" t="str">
        <f t="shared" si="573"/>
        <v/>
      </c>
    </row>
    <row r="7249" spans="1:12" x14ac:dyDescent="0.2">
      <c r="A7249" s="209"/>
      <c r="B7249" s="75" t="str">
        <f t="shared" si="574"/>
        <v/>
      </c>
      <c r="C7249" s="75" t="str">
        <f t="shared" si="575"/>
        <v/>
      </c>
      <c r="D7249" s="42"/>
      <c r="E7249" s="42"/>
      <c r="F7249" s="42"/>
      <c r="G7249" s="42"/>
      <c r="H7249" s="42"/>
      <c r="I7249" s="42"/>
      <c r="J7249" s="83" t="str">
        <f t="shared" si="571"/>
        <v/>
      </c>
      <c r="K7249" s="83" t="str">
        <f t="shared" si="572"/>
        <v/>
      </c>
      <c r="L7249" s="85" t="str">
        <f t="shared" si="573"/>
        <v/>
      </c>
    </row>
    <row r="7250" spans="1:12" x14ac:dyDescent="0.2">
      <c r="A7250" s="209"/>
      <c r="B7250" s="75" t="str">
        <f t="shared" si="574"/>
        <v/>
      </c>
      <c r="C7250" s="75" t="str">
        <f t="shared" si="575"/>
        <v/>
      </c>
      <c r="D7250" s="42"/>
      <c r="E7250" s="42"/>
      <c r="F7250" s="42"/>
      <c r="G7250" s="42"/>
      <c r="H7250" s="42"/>
      <c r="I7250" s="42"/>
      <c r="J7250" s="83" t="str">
        <f t="shared" si="571"/>
        <v/>
      </c>
      <c r="K7250" s="83" t="str">
        <f t="shared" si="572"/>
        <v/>
      </c>
      <c r="L7250" s="85" t="str">
        <f t="shared" si="573"/>
        <v/>
      </c>
    </row>
    <row r="7251" spans="1:12" x14ac:dyDescent="0.2">
      <c r="A7251" s="209"/>
      <c r="B7251" s="75" t="str">
        <f t="shared" si="574"/>
        <v/>
      </c>
      <c r="C7251" s="75" t="str">
        <f t="shared" si="575"/>
        <v/>
      </c>
      <c r="D7251" s="42"/>
      <c r="E7251" s="42"/>
      <c r="F7251" s="42"/>
      <c r="G7251" s="42"/>
      <c r="H7251" s="42"/>
      <c r="I7251" s="42"/>
      <c r="J7251" s="83" t="str">
        <f t="shared" si="571"/>
        <v/>
      </c>
      <c r="K7251" s="83" t="str">
        <f t="shared" si="572"/>
        <v/>
      </c>
      <c r="L7251" s="85" t="str">
        <f t="shared" si="573"/>
        <v/>
      </c>
    </row>
    <row r="7252" spans="1:12" x14ac:dyDescent="0.2">
      <c r="A7252" s="209"/>
      <c r="B7252" s="75" t="str">
        <f t="shared" si="574"/>
        <v/>
      </c>
      <c r="C7252" s="75" t="str">
        <f t="shared" si="575"/>
        <v/>
      </c>
      <c r="D7252" s="42"/>
      <c r="E7252" s="42"/>
      <c r="F7252" s="42"/>
      <c r="G7252" s="42"/>
      <c r="H7252" s="42"/>
      <c r="I7252" s="42"/>
      <c r="J7252" s="83" t="str">
        <f t="shared" si="571"/>
        <v/>
      </c>
      <c r="K7252" s="83" t="str">
        <f t="shared" si="572"/>
        <v/>
      </c>
      <c r="L7252" s="85" t="str">
        <f t="shared" si="573"/>
        <v/>
      </c>
    </row>
    <row r="7253" spans="1:12" x14ac:dyDescent="0.2">
      <c r="A7253" s="209"/>
      <c r="B7253" s="75" t="str">
        <f t="shared" si="574"/>
        <v/>
      </c>
      <c r="C7253" s="75" t="str">
        <f t="shared" si="575"/>
        <v/>
      </c>
      <c r="D7253" s="42"/>
      <c r="E7253" s="42"/>
      <c r="F7253" s="42"/>
      <c r="G7253" s="42"/>
      <c r="H7253" s="42"/>
      <c r="I7253" s="42"/>
      <c r="J7253" s="83" t="str">
        <f t="shared" si="571"/>
        <v/>
      </c>
      <c r="K7253" s="83" t="str">
        <f t="shared" si="572"/>
        <v/>
      </c>
      <c r="L7253" s="85" t="str">
        <f t="shared" si="573"/>
        <v/>
      </c>
    </row>
    <row r="7254" spans="1:12" x14ac:dyDescent="0.2">
      <c r="A7254" s="209"/>
      <c r="B7254" s="75" t="str">
        <f t="shared" si="574"/>
        <v/>
      </c>
      <c r="C7254" s="75" t="str">
        <f t="shared" si="575"/>
        <v/>
      </c>
      <c r="D7254" s="42"/>
      <c r="E7254" s="42"/>
      <c r="F7254" s="42"/>
      <c r="G7254" s="42"/>
      <c r="H7254" s="42"/>
      <c r="I7254" s="42"/>
      <c r="J7254" s="83" t="str">
        <f t="shared" si="571"/>
        <v/>
      </c>
      <c r="K7254" s="83" t="str">
        <f t="shared" si="572"/>
        <v/>
      </c>
      <c r="L7254" s="85" t="str">
        <f t="shared" si="573"/>
        <v/>
      </c>
    </row>
    <row r="7255" spans="1:12" x14ac:dyDescent="0.2">
      <c r="A7255" s="209"/>
      <c r="B7255" s="75" t="str">
        <f t="shared" si="574"/>
        <v/>
      </c>
      <c r="C7255" s="75" t="str">
        <f t="shared" si="575"/>
        <v/>
      </c>
      <c r="D7255" s="42"/>
      <c r="E7255" s="42"/>
      <c r="F7255" s="42"/>
      <c r="G7255" s="42"/>
      <c r="H7255" s="42"/>
      <c r="I7255" s="42"/>
      <c r="J7255" s="83" t="str">
        <f t="shared" si="571"/>
        <v/>
      </c>
      <c r="K7255" s="83" t="str">
        <f t="shared" si="572"/>
        <v/>
      </c>
      <c r="L7255" s="85" t="str">
        <f t="shared" si="573"/>
        <v/>
      </c>
    </row>
    <row r="7256" spans="1:12" x14ac:dyDescent="0.2">
      <c r="A7256" s="209"/>
      <c r="B7256" s="75" t="str">
        <f t="shared" si="574"/>
        <v/>
      </c>
      <c r="C7256" s="75" t="str">
        <f t="shared" si="575"/>
        <v/>
      </c>
      <c r="D7256" s="42"/>
      <c r="E7256" s="42"/>
      <c r="F7256" s="42"/>
      <c r="G7256" s="42"/>
      <c r="H7256" s="42"/>
      <c r="I7256" s="42"/>
      <c r="J7256" s="83" t="str">
        <f t="shared" si="571"/>
        <v/>
      </c>
      <c r="K7256" s="83" t="str">
        <f t="shared" si="572"/>
        <v/>
      </c>
      <c r="L7256" s="85" t="str">
        <f t="shared" si="573"/>
        <v/>
      </c>
    </row>
    <row r="7257" spans="1:12" x14ac:dyDescent="0.2">
      <c r="A7257" s="209"/>
      <c r="B7257" s="75" t="str">
        <f t="shared" si="574"/>
        <v/>
      </c>
      <c r="C7257" s="75" t="str">
        <f t="shared" si="575"/>
        <v/>
      </c>
      <c r="D7257" s="42"/>
      <c r="E7257" s="42"/>
      <c r="F7257" s="42"/>
      <c r="G7257" s="42"/>
      <c r="H7257" s="42"/>
      <c r="I7257" s="42"/>
      <c r="J7257" s="83" t="str">
        <f t="shared" si="571"/>
        <v/>
      </c>
      <c r="K7257" s="83" t="str">
        <f t="shared" si="572"/>
        <v/>
      </c>
      <c r="L7257" s="85" t="str">
        <f t="shared" si="573"/>
        <v/>
      </c>
    </row>
    <row r="7258" spans="1:12" x14ac:dyDescent="0.2">
      <c r="A7258" s="209"/>
      <c r="B7258" s="75" t="str">
        <f t="shared" si="574"/>
        <v/>
      </c>
      <c r="C7258" s="75" t="str">
        <f t="shared" si="575"/>
        <v/>
      </c>
      <c r="D7258" s="42"/>
      <c r="E7258" s="42"/>
      <c r="F7258" s="42"/>
      <c r="G7258" s="42"/>
      <c r="H7258" s="42"/>
      <c r="I7258" s="42"/>
      <c r="J7258" s="83" t="str">
        <f t="shared" si="571"/>
        <v/>
      </c>
      <c r="K7258" s="83" t="str">
        <f t="shared" si="572"/>
        <v/>
      </c>
      <c r="L7258" s="85" t="str">
        <f t="shared" si="573"/>
        <v/>
      </c>
    </row>
    <row r="7259" spans="1:12" x14ac:dyDescent="0.2">
      <c r="A7259" s="209"/>
      <c r="B7259" s="75" t="str">
        <f t="shared" si="574"/>
        <v/>
      </c>
      <c r="C7259" s="75" t="str">
        <f t="shared" si="575"/>
        <v/>
      </c>
      <c r="D7259" s="42"/>
      <c r="E7259" s="42"/>
      <c r="F7259" s="42"/>
      <c r="G7259" s="42"/>
      <c r="H7259" s="42"/>
      <c r="I7259" s="42"/>
      <c r="J7259" s="83" t="str">
        <f t="shared" si="571"/>
        <v/>
      </c>
      <c r="K7259" s="83" t="str">
        <f t="shared" si="572"/>
        <v/>
      </c>
      <c r="L7259" s="85" t="str">
        <f t="shared" si="573"/>
        <v/>
      </c>
    </row>
    <row r="7260" spans="1:12" x14ac:dyDescent="0.2">
      <c r="A7260" s="209"/>
      <c r="B7260" s="75" t="str">
        <f t="shared" si="574"/>
        <v/>
      </c>
      <c r="C7260" s="75" t="str">
        <f t="shared" si="575"/>
        <v/>
      </c>
      <c r="D7260" s="42"/>
      <c r="E7260" s="42"/>
      <c r="F7260" s="42"/>
      <c r="G7260" s="42"/>
      <c r="H7260" s="42"/>
      <c r="I7260" s="42"/>
      <c r="J7260" s="83" t="str">
        <f t="shared" si="571"/>
        <v/>
      </c>
      <c r="K7260" s="83" t="str">
        <f t="shared" si="572"/>
        <v/>
      </c>
      <c r="L7260" s="85" t="str">
        <f t="shared" si="573"/>
        <v/>
      </c>
    </row>
    <row r="7261" spans="1:12" x14ac:dyDescent="0.2">
      <c r="A7261" s="209"/>
      <c r="B7261" s="75" t="str">
        <f t="shared" si="574"/>
        <v/>
      </c>
      <c r="C7261" s="75" t="str">
        <f t="shared" si="575"/>
        <v/>
      </c>
      <c r="D7261" s="42"/>
      <c r="E7261" s="42"/>
      <c r="F7261" s="42"/>
      <c r="G7261" s="42"/>
      <c r="H7261" s="42"/>
      <c r="I7261" s="42"/>
      <c r="J7261" s="83" t="str">
        <f t="shared" si="571"/>
        <v/>
      </c>
      <c r="K7261" s="83" t="str">
        <f t="shared" si="572"/>
        <v/>
      </c>
      <c r="L7261" s="85" t="str">
        <f t="shared" si="573"/>
        <v/>
      </c>
    </row>
    <row r="7262" spans="1:12" x14ac:dyDescent="0.2">
      <c r="A7262" s="209"/>
      <c r="B7262" s="75" t="str">
        <f t="shared" si="574"/>
        <v/>
      </c>
      <c r="C7262" s="75" t="str">
        <f t="shared" si="575"/>
        <v/>
      </c>
      <c r="D7262" s="42"/>
      <c r="E7262" s="42"/>
      <c r="F7262" s="42"/>
      <c r="G7262" s="42"/>
      <c r="H7262" s="42"/>
      <c r="I7262" s="42"/>
      <c r="J7262" s="83" t="str">
        <f t="shared" si="571"/>
        <v/>
      </c>
      <c r="K7262" s="83" t="str">
        <f t="shared" si="572"/>
        <v/>
      </c>
      <c r="L7262" s="85" t="str">
        <f t="shared" si="573"/>
        <v/>
      </c>
    </row>
    <row r="7263" spans="1:12" x14ac:dyDescent="0.2">
      <c r="A7263" s="209"/>
      <c r="B7263" s="75" t="str">
        <f t="shared" si="574"/>
        <v/>
      </c>
      <c r="C7263" s="75" t="str">
        <f t="shared" si="575"/>
        <v/>
      </c>
      <c r="D7263" s="42"/>
      <c r="E7263" s="42"/>
      <c r="F7263" s="42"/>
      <c r="G7263" s="42"/>
      <c r="H7263" s="42"/>
      <c r="I7263" s="42"/>
      <c r="J7263" s="83" t="str">
        <f t="shared" si="571"/>
        <v/>
      </c>
      <c r="K7263" s="83" t="str">
        <f t="shared" si="572"/>
        <v/>
      </c>
      <c r="L7263" s="85" t="str">
        <f t="shared" si="573"/>
        <v/>
      </c>
    </row>
    <row r="7264" spans="1:12" x14ac:dyDescent="0.2">
      <c r="A7264" s="209"/>
      <c r="B7264" s="75" t="str">
        <f t="shared" si="574"/>
        <v/>
      </c>
      <c r="C7264" s="75" t="str">
        <f t="shared" si="575"/>
        <v/>
      </c>
      <c r="D7264" s="42"/>
      <c r="E7264" s="42"/>
      <c r="F7264" s="42"/>
      <c r="G7264" s="42"/>
      <c r="H7264" s="42"/>
      <c r="I7264" s="42"/>
      <c r="J7264" s="83" t="str">
        <f t="shared" si="571"/>
        <v/>
      </c>
      <c r="K7264" s="83" t="str">
        <f t="shared" si="572"/>
        <v/>
      </c>
      <c r="L7264" s="85" t="str">
        <f t="shared" si="573"/>
        <v/>
      </c>
    </row>
    <row r="7265" spans="1:12" x14ac:dyDescent="0.2">
      <c r="A7265" s="209"/>
      <c r="B7265" s="75" t="str">
        <f t="shared" si="574"/>
        <v/>
      </c>
      <c r="C7265" s="75" t="str">
        <f t="shared" si="575"/>
        <v/>
      </c>
      <c r="D7265" s="42"/>
      <c r="E7265" s="42"/>
      <c r="F7265" s="42"/>
      <c r="G7265" s="42"/>
      <c r="H7265" s="42"/>
      <c r="I7265" s="42"/>
      <c r="J7265" s="83" t="str">
        <f t="shared" si="571"/>
        <v/>
      </c>
      <c r="K7265" s="83" t="str">
        <f t="shared" si="572"/>
        <v/>
      </c>
      <c r="L7265" s="85" t="str">
        <f t="shared" si="573"/>
        <v/>
      </c>
    </row>
    <row r="7266" spans="1:12" x14ac:dyDescent="0.2">
      <c r="A7266" s="209"/>
      <c r="B7266" s="75" t="str">
        <f t="shared" si="574"/>
        <v/>
      </c>
      <c r="C7266" s="75" t="str">
        <f t="shared" si="575"/>
        <v/>
      </c>
      <c r="D7266" s="42"/>
      <c r="E7266" s="42"/>
      <c r="F7266" s="42"/>
      <c r="G7266" s="42"/>
      <c r="H7266" s="42"/>
      <c r="I7266" s="42"/>
      <c r="J7266" s="83" t="str">
        <f t="shared" si="571"/>
        <v/>
      </c>
      <c r="K7266" s="83" t="str">
        <f t="shared" si="572"/>
        <v/>
      </c>
      <c r="L7266" s="85" t="str">
        <f t="shared" si="573"/>
        <v/>
      </c>
    </row>
    <row r="7267" spans="1:12" x14ac:dyDescent="0.2">
      <c r="A7267" s="209"/>
      <c r="B7267" s="75" t="str">
        <f t="shared" si="574"/>
        <v/>
      </c>
      <c r="C7267" s="75" t="str">
        <f t="shared" si="575"/>
        <v/>
      </c>
      <c r="D7267" s="42"/>
      <c r="E7267" s="42"/>
      <c r="F7267" s="42"/>
      <c r="G7267" s="42"/>
      <c r="H7267" s="42"/>
      <c r="I7267" s="42"/>
      <c r="J7267" s="83" t="str">
        <f t="shared" si="571"/>
        <v/>
      </c>
      <c r="K7267" s="83" t="str">
        <f t="shared" si="572"/>
        <v/>
      </c>
      <c r="L7267" s="85" t="str">
        <f t="shared" si="573"/>
        <v/>
      </c>
    </row>
    <row r="7268" spans="1:12" x14ac:dyDescent="0.2">
      <c r="A7268" s="209"/>
      <c r="B7268" s="75" t="str">
        <f t="shared" si="574"/>
        <v/>
      </c>
      <c r="C7268" s="75" t="str">
        <f t="shared" si="575"/>
        <v/>
      </c>
      <c r="D7268" s="42"/>
      <c r="E7268" s="42"/>
      <c r="F7268" s="42"/>
      <c r="G7268" s="42"/>
      <c r="H7268" s="42"/>
      <c r="I7268" s="42"/>
      <c r="J7268" s="83" t="str">
        <f t="shared" si="571"/>
        <v/>
      </c>
      <c r="K7268" s="83" t="str">
        <f t="shared" si="572"/>
        <v/>
      </c>
      <c r="L7268" s="85" t="str">
        <f t="shared" si="573"/>
        <v/>
      </c>
    </row>
    <row r="7269" spans="1:12" x14ac:dyDescent="0.2">
      <c r="A7269" s="209"/>
      <c r="B7269" s="75" t="str">
        <f t="shared" si="574"/>
        <v/>
      </c>
      <c r="C7269" s="75" t="str">
        <f t="shared" si="575"/>
        <v/>
      </c>
      <c r="D7269" s="42"/>
      <c r="E7269" s="42"/>
      <c r="F7269" s="42"/>
      <c r="G7269" s="42"/>
      <c r="H7269" s="42"/>
      <c r="I7269" s="42"/>
      <c r="J7269" s="83" t="str">
        <f t="shared" si="571"/>
        <v/>
      </c>
      <c r="K7269" s="83" t="str">
        <f t="shared" si="572"/>
        <v/>
      </c>
      <c r="L7269" s="85" t="str">
        <f t="shared" si="573"/>
        <v/>
      </c>
    </row>
    <row r="7270" spans="1:12" x14ac:dyDescent="0.2">
      <c r="A7270" s="209"/>
      <c r="B7270" s="75" t="str">
        <f t="shared" si="574"/>
        <v/>
      </c>
      <c r="C7270" s="75" t="str">
        <f t="shared" si="575"/>
        <v/>
      </c>
      <c r="D7270" s="42"/>
      <c r="E7270" s="42"/>
      <c r="F7270" s="42"/>
      <c r="G7270" s="42"/>
      <c r="H7270" s="42"/>
      <c r="I7270" s="42"/>
      <c r="J7270" s="83" t="str">
        <f t="shared" si="571"/>
        <v/>
      </c>
      <c r="K7270" s="83" t="str">
        <f t="shared" si="572"/>
        <v/>
      </c>
      <c r="L7270" s="85" t="str">
        <f t="shared" si="573"/>
        <v/>
      </c>
    </row>
    <row r="7271" spans="1:12" x14ac:dyDescent="0.2">
      <c r="A7271" s="209"/>
      <c r="B7271" s="75" t="str">
        <f t="shared" si="574"/>
        <v/>
      </c>
      <c r="C7271" s="75" t="str">
        <f t="shared" si="575"/>
        <v/>
      </c>
      <c r="D7271" s="42"/>
      <c r="E7271" s="42"/>
      <c r="F7271" s="42"/>
      <c r="G7271" s="42"/>
      <c r="H7271" s="42"/>
      <c r="I7271" s="42"/>
      <c r="J7271" s="83" t="str">
        <f t="shared" si="571"/>
        <v/>
      </c>
      <c r="K7271" s="83" t="str">
        <f t="shared" si="572"/>
        <v/>
      </c>
      <c r="L7271" s="85" t="str">
        <f t="shared" si="573"/>
        <v/>
      </c>
    </row>
    <row r="7272" spans="1:12" x14ac:dyDescent="0.2">
      <c r="A7272" s="209"/>
      <c r="B7272" s="75" t="str">
        <f t="shared" si="574"/>
        <v/>
      </c>
      <c r="C7272" s="75" t="str">
        <f t="shared" si="575"/>
        <v/>
      </c>
      <c r="D7272" s="42"/>
      <c r="E7272" s="42"/>
      <c r="F7272" s="42"/>
      <c r="G7272" s="42"/>
      <c r="H7272" s="42"/>
      <c r="I7272" s="42"/>
      <c r="J7272" s="83" t="str">
        <f t="shared" si="571"/>
        <v/>
      </c>
      <c r="K7272" s="83" t="str">
        <f t="shared" si="572"/>
        <v/>
      </c>
      <c r="L7272" s="85" t="str">
        <f t="shared" si="573"/>
        <v/>
      </c>
    </row>
    <row r="7273" spans="1:12" x14ac:dyDescent="0.2">
      <c r="A7273" s="209"/>
      <c r="B7273" s="75" t="str">
        <f t="shared" si="574"/>
        <v/>
      </c>
      <c r="C7273" s="75" t="str">
        <f t="shared" si="575"/>
        <v/>
      </c>
      <c r="D7273" s="42"/>
      <c r="E7273" s="42"/>
      <c r="F7273" s="42"/>
      <c r="G7273" s="42"/>
      <c r="H7273" s="42"/>
      <c r="I7273" s="42"/>
      <c r="J7273" s="83" t="str">
        <f t="shared" si="571"/>
        <v/>
      </c>
      <c r="K7273" s="83" t="str">
        <f t="shared" si="572"/>
        <v/>
      </c>
      <c r="L7273" s="85" t="str">
        <f t="shared" si="573"/>
        <v/>
      </c>
    </row>
    <row r="7274" spans="1:12" x14ac:dyDescent="0.2">
      <c r="A7274" s="209"/>
      <c r="B7274" s="75" t="str">
        <f t="shared" si="574"/>
        <v/>
      </c>
      <c r="C7274" s="75" t="str">
        <f t="shared" si="575"/>
        <v/>
      </c>
      <c r="D7274" s="42"/>
      <c r="E7274" s="42"/>
      <c r="F7274" s="42"/>
      <c r="G7274" s="42"/>
      <c r="H7274" s="42"/>
      <c r="I7274" s="42"/>
      <c r="J7274" s="83" t="str">
        <f t="shared" si="571"/>
        <v/>
      </c>
      <c r="K7274" s="83" t="str">
        <f t="shared" si="572"/>
        <v/>
      </c>
      <c r="L7274" s="85" t="str">
        <f t="shared" si="573"/>
        <v/>
      </c>
    </row>
    <row r="7275" spans="1:12" x14ac:dyDescent="0.2">
      <c r="A7275" s="209"/>
      <c r="B7275" s="75" t="str">
        <f t="shared" si="574"/>
        <v/>
      </c>
      <c r="C7275" s="75" t="str">
        <f t="shared" si="575"/>
        <v/>
      </c>
      <c r="D7275" s="42"/>
      <c r="E7275" s="42"/>
      <c r="F7275" s="42"/>
      <c r="G7275" s="42"/>
      <c r="H7275" s="42"/>
      <c r="I7275" s="42"/>
      <c r="J7275" s="83" t="str">
        <f t="shared" si="571"/>
        <v/>
      </c>
      <c r="K7275" s="83" t="str">
        <f t="shared" si="572"/>
        <v/>
      </c>
      <c r="L7275" s="85" t="str">
        <f t="shared" si="573"/>
        <v/>
      </c>
    </row>
    <row r="7276" spans="1:12" x14ac:dyDescent="0.2">
      <c r="A7276" s="209"/>
      <c r="B7276" s="75" t="str">
        <f t="shared" si="574"/>
        <v/>
      </c>
      <c r="C7276" s="75" t="str">
        <f t="shared" si="575"/>
        <v/>
      </c>
      <c r="D7276" s="42"/>
      <c r="E7276" s="42"/>
      <c r="F7276" s="42"/>
      <c r="G7276" s="42"/>
      <c r="H7276" s="42"/>
      <c r="I7276" s="42"/>
      <c r="J7276" s="83" t="str">
        <f t="shared" si="571"/>
        <v/>
      </c>
      <c r="K7276" s="83" t="str">
        <f t="shared" si="572"/>
        <v/>
      </c>
      <c r="L7276" s="85" t="str">
        <f t="shared" si="573"/>
        <v/>
      </c>
    </row>
    <row r="7277" spans="1:12" x14ac:dyDescent="0.2">
      <c r="A7277" s="209"/>
      <c r="B7277" s="75" t="str">
        <f t="shared" si="574"/>
        <v/>
      </c>
      <c r="C7277" s="75" t="str">
        <f t="shared" si="575"/>
        <v/>
      </c>
      <c r="D7277" s="42"/>
      <c r="E7277" s="42"/>
      <c r="F7277" s="42"/>
      <c r="G7277" s="42"/>
      <c r="H7277" s="42"/>
      <c r="I7277" s="42"/>
      <c r="J7277" s="83" t="str">
        <f t="shared" si="571"/>
        <v/>
      </c>
      <c r="K7277" s="83" t="str">
        <f t="shared" si="572"/>
        <v/>
      </c>
      <c r="L7277" s="85" t="str">
        <f t="shared" si="573"/>
        <v/>
      </c>
    </row>
    <row r="7278" spans="1:12" x14ac:dyDescent="0.2">
      <c r="A7278" s="209"/>
      <c r="B7278" s="75" t="str">
        <f t="shared" si="574"/>
        <v/>
      </c>
      <c r="C7278" s="75" t="str">
        <f t="shared" si="575"/>
        <v/>
      </c>
      <c r="D7278" s="42"/>
      <c r="E7278" s="42"/>
      <c r="F7278" s="42"/>
      <c r="G7278" s="42"/>
      <c r="H7278" s="42"/>
      <c r="I7278" s="42"/>
      <c r="J7278" s="83" t="str">
        <f t="shared" si="571"/>
        <v/>
      </c>
      <c r="K7278" s="83" t="str">
        <f t="shared" si="572"/>
        <v/>
      </c>
      <c r="L7278" s="85" t="str">
        <f t="shared" si="573"/>
        <v/>
      </c>
    </row>
    <row r="7279" spans="1:12" x14ac:dyDescent="0.2">
      <c r="A7279" s="209"/>
      <c r="B7279" s="75" t="str">
        <f t="shared" si="574"/>
        <v/>
      </c>
      <c r="C7279" s="75" t="str">
        <f t="shared" si="575"/>
        <v/>
      </c>
      <c r="D7279" s="42"/>
      <c r="E7279" s="42"/>
      <c r="F7279" s="42"/>
      <c r="G7279" s="42"/>
      <c r="H7279" s="42"/>
      <c r="I7279" s="42"/>
      <c r="J7279" s="83" t="str">
        <f t="shared" si="571"/>
        <v/>
      </c>
      <c r="K7279" s="83" t="str">
        <f t="shared" si="572"/>
        <v/>
      </c>
      <c r="L7279" s="85" t="str">
        <f t="shared" si="573"/>
        <v/>
      </c>
    </row>
    <row r="7280" spans="1:12" x14ac:dyDescent="0.2">
      <c r="A7280" s="209"/>
      <c r="B7280" s="75" t="str">
        <f t="shared" si="574"/>
        <v/>
      </c>
      <c r="C7280" s="75" t="str">
        <f t="shared" si="575"/>
        <v/>
      </c>
      <c r="D7280" s="42"/>
      <c r="E7280" s="42"/>
      <c r="F7280" s="42"/>
      <c r="G7280" s="42"/>
      <c r="H7280" s="42"/>
      <c r="I7280" s="42"/>
      <c r="J7280" s="83" t="str">
        <f t="shared" si="571"/>
        <v/>
      </c>
      <c r="K7280" s="83" t="str">
        <f t="shared" si="572"/>
        <v/>
      </c>
      <c r="L7280" s="85" t="str">
        <f t="shared" si="573"/>
        <v/>
      </c>
    </row>
    <row r="7281" spans="1:12" x14ac:dyDescent="0.2">
      <c r="A7281" s="209"/>
      <c r="B7281" s="75" t="str">
        <f t="shared" si="574"/>
        <v/>
      </c>
      <c r="C7281" s="75" t="str">
        <f t="shared" si="575"/>
        <v/>
      </c>
      <c r="D7281" s="42"/>
      <c r="E7281" s="42"/>
      <c r="F7281" s="42"/>
      <c r="G7281" s="42"/>
      <c r="H7281" s="42"/>
      <c r="I7281" s="42"/>
      <c r="J7281" s="83" t="str">
        <f t="shared" si="571"/>
        <v/>
      </c>
      <c r="K7281" s="83" t="str">
        <f t="shared" si="572"/>
        <v/>
      </c>
      <c r="L7281" s="85" t="str">
        <f t="shared" si="573"/>
        <v/>
      </c>
    </row>
    <row r="7282" spans="1:12" x14ac:dyDescent="0.2">
      <c r="A7282" s="209"/>
      <c r="B7282" s="75" t="str">
        <f t="shared" si="574"/>
        <v/>
      </c>
      <c r="C7282" s="75" t="str">
        <f t="shared" si="575"/>
        <v/>
      </c>
      <c r="D7282" s="42"/>
      <c r="E7282" s="42"/>
      <c r="F7282" s="42"/>
      <c r="G7282" s="42"/>
      <c r="H7282" s="42"/>
      <c r="I7282" s="42"/>
      <c r="J7282" s="83" t="str">
        <f t="shared" si="571"/>
        <v/>
      </c>
      <c r="K7282" s="83" t="str">
        <f t="shared" si="572"/>
        <v/>
      </c>
      <c r="L7282" s="85" t="str">
        <f t="shared" si="573"/>
        <v/>
      </c>
    </row>
    <row r="7283" spans="1:12" x14ac:dyDescent="0.2">
      <c r="A7283" s="209"/>
      <c r="B7283" s="75" t="str">
        <f t="shared" si="574"/>
        <v/>
      </c>
      <c r="C7283" s="75" t="str">
        <f t="shared" si="575"/>
        <v/>
      </c>
      <c r="D7283" s="42"/>
      <c r="E7283" s="42"/>
      <c r="F7283" s="42"/>
      <c r="G7283" s="42"/>
      <c r="H7283" s="42"/>
      <c r="I7283" s="42"/>
      <c r="J7283" s="83" t="str">
        <f t="shared" si="571"/>
        <v/>
      </c>
      <c r="K7283" s="83" t="str">
        <f t="shared" si="572"/>
        <v/>
      </c>
      <c r="L7283" s="85" t="str">
        <f t="shared" si="573"/>
        <v/>
      </c>
    </row>
    <row r="7284" spans="1:12" x14ac:dyDescent="0.2">
      <c r="A7284" s="209"/>
      <c r="B7284" s="75" t="str">
        <f t="shared" si="574"/>
        <v/>
      </c>
      <c r="C7284" s="75" t="str">
        <f t="shared" si="575"/>
        <v/>
      </c>
      <c r="D7284" s="42"/>
      <c r="E7284" s="42"/>
      <c r="F7284" s="42"/>
      <c r="G7284" s="42"/>
      <c r="H7284" s="42"/>
      <c r="I7284" s="42"/>
      <c r="J7284" s="83" t="str">
        <f t="shared" si="571"/>
        <v/>
      </c>
      <c r="K7284" s="83" t="str">
        <f t="shared" si="572"/>
        <v/>
      </c>
      <c r="L7284" s="85" t="str">
        <f t="shared" si="573"/>
        <v/>
      </c>
    </row>
    <row r="7285" spans="1:12" x14ac:dyDescent="0.2">
      <c r="A7285" s="209"/>
      <c r="B7285" s="75" t="str">
        <f t="shared" si="574"/>
        <v/>
      </c>
      <c r="C7285" s="75" t="str">
        <f t="shared" si="575"/>
        <v/>
      </c>
      <c r="D7285" s="42"/>
      <c r="E7285" s="42"/>
      <c r="F7285" s="42"/>
      <c r="G7285" s="42"/>
      <c r="H7285" s="42"/>
      <c r="I7285" s="42"/>
      <c r="J7285" s="83" t="str">
        <f t="shared" si="571"/>
        <v/>
      </c>
      <c r="K7285" s="83" t="str">
        <f t="shared" si="572"/>
        <v/>
      </c>
      <c r="L7285" s="85" t="str">
        <f t="shared" si="573"/>
        <v/>
      </c>
    </row>
    <row r="7286" spans="1:12" x14ac:dyDescent="0.2">
      <c r="A7286" s="209"/>
      <c r="B7286" s="75" t="str">
        <f t="shared" si="574"/>
        <v/>
      </c>
      <c r="C7286" s="75" t="str">
        <f t="shared" si="575"/>
        <v/>
      </c>
      <c r="D7286" s="42"/>
      <c r="E7286" s="42"/>
      <c r="F7286" s="42"/>
      <c r="G7286" s="42"/>
      <c r="H7286" s="42"/>
      <c r="I7286" s="42"/>
      <c r="J7286" s="83" t="str">
        <f t="shared" si="571"/>
        <v/>
      </c>
      <c r="K7286" s="83" t="str">
        <f t="shared" si="572"/>
        <v/>
      </c>
      <c r="L7286" s="85" t="str">
        <f t="shared" si="573"/>
        <v/>
      </c>
    </row>
    <row r="7287" spans="1:12" x14ac:dyDescent="0.2">
      <c r="A7287" s="209"/>
      <c r="B7287" s="75" t="str">
        <f t="shared" si="574"/>
        <v/>
      </c>
      <c r="C7287" s="75" t="str">
        <f t="shared" si="575"/>
        <v/>
      </c>
      <c r="D7287" s="42"/>
      <c r="E7287" s="42"/>
      <c r="F7287" s="42"/>
      <c r="G7287" s="42"/>
      <c r="H7287" s="42"/>
      <c r="I7287" s="42"/>
      <c r="J7287" s="83" t="str">
        <f t="shared" si="571"/>
        <v/>
      </c>
      <c r="K7287" s="83" t="str">
        <f t="shared" si="572"/>
        <v/>
      </c>
      <c r="L7287" s="85" t="str">
        <f t="shared" si="573"/>
        <v/>
      </c>
    </row>
    <row r="7288" spans="1:12" x14ac:dyDescent="0.2">
      <c r="A7288" s="209"/>
      <c r="B7288" s="75" t="str">
        <f t="shared" si="574"/>
        <v/>
      </c>
      <c r="C7288" s="75" t="str">
        <f t="shared" si="575"/>
        <v/>
      </c>
      <c r="D7288" s="42"/>
      <c r="E7288" s="42"/>
      <c r="F7288" s="42"/>
      <c r="G7288" s="42"/>
      <c r="H7288" s="42"/>
      <c r="I7288" s="42"/>
      <c r="J7288" s="83" t="str">
        <f t="shared" si="571"/>
        <v/>
      </c>
      <c r="K7288" s="83" t="str">
        <f t="shared" si="572"/>
        <v/>
      </c>
      <c r="L7288" s="85" t="str">
        <f t="shared" si="573"/>
        <v/>
      </c>
    </row>
    <row r="7289" spans="1:12" x14ac:dyDescent="0.2">
      <c r="A7289" s="209"/>
      <c r="B7289" s="75" t="str">
        <f t="shared" si="574"/>
        <v/>
      </c>
      <c r="C7289" s="75" t="str">
        <f t="shared" si="575"/>
        <v/>
      </c>
      <c r="D7289" s="42"/>
      <c r="E7289" s="42"/>
      <c r="F7289" s="42"/>
      <c r="G7289" s="42"/>
      <c r="H7289" s="42"/>
      <c r="I7289" s="42"/>
      <c r="J7289" s="83" t="str">
        <f t="shared" si="571"/>
        <v/>
      </c>
      <c r="K7289" s="83" t="str">
        <f t="shared" si="572"/>
        <v/>
      </c>
      <c r="L7289" s="85" t="str">
        <f t="shared" si="573"/>
        <v/>
      </c>
    </row>
    <row r="7290" spans="1:12" x14ac:dyDescent="0.2">
      <c r="A7290" s="209"/>
      <c r="B7290" s="75" t="str">
        <f t="shared" si="574"/>
        <v/>
      </c>
      <c r="C7290" s="75" t="str">
        <f t="shared" si="575"/>
        <v/>
      </c>
      <c r="D7290" s="42"/>
      <c r="E7290" s="42"/>
      <c r="F7290" s="42"/>
      <c r="G7290" s="42"/>
      <c r="H7290" s="42"/>
      <c r="I7290" s="42"/>
      <c r="J7290" s="83" t="str">
        <f t="shared" si="571"/>
        <v/>
      </c>
      <c r="K7290" s="83" t="str">
        <f t="shared" si="572"/>
        <v/>
      </c>
      <c r="L7290" s="85" t="str">
        <f t="shared" si="573"/>
        <v/>
      </c>
    </row>
    <row r="7291" spans="1:12" x14ac:dyDescent="0.2">
      <c r="A7291" s="209"/>
      <c r="B7291" s="75" t="str">
        <f t="shared" si="574"/>
        <v/>
      </c>
      <c r="C7291" s="75" t="str">
        <f t="shared" si="575"/>
        <v/>
      </c>
      <c r="D7291" s="42"/>
      <c r="E7291" s="42"/>
      <c r="F7291" s="42"/>
      <c r="G7291" s="42"/>
      <c r="H7291" s="42"/>
      <c r="I7291" s="42"/>
      <c r="J7291" s="83" t="str">
        <f t="shared" si="571"/>
        <v/>
      </c>
      <c r="K7291" s="83" t="str">
        <f t="shared" si="572"/>
        <v/>
      </c>
      <c r="L7291" s="85" t="str">
        <f t="shared" si="573"/>
        <v/>
      </c>
    </row>
    <row r="7292" spans="1:12" x14ac:dyDescent="0.2">
      <c r="A7292" s="209"/>
      <c r="B7292" s="75" t="str">
        <f t="shared" si="574"/>
        <v/>
      </c>
      <c r="C7292" s="75" t="str">
        <f t="shared" si="575"/>
        <v/>
      </c>
      <c r="D7292" s="42"/>
      <c r="E7292" s="42"/>
      <c r="F7292" s="42"/>
      <c r="G7292" s="42"/>
      <c r="H7292" s="42"/>
      <c r="I7292" s="42"/>
      <c r="J7292" s="83" t="str">
        <f t="shared" si="571"/>
        <v/>
      </c>
      <c r="K7292" s="83" t="str">
        <f t="shared" si="572"/>
        <v/>
      </c>
      <c r="L7292" s="85" t="str">
        <f t="shared" si="573"/>
        <v/>
      </c>
    </row>
    <row r="7293" spans="1:12" x14ac:dyDescent="0.2">
      <c r="A7293" s="209"/>
      <c r="B7293" s="75" t="str">
        <f t="shared" si="574"/>
        <v/>
      </c>
      <c r="C7293" s="75" t="str">
        <f t="shared" si="575"/>
        <v/>
      </c>
      <c r="D7293" s="42"/>
      <c r="E7293" s="42"/>
      <c r="F7293" s="42"/>
      <c r="G7293" s="42"/>
      <c r="H7293" s="42"/>
      <c r="I7293" s="42"/>
      <c r="J7293" s="83" t="str">
        <f t="shared" ref="J7293:J7356" si="576">IF(ISERROR(D7293/C7293),"",(D7293/C7293))</f>
        <v/>
      </c>
      <c r="K7293" s="83" t="str">
        <f t="shared" ref="K7293:K7356" si="577">IF(ISERROR(E7293/C7293),"",(E7293/C7293))</f>
        <v/>
      </c>
      <c r="L7293" s="85" t="str">
        <f t="shared" ref="L7293:L7356" si="578">IF(ISERROR((D7293+E7293)/B7293),"",(D7293+E7293)/B7293)</f>
        <v/>
      </c>
    </row>
    <row r="7294" spans="1:12" x14ac:dyDescent="0.2">
      <c r="A7294" s="209"/>
      <c r="B7294" s="75" t="str">
        <f t="shared" si="574"/>
        <v/>
      </c>
      <c r="C7294" s="75" t="str">
        <f t="shared" si="575"/>
        <v/>
      </c>
      <c r="D7294" s="42"/>
      <c r="E7294" s="42"/>
      <c r="F7294" s="42"/>
      <c r="G7294" s="42"/>
      <c r="H7294" s="42"/>
      <c r="I7294" s="42"/>
      <c r="J7294" s="83" t="str">
        <f t="shared" si="576"/>
        <v/>
      </c>
      <c r="K7294" s="83" t="str">
        <f t="shared" si="577"/>
        <v/>
      </c>
      <c r="L7294" s="85" t="str">
        <f t="shared" si="578"/>
        <v/>
      </c>
    </row>
    <row r="7295" spans="1:12" x14ac:dyDescent="0.2">
      <c r="A7295" s="209"/>
      <c r="B7295" s="75" t="str">
        <f t="shared" si="574"/>
        <v/>
      </c>
      <c r="C7295" s="75" t="str">
        <f t="shared" si="575"/>
        <v/>
      </c>
      <c r="D7295" s="42"/>
      <c r="E7295" s="42"/>
      <c r="F7295" s="42"/>
      <c r="G7295" s="42"/>
      <c r="H7295" s="42"/>
      <c r="I7295" s="42"/>
      <c r="J7295" s="83" t="str">
        <f t="shared" si="576"/>
        <v/>
      </c>
      <c r="K7295" s="83" t="str">
        <f t="shared" si="577"/>
        <v/>
      </c>
      <c r="L7295" s="85" t="str">
        <f t="shared" si="578"/>
        <v/>
      </c>
    </row>
    <row r="7296" spans="1:12" x14ac:dyDescent="0.2">
      <c r="A7296" s="209"/>
      <c r="B7296" s="75" t="str">
        <f t="shared" si="574"/>
        <v/>
      </c>
      <c r="C7296" s="75" t="str">
        <f t="shared" si="575"/>
        <v/>
      </c>
      <c r="D7296" s="42"/>
      <c r="E7296" s="42"/>
      <c r="F7296" s="42"/>
      <c r="G7296" s="42"/>
      <c r="H7296" s="42"/>
      <c r="I7296" s="42"/>
      <c r="J7296" s="83" t="str">
        <f t="shared" si="576"/>
        <v/>
      </c>
      <c r="K7296" s="83" t="str">
        <f t="shared" si="577"/>
        <v/>
      </c>
      <c r="L7296" s="85" t="str">
        <f t="shared" si="578"/>
        <v/>
      </c>
    </row>
    <row r="7297" spans="1:12" x14ac:dyDescent="0.2">
      <c r="A7297" s="209"/>
      <c r="B7297" s="75" t="str">
        <f t="shared" si="574"/>
        <v/>
      </c>
      <c r="C7297" s="75" t="str">
        <f t="shared" si="575"/>
        <v/>
      </c>
      <c r="D7297" s="42"/>
      <c r="E7297" s="42"/>
      <c r="F7297" s="42"/>
      <c r="G7297" s="42"/>
      <c r="H7297" s="42"/>
      <c r="I7297" s="42"/>
      <c r="J7297" s="83" t="str">
        <f t="shared" si="576"/>
        <v/>
      </c>
      <c r="K7297" s="83" t="str">
        <f t="shared" si="577"/>
        <v/>
      </c>
      <c r="L7297" s="85" t="str">
        <f t="shared" si="578"/>
        <v/>
      </c>
    </row>
    <row r="7298" spans="1:12" x14ac:dyDescent="0.2">
      <c r="A7298" s="209"/>
      <c r="B7298" s="75" t="str">
        <f t="shared" si="574"/>
        <v/>
      </c>
      <c r="C7298" s="75" t="str">
        <f t="shared" si="575"/>
        <v/>
      </c>
      <c r="D7298" s="42"/>
      <c r="E7298" s="42"/>
      <c r="F7298" s="42"/>
      <c r="G7298" s="42"/>
      <c r="H7298" s="42"/>
      <c r="I7298" s="42"/>
      <c r="J7298" s="83" t="str">
        <f t="shared" si="576"/>
        <v/>
      </c>
      <c r="K7298" s="83" t="str">
        <f t="shared" si="577"/>
        <v/>
      </c>
      <c r="L7298" s="85" t="str">
        <f t="shared" si="578"/>
        <v/>
      </c>
    </row>
    <row r="7299" spans="1:12" x14ac:dyDescent="0.2">
      <c r="A7299" s="209"/>
      <c r="B7299" s="75" t="str">
        <f t="shared" si="574"/>
        <v/>
      </c>
      <c r="C7299" s="75" t="str">
        <f t="shared" si="575"/>
        <v/>
      </c>
      <c r="D7299" s="42"/>
      <c r="E7299" s="42"/>
      <c r="F7299" s="42"/>
      <c r="G7299" s="42"/>
      <c r="H7299" s="42"/>
      <c r="I7299" s="42"/>
      <c r="J7299" s="83" t="str">
        <f t="shared" si="576"/>
        <v/>
      </c>
      <c r="K7299" s="83" t="str">
        <f t="shared" si="577"/>
        <v/>
      </c>
      <c r="L7299" s="85" t="str">
        <f t="shared" si="578"/>
        <v/>
      </c>
    </row>
    <row r="7300" spans="1:12" x14ac:dyDescent="0.2">
      <c r="A7300" s="209"/>
      <c r="B7300" s="75" t="str">
        <f t="shared" si="574"/>
        <v/>
      </c>
      <c r="C7300" s="75" t="str">
        <f t="shared" si="575"/>
        <v/>
      </c>
      <c r="D7300" s="42"/>
      <c r="E7300" s="42"/>
      <c r="F7300" s="42"/>
      <c r="G7300" s="42"/>
      <c r="H7300" s="42"/>
      <c r="I7300" s="42"/>
      <c r="J7300" s="83" t="str">
        <f t="shared" si="576"/>
        <v/>
      </c>
      <c r="K7300" s="83" t="str">
        <f t="shared" si="577"/>
        <v/>
      </c>
      <c r="L7300" s="85" t="str">
        <f t="shared" si="578"/>
        <v/>
      </c>
    </row>
    <row r="7301" spans="1:12" x14ac:dyDescent="0.2">
      <c r="A7301" s="209"/>
      <c r="B7301" s="75" t="str">
        <f t="shared" si="574"/>
        <v/>
      </c>
      <c r="C7301" s="75" t="str">
        <f t="shared" si="575"/>
        <v/>
      </c>
      <c r="D7301" s="42"/>
      <c r="E7301" s="42"/>
      <c r="F7301" s="42"/>
      <c r="G7301" s="42"/>
      <c r="H7301" s="42"/>
      <c r="I7301" s="42"/>
      <c r="J7301" s="83" t="str">
        <f t="shared" si="576"/>
        <v/>
      </c>
      <c r="K7301" s="83" t="str">
        <f t="shared" si="577"/>
        <v/>
      </c>
      <c r="L7301" s="85" t="str">
        <f t="shared" si="578"/>
        <v/>
      </c>
    </row>
    <row r="7302" spans="1:12" x14ac:dyDescent="0.2">
      <c r="A7302" s="209"/>
      <c r="B7302" s="75" t="str">
        <f t="shared" si="574"/>
        <v/>
      </c>
      <c r="C7302" s="75" t="str">
        <f t="shared" si="575"/>
        <v/>
      </c>
      <c r="D7302" s="42"/>
      <c r="E7302" s="42"/>
      <c r="F7302" s="42"/>
      <c r="G7302" s="42"/>
      <c r="H7302" s="42"/>
      <c r="I7302" s="42"/>
      <c r="J7302" s="83" t="str">
        <f t="shared" si="576"/>
        <v/>
      </c>
      <c r="K7302" s="83" t="str">
        <f t="shared" si="577"/>
        <v/>
      </c>
      <c r="L7302" s="85" t="str">
        <f t="shared" si="578"/>
        <v/>
      </c>
    </row>
    <row r="7303" spans="1:12" x14ac:dyDescent="0.2">
      <c r="A7303" s="209"/>
      <c r="B7303" s="75" t="str">
        <f t="shared" si="574"/>
        <v/>
      </c>
      <c r="C7303" s="75" t="str">
        <f t="shared" si="575"/>
        <v/>
      </c>
      <c r="D7303" s="42"/>
      <c r="E7303" s="42"/>
      <c r="F7303" s="42"/>
      <c r="G7303" s="42"/>
      <c r="H7303" s="42"/>
      <c r="I7303" s="42"/>
      <c r="J7303" s="83" t="str">
        <f t="shared" si="576"/>
        <v/>
      </c>
      <c r="K7303" s="83" t="str">
        <f t="shared" si="577"/>
        <v/>
      </c>
      <c r="L7303" s="85" t="str">
        <f t="shared" si="578"/>
        <v/>
      </c>
    </row>
    <row r="7304" spans="1:12" x14ac:dyDescent="0.2">
      <c r="A7304" s="209"/>
      <c r="B7304" s="75" t="str">
        <f t="shared" si="574"/>
        <v/>
      </c>
      <c r="C7304" s="75" t="str">
        <f t="shared" si="575"/>
        <v/>
      </c>
      <c r="D7304" s="42"/>
      <c r="E7304" s="42"/>
      <c r="F7304" s="42"/>
      <c r="G7304" s="42"/>
      <c r="H7304" s="42"/>
      <c r="I7304" s="42"/>
      <c r="J7304" s="83" t="str">
        <f t="shared" si="576"/>
        <v/>
      </c>
      <c r="K7304" s="83" t="str">
        <f t="shared" si="577"/>
        <v/>
      </c>
      <c r="L7304" s="85" t="str">
        <f t="shared" si="578"/>
        <v/>
      </c>
    </row>
    <row r="7305" spans="1:12" x14ac:dyDescent="0.2">
      <c r="A7305" s="209"/>
      <c r="B7305" s="75" t="str">
        <f t="shared" si="574"/>
        <v/>
      </c>
      <c r="C7305" s="75" t="str">
        <f t="shared" si="575"/>
        <v/>
      </c>
      <c r="D7305" s="42"/>
      <c r="E7305" s="42"/>
      <c r="F7305" s="42"/>
      <c r="G7305" s="42"/>
      <c r="H7305" s="42"/>
      <c r="I7305" s="42"/>
      <c r="J7305" s="83" t="str">
        <f t="shared" si="576"/>
        <v/>
      </c>
      <c r="K7305" s="83" t="str">
        <f t="shared" si="577"/>
        <v/>
      </c>
      <c r="L7305" s="85" t="str">
        <f t="shared" si="578"/>
        <v/>
      </c>
    </row>
    <row r="7306" spans="1:12" x14ac:dyDescent="0.2">
      <c r="A7306" s="209"/>
      <c r="B7306" s="75" t="str">
        <f t="shared" si="574"/>
        <v/>
      </c>
      <c r="C7306" s="75" t="str">
        <f t="shared" si="575"/>
        <v/>
      </c>
      <c r="D7306" s="42"/>
      <c r="E7306" s="42"/>
      <c r="F7306" s="42"/>
      <c r="G7306" s="42"/>
      <c r="H7306" s="42"/>
      <c r="I7306" s="42"/>
      <c r="J7306" s="83" t="str">
        <f t="shared" si="576"/>
        <v/>
      </c>
      <c r="K7306" s="83" t="str">
        <f t="shared" si="577"/>
        <v/>
      </c>
      <c r="L7306" s="85" t="str">
        <f t="shared" si="578"/>
        <v/>
      </c>
    </row>
    <row r="7307" spans="1:12" x14ac:dyDescent="0.2">
      <c r="A7307" s="209"/>
      <c r="B7307" s="75" t="str">
        <f t="shared" si="574"/>
        <v/>
      </c>
      <c r="C7307" s="75" t="str">
        <f t="shared" si="575"/>
        <v/>
      </c>
      <c r="D7307" s="42"/>
      <c r="E7307" s="42"/>
      <c r="F7307" s="42"/>
      <c r="G7307" s="42"/>
      <c r="H7307" s="42"/>
      <c r="I7307" s="42"/>
      <c r="J7307" s="83" t="str">
        <f t="shared" si="576"/>
        <v/>
      </c>
      <c r="K7307" s="83" t="str">
        <f t="shared" si="577"/>
        <v/>
      </c>
      <c r="L7307" s="85" t="str">
        <f t="shared" si="578"/>
        <v/>
      </c>
    </row>
    <row r="7308" spans="1:12" x14ac:dyDescent="0.2">
      <c r="A7308" s="209"/>
      <c r="B7308" s="75" t="str">
        <f t="shared" ref="B7308:B7371" si="579">IF(D7308+E7308+F7308+G7308+I7308+H7308 = 0,"",D7308+E7308+F7308+G7308+I7308+H7308)</f>
        <v/>
      </c>
      <c r="C7308" s="75" t="str">
        <f t="shared" ref="C7308:C7371" si="580">IF(D7308+E7308+H7308=0,"",D7308+E7308+H7308)</f>
        <v/>
      </c>
      <c r="D7308" s="42"/>
      <c r="E7308" s="42"/>
      <c r="F7308" s="42"/>
      <c r="G7308" s="42"/>
      <c r="H7308" s="42"/>
      <c r="I7308" s="42"/>
      <c r="J7308" s="83" t="str">
        <f t="shared" si="576"/>
        <v/>
      </c>
      <c r="K7308" s="83" t="str">
        <f t="shared" si="577"/>
        <v/>
      </c>
      <c r="L7308" s="85" t="str">
        <f t="shared" si="578"/>
        <v/>
      </c>
    </row>
    <row r="7309" spans="1:12" x14ac:dyDescent="0.2">
      <c r="A7309" s="209"/>
      <c r="B7309" s="75" t="str">
        <f t="shared" si="579"/>
        <v/>
      </c>
      <c r="C7309" s="75" t="str">
        <f t="shared" si="580"/>
        <v/>
      </c>
      <c r="D7309" s="42"/>
      <c r="E7309" s="42"/>
      <c r="F7309" s="42"/>
      <c r="G7309" s="42"/>
      <c r="H7309" s="42"/>
      <c r="I7309" s="42"/>
      <c r="J7309" s="83" t="str">
        <f t="shared" si="576"/>
        <v/>
      </c>
      <c r="K7309" s="83" t="str">
        <f t="shared" si="577"/>
        <v/>
      </c>
      <c r="L7309" s="85" t="str">
        <f t="shared" si="578"/>
        <v/>
      </c>
    </row>
    <row r="7310" spans="1:12" x14ac:dyDescent="0.2">
      <c r="A7310" s="209"/>
      <c r="B7310" s="75" t="str">
        <f t="shared" si="579"/>
        <v/>
      </c>
      <c r="C7310" s="75" t="str">
        <f t="shared" si="580"/>
        <v/>
      </c>
      <c r="D7310" s="42"/>
      <c r="E7310" s="42"/>
      <c r="F7310" s="42"/>
      <c r="G7310" s="42"/>
      <c r="H7310" s="42"/>
      <c r="I7310" s="42"/>
      <c r="J7310" s="83" t="str">
        <f t="shared" si="576"/>
        <v/>
      </c>
      <c r="K7310" s="83" t="str">
        <f t="shared" si="577"/>
        <v/>
      </c>
      <c r="L7310" s="85" t="str">
        <f t="shared" si="578"/>
        <v/>
      </c>
    </row>
    <row r="7311" spans="1:12" x14ac:dyDescent="0.2">
      <c r="A7311" s="209"/>
      <c r="B7311" s="75" t="str">
        <f t="shared" si="579"/>
        <v/>
      </c>
      <c r="C7311" s="75" t="str">
        <f t="shared" si="580"/>
        <v/>
      </c>
      <c r="D7311" s="42"/>
      <c r="E7311" s="42"/>
      <c r="F7311" s="42"/>
      <c r="G7311" s="42"/>
      <c r="H7311" s="42"/>
      <c r="I7311" s="42"/>
      <c r="J7311" s="83" t="str">
        <f t="shared" si="576"/>
        <v/>
      </c>
      <c r="K7311" s="83" t="str">
        <f t="shared" si="577"/>
        <v/>
      </c>
      <c r="L7311" s="85" t="str">
        <f t="shared" si="578"/>
        <v/>
      </c>
    </row>
    <row r="7312" spans="1:12" x14ac:dyDescent="0.2">
      <c r="A7312" s="209"/>
      <c r="B7312" s="75" t="str">
        <f t="shared" si="579"/>
        <v/>
      </c>
      <c r="C7312" s="75" t="str">
        <f t="shared" si="580"/>
        <v/>
      </c>
      <c r="D7312" s="42"/>
      <c r="E7312" s="42"/>
      <c r="F7312" s="42"/>
      <c r="G7312" s="42"/>
      <c r="H7312" s="42"/>
      <c r="I7312" s="42"/>
      <c r="J7312" s="83" t="str">
        <f t="shared" si="576"/>
        <v/>
      </c>
      <c r="K7312" s="83" t="str">
        <f t="shared" si="577"/>
        <v/>
      </c>
      <c r="L7312" s="85" t="str">
        <f t="shared" si="578"/>
        <v/>
      </c>
    </row>
    <row r="7313" spans="1:12" x14ac:dyDescent="0.2">
      <c r="A7313" s="209"/>
      <c r="B7313" s="75" t="str">
        <f t="shared" si="579"/>
        <v/>
      </c>
      <c r="C7313" s="75" t="str">
        <f t="shared" si="580"/>
        <v/>
      </c>
      <c r="D7313" s="42"/>
      <c r="E7313" s="42"/>
      <c r="F7313" s="42"/>
      <c r="G7313" s="42"/>
      <c r="H7313" s="42"/>
      <c r="I7313" s="42"/>
      <c r="J7313" s="83" t="str">
        <f t="shared" si="576"/>
        <v/>
      </c>
      <c r="K7313" s="83" t="str">
        <f t="shared" si="577"/>
        <v/>
      </c>
      <c r="L7313" s="85" t="str">
        <f t="shared" si="578"/>
        <v/>
      </c>
    </row>
    <row r="7314" spans="1:12" x14ac:dyDescent="0.2">
      <c r="A7314" s="209"/>
      <c r="B7314" s="75" t="str">
        <f t="shared" si="579"/>
        <v/>
      </c>
      <c r="C7314" s="75" t="str">
        <f t="shared" si="580"/>
        <v/>
      </c>
      <c r="D7314" s="42"/>
      <c r="E7314" s="42"/>
      <c r="F7314" s="42"/>
      <c r="G7314" s="42"/>
      <c r="H7314" s="42"/>
      <c r="I7314" s="42"/>
      <c r="J7314" s="83" t="str">
        <f t="shared" si="576"/>
        <v/>
      </c>
      <c r="K7314" s="83" t="str">
        <f t="shared" si="577"/>
        <v/>
      </c>
      <c r="L7314" s="85" t="str">
        <f t="shared" si="578"/>
        <v/>
      </c>
    </row>
    <row r="7315" spans="1:12" x14ac:dyDescent="0.2">
      <c r="A7315" s="209"/>
      <c r="B7315" s="75" t="str">
        <f t="shared" si="579"/>
        <v/>
      </c>
      <c r="C7315" s="75" t="str">
        <f t="shared" si="580"/>
        <v/>
      </c>
      <c r="D7315" s="42"/>
      <c r="E7315" s="42"/>
      <c r="F7315" s="42"/>
      <c r="G7315" s="42"/>
      <c r="H7315" s="42"/>
      <c r="I7315" s="42"/>
      <c r="J7315" s="83" t="str">
        <f t="shared" si="576"/>
        <v/>
      </c>
      <c r="K7315" s="83" t="str">
        <f t="shared" si="577"/>
        <v/>
      </c>
      <c r="L7315" s="85" t="str">
        <f t="shared" si="578"/>
        <v/>
      </c>
    </row>
    <row r="7316" spans="1:12" x14ac:dyDescent="0.2">
      <c r="A7316" s="209"/>
      <c r="B7316" s="75" t="str">
        <f t="shared" si="579"/>
        <v/>
      </c>
      <c r="C7316" s="75" t="str">
        <f t="shared" si="580"/>
        <v/>
      </c>
      <c r="D7316" s="42"/>
      <c r="E7316" s="42"/>
      <c r="F7316" s="42"/>
      <c r="G7316" s="42"/>
      <c r="H7316" s="42"/>
      <c r="I7316" s="42"/>
      <c r="J7316" s="83" t="str">
        <f t="shared" si="576"/>
        <v/>
      </c>
      <c r="K7316" s="83" t="str">
        <f t="shared" si="577"/>
        <v/>
      </c>
      <c r="L7316" s="85" t="str">
        <f t="shared" si="578"/>
        <v/>
      </c>
    </row>
    <row r="7317" spans="1:12" x14ac:dyDescent="0.2">
      <c r="A7317" s="209"/>
      <c r="B7317" s="75" t="str">
        <f t="shared" si="579"/>
        <v/>
      </c>
      <c r="C7317" s="75" t="str">
        <f t="shared" si="580"/>
        <v/>
      </c>
      <c r="D7317" s="42"/>
      <c r="E7317" s="42"/>
      <c r="F7317" s="42"/>
      <c r="G7317" s="42"/>
      <c r="H7317" s="42"/>
      <c r="I7317" s="42"/>
      <c r="J7317" s="83" t="str">
        <f t="shared" si="576"/>
        <v/>
      </c>
      <c r="K7317" s="83" t="str">
        <f t="shared" si="577"/>
        <v/>
      </c>
      <c r="L7317" s="85" t="str">
        <f t="shared" si="578"/>
        <v/>
      </c>
    </row>
    <row r="7318" spans="1:12" x14ac:dyDescent="0.2">
      <c r="A7318" s="209"/>
      <c r="B7318" s="75" t="str">
        <f t="shared" si="579"/>
        <v/>
      </c>
      <c r="C7318" s="75" t="str">
        <f t="shared" si="580"/>
        <v/>
      </c>
      <c r="D7318" s="42"/>
      <c r="E7318" s="42"/>
      <c r="F7318" s="42"/>
      <c r="G7318" s="42"/>
      <c r="H7318" s="42"/>
      <c r="I7318" s="42"/>
      <c r="J7318" s="83" t="str">
        <f t="shared" si="576"/>
        <v/>
      </c>
      <c r="K7318" s="83" t="str">
        <f t="shared" si="577"/>
        <v/>
      </c>
      <c r="L7318" s="85" t="str">
        <f t="shared" si="578"/>
        <v/>
      </c>
    </row>
    <row r="7319" spans="1:12" x14ac:dyDescent="0.2">
      <c r="A7319" s="209"/>
      <c r="B7319" s="75" t="str">
        <f t="shared" si="579"/>
        <v/>
      </c>
      <c r="C7319" s="75" t="str">
        <f t="shared" si="580"/>
        <v/>
      </c>
      <c r="D7319" s="42"/>
      <c r="E7319" s="42"/>
      <c r="F7319" s="42"/>
      <c r="G7319" s="42"/>
      <c r="H7319" s="42"/>
      <c r="I7319" s="42"/>
      <c r="J7319" s="83" t="str">
        <f t="shared" si="576"/>
        <v/>
      </c>
      <c r="K7319" s="83" t="str">
        <f t="shared" si="577"/>
        <v/>
      </c>
      <c r="L7319" s="85" t="str">
        <f t="shared" si="578"/>
        <v/>
      </c>
    </row>
    <row r="7320" spans="1:12" x14ac:dyDescent="0.2">
      <c r="A7320" s="209"/>
      <c r="B7320" s="75" t="str">
        <f t="shared" si="579"/>
        <v/>
      </c>
      <c r="C7320" s="75" t="str">
        <f t="shared" si="580"/>
        <v/>
      </c>
      <c r="D7320" s="42"/>
      <c r="E7320" s="42"/>
      <c r="F7320" s="42"/>
      <c r="G7320" s="42"/>
      <c r="H7320" s="42"/>
      <c r="I7320" s="42"/>
      <c r="J7320" s="83" t="str">
        <f t="shared" si="576"/>
        <v/>
      </c>
      <c r="K7320" s="83" t="str">
        <f t="shared" si="577"/>
        <v/>
      </c>
      <c r="L7320" s="85" t="str">
        <f t="shared" si="578"/>
        <v/>
      </c>
    </row>
    <row r="7321" spans="1:12" x14ac:dyDescent="0.2">
      <c r="A7321" s="209"/>
      <c r="B7321" s="75" t="str">
        <f t="shared" si="579"/>
        <v/>
      </c>
      <c r="C7321" s="75" t="str">
        <f t="shared" si="580"/>
        <v/>
      </c>
      <c r="D7321" s="42"/>
      <c r="E7321" s="42"/>
      <c r="F7321" s="42"/>
      <c r="G7321" s="42"/>
      <c r="H7321" s="42"/>
      <c r="I7321" s="42"/>
      <c r="J7321" s="83" t="str">
        <f t="shared" si="576"/>
        <v/>
      </c>
      <c r="K7321" s="83" t="str">
        <f t="shared" si="577"/>
        <v/>
      </c>
      <c r="L7321" s="85" t="str">
        <f t="shared" si="578"/>
        <v/>
      </c>
    </row>
    <row r="7322" spans="1:12" x14ac:dyDescent="0.2">
      <c r="A7322" s="209"/>
      <c r="B7322" s="75" t="str">
        <f t="shared" si="579"/>
        <v/>
      </c>
      <c r="C7322" s="75" t="str">
        <f t="shared" si="580"/>
        <v/>
      </c>
      <c r="D7322" s="42"/>
      <c r="E7322" s="42"/>
      <c r="F7322" s="42"/>
      <c r="G7322" s="42"/>
      <c r="H7322" s="42"/>
      <c r="I7322" s="42"/>
      <c r="J7322" s="83" t="str">
        <f t="shared" si="576"/>
        <v/>
      </c>
      <c r="K7322" s="83" t="str">
        <f t="shared" si="577"/>
        <v/>
      </c>
      <c r="L7322" s="85" t="str">
        <f t="shared" si="578"/>
        <v/>
      </c>
    </row>
    <row r="7323" spans="1:12" x14ac:dyDescent="0.2">
      <c r="A7323" s="209"/>
      <c r="B7323" s="75" t="str">
        <f t="shared" si="579"/>
        <v/>
      </c>
      <c r="C7323" s="75" t="str">
        <f t="shared" si="580"/>
        <v/>
      </c>
      <c r="D7323" s="42"/>
      <c r="E7323" s="42"/>
      <c r="F7323" s="42"/>
      <c r="G7323" s="42"/>
      <c r="H7323" s="42"/>
      <c r="I7323" s="42"/>
      <c r="J7323" s="83" t="str">
        <f t="shared" si="576"/>
        <v/>
      </c>
      <c r="K7323" s="83" t="str">
        <f t="shared" si="577"/>
        <v/>
      </c>
      <c r="L7323" s="85" t="str">
        <f t="shared" si="578"/>
        <v/>
      </c>
    </row>
    <row r="7324" spans="1:12" x14ac:dyDescent="0.2">
      <c r="A7324" s="209"/>
      <c r="B7324" s="75" t="str">
        <f t="shared" si="579"/>
        <v/>
      </c>
      <c r="C7324" s="75" t="str">
        <f t="shared" si="580"/>
        <v/>
      </c>
      <c r="D7324" s="42"/>
      <c r="E7324" s="42"/>
      <c r="F7324" s="42"/>
      <c r="G7324" s="42"/>
      <c r="H7324" s="42"/>
      <c r="I7324" s="42"/>
      <c r="J7324" s="83" t="str">
        <f t="shared" si="576"/>
        <v/>
      </c>
      <c r="K7324" s="83" t="str">
        <f t="shared" si="577"/>
        <v/>
      </c>
      <c r="L7324" s="85" t="str">
        <f t="shared" si="578"/>
        <v/>
      </c>
    </row>
    <row r="7325" spans="1:12" x14ac:dyDescent="0.2">
      <c r="A7325" s="209"/>
      <c r="B7325" s="75" t="str">
        <f t="shared" si="579"/>
        <v/>
      </c>
      <c r="C7325" s="75" t="str">
        <f t="shared" si="580"/>
        <v/>
      </c>
      <c r="D7325" s="42"/>
      <c r="E7325" s="42"/>
      <c r="F7325" s="42"/>
      <c r="G7325" s="42"/>
      <c r="H7325" s="42"/>
      <c r="I7325" s="42"/>
      <c r="J7325" s="83" t="str">
        <f t="shared" si="576"/>
        <v/>
      </c>
      <c r="K7325" s="83" t="str">
        <f t="shared" si="577"/>
        <v/>
      </c>
      <c r="L7325" s="85" t="str">
        <f t="shared" si="578"/>
        <v/>
      </c>
    </row>
    <row r="7326" spans="1:12" x14ac:dyDescent="0.2">
      <c r="A7326" s="209"/>
      <c r="B7326" s="75" t="str">
        <f t="shared" si="579"/>
        <v/>
      </c>
      <c r="C7326" s="75" t="str">
        <f t="shared" si="580"/>
        <v/>
      </c>
      <c r="D7326" s="42"/>
      <c r="E7326" s="42"/>
      <c r="F7326" s="42"/>
      <c r="G7326" s="42"/>
      <c r="H7326" s="42"/>
      <c r="I7326" s="42"/>
      <c r="J7326" s="83" t="str">
        <f t="shared" si="576"/>
        <v/>
      </c>
      <c r="K7326" s="83" t="str">
        <f t="shared" si="577"/>
        <v/>
      </c>
      <c r="L7326" s="85" t="str">
        <f t="shared" si="578"/>
        <v/>
      </c>
    </row>
    <row r="7327" spans="1:12" x14ac:dyDescent="0.2">
      <c r="A7327" s="209"/>
      <c r="B7327" s="75" t="str">
        <f t="shared" si="579"/>
        <v/>
      </c>
      <c r="C7327" s="75" t="str">
        <f t="shared" si="580"/>
        <v/>
      </c>
      <c r="D7327" s="42"/>
      <c r="E7327" s="42"/>
      <c r="F7327" s="42"/>
      <c r="G7327" s="42"/>
      <c r="H7327" s="42"/>
      <c r="I7327" s="42"/>
      <c r="J7327" s="83" t="str">
        <f t="shared" si="576"/>
        <v/>
      </c>
      <c r="K7327" s="83" t="str">
        <f t="shared" si="577"/>
        <v/>
      </c>
      <c r="L7327" s="85" t="str">
        <f t="shared" si="578"/>
        <v/>
      </c>
    </row>
    <row r="7328" spans="1:12" x14ac:dyDescent="0.2">
      <c r="A7328" s="209"/>
      <c r="B7328" s="75" t="str">
        <f t="shared" si="579"/>
        <v/>
      </c>
      <c r="C7328" s="75" t="str">
        <f t="shared" si="580"/>
        <v/>
      </c>
      <c r="D7328" s="42"/>
      <c r="E7328" s="42"/>
      <c r="F7328" s="42"/>
      <c r="G7328" s="42"/>
      <c r="H7328" s="42"/>
      <c r="I7328" s="42"/>
      <c r="J7328" s="83" t="str">
        <f t="shared" si="576"/>
        <v/>
      </c>
      <c r="K7328" s="83" t="str">
        <f t="shared" si="577"/>
        <v/>
      </c>
      <c r="L7328" s="85" t="str">
        <f t="shared" si="578"/>
        <v/>
      </c>
    </row>
    <row r="7329" spans="1:12" x14ac:dyDescent="0.2">
      <c r="A7329" s="209"/>
      <c r="B7329" s="75" t="str">
        <f t="shared" si="579"/>
        <v/>
      </c>
      <c r="C7329" s="75" t="str">
        <f t="shared" si="580"/>
        <v/>
      </c>
      <c r="D7329" s="42"/>
      <c r="E7329" s="42"/>
      <c r="F7329" s="42"/>
      <c r="G7329" s="42"/>
      <c r="H7329" s="42"/>
      <c r="I7329" s="42"/>
      <c r="J7329" s="83" t="str">
        <f t="shared" si="576"/>
        <v/>
      </c>
      <c r="K7329" s="83" t="str">
        <f t="shared" si="577"/>
        <v/>
      </c>
      <c r="L7329" s="85" t="str">
        <f t="shared" si="578"/>
        <v/>
      </c>
    </row>
    <row r="7330" spans="1:12" x14ac:dyDescent="0.2">
      <c r="A7330" s="209"/>
      <c r="B7330" s="75" t="str">
        <f t="shared" si="579"/>
        <v/>
      </c>
      <c r="C7330" s="75" t="str">
        <f t="shared" si="580"/>
        <v/>
      </c>
      <c r="D7330" s="42"/>
      <c r="E7330" s="42"/>
      <c r="F7330" s="42"/>
      <c r="G7330" s="42"/>
      <c r="H7330" s="42"/>
      <c r="I7330" s="42"/>
      <c r="J7330" s="83" t="str">
        <f t="shared" si="576"/>
        <v/>
      </c>
      <c r="K7330" s="83" t="str">
        <f t="shared" si="577"/>
        <v/>
      </c>
      <c r="L7330" s="85" t="str">
        <f t="shared" si="578"/>
        <v/>
      </c>
    </row>
    <row r="7331" spans="1:12" x14ac:dyDescent="0.2">
      <c r="A7331" s="209"/>
      <c r="B7331" s="75" t="str">
        <f t="shared" si="579"/>
        <v/>
      </c>
      <c r="C7331" s="75" t="str">
        <f t="shared" si="580"/>
        <v/>
      </c>
      <c r="D7331" s="42"/>
      <c r="E7331" s="42"/>
      <c r="F7331" s="42"/>
      <c r="G7331" s="42"/>
      <c r="H7331" s="42"/>
      <c r="I7331" s="42"/>
      <c r="J7331" s="83" t="str">
        <f t="shared" si="576"/>
        <v/>
      </c>
      <c r="K7331" s="83" t="str">
        <f t="shared" si="577"/>
        <v/>
      </c>
      <c r="L7331" s="85" t="str">
        <f t="shared" si="578"/>
        <v/>
      </c>
    </row>
    <row r="7332" spans="1:12" x14ac:dyDescent="0.2">
      <c r="A7332" s="209"/>
      <c r="B7332" s="75" t="str">
        <f t="shared" si="579"/>
        <v/>
      </c>
      <c r="C7332" s="75" t="str">
        <f t="shared" si="580"/>
        <v/>
      </c>
      <c r="D7332" s="42"/>
      <c r="E7332" s="42"/>
      <c r="F7332" s="42"/>
      <c r="G7332" s="42"/>
      <c r="H7332" s="42"/>
      <c r="I7332" s="42"/>
      <c r="J7332" s="83" t="str">
        <f t="shared" si="576"/>
        <v/>
      </c>
      <c r="K7332" s="83" t="str">
        <f t="shared" si="577"/>
        <v/>
      </c>
      <c r="L7332" s="85" t="str">
        <f t="shared" si="578"/>
        <v/>
      </c>
    </row>
    <row r="7333" spans="1:12" x14ac:dyDescent="0.2">
      <c r="A7333" s="209"/>
      <c r="B7333" s="75" t="str">
        <f t="shared" si="579"/>
        <v/>
      </c>
      <c r="C7333" s="75" t="str">
        <f t="shared" si="580"/>
        <v/>
      </c>
      <c r="D7333" s="42"/>
      <c r="E7333" s="42"/>
      <c r="F7333" s="42"/>
      <c r="G7333" s="42"/>
      <c r="H7333" s="42"/>
      <c r="I7333" s="42"/>
      <c r="J7333" s="83" t="str">
        <f t="shared" si="576"/>
        <v/>
      </c>
      <c r="K7333" s="83" t="str">
        <f t="shared" si="577"/>
        <v/>
      </c>
      <c r="L7333" s="85" t="str">
        <f t="shared" si="578"/>
        <v/>
      </c>
    </row>
    <row r="7334" spans="1:12" x14ac:dyDescent="0.2">
      <c r="A7334" s="209"/>
      <c r="B7334" s="75" t="str">
        <f t="shared" si="579"/>
        <v/>
      </c>
      <c r="C7334" s="75" t="str">
        <f t="shared" si="580"/>
        <v/>
      </c>
      <c r="D7334" s="42"/>
      <c r="E7334" s="42"/>
      <c r="F7334" s="42"/>
      <c r="G7334" s="42"/>
      <c r="H7334" s="42"/>
      <c r="I7334" s="42"/>
      <c r="J7334" s="83" t="str">
        <f t="shared" si="576"/>
        <v/>
      </c>
      <c r="K7334" s="83" t="str">
        <f t="shared" si="577"/>
        <v/>
      </c>
      <c r="L7334" s="85" t="str">
        <f t="shared" si="578"/>
        <v/>
      </c>
    </row>
    <row r="7335" spans="1:12" x14ac:dyDescent="0.2">
      <c r="A7335" s="209"/>
      <c r="B7335" s="75" t="str">
        <f t="shared" si="579"/>
        <v/>
      </c>
      <c r="C7335" s="75" t="str">
        <f t="shared" si="580"/>
        <v/>
      </c>
      <c r="D7335" s="42"/>
      <c r="E7335" s="42"/>
      <c r="F7335" s="42"/>
      <c r="G7335" s="42"/>
      <c r="H7335" s="42"/>
      <c r="I7335" s="42"/>
      <c r="J7335" s="83" t="str">
        <f t="shared" si="576"/>
        <v/>
      </c>
      <c r="K7335" s="83" t="str">
        <f t="shared" si="577"/>
        <v/>
      </c>
      <c r="L7335" s="85" t="str">
        <f t="shared" si="578"/>
        <v/>
      </c>
    </row>
    <row r="7336" spans="1:12" x14ac:dyDescent="0.2">
      <c r="A7336" s="209"/>
      <c r="B7336" s="75" t="str">
        <f t="shared" si="579"/>
        <v/>
      </c>
      <c r="C7336" s="75" t="str">
        <f t="shared" si="580"/>
        <v/>
      </c>
      <c r="D7336" s="42"/>
      <c r="E7336" s="42"/>
      <c r="F7336" s="42"/>
      <c r="G7336" s="42"/>
      <c r="H7336" s="42"/>
      <c r="I7336" s="42"/>
      <c r="J7336" s="83" t="str">
        <f t="shared" si="576"/>
        <v/>
      </c>
      <c r="K7336" s="83" t="str">
        <f t="shared" si="577"/>
        <v/>
      </c>
      <c r="L7336" s="85" t="str">
        <f t="shared" si="578"/>
        <v/>
      </c>
    </row>
    <row r="7337" spans="1:12" x14ac:dyDescent="0.2">
      <c r="A7337" s="209"/>
      <c r="B7337" s="75" t="str">
        <f t="shared" si="579"/>
        <v/>
      </c>
      <c r="C7337" s="75" t="str">
        <f t="shared" si="580"/>
        <v/>
      </c>
      <c r="D7337" s="42"/>
      <c r="E7337" s="42"/>
      <c r="F7337" s="42"/>
      <c r="G7337" s="42"/>
      <c r="H7337" s="42"/>
      <c r="I7337" s="42"/>
      <c r="J7337" s="83" t="str">
        <f t="shared" si="576"/>
        <v/>
      </c>
      <c r="K7337" s="83" t="str">
        <f t="shared" si="577"/>
        <v/>
      </c>
      <c r="L7337" s="85" t="str">
        <f t="shared" si="578"/>
        <v/>
      </c>
    </row>
    <row r="7338" spans="1:12" x14ac:dyDescent="0.2">
      <c r="A7338" s="209"/>
      <c r="B7338" s="75" t="str">
        <f t="shared" si="579"/>
        <v/>
      </c>
      <c r="C7338" s="75" t="str">
        <f t="shared" si="580"/>
        <v/>
      </c>
      <c r="D7338" s="42"/>
      <c r="E7338" s="42"/>
      <c r="F7338" s="42"/>
      <c r="G7338" s="42"/>
      <c r="H7338" s="42"/>
      <c r="I7338" s="42"/>
      <c r="J7338" s="83" t="str">
        <f t="shared" si="576"/>
        <v/>
      </c>
      <c r="K7338" s="83" t="str">
        <f t="shared" si="577"/>
        <v/>
      </c>
      <c r="L7338" s="85" t="str">
        <f t="shared" si="578"/>
        <v/>
      </c>
    </row>
    <row r="7339" spans="1:12" x14ac:dyDescent="0.2">
      <c r="A7339" s="209"/>
      <c r="B7339" s="75" t="str">
        <f t="shared" si="579"/>
        <v/>
      </c>
      <c r="C7339" s="75" t="str">
        <f t="shared" si="580"/>
        <v/>
      </c>
      <c r="D7339" s="42"/>
      <c r="E7339" s="42"/>
      <c r="F7339" s="42"/>
      <c r="G7339" s="42"/>
      <c r="H7339" s="42"/>
      <c r="I7339" s="42"/>
      <c r="J7339" s="83" t="str">
        <f t="shared" si="576"/>
        <v/>
      </c>
      <c r="K7339" s="83" t="str">
        <f t="shared" si="577"/>
        <v/>
      </c>
      <c r="L7339" s="85" t="str">
        <f t="shared" si="578"/>
        <v/>
      </c>
    </row>
    <row r="7340" spans="1:12" x14ac:dyDescent="0.2">
      <c r="A7340" s="209"/>
      <c r="B7340" s="75" t="str">
        <f t="shared" si="579"/>
        <v/>
      </c>
      <c r="C7340" s="75" t="str">
        <f t="shared" si="580"/>
        <v/>
      </c>
      <c r="D7340" s="42"/>
      <c r="E7340" s="42"/>
      <c r="F7340" s="42"/>
      <c r="G7340" s="42"/>
      <c r="H7340" s="42"/>
      <c r="I7340" s="42"/>
      <c r="J7340" s="83" t="str">
        <f t="shared" si="576"/>
        <v/>
      </c>
      <c r="K7340" s="83" t="str">
        <f t="shared" si="577"/>
        <v/>
      </c>
      <c r="L7340" s="85" t="str">
        <f t="shared" si="578"/>
        <v/>
      </c>
    </row>
    <row r="7341" spans="1:12" x14ac:dyDescent="0.2">
      <c r="A7341" s="209"/>
      <c r="B7341" s="75" t="str">
        <f t="shared" si="579"/>
        <v/>
      </c>
      <c r="C7341" s="75" t="str">
        <f t="shared" si="580"/>
        <v/>
      </c>
      <c r="D7341" s="42"/>
      <c r="E7341" s="42"/>
      <c r="F7341" s="42"/>
      <c r="G7341" s="42"/>
      <c r="H7341" s="42"/>
      <c r="I7341" s="42"/>
      <c r="J7341" s="83" t="str">
        <f t="shared" si="576"/>
        <v/>
      </c>
      <c r="K7341" s="83" t="str">
        <f t="shared" si="577"/>
        <v/>
      </c>
      <c r="L7341" s="85" t="str">
        <f t="shared" si="578"/>
        <v/>
      </c>
    </row>
    <row r="7342" spans="1:12" x14ac:dyDescent="0.2">
      <c r="A7342" s="209"/>
      <c r="B7342" s="75" t="str">
        <f t="shared" si="579"/>
        <v/>
      </c>
      <c r="C7342" s="75" t="str">
        <f t="shared" si="580"/>
        <v/>
      </c>
      <c r="D7342" s="42"/>
      <c r="E7342" s="42"/>
      <c r="F7342" s="42"/>
      <c r="G7342" s="42"/>
      <c r="H7342" s="42"/>
      <c r="I7342" s="42"/>
      <c r="J7342" s="83" t="str">
        <f t="shared" si="576"/>
        <v/>
      </c>
      <c r="K7342" s="83" t="str">
        <f t="shared" si="577"/>
        <v/>
      </c>
      <c r="L7342" s="85" t="str">
        <f t="shared" si="578"/>
        <v/>
      </c>
    </row>
    <row r="7343" spans="1:12" x14ac:dyDescent="0.2">
      <c r="A7343" s="209"/>
      <c r="B7343" s="75" t="str">
        <f t="shared" si="579"/>
        <v/>
      </c>
      <c r="C7343" s="75" t="str">
        <f t="shared" si="580"/>
        <v/>
      </c>
      <c r="D7343" s="42"/>
      <c r="E7343" s="42"/>
      <c r="F7343" s="42"/>
      <c r="G7343" s="42"/>
      <c r="H7343" s="42"/>
      <c r="I7343" s="42"/>
      <c r="J7343" s="83" t="str">
        <f t="shared" si="576"/>
        <v/>
      </c>
      <c r="K7343" s="83" t="str">
        <f t="shared" si="577"/>
        <v/>
      </c>
      <c r="L7343" s="85" t="str">
        <f t="shared" si="578"/>
        <v/>
      </c>
    </row>
    <row r="7344" spans="1:12" x14ac:dyDescent="0.2">
      <c r="A7344" s="209"/>
      <c r="B7344" s="75" t="str">
        <f t="shared" si="579"/>
        <v/>
      </c>
      <c r="C7344" s="75" t="str">
        <f t="shared" si="580"/>
        <v/>
      </c>
      <c r="D7344" s="42"/>
      <c r="E7344" s="42"/>
      <c r="F7344" s="42"/>
      <c r="G7344" s="42"/>
      <c r="H7344" s="42"/>
      <c r="I7344" s="42"/>
      <c r="J7344" s="83" t="str">
        <f t="shared" si="576"/>
        <v/>
      </c>
      <c r="K7344" s="83" t="str">
        <f t="shared" si="577"/>
        <v/>
      </c>
      <c r="L7344" s="85" t="str">
        <f t="shared" si="578"/>
        <v/>
      </c>
    </row>
    <row r="7345" spans="1:12" x14ac:dyDescent="0.2">
      <c r="A7345" s="209"/>
      <c r="B7345" s="75" t="str">
        <f t="shared" si="579"/>
        <v/>
      </c>
      <c r="C7345" s="75" t="str">
        <f t="shared" si="580"/>
        <v/>
      </c>
      <c r="D7345" s="42"/>
      <c r="E7345" s="42"/>
      <c r="F7345" s="42"/>
      <c r="G7345" s="42"/>
      <c r="H7345" s="42"/>
      <c r="I7345" s="42"/>
      <c r="J7345" s="83" t="str">
        <f t="shared" si="576"/>
        <v/>
      </c>
      <c r="K7345" s="83" t="str">
        <f t="shared" si="577"/>
        <v/>
      </c>
      <c r="L7345" s="85" t="str">
        <f t="shared" si="578"/>
        <v/>
      </c>
    </row>
    <row r="7346" spans="1:12" x14ac:dyDescent="0.2">
      <c r="A7346" s="209"/>
      <c r="B7346" s="75" t="str">
        <f t="shared" si="579"/>
        <v/>
      </c>
      <c r="C7346" s="75" t="str">
        <f t="shared" si="580"/>
        <v/>
      </c>
      <c r="D7346" s="42"/>
      <c r="E7346" s="42"/>
      <c r="F7346" s="42"/>
      <c r="G7346" s="42"/>
      <c r="H7346" s="42"/>
      <c r="I7346" s="42"/>
      <c r="J7346" s="83" t="str">
        <f t="shared" si="576"/>
        <v/>
      </c>
      <c r="K7346" s="83" t="str">
        <f t="shared" si="577"/>
        <v/>
      </c>
      <c r="L7346" s="85" t="str">
        <f t="shared" si="578"/>
        <v/>
      </c>
    </row>
    <row r="7347" spans="1:12" x14ac:dyDescent="0.2">
      <c r="A7347" s="209"/>
      <c r="B7347" s="75" t="str">
        <f t="shared" si="579"/>
        <v/>
      </c>
      <c r="C7347" s="75" t="str">
        <f t="shared" si="580"/>
        <v/>
      </c>
      <c r="D7347" s="42"/>
      <c r="E7347" s="42"/>
      <c r="F7347" s="42"/>
      <c r="G7347" s="42"/>
      <c r="H7347" s="42"/>
      <c r="I7347" s="42"/>
      <c r="J7347" s="83" t="str">
        <f t="shared" si="576"/>
        <v/>
      </c>
      <c r="K7347" s="83" t="str">
        <f t="shared" si="577"/>
        <v/>
      </c>
      <c r="L7347" s="85" t="str">
        <f t="shared" si="578"/>
        <v/>
      </c>
    </row>
    <row r="7348" spans="1:12" x14ac:dyDescent="0.2">
      <c r="A7348" s="209"/>
      <c r="B7348" s="75" t="str">
        <f t="shared" si="579"/>
        <v/>
      </c>
      <c r="C7348" s="75" t="str">
        <f t="shared" si="580"/>
        <v/>
      </c>
      <c r="D7348" s="42"/>
      <c r="E7348" s="42"/>
      <c r="F7348" s="42"/>
      <c r="G7348" s="42"/>
      <c r="H7348" s="42"/>
      <c r="I7348" s="42"/>
      <c r="J7348" s="83" t="str">
        <f t="shared" si="576"/>
        <v/>
      </c>
      <c r="K7348" s="83" t="str">
        <f t="shared" si="577"/>
        <v/>
      </c>
      <c r="L7348" s="85" t="str">
        <f t="shared" si="578"/>
        <v/>
      </c>
    </row>
    <row r="7349" spans="1:12" x14ac:dyDescent="0.2">
      <c r="A7349" s="209"/>
      <c r="B7349" s="75" t="str">
        <f t="shared" si="579"/>
        <v/>
      </c>
      <c r="C7349" s="75" t="str">
        <f t="shared" si="580"/>
        <v/>
      </c>
      <c r="D7349" s="42"/>
      <c r="E7349" s="42"/>
      <c r="F7349" s="42"/>
      <c r="G7349" s="42"/>
      <c r="H7349" s="42"/>
      <c r="I7349" s="42"/>
      <c r="J7349" s="83" t="str">
        <f t="shared" si="576"/>
        <v/>
      </c>
      <c r="K7349" s="83" t="str">
        <f t="shared" si="577"/>
        <v/>
      </c>
      <c r="L7349" s="85" t="str">
        <f t="shared" si="578"/>
        <v/>
      </c>
    </row>
    <row r="7350" spans="1:12" x14ac:dyDescent="0.2">
      <c r="A7350" s="209"/>
      <c r="B7350" s="75" t="str">
        <f t="shared" si="579"/>
        <v/>
      </c>
      <c r="C7350" s="75" t="str">
        <f t="shared" si="580"/>
        <v/>
      </c>
      <c r="D7350" s="42"/>
      <c r="E7350" s="42"/>
      <c r="F7350" s="42"/>
      <c r="G7350" s="42"/>
      <c r="H7350" s="42"/>
      <c r="I7350" s="42"/>
      <c r="J7350" s="83" t="str">
        <f t="shared" si="576"/>
        <v/>
      </c>
      <c r="K7350" s="83" t="str">
        <f t="shared" si="577"/>
        <v/>
      </c>
      <c r="L7350" s="85" t="str">
        <f t="shared" si="578"/>
        <v/>
      </c>
    </row>
    <row r="7351" spans="1:12" x14ac:dyDescent="0.2">
      <c r="A7351" s="209"/>
      <c r="B7351" s="75" t="str">
        <f t="shared" si="579"/>
        <v/>
      </c>
      <c r="C7351" s="75" t="str">
        <f t="shared" si="580"/>
        <v/>
      </c>
      <c r="D7351" s="42"/>
      <c r="E7351" s="42"/>
      <c r="F7351" s="42"/>
      <c r="G7351" s="42"/>
      <c r="H7351" s="42"/>
      <c r="I7351" s="42"/>
      <c r="J7351" s="83" t="str">
        <f t="shared" si="576"/>
        <v/>
      </c>
      <c r="K7351" s="83" t="str">
        <f t="shared" si="577"/>
        <v/>
      </c>
      <c r="L7351" s="85" t="str">
        <f t="shared" si="578"/>
        <v/>
      </c>
    </row>
    <row r="7352" spans="1:12" x14ac:dyDescent="0.2">
      <c r="A7352" s="209"/>
      <c r="B7352" s="75" t="str">
        <f t="shared" si="579"/>
        <v/>
      </c>
      <c r="C7352" s="75" t="str">
        <f t="shared" si="580"/>
        <v/>
      </c>
      <c r="D7352" s="42"/>
      <c r="E7352" s="42"/>
      <c r="F7352" s="42"/>
      <c r="G7352" s="42"/>
      <c r="H7352" s="42"/>
      <c r="I7352" s="42"/>
      <c r="J7352" s="83" t="str">
        <f t="shared" si="576"/>
        <v/>
      </c>
      <c r="K7352" s="83" t="str">
        <f t="shared" si="577"/>
        <v/>
      </c>
      <c r="L7352" s="85" t="str">
        <f t="shared" si="578"/>
        <v/>
      </c>
    </row>
    <row r="7353" spans="1:12" x14ac:dyDescent="0.2">
      <c r="A7353" s="209"/>
      <c r="B7353" s="75" t="str">
        <f t="shared" si="579"/>
        <v/>
      </c>
      <c r="C7353" s="75" t="str">
        <f t="shared" si="580"/>
        <v/>
      </c>
      <c r="D7353" s="42"/>
      <c r="E7353" s="42"/>
      <c r="F7353" s="42"/>
      <c r="G7353" s="42"/>
      <c r="H7353" s="42"/>
      <c r="I7353" s="42"/>
      <c r="J7353" s="83" t="str">
        <f t="shared" si="576"/>
        <v/>
      </c>
      <c r="K7353" s="83" t="str">
        <f t="shared" si="577"/>
        <v/>
      </c>
      <c r="L7353" s="85" t="str">
        <f t="shared" si="578"/>
        <v/>
      </c>
    </row>
    <row r="7354" spans="1:12" x14ac:dyDescent="0.2">
      <c r="A7354" s="209"/>
      <c r="B7354" s="75" t="str">
        <f t="shared" si="579"/>
        <v/>
      </c>
      <c r="C7354" s="75" t="str">
        <f t="shared" si="580"/>
        <v/>
      </c>
      <c r="D7354" s="42"/>
      <c r="E7354" s="42"/>
      <c r="F7354" s="42"/>
      <c r="G7354" s="42"/>
      <c r="H7354" s="42"/>
      <c r="I7354" s="42"/>
      <c r="J7354" s="83" t="str">
        <f t="shared" si="576"/>
        <v/>
      </c>
      <c r="K7354" s="83" t="str">
        <f t="shared" si="577"/>
        <v/>
      </c>
      <c r="L7354" s="85" t="str">
        <f t="shared" si="578"/>
        <v/>
      </c>
    </row>
    <row r="7355" spans="1:12" x14ac:dyDescent="0.2">
      <c r="A7355" s="209"/>
      <c r="B7355" s="75" t="str">
        <f t="shared" si="579"/>
        <v/>
      </c>
      <c r="C7355" s="75" t="str">
        <f t="shared" si="580"/>
        <v/>
      </c>
      <c r="D7355" s="42"/>
      <c r="E7355" s="42"/>
      <c r="F7355" s="42"/>
      <c r="G7355" s="42"/>
      <c r="H7355" s="42"/>
      <c r="I7355" s="42"/>
      <c r="J7355" s="83" t="str">
        <f t="shared" si="576"/>
        <v/>
      </c>
      <c r="K7355" s="83" t="str">
        <f t="shared" si="577"/>
        <v/>
      </c>
      <c r="L7355" s="85" t="str">
        <f t="shared" si="578"/>
        <v/>
      </c>
    </row>
    <row r="7356" spans="1:12" x14ac:dyDescent="0.2">
      <c r="A7356" s="209"/>
      <c r="B7356" s="75" t="str">
        <f t="shared" si="579"/>
        <v/>
      </c>
      <c r="C7356" s="75" t="str">
        <f t="shared" si="580"/>
        <v/>
      </c>
      <c r="D7356" s="42"/>
      <c r="E7356" s="42"/>
      <c r="F7356" s="42"/>
      <c r="G7356" s="42"/>
      <c r="H7356" s="42"/>
      <c r="I7356" s="42"/>
      <c r="J7356" s="83" t="str">
        <f t="shared" si="576"/>
        <v/>
      </c>
      <c r="K7356" s="83" t="str">
        <f t="shared" si="577"/>
        <v/>
      </c>
      <c r="L7356" s="85" t="str">
        <f t="shared" si="578"/>
        <v/>
      </c>
    </row>
    <row r="7357" spans="1:12" x14ac:dyDescent="0.2">
      <c r="A7357" s="209"/>
      <c r="B7357" s="75" t="str">
        <f t="shared" si="579"/>
        <v/>
      </c>
      <c r="C7357" s="75" t="str">
        <f t="shared" si="580"/>
        <v/>
      </c>
      <c r="D7357" s="42"/>
      <c r="E7357" s="42"/>
      <c r="F7357" s="42"/>
      <c r="G7357" s="42"/>
      <c r="H7357" s="42"/>
      <c r="I7357" s="42"/>
      <c r="J7357" s="83" t="str">
        <f t="shared" ref="J7357:J7420" si="581">IF(ISERROR(D7357/C7357),"",(D7357/C7357))</f>
        <v/>
      </c>
      <c r="K7357" s="83" t="str">
        <f t="shared" ref="K7357:K7420" si="582">IF(ISERROR(E7357/C7357),"",(E7357/C7357))</f>
        <v/>
      </c>
      <c r="L7357" s="85" t="str">
        <f t="shared" ref="L7357:L7420" si="583">IF(ISERROR((D7357+E7357)/B7357),"",(D7357+E7357)/B7357)</f>
        <v/>
      </c>
    </row>
    <row r="7358" spans="1:12" x14ac:dyDescent="0.2">
      <c r="A7358" s="209"/>
      <c r="B7358" s="75" t="str">
        <f t="shared" si="579"/>
        <v/>
      </c>
      <c r="C7358" s="75" t="str">
        <f t="shared" si="580"/>
        <v/>
      </c>
      <c r="D7358" s="42"/>
      <c r="E7358" s="42"/>
      <c r="F7358" s="42"/>
      <c r="G7358" s="42"/>
      <c r="H7358" s="42"/>
      <c r="I7358" s="42"/>
      <c r="J7358" s="83" t="str">
        <f t="shared" si="581"/>
        <v/>
      </c>
      <c r="K7358" s="83" t="str">
        <f t="shared" si="582"/>
        <v/>
      </c>
      <c r="L7358" s="85" t="str">
        <f t="shared" si="583"/>
        <v/>
      </c>
    </row>
    <row r="7359" spans="1:12" x14ac:dyDescent="0.2">
      <c r="A7359" s="209"/>
      <c r="B7359" s="75" t="str">
        <f t="shared" si="579"/>
        <v/>
      </c>
      <c r="C7359" s="75" t="str">
        <f t="shared" si="580"/>
        <v/>
      </c>
      <c r="D7359" s="42"/>
      <c r="E7359" s="42"/>
      <c r="F7359" s="42"/>
      <c r="G7359" s="42"/>
      <c r="H7359" s="42"/>
      <c r="I7359" s="42"/>
      <c r="J7359" s="83" t="str">
        <f t="shared" si="581"/>
        <v/>
      </c>
      <c r="K7359" s="83" t="str">
        <f t="shared" si="582"/>
        <v/>
      </c>
      <c r="L7359" s="85" t="str">
        <f t="shared" si="583"/>
        <v/>
      </c>
    </row>
    <row r="7360" spans="1:12" x14ac:dyDescent="0.2">
      <c r="A7360" s="209"/>
      <c r="B7360" s="75" t="str">
        <f t="shared" si="579"/>
        <v/>
      </c>
      <c r="C7360" s="75" t="str">
        <f t="shared" si="580"/>
        <v/>
      </c>
      <c r="D7360" s="42"/>
      <c r="E7360" s="42"/>
      <c r="F7360" s="42"/>
      <c r="G7360" s="42"/>
      <c r="H7360" s="42"/>
      <c r="I7360" s="42"/>
      <c r="J7360" s="83" t="str">
        <f t="shared" si="581"/>
        <v/>
      </c>
      <c r="K7360" s="83" t="str">
        <f t="shared" si="582"/>
        <v/>
      </c>
      <c r="L7360" s="85" t="str">
        <f t="shared" si="583"/>
        <v/>
      </c>
    </row>
    <row r="7361" spans="1:12" x14ac:dyDescent="0.2">
      <c r="A7361" s="209"/>
      <c r="B7361" s="75" t="str">
        <f t="shared" si="579"/>
        <v/>
      </c>
      <c r="C7361" s="75" t="str">
        <f t="shared" si="580"/>
        <v/>
      </c>
      <c r="D7361" s="42"/>
      <c r="E7361" s="42"/>
      <c r="F7361" s="42"/>
      <c r="G7361" s="42"/>
      <c r="H7361" s="42"/>
      <c r="I7361" s="42"/>
      <c r="J7361" s="83" t="str">
        <f t="shared" si="581"/>
        <v/>
      </c>
      <c r="K7361" s="83" t="str">
        <f t="shared" si="582"/>
        <v/>
      </c>
      <c r="L7361" s="85" t="str">
        <f t="shared" si="583"/>
        <v/>
      </c>
    </row>
    <row r="7362" spans="1:12" x14ac:dyDescent="0.2">
      <c r="A7362" s="209"/>
      <c r="B7362" s="75" t="str">
        <f t="shared" si="579"/>
        <v/>
      </c>
      <c r="C7362" s="75" t="str">
        <f t="shared" si="580"/>
        <v/>
      </c>
      <c r="D7362" s="42"/>
      <c r="E7362" s="42"/>
      <c r="F7362" s="42"/>
      <c r="G7362" s="42"/>
      <c r="H7362" s="42"/>
      <c r="I7362" s="42"/>
      <c r="J7362" s="83" t="str">
        <f t="shared" si="581"/>
        <v/>
      </c>
      <c r="K7362" s="83" t="str">
        <f t="shared" si="582"/>
        <v/>
      </c>
      <c r="L7362" s="85" t="str">
        <f t="shared" si="583"/>
        <v/>
      </c>
    </row>
    <row r="7363" spans="1:12" x14ac:dyDescent="0.2">
      <c r="A7363" s="209"/>
      <c r="B7363" s="75" t="str">
        <f t="shared" si="579"/>
        <v/>
      </c>
      <c r="C7363" s="75" t="str">
        <f t="shared" si="580"/>
        <v/>
      </c>
      <c r="D7363" s="42"/>
      <c r="E7363" s="42"/>
      <c r="F7363" s="42"/>
      <c r="G7363" s="42"/>
      <c r="H7363" s="42"/>
      <c r="I7363" s="42"/>
      <c r="J7363" s="83" t="str">
        <f t="shared" si="581"/>
        <v/>
      </c>
      <c r="K7363" s="83" t="str">
        <f t="shared" si="582"/>
        <v/>
      </c>
      <c r="L7363" s="85" t="str">
        <f t="shared" si="583"/>
        <v/>
      </c>
    </row>
    <row r="7364" spans="1:12" x14ac:dyDescent="0.2">
      <c r="A7364" s="209"/>
      <c r="B7364" s="75" t="str">
        <f t="shared" si="579"/>
        <v/>
      </c>
      <c r="C7364" s="75" t="str">
        <f t="shared" si="580"/>
        <v/>
      </c>
      <c r="D7364" s="42"/>
      <c r="E7364" s="42"/>
      <c r="F7364" s="42"/>
      <c r="G7364" s="42"/>
      <c r="H7364" s="42"/>
      <c r="I7364" s="42"/>
      <c r="J7364" s="83" t="str">
        <f t="shared" si="581"/>
        <v/>
      </c>
      <c r="K7364" s="83" t="str">
        <f t="shared" si="582"/>
        <v/>
      </c>
      <c r="L7364" s="85" t="str">
        <f t="shared" si="583"/>
        <v/>
      </c>
    </row>
    <row r="7365" spans="1:12" x14ac:dyDescent="0.2">
      <c r="A7365" s="209"/>
      <c r="B7365" s="75" t="str">
        <f t="shared" si="579"/>
        <v/>
      </c>
      <c r="C7365" s="75" t="str">
        <f t="shared" si="580"/>
        <v/>
      </c>
      <c r="D7365" s="42"/>
      <c r="E7365" s="42"/>
      <c r="F7365" s="42"/>
      <c r="G7365" s="42"/>
      <c r="H7365" s="42"/>
      <c r="I7365" s="42"/>
      <c r="J7365" s="83" t="str">
        <f t="shared" si="581"/>
        <v/>
      </c>
      <c r="K7365" s="83" t="str">
        <f t="shared" si="582"/>
        <v/>
      </c>
      <c r="L7365" s="85" t="str">
        <f t="shared" si="583"/>
        <v/>
      </c>
    </row>
    <row r="7366" spans="1:12" x14ac:dyDescent="0.2">
      <c r="A7366" s="209"/>
      <c r="B7366" s="75" t="str">
        <f t="shared" si="579"/>
        <v/>
      </c>
      <c r="C7366" s="75" t="str">
        <f t="shared" si="580"/>
        <v/>
      </c>
      <c r="D7366" s="42"/>
      <c r="E7366" s="42"/>
      <c r="F7366" s="42"/>
      <c r="G7366" s="42"/>
      <c r="H7366" s="42"/>
      <c r="I7366" s="42"/>
      <c r="J7366" s="83" t="str">
        <f t="shared" si="581"/>
        <v/>
      </c>
      <c r="K7366" s="83" t="str">
        <f t="shared" si="582"/>
        <v/>
      </c>
      <c r="L7366" s="85" t="str">
        <f t="shared" si="583"/>
        <v/>
      </c>
    </row>
    <row r="7367" spans="1:12" x14ac:dyDescent="0.2">
      <c r="A7367" s="209"/>
      <c r="B7367" s="75" t="str">
        <f t="shared" si="579"/>
        <v/>
      </c>
      <c r="C7367" s="75" t="str">
        <f t="shared" si="580"/>
        <v/>
      </c>
      <c r="D7367" s="42"/>
      <c r="E7367" s="42"/>
      <c r="F7367" s="42"/>
      <c r="G7367" s="42"/>
      <c r="H7367" s="42"/>
      <c r="I7367" s="42"/>
      <c r="J7367" s="83" t="str">
        <f t="shared" si="581"/>
        <v/>
      </c>
      <c r="K7367" s="83" t="str">
        <f t="shared" si="582"/>
        <v/>
      </c>
      <c r="L7367" s="85" t="str">
        <f t="shared" si="583"/>
        <v/>
      </c>
    </row>
    <row r="7368" spans="1:12" x14ac:dyDescent="0.2">
      <c r="A7368" s="209"/>
      <c r="B7368" s="75" t="str">
        <f t="shared" si="579"/>
        <v/>
      </c>
      <c r="C7368" s="75" t="str">
        <f t="shared" si="580"/>
        <v/>
      </c>
      <c r="D7368" s="42"/>
      <c r="E7368" s="42"/>
      <c r="F7368" s="42"/>
      <c r="G7368" s="42"/>
      <c r="H7368" s="42"/>
      <c r="I7368" s="42"/>
      <c r="J7368" s="83" t="str">
        <f t="shared" si="581"/>
        <v/>
      </c>
      <c r="K7368" s="83" t="str">
        <f t="shared" si="582"/>
        <v/>
      </c>
      <c r="L7368" s="85" t="str">
        <f t="shared" si="583"/>
        <v/>
      </c>
    </row>
    <row r="7369" spans="1:12" x14ac:dyDescent="0.2">
      <c r="A7369" s="209"/>
      <c r="B7369" s="75" t="str">
        <f t="shared" si="579"/>
        <v/>
      </c>
      <c r="C7369" s="75" t="str">
        <f t="shared" si="580"/>
        <v/>
      </c>
      <c r="D7369" s="42"/>
      <c r="E7369" s="42"/>
      <c r="F7369" s="42"/>
      <c r="G7369" s="42"/>
      <c r="H7369" s="42"/>
      <c r="I7369" s="42"/>
      <c r="J7369" s="83" t="str">
        <f t="shared" si="581"/>
        <v/>
      </c>
      <c r="K7369" s="83" t="str">
        <f t="shared" si="582"/>
        <v/>
      </c>
      <c r="L7369" s="85" t="str">
        <f t="shared" si="583"/>
        <v/>
      </c>
    </row>
    <row r="7370" spans="1:12" x14ac:dyDescent="0.2">
      <c r="A7370" s="209"/>
      <c r="B7370" s="75" t="str">
        <f t="shared" si="579"/>
        <v/>
      </c>
      <c r="C7370" s="75" t="str">
        <f t="shared" si="580"/>
        <v/>
      </c>
      <c r="D7370" s="42"/>
      <c r="E7370" s="42"/>
      <c r="F7370" s="42"/>
      <c r="G7370" s="42"/>
      <c r="H7370" s="42"/>
      <c r="I7370" s="42"/>
      <c r="J7370" s="83" t="str">
        <f t="shared" si="581"/>
        <v/>
      </c>
      <c r="K7370" s="83" t="str">
        <f t="shared" si="582"/>
        <v/>
      </c>
      <c r="L7370" s="85" t="str">
        <f t="shared" si="583"/>
        <v/>
      </c>
    </row>
    <row r="7371" spans="1:12" x14ac:dyDescent="0.2">
      <c r="A7371" s="209"/>
      <c r="B7371" s="75" t="str">
        <f t="shared" si="579"/>
        <v/>
      </c>
      <c r="C7371" s="75" t="str">
        <f t="shared" si="580"/>
        <v/>
      </c>
      <c r="D7371" s="42"/>
      <c r="E7371" s="42"/>
      <c r="F7371" s="42"/>
      <c r="G7371" s="42"/>
      <c r="H7371" s="42"/>
      <c r="I7371" s="42"/>
      <c r="J7371" s="83" t="str">
        <f t="shared" si="581"/>
        <v/>
      </c>
      <c r="K7371" s="83" t="str">
        <f t="shared" si="582"/>
        <v/>
      </c>
      <c r="L7371" s="85" t="str">
        <f t="shared" si="583"/>
        <v/>
      </c>
    </row>
    <row r="7372" spans="1:12" x14ac:dyDescent="0.2">
      <c r="A7372" s="209"/>
      <c r="B7372" s="75" t="str">
        <f t="shared" ref="B7372:B7435" si="584">IF(D7372+E7372+F7372+G7372+I7372+H7372 = 0,"",D7372+E7372+F7372+G7372+I7372+H7372)</f>
        <v/>
      </c>
      <c r="C7372" s="75" t="str">
        <f t="shared" ref="C7372:C7435" si="585">IF(D7372+E7372+H7372=0,"",D7372+E7372+H7372)</f>
        <v/>
      </c>
      <c r="D7372" s="42"/>
      <c r="E7372" s="42"/>
      <c r="F7372" s="42"/>
      <c r="G7372" s="42"/>
      <c r="H7372" s="42"/>
      <c r="I7372" s="42"/>
      <c r="J7372" s="83" t="str">
        <f t="shared" si="581"/>
        <v/>
      </c>
      <c r="K7372" s="83" t="str">
        <f t="shared" si="582"/>
        <v/>
      </c>
      <c r="L7372" s="85" t="str">
        <f t="shared" si="583"/>
        <v/>
      </c>
    </row>
    <row r="7373" spans="1:12" x14ac:dyDescent="0.2">
      <c r="A7373" s="209"/>
      <c r="B7373" s="75" t="str">
        <f t="shared" si="584"/>
        <v/>
      </c>
      <c r="C7373" s="75" t="str">
        <f t="shared" si="585"/>
        <v/>
      </c>
      <c r="D7373" s="42"/>
      <c r="E7373" s="42"/>
      <c r="F7373" s="42"/>
      <c r="G7373" s="42"/>
      <c r="H7373" s="42"/>
      <c r="I7373" s="42"/>
      <c r="J7373" s="83" t="str">
        <f t="shared" si="581"/>
        <v/>
      </c>
      <c r="K7373" s="83" t="str">
        <f t="shared" si="582"/>
        <v/>
      </c>
      <c r="L7373" s="85" t="str">
        <f t="shared" si="583"/>
        <v/>
      </c>
    </row>
    <row r="7374" spans="1:12" x14ac:dyDescent="0.2">
      <c r="A7374" s="209"/>
      <c r="B7374" s="75" t="str">
        <f t="shared" si="584"/>
        <v/>
      </c>
      <c r="C7374" s="75" t="str">
        <f t="shared" si="585"/>
        <v/>
      </c>
      <c r="D7374" s="42"/>
      <c r="E7374" s="42"/>
      <c r="F7374" s="42"/>
      <c r="G7374" s="42"/>
      <c r="H7374" s="42"/>
      <c r="I7374" s="42"/>
      <c r="J7374" s="83" t="str">
        <f t="shared" si="581"/>
        <v/>
      </c>
      <c r="K7374" s="83" t="str">
        <f t="shared" si="582"/>
        <v/>
      </c>
      <c r="L7374" s="85" t="str">
        <f t="shared" si="583"/>
        <v/>
      </c>
    </row>
    <row r="7375" spans="1:12" x14ac:dyDescent="0.2">
      <c r="A7375" s="209"/>
      <c r="B7375" s="75" t="str">
        <f t="shared" si="584"/>
        <v/>
      </c>
      <c r="C7375" s="75" t="str">
        <f t="shared" si="585"/>
        <v/>
      </c>
      <c r="D7375" s="42"/>
      <c r="E7375" s="42"/>
      <c r="F7375" s="42"/>
      <c r="G7375" s="42"/>
      <c r="H7375" s="42"/>
      <c r="I7375" s="42"/>
      <c r="J7375" s="83" t="str">
        <f t="shared" si="581"/>
        <v/>
      </c>
      <c r="K7375" s="83" t="str">
        <f t="shared" si="582"/>
        <v/>
      </c>
      <c r="L7375" s="85" t="str">
        <f t="shared" si="583"/>
        <v/>
      </c>
    </row>
    <row r="7376" spans="1:12" x14ac:dyDescent="0.2">
      <c r="A7376" s="209"/>
      <c r="B7376" s="75" t="str">
        <f t="shared" si="584"/>
        <v/>
      </c>
      <c r="C7376" s="75" t="str">
        <f t="shared" si="585"/>
        <v/>
      </c>
      <c r="D7376" s="42"/>
      <c r="E7376" s="42"/>
      <c r="F7376" s="42"/>
      <c r="G7376" s="42"/>
      <c r="H7376" s="42"/>
      <c r="I7376" s="42"/>
      <c r="J7376" s="83" t="str">
        <f t="shared" si="581"/>
        <v/>
      </c>
      <c r="K7376" s="83" t="str">
        <f t="shared" si="582"/>
        <v/>
      </c>
      <c r="L7376" s="85" t="str">
        <f t="shared" si="583"/>
        <v/>
      </c>
    </row>
    <row r="7377" spans="1:12" x14ac:dyDescent="0.2">
      <c r="A7377" s="209"/>
      <c r="B7377" s="75" t="str">
        <f t="shared" si="584"/>
        <v/>
      </c>
      <c r="C7377" s="75" t="str">
        <f t="shared" si="585"/>
        <v/>
      </c>
      <c r="D7377" s="42"/>
      <c r="E7377" s="42"/>
      <c r="F7377" s="42"/>
      <c r="G7377" s="42"/>
      <c r="H7377" s="42"/>
      <c r="I7377" s="42"/>
      <c r="J7377" s="83" t="str">
        <f t="shared" si="581"/>
        <v/>
      </c>
      <c r="K7377" s="83" t="str">
        <f t="shared" si="582"/>
        <v/>
      </c>
      <c r="L7377" s="85" t="str">
        <f t="shared" si="583"/>
        <v/>
      </c>
    </row>
    <row r="7378" spans="1:12" x14ac:dyDescent="0.2">
      <c r="A7378" s="209"/>
      <c r="B7378" s="75" t="str">
        <f t="shared" si="584"/>
        <v/>
      </c>
      <c r="C7378" s="75" t="str">
        <f t="shared" si="585"/>
        <v/>
      </c>
      <c r="D7378" s="42"/>
      <c r="E7378" s="42"/>
      <c r="F7378" s="42"/>
      <c r="G7378" s="42"/>
      <c r="H7378" s="42"/>
      <c r="I7378" s="42"/>
      <c r="J7378" s="83" t="str">
        <f t="shared" si="581"/>
        <v/>
      </c>
      <c r="K7378" s="83" t="str">
        <f t="shared" si="582"/>
        <v/>
      </c>
      <c r="L7378" s="85" t="str">
        <f t="shared" si="583"/>
        <v/>
      </c>
    </row>
    <row r="7379" spans="1:12" x14ac:dyDescent="0.2">
      <c r="A7379" s="209"/>
      <c r="B7379" s="75" t="str">
        <f t="shared" si="584"/>
        <v/>
      </c>
      <c r="C7379" s="75" t="str">
        <f t="shared" si="585"/>
        <v/>
      </c>
      <c r="D7379" s="42"/>
      <c r="E7379" s="42"/>
      <c r="F7379" s="42"/>
      <c r="G7379" s="42"/>
      <c r="H7379" s="42"/>
      <c r="I7379" s="42"/>
      <c r="J7379" s="83" t="str">
        <f t="shared" si="581"/>
        <v/>
      </c>
      <c r="K7379" s="83" t="str">
        <f t="shared" si="582"/>
        <v/>
      </c>
      <c r="L7379" s="85" t="str">
        <f t="shared" si="583"/>
        <v/>
      </c>
    </row>
    <row r="7380" spans="1:12" x14ac:dyDescent="0.2">
      <c r="A7380" s="209"/>
      <c r="B7380" s="75" t="str">
        <f t="shared" si="584"/>
        <v/>
      </c>
      <c r="C7380" s="75" t="str">
        <f t="shared" si="585"/>
        <v/>
      </c>
      <c r="D7380" s="42"/>
      <c r="E7380" s="42"/>
      <c r="F7380" s="42"/>
      <c r="G7380" s="42"/>
      <c r="H7380" s="42"/>
      <c r="I7380" s="42"/>
      <c r="J7380" s="83" t="str">
        <f t="shared" si="581"/>
        <v/>
      </c>
      <c r="K7380" s="83" t="str">
        <f t="shared" si="582"/>
        <v/>
      </c>
      <c r="L7380" s="85" t="str">
        <f t="shared" si="583"/>
        <v/>
      </c>
    </row>
    <row r="7381" spans="1:12" x14ac:dyDescent="0.2">
      <c r="A7381" s="209"/>
      <c r="B7381" s="75" t="str">
        <f t="shared" si="584"/>
        <v/>
      </c>
      <c r="C7381" s="75" t="str">
        <f t="shared" si="585"/>
        <v/>
      </c>
      <c r="D7381" s="42"/>
      <c r="E7381" s="42"/>
      <c r="F7381" s="42"/>
      <c r="G7381" s="42"/>
      <c r="H7381" s="42"/>
      <c r="I7381" s="42"/>
      <c r="J7381" s="83" t="str">
        <f t="shared" si="581"/>
        <v/>
      </c>
      <c r="K7381" s="83" t="str">
        <f t="shared" si="582"/>
        <v/>
      </c>
      <c r="L7381" s="85" t="str">
        <f t="shared" si="583"/>
        <v/>
      </c>
    </row>
    <row r="7382" spans="1:12" x14ac:dyDescent="0.2">
      <c r="A7382" s="209"/>
      <c r="B7382" s="75" t="str">
        <f t="shared" si="584"/>
        <v/>
      </c>
      <c r="C7382" s="75" t="str">
        <f t="shared" si="585"/>
        <v/>
      </c>
      <c r="D7382" s="42"/>
      <c r="E7382" s="42"/>
      <c r="F7382" s="42"/>
      <c r="G7382" s="42"/>
      <c r="H7382" s="42"/>
      <c r="I7382" s="42"/>
      <c r="J7382" s="83" t="str">
        <f t="shared" si="581"/>
        <v/>
      </c>
      <c r="K7382" s="83" t="str">
        <f t="shared" si="582"/>
        <v/>
      </c>
      <c r="L7382" s="85" t="str">
        <f t="shared" si="583"/>
        <v/>
      </c>
    </row>
    <row r="7383" spans="1:12" x14ac:dyDescent="0.2">
      <c r="A7383" s="209"/>
      <c r="B7383" s="75" t="str">
        <f t="shared" si="584"/>
        <v/>
      </c>
      <c r="C7383" s="75" t="str">
        <f t="shared" si="585"/>
        <v/>
      </c>
      <c r="D7383" s="42"/>
      <c r="E7383" s="42"/>
      <c r="F7383" s="42"/>
      <c r="G7383" s="42"/>
      <c r="H7383" s="42"/>
      <c r="I7383" s="42"/>
      <c r="J7383" s="83" t="str">
        <f t="shared" si="581"/>
        <v/>
      </c>
      <c r="K7383" s="83" t="str">
        <f t="shared" si="582"/>
        <v/>
      </c>
      <c r="L7383" s="85" t="str">
        <f t="shared" si="583"/>
        <v/>
      </c>
    </row>
    <row r="7384" spans="1:12" x14ac:dyDescent="0.2">
      <c r="A7384" s="209"/>
      <c r="B7384" s="75" t="str">
        <f t="shared" si="584"/>
        <v/>
      </c>
      <c r="C7384" s="75" t="str">
        <f t="shared" si="585"/>
        <v/>
      </c>
      <c r="D7384" s="42"/>
      <c r="E7384" s="42"/>
      <c r="F7384" s="42"/>
      <c r="G7384" s="42"/>
      <c r="H7384" s="42"/>
      <c r="I7384" s="42"/>
      <c r="J7384" s="83" t="str">
        <f t="shared" si="581"/>
        <v/>
      </c>
      <c r="K7384" s="83" t="str">
        <f t="shared" si="582"/>
        <v/>
      </c>
      <c r="L7384" s="85" t="str">
        <f t="shared" si="583"/>
        <v/>
      </c>
    </row>
    <row r="7385" spans="1:12" x14ac:dyDescent="0.2">
      <c r="A7385" s="209"/>
      <c r="B7385" s="75" t="str">
        <f t="shared" si="584"/>
        <v/>
      </c>
      <c r="C7385" s="75" t="str">
        <f t="shared" si="585"/>
        <v/>
      </c>
      <c r="D7385" s="42"/>
      <c r="E7385" s="42"/>
      <c r="F7385" s="42"/>
      <c r="G7385" s="42"/>
      <c r="H7385" s="42"/>
      <c r="I7385" s="42"/>
      <c r="J7385" s="83" t="str">
        <f t="shared" si="581"/>
        <v/>
      </c>
      <c r="K7385" s="83" t="str">
        <f t="shared" si="582"/>
        <v/>
      </c>
      <c r="L7385" s="85" t="str">
        <f t="shared" si="583"/>
        <v/>
      </c>
    </row>
    <row r="7386" spans="1:12" x14ac:dyDescent="0.2">
      <c r="A7386" s="209"/>
      <c r="B7386" s="75" t="str">
        <f t="shared" si="584"/>
        <v/>
      </c>
      <c r="C7386" s="75" t="str">
        <f t="shared" si="585"/>
        <v/>
      </c>
      <c r="D7386" s="42"/>
      <c r="E7386" s="42"/>
      <c r="F7386" s="42"/>
      <c r="G7386" s="42"/>
      <c r="H7386" s="42"/>
      <c r="I7386" s="42"/>
      <c r="J7386" s="83" t="str">
        <f t="shared" si="581"/>
        <v/>
      </c>
      <c r="K7386" s="83" t="str">
        <f t="shared" si="582"/>
        <v/>
      </c>
      <c r="L7386" s="85" t="str">
        <f t="shared" si="583"/>
        <v/>
      </c>
    </row>
    <row r="7387" spans="1:12" x14ac:dyDescent="0.2">
      <c r="A7387" s="209"/>
      <c r="B7387" s="75" t="str">
        <f t="shared" si="584"/>
        <v/>
      </c>
      <c r="C7387" s="75" t="str">
        <f t="shared" si="585"/>
        <v/>
      </c>
      <c r="D7387" s="42"/>
      <c r="E7387" s="42"/>
      <c r="F7387" s="42"/>
      <c r="G7387" s="42"/>
      <c r="H7387" s="42"/>
      <c r="I7387" s="42"/>
      <c r="J7387" s="83" t="str">
        <f t="shared" si="581"/>
        <v/>
      </c>
      <c r="K7387" s="83" t="str">
        <f t="shared" si="582"/>
        <v/>
      </c>
      <c r="L7387" s="85" t="str">
        <f t="shared" si="583"/>
        <v/>
      </c>
    </row>
    <row r="7388" spans="1:12" x14ac:dyDescent="0.2">
      <c r="A7388" s="209"/>
      <c r="B7388" s="75" t="str">
        <f t="shared" si="584"/>
        <v/>
      </c>
      <c r="C7388" s="75" t="str">
        <f t="shared" si="585"/>
        <v/>
      </c>
      <c r="D7388" s="42"/>
      <c r="E7388" s="42"/>
      <c r="F7388" s="42"/>
      <c r="G7388" s="42"/>
      <c r="H7388" s="42"/>
      <c r="I7388" s="42"/>
      <c r="J7388" s="83" t="str">
        <f t="shared" si="581"/>
        <v/>
      </c>
      <c r="K7388" s="83" t="str">
        <f t="shared" si="582"/>
        <v/>
      </c>
      <c r="L7388" s="85" t="str">
        <f t="shared" si="583"/>
        <v/>
      </c>
    </row>
    <row r="7389" spans="1:12" x14ac:dyDescent="0.2">
      <c r="A7389" s="209"/>
      <c r="B7389" s="75" t="str">
        <f t="shared" si="584"/>
        <v/>
      </c>
      <c r="C7389" s="75" t="str">
        <f t="shared" si="585"/>
        <v/>
      </c>
      <c r="D7389" s="42"/>
      <c r="E7389" s="42"/>
      <c r="F7389" s="42"/>
      <c r="G7389" s="42"/>
      <c r="H7389" s="42"/>
      <c r="I7389" s="42"/>
      <c r="J7389" s="83" t="str">
        <f t="shared" si="581"/>
        <v/>
      </c>
      <c r="K7389" s="83" t="str">
        <f t="shared" si="582"/>
        <v/>
      </c>
      <c r="L7389" s="85" t="str">
        <f t="shared" si="583"/>
        <v/>
      </c>
    </row>
    <row r="7390" spans="1:12" x14ac:dyDescent="0.2">
      <c r="A7390" s="209"/>
      <c r="B7390" s="75" t="str">
        <f t="shared" si="584"/>
        <v/>
      </c>
      <c r="C7390" s="75" t="str">
        <f t="shared" si="585"/>
        <v/>
      </c>
      <c r="D7390" s="42"/>
      <c r="E7390" s="42"/>
      <c r="F7390" s="42"/>
      <c r="G7390" s="42"/>
      <c r="H7390" s="42"/>
      <c r="I7390" s="42"/>
      <c r="J7390" s="83" t="str">
        <f t="shared" si="581"/>
        <v/>
      </c>
      <c r="K7390" s="83" t="str">
        <f t="shared" si="582"/>
        <v/>
      </c>
      <c r="L7390" s="85" t="str">
        <f t="shared" si="583"/>
        <v/>
      </c>
    </row>
    <row r="7391" spans="1:12" x14ac:dyDescent="0.2">
      <c r="A7391" s="209"/>
      <c r="B7391" s="75" t="str">
        <f t="shared" si="584"/>
        <v/>
      </c>
      <c r="C7391" s="75" t="str">
        <f t="shared" si="585"/>
        <v/>
      </c>
      <c r="D7391" s="42"/>
      <c r="E7391" s="42"/>
      <c r="F7391" s="42"/>
      <c r="G7391" s="42"/>
      <c r="H7391" s="42"/>
      <c r="I7391" s="42"/>
      <c r="J7391" s="83" t="str">
        <f t="shared" si="581"/>
        <v/>
      </c>
      <c r="K7391" s="83" t="str">
        <f t="shared" si="582"/>
        <v/>
      </c>
      <c r="L7391" s="85" t="str">
        <f t="shared" si="583"/>
        <v/>
      </c>
    </row>
    <row r="7392" spans="1:12" x14ac:dyDescent="0.2">
      <c r="A7392" s="209"/>
      <c r="B7392" s="75" t="str">
        <f t="shared" si="584"/>
        <v/>
      </c>
      <c r="C7392" s="75" t="str">
        <f t="shared" si="585"/>
        <v/>
      </c>
      <c r="D7392" s="42"/>
      <c r="E7392" s="42"/>
      <c r="F7392" s="42"/>
      <c r="G7392" s="42"/>
      <c r="H7392" s="42"/>
      <c r="I7392" s="42"/>
      <c r="J7392" s="83" t="str">
        <f t="shared" si="581"/>
        <v/>
      </c>
      <c r="K7392" s="83" t="str">
        <f t="shared" si="582"/>
        <v/>
      </c>
      <c r="L7392" s="85" t="str">
        <f t="shared" si="583"/>
        <v/>
      </c>
    </row>
    <row r="7393" spans="1:12" x14ac:dyDescent="0.2">
      <c r="A7393" s="209"/>
      <c r="B7393" s="75" t="str">
        <f t="shared" si="584"/>
        <v/>
      </c>
      <c r="C7393" s="75" t="str">
        <f t="shared" si="585"/>
        <v/>
      </c>
      <c r="D7393" s="42"/>
      <c r="E7393" s="42"/>
      <c r="F7393" s="42"/>
      <c r="G7393" s="42"/>
      <c r="H7393" s="42"/>
      <c r="I7393" s="42"/>
      <c r="J7393" s="83" t="str">
        <f t="shared" si="581"/>
        <v/>
      </c>
      <c r="K7393" s="83" t="str">
        <f t="shared" si="582"/>
        <v/>
      </c>
      <c r="L7393" s="85" t="str">
        <f t="shared" si="583"/>
        <v/>
      </c>
    </row>
    <row r="7394" spans="1:12" x14ac:dyDescent="0.2">
      <c r="A7394" s="209"/>
      <c r="B7394" s="75" t="str">
        <f t="shared" si="584"/>
        <v/>
      </c>
      <c r="C7394" s="75" t="str">
        <f t="shared" si="585"/>
        <v/>
      </c>
      <c r="D7394" s="42"/>
      <c r="E7394" s="42"/>
      <c r="F7394" s="42"/>
      <c r="G7394" s="42"/>
      <c r="H7394" s="42"/>
      <c r="I7394" s="42"/>
      <c r="J7394" s="83" t="str">
        <f t="shared" si="581"/>
        <v/>
      </c>
      <c r="K7394" s="83" t="str">
        <f t="shared" si="582"/>
        <v/>
      </c>
      <c r="L7394" s="85" t="str">
        <f t="shared" si="583"/>
        <v/>
      </c>
    </row>
    <row r="7395" spans="1:12" x14ac:dyDescent="0.2">
      <c r="A7395" s="209"/>
      <c r="B7395" s="75" t="str">
        <f t="shared" si="584"/>
        <v/>
      </c>
      <c r="C7395" s="75" t="str">
        <f t="shared" si="585"/>
        <v/>
      </c>
      <c r="D7395" s="42"/>
      <c r="E7395" s="42"/>
      <c r="F7395" s="42"/>
      <c r="G7395" s="42"/>
      <c r="H7395" s="42"/>
      <c r="I7395" s="42"/>
      <c r="J7395" s="83" t="str">
        <f t="shared" si="581"/>
        <v/>
      </c>
      <c r="K7395" s="83" t="str">
        <f t="shared" si="582"/>
        <v/>
      </c>
      <c r="L7395" s="85" t="str">
        <f t="shared" si="583"/>
        <v/>
      </c>
    </row>
    <row r="7396" spans="1:12" x14ac:dyDescent="0.2">
      <c r="A7396" s="209"/>
      <c r="B7396" s="75" t="str">
        <f t="shared" si="584"/>
        <v/>
      </c>
      <c r="C7396" s="75" t="str">
        <f t="shared" si="585"/>
        <v/>
      </c>
      <c r="D7396" s="42"/>
      <c r="E7396" s="42"/>
      <c r="F7396" s="42"/>
      <c r="G7396" s="42"/>
      <c r="H7396" s="42"/>
      <c r="I7396" s="42"/>
      <c r="J7396" s="83" t="str">
        <f t="shared" si="581"/>
        <v/>
      </c>
      <c r="K7396" s="83" t="str">
        <f t="shared" si="582"/>
        <v/>
      </c>
      <c r="L7396" s="85" t="str">
        <f t="shared" si="583"/>
        <v/>
      </c>
    </row>
    <row r="7397" spans="1:12" x14ac:dyDescent="0.2">
      <c r="A7397" s="209"/>
      <c r="B7397" s="75" t="str">
        <f t="shared" si="584"/>
        <v/>
      </c>
      <c r="C7397" s="75" t="str">
        <f t="shared" si="585"/>
        <v/>
      </c>
      <c r="D7397" s="42"/>
      <c r="E7397" s="42"/>
      <c r="F7397" s="42"/>
      <c r="G7397" s="42"/>
      <c r="H7397" s="42"/>
      <c r="I7397" s="42"/>
      <c r="J7397" s="83" t="str">
        <f t="shared" si="581"/>
        <v/>
      </c>
      <c r="K7397" s="83" t="str">
        <f t="shared" si="582"/>
        <v/>
      </c>
      <c r="L7397" s="85" t="str">
        <f t="shared" si="583"/>
        <v/>
      </c>
    </row>
    <row r="7398" spans="1:12" x14ac:dyDescent="0.2">
      <c r="A7398" s="209"/>
      <c r="B7398" s="75" t="str">
        <f t="shared" si="584"/>
        <v/>
      </c>
      <c r="C7398" s="75" t="str">
        <f t="shared" si="585"/>
        <v/>
      </c>
      <c r="D7398" s="42"/>
      <c r="E7398" s="42"/>
      <c r="F7398" s="42"/>
      <c r="G7398" s="42"/>
      <c r="H7398" s="42"/>
      <c r="I7398" s="42"/>
      <c r="J7398" s="83" t="str">
        <f t="shared" si="581"/>
        <v/>
      </c>
      <c r="K7398" s="83" t="str">
        <f t="shared" si="582"/>
        <v/>
      </c>
      <c r="L7398" s="85" t="str">
        <f t="shared" si="583"/>
        <v/>
      </c>
    </row>
    <row r="7399" spans="1:12" x14ac:dyDescent="0.2">
      <c r="A7399" s="209"/>
      <c r="B7399" s="75" t="str">
        <f t="shared" si="584"/>
        <v/>
      </c>
      <c r="C7399" s="75" t="str">
        <f t="shared" si="585"/>
        <v/>
      </c>
      <c r="D7399" s="42"/>
      <c r="E7399" s="42"/>
      <c r="F7399" s="42"/>
      <c r="G7399" s="42"/>
      <c r="H7399" s="42"/>
      <c r="I7399" s="42"/>
      <c r="J7399" s="83" t="str">
        <f t="shared" si="581"/>
        <v/>
      </c>
      <c r="K7399" s="83" t="str">
        <f t="shared" si="582"/>
        <v/>
      </c>
      <c r="L7399" s="85" t="str">
        <f t="shared" si="583"/>
        <v/>
      </c>
    </row>
    <row r="7400" spans="1:12" x14ac:dyDescent="0.2">
      <c r="A7400" s="209"/>
      <c r="B7400" s="75" t="str">
        <f t="shared" si="584"/>
        <v/>
      </c>
      <c r="C7400" s="75" t="str">
        <f t="shared" si="585"/>
        <v/>
      </c>
      <c r="D7400" s="42"/>
      <c r="E7400" s="42"/>
      <c r="F7400" s="42"/>
      <c r="G7400" s="42"/>
      <c r="H7400" s="42"/>
      <c r="I7400" s="42"/>
      <c r="J7400" s="83" t="str">
        <f t="shared" si="581"/>
        <v/>
      </c>
      <c r="K7400" s="83" t="str">
        <f t="shared" si="582"/>
        <v/>
      </c>
      <c r="L7400" s="85" t="str">
        <f t="shared" si="583"/>
        <v/>
      </c>
    </row>
    <row r="7401" spans="1:12" x14ac:dyDescent="0.2">
      <c r="A7401" s="209"/>
      <c r="B7401" s="75" t="str">
        <f t="shared" si="584"/>
        <v/>
      </c>
      <c r="C7401" s="75" t="str">
        <f t="shared" si="585"/>
        <v/>
      </c>
      <c r="D7401" s="42"/>
      <c r="E7401" s="42"/>
      <c r="F7401" s="42"/>
      <c r="G7401" s="42"/>
      <c r="H7401" s="42"/>
      <c r="I7401" s="42"/>
      <c r="J7401" s="83" t="str">
        <f t="shared" si="581"/>
        <v/>
      </c>
      <c r="K7401" s="83" t="str">
        <f t="shared" si="582"/>
        <v/>
      </c>
      <c r="L7401" s="85" t="str">
        <f t="shared" si="583"/>
        <v/>
      </c>
    </row>
    <row r="7402" spans="1:12" x14ac:dyDescent="0.2">
      <c r="A7402" s="209"/>
      <c r="B7402" s="75" t="str">
        <f t="shared" si="584"/>
        <v/>
      </c>
      <c r="C7402" s="75" t="str">
        <f t="shared" si="585"/>
        <v/>
      </c>
      <c r="D7402" s="42"/>
      <c r="E7402" s="42"/>
      <c r="F7402" s="42"/>
      <c r="G7402" s="42"/>
      <c r="H7402" s="42"/>
      <c r="I7402" s="42"/>
      <c r="J7402" s="83" t="str">
        <f t="shared" si="581"/>
        <v/>
      </c>
      <c r="K7402" s="83" t="str">
        <f t="shared" si="582"/>
        <v/>
      </c>
      <c r="L7402" s="85" t="str">
        <f t="shared" si="583"/>
        <v/>
      </c>
    </row>
    <row r="7403" spans="1:12" x14ac:dyDescent="0.2">
      <c r="A7403" s="209"/>
      <c r="B7403" s="75" t="str">
        <f t="shared" si="584"/>
        <v/>
      </c>
      <c r="C7403" s="75" t="str">
        <f t="shared" si="585"/>
        <v/>
      </c>
      <c r="D7403" s="42"/>
      <c r="E7403" s="42"/>
      <c r="F7403" s="42"/>
      <c r="G7403" s="42"/>
      <c r="H7403" s="42"/>
      <c r="I7403" s="42"/>
      <c r="J7403" s="83" t="str">
        <f t="shared" si="581"/>
        <v/>
      </c>
      <c r="K7403" s="83" t="str">
        <f t="shared" si="582"/>
        <v/>
      </c>
      <c r="L7403" s="85" t="str">
        <f t="shared" si="583"/>
        <v/>
      </c>
    </row>
    <row r="7404" spans="1:12" x14ac:dyDescent="0.2">
      <c r="A7404" s="209"/>
      <c r="B7404" s="75" t="str">
        <f t="shared" si="584"/>
        <v/>
      </c>
      <c r="C7404" s="75" t="str">
        <f t="shared" si="585"/>
        <v/>
      </c>
      <c r="D7404" s="42"/>
      <c r="E7404" s="42"/>
      <c r="F7404" s="42"/>
      <c r="G7404" s="42"/>
      <c r="H7404" s="42"/>
      <c r="I7404" s="42"/>
      <c r="J7404" s="83" t="str">
        <f t="shared" si="581"/>
        <v/>
      </c>
      <c r="K7404" s="83" t="str">
        <f t="shared" si="582"/>
        <v/>
      </c>
      <c r="L7404" s="85" t="str">
        <f t="shared" si="583"/>
        <v/>
      </c>
    </row>
    <row r="7405" spans="1:12" x14ac:dyDescent="0.2">
      <c r="A7405" s="209"/>
      <c r="B7405" s="75" t="str">
        <f t="shared" si="584"/>
        <v/>
      </c>
      <c r="C7405" s="75" t="str">
        <f t="shared" si="585"/>
        <v/>
      </c>
      <c r="D7405" s="42"/>
      <c r="E7405" s="42"/>
      <c r="F7405" s="42"/>
      <c r="G7405" s="42"/>
      <c r="H7405" s="42"/>
      <c r="I7405" s="42"/>
      <c r="J7405" s="83" t="str">
        <f t="shared" si="581"/>
        <v/>
      </c>
      <c r="K7405" s="83" t="str">
        <f t="shared" si="582"/>
        <v/>
      </c>
      <c r="L7405" s="85" t="str">
        <f t="shared" si="583"/>
        <v/>
      </c>
    </row>
    <row r="7406" spans="1:12" x14ac:dyDescent="0.2">
      <c r="A7406" s="209"/>
      <c r="B7406" s="75" t="str">
        <f t="shared" si="584"/>
        <v/>
      </c>
      <c r="C7406" s="75" t="str">
        <f t="shared" si="585"/>
        <v/>
      </c>
      <c r="D7406" s="42"/>
      <c r="E7406" s="42"/>
      <c r="F7406" s="42"/>
      <c r="G7406" s="42"/>
      <c r="H7406" s="42"/>
      <c r="I7406" s="42"/>
      <c r="J7406" s="83" t="str">
        <f t="shared" si="581"/>
        <v/>
      </c>
      <c r="K7406" s="83" t="str">
        <f t="shared" si="582"/>
        <v/>
      </c>
      <c r="L7406" s="85" t="str">
        <f t="shared" si="583"/>
        <v/>
      </c>
    </row>
    <row r="7407" spans="1:12" x14ac:dyDescent="0.2">
      <c r="A7407" s="209"/>
      <c r="B7407" s="75" t="str">
        <f t="shared" si="584"/>
        <v/>
      </c>
      <c r="C7407" s="75" t="str">
        <f t="shared" si="585"/>
        <v/>
      </c>
      <c r="D7407" s="42"/>
      <c r="E7407" s="42"/>
      <c r="F7407" s="42"/>
      <c r="G7407" s="42"/>
      <c r="H7407" s="42"/>
      <c r="I7407" s="42"/>
      <c r="J7407" s="83" t="str">
        <f t="shared" si="581"/>
        <v/>
      </c>
      <c r="K7407" s="83" t="str">
        <f t="shared" si="582"/>
        <v/>
      </c>
      <c r="L7407" s="85" t="str">
        <f t="shared" si="583"/>
        <v/>
      </c>
    </row>
    <row r="7408" spans="1:12" x14ac:dyDescent="0.2">
      <c r="A7408" s="209"/>
      <c r="B7408" s="75" t="str">
        <f t="shared" si="584"/>
        <v/>
      </c>
      <c r="C7408" s="75" t="str">
        <f t="shared" si="585"/>
        <v/>
      </c>
      <c r="D7408" s="42"/>
      <c r="E7408" s="42"/>
      <c r="F7408" s="42"/>
      <c r="G7408" s="42"/>
      <c r="H7408" s="42"/>
      <c r="I7408" s="42"/>
      <c r="J7408" s="83" t="str">
        <f t="shared" si="581"/>
        <v/>
      </c>
      <c r="K7408" s="83" t="str">
        <f t="shared" si="582"/>
        <v/>
      </c>
      <c r="L7408" s="85" t="str">
        <f t="shared" si="583"/>
        <v/>
      </c>
    </row>
    <row r="7409" spans="1:12" x14ac:dyDescent="0.2">
      <c r="A7409" s="209"/>
      <c r="B7409" s="75" t="str">
        <f t="shared" si="584"/>
        <v/>
      </c>
      <c r="C7409" s="75" t="str">
        <f t="shared" si="585"/>
        <v/>
      </c>
      <c r="D7409" s="42"/>
      <c r="E7409" s="42"/>
      <c r="F7409" s="42"/>
      <c r="G7409" s="42"/>
      <c r="H7409" s="42"/>
      <c r="I7409" s="42"/>
      <c r="J7409" s="83" t="str">
        <f t="shared" si="581"/>
        <v/>
      </c>
      <c r="K7409" s="83" t="str">
        <f t="shared" si="582"/>
        <v/>
      </c>
      <c r="L7409" s="85" t="str">
        <f t="shared" si="583"/>
        <v/>
      </c>
    </row>
    <row r="7410" spans="1:12" x14ac:dyDescent="0.2">
      <c r="A7410" s="209"/>
      <c r="B7410" s="75" t="str">
        <f t="shared" si="584"/>
        <v/>
      </c>
      <c r="C7410" s="75" t="str">
        <f t="shared" si="585"/>
        <v/>
      </c>
      <c r="D7410" s="42"/>
      <c r="E7410" s="42"/>
      <c r="F7410" s="42"/>
      <c r="G7410" s="42"/>
      <c r="H7410" s="42"/>
      <c r="I7410" s="42"/>
      <c r="J7410" s="83" t="str">
        <f t="shared" si="581"/>
        <v/>
      </c>
      <c r="K7410" s="83" t="str">
        <f t="shared" si="582"/>
        <v/>
      </c>
      <c r="L7410" s="85" t="str">
        <f t="shared" si="583"/>
        <v/>
      </c>
    </row>
    <row r="7411" spans="1:12" x14ac:dyDescent="0.2">
      <c r="A7411" s="209"/>
      <c r="B7411" s="75" t="str">
        <f t="shared" si="584"/>
        <v/>
      </c>
      <c r="C7411" s="75" t="str">
        <f t="shared" si="585"/>
        <v/>
      </c>
      <c r="D7411" s="42"/>
      <c r="E7411" s="42"/>
      <c r="F7411" s="42"/>
      <c r="G7411" s="42"/>
      <c r="H7411" s="42"/>
      <c r="I7411" s="42"/>
      <c r="J7411" s="83" t="str">
        <f t="shared" si="581"/>
        <v/>
      </c>
      <c r="K7411" s="83" t="str">
        <f t="shared" si="582"/>
        <v/>
      </c>
      <c r="L7411" s="85" t="str">
        <f t="shared" si="583"/>
        <v/>
      </c>
    </row>
    <row r="7412" spans="1:12" x14ac:dyDescent="0.2">
      <c r="A7412" s="209"/>
      <c r="B7412" s="75" t="str">
        <f t="shared" si="584"/>
        <v/>
      </c>
      <c r="C7412" s="75" t="str">
        <f t="shared" si="585"/>
        <v/>
      </c>
      <c r="D7412" s="42"/>
      <c r="E7412" s="42"/>
      <c r="F7412" s="42"/>
      <c r="G7412" s="42"/>
      <c r="H7412" s="42"/>
      <c r="I7412" s="42"/>
      <c r="J7412" s="83" t="str">
        <f t="shared" si="581"/>
        <v/>
      </c>
      <c r="K7412" s="83" t="str">
        <f t="shared" si="582"/>
        <v/>
      </c>
      <c r="L7412" s="85" t="str">
        <f t="shared" si="583"/>
        <v/>
      </c>
    </row>
    <row r="7413" spans="1:12" x14ac:dyDescent="0.2">
      <c r="A7413" s="209"/>
      <c r="B7413" s="75" t="str">
        <f t="shared" si="584"/>
        <v/>
      </c>
      <c r="C7413" s="75" t="str">
        <f t="shared" si="585"/>
        <v/>
      </c>
      <c r="D7413" s="42"/>
      <c r="E7413" s="42"/>
      <c r="F7413" s="42"/>
      <c r="G7413" s="42"/>
      <c r="H7413" s="42"/>
      <c r="I7413" s="42"/>
      <c r="J7413" s="83" t="str">
        <f t="shared" si="581"/>
        <v/>
      </c>
      <c r="K7413" s="83" t="str">
        <f t="shared" si="582"/>
        <v/>
      </c>
      <c r="L7413" s="85" t="str">
        <f t="shared" si="583"/>
        <v/>
      </c>
    </row>
    <row r="7414" spans="1:12" x14ac:dyDescent="0.2">
      <c r="A7414" s="209"/>
      <c r="B7414" s="75" t="str">
        <f t="shared" si="584"/>
        <v/>
      </c>
      <c r="C7414" s="75" t="str">
        <f t="shared" si="585"/>
        <v/>
      </c>
      <c r="D7414" s="42"/>
      <c r="E7414" s="42"/>
      <c r="F7414" s="42"/>
      <c r="G7414" s="42"/>
      <c r="H7414" s="42"/>
      <c r="I7414" s="42"/>
      <c r="J7414" s="83" t="str">
        <f t="shared" si="581"/>
        <v/>
      </c>
      <c r="K7414" s="83" t="str">
        <f t="shared" si="582"/>
        <v/>
      </c>
      <c r="L7414" s="85" t="str">
        <f t="shared" si="583"/>
        <v/>
      </c>
    </row>
    <row r="7415" spans="1:12" x14ac:dyDescent="0.2">
      <c r="A7415" s="209"/>
      <c r="B7415" s="75" t="str">
        <f t="shared" si="584"/>
        <v/>
      </c>
      <c r="C7415" s="75" t="str">
        <f t="shared" si="585"/>
        <v/>
      </c>
      <c r="D7415" s="42"/>
      <c r="E7415" s="42"/>
      <c r="F7415" s="42"/>
      <c r="G7415" s="42"/>
      <c r="H7415" s="42"/>
      <c r="I7415" s="42"/>
      <c r="J7415" s="83" t="str">
        <f t="shared" si="581"/>
        <v/>
      </c>
      <c r="K7415" s="83" t="str">
        <f t="shared" si="582"/>
        <v/>
      </c>
      <c r="L7415" s="85" t="str">
        <f t="shared" si="583"/>
        <v/>
      </c>
    </row>
    <row r="7416" spans="1:12" x14ac:dyDescent="0.2">
      <c r="A7416" s="209"/>
      <c r="B7416" s="75" t="str">
        <f t="shared" si="584"/>
        <v/>
      </c>
      <c r="C7416" s="75" t="str">
        <f t="shared" si="585"/>
        <v/>
      </c>
      <c r="D7416" s="42"/>
      <c r="E7416" s="42"/>
      <c r="F7416" s="42"/>
      <c r="G7416" s="42"/>
      <c r="H7416" s="42"/>
      <c r="I7416" s="42"/>
      <c r="J7416" s="83" t="str">
        <f t="shared" si="581"/>
        <v/>
      </c>
      <c r="K7416" s="83" t="str">
        <f t="shared" si="582"/>
        <v/>
      </c>
      <c r="L7416" s="85" t="str">
        <f t="shared" si="583"/>
        <v/>
      </c>
    </row>
    <row r="7417" spans="1:12" x14ac:dyDescent="0.2">
      <c r="A7417" s="209"/>
      <c r="B7417" s="75" t="str">
        <f t="shared" si="584"/>
        <v/>
      </c>
      <c r="C7417" s="75" t="str">
        <f t="shared" si="585"/>
        <v/>
      </c>
      <c r="D7417" s="42"/>
      <c r="E7417" s="42"/>
      <c r="F7417" s="42"/>
      <c r="G7417" s="42"/>
      <c r="H7417" s="42"/>
      <c r="I7417" s="42"/>
      <c r="J7417" s="83" t="str">
        <f t="shared" si="581"/>
        <v/>
      </c>
      <c r="K7417" s="83" t="str">
        <f t="shared" si="582"/>
        <v/>
      </c>
      <c r="L7417" s="85" t="str">
        <f t="shared" si="583"/>
        <v/>
      </c>
    </row>
    <row r="7418" spans="1:12" x14ac:dyDescent="0.2">
      <c r="A7418" s="209"/>
      <c r="B7418" s="75" t="str">
        <f t="shared" si="584"/>
        <v/>
      </c>
      <c r="C7418" s="75" t="str">
        <f t="shared" si="585"/>
        <v/>
      </c>
      <c r="D7418" s="42"/>
      <c r="E7418" s="42"/>
      <c r="F7418" s="42"/>
      <c r="G7418" s="42"/>
      <c r="H7418" s="42"/>
      <c r="I7418" s="42"/>
      <c r="J7418" s="83" t="str">
        <f t="shared" si="581"/>
        <v/>
      </c>
      <c r="K7418" s="83" t="str">
        <f t="shared" si="582"/>
        <v/>
      </c>
      <c r="L7418" s="85" t="str">
        <f t="shared" si="583"/>
        <v/>
      </c>
    </row>
    <row r="7419" spans="1:12" x14ac:dyDescent="0.2">
      <c r="A7419" s="209"/>
      <c r="B7419" s="75" t="str">
        <f t="shared" si="584"/>
        <v/>
      </c>
      <c r="C7419" s="75" t="str">
        <f t="shared" si="585"/>
        <v/>
      </c>
      <c r="D7419" s="42"/>
      <c r="E7419" s="42"/>
      <c r="F7419" s="42"/>
      <c r="G7419" s="42"/>
      <c r="H7419" s="42"/>
      <c r="I7419" s="42"/>
      <c r="J7419" s="83" t="str">
        <f t="shared" si="581"/>
        <v/>
      </c>
      <c r="K7419" s="83" t="str">
        <f t="shared" si="582"/>
        <v/>
      </c>
      <c r="L7419" s="85" t="str">
        <f t="shared" si="583"/>
        <v/>
      </c>
    </row>
    <row r="7420" spans="1:12" x14ac:dyDescent="0.2">
      <c r="A7420" s="209"/>
      <c r="B7420" s="75" t="str">
        <f t="shared" si="584"/>
        <v/>
      </c>
      <c r="C7420" s="75" t="str">
        <f t="shared" si="585"/>
        <v/>
      </c>
      <c r="D7420" s="42"/>
      <c r="E7420" s="42"/>
      <c r="F7420" s="42"/>
      <c r="G7420" s="42"/>
      <c r="H7420" s="42"/>
      <c r="I7420" s="42"/>
      <c r="J7420" s="83" t="str">
        <f t="shared" si="581"/>
        <v/>
      </c>
      <c r="K7420" s="83" t="str">
        <f t="shared" si="582"/>
        <v/>
      </c>
      <c r="L7420" s="85" t="str">
        <f t="shared" si="583"/>
        <v/>
      </c>
    </row>
    <row r="7421" spans="1:12" x14ac:dyDescent="0.2">
      <c r="A7421" s="209"/>
      <c r="B7421" s="75" t="str">
        <f t="shared" si="584"/>
        <v/>
      </c>
      <c r="C7421" s="75" t="str">
        <f t="shared" si="585"/>
        <v/>
      </c>
      <c r="D7421" s="42"/>
      <c r="E7421" s="42"/>
      <c r="F7421" s="42"/>
      <c r="G7421" s="42"/>
      <c r="H7421" s="42"/>
      <c r="I7421" s="42"/>
      <c r="J7421" s="83" t="str">
        <f t="shared" ref="J7421:J7484" si="586">IF(ISERROR(D7421/C7421),"",(D7421/C7421))</f>
        <v/>
      </c>
      <c r="K7421" s="83" t="str">
        <f t="shared" ref="K7421:K7484" si="587">IF(ISERROR(E7421/C7421),"",(E7421/C7421))</f>
        <v/>
      </c>
      <c r="L7421" s="85" t="str">
        <f t="shared" ref="L7421:L7484" si="588">IF(ISERROR((D7421+E7421)/B7421),"",(D7421+E7421)/B7421)</f>
        <v/>
      </c>
    </row>
    <row r="7422" spans="1:12" x14ac:dyDescent="0.2">
      <c r="A7422" s="209"/>
      <c r="B7422" s="75" t="str">
        <f t="shared" si="584"/>
        <v/>
      </c>
      <c r="C7422" s="75" t="str">
        <f t="shared" si="585"/>
        <v/>
      </c>
      <c r="D7422" s="42"/>
      <c r="E7422" s="42"/>
      <c r="F7422" s="42"/>
      <c r="G7422" s="42"/>
      <c r="H7422" s="42"/>
      <c r="I7422" s="42"/>
      <c r="J7422" s="83" t="str">
        <f t="shared" si="586"/>
        <v/>
      </c>
      <c r="K7422" s="83" t="str">
        <f t="shared" si="587"/>
        <v/>
      </c>
      <c r="L7422" s="85" t="str">
        <f t="shared" si="588"/>
        <v/>
      </c>
    </row>
    <row r="7423" spans="1:12" x14ac:dyDescent="0.2">
      <c r="A7423" s="209"/>
      <c r="B7423" s="75" t="str">
        <f t="shared" si="584"/>
        <v/>
      </c>
      <c r="C7423" s="75" t="str">
        <f t="shared" si="585"/>
        <v/>
      </c>
      <c r="D7423" s="42"/>
      <c r="E7423" s="42"/>
      <c r="F7423" s="42"/>
      <c r="G7423" s="42"/>
      <c r="H7423" s="42"/>
      <c r="I7423" s="42"/>
      <c r="J7423" s="83" t="str">
        <f t="shared" si="586"/>
        <v/>
      </c>
      <c r="K7423" s="83" t="str">
        <f t="shared" si="587"/>
        <v/>
      </c>
      <c r="L7423" s="85" t="str">
        <f t="shared" si="588"/>
        <v/>
      </c>
    </row>
    <row r="7424" spans="1:12" x14ac:dyDescent="0.2">
      <c r="A7424" s="209"/>
      <c r="B7424" s="75" t="str">
        <f t="shared" si="584"/>
        <v/>
      </c>
      <c r="C7424" s="75" t="str">
        <f t="shared" si="585"/>
        <v/>
      </c>
      <c r="D7424" s="42"/>
      <c r="E7424" s="42"/>
      <c r="F7424" s="42"/>
      <c r="G7424" s="42"/>
      <c r="H7424" s="42"/>
      <c r="I7424" s="42"/>
      <c r="J7424" s="83" t="str">
        <f t="shared" si="586"/>
        <v/>
      </c>
      <c r="K7424" s="83" t="str">
        <f t="shared" si="587"/>
        <v/>
      </c>
      <c r="L7424" s="85" t="str">
        <f t="shared" si="588"/>
        <v/>
      </c>
    </row>
    <row r="7425" spans="1:12" x14ac:dyDescent="0.2">
      <c r="A7425" s="209"/>
      <c r="B7425" s="75" t="str">
        <f t="shared" si="584"/>
        <v/>
      </c>
      <c r="C7425" s="75" t="str">
        <f t="shared" si="585"/>
        <v/>
      </c>
      <c r="D7425" s="42"/>
      <c r="E7425" s="42"/>
      <c r="F7425" s="42"/>
      <c r="G7425" s="42"/>
      <c r="H7425" s="42"/>
      <c r="I7425" s="42"/>
      <c r="J7425" s="83" t="str">
        <f t="shared" si="586"/>
        <v/>
      </c>
      <c r="K7425" s="83" t="str">
        <f t="shared" si="587"/>
        <v/>
      </c>
      <c r="L7425" s="85" t="str">
        <f t="shared" si="588"/>
        <v/>
      </c>
    </row>
    <row r="7426" spans="1:12" x14ac:dyDescent="0.2">
      <c r="A7426" s="209"/>
      <c r="B7426" s="75" t="str">
        <f t="shared" si="584"/>
        <v/>
      </c>
      <c r="C7426" s="75" t="str">
        <f t="shared" si="585"/>
        <v/>
      </c>
      <c r="D7426" s="42"/>
      <c r="E7426" s="42"/>
      <c r="F7426" s="42"/>
      <c r="G7426" s="42"/>
      <c r="H7426" s="42"/>
      <c r="I7426" s="42"/>
      <c r="J7426" s="83" t="str">
        <f t="shared" si="586"/>
        <v/>
      </c>
      <c r="K7426" s="83" t="str">
        <f t="shared" si="587"/>
        <v/>
      </c>
      <c r="L7426" s="85" t="str">
        <f t="shared" si="588"/>
        <v/>
      </c>
    </row>
    <row r="7427" spans="1:12" x14ac:dyDescent="0.2">
      <c r="A7427" s="209"/>
      <c r="B7427" s="75" t="str">
        <f t="shared" si="584"/>
        <v/>
      </c>
      <c r="C7427" s="75" t="str">
        <f t="shared" si="585"/>
        <v/>
      </c>
      <c r="D7427" s="42"/>
      <c r="E7427" s="42"/>
      <c r="F7427" s="42"/>
      <c r="G7427" s="42"/>
      <c r="H7427" s="42"/>
      <c r="I7427" s="42"/>
      <c r="J7427" s="83" t="str">
        <f t="shared" si="586"/>
        <v/>
      </c>
      <c r="K7427" s="83" t="str">
        <f t="shared" si="587"/>
        <v/>
      </c>
      <c r="L7427" s="85" t="str">
        <f t="shared" si="588"/>
        <v/>
      </c>
    </row>
    <row r="7428" spans="1:12" x14ac:dyDescent="0.2">
      <c r="A7428" s="209"/>
      <c r="B7428" s="75" t="str">
        <f t="shared" si="584"/>
        <v/>
      </c>
      <c r="C7428" s="75" t="str">
        <f t="shared" si="585"/>
        <v/>
      </c>
      <c r="D7428" s="42"/>
      <c r="E7428" s="42"/>
      <c r="F7428" s="42"/>
      <c r="G7428" s="42"/>
      <c r="H7428" s="42"/>
      <c r="I7428" s="42"/>
      <c r="J7428" s="83" t="str">
        <f t="shared" si="586"/>
        <v/>
      </c>
      <c r="K7428" s="83" t="str">
        <f t="shared" si="587"/>
        <v/>
      </c>
      <c r="L7428" s="85" t="str">
        <f t="shared" si="588"/>
        <v/>
      </c>
    </row>
    <row r="7429" spans="1:12" x14ac:dyDescent="0.2">
      <c r="A7429" s="209"/>
      <c r="B7429" s="75" t="str">
        <f t="shared" si="584"/>
        <v/>
      </c>
      <c r="C7429" s="75" t="str">
        <f t="shared" si="585"/>
        <v/>
      </c>
      <c r="D7429" s="42"/>
      <c r="E7429" s="42"/>
      <c r="F7429" s="42"/>
      <c r="G7429" s="42"/>
      <c r="H7429" s="42"/>
      <c r="I7429" s="42"/>
      <c r="J7429" s="83" t="str">
        <f t="shared" si="586"/>
        <v/>
      </c>
      <c r="K7429" s="83" t="str">
        <f t="shared" si="587"/>
        <v/>
      </c>
      <c r="L7429" s="85" t="str">
        <f t="shared" si="588"/>
        <v/>
      </c>
    </row>
    <row r="7430" spans="1:12" x14ac:dyDescent="0.2">
      <c r="A7430" s="209"/>
      <c r="B7430" s="75" t="str">
        <f t="shared" si="584"/>
        <v/>
      </c>
      <c r="C7430" s="75" t="str">
        <f t="shared" si="585"/>
        <v/>
      </c>
      <c r="D7430" s="42"/>
      <c r="E7430" s="42"/>
      <c r="F7430" s="42"/>
      <c r="G7430" s="42"/>
      <c r="H7430" s="42"/>
      <c r="I7430" s="42"/>
      <c r="J7430" s="83" t="str">
        <f t="shared" si="586"/>
        <v/>
      </c>
      <c r="K7430" s="83" t="str">
        <f t="shared" si="587"/>
        <v/>
      </c>
      <c r="L7430" s="85" t="str">
        <f t="shared" si="588"/>
        <v/>
      </c>
    </row>
    <row r="7431" spans="1:12" x14ac:dyDescent="0.2">
      <c r="A7431" s="209"/>
      <c r="B7431" s="75" t="str">
        <f t="shared" si="584"/>
        <v/>
      </c>
      <c r="C7431" s="75" t="str">
        <f t="shared" si="585"/>
        <v/>
      </c>
      <c r="D7431" s="42"/>
      <c r="E7431" s="42"/>
      <c r="F7431" s="42"/>
      <c r="G7431" s="42"/>
      <c r="H7431" s="42"/>
      <c r="I7431" s="42"/>
      <c r="J7431" s="83" t="str">
        <f t="shared" si="586"/>
        <v/>
      </c>
      <c r="K7431" s="83" t="str">
        <f t="shared" si="587"/>
        <v/>
      </c>
      <c r="L7431" s="85" t="str">
        <f t="shared" si="588"/>
        <v/>
      </c>
    </row>
    <row r="7432" spans="1:12" x14ac:dyDescent="0.2">
      <c r="A7432" s="209"/>
      <c r="B7432" s="75" t="str">
        <f t="shared" si="584"/>
        <v/>
      </c>
      <c r="C7432" s="75" t="str">
        <f t="shared" si="585"/>
        <v/>
      </c>
      <c r="D7432" s="42"/>
      <c r="E7432" s="42"/>
      <c r="F7432" s="42"/>
      <c r="G7432" s="42"/>
      <c r="H7432" s="42"/>
      <c r="I7432" s="42"/>
      <c r="J7432" s="83" t="str">
        <f t="shared" si="586"/>
        <v/>
      </c>
      <c r="K7432" s="83" t="str">
        <f t="shared" si="587"/>
        <v/>
      </c>
      <c r="L7432" s="85" t="str">
        <f t="shared" si="588"/>
        <v/>
      </c>
    </row>
    <row r="7433" spans="1:12" x14ac:dyDescent="0.2">
      <c r="A7433" s="209"/>
      <c r="B7433" s="75" t="str">
        <f t="shared" si="584"/>
        <v/>
      </c>
      <c r="C7433" s="75" t="str">
        <f t="shared" si="585"/>
        <v/>
      </c>
      <c r="D7433" s="42"/>
      <c r="E7433" s="42"/>
      <c r="F7433" s="42"/>
      <c r="G7433" s="42"/>
      <c r="H7433" s="42"/>
      <c r="I7433" s="42"/>
      <c r="J7433" s="83" t="str">
        <f t="shared" si="586"/>
        <v/>
      </c>
      <c r="K7433" s="83" t="str">
        <f t="shared" si="587"/>
        <v/>
      </c>
      <c r="L7433" s="85" t="str">
        <f t="shared" si="588"/>
        <v/>
      </c>
    </row>
    <row r="7434" spans="1:12" x14ac:dyDescent="0.2">
      <c r="A7434" s="209"/>
      <c r="B7434" s="75" t="str">
        <f t="shared" si="584"/>
        <v/>
      </c>
      <c r="C7434" s="75" t="str">
        <f t="shared" si="585"/>
        <v/>
      </c>
      <c r="D7434" s="42"/>
      <c r="E7434" s="42"/>
      <c r="F7434" s="42"/>
      <c r="G7434" s="42"/>
      <c r="H7434" s="42"/>
      <c r="I7434" s="42"/>
      <c r="J7434" s="83" t="str">
        <f t="shared" si="586"/>
        <v/>
      </c>
      <c r="K7434" s="83" t="str">
        <f t="shared" si="587"/>
        <v/>
      </c>
      <c r="L7434" s="85" t="str">
        <f t="shared" si="588"/>
        <v/>
      </c>
    </row>
    <row r="7435" spans="1:12" x14ac:dyDescent="0.2">
      <c r="A7435" s="209"/>
      <c r="B7435" s="75" t="str">
        <f t="shared" si="584"/>
        <v/>
      </c>
      <c r="C7435" s="75" t="str">
        <f t="shared" si="585"/>
        <v/>
      </c>
      <c r="D7435" s="42"/>
      <c r="E7435" s="42"/>
      <c r="F7435" s="42"/>
      <c r="G7435" s="42"/>
      <c r="H7435" s="42"/>
      <c r="I7435" s="42"/>
      <c r="J7435" s="83" t="str">
        <f t="shared" si="586"/>
        <v/>
      </c>
      <c r="K7435" s="83" t="str">
        <f t="shared" si="587"/>
        <v/>
      </c>
      <c r="L7435" s="85" t="str">
        <f t="shared" si="588"/>
        <v/>
      </c>
    </row>
    <row r="7436" spans="1:12" x14ac:dyDescent="0.2">
      <c r="A7436" s="209"/>
      <c r="B7436" s="75" t="str">
        <f t="shared" ref="B7436:B7499" si="589">IF(D7436+E7436+F7436+G7436+I7436+H7436 = 0,"",D7436+E7436+F7436+G7436+I7436+H7436)</f>
        <v/>
      </c>
      <c r="C7436" s="75" t="str">
        <f t="shared" ref="C7436:C7499" si="590">IF(D7436+E7436+H7436=0,"",D7436+E7436+H7436)</f>
        <v/>
      </c>
      <c r="D7436" s="42"/>
      <c r="E7436" s="42"/>
      <c r="F7436" s="42"/>
      <c r="G7436" s="42"/>
      <c r="H7436" s="42"/>
      <c r="I7436" s="42"/>
      <c r="J7436" s="83" t="str">
        <f t="shared" si="586"/>
        <v/>
      </c>
      <c r="K7436" s="83" t="str">
        <f t="shared" si="587"/>
        <v/>
      </c>
      <c r="L7436" s="85" t="str">
        <f t="shared" si="588"/>
        <v/>
      </c>
    </row>
    <row r="7437" spans="1:12" x14ac:dyDescent="0.2">
      <c r="A7437" s="209"/>
      <c r="B7437" s="75" t="str">
        <f t="shared" si="589"/>
        <v/>
      </c>
      <c r="C7437" s="75" t="str">
        <f t="shared" si="590"/>
        <v/>
      </c>
      <c r="D7437" s="42"/>
      <c r="E7437" s="42"/>
      <c r="F7437" s="42"/>
      <c r="G7437" s="42"/>
      <c r="H7437" s="42"/>
      <c r="I7437" s="42"/>
      <c r="J7437" s="83" t="str">
        <f t="shared" si="586"/>
        <v/>
      </c>
      <c r="K7437" s="83" t="str">
        <f t="shared" si="587"/>
        <v/>
      </c>
      <c r="L7437" s="85" t="str">
        <f t="shared" si="588"/>
        <v/>
      </c>
    </row>
    <row r="7438" spans="1:12" x14ac:dyDescent="0.2">
      <c r="A7438" s="209"/>
      <c r="B7438" s="75" t="str">
        <f t="shared" si="589"/>
        <v/>
      </c>
      <c r="C7438" s="75" t="str">
        <f t="shared" si="590"/>
        <v/>
      </c>
      <c r="D7438" s="42"/>
      <c r="E7438" s="42"/>
      <c r="F7438" s="42"/>
      <c r="G7438" s="42"/>
      <c r="H7438" s="42"/>
      <c r="I7438" s="42"/>
      <c r="J7438" s="83" t="str">
        <f t="shared" si="586"/>
        <v/>
      </c>
      <c r="K7438" s="83" t="str">
        <f t="shared" si="587"/>
        <v/>
      </c>
      <c r="L7438" s="85" t="str">
        <f t="shared" si="588"/>
        <v/>
      </c>
    </row>
    <row r="7439" spans="1:12" x14ac:dyDescent="0.2">
      <c r="A7439" s="209"/>
      <c r="B7439" s="75" t="str">
        <f t="shared" si="589"/>
        <v/>
      </c>
      <c r="C7439" s="75" t="str">
        <f t="shared" si="590"/>
        <v/>
      </c>
      <c r="D7439" s="42"/>
      <c r="E7439" s="42"/>
      <c r="F7439" s="42"/>
      <c r="G7439" s="42"/>
      <c r="H7439" s="42"/>
      <c r="I7439" s="42"/>
      <c r="J7439" s="83" t="str">
        <f t="shared" si="586"/>
        <v/>
      </c>
      <c r="K7439" s="83" t="str">
        <f t="shared" si="587"/>
        <v/>
      </c>
      <c r="L7439" s="85" t="str">
        <f t="shared" si="588"/>
        <v/>
      </c>
    </row>
    <row r="7440" spans="1:12" x14ac:dyDescent="0.2">
      <c r="A7440" s="209"/>
      <c r="B7440" s="75" t="str">
        <f t="shared" si="589"/>
        <v/>
      </c>
      <c r="C7440" s="75" t="str">
        <f t="shared" si="590"/>
        <v/>
      </c>
      <c r="D7440" s="42"/>
      <c r="E7440" s="42"/>
      <c r="F7440" s="42"/>
      <c r="G7440" s="42"/>
      <c r="H7440" s="42"/>
      <c r="I7440" s="42"/>
      <c r="J7440" s="83" t="str">
        <f t="shared" si="586"/>
        <v/>
      </c>
      <c r="K7440" s="83" t="str">
        <f t="shared" si="587"/>
        <v/>
      </c>
      <c r="L7440" s="85" t="str">
        <f t="shared" si="588"/>
        <v/>
      </c>
    </row>
    <row r="7441" spans="1:12" x14ac:dyDescent="0.2">
      <c r="A7441" s="209"/>
      <c r="B7441" s="75" t="str">
        <f t="shared" si="589"/>
        <v/>
      </c>
      <c r="C7441" s="75" t="str">
        <f t="shared" si="590"/>
        <v/>
      </c>
      <c r="D7441" s="42"/>
      <c r="E7441" s="42"/>
      <c r="F7441" s="42"/>
      <c r="G7441" s="42"/>
      <c r="H7441" s="42"/>
      <c r="I7441" s="42"/>
      <c r="J7441" s="83" t="str">
        <f t="shared" si="586"/>
        <v/>
      </c>
      <c r="K7441" s="83" t="str">
        <f t="shared" si="587"/>
        <v/>
      </c>
      <c r="L7441" s="85" t="str">
        <f t="shared" si="588"/>
        <v/>
      </c>
    </row>
    <row r="7442" spans="1:12" x14ac:dyDescent="0.2">
      <c r="A7442" s="209"/>
      <c r="B7442" s="75" t="str">
        <f t="shared" si="589"/>
        <v/>
      </c>
      <c r="C7442" s="75" t="str">
        <f t="shared" si="590"/>
        <v/>
      </c>
      <c r="D7442" s="42"/>
      <c r="E7442" s="42"/>
      <c r="F7442" s="42"/>
      <c r="G7442" s="42"/>
      <c r="H7442" s="42"/>
      <c r="I7442" s="42"/>
      <c r="J7442" s="83" t="str">
        <f t="shared" si="586"/>
        <v/>
      </c>
      <c r="K7442" s="83" t="str">
        <f t="shared" si="587"/>
        <v/>
      </c>
      <c r="L7442" s="85" t="str">
        <f t="shared" si="588"/>
        <v/>
      </c>
    </row>
    <row r="7443" spans="1:12" x14ac:dyDescent="0.2">
      <c r="A7443" s="209"/>
      <c r="B7443" s="75" t="str">
        <f t="shared" si="589"/>
        <v/>
      </c>
      <c r="C7443" s="75" t="str">
        <f t="shared" si="590"/>
        <v/>
      </c>
      <c r="D7443" s="42"/>
      <c r="E7443" s="42"/>
      <c r="F7443" s="42"/>
      <c r="G7443" s="42"/>
      <c r="H7443" s="42"/>
      <c r="I7443" s="42"/>
      <c r="J7443" s="83" t="str">
        <f t="shared" si="586"/>
        <v/>
      </c>
      <c r="K7443" s="83" t="str">
        <f t="shared" si="587"/>
        <v/>
      </c>
      <c r="L7443" s="85" t="str">
        <f t="shared" si="588"/>
        <v/>
      </c>
    </row>
    <row r="7444" spans="1:12" x14ac:dyDescent="0.2">
      <c r="A7444" s="209"/>
      <c r="B7444" s="75" t="str">
        <f t="shared" si="589"/>
        <v/>
      </c>
      <c r="C7444" s="75" t="str">
        <f t="shared" si="590"/>
        <v/>
      </c>
      <c r="D7444" s="42"/>
      <c r="E7444" s="42"/>
      <c r="F7444" s="42"/>
      <c r="G7444" s="42"/>
      <c r="H7444" s="42"/>
      <c r="I7444" s="42"/>
      <c r="J7444" s="83" t="str">
        <f t="shared" si="586"/>
        <v/>
      </c>
      <c r="K7444" s="83" t="str">
        <f t="shared" si="587"/>
        <v/>
      </c>
      <c r="L7444" s="85" t="str">
        <f t="shared" si="588"/>
        <v/>
      </c>
    </row>
    <row r="7445" spans="1:12" x14ac:dyDescent="0.2">
      <c r="A7445" s="209"/>
      <c r="B7445" s="75" t="str">
        <f t="shared" si="589"/>
        <v/>
      </c>
      <c r="C7445" s="75" t="str">
        <f t="shared" si="590"/>
        <v/>
      </c>
      <c r="D7445" s="42"/>
      <c r="E7445" s="42"/>
      <c r="F7445" s="42"/>
      <c r="G7445" s="42"/>
      <c r="H7445" s="42"/>
      <c r="I7445" s="42"/>
      <c r="J7445" s="83" t="str">
        <f t="shared" si="586"/>
        <v/>
      </c>
      <c r="K7445" s="83" t="str">
        <f t="shared" si="587"/>
        <v/>
      </c>
      <c r="L7445" s="85" t="str">
        <f t="shared" si="588"/>
        <v/>
      </c>
    </row>
    <row r="7446" spans="1:12" x14ac:dyDescent="0.2">
      <c r="A7446" s="209"/>
      <c r="B7446" s="75" t="str">
        <f t="shared" si="589"/>
        <v/>
      </c>
      <c r="C7446" s="75" t="str">
        <f t="shared" si="590"/>
        <v/>
      </c>
      <c r="D7446" s="42"/>
      <c r="E7446" s="42"/>
      <c r="F7446" s="42"/>
      <c r="G7446" s="42"/>
      <c r="H7446" s="42"/>
      <c r="I7446" s="42"/>
      <c r="J7446" s="83" t="str">
        <f t="shared" si="586"/>
        <v/>
      </c>
      <c r="K7446" s="83" t="str">
        <f t="shared" si="587"/>
        <v/>
      </c>
      <c r="L7446" s="85" t="str">
        <f t="shared" si="588"/>
        <v/>
      </c>
    </row>
    <row r="7447" spans="1:12" x14ac:dyDescent="0.2">
      <c r="A7447" s="209"/>
      <c r="B7447" s="75" t="str">
        <f t="shared" si="589"/>
        <v/>
      </c>
      <c r="C7447" s="75" t="str">
        <f t="shared" si="590"/>
        <v/>
      </c>
      <c r="D7447" s="42"/>
      <c r="E7447" s="42"/>
      <c r="F7447" s="42"/>
      <c r="G7447" s="42"/>
      <c r="H7447" s="42"/>
      <c r="I7447" s="42"/>
      <c r="J7447" s="83" t="str">
        <f t="shared" si="586"/>
        <v/>
      </c>
      <c r="K7447" s="83" t="str">
        <f t="shared" si="587"/>
        <v/>
      </c>
      <c r="L7447" s="85" t="str">
        <f t="shared" si="588"/>
        <v/>
      </c>
    </row>
    <row r="7448" spans="1:12" x14ac:dyDescent="0.2">
      <c r="A7448" s="209"/>
      <c r="B7448" s="75" t="str">
        <f t="shared" si="589"/>
        <v/>
      </c>
      <c r="C7448" s="75" t="str">
        <f t="shared" si="590"/>
        <v/>
      </c>
      <c r="D7448" s="42"/>
      <c r="E7448" s="42"/>
      <c r="F7448" s="42"/>
      <c r="G7448" s="42"/>
      <c r="H7448" s="42"/>
      <c r="I7448" s="42"/>
      <c r="J7448" s="83" t="str">
        <f t="shared" si="586"/>
        <v/>
      </c>
      <c r="K7448" s="83" t="str">
        <f t="shared" si="587"/>
        <v/>
      </c>
      <c r="L7448" s="85" t="str">
        <f t="shared" si="588"/>
        <v/>
      </c>
    </row>
    <row r="7449" spans="1:12" x14ac:dyDescent="0.2">
      <c r="A7449" s="209"/>
      <c r="B7449" s="75" t="str">
        <f t="shared" si="589"/>
        <v/>
      </c>
      <c r="C7449" s="75" t="str">
        <f t="shared" si="590"/>
        <v/>
      </c>
      <c r="D7449" s="42"/>
      <c r="E7449" s="42"/>
      <c r="F7449" s="42"/>
      <c r="G7449" s="42"/>
      <c r="H7449" s="42"/>
      <c r="I7449" s="42"/>
      <c r="J7449" s="83" t="str">
        <f t="shared" si="586"/>
        <v/>
      </c>
      <c r="K7449" s="83" t="str">
        <f t="shared" si="587"/>
        <v/>
      </c>
      <c r="L7449" s="85" t="str">
        <f t="shared" si="588"/>
        <v/>
      </c>
    </row>
    <row r="7450" spans="1:12" x14ac:dyDescent="0.2">
      <c r="A7450" s="209"/>
      <c r="B7450" s="75" t="str">
        <f t="shared" si="589"/>
        <v/>
      </c>
      <c r="C7450" s="75" t="str">
        <f t="shared" si="590"/>
        <v/>
      </c>
      <c r="D7450" s="42"/>
      <c r="E7450" s="42"/>
      <c r="F7450" s="42"/>
      <c r="G7450" s="42"/>
      <c r="H7450" s="42"/>
      <c r="I7450" s="42"/>
      <c r="J7450" s="83" t="str">
        <f t="shared" si="586"/>
        <v/>
      </c>
      <c r="K7450" s="83" t="str">
        <f t="shared" si="587"/>
        <v/>
      </c>
      <c r="L7450" s="85" t="str">
        <f t="shared" si="588"/>
        <v/>
      </c>
    </row>
    <row r="7451" spans="1:12" x14ac:dyDescent="0.2">
      <c r="A7451" s="209"/>
      <c r="B7451" s="75" t="str">
        <f t="shared" si="589"/>
        <v/>
      </c>
      <c r="C7451" s="75" t="str">
        <f t="shared" si="590"/>
        <v/>
      </c>
      <c r="D7451" s="42"/>
      <c r="E7451" s="42"/>
      <c r="F7451" s="42"/>
      <c r="G7451" s="42"/>
      <c r="H7451" s="42"/>
      <c r="I7451" s="42"/>
      <c r="J7451" s="83" t="str">
        <f t="shared" si="586"/>
        <v/>
      </c>
      <c r="K7451" s="83" t="str">
        <f t="shared" si="587"/>
        <v/>
      </c>
      <c r="L7451" s="85" t="str">
        <f t="shared" si="588"/>
        <v/>
      </c>
    </row>
    <row r="7452" spans="1:12" x14ac:dyDescent="0.2">
      <c r="A7452" s="209"/>
      <c r="B7452" s="75" t="str">
        <f t="shared" si="589"/>
        <v/>
      </c>
      <c r="C7452" s="75" t="str">
        <f t="shared" si="590"/>
        <v/>
      </c>
      <c r="D7452" s="42"/>
      <c r="E7452" s="42"/>
      <c r="F7452" s="42"/>
      <c r="G7452" s="42"/>
      <c r="H7452" s="42"/>
      <c r="I7452" s="42"/>
      <c r="J7452" s="83" t="str">
        <f t="shared" si="586"/>
        <v/>
      </c>
      <c r="K7452" s="83" t="str">
        <f t="shared" si="587"/>
        <v/>
      </c>
      <c r="L7452" s="85" t="str">
        <f t="shared" si="588"/>
        <v/>
      </c>
    </row>
    <row r="7453" spans="1:12" x14ac:dyDescent="0.2">
      <c r="A7453" s="209"/>
      <c r="B7453" s="75" t="str">
        <f t="shared" si="589"/>
        <v/>
      </c>
      <c r="C7453" s="75" t="str">
        <f t="shared" si="590"/>
        <v/>
      </c>
      <c r="D7453" s="42"/>
      <c r="E7453" s="42"/>
      <c r="F7453" s="42"/>
      <c r="G7453" s="42"/>
      <c r="H7453" s="42"/>
      <c r="I7453" s="42"/>
      <c r="J7453" s="83" t="str">
        <f t="shared" si="586"/>
        <v/>
      </c>
      <c r="K7453" s="83" t="str">
        <f t="shared" si="587"/>
        <v/>
      </c>
      <c r="L7453" s="85" t="str">
        <f t="shared" si="588"/>
        <v/>
      </c>
    </row>
    <row r="7454" spans="1:12" x14ac:dyDescent="0.2">
      <c r="A7454" s="209"/>
      <c r="B7454" s="75" t="str">
        <f t="shared" si="589"/>
        <v/>
      </c>
      <c r="C7454" s="75" t="str">
        <f t="shared" si="590"/>
        <v/>
      </c>
      <c r="D7454" s="42"/>
      <c r="E7454" s="42"/>
      <c r="F7454" s="42"/>
      <c r="G7454" s="42"/>
      <c r="H7454" s="42"/>
      <c r="I7454" s="42"/>
      <c r="J7454" s="83" t="str">
        <f t="shared" si="586"/>
        <v/>
      </c>
      <c r="K7454" s="83" t="str">
        <f t="shared" si="587"/>
        <v/>
      </c>
      <c r="L7454" s="85" t="str">
        <f t="shared" si="588"/>
        <v/>
      </c>
    </row>
    <row r="7455" spans="1:12" x14ac:dyDescent="0.2">
      <c r="A7455" s="209"/>
      <c r="B7455" s="75" t="str">
        <f t="shared" si="589"/>
        <v/>
      </c>
      <c r="C7455" s="75" t="str">
        <f t="shared" si="590"/>
        <v/>
      </c>
      <c r="D7455" s="42"/>
      <c r="E7455" s="42"/>
      <c r="F7455" s="42"/>
      <c r="G7455" s="42"/>
      <c r="H7455" s="42"/>
      <c r="I7455" s="42"/>
      <c r="J7455" s="83" t="str">
        <f t="shared" si="586"/>
        <v/>
      </c>
      <c r="K7455" s="83" t="str">
        <f t="shared" si="587"/>
        <v/>
      </c>
      <c r="L7455" s="85" t="str">
        <f t="shared" si="588"/>
        <v/>
      </c>
    </row>
    <row r="7456" spans="1:12" x14ac:dyDescent="0.2">
      <c r="A7456" s="209"/>
      <c r="B7456" s="75" t="str">
        <f t="shared" si="589"/>
        <v/>
      </c>
      <c r="C7456" s="75" t="str">
        <f t="shared" si="590"/>
        <v/>
      </c>
      <c r="D7456" s="42"/>
      <c r="E7456" s="42"/>
      <c r="F7456" s="42"/>
      <c r="G7456" s="42"/>
      <c r="H7456" s="42"/>
      <c r="I7456" s="42"/>
      <c r="J7456" s="83" t="str">
        <f t="shared" si="586"/>
        <v/>
      </c>
      <c r="K7456" s="83" t="str">
        <f t="shared" si="587"/>
        <v/>
      </c>
      <c r="L7456" s="85" t="str">
        <f t="shared" si="588"/>
        <v/>
      </c>
    </row>
    <row r="7457" spans="1:12" x14ac:dyDescent="0.2">
      <c r="A7457" s="209"/>
      <c r="B7457" s="75" t="str">
        <f t="shared" si="589"/>
        <v/>
      </c>
      <c r="C7457" s="75" t="str">
        <f t="shared" si="590"/>
        <v/>
      </c>
      <c r="D7457" s="42"/>
      <c r="E7457" s="42"/>
      <c r="F7457" s="42"/>
      <c r="G7457" s="42"/>
      <c r="H7457" s="42"/>
      <c r="I7457" s="42"/>
      <c r="J7457" s="83" t="str">
        <f t="shared" si="586"/>
        <v/>
      </c>
      <c r="K7457" s="83" t="str">
        <f t="shared" si="587"/>
        <v/>
      </c>
      <c r="L7457" s="85" t="str">
        <f t="shared" si="588"/>
        <v/>
      </c>
    </row>
    <row r="7458" spans="1:12" x14ac:dyDescent="0.2">
      <c r="A7458" s="209"/>
      <c r="B7458" s="75" t="str">
        <f t="shared" si="589"/>
        <v/>
      </c>
      <c r="C7458" s="75" t="str">
        <f t="shared" si="590"/>
        <v/>
      </c>
      <c r="D7458" s="42"/>
      <c r="E7458" s="42"/>
      <c r="F7458" s="42"/>
      <c r="G7458" s="42"/>
      <c r="H7458" s="42"/>
      <c r="I7458" s="42"/>
      <c r="J7458" s="83" t="str">
        <f t="shared" si="586"/>
        <v/>
      </c>
      <c r="K7458" s="83" t="str">
        <f t="shared" si="587"/>
        <v/>
      </c>
      <c r="L7458" s="85" t="str">
        <f t="shared" si="588"/>
        <v/>
      </c>
    </row>
    <row r="7459" spans="1:12" x14ac:dyDescent="0.2">
      <c r="A7459" s="209"/>
      <c r="B7459" s="75" t="str">
        <f t="shared" si="589"/>
        <v/>
      </c>
      <c r="C7459" s="75" t="str">
        <f t="shared" si="590"/>
        <v/>
      </c>
      <c r="D7459" s="42"/>
      <c r="E7459" s="42"/>
      <c r="F7459" s="42"/>
      <c r="G7459" s="42"/>
      <c r="H7459" s="42"/>
      <c r="I7459" s="42"/>
      <c r="J7459" s="83" t="str">
        <f t="shared" si="586"/>
        <v/>
      </c>
      <c r="K7459" s="83" t="str">
        <f t="shared" si="587"/>
        <v/>
      </c>
      <c r="L7459" s="85" t="str">
        <f t="shared" si="588"/>
        <v/>
      </c>
    </row>
    <row r="7460" spans="1:12" x14ac:dyDescent="0.2">
      <c r="A7460" s="209"/>
      <c r="B7460" s="75" t="str">
        <f t="shared" si="589"/>
        <v/>
      </c>
      <c r="C7460" s="75" t="str">
        <f t="shared" si="590"/>
        <v/>
      </c>
      <c r="D7460" s="42"/>
      <c r="E7460" s="42"/>
      <c r="F7460" s="42"/>
      <c r="G7460" s="42"/>
      <c r="H7460" s="42"/>
      <c r="I7460" s="42"/>
      <c r="J7460" s="83" t="str">
        <f t="shared" si="586"/>
        <v/>
      </c>
      <c r="K7460" s="83" t="str">
        <f t="shared" si="587"/>
        <v/>
      </c>
      <c r="L7460" s="85" t="str">
        <f t="shared" si="588"/>
        <v/>
      </c>
    </row>
    <row r="7461" spans="1:12" x14ac:dyDescent="0.2">
      <c r="A7461" s="209"/>
      <c r="B7461" s="75" t="str">
        <f t="shared" si="589"/>
        <v/>
      </c>
      <c r="C7461" s="75" t="str">
        <f t="shared" si="590"/>
        <v/>
      </c>
      <c r="D7461" s="42"/>
      <c r="E7461" s="42"/>
      <c r="F7461" s="42"/>
      <c r="G7461" s="42"/>
      <c r="H7461" s="42"/>
      <c r="I7461" s="42"/>
      <c r="J7461" s="83" t="str">
        <f t="shared" si="586"/>
        <v/>
      </c>
      <c r="K7461" s="83" t="str">
        <f t="shared" si="587"/>
        <v/>
      </c>
      <c r="L7461" s="85" t="str">
        <f t="shared" si="588"/>
        <v/>
      </c>
    </row>
    <row r="7462" spans="1:12" x14ac:dyDescent="0.2">
      <c r="A7462" s="209"/>
      <c r="B7462" s="75" t="str">
        <f t="shared" si="589"/>
        <v/>
      </c>
      <c r="C7462" s="75" t="str">
        <f t="shared" si="590"/>
        <v/>
      </c>
      <c r="D7462" s="42"/>
      <c r="E7462" s="42"/>
      <c r="F7462" s="42"/>
      <c r="G7462" s="42"/>
      <c r="H7462" s="42"/>
      <c r="I7462" s="42"/>
      <c r="J7462" s="83" t="str">
        <f t="shared" si="586"/>
        <v/>
      </c>
      <c r="K7462" s="83" t="str">
        <f t="shared" si="587"/>
        <v/>
      </c>
      <c r="L7462" s="85" t="str">
        <f t="shared" si="588"/>
        <v/>
      </c>
    </row>
    <row r="7463" spans="1:12" x14ac:dyDescent="0.2">
      <c r="A7463" s="209"/>
      <c r="B7463" s="75" t="str">
        <f t="shared" si="589"/>
        <v/>
      </c>
      <c r="C7463" s="75" t="str">
        <f t="shared" si="590"/>
        <v/>
      </c>
      <c r="D7463" s="42"/>
      <c r="E7463" s="42"/>
      <c r="F7463" s="42"/>
      <c r="G7463" s="42"/>
      <c r="H7463" s="42"/>
      <c r="I7463" s="42"/>
      <c r="J7463" s="83" t="str">
        <f t="shared" si="586"/>
        <v/>
      </c>
      <c r="K7463" s="83" t="str">
        <f t="shared" si="587"/>
        <v/>
      </c>
      <c r="L7463" s="85" t="str">
        <f t="shared" si="588"/>
        <v/>
      </c>
    </row>
    <row r="7464" spans="1:12" x14ac:dyDescent="0.2">
      <c r="A7464" s="209"/>
      <c r="B7464" s="75" t="str">
        <f t="shared" si="589"/>
        <v/>
      </c>
      <c r="C7464" s="75" t="str">
        <f t="shared" si="590"/>
        <v/>
      </c>
      <c r="D7464" s="42"/>
      <c r="E7464" s="42"/>
      <c r="F7464" s="42"/>
      <c r="G7464" s="42"/>
      <c r="H7464" s="42"/>
      <c r="I7464" s="42"/>
      <c r="J7464" s="83" t="str">
        <f t="shared" si="586"/>
        <v/>
      </c>
      <c r="K7464" s="83" t="str">
        <f t="shared" si="587"/>
        <v/>
      </c>
      <c r="L7464" s="85" t="str">
        <f t="shared" si="588"/>
        <v/>
      </c>
    </row>
    <row r="7465" spans="1:12" x14ac:dyDescent="0.2">
      <c r="A7465" s="209"/>
      <c r="B7465" s="75" t="str">
        <f t="shared" si="589"/>
        <v/>
      </c>
      <c r="C7465" s="75" t="str">
        <f t="shared" si="590"/>
        <v/>
      </c>
      <c r="D7465" s="42"/>
      <c r="E7465" s="42"/>
      <c r="F7465" s="42"/>
      <c r="G7465" s="42"/>
      <c r="H7465" s="42"/>
      <c r="I7465" s="42"/>
      <c r="J7465" s="83" t="str">
        <f t="shared" si="586"/>
        <v/>
      </c>
      <c r="K7465" s="83" t="str">
        <f t="shared" si="587"/>
        <v/>
      </c>
      <c r="L7465" s="85" t="str">
        <f t="shared" si="588"/>
        <v/>
      </c>
    </row>
    <row r="7466" spans="1:12" x14ac:dyDescent="0.2">
      <c r="A7466" s="209"/>
      <c r="B7466" s="75" t="str">
        <f t="shared" si="589"/>
        <v/>
      </c>
      <c r="C7466" s="75" t="str">
        <f t="shared" si="590"/>
        <v/>
      </c>
      <c r="D7466" s="42"/>
      <c r="E7466" s="42"/>
      <c r="F7466" s="42"/>
      <c r="G7466" s="42"/>
      <c r="H7466" s="42"/>
      <c r="I7466" s="42"/>
      <c r="J7466" s="83" t="str">
        <f t="shared" si="586"/>
        <v/>
      </c>
      <c r="K7466" s="83" t="str">
        <f t="shared" si="587"/>
        <v/>
      </c>
      <c r="L7466" s="85" t="str">
        <f t="shared" si="588"/>
        <v/>
      </c>
    </row>
    <row r="7467" spans="1:12" x14ac:dyDescent="0.2">
      <c r="A7467" s="209"/>
      <c r="B7467" s="75" t="str">
        <f t="shared" si="589"/>
        <v/>
      </c>
      <c r="C7467" s="75" t="str">
        <f t="shared" si="590"/>
        <v/>
      </c>
      <c r="D7467" s="42"/>
      <c r="E7467" s="42"/>
      <c r="F7467" s="42"/>
      <c r="G7467" s="42"/>
      <c r="H7467" s="42"/>
      <c r="I7467" s="42"/>
      <c r="J7467" s="83" t="str">
        <f t="shared" si="586"/>
        <v/>
      </c>
      <c r="K7467" s="83" t="str">
        <f t="shared" si="587"/>
        <v/>
      </c>
      <c r="L7467" s="85" t="str">
        <f t="shared" si="588"/>
        <v/>
      </c>
    </row>
    <row r="7468" spans="1:12" x14ac:dyDescent="0.2">
      <c r="A7468" s="209"/>
      <c r="B7468" s="75" t="str">
        <f t="shared" si="589"/>
        <v/>
      </c>
      <c r="C7468" s="75" t="str">
        <f t="shared" si="590"/>
        <v/>
      </c>
      <c r="D7468" s="42"/>
      <c r="E7468" s="42"/>
      <c r="F7468" s="42"/>
      <c r="G7468" s="42"/>
      <c r="H7468" s="42"/>
      <c r="I7468" s="42"/>
      <c r="J7468" s="83" t="str">
        <f t="shared" si="586"/>
        <v/>
      </c>
      <c r="K7468" s="83" t="str">
        <f t="shared" si="587"/>
        <v/>
      </c>
      <c r="L7468" s="85" t="str">
        <f t="shared" si="588"/>
        <v/>
      </c>
    </row>
    <row r="7469" spans="1:12" x14ac:dyDescent="0.2">
      <c r="A7469" s="209"/>
      <c r="B7469" s="75" t="str">
        <f t="shared" si="589"/>
        <v/>
      </c>
      <c r="C7469" s="75" t="str">
        <f t="shared" si="590"/>
        <v/>
      </c>
      <c r="D7469" s="42"/>
      <c r="E7469" s="42"/>
      <c r="F7469" s="42"/>
      <c r="G7469" s="42"/>
      <c r="H7469" s="42"/>
      <c r="I7469" s="42"/>
      <c r="J7469" s="83" t="str">
        <f t="shared" si="586"/>
        <v/>
      </c>
      <c r="K7469" s="83" t="str">
        <f t="shared" si="587"/>
        <v/>
      </c>
      <c r="L7469" s="85" t="str">
        <f t="shared" si="588"/>
        <v/>
      </c>
    </row>
    <row r="7470" spans="1:12" x14ac:dyDescent="0.2">
      <c r="A7470" s="209"/>
      <c r="B7470" s="75" t="str">
        <f t="shared" si="589"/>
        <v/>
      </c>
      <c r="C7470" s="75" t="str">
        <f t="shared" si="590"/>
        <v/>
      </c>
      <c r="D7470" s="42"/>
      <c r="E7470" s="42"/>
      <c r="F7470" s="42"/>
      <c r="G7470" s="42"/>
      <c r="H7470" s="42"/>
      <c r="I7470" s="42"/>
      <c r="J7470" s="83" t="str">
        <f t="shared" si="586"/>
        <v/>
      </c>
      <c r="K7470" s="83" t="str">
        <f t="shared" si="587"/>
        <v/>
      </c>
      <c r="L7470" s="85" t="str">
        <f t="shared" si="588"/>
        <v/>
      </c>
    </row>
    <row r="7471" spans="1:12" x14ac:dyDescent="0.2">
      <c r="A7471" s="209"/>
      <c r="B7471" s="75" t="str">
        <f t="shared" si="589"/>
        <v/>
      </c>
      <c r="C7471" s="75" t="str">
        <f t="shared" si="590"/>
        <v/>
      </c>
      <c r="D7471" s="42"/>
      <c r="E7471" s="42"/>
      <c r="F7471" s="42"/>
      <c r="G7471" s="42"/>
      <c r="H7471" s="42"/>
      <c r="I7471" s="42"/>
      <c r="J7471" s="83" t="str">
        <f t="shared" si="586"/>
        <v/>
      </c>
      <c r="K7471" s="83" t="str">
        <f t="shared" si="587"/>
        <v/>
      </c>
      <c r="L7471" s="85" t="str">
        <f t="shared" si="588"/>
        <v/>
      </c>
    </row>
    <row r="7472" spans="1:12" x14ac:dyDescent="0.2">
      <c r="A7472" s="209"/>
      <c r="B7472" s="75" t="str">
        <f t="shared" si="589"/>
        <v/>
      </c>
      <c r="C7472" s="75" t="str">
        <f t="shared" si="590"/>
        <v/>
      </c>
      <c r="D7472" s="42"/>
      <c r="E7472" s="42"/>
      <c r="F7472" s="42"/>
      <c r="G7472" s="42"/>
      <c r="H7472" s="42"/>
      <c r="I7472" s="42"/>
      <c r="J7472" s="83" t="str">
        <f t="shared" si="586"/>
        <v/>
      </c>
      <c r="K7472" s="83" t="str">
        <f t="shared" si="587"/>
        <v/>
      </c>
      <c r="L7472" s="85" t="str">
        <f t="shared" si="588"/>
        <v/>
      </c>
    </row>
    <row r="7473" spans="1:12" x14ac:dyDescent="0.2">
      <c r="A7473" s="209"/>
      <c r="B7473" s="75" t="str">
        <f t="shared" si="589"/>
        <v/>
      </c>
      <c r="C7473" s="75" t="str">
        <f t="shared" si="590"/>
        <v/>
      </c>
      <c r="D7473" s="42"/>
      <c r="E7473" s="42"/>
      <c r="F7473" s="42"/>
      <c r="G7473" s="42"/>
      <c r="H7473" s="42"/>
      <c r="I7473" s="42"/>
      <c r="J7473" s="83" t="str">
        <f t="shared" si="586"/>
        <v/>
      </c>
      <c r="K7473" s="83" t="str">
        <f t="shared" si="587"/>
        <v/>
      </c>
      <c r="L7473" s="85" t="str">
        <f t="shared" si="588"/>
        <v/>
      </c>
    </row>
    <row r="7474" spans="1:12" x14ac:dyDescent="0.2">
      <c r="A7474" s="209"/>
      <c r="B7474" s="75" t="str">
        <f t="shared" si="589"/>
        <v/>
      </c>
      <c r="C7474" s="75" t="str">
        <f t="shared" si="590"/>
        <v/>
      </c>
      <c r="D7474" s="42"/>
      <c r="E7474" s="42"/>
      <c r="F7474" s="42"/>
      <c r="G7474" s="42"/>
      <c r="H7474" s="42"/>
      <c r="I7474" s="42"/>
      <c r="J7474" s="83" t="str">
        <f t="shared" si="586"/>
        <v/>
      </c>
      <c r="K7474" s="83" t="str">
        <f t="shared" si="587"/>
        <v/>
      </c>
      <c r="L7474" s="85" t="str">
        <f t="shared" si="588"/>
        <v/>
      </c>
    </row>
    <row r="7475" spans="1:12" x14ac:dyDescent="0.2">
      <c r="A7475" s="209"/>
      <c r="B7475" s="75" t="str">
        <f t="shared" si="589"/>
        <v/>
      </c>
      <c r="C7475" s="75" t="str">
        <f t="shared" si="590"/>
        <v/>
      </c>
      <c r="D7475" s="42"/>
      <c r="E7475" s="42"/>
      <c r="F7475" s="42"/>
      <c r="G7475" s="42"/>
      <c r="H7475" s="42"/>
      <c r="I7475" s="42"/>
      <c r="J7475" s="83" t="str">
        <f t="shared" si="586"/>
        <v/>
      </c>
      <c r="K7475" s="83" t="str">
        <f t="shared" si="587"/>
        <v/>
      </c>
      <c r="L7475" s="85" t="str">
        <f t="shared" si="588"/>
        <v/>
      </c>
    </row>
    <row r="7476" spans="1:12" x14ac:dyDescent="0.2">
      <c r="A7476" s="209"/>
      <c r="B7476" s="75" t="str">
        <f t="shared" si="589"/>
        <v/>
      </c>
      <c r="C7476" s="75" t="str">
        <f t="shared" si="590"/>
        <v/>
      </c>
      <c r="D7476" s="42"/>
      <c r="E7476" s="42"/>
      <c r="F7476" s="42"/>
      <c r="G7476" s="42"/>
      <c r="H7476" s="42"/>
      <c r="I7476" s="42"/>
      <c r="J7476" s="83" t="str">
        <f t="shared" si="586"/>
        <v/>
      </c>
      <c r="K7476" s="83" t="str">
        <f t="shared" si="587"/>
        <v/>
      </c>
      <c r="L7476" s="85" t="str">
        <f t="shared" si="588"/>
        <v/>
      </c>
    </row>
    <row r="7477" spans="1:12" x14ac:dyDescent="0.2">
      <c r="A7477" s="209"/>
      <c r="B7477" s="75" t="str">
        <f t="shared" si="589"/>
        <v/>
      </c>
      <c r="C7477" s="75" t="str">
        <f t="shared" si="590"/>
        <v/>
      </c>
      <c r="D7477" s="42"/>
      <c r="E7477" s="42"/>
      <c r="F7477" s="42"/>
      <c r="G7477" s="42"/>
      <c r="H7477" s="42"/>
      <c r="I7477" s="42"/>
      <c r="J7477" s="83" t="str">
        <f t="shared" si="586"/>
        <v/>
      </c>
      <c r="K7477" s="83" t="str">
        <f t="shared" si="587"/>
        <v/>
      </c>
      <c r="L7477" s="85" t="str">
        <f t="shared" si="588"/>
        <v/>
      </c>
    </row>
    <row r="7478" spans="1:12" x14ac:dyDescent="0.2">
      <c r="A7478" s="209"/>
      <c r="B7478" s="75" t="str">
        <f t="shared" si="589"/>
        <v/>
      </c>
      <c r="C7478" s="75" t="str">
        <f t="shared" si="590"/>
        <v/>
      </c>
      <c r="D7478" s="42"/>
      <c r="E7478" s="42"/>
      <c r="F7478" s="42"/>
      <c r="G7478" s="42"/>
      <c r="H7478" s="42"/>
      <c r="I7478" s="42"/>
      <c r="J7478" s="83" t="str">
        <f t="shared" si="586"/>
        <v/>
      </c>
      <c r="K7478" s="83" t="str">
        <f t="shared" si="587"/>
        <v/>
      </c>
      <c r="L7478" s="85" t="str">
        <f t="shared" si="588"/>
        <v/>
      </c>
    </row>
    <row r="7479" spans="1:12" x14ac:dyDescent="0.2">
      <c r="A7479" s="209"/>
      <c r="B7479" s="75" t="str">
        <f t="shared" si="589"/>
        <v/>
      </c>
      <c r="C7479" s="75" t="str">
        <f t="shared" si="590"/>
        <v/>
      </c>
      <c r="D7479" s="42"/>
      <c r="E7479" s="42"/>
      <c r="F7479" s="42"/>
      <c r="G7479" s="42"/>
      <c r="H7479" s="42"/>
      <c r="I7479" s="42"/>
      <c r="J7479" s="83" t="str">
        <f t="shared" si="586"/>
        <v/>
      </c>
      <c r="K7479" s="83" t="str">
        <f t="shared" si="587"/>
        <v/>
      </c>
      <c r="L7479" s="85" t="str">
        <f t="shared" si="588"/>
        <v/>
      </c>
    </row>
    <row r="7480" spans="1:12" x14ac:dyDescent="0.2">
      <c r="A7480" s="209"/>
      <c r="B7480" s="75" t="str">
        <f t="shared" si="589"/>
        <v/>
      </c>
      <c r="C7480" s="75" t="str">
        <f t="shared" si="590"/>
        <v/>
      </c>
      <c r="D7480" s="42"/>
      <c r="E7480" s="42"/>
      <c r="F7480" s="42"/>
      <c r="G7480" s="42"/>
      <c r="H7480" s="42"/>
      <c r="I7480" s="42"/>
      <c r="J7480" s="83" t="str">
        <f t="shared" si="586"/>
        <v/>
      </c>
      <c r="K7480" s="83" t="str">
        <f t="shared" si="587"/>
        <v/>
      </c>
      <c r="L7480" s="85" t="str">
        <f t="shared" si="588"/>
        <v/>
      </c>
    </row>
    <row r="7481" spans="1:12" x14ac:dyDescent="0.2">
      <c r="A7481" s="209"/>
      <c r="B7481" s="75" t="str">
        <f t="shared" si="589"/>
        <v/>
      </c>
      <c r="C7481" s="75" t="str">
        <f t="shared" si="590"/>
        <v/>
      </c>
      <c r="D7481" s="42"/>
      <c r="E7481" s="42"/>
      <c r="F7481" s="42"/>
      <c r="G7481" s="42"/>
      <c r="H7481" s="42"/>
      <c r="I7481" s="42"/>
      <c r="J7481" s="83" t="str">
        <f t="shared" si="586"/>
        <v/>
      </c>
      <c r="K7481" s="83" t="str">
        <f t="shared" si="587"/>
        <v/>
      </c>
      <c r="L7481" s="85" t="str">
        <f t="shared" si="588"/>
        <v/>
      </c>
    </row>
    <row r="7482" spans="1:12" x14ac:dyDescent="0.2">
      <c r="A7482" s="209"/>
      <c r="B7482" s="75" t="str">
        <f t="shared" si="589"/>
        <v/>
      </c>
      <c r="C7482" s="75" t="str">
        <f t="shared" si="590"/>
        <v/>
      </c>
      <c r="D7482" s="42"/>
      <c r="E7482" s="42"/>
      <c r="F7482" s="42"/>
      <c r="G7482" s="42"/>
      <c r="H7482" s="42"/>
      <c r="I7482" s="42"/>
      <c r="J7482" s="83" t="str">
        <f t="shared" si="586"/>
        <v/>
      </c>
      <c r="K7482" s="83" t="str">
        <f t="shared" si="587"/>
        <v/>
      </c>
      <c r="L7482" s="85" t="str">
        <f t="shared" si="588"/>
        <v/>
      </c>
    </row>
    <row r="7483" spans="1:12" x14ac:dyDescent="0.2">
      <c r="A7483" s="209"/>
      <c r="B7483" s="75" t="str">
        <f t="shared" si="589"/>
        <v/>
      </c>
      <c r="C7483" s="75" t="str">
        <f t="shared" si="590"/>
        <v/>
      </c>
      <c r="D7483" s="42"/>
      <c r="E7483" s="42"/>
      <c r="F7483" s="42"/>
      <c r="G7483" s="42"/>
      <c r="H7483" s="42"/>
      <c r="I7483" s="42"/>
      <c r="J7483" s="83" t="str">
        <f t="shared" si="586"/>
        <v/>
      </c>
      <c r="K7483" s="83" t="str">
        <f t="shared" si="587"/>
        <v/>
      </c>
      <c r="L7483" s="85" t="str">
        <f t="shared" si="588"/>
        <v/>
      </c>
    </row>
    <row r="7484" spans="1:12" x14ac:dyDescent="0.2">
      <c r="A7484" s="209"/>
      <c r="B7484" s="75" t="str">
        <f t="shared" si="589"/>
        <v/>
      </c>
      <c r="C7484" s="75" t="str">
        <f t="shared" si="590"/>
        <v/>
      </c>
      <c r="D7484" s="42"/>
      <c r="E7484" s="42"/>
      <c r="F7484" s="42"/>
      <c r="G7484" s="42"/>
      <c r="H7484" s="42"/>
      <c r="I7484" s="42"/>
      <c r="J7484" s="83" t="str">
        <f t="shared" si="586"/>
        <v/>
      </c>
      <c r="K7484" s="83" t="str">
        <f t="shared" si="587"/>
        <v/>
      </c>
      <c r="L7484" s="85" t="str">
        <f t="shared" si="588"/>
        <v/>
      </c>
    </row>
    <row r="7485" spans="1:12" x14ac:dyDescent="0.2">
      <c r="A7485" s="209"/>
      <c r="B7485" s="75" t="str">
        <f t="shared" si="589"/>
        <v/>
      </c>
      <c r="C7485" s="75" t="str">
        <f t="shared" si="590"/>
        <v/>
      </c>
      <c r="D7485" s="42"/>
      <c r="E7485" s="42"/>
      <c r="F7485" s="42"/>
      <c r="G7485" s="42"/>
      <c r="H7485" s="42"/>
      <c r="I7485" s="42"/>
      <c r="J7485" s="83" t="str">
        <f t="shared" ref="J7485:J7548" si="591">IF(ISERROR(D7485/C7485),"",(D7485/C7485))</f>
        <v/>
      </c>
      <c r="K7485" s="83" t="str">
        <f t="shared" ref="K7485:K7548" si="592">IF(ISERROR(E7485/C7485),"",(E7485/C7485))</f>
        <v/>
      </c>
      <c r="L7485" s="85" t="str">
        <f t="shared" ref="L7485:L7548" si="593">IF(ISERROR((D7485+E7485)/B7485),"",(D7485+E7485)/B7485)</f>
        <v/>
      </c>
    </row>
    <row r="7486" spans="1:12" x14ac:dyDescent="0.2">
      <c r="A7486" s="209"/>
      <c r="B7486" s="75" t="str">
        <f t="shared" si="589"/>
        <v/>
      </c>
      <c r="C7486" s="75" t="str">
        <f t="shared" si="590"/>
        <v/>
      </c>
      <c r="D7486" s="42"/>
      <c r="E7486" s="42"/>
      <c r="F7486" s="42"/>
      <c r="G7486" s="42"/>
      <c r="H7486" s="42"/>
      <c r="I7486" s="42"/>
      <c r="J7486" s="83" t="str">
        <f t="shared" si="591"/>
        <v/>
      </c>
      <c r="K7486" s="83" t="str">
        <f t="shared" si="592"/>
        <v/>
      </c>
      <c r="L7486" s="85" t="str">
        <f t="shared" si="593"/>
        <v/>
      </c>
    </row>
    <row r="7487" spans="1:12" x14ac:dyDescent="0.2">
      <c r="A7487" s="209"/>
      <c r="B7487" s="75" t="str">
        <f t="shared" si="589"/>
        <v/>
      </c>
      <c r="C7487" s="75" t="str">
        <f t="shared" si="590"/>
        <v/>
      </c>
      <c r="D7487" s="42"/>
      <c r="E7487" s="42"/>
      <c r="F7487" s="42"/>
      <c r="G7487" s="42"/>
      <c r="H7487" s="42"/>
      <c r="I7487" s="42"/>
      <c r="J7487" s="83" t="str">
        <f t="shared" si="591"/>
        <v/>
      </c>
      <c r="K7487" s="83" t="str">
        <f t="shared" si="592"/>
        <v/>
      </c>
      <c r="L7487" s="85" t="str">
        <f t="shared" si="593"/>
        <v/>
      </c>
    </row>
    <row r="7488" spans="1:12" x14ac:dyDescent="0.2">
      <c r="A7488" s="209"/>
      <c r="B7488" s="75" t="str">
        <f t="shared" si="589"/>
        <v/>
      </c>
      <c r="C7488" s="75" t="str">
        <f t="shared" si="590"/>
        <v/>
      </c>
      <c r="D7488" s="42"/>
      <c r="E7488" s="42"/>
      <c r="F7488" s="42"/>
      <c r="G7488" s="42"/>
      <c r="H7488" s="42"/>
      <c r="I7488" s="42"/>
      <c r="J7488" s="83" t="str">
        <f t="shared" si="591"/>
        <v/>
      </c>
      <c r="K7488" s="83" t="str">
        <f t="shared" si="592"/>
        <v/>
      </c>
      <c r="L7488" s="85" t="str">
        <f t="shared" si="593"/>
        <v/>
      </c>
    </row>
    <row r="7489" spans="1:12" x14ac:dyDescent="0.2">
      <c r="A7489" s="209"/>
      <c r="B7489" s="75" t="str">
        <f t="shared" si="589"/>
        <v/>
      </c>
      <c r="C7489" s="75" t="str">
        <f t="shared" si="590"/>
        <v/>
      </c>
      <c r="D7489" s="42"/>
      <c r="E7489" s="42"/>
      <c r="F7489" s="42"/>
      <c r="G7489" s="42"/>
      <c r="H7489" s="42"/>
      <c r="I7489" s="42"/>
      <c r="J7489" s="83" t="str">
        <f t="shared" si="591"/>
        <v/>
      </c>
      <c r="K7489" s="83" t="str">
        <f t="shared" si="592"/>
        <v/>
      </c>
      <c r="L7489" s="85" t="str">
        <f t="shared" si="593"/>
        <v/>
      </c>
    </row>
    <row r="7490" spans="1:12" x14ac:dyDescent="0.2">
      <c r="A7490" s="209"/>
      <c r="B7490" s="75" t="str">
        <f t="shared" si="589"/>
        <v/>
      </c>
      <c r="C7490" s="75" t="str">
        <f t="shared" si="590"/>
        <v/>
      </c>
      <c r="D7490" s="42"/>
      <c r="E7490" s="42"/>
      <c r="F7490" s="42"/>
      <c r="G7490" s="42"/>
      <c r="H7490" s="42"/>
      <c r="I7490" s="42"/>
      <c r="J7490" s="83" t="str">
        <f t="shared" si="591"/>
        <v/>
      </c>
      <c r="K7490" s="83" t="str">
        <f t="shared" si="592"/>
        <v/>
      </c>
      <c r="L7490" s="85" t="str">
        <f t="shared" si="593"/>
        <v/>
      </c>
    </row>
    <row r="7491" spans="1:12" x14ac:dyDescent="0.2">
      <c r="A7491" s="209"/>
      <c r="B7491" s="75" t="str">
        <f t="shared" si="589"/>
        <v/>
      </c>
      <c r="C7491" s="75" t="str">
        <f t="shared" si="590"/>
        <v/>
      </c>
      <c r="D7491" s="42"/>
      <c r="E7491" s="42"/>
      <c r="F7491" s="42"/>
      <c r="G7491" s="42"/>
      <c r="H7491" s="42"/>
      <c r="I7491" s="42"/>
      <c r="J7491" s="83" t="str">
        <f t="shared" si="591"/>
        <v/>
      </c>
      <c r="K7491" s="83" t="str">
        <f t="shared" si="592"/>
        <v/>
      </c>
      <c r="L7491" s="85" t="str">
        <f t="shared" si="593"/>
        <v/>
      </c>
    </row>
    <row r="7492" spans="1:12" x14ac:dyDescent="0.2">
      <c r="A7492" s="209"/>
      <c r="B7492" s="75" t="str">
        <f t="shared" si="589"/>
        <v/>
      </c>
      <c r="C7492" s="75" t="str">
        <f t="shared" si="590"/>
        <v/>
      </c>
      <c r="D7492" s="42"/>
      <c r="E7492" s="42"/>
      <c r="F7492" s="42"/>
      <c r="G7492" s="42"/>
      <c r="H7492" s="42"/>
      <c r="I7492" s="42"/>
      <c r="J7492" s="83" t="str">
        <f t="shared" si="591"/>
        <v/>
      </c>
      <c r="K7492" s="83" t="str">
        <f t="shared" si="592"/>
        <v/>
      </c>
      <c r="L7492" s="85" t="str">
        <f t="shared" si="593"/>
        <v/>
      </c>
    </row>
    <row r="7493" spans="1:12" x14ac:dyDescent="0.2">
      <c r="A7493" s="209"/>
      <c r="B7493" s="75" t="str">
        <f t="shared" si="589"/>
        <v/>
      </c>
      <c r="C7493" s="75" t="str">
        <f t="shared" si="590"/>
        <v/>
      </c>
      <c r="D7493" s="42"/>
      <c r="E7493" s="42"/>
      <c r="F7493" s="42"/>
      <c r="G7493" s="42"/>
      <c r="H7493" s="42"/>
      <c r="I7493" s="42"/>
      <c r="J7493" s="83" t="str">
        <f t="shared" si="591"/>
        <v/>
      </c>
      <c r="K7493" s="83" t="str">
        <f t="shared" si="592"/>
        <v/>
      </c>
      <c r="L7493" s="85" t="str">
        <f t="shared" si="593"/>
        <v/>
      </c>
    </row>
    <row r="7494" spans="1:12" x14ac:dyDescent="0.2">
      <c r="A7494" s="209"/>
      <c r="B7494" s="75" t="str">
        <f t="shared" si="589"/>
        <v/>
      </c>
      <c r="C7494" s="75" t="str">
        <f t="shared" si="590"/>
        <v/>
      </c>
      <c r="D7494" s="42"/>
      <c r="E7494" s="42"/>
      <c r="F7494" s="42"/>
      <c r="G7494" s="42"/>
      <c r="H7494" s="42"/>
      <c r="I7494" s="42"/>
      <c r="J7494" s="83" t="str">
        <f t="shared" si="591"/>
        <v/>
      </c>
      <c r="K7494" s="83" t="str">
        <f t="shared" si="592"/>
        <v/>
      </c>
      <c r="L7494" s="85" t="str">
        <f t="shared" si="593"/>
        <v/>
      </c>
    </row>
    <row r="7495" spans="1:12" x14ac:dyDescent="0.2">
      <c r="A7495" s="209"/>
      <c r="B7495" s="75" t="str">
        <f t="shared" si="589"/>
        <v/>
      </c>
      <c r="C7495" s="75" t="str">
        <f t="shared" si="590"/>
        <v/>
      </c>
      <c r="D7495" s="42"/>
      <c r="E7495" s="42"/>
      <c r="F7495" s="42"/>
      <c r="G7495" s="42"/>
      <c r="H7495" s="42"/>
      <c r="I7495" s="42"/>
      <c r="J7495" s="83" t="str">
        <f t="shared" si="591"/>
        <v/>
      </c>
      <c r="K7495" s="83" t="str">
        <f t="shared" si="592"/>
        <v/>
      </c>
      <c r="L7495" s="85" t="str">
        <f t="shared" si="593"/>
        <v/>
      </c>
    </row>
    <row r="7496" spans="1:12" x14ac:dyDescent="0.2">
      <c r="A7496" s="209"/>
      <c r="B7496" s="75" t="str">
        <f t="shared" si="589"/>
        <v/>
      </c>
      <c r="C7496" s="75" t="str">
        <f t="shared" si="590"/>
        <v/>
      </c>
      <c r="D7496" s="42"/>
      <c r="E7496" s="42"/>
      <c r="F7496" s="42"/>
      <c r="G7496" s="42"/>
      <c r="H7496" s="42"/>
      <c r="I7496" s="42"/>
      <c r="J7496" s="83" t="str">
        <f t="shared" si="591"/>
        <v/>
      </c>
      <c r="K7496" s="83" t="str">
        <f t="shared" si="592"/>
        <v/>
      </c>
      <c r="L7496" s="85" t="str">
        <f t="shared" si="593"/>
        <v/>
      </c>
    </row>
    <row r="7497" spans="1:12" x14ac:dyDescent="0.2">
      <c r="A7497" s="209"/>
      <c r="B7497" s="75" t="str">
        <f t="shared" si="589"/>
        <v/>
      </c>
      <c r="C7497" s="75" t="str">
        <f t="shared" si="590"/>
        <v/>
      </c>
      <c r="D7497" s="42"/>
      <c r="E7497" s="42"/>
      <c r="F7497" s="42"/>
      <c r="G7497" s="42"/>
      <c r="H7497" s="42"/>
      <c r="I7497" s="42"/>
      <c r="J7497" s="83" t="str">
        <f t="shared" si="591"/>
        <v/>
      </c>
      <c r="K7497" s="83" t="str">
        <f t="shared" si="592"/>
        <v/>
      </c>
      <c r="L7497" s="85" t="str">
        <f t="shared" si="593"/>
        <v/>
      </c>
    </row>
    <row r="7498" spans="1:12" x14ac:dyDescent="0.2">
      <c r="A7498" s="209"/>
      <c r="B7498" s="75" t="str">
        <f t="shared" si="589"/>
        <v/>
      </c>
      <c r="C7498" s="75" t="str">
        <f t="shared" si="590"/>
        <v/>
      </c>
      <c r="D7498" s="42"/>
      <c r="E7498" s="42"/>
      <c r="F7498" s="42"/>
      <c r="G7498" s="42"/>
      <c r="H7498" s="42"/>
      <c r="I7498" s="42"/>
      <c r="J7498" s="83" t="str">
        <f t="shared" si="591"/>
        <v/>
      </c>
      <c r="K7498" s="83" t="str">
        <f t="shared" si="592"/>
        <v/>
      </c>
      <c r="L7498" s="85" t="str">
        <f t="shared" si="593"/>
        <v/>
      </c>
    </row>
    <row r="7499" spans="1:12" x14ac:dyDescent="0.2">
      <c r="A7499" s="209"/>
      <c r="B7499" s="75" t="str">
        <f t="shared" si="589"/>
        <v/>
      </c>
      <c r="C7499" s="75" t="str">
        <f t="shared" si="590"/>
        <v/>
      </c>
      <c r="D7499" s="42"/>
      <c r="E7499" s="42"/>
      <c r="F7499" s="42"/>
      <c r="G7499" s="42"/>
      <c r="H7499" s="42"/>
      <c r="I7499" s="42"/>
      <c r="J7499" s="83" t="str">
        <f t="shared" si="591"/>
        <v/>
      </c>
      <c r="K7499" s="83" t="str">
        <f t="shared" si="592"/>
        <v/>
      </c>
      <c r="L7499" s="85" t="str">
        <f t="shared" si="593"/>
        <v/>
      </c>
    </row>
    <row r="7500" spans="1:12" x14ac:dyDescent="0.2">
      <c r="A7500" s="209"/>
      <c r="B7500" s="75" t="str">
        <f t="shared" ref="B7500:B7563" si="594">IF(D7500+E7500+F7500+G7500+I7500+H7500 = 0,"",D7500+E7500+F7500+G7500+I7500+H7500)</f>
        <v/>
      </c>
      <c r="C7500" s="75" t="str">
        <f t="shared" ref="C7500:C7563" si="595">IF(D7500+E7500+H7500=0,"",D7500+E7500+H7500)</f>
        <v/>
      </c>
      <c r="D7500" s="42"/>
      <c r="E7500" s="42"/>
      <c r="F7500" s="42"/>
      <c r="G7500" s="42"/>
      <c r="H7500" s="42"/>
      <c r="I7500" s="42"/>
      <c r="J7500" s="83" t="str">
        <f t="shared" si="591"/>
        <v/>
      </c>
      <c r="K7500" s="83" t="str">
        <f t="shared" si="592"/>
        <v/>
      </c>
      <c r="L7500" s="85" t="str">
        <f t="shared" si="593"/>
        <v/>
      </c>
    </row>
    <row r="7501" spans="1:12" x14ac:dyDescent="0.2">
      <c r="A7501" s="209"/>
      <c r="B7501" s="75" t="str">
        <f t="shared" si="594"/>
        <v/>
      </c>
      <c r="C7501" s="75" t="str">
        <f t="shared" si="595"/>
        <v/>
      </c>
      <c r="D7501" s="42"/>
      <c r="E7501" s="42"/>
      <c r="F7501" s="42"/>
      <c r="G7501" s="42"/>
      <c r="H7501" s="42"/>
      <c r="I7501" s="42"/>
      <c r="J7501" s="83" t="str">
        <f t="shared" si="591"/>
        <v/>
      </c>
      <c r="K7501" s="83" t="str">
        <f t="shared" si="592"/>
        <v/>
      </c>
      <c r="L7501" s="85" t="str">
        <f t="shared" si="593"/>
        <v/>
      </c>
    </row>
    <row r="7502" spans="1:12" x14ac:dyDescent="0.2">
      <c r="A7502" s="209"/>
      <c r="B7502" s="75" t="str">
        <f t="shared" si="594"/>
        <v/>
      </c>
      <c r="C7502" s="75" t="str">
        <f t="shared" si="595"/>
        <v/>
      </c>
      <c r="D7502" s="42"/>
      <c r="E7502" s="42"/>
      <c r="F7502" s="42"/>
      <c r="G7502" s="42"/>
      <c r="H7502" s="42"/>
      <c r="I7502" s="42"/>
      <c r="J7502" s="83" t="str">
        <f t="shared" si="591"/>
        <v/>
      </c>
      <c r="K7502" s="83" t="str">
        <f t="shared" si="592"/>
        <v/>
      </c>
      <c r="L7502" s="85" t="str">
        <f t="shared" si="593"/>
        <v/>
      </c>
    </row>
    <row r="7503" spans="1:12" x14ac:dyDescent="0.2">
      <c r="A7503" s="209"/>
      <c r="B7503" s="75" t="str">
        <f t="shared" si="594"/>
        <v/>
      </c>
      <c r="C7503" s="75" t="str">
        <f t="shared" si="595"/>
        <v/>
      </c>
      <c r="D7503" s="42"/>
      <c r="E7503" s="42"/>
      <c r="F7503" s="42"/>
      <c r="G7503" s="42"/>
      <c r="H7503" s="42"/>
      <c r="I7503" s="42"/>
      <c r="J7503" s="83" t="str">
        <f t="shared" si="591"/>
        <v/>
      </c>
      <c r="K7503" s="83" t="str">
        <f t="shared" si="592"/>
        <v/>
      </c>
      <c r="L7503" s="85" t="str">
        <f t="shared" si="593"/>
        <v/>
      </c>
    </row>
    <row r="7504" spans="1:12" x14ac:dyDescent="0.2">
      <c r="A7504" s="209"/>
      <c r="B7504" s="75" t="str">
        <f t="shared" si="594"/>
        <v/>
      </c>
      <c r="C7504" s="75" t="str">
        <f t="shared" si="595"/>
        <v/>
      </c>
      <c r="D7504" s="42"/>
      <c r="E7504" s="42"/>
      <c r="F7504" s="42"/>
      <c r="G7504" s="42"/>
      <c r="H7504" s="42"/>
      <c r="I7504" s="42"/>
      <c r="J7504" s="83" t="str">
        <f t="shared" si="591"/>
        <v/>
      </c>
      <c r="K7504" s="83" t="str">
        <f t="shared" si="592"/>
        <v/>
      </c>
      <c r="L7504" s="85" t="str">
        <f t="shared" si="593"/>
        <v/>
      </c>
    </row>
    <row r="7505" spans="1:12" x14ac:dyDescent="0.2">
      <c r="A7505" s="209"/>
      <c r="B7505" s="75" t="str">
        <f t="shared" si="594"/>
        <v/>
      </c>
      <c r="C7505" s="75" t="str">
        <f t="shared" si="595"/>
        <v/>
      </c>
      <c r="D7505" s="42"/>
      <c r="E7505" s="42"/>
      <c r="F7505" s="42"/>
      <c r="G7505" s="42"/>
      <c r="H7505" s="42"/>
      <c r="I7505" s="42"/>
      <c r="J7505" s="83" t="str">
        <f t="shared" si="591"/>
        <v/>
      </c>
      <c r="K7505" s="83" t="str">
        <f t="shared" si="592"/>
        <v/>
      </c>
      <c r="L7505" s="85" t="str">
        <f t="shared" si="593"/>
        <v/>
      </c>
    </row>
    <row r="7506" spans="1:12" x14ac:dyDescent="0.2">
      <c r="A7506" s="209"/>
      <c r="B7506" s="75" t="str">
        <f t="shared" si="594"/>
        <v/>
      </c>
      <c r="C7506" s="75" t="str">
        <f t="shared" si="595"/>
        <v/>
      </c>
      <c r="D7506" s="42"/>
      <c r="E7506" s="42"/>
      <c r="F7506" s="42"/>
      <c r="G7506" s="42"/>
      <c r="H7506" s="42"/>
      <c r="I7506" s="42"/>
      <c r="J7506" s="83" t="str">
        <f t="shared" si="591"/>
        <v/>
      </c>
      <c r="K7506" s="83" t="str">
        <f t="shared" si="592"/>
        <v/>
      </c>
      <c r="L7506" s="85" t="str">
        <f t="shared" si="593"/>
        <v/>
      </c>
    </row>
    <row r="7507" spans="1:12" x14ac:dyDescent="0.2">
      <c r="A7507" s="209"/>
      <c r="B7507" s="75" t="str">
        <f t="shared" si="594"/>
        <v/>
      </c>
      <c r="C7507" s="75" t="str">
        <f t="shared" si="595"/>
        <v/>
      </c>
      <c r="D7507" s="42"/>
      <c r="E7507" s="42"/>
      <c r="F7507" s="42"/>
      <c r="G7507" s="42"/>
      <c r="H7507" s="42"/>
      <c r="I7507" s="42"/>
      <c r="J7507" s="83" t="str">
        <f t="shared" si="591"/>
        <v/>
      </c>
      <c r="K7507" s="83" t="str">
        <f t="shared" si="592"/>
        <v/>
      </c>
      <c r="L7507" s="85" t="str">
        <f t="shared" si="593"/>
        <v/>
      </c>
    </row>
    <row r="7508" spans="1:12" x14ac:dyDescent="0.2">
      <c r="A7508" s="209"/>
      <c r="B7508" s="75" t="str">
        <f t="shared" si="594"/>
        <v/>
      </c>
      <c r="C7508" s="75" t="str">
        <f t="shared" si="595"/>
        <v/>
      </c>
      <c r="D7508" s="42"/>
      <c r="E7508" s="42"/>
      <c r="F7508" s="42"/>
      <c r="G7508" s="42"/>
      <c r="H7508" s="42"/>
      <c r="I7508" s="42"/>
      <c r="J7508" s="83" t="str">
        <f t="shared" si="591"/>
        <v/>
      </c>
      <c r="K7508" s="83" t="str">
        <f t="shared" si="592"/>
        <v/>
      </c>
      <c r="L7508" s="85" t="str">
        <f t="shared" si="593"/>
        <v/>
      </c>
    </row>
    <row r="7509" spans="1:12" x14ac:dyDescent="0.2">
      <c r="A7509" s="209"/>
      <c r="B7509" s="75" t="str">
        <f t="shared" si="594"/>
        <v/>
      </c>
      <c r="C7509" s="75" t="str">
        <f t="shared" si="595"/>
        <v/>
      </c>
      <c r="D7509" s="42"/>
      <c r="E7509" s="42"/>
      <c r="F7509" s="42"/>
      <c r="G7509" s="42"/>
      <c r="H7509" s="42"/>
      <c r="I7509" s="42"/>
      <c r="J7509" s="83" t="str">
        <f t="shared" si="591"/>
        <v/>
      </c>
      <c r="K7509" s="83" t="str">
        <f t="shared" si="592"/>
        <v/>
      </c>
      <c r="L7509" s="85" t="str">
        <f t="shared" si="593"/>
        <v/>
      </c>
    </row>
    <row r="7510" spans="1:12" x14ac:dyDescent="0.2">
      <c r="A7510" s="209"/>
      <c r="B7510" s="75" t="str">
        <f t="shared" si="594"/>
        <v/>
      </c>
      <c r="C7510" s="75" t="str">
        <f t="shared" si="595"/>
        <v/>
      </c>
      <c r="D7510" s="42"/>
      <c r="E7510" s="42"/>
      <c r="F7510" s="42"/>
      <c r="G7510" s="42"/>
      <c r="H7510" s="42"/>
      <c r="I7510" s="42"/>
      <c r="J7510" s="83" t="str">
        <f t="shared" si="591"/>
        <v/>
      </c>
      <c r="K7510" s="83" t="str">
        <f t="shared" si="592"/>
        <v/>
      </c>
      <c r="L7510" s="85" t="str">
        <f t="shared" si="593"/>
        <v/>
      </c>
    </row>
    <row r="7511" spans="1:12" x14ac:dyDescent="0.2">
      <c r="A7511" s="209"/>
      <c r="B7511" s="75" t="str">
        <f t="shared" si="594"/>
        <v/>
      </c>
      <c r="C7511" s="75" t="str">
        <f t="shared" si="595"/>
        <v/>
      </c>
      <c r="D7511" s="42"/>
      <c r="E7511" s="42"/>
      <c r="F7511" s="42"/>
      <c r="G7511" s="42"/>
      <c r="H7511" s="42"/>
      <c r="I7511" s="42"/>
      <c r="J7511" s="83" t="str">
        <f t="shared" si="591"/>
        <v/>
      </c>
      <c r="K7511" s="83" t="str">
        <f t="shared" si="592"/>
        <v/>
      </c>
      <c r="L7511" s="85" t="str">
        <f t="shared" si="593"/>
        <v/>
      </c>
    </row>
    <row r="7512" spans="1:12" x14ac:dyDescent="0.2">
      <c r="A7512" s="209"/>
      <c r="B7512" s="75" t="str">
        <f t="shared" si="594"/>
        <v/>
      </c>
      <c r="C7512" s="75" t="str">
        <f t="shared" si="595"/>
        <v/>
      </c>
      <c r="D7512" s="42"/>
      <c r="E7512" s="42"/>
      <c r="F7512" s="42"/>
      <c r="G7512" s="42"/>
      <c r="H7512" s="42"/>
      <c r="I7512" s="42"/>
      <c r="J7512" s="83" t="str">
        <f t="shared" si="591"/>
        <v/>
      </c>
      <c r="K7512" s="83" t="str">
        <f t="shared" si="592"/>
        <v/>
      </c>
      <c r="L7512" s="85" t="str">
        <f t="shared" si="593"/>
        <v/>
      </c>
    </row>
    <row r="7513" spans="1:12" x14ac:dyDescent="0.2">
      <c r="A7513" s="209"/>
      <c r="B7513" s="75" t="str">
        <f t="shared" si="594"/>
        <v/>
      </c>
      <c r="C7513" s="75" t="str">
        <f t="shared" si="595"/>
        <v/>
      </c>
      <c r="D7513" s="42"/>
      <c r="E7513" s="42"/>
      <c r="F7513" s="42"/>
      <c r="G7513" s="42"/>
      <c r="H7513" s="42"/>
      <c r="I7513" s="42"/>
      <c r="J7513" s="83" t="str">
        <f t="shared" si="591"/>
        <v/>
      </c>
      <c r="K7513" s="83" t="str">
        <f t="shared" si="592"/>
        <v/>
      </c>
      <c r="L7513" s="85" t="str">
        <f t="shared" si="593"/>
        <v/>
      </c>
    </row>
    <row r="7514" spans="1:12" x14ac:dyDescent="0.2">
      <c r="A7514" s="209"/>
      <c r="B7514" s="75" t="str">
        <f t="shared" si="594"/>
        <v/>
      </c>
      <c r="C7514" s="75" t="str">
        <f t="shared" si="595"/>
        <v/>
      </c>
      <c r="D7514" s="42"/>
      <c r="E7514" s="42"/>
      <c r="F7514" s="42"/>
      <c r="G7514" s="42"/>
      <c r="H7514" s="42"/>
      <c r="I7514" s="42"/>
      <c r="J7514" s="83" t="str">
        <f t="shared" si="591"/>
        <v/>
      </c>
      <c r="K7514" s="83" t="str">
        <f t="shared" si="592"/>
        <v/>
      </c>
      <c r="L7514" s="85" t="str">
        <f t="shared" si="593"/>
        <v/>
      </c>
    </row>
    <row r="7515" spans="1:12" x14ac:dyDescent="0.2">
      <c r="A7515" s="209"/>
      <c r="B7515" s="75" t="str">
        <f t="shared" si="594"/>
        <v/>
      </c>
      <c r="C7515" s="75" t="str">
        <f t="shared" si="595"/>
        <v/>
      </c>
      <c r="D7515" s="42"/>
      <c r="E7515" s="42"/>
      <c r="F7515" s="42"/>
      <c r="G7515" s="42"/>
      <c r="H7515" s="42"/>
      <c r="I7515" s="42"/>
      <c r="J7515" s="83" t="str">
        <f t="shared" si="591"/>
        <v/>
      </c>
      <c r="K7515" s="83" t="str">
        <f t="shared" si="592"/>
        <v/>
      </c>
      <c r="L7515" s="85" t="str">
        <f t="shared" si="593"/>
        <v/>
      </c>
    </row>
    <row r="7516" spans="1:12" x14ac:dyDescent="0.2">
      <c r="A7516" s="209"/>
      <c r="B7516" s="75" t="str">
        <f t="shared" si="594"/>
        <v/>
      </c>
      <c r="C7516" s="75" t="str">
        <f t="shared" si="595"/>
        <v/>
      </c>
      <c r="D7516" s="42"/>
      <c r="E7516" s="42"/>
      <c r="F7516" s="42"/>
      <c r="G7516" s="42"/>
      <c r="H7516" s="42"/>
      <c r="I7516" s="42"/>
      <c r="J7516" s="83" t="str">
        <f t="shared" si="591"/>
        <v/>
      </c>
      <c r="K7516" s="83" t="str">
        <f t="shared" si="592"/>
        <v/>
      </c>
      <c r="L7516" s="85" t="str">
        <f t="shared" si="593"/>
        <v/>
      </c>
    </row>
    <row r="7517" spans="1:12" x14ac:dyDescent="0.2">
      <c r="A7517" s="209"/>
      <c r="B7517" s="75" t="str">
        <f t="shared" si="594"/>
        <v/>
      </c>
      <c r="C7517" s="75" t="str">
        <f t="shared" si="595"/>
        <v/>
      </c>
      <c r="D7517" s="42"/>
      <c r="E7517" s="42"/>
      <c r="F7517" s="42"/>
      <c r="G7517" s="42"/>
      <c r="H7517" s="42"/>
      <c r="I7517" s="42"/>
      <c r="J7517" s="83" t="str">
        <f t="shared" si="591"/>
        <v/>
      </c>
      <c r="K7517" s="83" t="str">
        <f t="shared" si="592"/>
        <v/>
      </c>
      <c r="L7517" s="85" t="str">
        <f t="shared" si="593"/>
        <v/>
      </c>
    </row>
    <row r="7518" spans="1:12" x14ac:dyDescent="0.2">
      <c r="A7518" s="209"/>
      <c r="B7518" s="75" t="str">
        <f t="shared" si="594"/>
        <v/>
      </c>
      <c r="C7518" s="75" t="str">
        <f t="shared" si="595"/>
        <v/>
      </c>
      <c r="D7518" s="42"/>
      <c r="E7518" s="42"/>
      <c r="F7518" s="42"/>
      <c r="G7518" s="42"/>
      <c r="H7518" s="42"/>
      <c r="I7518" s="42"/>
      <c r="J7518" s="83" t="str">
        <f t="shared" si="591"/>
        <v/>
      </c>
      <c r="K7518" s="83" t="str">
        <f t="shared" si="592"/>
        <v/>
      </c>
      <c r="L7518" s="85" t="str">
        <f t="shared" si="593"/>
        <v/>
      </c>
    </row>
    <row r="7519" spans="1:12" x14ac:dyDescent="0.2">
      <c r="A7519" s="209"/>
      <c r="B7519" s="75" t="str">
        <f t="shared" si="594"/>
        <v/>
      </c>
      <c r="C7519" s="75" t="str">
        <f t="shared" si="595"/>
        <v/>
      </c>
      <c r="D7519" s="42"/>
      <c r="E7519" s="42"/>
      <c r="F7519" s="42"/>
      <c r="G7519" s="42"/>
      <c r="H7519" s="42"/>
      <c r="I7519" s="42"/>
      <c r="J7519" s="83" t="str">
        <f t="shared" si="591"/>
        <v/>
      </c>
      <c r="K7519" s="83" t="str">
        <f t="shared" si="592"/>
        <v/>
      </c>
      <c r="L7519" s="85" t="str">
        <f t="shared" si="593"/>
        <v/>
      </c>
    </row>
    <row r="7520" spans="1:12" x14ac:dyDescent="0.2">
      <c r="A7520" s="209"/>
      <c r="B7520" s="75" t="str">
        <f t="shared" si="594"/>
        <v/>
      </c>
      <c r="C7520" s="75" t="str">
        <f t="shared" si="595"/>
        <v/>
      </c>
      <c r="D7520" s="42"/>
      <c r="E7520" s="42"/>
      <c r="F7520" s="42"/>
      <c r="G7520" s="42"/>
      <c r="H7520" s="42"/>
      <c r="I7520" s="42"/>
      <c r="J7520" s="83" t="str">
        <f t="shared" si="591"/>
        <v/>
      </c>
      <c r="K7520" s="83" t="str">
        <f t="shared" si="592"/>
        <v/>
      </c>
      <c r="L7520" s="85" t="str">
        <f t="shared" si="593"/>
        <v/>
      </c>
    </row>
    <row r="7521" spans="1:12" x14ac:dyDescent="0.2">
      <c r="A7521" s="209"/>
      <c r="B7521" s="75" t="str">
        <f t="shared" si="594"/>
        <v/>
      </c>
      <c r="C7521" s="75" t="str">
        <f t="shared" si="595"/>
        <v/>
      </c>
      <c r="D7521" s="42"/>
      <c r="E7521" s="42"/>
      <c r="F7521" s="42"/>
      <c r="G7521" s="42"/>
      <c r="H7521" s="42"/>
      <c r="I7521" s="42"/>
      <c r="J7521" s="83" t="str">
        <f t="shared" si="591"/>
        <v/>
      </c>
      <c r="K7521" s="83" t="str">
        <f t="shared" si="592"/>
        <v/>
      </c>
      <c r="L7521" s="85" t="str">
        <f t="shared" si="593"/>
        <v/>
      </c>
    </row>
    <row r="7522" spans="1:12" x14ac:dyDescent="0.2">
      <c r="A7522" s="209"/>
      <c r="B7522" s="75" t="str">
        <f t="shared" si="594"/>
        <v/>
      </c>
      <c r="C7522" s="75" t="str">
        <f t="shared" si="595"/>
        <v/>
      </c>
      <c r="D7522" s="42"/>
      <c r="E7522" s="42"/>
      <c r="F7522" s="42"/>
      <c r="G7522" s="42"/>
      <c r="H7522" s="42"/>
      <c r="I7522" s="42"/>
      <c r="J7522" s="83" t="str">
        <f t="shared" si="591"/>
        <v/>
      </c>
      <c r="K7522" s="83" t="str">
        <f t="shared" si="592"/>
        <v/>
      </c>
      <c r="L7522" s="85" t="str">
        <f t="shared" si="593"/>
        <v/>
      </c>
    </row>
    <row r="7523" spans="1:12" x14ac:dyDescent="0.2">
      <c r="A7523" s="209"/>
      <c r="B7523" s="75" t="str">
        <f t="shared" si="594"/>
        <v/>
      </c>
      <c r="C7523" s="75" t="str">
        <f t="shared" si="595"/>
        <v/>
      </c>
      <c r="D7523" s="42"/>
      <c r="E7523" s="42"/>
      <c r="F7523" s="42"/>
      <c r="G7523" s="42"/>
      <c r="H7523" s="42"/>
      <c r="I7523" s="42"/>
      <c r="J7523" s="83" t="str">
        <f t="shared" si="591"/>
        <v/>
      </c>
      <c r="K7523" s="83" t="str">
        <f t="shared" si="592"/>
        <v/>
      </c>
      <c r="L7523" s="85" t="str">
        <f t="shared" si="593"/>
        <v/>
      </c>
    </row>
    <row r="7524" spans="1:12" x14ac:dyDescent="0.2">
      <c r="A7524" s="209"/>
      <c r="B7524" s="75" t="str">
        <f t="shared" si="594"/>
        <v/>
      </c>
      <c r="C7524" s="75" t="str">
        <f t="shared" si="595"/>
        <v/>
      </c>
      <c r="D7524" s="42"/>
      <c r="E7524" s="42"/>
      <c r="F7524" s="42"/>
      <c r="G7524" s="42"/>
      <c r="H7524" s="42"/>
      <c r="I7524" s="42"/>
      <c r="J7524" s="83" t="str">
        <f t="shared" si="591"/>
        <v/>
      </c>
      <c r="K7524" s="83" t="str">
        <f t="shared" si="592"/>
        <v/>
      </c>
      <c r="L7524" s="85" t="str">
        <f t="shared" si="593"/>
        <v/>
      </c>
    </row>
    <row r="7525" spans="1:12" x14ac:dyDescent="0.2">
      <c r="A7525" s="209"/>
      <c r="B7525" s="75" t="str">
        <f t="shared" si="594"/>
        <v/>
      </c>
      <c r="C7525" s="75" t="str">
        <f t="shared" si="595"/>
        <v/>
      </c>
      <c r="D7525" s="42"/>
      <c r="E7525" s="42"/>
      <c r="F7525" s="42"/>
      <c r="G7525" s="42"/>
      <c r="H7525" s="42"/>
      <c r="I7525" s="42"/>
      <c r="J7525" s="83" t="str">
        <f t="shared" si="591"/>
        <v/>
      </c>
      <c r="K7525" s="83" t="str">
        <f t="shared" si="592"/>
        <v/>
      </c>
      <c r="L7525" s="85" t="str">
        <f t="shared" si="593"/>
        <v/>
      </c>
    </row>
    <row r="7526" spans="1:12" x14ac:dyDescent="0.2">
      <c r="A7526" s="209"/>
      <c r="B7526" s="75" t="str">
        <f t="shared" si="594"/>
        <v/>
      </c>
      <c r="C7526" s="75" t="str">
        <f t="shared" si="595"/>
        <v/>
      </c>
      <c r="D7526" s="42"/>
      <c r="E7526" s="42"/>
      <c r="F7526" s="42"/>
      <c r="G7526" s="42"/>
      <c r="H7526" s="42"/>
      <c r="I7526" s="42"/>
      <c r="J7526" s="83" t="str">
        <f t="shared" si="591"/>
        <v/>
      </c>
      <c r="K7526" s="83" t="str">
        <f t="shared" si="592"/>
        <v/>
      </c>
      <c r="L7526" s="85" t="str">
        <f t="shared" si="593"/>
        <v/>
      </c>
    </row>
    <row r="7527" spans="1:12" x14ac:dyDescent="0.2">
      <c r="A7527" s="209"/>
      <c r="B7527" s="75" t="str">
        <f t="shared" si="594"/>
        <v/>
      </c>
      <c r="C7527" s="75" t="str">
        <f t="shared" si="595"/>
        <v/>
      </c>
      <c r="D7527" s="42"/>
      <c r="E7527" s="42"/>
      <c r="F7527" s="42"/>
      <c r="G7527" s="42"/>
      <c r="H7527" s="42"/>
      <c r="I7527" s="42"/>
      <c r="J7527" s="83" t="str">
        <f t="shared" si="591"/>
        <v/>
      </c>
      <c r="K7527" s="83" t="str">
        <f t="shared" si="592"/>
        <v/>
      </c>
      <c r="L7527" s="85" t="str">
        <f t="shared" si="593"/>
        <v/>
      </c>
    </row>
    <row r="7528" spans="1:12" x14ac:dyDescent="0.2">
      <c r="A7528" s="209"/>
      <c r="B7528" s="75" t="str">
        <f t="shared" si="594"/>
        <v/>
      </c>
      <c r="C7528" s="75" t="str">
        <f t="shared" si="595"/>
        <v/>
      </c>
      <c r="D7528" s="42"/>
      <c r="E7528" s="42"/>
      <c r="F7528" s="42"/>
      <c r="G7528" s="42"/>
      <c r="H7528" s="42"/>
      <c r="I7528" s="42"/>
      <c r="J7528" s="83" t="str">
        <f t="shared" si="591"/>
        <v/>
      </c>
      <c r="K7528" s="83" t="str">
        <f t="shared" si="592"/>
        <v/>
      </c>
      <c r="L7528" s="85" t="str">
        <f t="shared" si="593"/>
        <v/>
      </c>
    </row>
    <row r="7529" spans="1:12" x14ac:dyDescent="0.2">
      <c r="A7529" s="209"/>
      <c r="B7529" s="75" t="str">
        <f t="shared" si="594"/>
        <v/>
      </c>
      <c r="C7529" s="75" t="str">
        <f t="shared" si="595"/>
        <v/>
      </c>
      <c r="D7529" s="42"/>
      <c r="E7529" s="42"/>
      <c r="F7529" s="42"/>
      <c r="G7529" s="42"/>
      <c r="H7529" s="42"/>
      <c r="I7529" s="42"/>
      <c r="J7529" s="83" t="str">
        <f t="shared" si="591"/>
        <v/>
      </c>
      <c r="K7529" s="83" t="str">
        <f t="shared" si="592"/>
        <v/>
      </c>
      <c r="L7529" s="85" t="str">
        <f t="shared" si="593"/>
        <v/>
      </c>
    </row>
    <row r="7530" spans="1:12" x14ac:dyDescent="0.2">
      <c r="A7530" s="209"/>
      <c r="B7530" s="75" t="str">
        <f t="shared" si="594"/>
        <v/>
      </c>
      <c r="C7530" s="75" t="str">
        <f t="shared" si="595"/>
        <v/>
      </c>
      <c r="D7530" s="42"/>
      <c r="E7530" s="42"/>
      <c r="F7530" s="42"/>
      <c r="G7530" s="42"/>
      <c r="H7530" s="42"/>
      <c r="I7530" s="42"/>
      <c r="J7530" s="83" t="str">
        <f t="shared" si="591"/>
        <v/>
      </c>
      <c r="K7530" s="83" t="str">
        <f t="shared" si="592"/>
        <v/>
      </c>
      <c r="L7530" s="85" t="str">
        <f t="shared" si="593"/>
        <v/>
      </c>
    </row>
    <row r="7531" spans="1:12" x14ac:dyDescent="0.2">
      <c r="A7531" s="209"/>
      <c r="B7531" s="75" t="str">
        <f t="shared" si="594"/>
        <v/>
      </c>
      <c r="C7531" s="75" t="str">
        <f t="shared" si="595"/>
        <v/>
      </c>
      <c r="D7531" s="42"/>
      <c r="E7531" s="42"/>
      <c r="F7531" s="42"/>
      <c r="G7531" s="42"/>
      <c r="H7531" s="42"/>
      <c r="I7531" s="42"/>
      <c r="J7531" s="83" t="str">
        <f t="shared" si="591"/>
        <v/>
      </c>
      <c r="K7531" s="83" t="str">
        <f t="shared" si="592"/>
        <v/>
      </c>
      <c r="L7531" s="85" t="str">
        <f t="shared" si="593"/>
        <v/>
      </c>
    </row>
    <row r="7532" spans="1:12" x14ac:dyDescent="0.2">
      <c r="A7532" s="209"/>
      <c r="B7532" s="75" t="str">
        <f t="shared" si="594"/>
        <v/>
      </c>
      <c r="C7532" s="75" t="str">
        <f t="shared" si="595"/>
        <v/>
      </c>
      <c r="D7532" s="42"/>
      <c r="E7532" s="42"/>
      <c r="F7532" s="42"/>
      <c r="G7532" s="42"/>
      <c r="H7532" s="42"/>
      <c r="I7532" s="42"/>
      <c r="J7532" s="83" t="str">
        <f t="shared" si="591"/>
        <v/>
      </c>
      <c r="K7532" s="83" t="str">
        <f t="shared" si="592"/>
        <v/>
      </c>
      <c r="L7532" s="85" t="str">
        <f t="shared" si="593"/>
        <v/>
      </c>
    </row>
    <row r="7533" spans="1:12" x14ac:dyDescent="0.2">
      <c r="A7533" s="209"/>
      <c r="B7533" s="75" t="str">
        <f t="shared" si="594"/>
        <v/>
      </c>
      <c r="C7533" s="75" t="str">
        <f t="shared" si="595"/>
        <v/>
      </c>
      <c r="D7533" s="42"/>
      <c r="E7533" s="42"/>
      <c r="F7533" s="42"/>
      <c r="G7533" s="42"/>
      <c r="H7533" s="42"/>
      <c r="I7533" s="42"/>
      <c r="J7533" s="83" t="str">
        <f t="shared" si="591"/>
        <v/>
      </c>
      <c r="K7533" s="83" t="str">
        <f t="shared" si="592"/>
        <v/>
      </c>
      <c r="L7533" s="85" t="str">
        <f t="shared" si="593"/>
        <v/>
      </c>
    </row>
    <row r="7534" spans="1:12" x14ac:dyDescent="0.2">
      <c r="A7534" s="209"/>
      <c r="B7534" s="75" t="str">
        <f t="shared" si="594"/>
        <v/>
      </c>
      <c r="C7534" s="75" t="str">
        <f t="shared" si="595"/>
        <v/>
      </c>
      <c r="D7534" s="42"/>
      <c r="E7534" s="42"/>
      <c r="F7534" s="42"/>
      <c r="G7534" s="42"/>
      <c r="H7534" s="42"/>
      <c r="I7534" s="42"/>
      <c r="J7534" s="83" t="str">
        <f t="shared" si="591"/>
        <v/>
      </c>
      <c r="K7534" s="83" t="str">
        <f t="shared" si="592"/>
        <v/>
      </c>
      <c r="L7534" s="85" t="str">
        <f t="shared" si="593"/>
        <v/>
      </c>
    </row>
    <row r="7535" spans="1:12" x14ac:dyDescent="0.2">
      <c r="A7535" s="209"/>
      <c r="B7535" s="75" t="str">
        <f t="shared" si="594"/>
        <v/>
      </c>
      <c r="C7535" s="75" t="str">
        <f t="shared" si="595"/>
        <v/>
      </c>
      <c r="D7535" s="42"/>
      <c r="E7535" s="42"/>
      <c r="F7535" s="42"/>
      <c r="G7535" s="42"/>
      <c r="H7535" s="42"/>
      <c r="I7535" s="42"/>
      <c r="J7535" s="83" t="str">
        <f t="shared" si="591"/>
        <v/>
      </c>
      <c r="K7535" s="83" t="str">
        <f t="shared" si="592"/>
        <v/>
      </c>
      <c r="L7535" s="85" t="str">
        <f t="shared" si="593"/>
        <v/>
      </c>
    </row>
    <row r="7536" spans="1:12" x14ac:dyDescent="0.2">
      <c r="A7536" s="209"/>
      <c r="B7536" s="75" t="str">
        <f t="shared" si="594"/>
        <v/>
      </c>
      <c r="C7536" s="75" t="str">
        <f t="shared" si="595"/>
        <v/>
      </c>
      <c r="D7536" s="42"/>
      <c r="E7536" s="42"/>
      <c r="F7536" s="42"/>
      <c r="G7536" s="42"/>
      <c r="H7536" s="42"/>
      <c r="I7536" s="42"/>
      <c r="J7536" s="83" t="str">
        <f t="shared" si="591"/>
        <v/>
      </c>
      <c r="K7536" s="83" t="str">
        <f t="shared" si="592"/>
        <v/>
      </c>
      <c r="L7536" s="85" t="str">
        <f t="shared" si="593"/>
        <v/>
      </c>
    </row>
    <row r="7537" spans="1:12" x14ac:dyDescent="0.2">
      <c r="A7537" s="209"/>
      <c r="B7537" s="75" t="str">
        <f t="shared" si="594"/>
        <v/>
      </c>
      <c r="C7537" s="75" t="str">
        <f t="shared" si="595"/>
        <v/>
      </c>
      <c r="D7537" s="42"/>
      <c r="E7537" s="42"/>
      <c r="F7537" s="42"/>
      <c r="G7537" s="42"/>
      <c r="H7537" s="42"/>
      <c r="I7537" s="42"/>
      <c r="J7537" s="83" t="str">
        <f t="shared" si="591"/>
        <v/>
      </c>
      <c r="K7537" s="83" t="str">
        <f t="shared" si="592"/>
        <v/>
      </c>
      <c r="L7537" s="85" t="str">
        <f t="shared" si="593"/>
        <v/>
      </c>
    </row>
    <row r="7538" spans="1:12" x14ac:dyDescent="0.2">
      <c r="A7538" s="209"/>
      <c r="B7538" s="75" t="str">
        <f t="shared" si="594"/>
        <v/>
      </c>
      <c r="C7538" s="75" t="str">
        <f t="shared" si="595"/>
        <v/>
      </c>
      <c r="D7538" s="42"/>
      <c r="E7538" s="42"/>
      <c r="F7538" s="42"/>
      <c r="G7538" s="42"/>
      <c r="H7538" s="42"/>
      <c r="I7538" s="42"/>
      <c r="J7538" s="83" t="str">
        <f t="shared" si="591"/>
        <v/>
      </c>
      <c r="K7538" s="83" t="str">
        <f t="shared" si="592"/>
        <v/>
      </c>
      <c r="L7538" s="85" t="str">
        <f t="shared" si="593"/>
        <v/>
      </c>
    </row>
    <row r="7539" spans="1:12" x14ac:dyDescent="0.2">
      <c r="A7539" s="209"/>
      <c r="B7539" s="75" t="str">
        <f t="shared" si="594"/>
        <v/>
      </c>
      <c r="C7539" s="75" t="str">
        <f t="shared" si="595"/>
        <v/>
      </c>
      <c r="D7539" s="42"/>
      <c r="E7539" s="42"/>
      <c r="F7539" s="42"/>
      <c r="G7539" s="42"/>
      <c r="H7539" s="42"/>
      <c r="I7539" s="42"/>
      <c r="J7539" s="83" t="str">
        <f t="shared" si="591"/>
        <v/>
      </c>
      <c r="K7539" s="83" t="str">
        <f t="shared" si="592"/>
        <v/>
      </c>
      <c r="L7539" s="85" t="str">
        <f t="shared" si="593"/>
        <v/>
      </c>
    </row>
    <row r="7540" spans="1:12" x14ac:dyDescent="0.2">
      <c r="A7540" s="209"/>
      <c r="B7540" s="75" t="str">
        <f t="shared" si="594"/>
        <v/>
      </c>
      <c r="C7540" s="75" t="str">
        <f t="shared" si="595"/>
        <v/>
      </c>
      <c r="D7540" s="42"/>
      <c r="E7540" s="42"/>
      <c r="F7540" s="42"/>
      <c r="G7540" s="42"/>
      <c r="H7540" s="42"/>
      <c r="I7540" s="42"/>
      <c r="J7540" s="83" t="str">
        <f t="shared" si="591"/>
        <v/>
      </c>
      <c r="K7540" s="83" t="str">
        <f t="shared" si="592"/>
        <v/>
      </c>
      <c r="L7540" s="85" t="str">
        <f t="shared" si="593"/>
        <v/>
      </c>
    </row>
    <row r="7541" spans="1:12" x14ac:dyDescent="0.2">
      <c r="A7541" s="209"/>
      <c r="B7541" s="75" t="str">
        <f t="shared" si="594"/>
        <v/>
      </c>
      <c r="C7541" s="75" t="str">
        <f t="shared" si="595"/>
        <v/>
      </c>
      <c r="D7541" s="42"/>
      <c r="E7541" s="42"/>
      <c r="F7541" s="42"/>
      <c r="G7541" s="42"/>
      <c r="H7541" s="42"/>
      <c r="I7541" s="42"/>
      <c r="J7541" s="83" t="str">
        <f t="shared" si="591"/>
        <v/>
      </c>
      <c r="K7541" s="83" t="str">
        <f t="shared" si="592"/>
        <v/>
      </c>
      <c r="L7541" s="85" t="str">
        <f t="shared" si="593"/>
        <v/>
      </c>
    </row>
    <row r="7542" spans="1:12" x14ac:dyDescent="0.2">
      <c r="A7542" s="209"/>
      <c r="B7542" s="75" t="str">
        <f t="shared" si="594"/>
        <v/>
      </c>
      <c r="C7542" s="75" t="str">
        <f t="shared" si="595"/>
        <v/>
      </c>
      <c r="D7542" s="42"/>
      <c r="E7542" s="42"/>
      <c r="F7542" s="42"/>
      <c r="G7542" s="42"/>
      <c r="H7542" s="42"/>
      <c r="I7542" s="42"/>
      <c r="J7542" s="83" t="str">
        <f t="shared" si="591"/>
        <v/>
      </c>
      <c r="K7542" s="83" t="str">
        <f t="shared" si="592"/>
        <v/>
      </c>
      <c r="L7542" s="85" t="str">
        <f t="shared" si="593"/>
        <v/>
      </c>
    </row>
    <row r="7543" spans="1:12" x14ac:dyDescent="0.2">
      <c r="A7543" s="209"/>
      <c r="B7543" s="75" t="str">
        <f t="shared" si="594"/>
        <v/>
      </c>
      <c r="C7543" s="75" t="str">
        <f t="shared" si="595"/>
        <v/>
      </c>
      <c r="D7543" s="42"/>
      <c r="E7543" s="42"/>
      <c r="F7543" s="42"/>
      <c r="G7543" s="42"/>
      <c r="H7543" s="42"/>
      <c r="I7543" s="42"/>
      <c r="J7543" s="83" t="str">
        <f t="shared" si="591"/>
        <v/>
      </c>
      <c r="K7543" s="83" t="str">
        <f t="shared" si="592"/>
        <v/>
      </c>
      <c r="L7543" s="85" t="str">
        <f t="shared" si="593"/>
        <v/>
      </c>
    </row>
    <row r="7544" spans="1:12" x14ac:dyDescent="0.2">
      <c r="A7544" s="209"/>
      <c r="B7544" s="75" t="str">
        <f t="shared" si="594"/>
        <v/>
      </c>
      <c r="C7544" s="75" t="str">
        <f t="shared" si="595"/>
        <v/>
      </c>
      <c r="D7544" s="42"/>
      <c r="E7544" s="42"/>
      <c r="F7544" s="42"/>
      <c r="G7544" s="42"/>
      <c r="H7544" s="42"/>
      <c r="I7544" s="42"/>
      <c r="J7544" s="83" t="str">
        <f t="shared" si="591"/>
        <v/>
      </c>
      <c r="K7544" s="83" t="str">
        <f t="shared" si="592"/>
        <v/>
      </c>
      <c r="L7544" s="85" t="str">
        <f t="shared" si="593"/>
        <v/>
      </c>
    </row>
    <row r="7545" spans="1:12" x14ac:dyDescent="0.2">
      <c r="A7545" s="209"/>
      <c r="B7545" s="75" t="str">
        <f t="shared" si="594"/>
        <v/>
      </c>
      <c r="C7545" s="75" t="str">
        <f t="shared" si="595"/>
        <v/>
      </c>
      <c r="D7545" s="42"/>
      <c r="E7545" s="42"/>
      <c r="F7545" s="42"/>
      <c r="G7545" s="42"/>
      <c r="H7545" s="42"/>
      <c r="I7545" s="42"/>
      <c r="J7545" s="83" t="str">
        <f t="shared" si="591"/>
        <v/>
      </c>
      <c r="K7545" s="83" t="str">
        <f t="shared" si="592"/>
        <v/>
      </c>
      <c r="L7545" s="85" t="str">
        <f t="shared" si="593"/>
        <v/>
      </c>
    </row>
    <row r="7546" spans="1:12" x14ac:dyDescent="0.2">
      <c r="A7546" s="209"/>
      <c r="B7546" s="75" t="str">
        <f t="shared" si="594"/>
        <v/>
      </c>
      <c r="C7546" s="75" t="str">
        <f t="shared" si="595"/>
        <v/>
      </c>
      <c r="D7546" s="42"/>
      <c r="E7546" s="42"/>
      <c r="F7546" s="42"/>
      <c r="G7546" s="42"/>
      <c r="H7546" s="42"/>
      <c r="I7546" s="42"/>
      <c r="J7546" s="83" t="str">
        <f t="shared" si="591"/>
        <v/>
      </c>
      <c r="K7546" s="83" t="str">
        <f t="shared" si="592"/>
        <v/>
      </c>
      <c r="L7546" s="85" t="str">
        <f t="shared" si="593"/>
        <v/>
      </c>
    </row>
    <row r="7547" spans="1:12" x14ac:dyDescent="0.2">
      <c r="A7547" s="209"/>
      <c r="B7547" s="75" t="str">
        <f t="shared" si="594"/>
        <v/>
      </c>
      <c r="C7547" s="75" t="str">
        <f t="shared" si="595"/>
        <v/>
      </c>
      <c r="D7547" s="42"/>
      <c r="E7547" s="42"/>
      <c r="F7547" s="42"/>
      <c r="G7547" s="42"/>
      <c r="H7547" s="42"/>
      <c r="I7547" s="42"/>
      <c r="J7547" s="83" t="str">
        <f t="shared" si="591"/>
        <v/>
      </c>
      <c r="K7547" s="83" t="str">
        <f t="shared" si="592"/>
        <v/>
      </c>
      <c r="L7547" s="85" t="str">
        <f t="shared" si="593"/>
        <v/>
      </c>
    </row>
    <row r="7548" spans="1:12" x14ac:dyDescent="0.2">
      <c r="A7548" s="209"/>
      <c r="B7548" s="75" t="str">
        <f t="shared" si="594"/>
        <v/>
      </c>
      <c r="C7548" s="75" t="str">
        <f t="shared" si="595"/>
        <v/>
      </c>
      <c r="D7548" s="42"/>
      <c r="E7548" s="42"/>
      <c r="F7548" s="42"/>
      <c r="G7548" s="42"/>
      <c r="H7548" s="42"/>
      <c r="I7548" s="42"/>
      <c r="J7548" s="83" t="str">
        <f t="shared" si="591"/>
        <v/>
      </c>
      <c r="K7548" s="83" t="str">
        <f t="shared" si="592"/>
        <v/>
      </c>
      <c r="L7548" s="85" t="str">
        <f t="shared" si="593"/>
        <v/>
      </c>
    </row>
    <row r="7549" spans="1:12" x14ac:dyDescent="0.2">
      <c r="A7549" s="209"/>
      <c r="B7549" s="75" t="str">
        <f t="shared" si="594"/>
        <v/>
      </c>
      <c r="C7549" s="75" t="str">
        <f t="shared" si="595"/>
        <v/>
      </c>
      <c r="D7549" s="42"/>
      <c r="E7549" s="42"/>
      <c r="F7549" s="42"/>
      <c r="G7549" s="42"/>
      <c r="H7549" s="42"/>
      <c r="I7549" s="42"/>
      <c r="J7549" s="83" t="str">
        <f t="shared" ref="J7549:J7612" si="596">IF(ISERROR(D7549/C7549),"",(D7549/C7549))</f>
        <v/>
      </c>
      <c r="K7549" s="83" t="str">
        <f t="shared" ref="K7549:K7612" si="597">IF(ISERROR(E7549/C7549),"",(E7549/C7549))</f>
        <v/>
      </c>
      <c r="L7549" s="85" t="str">
        <f t="shared" ref="L7549:L7612" si="598">IF(ISERROR((D7549+E7549)/B7549),"",(D7549+E7549)/B7549)</f>
        <v/>
      </c>
    </row>
    <row r="7550" spans="1:12" x14ac:dyDescent="0.2">
      <c r="A7550" s="209"/>
      <c r="B7550" s="75" t="str">
        <f t="shared" si="594"/>
        <v/>
      </c>
      <c r="C7550" s="75" t="str">
        <f t="shared" si="595"/>
        <v/>
      </c>
      <c r="D7550" s="42"/>
      <c r="E7550" s="42"/>
      <c r="F7550" s="42"/>
      <c r="G7550" s="42"/>
      <c r="H7550" s="42"/>
      <c r="I7550" s="42"/>
      <c r="J7550" s="83" t="str">
        <f t="shared" si="596"/>
        <v/>
      </c>
      <c r="K7550" s="83" t="str">
        <f t="shared" si="597"/>
        <v/>
      </c>
      <c r="L7550" s="85" t="str">
        <f t="shared" si="598"/>
        <v/>
      </c>
    </row>
    <row r="7551" spans="1:12" x14ac:dyDescent="0.2">
      <c r="A7551" s="209"/>
      <c r="B7551" s="75" t="str">
        <f t="shared" si="594"/>
        <v/>
      </c>
      <c r="C7551" s="75" t="str">
        <f t="shared" si="595"/>
        <v/>
      </c>
      <c r="D7551" s="42"/>
      <c r="E7551" s="42"/>
      <c r="F7551" s="42"/>
      <c r="G7551" s="42"/>
      <c r="H7551" s="42"/>
      <c r="I7551" s="42"/>
      <c r="J7551" s="83" t="str">
        <f t="shared" si="596"/>
        <v/>
      </c>
      <c r="K7551" s="83" t="str">
        <f t="shared" si="597"/>
        <v/>
      </c>
      <c r="L7551" s="85" t="str">
        <f t="shared" si="598"/>
        <v/>
      </c>
    </row>
    <row r="7552" spans="1:12" x14ac:dyDescent="0.2">
      <c r="A7552" s="209"/>
      <c r="B7552" s="75" t="str">
        <f t="shared" si="594"/>
        <v/>
      </c>
      <c r="C7552" s="75" t="str">
        <f t="shared" si="595"/>
        <v/>
      </c>
      <c r="D7552" s="42"/>
      <c r="E7552" s="42"/>
      <c r="F7552" s="42"/>
      <c r="G7552" s="42"/>
      <c r="H7552" s="42"/>
      <c r="I7552" s="42"/>
      <c r="J7552" s="83" t="str">
        <f t="shared" si="596"/>
        <v/>
      </c>
      <c r="K7552" s="83" t="str">
        <f t="shared" si="597"/>
        <v/>
      </c>
      <c r="L7552" s="85" t="str">
        <f t="shared" si="598"/>
        <v/>
      </c>
    </row>
    <row r="7553" spans="1:12" x14ac:dyDescent="0.2">
      <c r="A7553" s="209"/>
      <c r="B7553" s="75" t="str">
        <f t="shared" si="594"/>
        <v/>
      </c>
      <c r="C7553" s="75" t="str">
        <f t="shared" si="595"/>
        <v/>
      </c>
      <c r="D7553" s="42"/>
      <c r="E7553" s="42"/>
      <c r="F7553" s="42"/>
      <c r="G7553" s="42"/>
      <c r="H7553" s="42"/>
      <c r="I7553" s="42"/>
      <c r="J7553" s="83" t="str">
        <f t="shared" si="596"/>
        <v/>
      </c>
      <c r="K7553" s="83" t="str">
        <f t="shared" si="597"/>
        <v/>
      </c>
      <c r="L7553" s="85" t="str">
        <f t="shared" si="598"/>
        <v/>
      </c>
    </row>
    <row r="7554" spans="1:12" x14ac:dyDescent="0.2">
      <c r="A7554" s="209"/>
      <c r="B7554" s="75" t="str">
        <f t="shared" si="594"/>
        <v/>
      </c>
      <c r="C7554" s="75" t="str">
        <f t="shared" si="595"/>
        <v/>
      </c>
      <c r="D7554" s="42"/>
      <c r="E7554" s="42"/>
      <c r="F7554" s="42"/>
      <c r="G7554" s="42"/>
      <c r="H7554" s="42"/>
      <c r="I7554" s="42"/>
      <c r="J7554" s="83" t="str">
        <f t="shared" si="596"/>
        <v/>
      </c>
      <c r="K7554" s="83" t="str">
        <f t="shared" si="597"/>
        <v/>
      </c>
      <c r="L7554" s="85" t="str">
        <f t="shared" si="598"/>
        <v/>
      </c>
    </row>
    <row r="7555" spans="1:12" x14ac:dyDescent="0.2">
      <c r="A7555" s="209"/>
      <c r="B7555" s="75" t="str">
        <f t="shared" si="594"/>
        <v/>
      </c>
      <c r="C7555" s="75" t="str">
        <f t="shared" si="595"/>
        <v/>
      </c>
      <c r="D7555" s="42"/>
      <c r="E7555" s="42"/>
      <c r="F7555" s="42"/>
      <c r="G7555" s="42"/>
      <c r="H7555" s="42"/>
      <c r="I7555" s="42"/>
      <c r="J7555" s="83" t="str">
        <f t="shared" si="596"/>
        <v/>
      </c>
      <c r="K7555" s="83" t="str">
        <f t="shared" si="597"/>
        <v/>
      </c>
      <c r="L7555" s="85" t="str">
        <f t="shared" si="598"/>
        <v/>
      </c>
    </row>
    <row r="7556" spans="1:12" x14ac:dyDescent="0.2">
      <c r="A7556" s="209"/>
      <c r="B7556" s="75" t="str">
        <f t="shared" si="594"/>
        <v/>
      </c>
      <c r="C7556" s="75" t="str">
        <f t="shared" si="595"/>
        <v/>
      </c>
      <c r="D7556" s="42"/>
      <c r="E7556" s="42"/>
      <c r="F7556" s="42"/>
      <c r="G7556" s="42"/>
      <c r="H7556" s="42"/>
      <c r="I7556" s="42"/>
      <c r="J7556" s="83" t="str">
        <f t="shared" si="596"/>
        <v/>
      </c>
      <c r="K7556" s="83" t="str">
        <f t="shared" si="597"/>
        <v/>
      </c>
      <c r="L7556" s="85" t="str">
        <f t="shared" si="598"/>
        <v/>
      </c>
    </row>
    <row r="7557" spans="1:12" x14ac:dyDescent="0.2">
      <c r="A7557" s="209"/>
      <c r="B7557" s="75" t="str">
        <f t="shared" si="594"/>
        <v/>
      </c>
      <c r="C7557" s="75" t="str">
        <f t="shared" si="595"/>
        <v/>
      </c>
      <c r="D7557" s="42"/>
      <c r="E7557" s="42"/>
      <c r="F7557" s="42"/>
      <c r="G7557" s="42"/>
      <c r="H7557" s="42"/>
      <c r="I7557" s="42"/>
      <c r="J7557" s="83" t="str">
        <f t="shared" si="596"/>
        <v/>
      </c>
      <c r="K7557" s="83" t="str">
        <f t="shared" si="597"/>
        <v/>
      </c>
      <c r="L7557" s="85" t="str">
        <f t="shared" si="598"/>
        <v/>
      </c>
    </row>
    <row r="7558" spans="1:12" x14ac:dyDescent="0.2">
      <c r="A7558" s="209"/>
      <c r="B7558" s="75" t="str">
        <f t="shared" si="594"/>
        <v/>
      </c>
      <c r="C7558" s="75" t="str">
        <f t="shared" si="595"/>
        <v/>
      </c>
      <c r="D7558" s="42"/>
      <c r="E7558" s="42"/>
      <c r="F7558" s="42"/>
      <c r="G7558" s="42"/>
      <c r="H7558" s="42"/>
      <c r="I7558" s="42"/>
      <c r="J7558" s="83" t="str">
        <f t="shared" si="596"/>
        <v/>
      </c>
      <c r="K7558" s="83" t="str">
        <f t="shared" si="597"/>
        <v/>
      </c>
      <c r="L7558" s="85" t="str">
        <f t="shared" si="598"/>
        <v/>
      </c>
    </row>
    <row r="7559" spans="1:12" x14ac:dyDescent="0.2">
      <c r="A7559" s="209"/>
      <c r="B7559" s="75" t="str">
        <f t="shared" si="594"/>
        <v/>
      </c>
      <c r="C7559" s="75" t="str">
        <f t="shared" si="595"/>
        <v/>
      </c>
      <c r="D7559" s="42"/>
      <c r="E7559" s="42"/>
      <c r="F7559" s="42"/>
      <c r="G7559" s="42"/>
      <c r="H7559" s="42"/>
      <c r="I7559" s="42"/>
      <c r="J7559" s="83" t="str">
        <f t="shared" si="596"/>
        <v/>
      </c>
      <c r="K7559" s="83" t="str">
        <f t="shared" si="597"/>
        <v/>
      </c>
      <c r="L7559" s="85" t="str">
        <f t="shared" si="598"/>
        <v/>
      </c>
    </row>
    <row r="7560" spans="1:12" x14ac:dyDescent="0.2">
      <c r="A7560" s="209"/>
      <c r="B7560" s="75" t="str">
        <f t="shared" si="594"/>
        <v/>
      </c>
      <c r="C7560" s="75" t="str">
        <f t="shared" si="595"/>
        <v/>
      </c>
      <c r="D7560" s="42"/>
      <c r="E7560" s="42"/>
      <c r="F7560" s="42"/>
      <c r="G7560" s="42"/>
      <c r="H7560" s="42"/>
      <c r="I7560" s="42"/>
      <c r="J7560" s="83" t="str">
        <f t="shared" si="596"/>
        <v/>
      </c>
      <c r="K7560" s="83" t="str">
        <f t="shared" si="597"/>
        <v/>
      </c>
      <c r="L7560" s="85" t="str">
        <f t="shared" si="598"/>
        <v/>
      </c>
    </row>
    <row r="7561" spans="1:12" x14ac:dyDescent="0.2">
      <c r="A7561" s="209"/>
      <c r="B7561" s="75" t="str">
        <f t="shared" si="594"/>
        <v/>
      </c>
      <c r="C7561" s="75" t="str">
        <f t="shared" si="595"/>
        <v/>
      </c>
      <c r="D7561" s="42"/>
      <c r="E7561" s="42"/>
      <c r="F7561" s="42"/>
      <c r="G7561" s="42"/>
      <c r="H7561" s="42"/>
      <c r="I7561" s="42"/>
      <c r="J7561" s="83" t="str">
        <f t="shared" si="596"/>
        <v/>
      </c>
      <c r="K7561" s="83" t="str">
        <f t="shared" si="597"/>
        <v/>
      </c>
      <c r="L7561" s="85" t="str">
        <f t="shared" si="598"/>
        <v/>
      </c>
    </row>
    <row r="7562" spans="1:12" x14ac:dyDescent="0.2">
      <c r="A7562" s="209"/>
      <c r="B7562" s="75" t="str">
        <f t="shared" si="594"/>
        <v/>
      </c>
      <c r="C7562" s="75" t="str">
        <f t="shared" si="595"/>
        <v/>
      </c>
      <c r="D7562" s="42"/>
      <c r="E7562" s="42"/>
      <c r="F7562" s="42"/>
      <c r="G7562" s="42"/>
      <c r="H7562" s="42"/>
      <c r="I7562" s="42"/>
      <c r="J7562" s="83" t="str">
        <f t="shared" si="596"/>
        <v/>
      </c>
      <c r="K7562" s="83" t="str">
        <f t="shared" si="597"/>
        <v/>
      </c>
      <c r="L7562" s="85" t="str">
        <f t="shared" si="598"/>
        <v/>
      </c>
    </row>
    <row r="7563" spans="1:12" x14ac:dyDescent="0.2">
      <c r="A7563" s="209"/>
      <c r="B7563" s="75" t="str">
        <f t="shared" si="594"/>
        <v/>
      </c>
      <c r="C7563" s="75" t="str">
        <f t="shared" si="595"/>
        <v/>
      </c>
      <c r="D7563" s="42"/>
      <c r="E7563" s="42"/>
      <c r="F7563" s="42"/>
      <c r="G7563" s="42"/>
      <c r="H7563" s="42"/>
      <c r="I7563" s="42"/>
      <c r="J7563" s="83" t="str">
        <f t="shared" si="596"/>
        <v/>
      </c>
      <c r="K7563" s="83" t="str">
        <f t="shared" si="597"/>
        <v/>
      </c>
      <c r="L7563" s="85" t="str">
        <f t="shared" si="598"/>
        <v/>
      </c>
    </row>
    <row r="7564" spans="1:12" x14ac:dyDescent="0.2">
      <c r="A7564" s="209"/>
      <c r="B7564" s="75" t="str">
        <f t="shared" ref="B7564:B7627" si="599">IF(D7564+E7564+F7564+G7564+I7564+H7564 = 0,"",D7564+E7564+F7564+G7564+I7564+H7564)</f>
        <v/>
      </c>
      <c r="C7564" s="75" t="str">
        <f t="shared" ref="C7564:C7627" si="600">IF(D7564+E7564+H7564=0,"",D7564+E7564+H7564)</f>
        <v/>
      </c>
      <c r="D7564" s="42"/>
      <c r="E7564" s="42"/>
      <c r="F7564" s="42"/>
      <c r="G7564" s="42"/>
      <c r="H7564" s="42"/>
      <c r="I7564" s="42"/>
      <c r="J7564" s="83" t="str">
        <f t="shared" si="596"/>
        <v/>
      </c>
      <c r="K7564" s="83" t="str">
        <f t="shared" si="597"/>
        <v/>
      </c>
      <c r="L7564" s="85" t="str">
        <f t="shared" si="598"/>
        <v/>
      </c>
    </row>
    <row r="7565" spans="1:12" x14ac:dyDescent="0.2">
      <c r="A7565" s="209"/>
      <c r="B7565" s="75" t="str">
        <f t="shared" si="599"/>
        <v/>
      </c>
      <c r="C7565" s="75" t="str">
        <f t="shared" si="600"/>
        <v/>
      </c>
      <c r="D7565" s="42"/>
      <c r="E7565" s="42"/>
      <c r="F7565" s="42"/>
      <c r="G7565" s="42"/>
      <c r="H7565" s="42"/>
      <c r="I7565" s="42"/>
      <c r="J7565" s="83" t="str">
        <f t="shared" si="596"/>
        <v/>
      </c>
      <c r="K7565" s="83" t="str">
        <f t="shared" si="597"/>
        <v/>
      </c>
      <c r="L7565" s="85" t="str">
        <f t="shared" si="598"/>
        <v/>
      </c>
    </row>
    <row r="7566" spans="1:12" x14ac:dyDescent="0.2">
      <c r="A7566" s="209"/>
      <c r="B7566" s="75" t="str">
        <f t="shared" si="599"/>
        <v/>
      </c>
      <c r="C7566" s="75" t="str">
        <f t="shared" si="600"/>
        <v/>
      </c>
      <c r="D7566" s="42"/>
      <c r="E7566" s="42"/>
      <c r="F7566" s="42"/>
      <c r="G7566" s="42"/>
      <c r="H7566" s="42"/>
      <c r="I7566" s="42"/>
      <c r="J7566" s="83" t="str">
        <f t="shared" si="596"/>
        <v/>
      </c>
      <c r="K7566" s="83" t="str">
        <f t="shared" si="597"/>
        <v/>
      </c>
      <c r="L7566" s="85" t="str">
        <f t="shared" si="598"/>
        <v/>
      </c>
    </row>
    <row r="7567" spans="1:12" x14ac:dyDescent="0.2">
      <c r="A7567" s="209"/>
      <c r="B7567" s="75" t="str">
        <f t="shared" si="599"/>
        <v/>
      </c>
      <c r="C7567" s="75" t="str">
        <f t="shared" si="600"/>
        <v/>
      </c>
      <c r="D7567" s="42"/>
      <c r="E7567" s="42"/>
      <c r="F7567" s="42"/>
      <c r="G7567" s="42"/>
      <c r="H7567" s="42"/>
      <c r="I7567" s="42"/>
      <c r="J7567" s="83" t="str">
        <f t="shared" si="596"/>
        <v/>
      </c>
      <c r="K7567" s="83" t="str">
        <f t="shared" si="597"/>
        <v/>
      </c>
      <c r="L7567" s="85" t="str">
        <f t="shared" si="598"/>
        <v/>
      </c>
    </row>
    <row r="7568" spans="1:12" x14ac:dyDescent="0.2">
      <c r="A7568" s="209"/>
      <c r="B7568" s="75" t="str">
        <f t="shared" si="599"/>
        <v/>
      </c>
      <c r="C7568" s="75" t="str">
        <f t="shared" si="600"/>
        <v/>
      </c>
      <c r="D7568" s="42"/>
      <c r="E7568" s="42"/>
      <c r="F7568" s="42"/>
      <c r="G7568" s="42"/>
      <c r="H7568" s="42"/>
      <c r="I7568" s="42"/>
      <c r="J7568" s="83" t="str">
        <f t="shared" si="596"/>
        <v/>
      </c>
      <c r="K7568" s="83" t="str">
        <f t="shared" si="597"/>
        <v/>
      </c>
      <c r="L7568" s="85" t="str">
        <f t="shared" si="598"/>
        <v/>
      </c>
    </row>
    <row r="7569" spans="1:12" x14ac:dyDescent="0.2">
      <c r="A7569" s="209"/>
      <c r="B7569" s="75" t="str">
        <f t="shared" si="599"/>
        <v/>
      </c>
      <c r="C7569" s="75" t="str">
        <f t="shared" si="600"/>
        <v/>
      </c>
      <c r="D7569" s="42"/>
      <c r="E7569" s="42"/>
      <c r="F7569" s="42"/>
      <c r="G7569" s="42"/>
      <c r="H7569" s="42"/>
      <c r="I7569" s="42"/>
      <c r="J7569" s="83" t="str">
        <f t="shared" si="596"/>
        <v/>
      </c>
      <c r="K7569" s="83" t="str">
        <f t="shared" si="597"/>
        <v/>
      </c>
      <c r="L7569" s="85" t="str">
        <f t="shared" si="598"/>
        <v/>
      </c>
    </row>
    <row r="7570" spans="1:12" x14ac:dyDescent="0.2">
      <c r="A7570" s="209"/>
      <c r="B7570" s="75" t="str">
        <f t="shared" si="599"/>
        <v/>
      </c>
      <c r="C7570" s="75" t="str">
        <f t="shared" si="600"/>
        <v/>
      </c>
      <c r="D7570" s="42"/>
      <c r="E7570" s="42"/>
      <c r="F7570" s="42"/>
      <c r="G7570" s="42"/>
      <c r="H7570" s="42"/>
      <c r="I7570" s="42"/>
      <c r="J7570" s="83" t="str">
        <f t="shared" si="596"/>
        <v/>
      </c>
      <c r="K7570" s="83" t="str">
        <f t="shared" si="597"/>
        <v/>
      </c>
      <c r="L7570" s="85" t="str">
        <f t="shared" si="598"/>
        <v/>
      </c>
    </row>
    <row r="7571" spans="1:12" x14ac:dyDescent="0.2">
      <c r="A7571" s="209"/>
      <c r="B7571" s="75" t="str">
        <f t="shared" si="599"/>
        <v/>
      </c>
      <c r="C7571" s="75" t="str">
        <f t="shared" si="600"/>
        <v/>
      </c>
      <c r="D7571" s="42"/>
      <c r="E7571" s="42"/>
      <c r="F7571" s="42"/>
      <c r="G7571" s="42"/>
      <c r="H7571" s="42"/>
      <c r="I7571" s="42"/>
      <c r="J7571" s="83" t="str">
        <f t="shared" si="596"/>
        <v/>
      </c>
      <c r="K7571" s="83" t="str">
        <f t="shared" si="597"/>
        <v/>
      </c>
      <c r="L7571" s="85" t="str">
        <f t="shared" si="598"/>
        <v/>
      </c>
    </row>
    <row r="7572" spans="1:12" x14ac:dyDescent="0.2">
      <c r="A7572" s="209"/>
      <c r="B7572" s="75" t="str">
        <f t="shared" si="599"/>
        <v/>
      </c>
      <c r="C7572" s="75" t="str">
        <f t="shared" si="600"/>
        <v/>
      </c>
      <c r="D7572" s="42"/>
      <c r="E7572" s="42"/>
      <c r="F7572" s="42"/>
      <c r="G7572" s="42"/>
      <c r="H7572" s="42"/>
      <c r="I7572" s="42"/>
      <c r="J7572" s="83" t="str">
        <f t="shared" si="596"/>
        <v/>
      </c>
      <c r="K7572" s="83" t="str">
        <f t="shared" si="597"/>
        <v/>
      </c>
      <c r="L7572" s="85" t="str">
        <f t="shared" si="598"/>
        <v/>
      </c>
    </row>
    <row r="7573" spans="1:12" x14ac:dyDescent="0.2">
      <c r="A7573" s="209"/>
      <c r="B7573" s="75" t="str">
        <f t="shared" si="599"/>
        <v/>
      </c>
      <c r="C7573" s="75" t="str">
        <f t="shared" si="600"/>
        <v/>
      </c>
      <c r="D7573" s="42"/>
      <c r="E7573" s="42"/>
      <c r="F7573" s="42"/>
      <c r="G7573" s="42"/>
      <c r="H7573" s="42"/>
      <c r="I7573" s="42"/>
      <c r="J7573" s="83" t="str">
        <f t="shared" si="596"/>
        <v/>
      </c>
      <c r="K7573" s="83" t="str">
        <f t="shared" si="597"/>
        <v/>
      </c>
      <c r="L7573" s="85" t="str">
        <f t="shared" si="598"/>
        <v/>
      </c>
    </row>
    <row r="7574" spans="1:12" x14ac:dyDescent="0.2">
      <c r="A7574" s="209"/>
      <c r="B7574" s="75" t="str">
        <f t="shared" si="599"/>
        <v/>
      </c>
      <c r="C7574" s="75" t="str">
        <f t="shared" si="600"/>
        <v/>
      </c>
      <c r="D7574" s="42"/>
      <c r="E7574" s="42"/>
      <c r="F7574" s="42"/>
      <c r="G7574" s="42"/>
      <c r="H7574" s="42"/>
      <c r="I7574" s="42"/>
      <c r="J7574" s="83" t="str">
        <f t="shared" si="596"/>
        <v/>
      </c>
      <c r="K7574" s="83" t="str">
        <f t="shared" si="597"/>
        <v/>
      </c>
      <c r="L7574" s="85" t="str">
        <f t="shared" si="598"/>
        <v/>
      </c>
    </row>
    <row r="7575" spans="1:12" x14ac:dyDescent="0.2">
      <c r="A7575" s="209"/>
      <c r="B7575" s="75" t="str">
        <f t="shared" si="599"/>
        <v/>
      </c>
      <c r="C7575" s="75" t="str">
        <f t="shared" si="600"/>
        <v/>
      </c>
      <c r="D7575" s="42"/>
      <c r="E7575" s="42"/>
      <c r="F7575" s="42"/>
      <c r="G7575" s="42"/>
      <c r="H7575" s="42"/>
      <c r="I7575" s="42"/>
      <c r="J7575" s="83" t="str">
        <f t="shared" si="596"/>
        <v/>
      </c>
      <c r="K7575" s="83" t="str">
        <f t="shared" si="597"/>
        <v/>
      </c>
      <c r="L7575" s="85" t="str">
        <f t="shared" si="598"/>
        <v/>
      </c>
    </row>
    <row r="7576" spans="1:12" x14ac:dyDescent="0.2">
      <c r="A7576" s="209"/>
      <c r="B7576" s="75" t="str">
        <f t="shared" si="599"/>
        <v/>
      </c>
      <c r="C7576" s="75" t="str">
        <f t="shared" si="600"/>
        <v/>
      </c>
      <c r="D7576" s="42"/>
      <c r="E7576" s="42"/>
      <c r="F7576" s="42"/>
      <c r="G7576" s="42"/>
      <c r="H7576" s="42"/>
      <c r="I7576" s="42"/>
      <c r="J7576" s="83" t="str">
        <f t="shared" si="596"/>
        <v/>
      </c>
      <c r="K7576" s="83" t="str">
        <f t="shared" si="597"/>
        <v/>
      </c>
      <c r="L7576" s="85" t="str">
        <f t="shared" si="598"/>
        <v/>
      </c>
    </row>
    <row r="7577" spans="1:12" x14ac:dyDescent="0.2">
      <c r="A7577" s="209"/>
      <c r="B7577" s="75" t="str">
        <f t="shared" si="599"/>
        <v/>
      </c>
      <c r="C7577" s="75" t="str">
        <f t="shared" si="600"/>
        <v/>
      </c>
      <c r="D7577" s="42"/>
      <c r="E7577" s="42"/>
      <c r="F7577" s="42"/>
      <c r="G7577" s="42"/>
      <c r="H7577" s="42"/>
      <c r="I7577" s="42"/>
      <c r="J7577" s="83" t="str">
        <f t="shared" si="596"/>
        <v/>
      </c>
      <c r="K7577" s="83" t="str">
        <f t="shared" si="597"/>
        <v/>
      </c>
      <c r="L7577" s="85" t="str">
        <f t="shared" si="598"/>
        <v/>
      </c>
    </row>
    <row r="7578" spans="1:12" x14ac:dyDescent="0.2">
      <c r="A7578" s="209"/>
      <c r="B7578" s="75" t="str">
        <f t="shared" si="599"/>
        <v/>
      </c>
      <c r="C7578" s="75" t="str">
        <f t="shared" si="600"/>
        <v/>
      </c>
      <c r="D7578" s="42"/>
      <c r="E7578" s="42"/>
      <c r="F7578" s="42"/>
      <c r="G7578" s="42"/>
      <c r="H7578" s="42"/>
      <c r="I7578" s="42"/>
      <c r="J7578" s="83" t="str">
        <f t="shared" si="596"/>
        <v/>
      </c>
      <c r="K7578" s="83" t="str">
        <f t="shared" si="597"/>
        <v/>
      </c>
      <c r="L7578" s="85" t="str">
        <f t="shared" si="598"/>
        <v/>
      </c>
    </row>
    <row r="7579" spans="1:12" x14ac:dyDescent="0.2">
      <c r="A7579" s="209"/>
      <c r="B7579" s="75" t="str">
        <f t="shared" si="599"/>
        <v/>
      </c>
      <c r="C7579" s="75" t="str">
        <f t="shared" si="600"/>
        <v/>
      </c>
      <c r="D7579" s="42"/>
      <c r="E7579" s="42"/>
      <c r="F7579" s="42"/>
      <c r="G7579" s="42"/>
      <c r="H7579" s="42"/>
      <c r="I7579" s="42"/>
      <c r="J7579" s="83" t="str">
        <f t="shared" si="596"/>
        <v/>
      </c>
      <c r="K7579" s="83" t="str">
        <f t="shared" si="597"/>
        <v/>
      </c>
      <c r="L7579" s="85" t="str">
        <f t="shared" si="598"/>
        <v/>
      </c>
    </row>
    <row r="7580" spans="1:12" x14ac:dyDescent="0.2">
      <c r="A7580" s="209"/>
      <c r="B7580" s="75" t="str">
        <f t="shared" si="599"/>
        <v/>
      </c>
      <c r="C7580" s="75" t="str">
        <f t="shared" si="600"/>
        <v/>
      </c>
      <c r="D7580" s="42"/>
      <c r="E7580" s="42"/>
      <c r="F7580" s="42"/>
      <c r="G7580" s="42"/>
      <c r="H7580" s="42"/>
      <c r="I7580" s="42"/>
      <c r="J7580" s="83" t="str">
        <f t="shared" si="596"/>
        <v/>
      </c>
      <c r="K7580" s="83" t="str">
        <f t="shared" si="597"/>
        <v/>
      </c>
      <c r="L7580" s="85" t="str">
        <f t="shared" si="598"/>
        <v/>
      </c>
    </row>
    <row r="7581" spans="1:12" x14ac:dyDescent="0.2">
      <c r="A7581" s="209"/>
      <c r="B7581" s="75" t="str">
        <f t="shared" si="599"/>
        <v/>
      </c>
      <c r="C7581" s="75" t="str">
        <f t="shared" si="600"/>
        <v/>
      </c>
      <c r="D7581" s="42"/>
      <c r="E7581" s="42"/>
      <c r="F7581" s="42"/>
      <c r="G7581" s="42"/>
      <c r="H7581" s="42"/>
      <c r="I7581" s="42"/>
      <c r="J7581" s="83" t="str">
        <f t="shared" si="596"/>
        <v/>
      </c>
      <c r="K7581" s="83" t="str">
        <f t="shared" si="597"/>
        <v/>
      </c>
      <c r="L7581" s="85" t="str">
        <f t="shared" si="598"/>
        <v/>
      </c>
    </row>
    <row r="7582" spans="1:12" x14ac:dyDescent="0.2">
      <c r="A7582" s="209"/>
      <c r="B7582" s="75" t="str">
        <f t="shared" si="599"/>
        <v/>
      </c>
      <c r="C7582" s="75" t="str">
        <f t="shared" si="600"/>
        <v/>
      </c>
      <c r="D7582" s="42"/>
      <c r="E7582" s="42"/>
      <c r="F7582" s="42"/>
      <c r="G7582" s="42"/>
      <c r="H7582" s="42"/>
      <c r="I7582" s="42"/>
      <c r="J7582" s="83" t="str">
        <f t="shared" si="596"/>
        <v/>
      </c>
      <c r="K7582" s="83" t="str">
        <f t="shared" si="597"/>
        <v/>
      </c>
      <c r="L7582" s="85" t="str">
        <f t="shared" si="598"/>
        <v/>
      </c>
    </row>
    <row r="7583" spans="1:12" x14ac:dyDescent="0.2">
      <c r="A7583" s="209"/>
      <c r="B7583" s="75" t="str">
        <f t="shared" si="599"/>
        <v/>
      </c>
      <c r="C7583" s="75" t="str">
        <f t="shared" si="600"/>
        <v/>
      </c>
      <c r="D7583" s="42"/>
      <c r="E7583" s="42"/>
      <c r="F7583" s="42"/>
      <c r="G7583" s="42"/>
      <c r="H7583" s="42"/>
      <c r="I7583" s="42"/>
      <c r="J7583" s="83" t="str">
        <f t="shared" si="596"/>
        <v/>
      </c>
      <c r="K7583" s="83" t="str">
        <f t="shared" si="597"/>
        <v/>
      </c>
      <c r="L7583" s="85" t="str">
        <f t="shared" si="598"/>
        <v/>
      </c>
    </row>
    <row r="7584" spans="1:12" x14ac:dyDescent="0.2">
      <c r="A7584" s="209"/>
      <c r="B7584" s="75" t="str">
        <f t="shared" si="599"/>
        <v/>
      </c>
      <c r="C7584" s="75" t="str">
        <f t="shared" si="600"/>
        <v/>
      </c>
      <c r="D7584" s="42"/>
      <c r="E7584" s="42"/>
      <c r="F7584" s="42"/>
      <c r="G7584" s="42"/>
      <c r="H7584" s="42"/>
      <c r="I7584" s="42"/>
      <c r="J7584" s="83" t="str">
        <f t="shared" si="596"/>
        <v/>
      </c>
      <c r="K7584" s="83" t="str">
        <f t="shared" si="597"/>
        <v/>
      </c>
      <c r="L7584" s="85" t="str">
        <f t="shared" si="598"/>
        <v/>
      </c>
    </row>
    <row r="7585" spans="1:12" x14ac:dyDescent="0.2">
      <c r="A7585" s="209"/>
      <c r="B7585" s="75" t="str">
        <f t="shared" si="599"/>
        <v/>
      </c>
      <c r="C7585" s="75" t="str">
        <f t="shared" si="600"/>
        <v/>
      </c>
      <c r="D7585" s="42"/>
      <c r="E7585" s="42"/>
      <c r="F7585" s="42"/>
      <c r="G7585" s="42"/>
      <c r="H7585" s="42"/>
      <c r="I7585" s="42"/>
      <c r="J7585" s="83" t="str">
        <f t="shared" si="596"/>
        <v/>
      </c>
      <c r="K7585" s="83" t="str">
        <f t="shared" si="597"/>
        <v/>
      </c>
      <c r="L7585" s="85" t="str">
        <f t="shared" si="598"/>
        <v/>
      </c>
    </row>
    <row r="7586" spans="1:12" x14ac:dyDescent="0.2">
      <c r="A7586" s="209"/>
      <c r="B7586" s="75" t="str">
        <f t="shared" si="599"/>
        <v/>
      </c>
      <c r="C7586" s="75" t="str">
        <f t="shared" si="600"/>
        <v/>
      </c>
      <c r="D7586" s="42"/>
      <c r="E7586" s="42"/>
      <c r="F7586" s="42"/>
      <c r="G7586" s="42"/>
      <c r="H7586" s="42"/>
      <c r="I7586" s="42"/>
      <c r="J7586" s="83" t="str">
        <f t="shared" si="596"/>
        <v/>
      </c>
      <c r="K7586" s="83" t="str">
        <f t="shared" si="597"/>
        <v/>
      </c>
      <c r="L7586" s="85" t="str">
        <f t="shared" si="598"/>
        <v/>
      </c>
    </row>
    <row r="7587" spans="1:12" x14ac:dyDescent="0.2">
      <c r="A7587" s="209"/>
      <c r="B7587" s="75" t="str">
        <f t="shared" si="599"/>
        <v/>
      </c>
      <c r="C7587" s="75" t="str">
        <f t="shared" si="600"/>
        <v/>
      </c>
      <c r="D7587" s="42"/>
      <c r="E7587" s="42"/>
      <c r="F7587" s="42"/>
      <c r="G7587" s="42"/>
      <c r="H7587" s="42"/>
      <c r="I7587" s="42"/>
      <c r="J7587" s="83" t="str">
        <f t="shared" si="596"/>
        <v/>
      </c>
      <c r="K7587" s="83" t="str">
        <f t="shared" si="597"/>
        <v/>
      </c>
      <c r="L7587" s="85" t="str">
        <f t="shared" si="598"/>
        <v/>
      </c>
    </row>
    <row r="7588" spans="1:12" x14ac:dyDescent="0.2">
      <c r="A7588" s="209"/>
      <c r="B7588" s="75" t="str">
        <f t="shared" si="599"/>
        <v/>
      </c>
      <c r="C7588" s="75" t="str">
        <f t="shared" si="600"/>
        <v/>
      </c>
      <c r="D7588" s="42"/>
      <c r="E7588" s="42"/>
      <c r="F7588" s="42"/>
      <c r="G7588" s="42"/>
      <c r="H7588" s="42"/>
      <c r="I7588" s="42"/>
      <c r="J7588" s="83" t="str">
        <f t="shared" si="596"/>
        <v/>
      </c>
      <c r="K7588" s="83" t="str">
        <f t="shared" si="597"/>
        <v/>
      </c>
      <c r="L7588" s="85" t="str">
        <f t="shared" si="598"/>
        <v/>
      </c>
    </row>
    <row r="7589" spans="1:12" x14ac:dyDescent="0.2">
      <c r="A7589" s="209"/>
      <c r="B7589" s="75" t="str">
        <f t="shared" si="599"/>
        <v/>
      </c>
      <c r="C7589" s="75" t="str">
        <f t="shared" si="600"/>
        <v/>
      </c>
      <c r="D7589" s="42"/>
      <c r="E7589" s="42"/>
      <c r="F7589" s="42"/>
      <c r="G7589" s="42"/>
      <c r="H7589" s="42"/>
      <c r="I7589" s="42"/>
      <c r="J7589" s="83" t="str">
        <f t="shared" si="596"/>
        <v/>
      </c>
      <c r="K7589" s="83" t="str">
        <f t="shared" si="597"/>
        <v/>
      </c>
      <c r="L7589" s="85" t="str">
        <f t="shared" si="598"/>
        <v/>
      </c>
    </row>
    <row r="7590" spans="1:12" x14ac:dyDescent="0.2">
      <c r="A7590" s="209"/>
      <c r="B7590" s="75" t="str">
        <f t="shared" si="599"/>
        <v/>
      </c>
      <c r="C7590" s="75" t="str">
        <f t="shared" si="600"/>
        <v/>
      </c>
      <c r="D7590" s="42"/>
      <c r="E7590" s="42"/>
      <c r="F7590" s="42"/>
      <c r="G7590" s="42"/>
      <c r="H7590" s="42"/>
      <c r="I7590" s="42"/>
      <c r="J7590" s="83" t="str">
        <f t="shared" si="596"/>
        <v/>
      </c>
      <c r="K7590" s="83" t="str">
        <f t="shared" si="597"/>
        <v/>
      </c>
      <c r="L7590" s="85" t="str">
        <f t="shared" si="598"/>
        <v/>
      </c>
    </row>
    <row r="7591" spans="1:12" x14ac:dyDescent="0.2">
      <c r="A7591" s="209"/>
      <c r="B7591" s="75" t="str">
        <f t="shared" si="599"/>
        <v/>
      </c>
      <c r="C7591" s="75" t="str">
        <f t="shared" si="600"/>
        <v/>
      </c>
      <c r="D7591" s="42"/>
      <c r="E7591" s="42"/>
      <c r="F7591" s="42"/>
      <c r="G7591" s="42"/>
      <c r="H7591" s="42"/>
      <c r="I7591" s="42"/>
      <c r="J7591" s="83" t="str">
        <f t="shared" si="596"/>
        <v/>
      </c>
      <c r="K7591" s="83" t="str">
        <f t="shared" si="597"/>
        <v/>
      </c>
      <c r="L7591" s="85" t="str">
        <f t="shared" si="598"/>
        <v/>
      </c>
    </row>
    <row r="7592" spans="1:12" x14ac:dyDescent="0.2">
      <c r="A7592" s="209"/>
      <c r="B7592" s="75" t="str">
        <f t="shared" si="599"/>
        <v/>
      </c>
      <c r="C7592" s="75" t="str">
        <f t="shared" si="600"/>
        <v/>
      </c>
      <c r="D7592" s="42"/>
      <c r="E7592" s="42"/>
      <c r="F7592" s="42"/>
      <c r="G7592" s="42"/>
      <c r="H7592" s="42"/>
      <c r="I7592" s="42"/>
      <c r="J7592" s="83" t="str">
        <f t="shared" si="596"/>
        <v/>
      </c>
      <c r="K7592" s="83" t="str">
        <f t="shared" si="597"/>
        <v/>
      </c>
      <c r="L7592" s="85" t="str">
        <f t="shared" si="598"/>
        <v/>
      </c>
    </row>
    <row r="7593" spans="1:12" x14ac:dyDescent="0.2">
      <c r="A7593" s="209"/>
      <c r="B7593" s="75" t="str">
        <f t="shared" si="599"/>
        <v/>
      </c>
      <c r="C7593" s="75" t="str">
        <f t="shared" si="600"/>
        <v/>
      </c>
      <c r="D7593" s="42"/>
      <c r="E7593" s="42"/>
      <c r="F7593" s="42"/>
      <c r="G7593" s="42"/>
      <c r="H7593" s="42"/>
      <c r="I7593" s="42"/>
      <c r="J7593" s="83" t="str">
        <f t="shared" si="596"/>
        <v/>
      </c>
      <c r="K7593" s="83" t="str">
        <f t="shared" si="597"/>
        <v/>
      </c>
      <c r="L7593" s="85" t="str">
        <f t="shared" si="598"/>
        <v/>
      </c>
    </row>
    <row r="7594" spans="1:12" x14ac:dyDescent="0.2">
      <c r="A7594" s="209"/>
      <c r="B7594" s="75" t="str">
        <f t="shared" si="599"/>
        <v/>
      </c>
      <c r="C7594" s="75" t="str">
        <f t="shared" si="600"/>
        <v/>
      </c>
      <c r="D7594" s="42"/>
      <c r="E7594" s="42"/>
      <c r="F7594" s="42"/>
      <c r="G7594" s="42"/>
      <c r="H7594" s="42"/>
      <c r="I7594" s="42"/>
      <c r="J7594" s="83" t="str">
        <f t="shared" si="596"/>
        <v/>
      </c>
      <c r="K7594" s="83" t="str">
        <f t="shared" si="597"/>
        <v/>
      </c>
      <c r="L7594" s="85" t="str">
        <f t="shared" si="598"/>
        <v/>
      </c>
    </row>
    <row r="7595" spans="1:12" x14ac:dyDescent="0.2">
      <c r="A7595" s="209"/>
      <c r="B7595" s="75" t="str">
        <f t="shared" si="599"/>
        <v/>
      </c>
      <c r="C7595" s="75" t="str">
        <f t="shared" si="600"/>
        <v/>
      </c>
      <c r="D7595" s="42"/>
      <c r="E7595" s="42"/>
      <c r="F7595" s="42"/>
      <c r="G7595" s="42"/>
      <c r="H7595" s="42"/>
      <c r="I7595" s="42"/>
      <c r="J7595" s="83" t="str">
        <f t="shared" si="596"/>
        <v/>
      </c>
      <c r="K7595" s="83" t="str">
        <f t="shared" si="597"/>
        <v/>
      </c>
      <c r="L7595" s="85" t="str">
        <f t="shared" si="598"/>
        <v/>
      </c>
    </row>
    <row r="7596" spans="1:12" x14ac:dyDescent="0.2">
      <c r="A7596" s="209"/>
      <c r="B7596" s="75" t="str">
        <f t="shared" si="599"/>
        <v/>
      </c>
      <c r="C7596" s="75" t="str">
        <f t="shared" si="600"/>
        <v/>
      </c>
      <c r="D7596" s="42"/>
      <c r="E7596" s="42"/>
      <c r="F7596" s="42"/>
      <c r="G7596" s="42"/>
      <c r="H7596" s="42"/>
      <c r="I7596" s="42"/>
      <c r="J7596" s="83" t="str">
        <f t="shared" si="596"/>
        <v/>
      </c>
      <c r="K7596" s="83" t="str">
        <f t="shared" si="597"/>
        <v/>
      </c>
      <c r="L7596" s="85" t="str">
        <f t="shared" si="598"/>
        <v/>
      </c>
    </row>
    <row r="7597" spans="1:12" x14ac:dyDescent="0.2">
      <c r="A7597" s="209"/>
      <c r="B7597" s="75" t="str">
        <f t="shared" si="599"/>
        <v/>
      </c>
      <c r="C7597" s="75" t="str">
        <f t="shared" si="600"/>
        <v/>
      </c>
      <c r="D7597" s="42"/>
      <c r="E7597" s="42"/>
      <c r="F7597" s="42"/>
      <c r="G7597" s="42"/>
      <c r="H7597" s="42"/>
      <c r="I7597" s="42"/>
      <c r="J7597" s="83" t="str">
        <f t="shared" si="596"/>
        <v/>
      </c>
      <c r="K7597" s="83" t="str">
        <f t="shared" si="597"/>
        <v/>
      </c>
      <c r="L7597" s="85" t="str">
        <f t="shared" si="598"/>
        <v/>
      </c>
    </row>
    <row r="7598" spans="1:12" x14ac:dyDescent="0.2">
      <c r="A7598" s="209"/>
      <c r="B7598" s="75" t="str">
        <f t="shared" si="599"/>
        <v/>
      </c>
      <c r="C7598" s="75" t="str">
        <f t="shared" si="600"/>
        <v/>
      </c>
      <c r="D7598" s="42"/>
      <c r="E7598" s="42"/>
      <c r="F7598" s="42"/>
      <c r="G7598" s="42"/>
      <c r="H7598" s="42"/>
      <c r="I7598" s="42"/>
      <c r="J7598" s="83" t="str">
        <f t="shared" si="596"/>
        <v/>
      </c>
      <c r="K7598" s="83" t="str">
        <f t="shared" si="597"/>
        <v/>
      </c>
      <c r="L7598" s="85" t="str">
        <f t="shared" si="598"/>
        <v/>
      </c>
    </row>
    <row r="7599" spans="1:12" x14ac:dyDescent="0.2">
      <c r="A7599" s="209"/>
      <c r="B7599" s="75" t="str">
        <f t="shared" si="599"/>
        <v/>
      </c>
      <c r="C7599" s="75" t="str">
        <f t="shared" si="600"/>
        <v/>
      </c>
      <c r="D7599" s="42"/>
      <c r="E7599" s="42"/>
      <c r="F7599" s="42"/>
      <c r="G7599" s="42"/>
      <c r="H7599" s="42"/>
      <c r="I7599" s="42"/>
      <c r="J7599" s="83" t="str">
        <f t="shared" si="596"/>
        <v/>
      </c>
      <c r="K7599" s="83" t="str">
        <f t="shared" si="597"/>
        <v/>
      </c>
      <c r="L7599" s="85" t="str">
        <f t="shared" si="598"/>
        <v/>
      </c>
    </row>
    <row r="7600" spans="1:12" x14ac:dyDescent="0.2">
      <c r="A7600" s="209"/>
      <c r="B7600" s="75" t="str">
        <f t="shared" si="599"/>
        <v/>
      </c>
      <c r="C7600" s="75" t="str">
        <f t="shared" si="600"/>
        <v/>
      </c>
      <c r="D7600" s="42"/>
      <c r="E7600" s="42"/>
      <c r="F7600" s="42"/>
      <c r="G7600" s="42"/>
      <c r="H7600" s="42"/>
      <c r="I7600" s="42"/>
      <c r="J7600" s="83" t="str">
        <f t="shared" si="596"/>
        <v/>
      </c>
      <c r="K7600" s="83" t="str">
        <f t="shared" si="597"/>
        <v/>
      </c>
      <c r="L7600" s="85" t="str">
        <f t="shared" si="598"/>
        <v/>
      </c>
    </row>
    <row r="7601" spans="1:12" x14ac:dyDescent="0.2">
      <c r="A7601" s="209"/>
      <c r="B7601" s="75" t="str">
        <f t="shared" si="599"/>
        <v/>
      </c>
      <c r="C7601" s="75" t="str">
        <f t="shared" si="600"/>
        <v/>
      </c>
      <c r="D7601" s="42"/>
      <c r="E7601" s="42"/>
      <c r="F7601" s="42"/>
      <c r="G7601" s="42"/>
      <c r="H7601" s="42"/>
      <c r="I7601" s="42"/>
      <c r="J7601" s="83" t="str">
        <f t="shared" si="596"/>
        <v/>
      </c>
      <c r="K7601" s="83" t="str">
        <f t="shared" si="597"/>
        <v/>
      </c>
      <c r="L7601" s="85" t="str">
        <f t="shared" si="598"/>
        <v/>
      </c>
    </row>
    <row r="7602" spans="1:12" x14ac:dyDescent="0.2">
      <c r="A7602" s="209"/>
      <c r="B7602" s="75" t="str">
        <f t="shared" si="599"/>
        <v/>
      </c>
      <c r="C7602" s="75" t="str">
        <f t="shared" si="600"/>
        <v/>
      </c>
      <c r="D7602" s="42"/>
      <c r="E7602" s="42"/>
      <c r="F7602" s="42"/>
      <c r="G7602" s="42"/>
      <c r="H7602" s="42"/>
      <c r="I7602" s="42"/>
      <c r="J7602" s="83" t="str">
        <f t="shared" si="596"/>
        <v/>
      </c>
      <c r="K7602" s="83" t="str">
        <f t="shared" si="597"/>
        <v/>
      </c>
      <c r="L7602" s="85" t="str">
        <f t="shared" si="598"/>
        <v/>
      </c>
    </row>
    <row r="7603" spans="1:12" x14ac:dyDescent="0.2">
      <c r="A7603" s="209"/>
      <c r="B7603" s="75" t="str">
        <f t="shared" si="599"/>
        <v/>
      </c>
      <c r="C7603" s="75" t="str">
        <f t="shared" si="600"/>
        <v/>
      </c>
      <c r="D7603" s="42"/>
      <c r="E7603" s="42"/>
      <c r="F7603" s="42"/>
      <c r="G7603" s="42"/>
      <c r="H7603" s="42"/>
      <c r="I7603" s="42"/>
      <c r="J7603" s="83" t="str">
        <f t="shared" si="596"/>
        <v/>
      </c>
      <c r="K7603" s="83" t="str">
        <f t="shared" si="597"/>
        <v/>
      </c>
      <c r="L7603" s="85" t="str">
        <f t="shared" si="598"/>
        <v/>
      </c>
    </row>
    <row r="7604" spans="1:12" x14ac:dyDescent="0.2">
      <c r="A7604" s="209"/>
      <c r="B7604" s="75" t="str">
        <f t="shared" si="599"/>
        <v/>
      </c>
      <c r="C7604" s="75" t="str">
        <f t="shared" si="600"/>
        <v/>
      </c>
      <c r="D7604" s="42"/>
      <c r="E7604" s="42"/>
      <c r="F7604" s="42"/>
      <c r="G7604" s="42"/>
      <c r="H7604" s="42"/>
      <c r="I7604" s="42"/>
      <c r="J7604" s="83" t="str">
        <f t="shared" si="596"/>
        <v/>
      </c>
      <c r="K7604" s="83" t="str">
        <f t="shared" si="597"/>
        <v/>
      </c>
      <c r="L7604" s="85" t="str">
        <f t="shared" si="598"/>
        <v/>
      </c>
    </row>
    <row r="7605" spans="1:12" x14ac:dyDescent="0.2">
      <c r="A7605" s="209"/>
      <c r="B7605" s="75" t="str">
        <f t="shared" si="599"/>
        <v/>
      </c>
      <c r="C7605" s="75" t="str">
        <f t="shared" si="600"/>
        <v/>
      </c>
      <c r="D7605" s="42"/>
      <c r="E7605" s="42"/>
      <c r="F7605" s="42"/>
      <c r="G7605" s="42"/>
      <c r="H7605" s="42"/>
      <c r="I7605" s="42"/>
      <c r="J7605" s="83" t="str">
        <f t="shared" si="596"/>
        <v/>
      </c>
      <c r="K7605" s="83" t="str">
        <f t="shared" si="597"/>
        <v/>
      </c>
      <c r="L7605" s="85" t="str">
        <f t="shared" si="598"/>
        <v/>
      </c>
    </row>
    <row r="7606" spans="1:12" x14ac:dyDescent="0.2">
      <c r="A7606" s="209"/>
      <c r="B7606" s="75" t="str">
        <f t="shared" si="599"/>
        <v/>
      </c>
      <c r="C7606" s="75" t="str">
        <f t="shared" si="600"/>
        <v/>
      </c>
      <c r="D7606" s="42"/>
      <c r="E7606" s="42"/>
      <c r="F7606" s="42"/>
      <c r="G7606" s="42"/>
      <c r="H7606" s="42"/>
      <c r="I7606" s="42"/>
      <c r="J7606" s="83" t="str">
        <f t="shared" si="596"/>
        <v/>
      </c>
      <c r="K7606" s="83" t="str">
        <f t="shared" si="597"/>
        <v/>
      </c>
      <c r="L7606" s="85" t="str">
        <f t="shared" si="598"/>
        <v/>
      </c>
    </row>
    <row r="7607" spans="1:12" x14ac:dyDescent="0.2">
      <c r="A7607" s="209"/>
      <c r="B7607" s="75" t="str">
        <f t="shared" si="599"/>
        <v/>
      </c>
      <c r="C7607" s="75" t="str">
        <f t="shared" si="600"/>
        <v/>
      </c>
      <c r="D7607" s="42"/>
      <c r="E7607" s="42"/>
      <c r="F7607" s="42"/>
      <c r="G7607" s="42"/>
      <c r="H7607" s="42"/>
      <c r="I7607" s="42"/>
      <c r="J7607" s="83" t="str">
        <f t="shared" si="596"/>
        <v/>
      </c>
      <c r="K7607" s="83" t="str">
        <f t="shared" si="597"/>
        <v/>
      </c>
      <c r="L7607" s="85" t="str">
        <f t="shared" si="598"/>
        <v/>
      </c>
    </row>
    <row r="7608" spans="1:12" x14ac:dyDescent="0.2">
      <c r="A7608" s="209"/>
      <c r="B7608" s="75" t="str">
        <f t="shared" si="599"/>
        <v/>
      </c>
      <c r="C7608" s="75" t="str">
        <f t="shared" si="600"/>
        <v/>
      </c>
      <c r="D7608" s="42"/>
      <c r="E7608" s="42"/>
      <c r="F7608" s="42"/>
      <c r="G7608" s="42"/>
      <c r="H7608" s="42"/>
      <c r="I7608" s="42"/>
      <c r="J7608" s="83" t="str">
        <f t="shared" si="596"/>
        <v/>
      </c>
      <c r="K7608" s="83" t="str">
        <f t="shared" si="597"/>
        <v/>
      </c>
      <c r="L7608" s="85" t="str">
        <f t="shared" si="598"/>
        <v/>
      </c>
    </row>
    <row r="7609" spans="1:12" x14ac:dyDescent="0.2">
      <c r="A7609" s="209"/>
      <c r="B7609" s="75" t="str">
        <f t="shared" si="599"/>
        <v/>
      </c>
      <c r="C7609" s="75" t="str">
        <f t="shared" si="600"/>
        <v/>
      </c>
      <c r="D7609" s="42"/>
      <c r="E7609" s="42"/>
      <c r="F7609" s="42"/>
      <c r="G7609" s="42"/>
      <c r="H7609" s="42"/>
      <c r="I7609" s="42"/>
      <c r="J7609" s="83" t="str">
        <f t="shared" si="596"/>
        <v/>
      </c>
      <c r="K7609" s="83" t="str">
        <f t="shared" si="597"/>
        <v/>
      </c>
      <c r="L7609" s="85" t="str">
        <f t="shared" si="598"/>
        <v/>
      </c>
    </row>
    <row r="7610" spans="1:12" x14ac:dyDescent="0.2">
      <c r="A7610" s="209"/>
      <c r="B7610" s="75" t="str">
        <f t="shared" si="599"/>
        <v/>
      </c>
      <c r="C7610" s="75" t="str">
        <f t="shared" si="600"/>
        <v/>
      </c>
      <c r="D7610" s="42"/>
      <c r="E7610" s="42"/>
      <c r="F7610" s="42"/>
      <c r="G7610" s="42"/>
      <c r="H7610" s="42"/>
      <c r="I7610" s="42"/>
      <c r="J7610" s="83" t="str">
        <f t="shared" si="596"/>
        <v/>
      </c>
      <c r="K7610" s="83" t="str">
        <f t="shared" si="597"/>
        <v/>
      </c>
      <c r="L7610" s="85" t="str">
        <f t="shared" si="598"/>
        <v/>
      </c>
    </row>
    <row r="7611" spans="1:12" x14ac:dyDescent="0.2">
      <c r="A7611" s="209"/>
      <c r="B7611" s="75" t="str">
        <f t="shared" si="599"/>
        <v/>
      </c>
      <c r="C7611" s="75" t="str">
        <f t="shared" si="600"/>
        <v/>
      </c>
      <c r="D7611" s="42"/>
      <c r="E7611" s="42"/>
      <c r="F7611" s="42"/>
      <c r="G7611" s="42"/>
      <c r="H7611" s="42"/>
      <c r="I7611" s="42"/>
      <c r="J7611" s="83" t="str">
        <f t="shared" si="596"/>
        <v/>
      </c>
      <c r="K7611" s="83" t="str">
        <f t="shared" si="597"/>
        <v/>
      </c>
      <c r="L7611" s="85" t="str">
        <f t="shared" si="598"/>
        <v/>
      </c>
    </row>
    <row r="7612" spans="1:12" x14ac:dyDescent="0.2">
      <c r="A7612" s="209"/>
      <c r="B7612" s="75" t="str">
        <f t="shared" si="599"/>
        <v/>
      </c>
      <c r="C7612" s="75" t="str">
        <f t="shared" si="600"/>
        <v/>
      </c>
      <c r="D7612" s="42"/>
      <c r="E7612" s="42"/>
      <c r="F7612" s="42"/>
      <c r="G7612" s="42"/>
      <c r="H7612" s="42"/>
      <c r="I7612" s="42"/>
      <c r="J7612" s="83" t="str">
        <f t="shared" si="596"/>
        <v/>
      </c>
      <c r="K7612" s="83" t="str">
        <f t="shared" si="597"/>
        <v/>
      </c>
      <c r="L7612" s="85" t="str">
        <f t="shared" si="598"/>
        <v/>
      </c>
    </row>
    <row r="7613" spans="1:12" x14ac:dyDescent="0.2">
      <c r="A7613" s="209"/>
      <c r="B7613" s="75" t="str">
        <f t="shared" si="599"/>
        <v/>
      </c>
      <c r="C7613" s="75" t="str">
        <f t="shared" si="600"/>
        <v/>
      </c>
      <c r="D7613" s="42"/>
      <c r="E7613" s="42"/>
      <c r="F7613" s="42"/>
      <c r="G7613" s="42"/>
      <c r="H7613" s="42"/>
      <c r="I7613" s="42"/>
      <c r="J7613" s="83" t="str">
        <f t="shared" ref="J7613:J7676" si="601">IF(ISERROR(D7613/C7613),"",(D7613/C7613))</f>
        <v/>
      </c>
      <c r="K7613" s="83" t="str">
        <f t="shared" ref="K7613:K7676" si="602">IF(ISERROR(E7613/C7613),"",(E7613/C7613))</f>
        <v/>
      </c>
      <c r="L7613" s="85" t="str">
        <f t="shared" ref="L7613:L7676" si="603">IF(ISERROR((D7613+E7613)/B7613),"",(D7613+E7613)/B7613)</f>
        <v/>
      </c>
    </row>
    <row r="7614" spans="1:12" x14ac:dyDescent="0.2">
      <c r="A7614" s="209"/>
      <c r="B7614" s="75" t="str">
        <f t="shared" si="599"/>
        <v/>
      </c>
      <c r="C7614" s="75" t="str">
        <f t="shared" si="600"/>
        <v/>
      </c>
      <c r="D7614" s="42"/>
      <c r="E7614" s="42"/>
      <c r="F7614" s="42"/>
      <c r="G7614" s="42"/>
      <c r="H7614" s="42"/>
      <c r="I7614" s="42"/>
      <c r="J7614" s="83" t="str">
        <f t="shared" si="601"/>
        <v/>
      </c>
      <c r="K7614" s="83" t="str">
        <f t="shared" si="602"/>
        <v/>
      </c>
      <c r="L7614" s="85" t="str">
        <f t="shared" si="603"/>
        <v/>
      </c>
    </row>
    <row r="7615" spans="1:12" x14ac:dyDescent="0.2">
      <c r="A7615" s="209"/>
      <c r="B7615" s="75" t="str">
        <f t="shared" si="599"/>
        <v/>
      </c>
      <c r="C7615" s="75" t="str">
        <f t="shared" si="600"/>
        <v/>
      </c>
      <c r="D7615" s="42"/>
      <c r="E7615" s="42"/>
      <c r="F7615" s="42"/>
      <c r="G7615" s="42"/>
      <c r="H7615" s="42"/>
      <c r="I7615" s="42"/>
      <c r="J7615" s="83" t="str">
        <f t="shared" si="601"/>
        <v/>
      </c>
      <c r="K7615" s="83" t="str">
        <f t="shared" si="602"/>
        <v/>
      </c>
      <c r="L7615" s="85" t="str">
        <f t="shared" si="603"/>
        <v/>
      </c>
    </row>
    <row r="7616" spans="1:12" x14ac:dyDescent="0.2">
      <c r="A7616" s="209"/>
      <c r="B7616" s="75" t="str">
        <f t="shared" si="599"/>
        <v/>
      </c>
      <c r="C7616" s="75" t="str">
        <f t="shared" si="600"/>
        <v/>
      </c>
      <c r="D7616" s="42"/>
      <c r="E7616" s="42"/>
      <c r="F7616" s="42"/>
      <c r="G7616" s="42"/>
      <c r="H7616" s="42"/>
      <c r="I7616" s="42"/>
      <c r="J7616" s="83" t="str">
        <f t="shared" si="601"/>
        <v/>
      </c>
      <c r="K7616" s="83" t="str">
        <f t="shared" si="602"/>
        <v/>
      </c>
      <c r="L7616" s="85" t="str">
        <f t="shared" si="603"/>
        <v/>
      </c>
    </row>
    <row r="7617" spans="1:12" x14ac:dyDescent="0.2">
      <c r="A7617" s="209"/>
      <c r="B7617" s="75" t="str">
        <f t="shared" si="599"/>
        <v/>
      </c>
      <c r="C7617" s="75" t="str">
        <f t="shared" si="600"/>
        <v/>
      </c>
      <c r="D7617" s="42"/>
      <c r="E7617" s="42"/>
      <c r="F7617" s="42"/>
      <c r="G7617" s="42"/>
      <c r="H7617" s="42"/>
      <c r="I7617" s="42"/>
      <c r="J7617" s="83" t="str">
        <f t="shared" si="601"/>
        <v/>
      </c>
      <c r="K7617" s="83" t="str">
        <f t="shared" si="602"/>
        <v/>
      </c>
      <c r="L7617" s="85" t="str">
        <f t="shared" si="603"/>
        <v/>
      </c>
    </row>
    <row r="7618" spans="1:12" x14ac:dyDescent="0.2">
      <c r="A7618" s="209"/>
      <c r="B7618" s="75" t="str">
        <f t="shared" si="599"/>
        <v/>
      </c>
      <c r="C7618" s="75" t="str">
        <f t="shared" si="600"/>
        <v/>
      </c>
      <c r="D7618" s="42"/>
      <c r="E7618" s="42"/>
      <c r="F7618" s="42"/>
      <c r="G7618" s="42"/>
      <c r="H7618" s="42"/>
      <c r="I7618" s="42"/>
      <c r="J7618" s="83" t="str">
        <f t="shared" si="601"/>
        <v/>
      </c>
      <c r="K7618" s="83" t="str">
        <f t="shared" si="602"/>
        <v/>
      </c>
      <c r="L7618" s="85" t="str">
        <f t="shared" si="603"/>
        <v/>
      </c>
    </row>
    <row r="7619" spans="1:12" x14ac:dyDescent="0.2">
      <c r="A7619" s="209"/>
      <c r="B7619" s="75" t="str">
        <f t="shared" si="599"/>
        <v/>
      </c>
      <c r="C7619" s="75" t="str">
        <f t="shared" si="600"/>
        <v/>
      </c>
      <c r="D7619" s="42"/>
      <c r="E7619" s="42"/>
      <c r="F7619" s="42"/>
      <c r="G7619" s="42"/>
      <c r="H7619" s="42"/>
      <c r="I7619" s="42"/>
      <c r="J7619" s="83" t="str">
        <f t="shared" si="601"/>
        <v/>
      </c>
      <c r="K7619" s="83" t="str">
        <f t="shared" si="602"/>
        <v/>
      </c>
      <c r="L7619" s="85" t="str">
        <f t="shared" si="603"/>
        <v/>
      </c>
    </row>
    <row r="7620" spans="1:12" x14ac:dyDescent="0.2">
      <c r="A7620" s="209"/>
      <c r="B7620" s="75" t="str">
        <f t="shared" si="599"/>
        <v/>
      </c>
      <c r="C7620" s="75" t="str">
        <f t="shared" si="600"/>
        <v/>
      </c>
      <c r="D7620" s="42"/>
      <c r="E7620" s="42"/>
      <c r="F7620" s="42"/>
      <c r="G7620" s="42"/>
      <c r="H7620" s="42"/>
      <c r="I7620" s="42"/>
      <c r="J7620" s="83" t="str">
        <f t="shared" si="601"/>
        <v/>
      </c>
      <c r="K7620" s="83" t="str">
        <f t="shared" si="602"/>
        <v/>
      </c>
      <c r="L7620" s="85" t="str">
        <f t="shared" si="603"/>
        <v/>
      </c>
    </row>
    <row r="7621" spans="1:12" x14ac:dyDescent="0.2">
      <c r="A7621" s="209"/>
      <c r="B7621" s="75" t="str">
        <f t="shared" si="599"/>
        <v/>
      </c>
      <c r="C7621" s="75" t="str">
        <f t="shared" si="600"/>
        <v/>
      </c>
      <c r="D7621" s="42"/>
      <c r="E7621" s="42"/>
      <c r="F7621" s="42"/>
      <c r="G7621" s="42"/>
      <c r="H7621" s="42"/>
      <c r="I7621" s="42"/>
      <c r="J7621" s="83" t="str">
        <f t="shared" si="601"/>
        <v/>
      </c>
      <c r="K7621" s="83" t="str">
        <f t="shared" si="602"/>
        <v/>
      </c>
      <c r="L7621" s="85" t="str">
        <f t="shared" si="603"/>
        <v/>
      </c>
    </row>
    <row r="7622" spans="1:12" x14ac:dyDescent="0.2">
      <c r="A7622" s="209"/>
      <c r="B7622" s="75" t="str">
        <f t="shared" si="599"/>
        <v/>
      </c>
      <c r="C7622" s="75" t="str">
        <f t="shared" si="600"/>
        <v/>
      </c>
      <c r="D7622" s="42"/>
      <c r="E7622" s="42"/>
      <c r="F7622" s="42"/>
      <c r="G7622" s="42"/>
      <c r="H7622" s="42"/>
      <c r="I7622" s="42"/>
      <c r="J7622" s="83" t="str">
        <f t="shared" si="601"/>
        <v/>
      </c>
      <c r="K7622" s="83" t="str">
        <f t="shared" si="602"/>
        <v/>
      </c>
      <c r="L7622" s="85" t="str">
        <f t="shared" si="603"/>
        <v/>
      </c>
    </row>
    <row r="7623" spans="1:12" x14ac:dyDescent="0.2">
      <c r="A7623" s="209"/>
      <c r="B7623" s="75" t="str">
        <f t="shared" si="599"/>
        <v/>
      </c>
      <c r="C7623" s="75" t="str">
        <f t="shared" si="600"/>
        <v/>
      </c>
      <c r="D7623" s="42"/>
      <c r="E7623" s="42"/>
      <c r="F7623" s="42"/>
      <c r="G7623" s="42"/>
      <c r="H7623" s="42"/>
      <c r="I7623" s="42"/>
      <c r="J7623" s="83" t="str">
        <f t="shared" si="601"/>
        <v/>
      </c>
      <c r="K7623" s="83" t="str">
        <f t="shared" si="602"/>
        <v/>
      </c>
      <c r="L7623" s="85" t="str">
        <f t="shared" si="603"/>
        <v/>
      </c>
    </row>
    <row r="7624" spans="1:12" x14ac:dyDescent="0.2">
      <c r="A7624" s="209"/>
      <c r="B7624" s="75" t="str">
        <f t="shared" si="599"/>
        <v/>
      </c>
      <c r="C7624" s="75" t="str">
        <f t="shared" si="600"/>
        <v/>
      </c>
      <c r="D7624" s="42"/>
      <c r="E7624" s="42"/>
      <c r="F7624" s="42"/>
      <c r="G7624" s="42"/>
      <c r="H7624" s="42"/>
      <c r="I7624" s="42"/>
      <c r="J7624" s="83" t="str">
        <f t="shared" si="601"/>
        <v/>
      </c>
      <c r="K7624" s="83" t="str">
        <f t="shared" si="602"/>
        <v/>
      </c>
      <c r="L7624" s="85" t="str">
        <f t="shared" si="603"/>
        <v/>
      </c>
    </row>
    <row r="7625" spans="1:12" x14ac:dyDescent="0.2">
      <c r="A7625" s="209"/>
      <c r="B7625" s="75" t="str">
        <f t="shared" si="599"/>
        <v/>
      </c>
      <c r="C7625" s="75" t="str">
        <f t="shared" si="600"/>
        <v/>
      </c>
      <c r="D7625" s="42"/>
      <c r="E7625" s="42"/>
      <c r="F7625" s="42"/>
      <c r="G7625" s="42"/>
      <c r="H7625" s="42"/>
      <c r="I7625" s="42"/>
      <c r="J7625" s="83" t="str">
        <f t="shared" si="601"/>
        <v/>
      </c>
      <c r="K7625" s="83" t="str">
        <f t="shared" si="602"/>
        <v/>
      </c>
      <c r="L7625" s="85" t="str">
        <f t="shared" si="603"/>
        <v/>
      </c>
    </row>
    <row r="7626" spans="1:12" x14ac:dyDescent="0.2">
      <c r="A7626" s="209"/>
      <c r="B7626" s="75" t="str">
        <f t="shared" si="599"/>
        <v/>
      </c>
      <c r="C7626" s="75" t="str">
        <f t="shared" si="600"/>
        <v/>
      </c>
      <c r="D7626" s="42"/>
      <c r="E7626" s="42"/>
      <c r="F7626" s="42"/>
      <c r="G7626" s="42"/>
      <c r="H7626" s="42"/>
      <c r="I7626" s="42"/>
      <c r="J7626" s="83" t="str">
        <f t="shared" si="601"/>
        <v/>
      </c>
      <c r="K7626" s="83" t="str">
        <f t="shared" si="602"/>
        <v/>
      </c>
      <c r="L7626" s="85" t="str">
        <f t="shared" si="603"/>
        <v/>
      </c>
    </row>
    <row r="7627" spans="1:12" x14ac:dyDescent="0.2">
      <c r="A7627" s="209"/>
      <c r="B7627" s="75" t="str">
        <f t="shared" si="599"/>
        <v/>
      </c>
      <c r="C7627" s="75" t="str">
        <f t="shared" si="600"/>
        <v/>
      </c>
      <c r="D7627" s="42"/>
      <c r="E7627" s="42"/>
      <c r="F7627" s="42"/>
      <c r="G7627" s="42"/>
      <c r="H7627" s="42"/>
      <c r="I7627" s="42"/>
      <c r="J7627" s="83" t="str">
        <f t="shared" si="601"/>
        <v/>
      </c>
      <c r="K7627" s="83" t="str">
        <f t="shared" si="602"/>
        <v/>
      </c>
      <c r="L7627" s="85" t="str">
        <f t="shared" si="603"/>
        <v/>
      </c>
    </row>
    <row r="7628" spans="1:12" x14ac:dyDescent="0.2">
      <c r="A7628" s="209"/>
      <c r="B7628" s="75" t="str">
        <f t="shared" ref="B7628:B7691" si="604">IF(D7628+E7628+F7628+G7628+I7628+H7628 = 0,"",D7628+E7628+F7628+G7628+I7628+H7628)</f>
        <v/>
      </c>
      <c r="C7628" s="75" t="str">
        <f t="shared" ref="C7628:C7691" si="605">IF(D7628+E7628+H7628=0,"",D7628+E7628+H7628)</f>
        <v/>
      </c>
      <c r="D7628" s="42"/>
      <c r="E7628" s="42"/>
      <c r="F7628" s="42"/>
      <c r="G7628" s="42"/>
      <c r="H7628" s="42"/>
      <c r="I7628" s="42"/>
      <c r="J7628" s="83" t="str">
        <f t="shared" si="601"/>
        <v/>
      </c>
      <c r="K7628" s="83" t="str">
        <f t="shared" si="602"/>
        <v/>
      </c>
      <c r="L7628" s="85" t="str">
        <f t="shared" si="603"/>
        <v/>
      </c>
    </row>
    <row r="7629" spans="1:12" x14ac:dyDescent="0.2">
      <c r="A7629" s="209"/>
      <c r="B7629" s="75" t="str">
        <f t="shared" si="604"/>
        <v/>
      </c>
      <c r="C7629" s="75" t="str">
        <f t="shared" si="605"/>
        <v/>
      </c>
      <c r="D7629" s="42"/>
      <c r="E7629" s="42"/>
      <c r="F7629" s="42"/>
      <c r="G7629" s="42"/>
      <c r="H7629" s="42"/>
      <c r="I7629" s="42"/>
      <c r="J7629" s="83" t="str">
        <f t="shared" si="601"/>
        <v/>
      </c>
      <c r="K7629" s="83" t="str">
        <f t="shared" si="602"/>
        <v/>
      </c>
      <c r="L7629" s="85" t="str">
        <f t="shared" si="603"/>
        <v/>
      </c>
    </row>
    <row r="7630" spans="1:12" x14ac:dyDescent="0.2">
      <c r="A7630" s="209"/>
      <c r="B7630" s="75" t="str">
        <f t="shared" si="604"/>
        <v/>
      </c>
      <c r="C7630" s="75" t="str">
        <f t="shared" si="605"/>
        <v/>
      </c>
      <c r="D7630" s="42"/>
      <c r="E7630" s="42"/>
      <c r="F7630" s="42"/>
      <c r="G7630" s="42"/>
      <c r="H7630" s="42"/>
      <c r="I7630" s="42"/>
      <c r="J7630" s="83" t="str">
        <f t="shared" si="601"/>
        <v/>
      </c>
      <c r="K7630" s="83" t="str">
        <f t="shared" si="602"/>
        <v/>
      </c>
      <c r="L7630" s="85" t="str">
        <f t="shared" si="603"/>
        <v/>
      </c>
    </row>
    <row r="7631" spans="1:12" x14ac:dyDescent="0.2">
      <c r="A7631" s="209"/>
      <c r="B7631" s="75" t="str">
        <f t="shared" si="604"/>
        <v/>
      </c>
      <c r="C7631" s="75" t="str">
        <f t="shared" si="605"/>
        <v/>
      </c>
      <c r="D7631" s="42"/>
      <c r="E7631" s="42"/>
      <c r="F7631" s="42"/>
      <c r="G7631" s="42"/>
      <c r="H7631" s="42"/>
      <c r="I7631" s="42"/>
      <c r="J7631" s="83" t="str">
        <f t="shared" si="601"/>
        <v/>
      </c>
      <c r="K7631" s="83" t="str">
        <f t="shared" si="602"/>
        <v/>
      </c>
      <c r="L7631" s="85" t="str">
        <f t="shared" si="603"/>
        <v/>
      </c>
    </row>
    <row r="7632" spans="1:12" x14ac:dyDescent="0.2">
      <c r="A7632" s="209"/>
      <c r="B7632" s="75" t="str">
        <f t="shared" si="604"/>
        <v/>
      </c>
      <c r="C7632" s="75" t="str">
        <f t="shared" si="605"/>
        <v/>
      </c>
      <c r="D7632" s="42"/>
      <c r="E7632" s="42"/>
      <c r="F7632" s="42"/>
      <c r="G7632" s="42"/>
      <c r="H7632" s="42"/>
      <c r="I7632" s="42"/>
      <c r="J7632" s="83" t="str">
        <f t="shared" si="601"/>
        <v/>
      </c>
      <c r="K7632" s="83" t="str">
        <f t="shared" si="602"/>
        <v/>
      </c>
      <c r="L7632" s="85" t="str">
        <f t="shared" si="603"/>
        <v/>
      </c>
    </row>
    <row r="7633" spans="1:12" x14ac:dyDescent="0.2">
      <c r="A7633" s="209"/>
      <c r="B7633" s="75" t="str">
        <f t="shared" si="604"/>
        <v/>
      </c>
      <c r="C7633" s="75" t="str">
        <f t="shared" si="605"/>
        <v/>
      </c>
      <c r="D7633" s="42"/>
      <c r="E7633" s="42"/>
      <c r="F7633" s="42"/>
      <c r="G7633" s="42"/>
      <c r="H7633" s="42"/>
      <c r="I7633" s="42"/>
      <c r="J7633" s="83" t="str">
        <f t="shared" si="601"/>
        <v/>
      </c>
      <c r="K7633" s="83" t="str">
        <f t="shared" si="602"/>
        <v/>
      </c>
      <c r="L7633" s="85" t="str">
        <f t="shared" si="603"/>
        <v/>
      </c>
    </row>
    <row r="7634" spans="1:12" x14ac:dyDescent="0.2">
      <c r="A7634" s="209"/>
      <c r="B7634" s="75" t="str">
        <f t="shared" si="604"/>
        <v/>
      </c>
      <c r="C7634" s="75" t="str">
        <f t="shared" si="605"/>
        <v/>
      </c>
      <c r="D7634" s="42"/>
      <c r="E7634" s="42"/>
      <c r="F7634" s="42"/>
      <c r="G7634" s="42"/>
      <c r="H7634" s="42"/>
      <c r="I7634" s="42"/>
      <c r="J7634" s="83" t="str">
        <f t="shared" si="601"/>
        <v/>
      </c>
      <c r="K7634" s="83" t="str">
        <f t="shared" si="602"/>
        <v/>
      </c>
      <c r="L7634" s="85" t="str">
        <f t="shared" si="603"/>
        <v/>
      </c>
    </row>
    <row r="7635" spans="1:12" x14ac:dyDescent="0.2">
      <c r="A7635" s="209"/>
      <c r="B7635" s="75" t="str">
        <f t="shared" si="604"/>
        <v/>
      </c>
      <c r="C7635" s="75" t="str">
        <f t="shared" si="605"/>
        <v/>
      </c>
      <c r="D7635" s="42"/>
      <c r="E7635" s="42"/>
      <c r="F7635" s="42"/>
      <c r="G7635" s="42"/>
      <c r="H7635" s="42"/>
      <c r="I7635" s="42"/>
      <c r="J7635" s="83" t="str">
        <f t="shared" si="601"/>
        <v/>
      </c>
      <c r="K7635" s="83" t="str">
        <f t="shared" si="602"/>
        <v/>
      </c>
      <c r="L7635" s="85" t="str">
        <f t="shared" si="603"/>
        <v/>
      </c>
    </row>
    <row r="7636" spans="1:12" x14ac:dyDescent="0.2">
      <c r="A7636" s="209"/>
      <c r="B7636" s="75" t="str">
        <f t="shared" si="604"/>
        <v/>
      </c>
      <c r="C7636" s="75" t="str">
        <f t="shared" si="605"/>
        <v/>
      </c>
      <c r="D7636" s="42"/>
      <c r="E7636" s="42"/>
      <c r="F7636" s="42"/>
      <c r="G7636" s="42"/>
      <c r="H7636" s="42"/>
      <c r="I7636" s="42"/>
      <c r="J7636" s="83" t="str">
        <f t="shared" si="601"/>
        <v/>
      </c>
      <c r="K7636" s="83" t="str">
        <f t="shared" si="602"/>
        <v/>
      </c>
      <c r="L7636" s="85" t="str">
        <f t="shared" si="603"/>
        <v/>
      </c>
    </row>
    <row r="7637" spans="1:12" x14ac:dyDescent="0.2">
      <c r="A7637" s="209"/>
      <c r="B7637" s="75" t="str">
        <f t="shared" si="604"/>
        <v/>
      </c>
      <c r="C7637" s="75" t="str">
        <f t="shared" si="605"/>
        <v/>
      </c>
      <c r="D7637" s="42"/>
      <c r="E7637" s="42"/>
      <c r="F7637" s="42"/>
      <c r="G7637" s="42"/>
      <c r="H7637" s="42"/>
      <c r="I7637" s="42"/>
      <c r="J7637" s="83" t="str">
        <f t="shared" si="601"/>
        <v/>
      </c>
      <c r="K7637" s="83" t="str">
        <f t="shared" si="602"/>
        <v/>
      </c>
      <c r="L7637" s="85" t="str">
        <f t="shared" si="603"/>
        <v/>
      </c>
    </row>
    <row r="7638" spans="1:12" x14ac:dyDescent="0.2">
      <c r="A7638" s="209"/>
      <c r="B7638" s="75" t="str">
        <f t="shared" si="604"/>
        <v/>
      </c>
      <c r="C7638" s="75" t="str">
        <f t="shared" si="605"/>
        <v/>
      </c>
      <c r="D7638" s="42"/>
      <c r="E7638" s="42"/>
      <c r="F7638" s="42"/>
      <c r="G7638" s="42"/>
      <c r="H7638" s="42"/>
      <c r="I7638" s="42"/>
      <c r="J7638" s="83" t="str">
        <f t="shared" si="601"/>
        <v/>
      </c>
      <c r="K7638" s="83" t="str">
        <f t="shared" si="602"/>
        <v/>
      </c>
      <c r="L7638" s="85" t="str">
        <f t="shared" si="603"/>
        <v/>
      </c>
    </row>
    <row r="7639" spans="1:12" x14ac:dyDescent="0.2">
      <c r="A7639" s="209"/>
      <c r="B7639" s="75" t="str">
        <f t="shared" si="604"/>
        <v/>
      </c>
      <c r="C7639" s="75" t="str">
        <f t="shared" si="605"/>
        <v/>
      </c>
      <c r="D7639" s="42"/>
      <c r="E7639" s="42"/>
      <c r="F7639" s="42"/>
      <c r="G7639" s="42"/>
      <c r="H7639" s="42"/>
      <c r="I7639" s="42"/>
      <c r="J7639" s="83" t="str">
        <f t="shared" si="601"/>
        <v/>
      </c>
      <c r="K7639" s="83" t="str">
        <f t="shared" si="602"/>
        <v/>
      </c>
      <c r="L7639" s="85" t="str">
        <f t="shared" si="603"/>
        <v/>
      </c>
    </row>
    <row r="7640" spans="1:12" x14ac:dyDescent="0.2">
      <c r="A7640" s="209"/>
      <c r="B7640" s="75" t="str">
        <f t="shared" si="604"/>
        <v/>
      </c>
      <c r="C7640" s="75" t="str">
        <f t="shared" si="605"/>
        <v/>
      </c>
      <c r="D7640" s="42"/>
      <c r="E7640" s="42"/>
      <c r="F7640" s="42"/>
      <c r="G7640" s="42"/>
      <c r="H7640" s="42"/>
      <c r="I7640" s="42"/>
      <c r="J7640" s="83" t="str">
        <f t="shared" si="601"/>
        <v/>
      </c>
      <c r="K7640" s="83" t="str">
        <f t="shared" si="602"/>
        <v/>
      </c>
      <c r="L7640" s="85" t="str">
        <f t="shared" si="603"/>
        <v/>
      </c>
    </row>
    <row r="7641" spans="1:12" x14ac:dyDescent="0.2">
      <c r="A7641" s="209"/>
      <c r="B7641" s="75" t="str">
        <f t="shared" si="604"/>
        <v/>
      </c>
      <c r="C7641" s="75" t="str">
        <f t="shared" si="605"/>
        <v/>
      </c>
      <c r="D7641" s="42"/>
      <c r="E7641" s="42"/>
      <c r="F7641" s="42"/>
      <c r="G7641" s="42"/>
      <c r="H7641" s="42"/>
      <c r="I7641" s="42"/>
      <c r="J7641" s="83" t="str">
        <f t="shared" si="601"/>
        <v/>
      </c>
      <c r="K7641" s="83" t="str">
        <f t="shared" si="602"/>
        <v/>
      </c>
      <c r="L7641" s="85" t="str">
        <f t="shared" si="603"/>
        <v/>
      </c>
    </row>
    <row r="7642" spans="1:12" x14ac:dyDescent="0.2">
      <c r="A7642" s="209"/>
      <c r="B7642" s="75" t="str">
        <f t="shared" si="604"/>
        <v/>
      </c>
      <c r="C7642" s="75" t="str">
        <f t="shared" si="605"/>
        <v/>
      </c>
      <c r="D7642" s="42"/>
      <c r="E7642" s="42"/>
      <c r="F7642" s="42"/>
      <c r="G7642" s="42"/>
      <c r="H7642" s="42"/>
      <c r="I7642" s="42"/>
      <c r="J7642" s="83" t="str">
        <f t="shared" si="601"/>
        <v/>
      </c>
      <c r="K7642" s="83" t="str">
        <f t="shared" si="602"/>
        <v/>
      </c>
      <c r="L7642" s="85" t="str">
        <f t="shared" si="603"/>
        <v/>
      </c>
    </row>
    <row r="7643" spans="1:12" x14ac:dyDescent="0.2">
      <c r="A7643" s="209"/>
      <c r="B7643" s="75" t="str">
        <f t="shared" si="604"/>
        <v/>
      </c>
      <c r="C7643" s="75" t="str">
        <f t="shared" si="605"/>
        <v/>
      </c>
      <c r="D7643" s="42"/>
      <c r="E7643" s="42"/>
      <c r="F7643" s="42"/>
      <c r="G7643" s="42"/>
      <c r="H7643" s="42"/>
      <c r="I7643" s="42"/>
      <c r="J7643" s="83" t="str">
        <f t="shared" si="601"/>
        <v/>
      </c>
      <c r="K7643" s="83" t="str">
        <f t="shared" si="602"/>
        <v/>
      </c>
      <c r="L7643" s="85" t="str">
        <f t="shared" si="603"/>
        <v/>
      </c>
    </row>
    <row r="7644" spans="1:12" x14ac:dyDescent="0.2">
      <c r="A7644" s="209"/>
      <c r="B7644" s="75" t="str">
        <f t="shared" si="604"/>
        <v/>
      </c>
      <c r="C7644" s="75" t="str">
        <f t="shared" si="605"/>
        <v/>
      </c>
      <c r="D7644" s="42"/>
      <c r="E7644" s="42"/>
      <c r="F7644" s="42"/>
      <c r="G7644" s="42"/>
      <c r="H7644" s="42"/>
      <c r="I7644" s="42"/>
      <c r="J7644" s="83" t="str">
        <f t="shared" si="601"/>
        <v/>
      </c>
      <c r="K7644" s="83" t="str">
        <f t="shared" si="602"/>
        <v/>
      </c>
      <c r="L7644" s="85" t="str">
        <f t="shared" si="603"/>
        <v/>
      </c>
    </row>
    <row r="7645" spans="1:12" x14ac:dyDescent="0.2">
      <c r="A7645" s="209"/>
      <c r="B7645" s="75" t="str">
        <f t="shared" si="604"/>
        <v/>
      </c>
      <c r="C7645" s="75" t="str">
        <f t="shared" si="605"/>
        <v/>
      </c>
      <c r="D7645" s="42"/>
      <c r="E7645" s="42"/>
      <c r="F7645" s="42"/>
      <c r="G7645" s="42"/>
      <c r="H7645" s="42"/>
      <c r="I7645" s="42"/>
      <c r="J7645" s="83" t="str">
        <f t="shared" si="601"/>
        <v/>
      </c>
      <c r="K7645" s="83" t="str">
        <f t="shared" si="602"/>
        <v/>
      </c>
      <c r="L7645" s="85" t="str">
        <f t="shared" si="603"/>
        <v/>
      </c>
    </row>
    <row r="7646" spans="1:12" x14ac:dyDescent="0.2">
      <c r="A7646" s="209"/>
      <c r="B7646" s="75" t="str">
        <f t="shared" si="604"/>
        <v/>
      </c>
      <c r="C7646" s="75" t="str">
        <f t="shared" si="605"/>
        <v/>
      </c>
      <c r="D7646" s="42"/>
      <c r="E7646" s="42"/>
      <c r="F7646" s="42"/>
      <c r="G7646" s="42"/>
      <c r="H7646" s="42"/>
      <c r="I7646" s="42"/>
      <c r="J7646" s="83" t="str">
        <f t="shared" si="601"/>
        <v/>
      </c>
      <c r="K7646" s="83" t="str">
        <f t="shared" si="602"/>
        <v/>
      </c>
      <c r="L7646" s="85" t="str">
        <f t="shared" si="603"/>
        <v/>
      </c>
    </row>
    <row r="7647" spans="1:12" x14ac:dyDescent="0.2">
      <c r="A7647" s="209"/>
      <c r="B7647" s="75" t="str">
        <f t="shared" si="604"/>
        <v/>
      </c>
      <c r="C7647" s="75" t="str">
        <f t="shared" si="605"/>
        <v/>
      </c>
      <c r="D7647" s="42"/>
      <c r="E7647" s="42"/>
      <c r="F7647" s="42"/>
      <c r="G7647" s="42"/>
      <c r="H7647" s="42"/>
      <c r="I7647" s="42"/>
      <c r="J7647" s="83" t="str">
        <f t="shared" si="601"/>
        <v/>
      </c>
      <c r="K7647" s="83" t="str">
        <f t="shared" si="602"/>
        <v/>
      </c>
      <c r="L7647" s="85" t="str">
        <f t="shared" si="603"/>
        <v/>
      </c>
    </row>
    <row r="7648" spans="1:12" x14ac:dyDescent="0.2">
      <c r="A7648" s="209"/>
      <c r="B7648" s="75" t="str">
        <f t="shared" si="604"/>
        <v/>
      </c>
      <c r="C7648" s="75" t="str">
        <f t="shared" si="605"/>
        <v/>
      </c>
      <c r="D7648" s="42"/>
      <c r="E7648" s="42"/>
      <c r="F7648" s="42"/>
      <c r="G7648" s="42"/>
      <c r="H7648" s="42"/>
      <c r="I7648" s="42"/>
      <c r="J7648" s="83" t="str">
        <f t="shared" si="601"/>
        <v/>
      </c>
      <c r="K7648" s="83" t="str">
        <f t="shared" si="602"/>
        <v/>
      </c>
      <c r="L7648" s="85" t="str">
        <f t="shared" si="603"/>
        <v/>
      </c>
    </row>
    <row r="7649" spans="1:12" x14ac:dyDescent="0.2">
      <c r="A7649" s="209"/>
      <c r="B7649" s="75" t="str">
        <f t="shared" si="604"/>
        <v/>
      </c>
      <c r="C7649" s="75" t="str">
        <f t="shared" si="605"/>
        <v/>
      </c>
      <c r="D7649" s="42"/>
      <c r="E7649" s="42"/>
      <c r="F7649" s="42"/>
      <c r="G7649" s="42"/>
      <c r="H7649" s="42"/>
      <c r="I7649" s="42"/>
      <c r="J7649" s="83" t="str">
        <f t="shared" si="601"/>
        <v/>
      </c>
      <c r="K7649" s="83" t="str">
        <f t="shared" si="602"/>
        <v/>
      </c>
      <c r="L7649" s="85" t="str">
        <f t="shared" si="603"/>
        <v/>
      </c>
    </row>
    <row r="7650" spans="1:12" x14ac:dyDescent="0.2">
      <c r="A7650" s="209"/>
      <c r="B7650" s="75" t="str">
        <f t="shared" si="604"/>
        <v/>
      </c>
      <c r="C7650" s="75" t="str">
        <f t="shared" si="605"/>
        <v/>
      </c>
      <c r="D7650" s="42"/>
      <c r="E7650" s="42"/>
      <c r="F7650" s="42"/>
      <c r="G7650" s="42"/>
      <c r="H7650" s="42"/>
      <c r="I7650" s="42"/>
      <c r="J7650" s="83" t="str">
        <f t="shared" si="601"/>
        <v/>
      </c>
      <c r="K7650" s="83" t="str">
        <f t="shared" si="602"/>
        <v/>
      </c>
      <c r="L7650" s="85" t="str">
        <f t="shared" si="603"/>
        <v/>
      </c>
    </row>
    <row r="7651" spans="1:12" x14ac:dyDescent="0.2">
      <c r="A7651" s="209"/>
      <c r="B7651" s="75" t="str">
        <f t="shared" si="604"/>
        <v/>
      </c>
      <c r="C7651" s="75" t="str">
        <f t="shared" si="605"/>
        <v/>
      </c>
      <c r="D7651" s="42"/>
      <c r="E7651" s="42"/>
      <c r="F7651" s="42"/>
      <c r="G7651" s="42"/>
      <c r="H7651" s="42"/>
      <c r="I7651" s="42"/>
      <c r="J7651" s="83" t="str">
        <f t="shared" si="601"/>
        <v/>
      </c>
      <c r="K7651" s="83" t="str">
        <f t="shared" si="602"/>
        <v/>
      </c>
      <c r="L7651" s="85" t="str">
        <f t="shared" si="603"/>
        <v/>
      </c>
    </row>
    <row r="7652" spans="1:12" x14ac:dyDescent="0.2">
      <c r="A7652" s="209"/>
      <c r="B7652" s="75" t="str">
        <f t="shared" si="604"/>
        <v/>
      </c>
      <c r="C7652" s="75" t="str">
        <f t="shared" si="605"/>
        <v/>
      </c>
      <c r="D7652" s="42"/>
      <c r="E7652" s="42"/>
      <c r="F7652" s="42"/>
      <c r="G7652" s="42"/>
      <c r="H7652" s="42"/>
      <c r="I7652" s="42"/>
      <c r="J7652" s="83" t="str">
        <f t="shared" si="601"/>
        <v/>
      </c>
      <c r="K7652" s="83" t="str">
        <f t="shared" si="602"/>
        <v/>
      </c>
      <c r="L7652" s="85" t="str">
        <f t="shared" si="603"/>
        <v/>
      </c>
    </row>
    <row r="7653" spans="1:12" x14ac:dyDescent="0.2">
      <c r="A7653" s="209"/>
      <c r="B7653" s="75" t="str">
        <f t="shared" si="604"/>
        <v/>
      </c>
      <c r="C7653" s="75" t="str">
        <f t="shared" si="605"/>
        <v/>
      </c>
      <c r="D7653" s="42"/>
      <c r="E7653" s="42"/>
      <c r="F7653" s="42"/>
      <c r="G7653" s="42"/>
      <c r="H7653" s="42"/>
      <c r="I7653" s="42"/>
      <c r="J7653" s="83" t="str">
        <f t="shared" si="601"/>
        <v/>
      </c>
      <c r="K7653" s="83" t="str">
        <f t="shared" si="602"/>
        <v/>
      </c>
      <c r="L7653" s="85" t="str">
        <f t="shared" si="603"/>
        <v/>
      </c>
    </row>
    <row r="7654" spans="1:12" x14ac:dyDescent="0.2">
      <c r="A7654" s="209"/>
      <c r="B7654" s="75" t="str">
        <f t="shared" si="604"/>
        <v/>
      </c>
      <c r="C7654" s="75" t="str">
        <f t="shared" si="605"/>
        <v/>
      </c>
      <c r="D7654" s="42"/>
      <c r="E7654" s="42"/>
      <c r="F7654" s="42"/>
      <c r="G7654" s="42"/>
      <c r="H7654" s="42"/>
      <c r="I7654" s="42"/>
      <c r="J7654" s="83" t="str">
        <f t="shared" si="601"/>
        <v/>
      </c>
      <c r="K7654" s="83" t="str">
        <f t="shared" si="602"/>
        <v/>
      </c>
      <c r="L7654" s="85" t="str">
        <f t="shared" si="603"/>
        <v/>
      </c>
    </row>
    <row r="7655" spans="1:12" x14ac:dyDescent="0.2">
      <c r="A7655" s="209"/>
      <c r="B7655" s="75" t="str">
        <f t="shared" si="604"/>
        <v/>
      </c>
      <c r="C7655" s="75" t="str">
        <f t="shared" si="605"/>
        <v/>
      </c>
      <c r="D7655" s="42"/>
      <c r="E7655" s="42"/>
      <c r="F7655" s="42"/>
      <c r="G7655" s="42"/>
      <c r="H7655" s="42"/>
      <c r="I7655" s="42"/>
      <c r="J7655" s="83" t="str">
        <f t="shared" si="601"/>
        <v/>
      </c>
      <c r="K7655" s="83" t="str">
        <f t="shared" si="602"/>
        <v/>
      </c>
      <c r="L7655" s="85" t="str">
        <f t="shared" si="603"/>
        <v/>
      </c>
    </row>
    <row r="7656" spans="1:12" x14ac:dyDescent="0.2">
      <c r="A7656" s="209"/>
      <c r="B7656" s="75" t="str">
        <f t="shared" si="604"/>
        <v/>
      </c>
      <c r="C7656" s="75" t="str">
        <f t="shared" si="605"/>
        <v/>
      </c>
      <c r="D7656" s="42"/>
      <c r="E7656" s="42"/>
      <c r="F7656" s="42"/>
      <c r="G7656" s="42"/>
      <c r="H7656" s="42"/>
      <c r="I7656" s="42"/>
      <c r="J7656" s="83" t="str">
        <f t="shared" si="601"/>
        <v/>
      </c>
      <c r="K7656" s="83" t="str">
        <f t="shared" si="602"/>
        <v/>
      </c>
      <c r="L7656" s="85" t="str">
        <f t="shared" si="603"/>
        <v/>
      </c>
    </row>
    <row r="7657" spans="1:12" x14ac:dyDescent="0.2">
      <c r="A7657" s="209"/>
      <c r="B7657" s="75" t="str">
        <f t="shared" si="604"/>
        <v/>
      </c>
      <c r="C7657" s="75" t="str">
        <f t="shared" si="605"/>
        <v/>
      </c>
      <c r="D7657" s="42"/>
      <c r="E7657" s="42"/>
      <c r="F7657" s="42"/>
      <c r="G7657" s="42"/>
      <c r="H7657" s="42"/>
      <c r="I7657" s="42"/>
      <c r="J7657" s="83" t="str">
        <f t="shared" si="601"/>
        <v/>
      </c>
      <c r="K7657" s="83" t="str">
        <f t="shared" si="602"/>
        <v/>
      </c>
      <c r="L7657" s="85" t="str">
        <f t="shared" si="603"/>
        <v/>
      </c>
    </row>
    <row r="7658" spans="1:12" x14ac:dyDescent="0.2">
      <c r="A7658" s="209"/>
      <c r="B7658" s="75" t="str">
        <f t="shared" si="604"/>
        <v/>
      </c>
      <c r="C7658" s="75" t="str">
        <f t="shared" si="605"/>
        <v/>
      </c>
      <c r="D7658" s="42"/>
      <c r="E7658" s="42"/>
      <c r="F7658" s="42"/>
      <c r="G7658" s="42"/>
      <c r="H7658" s="42"/>
      <c r="I7658" s="42"/>
      <c r="J7658" s="83" t="str">
        <f t="shared" si="601"/>
        <v/>
      </c>
      <c r="K7658" s="83" t="str">
        <f t="shared" si="602"/>
        <v/>
      </c>
      <c r="L7658" s="85" t="str">
        <f t="shared" si="603"/>
        <v/>
      </c>
    </row>
    <row r="7659" spans="1:12" x14ac:dyDescent="0.2">
      <c r="A7659" s="209"/>
      <c r="B7659" s="75" t="str">
        <f t="shared" si="604"/>
        <v/>
      </c>
      <c r="C7659" s="75" t="str">
        <f t="shared" si="605"/>
        <v/>
      </c>
      <c r="D7659" s="42"/>
      <c r="E7659" s="42"/>
      <c r="F7659" s="42"/>
      <c r="G7659" s="42"/>
      <c r="H7659" s="42"/>
      <c r="I7659" s="42"/>
      <c r="J7659" s="83" t="str">
        <f t="shared" si="601"/>
        <v/>
      </c>
      <c r="K7659" s="83" t="str">
        <f t="shared" si="602"/>
        <v/>
      </c>
      <c r="L7659" s="85" t="str">
        <f t="shared" si="603"/>
        <v/>
      </c>
    </row>
    <row r="7660" spans="1:12" x14ac:dyDescent="0.2">
      <c r="A7660" s="209"/>
      <c r="B7660" s="75" t="str">
        <f t="shared" si="604"/>
        <v/>
      </c>
      <c r="C7660" s="75" t="str">
        <f t="shared" si="605"/>
        <v/>
      </c>
      <c r="D7660" s="42"/>
      <c r="E7660" s="42"/>
      <c r="F7660" s="42"/>
      <c r="G7660" s="42"/>
      <c r="H7660" s="42"/>
      <c r="I7660" s="42"/>
      <c r="J7660" s="83" t="str">
        <f t="shared" si="601"/>
        <v/>
      </c>
      <c r="K7660" s="83" t="str">
        <f t="shared" si="602"/>
        <v/>
      </c>
      <c r="L7660" s="85" t="str">
        <f t="shared" si="603"/>
        <v/>
      </c>
    </row>
    <row r="7661" spans="1:12" x14ac:dyDescent="0.2">
      <c r="A7661" s="209"/>
      <c r="B7661" s="75" t="str">
        <f t="shared" si="604"/>
        <v/>
      </c>
      <c r="C7661" s="75" t="str">
        <f t="shared" si="605"/>
        <v/>
      </c>
      <c r="D7661" s="42"/>
      <c r="E7661" s="42"/>
      <c r="F7661" s="42"/>
      <c r="G7661" s="42"/>
      <c r="H7661" s="42"/>
      <c r="I7661" s="42"/>
      <c r="J7661" s="83" t="str">
        <f t="shared" si="601"/>
        <v/>
      </c>
      <c r="K7661" s="83" t="str">
        <f t="shared" si="602"/>
        <v/>
      </c>
      <c r="L7661" s="85" t="str">
        <f t="shared" si="603"/>
        <v/>
      </c>
    </row>
    <row r="7662" spans="1:12" x14ac:dyDescent="0.2">
      <c r="A7662" s="209"/>
      <c r="B7662" s="75" t="str">
        <f t="shared" si="604"/>
        <v/>
      </c>
      <c r="C7662" s="75" t="str">
        <f t="shared" si="605"/>
        <v/>
      </c>
      <c r="D7662" s="42"/>
      <c r="E7662" s="42"/>
      <c r="F7662" s="42"/>
      <c r="G7662" s="42"/>
      <c r="H7662" s="42"/>
      <c r="I7662" s="42"/>
      <c r="J7662" s="83" t="str">
        <f t="shared" si="601"/>
        <v/>
      </c>
      <c r="K7662" s="83" t="str">
        <f t="shared" si="602"/>
        <v/>
      </c>
      <c r="L7662" s="85" t="str">
        <f t="shared" si="603"/>
        <v/>
      </c>
    </row>
    <row r="7663" spans="1:12" x14ac:dyDescent="0.2">
      <c r="A7663" s="209"/>
      <c r="B7663" s="75" t="str">
        <f t="shared" si="604"/>
        <v/>
      </c>
      <c r="C7663" s="75" t="str">
        <f t="shared" si="605"/>
        <v/>
      </c>
      <c r="D7663" s="42"/>
      <c r="E7663" s="42"/>
      <c r="F7663" s="42"/>
      <c r="G7663" s="42"/>
      <c r="H7663" s="42"/>
      <c r="I7663" s="42"/>
      <c r="J7663" s="83" t="str">
        <f t="shared" si="601"/>
        <v/>
      </c>
      <c r="K7663" s="83" t="str">
        <f t="shared" si="602"/>
        <v/>
      </c>
      <c r="L7663" s="85" t="str">
        <f t="shared" si="603"/>
        <v/>
      </c>
    </row>
    <row r="7664" spans="1:12" x14ac:dyDescent="0.2">
      <c r="A7664" s="209"/>
      <c r="B7664" s="75" t="str">
        <f t="shared" si="604"/>
        <v/>
      </c>
      <c r="C7664" s="75" t="str">
        <f t="shared" si="605"/>
        <v/>
      </c>
      <c r="D7664" s="42"/>
      <c r="E7664" s="42"/>
      <c r="F7664" s="42"/>
      <c r="G7664" s="42"/>
      <c r="H7664" s="42"/>
      <c r="I7664" s="42"/>
      <c r="J7664" s="83" t="str">
        <f t="shared" si="601"/>
        <v/>
      </c>
      <c r="K7664" s="83" t="str">
        <f t="shared" si="602"/>
        <v/>
      </c>
      <c r="L7664" s="85" t="str">
        <f t="shared" si="603"/>
        <v/>
      </c>
    </row>
    <row r="7665" spans="1:12" x14ac:dyDescent="0.2">
      <c r="A7665" s="209"/>
      <c r="B7665" s="75" t="str">
        <f t="shared" si="604"/>
        <v/>
      </c>
      <c r="C7665" s="75" t="str">
        <f t="shared" si="605"/>
        <v/>
      </c>
      <c r="D7665" s="42"/>
      <c r="E7665" s="42"/>
      <c r="F7665" s="42"/>
      <c r="G7665" s="42"/>
      <c r="H7665" s="42"/>
      <c r="I7665" s="42"/>
      <c r="J7665" s="83" t="str">
        <f t="shared" si="601"/>
        <v/>
      </c>
      <c r="K7665" s="83" t="str">
        <f t="shared" si="602"/>
        <v/>
      </c>
      <c r="L7665" s="85" t="str">
        <f t="shared" si="603"/>
        <v/>
      </c>
    </row>
    <row r="7666" spans="1:12" x14ac:dyDescent="0.2">
      <c r="A7666" s="209"/>
      <c r="B7666" s="75" t="str">
        <f t="shared" si="604"/>
        <v/>
      </c>
      <c r="C7666" s="75" t="str">
        <f t="shared" si="605"/>
        <v/>
      </c>
      <c r="D7666" s="42"/>
      <c r="E7666" s="42"/>
      <c r="F7666" s="42"/>
      <c r="G7666" s="42"/>
      <c r="H7666" s="42"/>
      <c r="I7666" s="42"/>
      <c r="J7666" s="83" t="str">
        <f t="shared" si="601"/>
        <v/>
      </c>
      <c r="K7666" s="83" t="str">
        <f t="shared" si="602"/>
        <v/>
      </c>
      <c r="L7666" s="85" t="str">
        <f t="shared" si="603"/>
        <v/>
      </c>
    </row>
    <row r="7667" spans="1:12" x14ac:dyDescent="0.2">
      <c r="A7667" s="209"/>
      <c r="B7667" s="75" t="str">
        <f t="shared" si="604"/>
        <v/>
      </c>
      <c r="C7667" s="75" t="str">
        <f t="shared" si="605"/>
        <v/>
      </c>
      <c r="D7667" s="42"/>
      <c r="E7667" s="42"/>
      <c r="F7667" s="42"/>
      <c r="G7667" s="42"/>
      <c r="H7667" s="42"/>
      <c r="I7667" s="42"/>
      <c r="J7667" s="83" t="str">
        <f t="shared" si="601"/>
        <v/>
      </c>
      <c r="K7667" s="83" t="str">
        <f t="shared" si="602"/>
        <v/>
      </c>
      <c r="L7667" s="85" t="str">
        <f t="shared" si="603"/>
        <v/>
      </c>
    </row>
    <row r="7668" spans="1:12" x14ac:dyDescent="0.2">
      <c r="A7668" s="209"/>
      <c r="B7668" s="75" t="str">
        <f t="shared" si="604"/>
        <v/>
      </c>
      <c r="C7668" s="75" t="str">
        <f t="shared" si="605"/>
        <v/>
      </c>
      <c r="D7668" s="42"/>
      <c r="E7668" s="42"/>
      <c r="F7668" s="42"/>
      <c r="G7668" s="42"/>
      <c r="H7668" s="42"/>
      <c r="I7668" s="42"/>
      <c r="J7668" s="83" t="str">
        <f t="shared" si="601"/>
        <v/>
      </c>
      <c r="K7668" s="83" t="str">
        <f t="shared" si="602"/>
        <v/>
      </c>
      <c r="L7668" s="85" t="str">
        <f t="shared" si="603"/>
        <v/>
      </c>
    </row>
    <row r="7669" spans="1:12" x14ac:dyDescent="0.2">
      <c r="A7669" s="209"/>
      <c r="B7669" s="75" t="str">
        <f t="shared" si="604"/>
        <v/>
      </c>
      <c r="C7669" s="75" t="str">
        <f t="shared" si="605"/>
        <v/>
      </c>
      <c r="D7669" s="42"/>
      <c r="E7669" s="42"/>
      <c r="F7669" s="42"/>
      <c r="G7669" s="42"/>
      <c r="H7669" s="42"/>
      <c r="I7669" s="42"/>
      <c r="J7669" s="83" t="str">
        <f t="shared" si="601"/>
        <v/>
      </c>
      <c r="K7669" s="83" t="str">
        <f t="shared" si="602"/>
        <v/>
      </c>
      <c r="L7669" s="85" t="str">
        <f t="shared" si="603"/>
        <v/>
      </c>
    </row>
    <row r="7670" spans="1:12" x14ac:dyDescent="0.2">
      <c r="A7670" s="209"/>
      <c r="B7670" s="75" t="str">
        <f t="shared" si="604"/>
        <v/>
      </c>
      <c r="C7670" s="75" t="str">
        <f t="shared" si="605"/>
        <v/>
      </c>
      <c r="D7670" s="42"/>
      <c r="E7670" s="42"/>
      <c r="F7670" s="42"/>
      <c r="G7670" s="42"/>
      <c r="H7670" s="42"/>
      <c r="I7670" s="42"/>
      <c r="J7670" s="83" t="str">
        <f t="shared" si="601"/>
        <v/>
      </c>
      <c r="K7670" s="83" t="str">
        <f t="shared" si="602"/>
        <v/>
      </c>
      <c r="L7670" s="85" t="str">
        <f t="shared" si="603"/>
        <v/>
      </c>
    </row>
    <row r="7671" spans="1:12" x14ac:dyDescent="0.2">
      <c r="A7671" s="209"/>
      <c r="B7671" s="75" t="str">
        <f t="shared" si="604"/>
        <v/>
      </c>
      <c r="C7671" s="75" t="str">
        <f t="shared" si="605"/>
        <v/>
      </c>
      <c r="D7671" s="42"/>
      <c r="E7671" s="42"/>
      <c r="F7671" s="42"/>
      <c r="G7671" s="42"/>
      <c r="H7671" s="42"/>
      <c r="I7671" s="42"/>
      <c r="J7671" s="83" t="str">
        <f t="shared" si="601"/>
        <v/>
      </c>
      <c r="K7671" s="83" t="str">
        <f t="shared" si="602"/>
        <v/>
      </c>
      <c r="L7671" s="85" t="str">
        <f t="shared" si="603"/>
        <v/>
      </c>
    </row>
    <row r="7672" spans="1:12" x14ac:dyDescent="0.2">
      <c r="A7672" s="209"/>
      <c r="B7672" s="75" t="str">
        <f t="shared" si="604"/>
        <v/>
      </c>
      <c r="C7672" s="75" t="str">
        <f t="shared" si="605"/>
        <v/>
      </c>
      <c r="D7672" s="42"/>
      <c r="E7672" s="42"/>
      <c r="F7672" s="42"/>
      <c r="G7672" s="42"/>
      <c r="H7672" s="42"/>
      <c r="I7672" s="42"/>
      <c r="J7672" s="83" t="str">
        <f t="shared" si="601"/>
        <v/>
      </c>
      <c r="K7672" s="83" t="str">
        <f t="shared" si="602"/>
        <v/>
      </c>
      <c r="L7672" s="85" t="str">
        <f t="shared" si="603"/>
        <v/>
      </c>
    </row>
    <row r="7673" spans="1:12" x14ac:dyDescent="0.2">
      <c r="A7673" s="209"/>
      <c r="B7673" s="75" t="str">
        <f t="shared" si="604"/>
        <v/>
      </c>
      <c r="C7673" s="75" t="str">
        <f t="shared" si="605"/>
        <v/>
      </c>
      <c r="D7673" s="42"/>
      <c r="E7673" s="42"/>
      <c r="F7673" s="42"/>
      <c r="G7673" s="42"/>
      <c r="H7673" s="42"/>
      <c r="I7673" s="42"/>
      <c r="J7673" s="83" t="str">
        <f t="shared" si="601"/>
        <v/>
      </c>
      <c r="K7673" s="83" t="str">
        <f t="shared" si="602"/>
        <v/>
      </c>
      <c r="L7673" s="85" t="str">
        <f t="shared" si="603"/>
        <v/>
      </c>
    </row>
    <row r="7674" spans="1:12" x14ac:dyDescent="0.2">
      <c r="A7674" s="209"/>
      <c r="B7674" s="75" t="str">
        <f t="shared" si="604"/>
        <v/>
      </c>
      <c r="C7674" s="75" t="str">
        <f t="shared" si="605"/>
        <v/>
      </c>
      <c r="D7674" s="42"/>
      <c r="E7674" s="42"/>
      <c r="F7674" s="42"/>
      <c r="G7674" s="42"/>
      <c r="H7674" s="42"/>
      <c r="I7674" s="42"/>
      <c r="J7674" s="83" t="str">
        <f t="shared" si="601"/>
        <v/>
      </c>
      <c r="K7674" s="83" t="str">
        <f t="shared" si="602"/>
        <v/>
      </c>
      <c r="L7674" s="85" t="str">
        <f t="shared" si="603"/>
        <v/>
      </c>
    </row>
    <row r="7675" spans="1:12" x14ac:dyDescent="0.2">
      <c r="A7675" s="209"/>
      <c r="B7675" s="75" t="str">
        <f t="shared" si="604"/>
        <v/>
      </c>
      <c r="C7675" s="75" t="str">
        <f t="shared" si="605"/>
        <v/>
      </c>
      <c r="D7675" s="42"/>
      <c r="E7675" s="42"/>
      <c r="F7675" s="42"/>
      <c r="G7675" s="42"/>
      <c r="H7675" s="42"/>
      <c r="I7675" s="42"/>
      <c r="J7675" s="83" t="str">
        <f t="shared" si="601"/>
        <v/>
      </c>
      <c r="K7675" s="83" t="str">
        <f t="shared" si="602"/>
        <v/>
      </c>
      <c r="L7675" s="85" t="str">
        <f t="shared" si="603"/>
        <v/>
      </c>
    </row>
    <row r="7676" spans="1:12" x14ac:dyDescent="0.2">
      <c r="A7676" s="209"/>
      <c r="B7676" s="75" t="str">
        <f t="shared" si="604"/>
        <v/>
      </c>
      <c r="C7676" s="75" t="str">
        <f t="shared" si="605"/>
        <v/>
      </c>
      <c r="D7676" s="42"/>
      <c r="E7676" s="42"/>
      <c r="F7676" s="42"/>
      <c r="G7676" s="42"/>
      <c r="H7676" s="42"/>
      <c r="I7676" s="42"/>
      <c r="J7676" s="83" t="str">
        <f t="shared" si="601"/>
        <v/>
      </c>
      <c r="K7676" s="83" t="str">
        <f t="shared" si="602"/>
        <v/>
      </c>
      <c r="L7676" s="85" t="str">
        <f t="shared" si="603"/>
        <v/>
      </c>
    </row>
    <row r="7677" spans="1:12" x14ac:dyDescent="0.2">
      <c r="A7677" s="209"/>
      <c r="B7677" s="75" t="str">
        <f t="shared" si="604"/>
        <v/>
      </c>
      <c r="C7677" s="75" t="str">
        <f t="shared" si="605"/>
        <v/>
      </c>
      <c r="D7677" s="42"/>
      <c r="E7677" s="42"/>
      <c r="F7677" s="42"/>
      <c r="G7677" s="42"/>
      <c r="H7677" s="42"/>
      <c r="I7677" s="42"/>
      <c r="J7677" s="83" t="str">
        <f t="shared" ref="J7677:J7740" si="606">IF(ISERROR(D7677/C7677),"",(D7677/C7677))</f>
        <v/>
      </c>
      <c r="K7677" s="83" t="str">
        <f t="shared" ref="K7677:K7740" si="607">IF(ISERROR(E7677/C7677),"",(E7677/C7677))</f>
        <v/>
      </c>
      <c r="L7677" s="85" t="str">
        <f t="shared" ref="L7677:L7740" si="608">IF(ISERROR((D7677+E7677)/B7677),"",(D7677+E7677)/B7677)</f>
        <v/>
      </c>
    </row>
    <row r="7678" spans="1:12" x14ac:dyDescent="0.2">
      <c r="A7678" s="209"/>
      <c r="B7678" s="75" t="str">
        <f t="shared" si="604"/>
        <v/>
      </c>
      <c r="C7678" s="75" t="str">
        <f t="shared" si="605"/>
        <v/>
      </c>
      <c r="D7678" s="42"/>
      <c r="E7678" s="42"/>
      <c r="F7678" s="42"/>
      <c r="G7678" s="42"/>
      <c r="H7678" s="42"/>
      <c r="I7678" s="42"/>
      <c r="J7678" s="83" t="str">
        <f t="shared" si="606"/>
        <v/>
      </c>
      <c r="K7678" s="83" t="str">
        <f t="shared" si="607"/>
        <v/>
      </c>
      <c r="L7678" s="85" t="str">
        <f t="shared" si="608"/>
        <v/>
      </c>
    </row>
    <row r="7679" spans="1:12" x14ac:dyDescent="0.2">
      <c r="A7679" s="209"/>
      <c r="B7679" s="75" t="str">
        <f t="shared" si="604"/>
        <v/>
      </c>
      <c r="C7679" s="75" t="str">
        <f t="shared" si="605"/>
        <v/>
      </c>
      <c r="D7679" s="42"/>
      <c r="E7679" s="42"/>
      <c r="F7679" s="42"/>
      <c r="G7679" s="42"/>
      <c r="H7679" s="42"/>
      <c r="I7679" s="42"/>
      <c r="J7679" s="83" t="str">
        <f t="shared" si="606"/>
        <v/>
      </c>
      <c r="K7679" s="83" t="str">
        <f t="shared" si="607"/>
        <v/>
      </c>
      <c r="L7679" s="85" t="str">
        <f t="shared" si="608"/>
        <v/>
      </c>
    </row>
    <row r="7680" spans="1:12" x14ac:dyDescent="0.2">
      <c r="A7680" s="209"/>
      <c r="B7680" s="75" t="str">
        <f t="shared" si="604"/>
        <v/>
      </c>
      <c r="C7680" s="75" t="str">
        <f t="shared" si="605"/>
        <v/>
      </c>
      <c r="D7680" s="42"/>
      <c r="E7680" s="42"/>
      <c r="F7680" s="42"/>
      <c r="G7680" s="42"/>
      <c r="H7680" s="42"/>
      <c r="I7680" s="42"/>
      <c r="J7680" s="83" t="str">
        <f t="shared" si="606"/>
        <v/>
      </c>
      <c r="K7680" s="83" t="str">
        <f t="shared" si="607"/>
        <v/>
      </c>
      <c r="L7680" s="85" t="str">
        <f t="shared" si="608"/>
        <v/>
      </c>
    </row>
    <row r="7681" spans="1:12" x14ac:dyDescent="0.2">
      <c r="A7681" s="209"/>
      <c r="B7681" s="75" t="str">
        <f t="shared" si="604"/>
        <v/>
      </c>
      <c r="C7681" s="75" t="str">
        <f t="shared" si="605"/>
        <v/>
      </c>
      <c r="D7681" s="42"/>
      <c r="E7681" s="42"/>
      <c r="F7681" s="42"/>
      <c r="G7681" s="42"/>
      <c r="H7681" s="42"/>
      <c r="I7681" s="42"/>
      <c r="J7681" s="83" t="str">
        <f t="shared" si="606"/>
        <v/>
      </c>
      <c r="K7681" s="83" t="str">
        <f t="shared" si="607"/>
        <v/>
      </c>
      <c r="L7681" s="85" t="str">
        <f t="shared" si="608"/>
        <v/>
      </c>
    </row>
    <row r="7682" spans="1:12" x14ac:dyDescent="0.2">
      <c r="A7682" s="209"/>
      <c r="B7682" s="75" t="str">
        <f t="shared" si="604"/>
        <v/>
      </c>
      <c r="C7682" s="75" t="str">
        <f t="shared" si="605"/>
        <v/>
      </c>
      <c r="D7682" s="42"/>
      <c r="E7682" s="42"/>
      <c r="F7682" s="42"/>
      <c r="G7682" s="42"/>
      <c r="H7682" s="42"/>
      <c r="I7682" s="42"/>
      <c r="J7682" s="83" t="str">
        <f t="shared" si="606"/>
        <v/>
      </c>
      <c r="K7682" s="83" t="str">
        <f t="shared" si="607"/>
        <v/>
      </c>
      <c r="L7682" s="85" t="str">
        <f t="shared" si="608"/>
        <v/>
      </c>
    </row>
    <row r="7683" spans="1:12" x14ac:dyDescent="0.2">
      <c r="A7683" s="209"/>
      <c r="B7683" s="75" t="str">
        <f t="shared" si="604"/>
        <v/>
      </c>
      <c r="C7683" s="75" t="str">
        <f t="shared" si="605"/>
        <v/>
      </c>
      <c r="D7683" s="42"/>
      <c r="E7683" s="42"/>
      <c r="F7683" s="42"/>
      <c r="G7683" s="42"/>
      <c r="H7683" s="42"/>
      <c r="I7683" s="42"/>
      <c r="J7683" s="83" t="str">
        <f t="shared" si="606"/>
        <v/>
      </c>
      <c r="K7683" s="83" t="str">
        <f t="shared" si="607"/>
        <v/>
      </c>
      <c r="L7683" s="85" t="str">
        <f t="shared" si="608"/>
        <v/>
      </c>
    </row>
    <row r="7684" spans="1:12" x14ac:dyDescent="0.2">
      <c r="A7684" s="209"/>
      <c r="B7684" s="75" t="str">
        <f t="shared" si="604"/>
        <v/>
      </c>
      <c r="C7684" s="75" t="str">
        <f t="shared" si="605"/>
        <v/>
      </c>
      <c r="D7684" s="42"/>
      <c r="E7684" s="42"/>
      <c r="F7684" s="42"/>
      <c r="G7684" s="42"/>
      <c r="H7684" s="42"/>
      <c r="I7684" s="42"/>
      <c r="J7684" s="83" t="str">
        <f t="shared" si="606"/>
        <v/>
      </c>
      <c r="K7684" s="83" t="str">
        <f t="shared" si="607"/>
        <v/>
      </c>
      <c r="L7684" s="85" t="str">
        <f t="shared" si="608"/>
        <v/>
      </c>
    </row>
    <row r="7685" spans="1:12" x14ac:dyDescent="0.2">
      <c r="A7685" s="209"/>
      <c r="B7685" s="75" t="str">
        <f t="shared" si="604"/>
        <v/>
      </c>
      <c r="C7685" s="75" t="str">
        <f t="shared" si="605"/>
        <v/>
      </c>
      <c r="D7685" s="42"/>
      <c r="E7685" s="42"/>
      <c r="F7685" s="42"/>
      <c r="G7685" s="42"/>
      <c r="H7685" s="42"/>
      <c r="I7685" s="42"/>
      <c r="J7685" s="83" t="str">
        <f t="shared" si="606"/>
        <v/>
      </c>
      <c r="K7685" s="83" t="str">
        <f t="shared" si="607"/>
        <v/>
      </c>
      <c r="L7685" s="85" t="str">
        <f t="shared" si="608"/>
        <v/>
      </c>
    </row>
    <row r="7686" spans="1:12" x14ac:dyDescent="0.2">
      <c r="A7686" s="209"/>
      <c r="B7686" s="75" t="str">
        <f t="shared" si="604"/>
        <v/>
      </c>
      <c r="C7686" s="75" t="str">
        <f t="shared" si="605"/>
        <v/>
      </c>
      <c r="D7686" s="42"/>
      <c r="E7686" s="42"/>
      <c r="F7686" s="42"/>
      <c r="G7686" s="42"/>
      <c r="H7686" s="42"/>
      <c r="I7686" s="42"/>
      <c r="J7686" s="83" t="str">
        <f t="shared" si="606"/>
        <v/>
      </c>
      <c r="K7686" s="83" t="str">
        <f t="shared" si="607"/>
        <v/>
      </c>
      <c r="L7686" s="85" t="str">
        <f t="shared" si="608"/>
        <v/>
      </c>
    </row>
    <row r="7687" spans="1:12" x14ac:dyDescent="0.2">
      <c r="A7687" s="209"/>
      <c r="B7687" s="75" t="str">
        <f t="shared" si="604"/>
        <v/>
      </c>
      <c r="C7687" s="75" t="str">
        <f t="shared" si="605"/>
        <v/>
      </c>
      <c r="D7687" s="42"/>
      <c r="E7687" s="42"/>
      <c r="F7687" s="42"/>
      <c r="G7687" s="42"/>
      <c r="H7687" s="42"/>
      <c r="I7687" s="42"/>
      <c r="J7687" s="83" t="str">
        <f t="shared" si="606"/>
        <v/>
      </c>
      <c r="K7687" s="83" t="str">
        <f t="shared" si="607"/>
        <v/>
      </c>
      <c r="L7687" s="85" t="str">
        <f t="shared" si="608"/>
        <v/>
      </c>
    </row>
    <row r="7688" spans="1:12" x14ac:dyDescent="0.2">
      <c r="A7688" s="209"/>
      <c r="B7688" s="75" t="str">
        <f t="shared" si="604"/>
        <v/>
      </c>
      <c r="C7688" s="75" t="str">
        <f t="shared" si="605"/>
        <v/>
      </c>
      <c r="D7688" s="42"/>
      <c r="E7688" s="42"/>
      <c r="F7688" s="42"/>
      <c r="G7688" s="42"/>
      <c r="H7688" s="42"/>
      <c r="I7688" s="42"/>
      <c r="J7688" s="83" t="str">
        <f t="shared" si="606"/>
        <v/>
      </c>
      <c r="K7688" s="83" t="str">
        <f t="shared" si="607"/>
        <v/>
      </c>
      <c r="L7688" s="85" t="str">
        <f t="shared" si="608"/>
        <v/>
      </c>
    </row>
    <row r="7689" spans="1:12" x14ac:dyDescent="0.2">
      <c r="A7689" s="209"/>
      <c r="B7689" s="75" t="str">
        <f t="shared" si="604"/>
        <v/>
      </c>
      <c r="C7689" s="75" t="str">
        <f t="shared" si="605"/>
        <v/>
      </c>
      <c r="D7689" s="42"/>
      <c r="E7689" s="42"/>
      <c r="F7689" s="42"/>
      <c r="G7689" s="42"/>
      <c r="H7689" s="42"/>
      <c r="I7689" s="42"/>
      <c r="J7689" s="83" t="str">
        <f t="shared" si="606"/>
        <v/>
      </c>
      <c r="K7689" s="83" t="str">
        <f t="shared" si="607"/>
        <v/>
      </c>
      <c r="L7689" s="85" t="str">
        <f t="shared" si="608"/>
        <v/>
      </c>
    </row>
    <row r="7690" spans="1:12" x14ac:dyDescent="0.2">
      <c r="A7690" s="209"/>
      <c r="B7690" s="75" t="str">
        <f t="shared" si="604"/>
        <v/>
      </c>
      <c r="C7690" s="75" t="str">
        <f t="shared" si="605"/>
        <v/>
      </c>
      <c r="D7690" s="42"/>
      <c r="E7690" s="42"/>
      <c r="F7690" s="42"/>
      <c r="G7690" s="42"/>
      <c r="H7690" s="42"/>
      <c r="I7690" s="42"/>
      <c r="J7690" s="83" t="str">
        <f t="shared" si="606"/>
        <v/>
      </c>
      <c r="K7690" s="83" t="str">
        <f t="shared" si="607"/>
        <v/>
      </c>
      <c r="L7690" s="85" t="str">
        <f t="shared" si="608"/>
        <v/>
      </c>
    </row>
    <row r="7691" spans="1:12" x14ac:dyDescent="0.2">
      <c r="A7691" s="209"/>
      <c r="B7691" s="75" t="str">
        <f t="shared" si="604"/>
        <v/>
      </c>
      <c r="C7691" s="75" t="str">
        <f t="shared" si="605"/>
        <v/>
      </c>
      <c r="D7691" s="42"/>
      <c r="E7691" s="42"/>
      <c r="F7691" s="42"/>
      <c r="G7691" s="42"/>
      <c r="H7691" s="42"/>
      <c r="I7691" s="42"/>
      <c r="J7691" s="83" t="str">
        <f t="shared" si="606"/>
        <v/>
      </c>
      <c r="K7691" s="83" t="str">
        <f t="shared" si="607"/>
        <v/>
      </c>
      <c r="L7691" s="85" t="str">
        <f t="shared" si="608"/>
        <v/>
      </c>
    </row>
    <row r="7692" spans="1:12" x14ac:dyDescent="0.2">
      <c r="A7692" s="209"/>
      <c r="B7692" s="75" t="str">
        <f t="shared" ref="B7692:B7755" si="609">IF(D7692+E7692+F7692+G7692+I7692+H7692 = 0,"",D7692+E7692+F7692+G7692+I7692+H7692)</f>
        <v/>
      </c>
      <c r="C7692" s="75" t="str">
        <f t="shared" ref="C7692:C7755" si="610">IF(D7692+E7692+H7692=0,"",D7692+E7692+H7692)</f>
        <v/>
      </c>
      <c r="D7692" s="42"/>
      <c r="E7692" s="42"/>
      <c r="F7692" s="42"/>
      <c r="G7692" s="42"/>
      <c r="H7692" s="42"/>
      <c r="I7692" s="42"/>
      <c r="J7692" s="83" t="str">
        <f t="shared" si="606"/>
        <v/>
      </c>
      <c r="K7692" s="83" t="str">
        <f t="shared" si="607"/>
        <v/>
      </c>
      <c r="L7692" s="85" t="str">
        <f t="shared" si="608"/>
        <v/>
      </c>
    </row>
    <row r="7693" spans="1:12" x14ac:dyDescent="0.2">
      <c r="A7693" s="209"/>
      <c r="B7693" s="75" t="str">
        <f t="shared" si="609"/>
        <v/>
      </c>
      <c r="C7693" s="75" t="str">
        <f t="shared" si="610"/>
        <v/>
      </c>
      <c r="D7693" s="42"/>
      <c r="E7693" s="42"/>
      <c r="F7693" s="42"/>
      <c r="G7693" s="42"/>
      <c r="H7693" s="42"/>
      <c r="I7693" s="42"/>
      <c r="J7693" s="83" t="str">
        <f t="shared" si="606"/>
        <v/>
      </c>
      <c r="K7693" s="83" t="str">
        <f t="shared" si="607"/>
        <v/>
      </c>
      <c r="L7693" s="85" t="str">
        <f t="shared" si="608"/>
        <v/>
      </c>
    </row>
    <row r="7694" spans="1:12" x14ac:dyDescent="0.2">
      <c r="A7694" s="209"/>
      <c r="B7694" s="75" t="str">
        <f t="shared" si="609"/>
        <v/>
      </c>
      <c r="C7694" s="75" t="str">
        <f t="shared" si="610"/>
        <v/>
      </c>
      <c r="D7694" s="42"/>
      <c r="E7694" s="42"/>
      <c r="F7694" s="42"/>
      <c r="G7694" s="42"/>
      <c r="H7694" s="42"/>
      <c r="I7694" s="42"/>
      <c r="J7694" s="83" t="str">
        <f t="shared" si="606"/>
        <v/>
      </c>
      <c r="K7694" s="83" t="str">
        <f t="shared" si="607"/>
        <v/>
      </c>
      <c r="L7694" s="85" t="str">
        <f t="shared" si="608"/>
        <v/>
      </c>
    </row>
    <row r="7695" spans="1:12" x14ac:dyDescent="0.2">
      <c r="A7695" s="209"/>
      <c r="B7695" s="75" t="str">
        <f t="shared" si="609"/>
        <v/>
      </c>
      <c r="C7695" s="75" t="str">
        <f t="shared" si="610"/>
        <v/>
      </c>
      <c r="D7695" s="42"/>
      <c r="E7695" s="42"/>
      <c r="F7695" s="42"/>
      <c r="G7695" s="42"/>
      <c r="H7695" s="42"/>
      <c r="I7695" s="42"/>
      <c r="J7695" s="83" t="str">
        <f t="shared" si="606"/>
        <v/>
      </c>
      <c r="K7695" s="83" t="str">
        <f t="shared" si="607"/>
        <v/>
      </c>
      <c r="L7695" s="85" t="str">
        <f t="shared" si="608"/>
        <v/>
      </c>
    </row>
    <row r="7696" spans="1:12" x14ac:dyDescent="0.2">
      <c r="A7696" s="209"/>
      <c r="B7696" s="75" t="str">
        <f t="shared" si="609"/>
        <v/>
      </c>
      <c r="C7696" s="75" t="str">
        <f t="shared" si="610"/>
        <v/>
      </c>
      <c r="D7696" s="42"/>
      <c r="E7696" s="42"/>
      <c r="F7696" s="42"/>
      <c r="G7696" s="42"/>
      <c r="H7696" s="42"/>
      <c r="I7696" s="42"/>
      <c r="J7696" s="83" t="str">
        <f t="shared" si="606"/>
        <v/>
      </c>
      <c r="K7696" s="83" t="str">
        <f t="shared" si="607"/>
        <v/>
      </c>
      <c r="L7696" s="85" t="str">
        <f t="shared" si="608"/>
        <v/>
      </c>
    </row>
    <row r="7697" spans="1:12" x14ac:dyDescent="0.2">
      <c r="A7697" s="209"/>
      <c r="B7697" s="75" t="str">
        <f t="shared" si="609"/>
        <v/>
      </c>
      <c r="C7697" s="75" t="str">
        <f t="shared" si="610"/>
        <v/>
      </c>
      <c r="D7697" s="42"/>
      <c r="E7697" s="42"/>
      <c r="F7697" s="42"/>
      <c r="G7697" s="42"/>
      <c r="H7697" s="42"/>
      <c r="I7697" s="42"/>
      <c r="J7697" s="83" t="str">
        <f t="shared" si="606"/>
        <v/>
      </c>
      <c r="K7697" s="83" t="str">
        <f t="shared" si="607"/>
        <v/>
      </c>
      <c r="L7697" s="85" t="str">
        <f t="shared" si="608"/>
        <v/>
      </c>
    </row>
    <row r="7698" spans="1:12" x14ac:dyDescent="0.2">
      <c r="A7698" s="209"/>
      <c r="B7698" s="75" t="str">
        <f t="shared" si="609"/>
        <v/>
      </c>
      <c r="C7698" s="75" t="str">
        <f t="shared" si="610"/>
        <v/>
      </c>
      <c r="D7698" s="42"/>
      <c r="E7698" s="42"/>
      <c r="F7698" s="42"/>
      <c r="G7698" s="42"/>
      <c r="H7698" s="42"/>
      <c r="I7698" s="42"/>
      <c r="J7698" s="83" t="str">
        <f t="shared" si="606"/>
        <v/>
      </c>
      <c r="K7698" s="83" t="str">
        <f t="shared" si="607"/>
        <v/>
      </c>
      <c r="L7698" s="85" t="str">
        <f t="shared" si="608"/>
        <v/>
      </c>
    </row>
    <row r="7699" spans="1:12" x14ac:dyDescent="0.2">
      <c r="A7699" s="209"/>
      <c r="B7699" s="75" t="str">
        <f t="shared" si="609"/>
        <v/>
      </c>
      <c r="C7699" s="75" t="str">
        <f t="shared" si="610"/>
        <v/>
      </c>
      <c r="D7699" s="42"/>
      <c r="E7699" s="42"/>
      <c r="F7699" s="42"/>
      <c r="G7699" s="42"/>
      <c r="H7699" s="42"/>
      <c r="I7699" s="42"/>
      <c r="J7699" s="83" t="str">
        <f t="shared" si="606"/>
        <v/>
      </c>
      <c r="K7699" s="83" t="str">
        <f t="shared" si="607"/>
        <v/>
      </c>
      <c r="L7699" s="85" t="str">
        <f t="shared" si="608"/>
        <v/>
      </c>
    </row>
    <row r="7700" spans="1:12" x14ac:dyDescent="0.2">
      <c r="A7700" s="209"/>
      <c r="B7700" s="75" t="str">
        <f t="shared" si="609"/>
        <v/>
      </c>
      <c r="C7700" s="75" t="str">
        <f t="shared" si="610"/>
        <v/>
      </c>
      <c r="D7700" s="42"/>
      <c r="E7700" s="42"/>
      <c r="F7700" s="42"/>
      <c r="G7700" s="42"/>
      <c r="H7700" s="42"/>
      <c r="I7700" s="42"/>
      <c r="J7700" s="83" t="str">
        <f t="shared" si="606"/>
        <v/>
      </c>
      <c r="K7700" s="83" t="str">
        <f t="shared" si="607"/>
        <v/>
      </c>
      <c r="L7700" s="85" t="str">
        <f t="shared" si="608"/>
        <v/>
      </c>
    </row>
    <row r="7701" spans="1:12" x14ac:dyDescent="0.2">
      <c r="A7701" s="209"/>
      <c r="B7701" s="75" t="str">
        <f t="shared" si="609"/>
        <v/>
      </c>
      <c r="C7701" s="75" t="str">
        <f t="shared" si="610"/>
        <v/>
      </c>
      <c r="D7701" s="42"/>
      <c r="E7701" s="42"/>
      <c r="F7701" s="42"/>
      <c r="G7701" s="42"/>
      <c r="H7701" s="42"/>
      <c r="I7701" s="42"/>
      <c r="J7701" s="83" t="str">
        <f t="shared" si="606"/>
        <v/>
      </c>
      <c r="K7701" s="83" t="str">
        <f t="shared" si="607"/>
        <v/>
      </c>
      <c r="L7701" s="85" t="str">
        <f t="shared" si="608"/>
        <v/>
      </c>
    </row>
    <row r="7702" spans="1:12" x14ac:dyDescent="0.2">
      <c r="A7702" s="209"/>
      <c r="B7702" s="75" t="str">
        <f t="shared" si="609"/>
        <v/>
      </c>
      <c r="C7702" s="75" t="str">
        <f t="shared" si="610"/>
        <v/>
      </c>
      <c r="D7702" s="42"/>
      <c r="E7702" s="42"/>
      <c r="F7702" s="42"/>
      <c r="G7702" s="42"/>
      <c r="H7702" s="42"/>
      <c r="I7702" s="42"/>
      <c r="J7702" s="83" t="str">
        <f t="shared" si="606"/>
        <v/>
      </c>
      <c r="K7702" s="83" t="str">
        <f t="shared" si="607"/>
        <v/>
      </c>
      <c r="L7702" s="85" t="str">
        <f t="shared" si="608"/>
        <v/>
      </c>
    </row>
    <row r="7703" spans="1:12" x14ac:dyDescent="0.2">
      <c r="A7703" s="209"/>
      <c r="B7703" s="75" t="str">
        <f t="shared" si="609"/>
        <v/>
      </c>
      <c r="C7703" s="75" t="str">
        <f t="shared" si="610"/>
        <v/>
      </c>
      <c r="D7703" s="42"/>
      <c r="E7703" s="42"/>
      <c r="F7703" s="42"/>
      <c r="G7703" s="42"/>
      <c r="H7703" s="42"/>
      <c r="I7703" s="42"/>
      <c r="J7703" s="83" t="str">
        <f t="shared" si="606"/>
        <v/>
      </c>
      <c r="K7703" s="83" t="str">
        <f t="shared" si="607"/>
        <v/>
      </c>
      <c r="L7703" s="85" t="str">
        <f t="shared" si="608"/>
        <v/>
      </c>
    </row>
    <row r="7704" spans="1:12" x14ac:dyDescent="0.2">
      <c r="A7704" s="209"/>
      <c r="B7704" s="75" t="str">
        <f t="shared" si="609"/>
        <v/>
      </c>
      <c r="C7704" s="75" t="str">
        <f t="shared" si="610"/>
        <v/>
      </c>
      <c r="D7704" s="42"/>
      <c r="E7704" s="42"/>
      <c r="F7704" s="42"/>
      <c r="G7704" s="42"/>
      <c r="H7704" s="42"/>
      <c r="I7704" s="42"/>
      <c r="J7704" s="83" t="str">
        <f t="shared" si="606"/>
        <v/>
      </c>
      <c r="K7704" s="83" t="str">
        <f t="shared" si="607"/>
        <v/>
      </c>
      <c r="L7704" s="85" t="str">
        <f t="shared" si="608"/>
        <v/>
      </c>
    </row>
    <row r="7705" spans="1:12" x14ac:dyDescent="0.2">
      <c r="A7705" s="209"/>
      <c r="B7705" s="75" t="str">
        <f t="shared" si="609"/>
        <v/>
      </c>
      <c r="C7705" s="75" t="str">
        <f t="shared" si="610"/>
        <v/>
      </c>
      <c r="D7705" s="42"/>
      <c r="E7705" s="42"/>
      <c r="F7705" s="42"/>
      <c r="G7705" s="42"/>
      <c r="H7705" s="42"/>
      <c r="I7705" s="42"/>
      <c r="J7705" s="83" t="str">
        <f t="shared" si="606"/>
        <v/>
      </c>
      <c r="K7705" s="83" t="str">
        <f t="shared" si="607"/>
        <v/>
      </c>
      <c r="L7705" s="85" t="str">
        <f t="shared" si="608"/>
        <v/>
      </c>
    </row>
    <row r="7706" spans="1:12" x14ac:dyDescent="0.2">
      <c r="A7706" s="209"/>
      <c r="B7706" s="75" t="str">
        <f t="shared" si="609"/>
        <v/>
      </c>
      <c r="C7706" s="75" t="str">
        <f t="shared" si="610"/>
        <v/>
      </c>
      <c r="D7706" s="42"/>
      <c r="E7706" s="42"/>
      <c r="F7706" s="42"/>
      <c r="G7706" s="42"/>
      <c r="H7706" s="42"/>
      <c r="I7706" s="42"/>
      <c r="J7706" s="83" t="str">
        <f t="shared" si="606"/>
        <v/>
      </c>
      <c r="K7706" s="83" t="str">
        <f t="shared" si="607"/>
        <v/>
      </c>
      <c r="L7706" s="85" t="str">
        <f t="shared" si="608"/>
        <v/>
      </c>
    </row>
    <row r="7707" spans="1:12" x14ac:dyDescent="0.2">
      <c r="A7707" s="209"/>
      <c r="B7707" s="75" t="str">
        <f t="shared" si="609"/>
        <v/>
      </c>
      <c r="C7707" s="75" t="str">
        <f t="shared" si="610"/>
        <v/>
      </c>
      <c r="D7707" s="42"/>
      <c r="E7707" s="42"/>
      <c r="F7707" s="42"/>
      <c r="G7707" s="42"/>
      <c r="H7707" s="42"/>
      <c r="I7707" s="42"/>
      <c r="J7707" s="83" t="str">
        <f t="shared" si="606"/>
        <v/>
      </c>
      <c r="K7707" s="83" t="str">
        <f t="shared" si="607"/>
        <v/>
      </c>
      <c r="L7707" s="85" t="str">
        <f t="shared" si="608"/>
        <v/>
      </c>
    </row>
    <row r="7708" spans="1:12" x14ac:dyDescent="0.2">
      <c r="A7708" s="209"/>
      <c r="B7708" s="75" t="str">
        <f t="shared" si="609"/>
        <v/>
      </c>
      <c r="C7708" s="75" t="str">
        <f t="shared" si="610"/>
        <v/>
      </c>
      <c r="D7708" s="42"/>
      <c r="E7708" s="42"/>
      <c r="F7708" s="42"/>
      <c r="G7708" s="42"/>
      <c r="H7708" s="42"/>
      <c r="I7708" s="42"/>
      <c r="J7708" s="83" t="str">
        <f t="shared" si="606"/>
        <v/>
      </c>
      <c r="K7708" s="83" t="str">
        <f t="shared" si="607"/>
        <v/>
      </c>
      <c r="L7708" s="85" t="str">
        <f t="shared" si="608"/>
        <v/>
      </c>
    </row>
    <row r="7709" spans="1:12" x14ac:dyDescent="0.2">
      <c r="A7709" s="209"/>
      <c r="B7709" s="75" t="str">
        <f t="shared" si="609"/>
        <v/>
      </c>
      <c r="C7709" s="75" t="str">
        <f t="shared" si="610"/>
        <v/>
      </c>
      <c r="D7709" s="42"/>
      <c r="E7709" s="42"/>
      <c r="F7709" s="42"/>
      <c r="G7709" s="42"/>
      <c r="H7709" s="42"/>
      <c r="I7709" s="42"/>
      <c r="J7709" s="83" t="str">
        <f t="shared" si="606"/>
        <v/>
      </c>
      <c r="K7709" s="83" t="str">
        <f t="shared" si="607"/>
        <v/>
      </c>
      <c r="L7709" s="85" t="str">
        <f t="shared" si="608"/>
        <v/>
      </c>
    </row>
    <row r="7710" spans="1:12" x14ac:dyDescent="0.2">
      <c r="A7710" s="209"/>
      <c r="B7710" s="75" t="str">
        <f t="shared" si="609"/>
        <v/>
      </c>
      <c r="C7710" s="75" t="str">
        <f t="shared" si="610"/>
        <v/>
      </c>
      <c r="D7710" s="42"/>
      <c r="E7710" s="42"/>
      <c r="F7710" s="42"/>
      <c r="G7710" s="42"/>
      <c r="H7710" s="42"/>
      <c r="I7710" s="42"/>
      <c r="J7710" s="83" t="str">
        <f t="shared" si="606"/>
        <v/>
      </c>
      <c r="K7710" s="83" t="str">
        <f t="shared" si="607"/>
        <v/>
      </c>
      <c r="L7710" s="85" t="str">
        <f t="shared" si="608"/>
        <v/>
      </c>
    </row>
    <row r="7711" spans="1:12" x14ac:dyDescent="0.2">
      <c r="A7711" s="209"/>
      <c r="B7711" s="75" t="str">
        <f t="shared" si="609"/>
        <v/>
      </c>
      <c r="C7711" s="75" t="str">
        <f t="shared" si="610"/>
        <v/>
      </c>
      <c r="D7711" s="42"/>
      <c r="E7711" s="42"/>
      <c r="F7711" s="42"/>
      <c r="G7711" s="42"/>
      <c r="H7711" s="42"/>
      <c r="I7711" s="42"/>
      <c r="J7711" s="83" t="str">
        <f t="shared" si="606"/>
        <v/>
      </c>
      <c r="K7711" s="83" t="str">
        <f t="shared" si="607"/>
        <v/>
      </c>
      <c r="L7711" s="85" t="str">
        <f t="shared" si="608"/>
        <v/>
      </c>
    </row>
    <row r="7712" spans="1:12" x14ac:dyDescent="0.2">
      <c r="A7712" s="209"/>
      <c r="B7712" s="75" t="str">
        <f t="shared" si="609"/>
        <v/>
      </c>
      <c r="C7712" s="75" t="str">
        <f t="shared" si="610"/>
        <v/>
      </c>
      <c r="D7712" s="42"/>
      <c r="E7712" s="42"/>
      <c r="F7712" s="42"/>
      <c r="G7712" s="42"/>
      <c r="H7712" s="42"/>
      <c r="I7712" s="42"/>
      <c r="J7712" s="83" t="str">
        <f t="shared" si="606"/>
        <v/>
      </c>
      <c r="K7712" s="83" t="str">
        <f t="shared" si="607"/>
        <v/>
      </c>
      <c r="L7712" s="85" t="str">
        <f t="shared" si="608"/>
        <v/>
      </c>
    </row>
    <row r="7713" spans="1:12" x14ac:dyDescent="0.2">
      <c r="A7713" s="209"/>
      <c r="B7713" s="75" t="str">
        <f t="shared" si="609"/>
        <v/>
      </c>
      <c r="C7713" s="75" t="str">
        <f t="shared" si="610"/>
        <v/>
      </c>
      <c r="D7713" s="42"/>
      <c r="E7713" s="42"/>
      <c r="F7713" s="42"/>
      <c r="G7713" s="42"/>
      <c r="H7713" s="42"/>
      <c r="I7713" s="42"/>
      <c r="J7713" s="83" t="str">
        <f t="shared" si="606"/>
        <v/>
      </c>
      <c r="K7713" s="83" t="str">
        <f t="shared" si="607"/>
        <v/>
      </c>
      <c r="L7713" s="85" t="str">
        <f t="shared" si="608"/>
        <v/>
      </c>
    </row>
    <row r="7714" spans="1:12" x14ac:dyDescent="0.2">
      <c r="A7714" s="209"/>
      <c r="B7714" s="75" t="str">
        <f t="shared" si="609"/>
        <v/>
      </c>
      <c r="C7714" s="75" t="str">
        <f t="shared" si="610"/>
        <v/>
      </c>
      <c r="D7714" s="42"/>
      <c r="E7714" s="42"/>
      <c r="F7714" s="42"/>
      <c r="G7714" s="42"/>
      <c r="H7714" s="42"/>
      <c r="I7714" s="42"/>
      <c r="J7714" s="83" t="str">
        <f t="shared" si="606"/>
        <v/>
      </c>
      <c r="K7714" s="83" t="str">
        <f t="shared" si="607"/>
        <v/>
      </c>
      <c r="L7714" s="85" t="str">
        <f t="shared" si="608"/>
        <v/>
      </c>
    </row>
    <row r="7715" spans="1:12" x14ac:dyDescent="0.2">
      <c r="A7715" s="209"/>
      <c r="B7715" s="75" t="str">
        <f t="shared" si="609"/>
        <v/>
      </c>
      <c r="C7715" s="75" t="str">
        <f t="shared" si="610"/>
        <v/>
      </c>
      <c r="D7715" s="42"/>
      <c r="E7715" s="42"/>
      <c r="F7715" s="42"/>
      <c r="G7715" s="42"/>
      <c r="H7715" s="42"/>
      <c r="I7715" s="42"/>
      <c r="J7715" s="83" t="str">
        <f t="shared" si="606"/>
        <v/>
      </c>
      <c r="K7715" s="83" t="str">
        <f t="shared" si="607"/>
        <v/>
      </c>
      <c r="L7715" s="85" t="str">
        <f t="shared" si="608"/>
        <v/>
      </c>
    </row>
    <row r="7716" spans="1:12" x14ac:dyDescent="0.2">
      <c r="A7716" s="209"/>
      <c r="B7716" s="75" t="str">
        <f t="shared" si="609"/>
        <v/>
      </c>
      <c r="C7716" s="75" t="str">
        <f t="shared" si="610"/>
        <v/>
      </c>
      <c r="D7716" s="42"/>
      <c r="E7716" s="42"/>
      <c r="F7716" s="42"/>
      <c r="G7716" s="42"/>
      <c r="H7716" s="42"/>
      <c r="I7716" s="42"/>
      <c r="J7716" s="83" t="str">
        <f t="shared" si="606"/>
        <v/>
      </c>
      <c r="K7716" s="83" t="str">
        <f t="shared" si="607"/>
        <v/>
      </c>
      <c r="L7716" s="85" t="str">
        <f t="shared" si="608"/>
        <v/>
      </c>
    </row>
    <row r="7717" spans="1:12" x14ac:dyDescent="0.2">
      <c r="A7717" s="209"/>
      <c r="B7717" s="75" t="str">
        <f t="shared" si="609"/>
        <v/>
      </c>
      <c r="C7717" s="75" t="str">
        <f t="shared" si="610"/>
        <v/>
      </c>
      <c r="D7717" s="42"/>
      <c r="E7717" s="42"/>
      <c r="F7717" s="42"/>
      <c r="G7717" s="42"/>
      <c r="H7717" s="42"/>
      <c r="I7717" s="42"/>
      <c r="J7717" s="83" t="str">
        <f t="shared" si="606"/>
        <v/>
      </c>
      <c r="K7717" s="83" t="str">
        <f t="shared" si="607"/>
        <v/>
      </c>
      <c r="L7717" s="85" t="str">
        <f t="shared" si="608"/>
        <v/>
      </c>
    </row>
    <row r="7718" spans="1:12" x14ac:dyDescent="0.2">
      <c r="A7718" s="209"/>
      <c r="B7718" s="75" t="str">
        <f t="shared" si="609"/>
        <v/>
      </c>
      <c r="C7718" s="75" t="str">
        <f t="shared" si="610"/>
        <v/>
      </c>
      <c r="D7718" s="42"/>
      <c r="E7718" s="42"/>
      <c r="F7718" s="42"/>
      <c r="G7718" s="42"/>
      <c r="H7718" s="42"/>
      <c r="I7718" s="42"/>
      <c r="J7718" s="83" t="str">
        <f t="shared" si="606"/>
        <v/>
      </c>
      <c r="K7718" s="83" t="str">
        <f t="shared" si="607"/>
        <v/>
      </c>
      <c r="L7718" s="85" t="str">
        <f t="shared" si="608"/>
        <v/>
      </c>
    </row>
    <row r="7719" spans="1:12" x14ac:dyDescent="0.2">
      <c r="A7719" s="209"/>
      <c r="B7719" s="75" t="str">
        <f t="shared" si="609"/>
        <v/>
      </c>
      <c r="C7719" s="75" t="str">
        <f t="shared" si="610"/>
        <v/>
      </c>
      <c r="D7719" s="42"/>
      <c r="E7719" s="42"/>
      <c r="F7719" s="42"/>
      <c r="G7719" s="42"/>
      <c r="H7719" s="42"/>
      <c r="I7719" s="42"/>
      <c r="J7719" s="83" t="str">
        <f t="shared" si="606"/>
        <v/>
      </c>
      <c r="K7719" s="83" t="str">
        <f t="shared" si="607"/>
        <v/>
      </c>
      <c r="L7719" s="85" t="str">
        <f t="shared" si="608"/>
        <v/>
      </c>
    </row>
    <row r="7720" spans="1:12" x14ac:dyDescent="0.2">
      <c r="A7720" s="209"/>
      <c r="B7720" s="75" t="str">
        <f t="shared" si="609"/>
        <v/>
      </c>
      <c r="C7720" s="75" t="str">
        <f t="shared" si="610"/>
        <v/>
      </c>
      <c r="D7720" s="42"/>
      <c r="E7720" s="42"/>
      <c r="F7720" s="42"/>
      <c r="G7720" s="42"/>
      <c r="H7720" s="42"/>
      <c r="I7720" s="42"/>
      <c r="J7720" s="83" t="str">
        <f t="shared" si="606"/>
        <v/>
      </c>
      <c r="K7720" s="83" t="str">
        <f t="shared" si="607"/>
        <v/>
      </c>
      <c r="L7720" s="85" t="str">
        <f t="shared" si="608"/>
        <v/>
      </c>
    </row>
    <row r="7721" spans="1:12" x14ac:dyDescent="0.2">
      <c r="A7721" s="209"/>
      <c r="B7721" s="75" t="str">
        <f t="shared" si="609"/>
        <v/>
      </c>
      <c r="C7721" s="75" t="str">
        <f t="shared" si="610"/>
        <v/>
      </c>
      <c r="D7721" s="42"/>
      <c r="E7721" s="42"/>
      <c r="F7721" s="42"/>
      <c r="G7721" s="42"/>
      <c r="H7721" s="42"/>
      <c r="I7721" s="42"/>
      <c r="J7721" s="83" t="str">
        <f t="shared" si="606"/>
        <v/>
      </c>
      <c r="K7721" s="83" t="str">
        <f t="shared" si="607"/>
        <v/>
      </c>
      <c r="L7721" s="85" t="str">
        <f t="shared" si="608"/>
        <v/>
      </c>
    </row>
    <row r="7722" spans="1:12" x14ac:dyDescent="0.2">
      <c r="A7722" s="209"/>
      <c r="B7722" s="75" t="str">
        <f t="shared" si="609"/>
        <v/>
      </c>
      <c r="C7722" s="75" t="str">
        <f t="shared" si="610"/>
        <v/>
      </c>
      <c r="D7722" s="42"/>
      <c r="E7722" s="42"/>
      <c r="F7722" s="42"/>
      <c r="G7722" s="42"/>
      <c r="H7722" s="42"/>
      <c r="I7722" s="42"/>
      <c r="J7722" s="83" t="str">
        <f t="shared" si="606"/>
        <v/>
      </c>
      <c r="K7722" s="83" t="str">
        <f t="shared" si="607"/>
        <v/>
      </c>
      <c r="L7722" s="85" t="str">
        <f t="shared" si="608"/>
        <v/>
      </c>
    </row>
    <row r="7723" spans="1:12" x14ac:dyDescent="0.2">
      <c r="A7723" s="209"/>
      <c r="B7723" s="75" t="str">
        <f t="shared" si="609"/>
        <v/>
      </c>
      <c r="C7723" s="75" t="str">
        <f t="shared" si="610"/>
        <v/>
      </c>
      <c r="D7723" s="42"/>
      <c r="E7723" s="42"/>
      <c r="F7723" s="42"/>
      <c r="G7723" s="42"/>
      <c r="H7723" s="42"/>
      <c r="I7723" s="42"/>
      <c r="J7723" s="83" t="str">
        <f t="shared" si="606"/>
        <v/>
      </c>
      <c r="K7723" s="83" t="str">
        <f t="shared" si="607"/>
        <v/>
      </c>
      <c r="L7723" s="85" t="str">
        <f t="shared" si="608"/>
        <v/>
      </c>
    </row>
    <row r="7724" spans="1:12" x14ac:dyDescent="0.2">
      <c r="A7724" s="209"/>
      <c r="B7724" s="75" t="str">
        <f t="shared" si="609"/>
        <v/>
      </c>
      <c r="C7724" s="75" t="str">
        <f t="shared" si="610"/>
        <v/>
      </c>
      <c r="D7724" s="42"/>
      <c r="E7724" s="42"/>
      <c r="F7724" s="42"/>
      <c r="G7724" s="42"/>
      <c r="H7724" s="42"/>
      <c r="I7724" s="42"/>
      <c r="J7724" s="83" t="str">
        <f t="shared" si="606"/>
        <v/>
      </c>
      <c r="K7724" s="83" t="str">
        <f t="shared" si="607"/>
        <v/>
      </c>
      <c r="L7724" s="85" t="str">
        <f t="shared" si="608"/>
        <v/>
      </c>
    </row>
    <row r="7725" spans="1:12" x14ac:dyDescent="0.2">
      <c r="A7725" s="209"/>
      <c r="B7725" s="75" t="str">
        <f t="shared" si="609"/>
        <v/>
      </c>
      <c r="C7725" s="75" t="str">
        <f t="shared" si="610"/>
        <v/>
      </c>
      <c r="D7725" s="42"/>
      <c r="E7725" s="42"/>
      <c r="F7725" s="42"/>
      <c r="G7725" s="42"/>
      <c r="H7725" s="42"/>
      <c r="I7725" s="42"/>
      <c r="J7725" s="83" t="str">
        <f t="shared" si="606"/>
        <v/>
      </c>
      <c r="K7725" s="83" t="str">
        <f t="shared" si="607"/>
        <v/>
      </c>
      <c r="L7725" s="85" t="str">
        <f t="shared" si="608"/>
        <v/>
      </c>
    </row>
    <row r="7726" spans="1:12" x14ac:dyDescent="0.2">
      <c r="A7726" s="209"/>
      <c r="B7726" s="75" t="str">
        <f t="shared" si="609"/>
        <v/>
      </c>
      <c r="C7726" s="75" t="str">
        <f t="shared" si="610"/>
        <v/>
      </c>
      <c r="D7726" s="42"/>
      <c r="E7726" s="42"/>
      <c r="F7726" s="42"/>
      <c r="G7726" s="42"/>
      <c r="H7726" s="42"/>
      <c r="I7726" s="42"/>
      <c r="J7726" s="83" t="str">
        <f t="shared" si="606"/>
        <v/>
      </c>
      <c r="K7726" s="83" t="str">
        <f t="shared" si="607"/>
        <v/>
      </c>
      <c r="L7726" s="85" t="str">
        <f t="shared" si="608"/>
        <v/>
      </c>
    </row>
    <row r="7727" spans="1:12" x14ac:dyDescent="0.2">
      <c r="A7727" s="209"/>
      <c r="B7727" s="75" t="str">
        <f t="shared" si="609"/>
        <v/>
      </c>
      <c r="C7727" s="75" t="str">
        <f t="shared" si="610"/>
        <v/>
      </c>
      <c r="D7727" s="42"/>
      <c r="E7727" s="42"/>
      <c r="F7727" s="42"/>
      <c r="G7727" s="42"/>
      <c r="H7727" s="42"/>
      <c r="I7727" s="42"/>
      <c r="J7727" s="83" t="str">
        <f t="shared" si="606"/>
        <v/>
      </c>
      <c r="K7727" s="83" t="str">
        <f t="shared" si="607"/>
        <v/>
      </c>
      <c r="L7727" s="85" t="str">
        <f t="shared" si="608"/>
        <v/>
      </c>
    </row>
    <row r="7728" spans="1:12" x14ac:dyDescent="0.2">
      <c r="A7728" s="209"/>
      <c r="B7728" s="75" t="str">
        <f t="shared" si="609"/>
        <v/>
      </c>
      <c r="C7728" s="75" t="str">
        <f t="shared" si="610"/>
        <v/>
      </c>
      <c r="D7728" s="42"/>
      <c r="E7728" s="42"/>
      <c r="F7728" s="42"/>
      <c r="G7728" s="42"/>
      <c r="H7728" s="42"/>
      <c r="I7728" s="42"/>
      <c r="J7728" s="83" t="str">
        <f t="shared" si="606"/>
        <v/>
      </c>
      <c r="K7728" s="83" t="str">
        <f t="shared" si="607"/>
        <v/>
      </c>
      <c r="L7728" s="85" t="str">
        <f t="shared" si="608"/>
        <v/>
      </c>
    </row>
    <row r="7729" spans="1:12" x14ac:dyDescent="0.2">
      <c r="A7729" s="209"/>
      <c r="B7729" s="75" t="str">
        <f t="shared" si="609"/>
        <v/>
      </c>
      <c r="C7729" s="75" t="str">
        <f t="shared" si="610"/>
        <v/>
      </c>
      <c r="D7729" s="42"/>
      <c r="E7729" s="42"/>
      <c r="F7729" s="42"/>
      <c r="G7729" s="42"/>
      <c r="H7729" s="42"/>
      <c r="I7729" s="42"/>
      <c r="J7729" s="83" t="str">
        <f t="shared" si="606"/>
        <v/>
      </c>
      <c r="K7729" s="83" t="str">
        <f t="shared" si="607"/>
        <v/>
      </c>
      <c r="L7729" s="85" t="str">
        <f t="shared" si="608"/>
        <v/>
      </c>
    </row>
    <row r="7730" spans="1:12" x14ac:dyDescent="0.2">
      <c r="A7730" s="209"/>
      <c r="B7730" s="75" t="str">
        <f t="shared" si="609"/>
        <v/>
      </c>
      <c r="C7730" s="75" t="str">
        <f t="shared" si="610"/>
        <v/>
      </c>
      <c r="D7730" s="42"/>
      <c r="E7730" s="42"/>
      <c r="F7730" s="42"/>
      <c r="G7730" s="42"/>
      <c r="H7730" s="42"/>
      <c r="I7730" s="42"/>
      <c r="J7730" s="83" t="str">
        <f t="shared" si="606"/>
        <v/>
      </c>
      <c r="K7730" s="83" t="str">
        <f t="shared" si="607"/>
        <v/>
      </c>
      <c r="L7730" s="85" t="str">
        <f t="shared" si="608"/>
        <v/>
      </c>
    </row>
    <row r="7731" spans="1:12" x14ac:dyDescent="0.2">
      <c r="A7731" s="209"/>
      <c r="B7731" s="75" t="str">
        <f t="shared" si="609"/>
        <v/>
      </c>
      <c r="C7731" s="75" t="str">
        <f t="shared" si="610"/>
        <v/>
      </c>
      <c r="D7731" s="42"/>
      <c r="E7731" s="42"/>
      <c r="F7731" s="42"/>
      <c r="G7731" s="42"/>
      <c r="H7731" s="42"/>
      <c r="I7731" s="42"/>
      <c r="J7731" s="83" t="str">
        <f t="shared" si="606"/>
        <v/>
      </c>
      <c r="K7731" s="83" t="str">
        <f t="shared" si="607"/>
        <v/>
      </c>
      <c r="L7731" s="85" t="str">
        <f t="shared" si="608"/>
        <v/>
      </c>
    </row>
    <row r="7732" spans="1:12" x14ac:dyDescent="0.2">
      <c r="A7732" s="209"/>
      <c r="B7732" s="75" t="str">
        <f t="shared" si="609"/>
        <v/>
      </c>
      <c r="C7732" s="75" t="str">
        <f t="shared" si="610"/>
        <v/>
      </c>
      <c r="D7732" s="42"/>
      <c r="E7732" s="42"/>
      <c r="F7732" s="42"/>
      <c r="G7732" s="42"/>
      <c r="H7732" s="42"/>
      <c r="I7732" s="42"/>
      <c r="J7732" s="83" t="str">
        <f t="shared" si="606"/>
        <v/>
      </c>
      <c r="K7732" s="83" t="str">
        <f t="shared" si="607"/>
        <v/>
      </c>
      <c r="L7732" s="85" t="str">
        <f t="shared" si="608"/>
        <v/>
      </c>
    </row>
    <row r="7733" spans="1:12" x14ac:dyDescent="0.2">
      <c r="A7733" s="209"/>
      <c r="B7733" s="75" t="str">
        <f t="shared" si="609"/>
        <v/>
      </c>
      <c r="C7733" s="75" t="str">
        <f t="shared" si="610"/>
        <v/>
      </c>
      <c r="D7733" s="42"/>
      <c r="E7733" s="42"/>
      <c r="F7733" s="42"/>
      <c r="G7733" s="42"/>
      <c r="H7733" s="42"/>
      <c r="I7733" s="42"/>
      <c r="J7733" s="83" t="str">
        <f t="shared" si="606"/>
        <v/>
      </c>
      <c r="K7733" s="83" t="str">
        <f t="shared" si="607"/>
        <v/>
      </c>
      <c r="L7733" s="85" t="str">
        <f t="shared" si="608"/>
        <v/>
      </c>
    </row>
    <row r="7734" spans="1:12" x14ac:dyDescent="0.2">
      <c r="A7734" s="209"/>
      <c r="B7734" s="75" t="str">
        <f t="shared" si="609"/>
        <v/>
      </c>
      <c r="C7734" s="75" t="str">
        <f t="shared" si="610"/>
        <v/>
      </c>
      <c r="D7734" s="42"/>
      <c r="E7734" s="42"/>
      <c r="F7734" s="42"/>
      <c r="G7734" s="42"/>
      <c r="H7734" s="42"/>
      <c r="I7734" s="42"/>
      <c r="J7734" s="83" t="str">
        <f t="shared" si="606"/>
        <v/>
      </c>
      <c r="K7734" s="83" t="str">
        <f t="shared" si="607"/>
        <v/>
      </c>
      <c r="L7734" s="85" t="str">
        <f t="shared" si="608"/>
        <v/>
      </c>
    </row>
    <row r="7735" spans="1:12" x14ac:dyDescent="0.2">
      <c r="A7735" s="209"/>
      <c r="B7735" s="75" t="str">
        <f t="shared" si="609"/>
        <v/>
      </c>
      <c r="C7735" s="75" t="str">
        <f t="shared" si="610"/>
        <v/>
      </c>
      <c r="D7735" s="42"/>
      <c r="E7735" s="42"/>
      <c r="F7735" s="42"/>
      <c r="G7735" s="42"/>
      <c r="H7735" s="42"/>
      <c r="I7735" s="42"/>
      <c r="J7735" s="83" t="str">
        <f t="shared" si="606"/>
        <v/>
      </c>
      <c r="K7735" s="83" t="str">
        <f t="shared" si="607"/>
        <v/>
      </c>
      <c r="L7735" s="85" t="str">
        <f t="shared" si="608"/>
        <v/>
      </c>
    </row>
    <row r="7736" spans="1:12" x14ac:dyDescent="0.2">
      <c r="A7736" s="209"/>
      <c r="B7736" s="75" t="str">
        <f t="shared" si="609"/>
        <v/>
      </c>
      <c r="C7736" s="75" t="str">
        <f t="shared" si="610"/>
        <v/>
      </c>
      <c r="D7736" s="42"/>
      <c r="E7736" s="42"/>
      <c r="F7736" s="42"/>
      <c r="G7736" s="42"/>
      <c r="H7736" s="42"/>
      <c r="I7736" s="42"/>
      <c r="J7736" s="83" t="str">
        <f t="shared" si="606"/>
        <v/>
      </c>
      <c r="K7736" s="83" t="str">
        <f t="shared" si="607"/>
        <v/>
      </c>
      <c r="L7736" s="85" t="str">
        <f t="shared" si="608"/>
        <v/>
      </c>
    </row>
    <row r="7737" spans="1:12" x14ac:dyDescent="0.2">
      <c r="A7737" s="209"/>
      <c r="B7737" s="75" t="str">
        <f t="shared" si="609"/>
        <v/>
      </c>
      <c r="C7737" s="75" t="str">
        <f t="shared" si="610"/>
        <v/>
      </c>
      <c r="D7737" s="42"/>
      <c r="E7737" s="42"/>
      <c r="F7737" s="42"/>
      <c r="G7737" s="42"/>
      <c r="H7737" s="42"/>
      <c r="I7737" s="42"/>
      <c r="J7737" s="83" t="str">
        <f t="shared" si="606"/>
        <v/>
      </c>
      <c r="K7737" s="83" t="str">
        <f t="shared" si="607"/>
        <v/>
      </c>
      <c r="L7737" s="85" t="str">
        <f t="shared" si="608"/>
        <v/>
      </c>
    </row>
    <row r="7738" spans="1:12" x14ac:dyDescent="0.2">
      <c r="A7738" s="209"/>
      <c r="B7738" s="75" t="str">
        <f t="shared" si="609"/>
        <v/>
      </c>
      <c r="C7738" s="75" t="str">
        <f t="shared" si="610"/>
        <v/>
      </c>
      <c r="D7738" s="42"/>
      <c r="E7738" s="42"/>
      <c r="F7738" s="42"/>
      <c r="G7738" s="42"/>
      <c r="H7738" s="42"/>
      <c r="I7738" s="42"/>
      <c r="J7738" s="83" t="str">
        <f t="shared" si="606"/>
        <v/>
      </c>
      <c r="K7738" s="83" t="str">
        <f t="shared" si="607"/>
        <v/>
      </c>
      <c r="L7738" s="85" t="str">
        <f t="shared" si="608"/>
        <v/>
      </c>
    </row>
    <row r="7739" spans="1:12" x14ac:dyDescent="0.2">
      <c r="A7739" s="209"/>
      <c r="B7739" s="75" t="str">
        <f t="shared" si="609"/>
        <v/>
      </c>
      <c r="C7739" s="75" t="str">
        <f t="shared" si="610"/>
        <v/>
      </c>
      <c r="D7739" s="42"/>
      <c r="E7739" s="42"/>
      <c r="F7739" s="42"/>
      <c r="G7739" s="42"/>
      <c r="H7739" s="42"/>
      <c r="I7739" s="42"/>
      <c r="J7739" s="83" t="str">
        <f t="shared" si="606"/>
        <v/>
      </c>
      <c r="K7739" s="83" t="str">
        <f t="shared" si="607"/>
        <v/>
      </c>
      <c r="L7739" s="85" t="str">
        <f t="shared" si="608"/>
        <v/>
      </c>
    </row>
    <row r="7740" spans="1:12" x14ac:dyDescent="0.2">
      <c r="A7740" s="209"/>
      <c r="B7740" s="75" t="str">
        <f t="shared" si="609"/>
        <v/>
      </c>
      <c r="C7740" s="75" t="str">
        <f t="shared" si="610"/>
        <v/>
      </c>
      <c r="D7740" s="42"/>
      <c r="E7740" s="42"/>
      <c r="F7740" s="42"/>
      <c r="G7740" s="42"/>
      <c r="H7740" s="42"/>
      <c r="I7740" s="42"/>
      <c r="J7740" s="83" t="str">
        <f t="shared" si="606"/>
        <v/>
      </c>
      <c r="K7740" s="83" t="str">
        <f t="shared" si="607"/>
        <v/>
      </c>
      <c r="L7740" s="85" t="str">
        <f t="shared" si="608"/>
        <v/>
      </c>
    </row>
    <row r="7741" spans="1:12" x14ac:dyDescent="0.2">
      <c r="A7741" s="209"/>
      <c r="B7741" s="75" t="str">
        <f t="shared" si="609"/>
        <v/>
      </c>
      <c r="C7741" s="75" t="str">
        <f t="shared" si="610"/>
        <v/>
      </c>
      <c r="D7741" s="42"/>
      <c r="E7741" s="42"/>
      <c r="F7741" s="42"/>
      <c r="G7741" s="42"/>
      <c r="H7741" s="42"/>
      <c r="I7741" s="42"/>
      <c r="J7741" s="83" t="str">
        <f t="shared" ref="J7741:J7804" si="611">IF(ISERROR(D7741/C7741),"",(D7741/C7741))</f>
        <v/>
      </c>
      <c r="K7741" s="83" t="str">
        <f t="shared" ref="K7741:K7804" si="612">IF(ISERROR(E7741/C7741),"",(E7741/C7741))</f>
        <v/>
      </c>
      <c r="L7741" s="85" t="str">
        <f t="shared" ref="L7741:L7804" si="613">IF(ISERROR((D7741+E7741)/B7741),"",(D7741+E7741)/B7741)</f>
        <v/>
      </c>
    </row>
    <row r="7742" spans="1:12" x14ac:dyDescent="0.2">
      <c r="A7742" s="209"/>
      <c r="B7742" s="75" t="str">
        <f t="shared" si="609"/>
        <v/>
      </c>
      <c r="C7742" s="75" t="str">
        <f t="shared" si="610"/>
        <v/>
      </c>
      <c r="D7742" s="42"/>
      <c r="E7742" s="42"/>
      <c r="F7742" s="42"/>
      <c r="G7742" s="42"/>
      <c r="H7742" s="42"/>
      <c r="I7742" s="42"/>
      <c r="J7742" s="83" t="str">
        <f t="shared" si="611"/>
        <v/>
      </c>
      <c r="K7742" s="83" t="str">
        <f t="shared" si="612"/>
        <v/>
      </c>
      <c r="L7742" s="85" t="str">
        <f t="shared" si="613"/>
        <v/>
      </c>
    </row>
    <row r="7743" spans="1:12" x14ac:dyDescent="0.2">
      <c r="A7743" s="209"/>
      <c r="B7743" s="75" t="str">
        <f t="shared" si="609"/>
        <v/>
      </c>
      <c r="C7743" s="75" t="str">
        <f t="shared" si="610"/>
        <v/>
      </c>
      <c r="D7743" s="42"/>
      <c r="E7743" s="42"/>
      <c r="F7743" s="42"/>
      <c r="G7743" s="42"/>
      <c r="H7743" s="42"/>
      <c r="I7743" s="42"/>
      <c r="J7743" s="83" t="str">
        <f t="shared" si="611"/>
        <v/>
      </c>
      <c r="K7743" s="83" t="str">
        <f t="shared" si="612"/>
        <v/>
      </c>
      <c r="L7743" s="85" t="str">
        <f t="shared" si="613"/>
        <v/>
      </c>
    </row>
    <row r="7744" spans="1:12" x14ac:dyDescent="0.2">
      <c r="A7744" s="209"/>
      <c r="B7744" s="75" t="str">
        <f t="shared" si="609"/>
        <v/>
      </c>
      <c r="C7744" s="75" t="str">
        <f t="shared" si="610"/>
        <v/>
      </c>
      <c r="D7744" s="42"/>
      <c r="E7744" s="42"/>
      <c r="F7744" s="42"/>
      <c r="G7744" s="42"/>
      <c r="H7744" s="42"/>
      <c r="I7744" s="42"/>
      <c r="J7744" s="83" t="str">
        <f t="shared" si="611"/>
        <v/>
      </c>
      <c r="K7744" s="83" t="str">
        <f t="shared" si="612"/>
        <v/>
      </c>
      <c r="L7744" s="85" t="str">
        <f t="shared" si="613"/>
        <v/>
      </c>
    </row>
    <row r="7745" spans="1:12" x14ac:dyDescent="0.2">
      <c r="A7745" s="209"/>
      <c r="B7745" s="75" t="str">
        <f t="shared" si="609"/>
        <v/>
      </c>
      <c r="C7745" s="75" t="str">
        <f t="shared" si="610"/>
        <v/>
      </c>
      <c r="D7745" s="42"/>
      <c r="E7745" s="42"/>
      <c r="F7745" s="42"/>
      <c r="G7745" s="42"/>
      <c r="H7745" s="42"/>
      <c r="I7745" s="42"/>
      <c r="J7745" s="83" t="str">
        <f t="shared" si="611"/>
        <v/>
      </c>
      <c r="K7745" s="83" t="str">
        <f t="shared" si="612"/>
        <v/>
      </c>
      <c r="L7745" s="85" t="str">
        <f t="shared" si="613"/>
        <v/>
      </c>
    </row>
    <row r="7746" spans="1:12" x14ac:dyDescent="0.2">
      <c r="A7746" s="209"/>
      <c r="B7746" s="75" t="str">
        <f t="shared" si="609"/>
        <v/>
      </c>
      <c r="C7746" s="75" t="str">
        <f t="shared" si="610"/>
        <v/>
      </c>
      <c r="D7746" s="42"/>
      <c r="E7746" s="42"/>
      <c r="F7746" s="42"/>
      <c r="G7746" s="42"/>
      <c r="H7746" s="42"/>
      <c r="I7746" s="42"/>
      <c r="J7746" s="83" t="str">
        <f t="shared" si="611"/>
        <v/>
      </c>
      <c r="K7746" s="83" t="str">
        <f t="shared" si="612"/>
        <v/>
      </c>
      <c r="L7746" s="85" t="str">
        <f t="shared" si="613"/>
        <v/>
      </c>
    </row>
    <row r="7747" spans="1:12" x14ac:dyDescent="0.2">
      <c r="A7747" s="209"/>
      <c r="B7747" s="75" t="str">
        <f t="shared" si="609"/>
        <v/>
      </c>
      <c r="C7747" s="75" t="str">
        <f t="shared" si="610"/>
        <v/>
      </c>
      <c r="D7747" s="42"/>
      <c r="E7747" s="42"/>
      <c r="F7747" s="42"/>
      <c r="G7747" s="42"/>
      <c r="H7747" s="42"/>
      <c r="I7747" s="42"/>
      <c r="J7747" s="83" t="str">
        <f t="shared" si="611"/>
        <v/>
      </c>
      <c r="K7747" s="83" t="str">
        <f t="shared" si="612"/>
        <v/>
      </c>
      <c r="L7747" s="85" t="str">
        <f t="shared" si="613"/>
        <v/>
      </c>
    </row>
    <row r="7748" spans="1:12" x14ac:dyDescent="0.2">
      <c r="A7748" s="209"/>
      <c r="B7748" s="75" t="str">
        <f t="shared" si="609"/>
        <v/>
      </c>
      <c r="C7748" s="75" t="str">
        <f t="shared" si="610"/>
        <v/>
      </c>
      <c r="D7748" s="42"/>
      <c r="E7748" s="42"/>
      <c r="F7748" s="42"/>
      <c r="G7748" s="42"/>
      <c r="H7748" s="42"/>
      <c r="I7748" s="42"/>
      <c r="J7748" s="83" t="str">
        <f t="shared" si="611"/>
        <v/>
      </c>
      <c r="K7748" s="83" t="str">
        <f t="shared" si="612"/>
        <v/>
      </c>
      <c r="L7748" s="85" t="str">
        <f t="shared" si="613"/>
        <v/>
      </c>
    </row>
    <row r="7749" spans="1:12" x14ac:dyDescent="0.2">
      <c r="A7749" s="209"/>
      <c r="B7749" s="75" t="str">
        <f t="shared" si="609"/>
        <v/>
      </c>
      <c r="C7749" s="75" t="str">
        <f t="shared" si="610"/>
        <v/>
      </c>
      <c r="D7749" s="42"/>
      <c r="E7749" s="42"/>
      <c r="F7749" s="42"/>
      <c r="G7749" s="42"/>
      <c r="H7749" s="42"/>
      <c r="I7749" s="42"/>
      <c r="J7749" s="83" t="str">
        <f t="shared" si="611"/>
        <v/>
      </c>
      <c r="K7749" s="83" t="str">
        <f t="shared" si="612"/>
        <v/>
      </c>
      <c r="L7749" s="85" t="str">
        <f t="shared" si="613"/>
        <v/>
      </c>
    </row>
    <row r="7750" spans="1:12" x14ac:dyDescent="0.2">
      <c r="A7750" s="209"/>
      <c r="B7750" s="75" t="str">
        <f t="shared" si="609"/>
        <v/>
      </c>
      <c r="C7750" s="75" t="str">
        <f t="shared" si="610"/>
        <v/>
      </c>
      <c r="D7750" s="42"/>
      <c r="E7750" s="42"/>
      <c r="F7750" s="42"/>
      <c r="G7750" s="42"/>
      <c r="H7750" s="42"/>
      <c r="I7750" s="42"/>
      <c r="J7750" s="83" t="str">
        <f t="shared" si="611"/>
        <v/>
      </c>
      <c r="K7750" s="83" t="str">
        <f t="shared" si="612"/>
        <v/>
      </c>
      <c r="L7750" s="85" t="str">
        <f t="shared" si="613"/>
        <v/>
      </c>
    </row>
    <row r="7751" spans="1:12" x14ac:dyDescent="0.2">
      <c r="A7751" s="209"/>
      <c r="B7751" s="75" t="str">
        <f t="shared" si="609"/>
        <v/>
      </c>
      <c r="C7751" s="75" t="str">
        <f t="shared" si="610"/>
        <v/>
      </c>
      <c r="D7751" s="42"/>
      <c r="E7751" s="42"/>
      <c r="F7751" s="42"/>
      <c r="G7751" s="42"/>
      <c r="H7751" s="42"/>
      <c r="I7751" s="42"/>
      <c r="J7751" s="83" t="str">
        <f t="shared" si="611"/>
        <v/>
      </c>
      <c r="K7751" s="83" t="str">
        <f t="shared" si="612"/>
        <v/>
      </c>
      <c r="L7751" s="85" t="str">
        <f t="shared" si="613"/>
        <v/>
      </c>
    </row>
    <row r="7752" spans="1:12" x14ac:dyDescent="0.2">
      <c r="A7752" s="209"/>
      <c r="B7752" s="75" t="str">
        <f t="shared" si="609"/>
        <v/>
      </c>
      <c r="C7752" s="75" t="str">
        <f t="shared" si="610"/>
        <v/>
      </c>
      <c r="D7752" s="42"/>
      <c r="E7752" s="42"/>
      <c r="F7752" s="42"/>
      <c r="G7752" s="42"/>
      <c r="H7752" s="42"/>
      <c r="I7752" s="42"/>
      <c r="J7752" s="83" t="str">
        <f t="shared" si="611"/>
        <v/>
      </c>
      <c r="K7752" s="83" t="str">
        <f t="shared" si="612"/>
        <v/>
      </c>
      <c r="L7752" s="85" t="str">
        <f t="shared" si="613"/>
        <v/>
      </c>
    </row>
    <row r="7753" spans="1:12" x14ac:dyDescent="0.2">
      <c r="A7753" s="209"/>
      <c r="B7753" s="75" t="str">
        <f t="shared" si="609"/>
        <v/>
      </c>
      <c r="C7753" s="75" t="str">
        <f t="shared" si="610"/>
        <v/>
      </c>
      <c r="D7753" s="42"/>
      <c r="E7753" s="42"/>
      <c r="F7753" s="42"/>
      <c r="G7753" s="42"/>
      <c r="H7753" s="42"/>
      <c r="I7753" s="42"/>
      <c r="J7753" s="83" t="str">
        <f t="shared" si="611"/>
        <v/>
      </c>
      <c r="K7753" s="83" t="str">
        <f t="shared" si="612"/>
        <v/>
      </c>
      <c r="L7753" s="85" t="str">
        <f t="shared" si="613"/>
        <v/>
      </c>
    </row>
    <row r="7754" spans="1:12" x14ac:dyDescent="0.2">
      <c r="A7754" s="209"/>
      <c r="B7754" s="75" t="str">
        <f t="shared" si="609"/>
        <v/>
      </c>
      <c r="C7754" s="75" t="str">
        <f t="shared" si="610"/>
        <v/>
      </c>
      <c r="D7754" s="42"/>
      <c r="E7754" s="42"/>
      <c r="F7754" s="42"/>
      <c r="G7754" s="42"/>
      <c r="H7754" s="42"/>
      <c r="I7754" s="42"/>
      <c r="J7754" s="83" t="str">
        <f t="shared" si="611"/>
        <v/>
      </c>
      <c r="K7754" s="83" t="str">
        <f t="shared" si="612"/>
        <v/>
      </c>
      <c r="L7754" s="85" t="str">
        <f t="shared" si="613"/>
        <v/>
      </c>
    </row>
    <row r="7755" spans="1:12" x14ac:dyDescent="0.2">
      <c r="A7755" s="209"/>
      <c r="B7755" s="75" t="str">
        <f t="shared" si="609"/>
        <v/>
      </c>
      <c r="C7755" s="75" t="str">
        <f t="shared" si="610"/>
        <v/>
      </c>
      <c r="D7755" s="42"/>
      <c r="E7755" s="42"/>
      <c r="F7755" s="42"/>
      <c r="G7755" s="42"/>
      <c r="H7755" s="42"/>
      <c r="I7755" s="42"/>
      <c r="J7755" s="83" t="str">
        <f t="shared" si="611"/>
        <v/>
      </c>
      <c r="K7755" s="83" t="str">
        <f t="shared" si="612"/>
        <v/>
      </c>
      <c r="L7755" s="85" t="str">
        <f t="shared" si="613"/>
        <v/>
      </c>
    </row>
    <row r="7756" spans="1:12" x14ac:dyDescent="0.2">
      <c r="A7756" s="209"/>
      <c r="B7756" s="75" t="str">
        <f t="shared" ref="B7756:B7819" si="614">IF(D7756+E7756+F7756+G7756+I7756+H7756 = 0,"",D7756+E7756+F7756+G7756+I7756+H7756)</f>
        <v/>
      </c>
      <c r="C7756" s="75" t="str">
        <f t="shared" ref="C7756:C7819" si="615">IF(D7756+E7756+H7756=0,"",D7756+E7756+H7756)</f>
        <v/>
      </c>
      <c r="D7756" s="42"/>
      <c r="E7756" s="42"/>
      <c r="F7756" s="42"/>
      <c r="G7756" s="42"/>
      <c r="H7756" s="42"/>
      <c r="I7756" s="42"/>
      <c r="J7756" s="83" t="str">
        <f t="shared" si="611"/>
        <v/>
      </c>
      <c r="K7756" s="83" t="str">
        <f t="shared" si="612"/>
        <v/>
      </c>
      <c r="L7756" s="85" t="str">
        <f t="shared" si="613"/>
        <v/>
      </c>
    </row>
    <row r="7757" spans="1:12" x14ac:dyDescent="0.2">
      <c r="A7757" s="209"/>
      <c r="B7757" s="75" t="str">
        <f t="shared" si="614"/>
        <v/>
      </c>
      <c r="C7757" s="75" t="str">
        <f t="shared" si="615"/>
        <v/>
      </c>
      <c r="D7757" s="42"/>
      <c r="E7757" s="42"/>
      <c r="F7757" s="42"/>
      <c r="G7757" s="42"/>
      <c r="H7757" s="42"/>
      <c r="I7757" s="42"/>
      <c r="J7757" s="83" t="str">
        <f t="shared" si="611"/>
        <v/>
      </c>
      <c r="K7757" s="83" t="str">
        <f t="shared" si="612"/>
        <v/>
      </c>
      <c r="L7757" s="85" t="str">
        <f t="shared" si="613"/>
        <v/>
      </c>
    </row>
    <row r="7758" spans="1:12" x14ac:dyDescent="0.2">
      <c r="A7758" s="209"/>
      <c r="B7758" s="75" t="str">
        <f t="shared" si="614"/>
        <v/>
      </c>
      <c r="C7758" s="75" t="str">
        <f t="shared" si="615"/>
        <v/>
      </c>
      <c r="D7758" s="42"/>
      <c r="E7758" s="42"/>
      <c r="F7758" s="42"/>
      <c r="G7758" s="42"/>
      <c r="H7758" s="42"/>
      <c r="I7758" s="42"/>
      <c r="J7758" s="83" t="str">
        <f t="shared" si="611"/>
        <v/>
      </c>
      <c r="K7758" s="83" t="str">
        <f t="shared" si="612"/>
        <v/>
      </c>
      <c r="L7758" s="85" t="str">
        <f t="shared" si="613"/>
        <v/>
      </c>
    </row>
    <row r="7759" spans="1:12" x14ac:dyDescent="0.2">
      <c r="A7759" s="209"/>
      <c r="B7759" s="75" t="str">
        <f t="shared" si="614"/>
        <v/>
      </c>
      <c r="C7759" s="75" t="str">
        <f t="shared" si="615"/>
        <v/>
      </c>
      <c r="D7759" s="42"/>
      <c r="E7759" s="42"/>
      <c r="F7759" s="42"/>
      <c r="G7759" s="42"/>
      <c r="H7759" s="42"/>
      <c r="I7759" s="42"/>
      <c r="J7759" s="83" t="str">
        <f t="shared" si="611"/>
        <v/>
      </c>
      <c r="K7759" s="83" t="str">
        <f t="shared" si="612"/>
        <v/>
      </c>
      <c r="L7759" s="85" t="str">
        <f t="shared" si="613"/>
        <v/>
      </c>
    </row>
    <row r="7760" spans="1:12" x14ac:dyDescent="0.2">
      <c r="A7760" s="209"/>
      <c r="B7760" s="75" t="str">
        <f t="shared" si="614"/>
        <v/>
      </c>
      <c r="C7760" s="75" t="str">
        <f t="shared" si="615"/>
        <v/>
      </c>
      <c r="D7760" s="42"/>
      <c r="E7760" s="42"/>
      <c r="F7760" s="42"/>
      <c r="G7760" s="42"/>
      <c r="H7760" s="42"/>
      <c r="I7760" s="42"/>
      <c r="J7760" s="83" t="str">
        <f t="shared" si="611"/>
        <v/>
      </c>
      <c r="K7760" s="83" t="str">
        <f t="shared" si="612"/>
        <v/>
      </c>
      <c r="L7760" s="85" t="str">
        <f t="shared" si="613"/>
        <v/>
      </c>
    </row>
    <row r="7761" spans="1:12" x14ac:dyDescent="0.2">
      <c r="A7761" s="209"/>
      <c r="B7761" s="75" t="str">
        <f t="shared" si="614"/>
        <v/>
      </c>
      <c r="C7761" s="75" t="str">
        <f t="shared" si="615"/>
        <v/>
      </c>
      <c r="D7761" s="42"/>
      <c r="E7761" s="42"/>
      <c r="F7761" s="42"/>
      <c r="G7761" s="42"/>
      <c r="H7761" s="42"/>
      <c r="I7761" s="42"/>
      <c r="J7761" s="83" t="str">
        <f t="shared" si="611"/>
        <v/>
      </c>
      <c r="K7761" s="83" t="str">
        <f t="shared" si="612"/>
        <v/>
      </c>
      <c r="L7761" s="85" t="str">
        <f t="shared" si="613"/>
        <v/>
      </c>
    </row>
    <row r="7762" spans="1:12" x14ac:dyDescent="0.2">
      <c r="A7762" s="209"/>
      <c r="B7762" s="75" t="str">
        <f t="shared" si="614"/>
        <v/>
      </c>
      <c r="C7762" s="75" t="str">
        <f t="shared" si="615"/>
        <v/>
      </c>
      <c r="D7762" s="42"/>
      <c r="E7762" s="42"/>
      <c r="F7762" s="42"/>
      <c r="G7762" s="42"/>
      <c r="H7762" s="42"/>
      <c r="I7762" s="42"/>
      <c r="J7762" s="83" t="str">
        <f t="shared" si="611"/>
        <v/>
      </c>
      <c r="K7762" s="83" t="str">
        <f t="shared" si="612"/>
        <v/>
      </c>
      <c r="L7762" s="85" t="str">
        <f t="shared" si="613"/>
        <v/>
      </c>
    </row>
    <row r="7763" spans="1:12" x14ac:dyDescent="0.2">
      <c r="A7763" s="209"/>
      <c r="B7763" s="75" t="str">
        <f t="shared" si="614"/>
        <v/>
      </c>
      <c r="C7763" s="75" t="str">
        <f t="shared" si="615"/>
        <v/>
      </c>
      <c r="D7763" s="42"/>
      <c r="E7763" s="42"/>
      <c r="F7763" s="42"/>
      <c r="G7763" s="42"/>
      <c r="H7763" s="42"/>
      <c r="I7763" s="42"/>
      <c r="J7763" s="83" t="str">
        <f t="shared" si="611"/>
        <v/>
      </c>
      <c r="K7763" s="83" t="str">
        <f t="shared" si="612"/>
        <v/>
      </c>
      <c r="L7763" s="85" t="str">
        <f t="shared" si="613"/>
        <v/>
      </c>
    </row>
    <row r="7764" spans="1:12" x14ac:dyDescent="0.2">
      <c r="A7764" s="209"/>
      <c r="B7764" s="75" t="str">
        <f t="shared" si="614"/>
        <v/>
      </c>
      <c r="C7764" s="75" t="str">
        <f t="shared" si="615"/>
        <v/>
      </c>
      <c r="D7764" s="42"/>
      <c r="E7764" s="42"/>
      <c r="F7764" s="42"/>
      <c r="G7764" s="42"/>
      <c r="H7764" s="42"/>
      <c r="I7764" s="42"/>
      <c r="J7764" s="83" t="str">
        <f t="shared" si="611"/>
        <v/>
      </c>
      <c r="K7764" s="83" t="str">
        <f t="shared" si="612"/>
        <v/>
      </c>
      <c r="L7764" s="85" t="str">
        <f t="shared" si="613"/>
        <v/>
      </c>
    </row>
    <row r="7765" spans="1:12" x14ac:dyDescent="0.2">
      <c r="A7765" s="209"/>
      <c r="B7765" s="75" t="str">
        <f t="shared" si="614"/>
        <v/>
      </c>
      <c r="C7765" s="75" t="str">
        <f t="shared" si="615"/>
        <v/>
      </c>
      <c r="D7765" s="42"/>
      <c r="E7765" s="42"/>
      <c r="F7765" s="42"/>
      <c r="G7765" s="42"/>
      <c r="H7765" s="42"/>
      <c r="I7765" s="42"/>
      <c r="J7765" s="83" t="str">
        <f t="shared" si="611"/>
        <v/>
      </c>
      <c r="K7765" s="83" t="str">
        <f t="shared" si="612"/>
        <v/>
      </c>
      <c r="L7765" s="85" t="str">
        <f t="shared" si="613"/>
        <v/>
      </c>
    </row>
    <row r="7766" spans="1:12" x14ac:dyDescent="0.2">
      <c r="A7766" s="209"/>
      <c r="B7766" s="75" t="str">
        <f t="shared" si="614"/>
        <v/>
      </c>
      <c r="C7766" s="75" t="str">
        <f t="shared" si="615"/>
        <v/>
      </c>
      <c r="D7766" s="42"/>
      <c r="E7766" s="42"/>
      <c r="F7766" s="42"/>
      <c r="G7766" s="42"/>
      <c r="H7766" s="42"/>
      <c r="I7766" s="42"/>
      <c r="J7766" s="83" t="str">
        <f t="shared" si="611"/>
        <v/>
      </c>
      <c r="K7766" s="83" t="str">
        <f t="shared" si="612"/>
        <v/>
      </c>
      <c r="L7766" s="85" t="str">
        <f t="shared" si="613"/>
        <v/>
      </c>
    </row>
    <row r="7767" spans="1:12" x14ac:dyDescent="0.2">
      <c r="A7767" s="209"/>
      <c r="B7767" s="75" t="str">
        <f t="shared" si="614"/>
        <v/>
      </c>
      <c r="C7767" s="75" t="str">
        <f t="shared" si="615"/>
        <v/>
      </c>
      <c r="D7767" s="42"/>
      <c r="E7767" s="42"/>
      <c r="F7767" s="42"/>
      <c r="G7767" s="42"/>
      <c r="H7767" s="42"/>
      <c r="I7767" s="42"/>
      <c r="J7767" s="83" t="str">
        <f t="shared" si="611"/>
        <v/>
      </c>
      <c r="K7767" s="83" t="str">
        <f t="shared" si="612"/>
        <v/>
      </c>
      <c r="L7767" s="85" t="str">
        <f t="shared" si="613"/>
        <v/>
      </c>
    </row>
    <row r="7768" spans="1:12" x14ac:dyDescent="0.2">
      <c r="A7768" s="209"/>
      <c r="B7768" s="75" t="str">
        <f t="shared" si="614"/>
        <v/>
      </c>
      <c r="C7768" s="75" t="str">
        <f t="shared" si="615"/>
        <v/>
      </c>
      <c r="D7768" s="42"/>
      <c r="E7768" s="42"/>
      <c r="F7768" s="42"/>
      <c r="G7768" s="42"/>
      <c r="H7768" s="42"/>
      <c r="I7768" s="42"/>
      <c r="J7768" s="83" t="str">
        <f t="shared" si="611"/>
        <v/>
      </c>
      <c r="K7768" s="83" t="str">
        <f t="shared" si="612"/>
        <v/>
      </c>
      <c r="L7768" s="85" t="str">
        <f t="shared" si="613"/>
        <v/>
      </c>
    </row>
    <row r="7769" spans="1:12" x14ac:dyDescent="0.2">
      <c r="A7769" s="209"/>
      <c r="B7769" s="75" t="str">
        <f t="shared" si="614"/>
        <v/>
      </c>
      <c r="C7769" s="75" t="str">
        <f t="shared" si="615"/>
        <v/>
      </c>
      <c r="D7769" s="42"/>
      <c r="E7769" s="42"/>
      <c r="F7769" s="42"/>
      <c r="G7769" s="42"/>
      <c r="H7769" s="42"/>
      <c r="I7769" s="42"/>
      <c r="J7769" s="83" t="str">
        <f t="shared" si="611"/>
        <v/>
      </c>
      <c r="K7769" s="83" t="str">
        <f t="shared" si="612"/>
        <v/>
      </c>
      <c r="L7769" s="85" t="str">
        <f t="shared" si="613"/>
        <v/>
      </c>
    </row>
    <row r="7770" spans="1:12" x14ac:dyDescent="0.2">
      <c r="A7770" s="209"/>
      <c r="B7770" s="75" t="str">
        <f t="shared" si="614"/>
        <v/>
      </c>
      <c r="C7770" s="75" t="str">
        <f t="shared" si="615"/>
        <v/>
      </c>
      <c r="D7770" s="42"/>
      <c r="E7770" s="42"/>
      <c r="F7770" s="42"/>
      <c r="G7770" s="42"/>
      <c r="H7770" s="42"/>
      <c r="I7770" s="42"/>
      <c r="J7770" s="83" t="str">
        <f t="shared" si="611"/>
        <v/>
      </c>
      <c r="K7770" s="83" t="str">
        <f t="shared" si="612"/>
        <v/>
      </c>
      <c r="L7770" s="85" t="str">
        <f t="shared" si="613"/>
        <v/>
      </c>
    </row>
    <row r="7771" spans="1:12" x14ac:dyDescent="0.2">
      <c r="A7771" s="209"/>
      <c r="B7771" s="75" t="str">
        <f t="shared" si="614"/>
        <v/>
      </c>
      <c r="C7771" s="75" t="str">
        <f t="shared" si="615"/>
        <v/>
      </c>
      <c r="D7771" s="42"/>
      <c r="E7771" s="42"/>
      <c r="F7771" s="42"/>
      <c r="G7771" s="42"/>
      <c r="H7771" s="42"/>
      <c r="I7771" s="42"/>
      <c r="J7771" s="83" t="str">
        <f t="shared" si="611"/>
        <v/>
      </c>
      <c r="K7771" s="83" t="str">
        <f t="shared" si="612"/>
        <v/>
      </c>
      <c r="L7771" s="85" t="str">
        <f t="shared" si="613"/>
        <v/>
      </c>
    </row>
    <row r="7772" spans="1:12" x14ac:dyDescent="0.2">
      <c r="A7772" s="209"/>
      <c r="B7772" s="75" t="str">
        <f t="shared" si="614"/>
        <v/>
      </c>
      <c r="C7772" s="75" t="str">
        <f t="shared" si="615"/>
        <v/>
      </c>
      <c r="D7772" s="42"/>
      <c r="E7772" s="42"/>
      <c r="F7772" s="42"/>
      <c r="G7772" s="42"/>
      <c r="H7772" s="42"/>
      <c r="I7772" s="42"/>
      <c r="J7772" s="83" t="str">
        <f t="shared" si="611"/>
        <v/>
      </c>
      <c r="K7772" s="83" t="str">
        <f t="shared" si="612"/>
        <v/>
      </c>
      <c r="L7772" s="85" t="str">
        <f t="shared" si="613"/>
        <v/>
      </c>
    </row>
    <row r="7773" spans="1:12" x14ac:dyDescent="0.2">
      <c r="A7773" s="209"/>
      <c r="B7773" s="75" t="str">
        <f t="shared" si="614"/>
        <v/>
      </c>
      <c r="C7773" s="75" t="str">
        <f t="shared" si="615"/>
        <v/>
      </c>
      <c r="D7773" s="42"/>
      <c r="E7773" s="42"/>
      <c r="F7773" s="42"/>
      <c r="G7773" s="42"/>
      <c r="H7773" s="42"/>
      <c r="I7773" s="42"/>
      <c r="J7773" s="83" t="str">
        <f t="shared" si="611"/>
        <v/>
      </c>
      <c r="K7773" s="83" t="str">
        <f t="shared" si="612"/>
        <v/>
      </c>
      <c r="L7773" s="85" t="str">
        <f t="shared" si="613"/>
        <v/>
      </c>
    </row>
    <row r="7774" spans="1:12" x14ac:dyDescent="0.2">
      <c r="A7774" s="209"/>
      <c r="B7774" s="75" t="str">
        <f t="shared" si="614"/>
        <v/>
      </c>
      <c r="C7774" s="75" t="str">
        <f t="shared" si="615"/>
        <v/>
      </c>
      <c r="D7774" s="42"/>
      <c r="E7774" s="42"/>
      <c r="F7774" s="42"/>
      <c r="G7774" s="42"/>
      <c r="H7774" s="42"/>
      <c r="I7774" s="42"/>
      <c r="J7774" s="83" t="str">
        <f t="shared" si="611"/>
        <v/>
      </c>
      <c r="K7774" s="83" t="str">
        <f t="shared" si="612"/>
        <v/>
      </c>
      <c r="L7774" s="85" t="str">
        <f t="shared" si="613"/>
        <v/>
      </c>
    </row>
    <row r="7775" spans="1:12" x14ac:dyDescent="0.2">
      <c r="A7775" s="209"/>
      <c r="B7775" s="75" t="str">
        <f t="shared" si="614"/>
        <v/>
      </c>
      <c r="C7775" s="75" t="str">
        <f t="shared" si="615"/>
        <v/>
      </c>
      <c r="D7775" s="42"/>
      <c r="E7775" s="42"/>
      <c r="F7775" s="42"/>
      <c r="G7775" s="42"/>
      <c r="H7775" s="42"/>
      <c r="I7775" s="42"/>
      <c r="J7775" s="83" t="str">
        <f t="shared" si="611"/>
        <v/>
      </c>
      <c r="K7775" s="83" t="str">
        <f t="shared" si="612"/>
        <v/>
      </c>
      <c r="L7775" s="85" t="str">
        <f t="shared" si="613"/>
        <v/>
      </c>
    </row>
    <row r="7776" spans="1:12" x14ac:dyDescent="0.2">
      <c r="A7776" s="209"/>
      <c r="B7776" s="75" t="str">
        <f t="shared" si="614"/>
        <v/>
      </c>
      <c r="C7776" s="75" t="str">
        <f t="shared" si="615"/>
        <v/>
      </c>
      <c r="D7776" s="42"/>
      <c r="E7776" s="42"/>
      <c r="F7776" s="42"/>
      <c r="G7776" s="42"/>
      <c r="H7776" s="42"/>
      <c r="I7776" s="42"/>
      <c r="J7776" s="83" t="str">
        <f t="shared" si="611"/>
        <v/>
      </c>
      <c r="K7776" s="83" t="str">
        <f t="shared" si="612"/>
        <v/>
      </c>
      <c r="L7776" s="85" t="str">
        <f t="shared" si="613"/>
        <v/>
      </c>
    </row>
    <row r="7777" spans="1:12" x14ac:dyDescent="0.2">
      <c r="A7777" s="209"/>
      <c r="B7777" s="75" t="str">
        <f t="shared" si="614"/>
        <v/>
      </c>
      <c r="C7777" s="75" t="str">
        <f t="shared" si="615"/>
        <v/>
      </c>
      <c r="D7777" s="42"/>
      <c r="E7777" s="42"/>
      <c r="F7777" s="42"/>
      <c r="G7777" s="42"/>
      <c r="H7777" s="42"/>
      <c r="I7777" s="42"/>
      <c r="J7777" s="83" t="str">
        <f t="shared" si="611"/>
        <v/>
      </c>
      <c r="K7777" s="83" t="str">
        <f t="shared" si="612"/>
        <v/>
      </c>
      <c r="L7777" s="85" t="str">
        <f t="shared" si="613"/>
        <v/>
      </c>
    </row>
    <row r="7778" spans="1:12" x14ac:dyDescent="0.2">
      <c r="A7778" s="209"/>
      <c r="B7778" s="75" t="str">
        <f t="shared" si="614"/>
        <v/>
      </c>
      <c r="C7778" s="75" t="str">
        <f t="shared" si="615"/>
        <v/>
      </c>
      <c r="D7778" s="42"/>
      <c r="E7778" s="42"/>
      <c r="F7778" s="42"/>
      <c r="G7778" s="42"/>
      <c r="H7778" s="42"/>
      <c r="I7778" s="42"/>
      <c r="J7778" s="83" t="str">
        <f t="shared" si="611"/>
        <v/>
      </c>
      <c r="K7778" s="83" t="str">
        <f t="shared" si="612"/>
        <v/>
      </c>
      <c r="L7778" s="85" t="str">
        <f t="shared" si="613"/>
        <v/>
      </c>
    </row>
    <row r="7779" spans="1:12" x14ac:dyDescent="0.2">
      <c r="A7779" s="209"/>
      <c r="B7779" s="75" t="str">
        <f t="shared" si="614"/>
        <v/>
      </c>
      <c r="C7779" s="75" t="str">
        <f t="shared" si="615"/>
        <v/>
      </c>
      <c r="D7779" s="42"/>
      <c r="E7779" s="42"/>
      <c r="F7779" s="42"/>
      <c r="G7779" s="42"/>
      <c r="H7779" s="42"/>
      <c r="I7779" s="42"/>
      <c r="J7779" s="83" t="str">
        <f t="shared" si="611"/>
        <v/>
      </c>
      <c r="K7779" s="83" t="str">
        <f t="shared" si="612"/>
        <v/>
      </c>
      <c r="L7779" s="85" t="str">
        <f t="shared" si="613"/>
        <v/>
      </c>
    </row>
    <row r="7780" spans="1:12" x14ac:dyDescent="0.2">
      <c r="A7780" s="209"/>
      <c r="B7780" s="75" t="str">
        <f t="shared" si="614"/>
        <v/>
      </c>
      <c r="C7780" s="75" t="str">
        <f t="shared" si="615"/>
        <v/>
      </c>
      <c r="D7780" s="42"/>
      <c r="E7780" s="42"/>
      <c r="F7780" s="42"/>
      <c r="G7780" s="42"/>
      <c r="H7780" s="42"/>
      <c r="I7780" s="42"/>
      <c r="J7780" s="83" t="str">
        <f t="shared" si="611"/>
        <v/>
      </c>
      <c r="K7780" s="83" t="str">
        <f t="shared" si="612"/>
        <v/>
      </c>
      <c r="L7780" s="85" t="str">
        <f t="shared" si="613"/>
        <v/>
      </c>
    </row>
    <row r="7781" spans="1:12" x14ac:dyDescent="0.2">
      <c r="A7781" s="209"/>
      <c r="B7781" s="75" t="str">
        <f t="shared" si="614"/>
        <v/>
      </c>
      <c r="C7781" s="75" t="str">
        <f t="shared" si="615"/>
        <v/>
      </c>
      <c r="D7781" s="42"/>
      <c r="E7781" s="42"/>
      <c r="F7781" s="42"/>
      <c r="G7781" s="42"/>
      <c r="H7781" s="42"/>
      <c r="I7781" s="42"/>
      <c r="J7781" s="83" t="str">
        <f t="shared" si="611"/>
        <v/>
      </c>
      <c r="K7781" s="83" t="str">
        <f t="shared" si="612"/>
        <v/>
      </c>
      <c r="L7781" s="85" t="str">
        <f t="shared" si="613"/>
        <v/>
      </c>
    </row>
    <row r="7782" spans="1:12" x14ac:dyDescent="0.2">
      <c r="A7782" s="209"/>
      <c r="B7782" s="75" t="str">
        <f t="shared" si="614"/>
        <v/>
      </c>
      <c r="C7782" s="75" t="str">
        <f t="shared" si="615"/>
        <v/>
      </c>
      <c r="D7782" s="42"/>
      <c r="E7782" s="42"/>
      <c r="F7782" s="42"/>
      <c r="G7782" s="42"/>
      <c r="H7782" s="42"/>
      <c r="I7782" s="42"/>
      <c r="J7782" s="83" t="str">
        <f t="shared" si="611"/>
        <v/>
      </c>
      <c r="K7782" s="83" t="str">
        <f t="shared" si="612"/>
        <v/>
      </c>
      <c r="L7782" s="85" t="str">
        <f t="shared" si="613"/>
        <v/>
      </c>
    </row>
    <row r="7783" spans="1:12" x14ac:dyDescent="0.2">
      <c r="A7783" s="209"/>
      <c r="B7783" s="75" t="str">
        <f t="shared" si="614"/>
        <v/>
      </c>
      <c r="C7783" s="75" t="str">
        <f t="shared" si="615"/>
        <v/>
      </c>
      <c r="D7783" s="42"/>
      <c r="E7783" s="42"/>
      <c r="F7783" s="42"/>
      <c r="G7783" s="42"/>
      <c r="H7783" s="42"/>
      <c r="I7783" s="42"/>
      <c r="J7783" s="83" t="str">
        <f t="shared" si="611"/>
        <v/>
      </c>
      <c r="K7783" s="83" t="str">
        <f t="shared" si="612"/>
        <v/>
      </c>
      <c r="L7783" s="85" t="str">
        <f t="shared" si="613"/>
        <v/>
      </c>
    </row>
    <row r="7784" spans="1:12" x14ac:dyDescent="0.2">
      <c r="A7784" s="209"/>
      <c r="B7784" s="75" t="str">
        <f t="shared" si="614"/>
        <v/>
      </c>
      <c r="C7784" s="75" t="str">
        <f t="shared" si="615"/>
        <v/>
      </c>
      <c r="D7784" s="42"/>
      <c r="E7784" s="42"/>
      <c r="F7784" s="42"/>
      <c r="G7784" s="42"/>
      <c r="H7784" s="42"/>
      <c r="I7784" s="42"/>
      <c r="J7784" s="83" t="str">
        <f t="shared" si="611"/>
        <v/>
      </c>
      <c r="K7784" s="83" t="str">
        <f t="shared" si="612"/>
        <v/>
      </c>
      <c r="L7784" s="85" t="str">
        <f t="shared" si="613"/>
        <v/>
      </c>
    </row>
    <row r="7785" spans="1:12" x14ac:dyDescent="0.2">
      <c r="A7785" s="209"/>
      <c r="B7785" s="75" t="str">
        <f t="shared" si="614"/>
        <v/>
      </c>
      <c r="C7785" s="75" t="str">
        <f t="shared" si="615"/>
        <v/>
      </c>
      <c r="D7785" s="42"/>
      <c r="E7785" s="42"/>
      <c r="F7785" s="42"/>
      <c r="G7785" s="42"/>
      <c r="H7785" s="42"/>
      <c r="I7785" s="42"/>
      <c r="J7785" s="83" t="str">
        <f t="shared" si="611"/>
        <v/>
      </c>
      <c r="K7785" s="83" t="str">
        <f t="shared" si="612"/>
        <v/>
      </c>
      <c r="L7785" s="85" t="str">
        <f t="shared" si="613"/>
        <v/>
      </c>
    </row>
    <row r="7786" spans="1:12" x14ac:dyDescent="0.2">
      <c r="A7786" s="209"/>
      <c r="B7786" s="75" t="str">
        <f t="shared" si="614"/>
        <v/>
      </c>
      <c r="C7786" s="75" t="str">
        <f t="shared" si="615"/>
        <v/>
      </c>
      <c r="D7786" s="42"/>
      <c r="E7786" s="42"/>
      <c r="F7786" s="42"/>
      <c r="G7786" s="42"/>
      <c r="H7786" s="42"/>
      <c r="I7786" s="42"/>
      <c r="J7786" s="83" t="str">
        <f t="shared" si="611"/>
        <v/>
      </c>
      <c r="K7786" s="83" t="str">
        <f t="shared" si="612"/>
        <v/>
      </c>
      <c r="L7786" s="85" t="str">
        <f t="shared" si="613"/>
        <v/>
      </c>
    </row>
    <row r="7787" spans="1:12" x14ac:dyDescent="0.2">
      <c r="A7787" s="209"/>
      <c r="B7787" s="75" t="str">
        <f t="shared" si="614"/>
        <v/>
      </c>
      <c r="C7787" s="75" t="str">
        <f t="shared" si="615"/>
        <v/>
      </c>
      <c r="D7787" s="42"/>
      <c r="E7787" s="42"/>
      <c r="F7787" s="42"/>
      <c r="G7787" s="42"/>
      <c r="H7787" s="42"/>
      <c r="I7787" s="42"/>
      <c r="J7787" s="83" t="str">
        <f t="shared" si="611"/>
        <v/>
      </c>
      <c r="K7787" s="83" t="str">
        <f t="shared" si="612"/>
        <v/>
      </c>
      <c r="L7787" s="85" t="str">
        <f t="shared" si="613"/>
        <v/>
      </c>
    </row>
    <row r="7788" spans="1:12" x14ac:dyDescent="0.2">
      <c r="A7788" s="209"/>
      <c r="B7788" s="75" t="str">
        <f t="shared" si="614"/>
        <v/>
      </c>
      <c r="C7788" s="75" t="str">
        <f t="shared" si="615"/>
        <v/>
      </c>
      <c r="D7788" s="42"/>
      <c r="E7788" s="42"/>
      <c r="F7788" s="42"/>
      <c r="G7788" s="42"/>
      <c r="H7788" s="42"/>
      <c r="I7788" s="42"/>
      <c r="J7788" s="83" t="str">
        <f t="shared" si="611"/>
        <v/>
      </c>
      <c r="K7788" s="83" t="str">
        <f t="shared" si="612"/>
        <v/>
      </c>
      <c r="L7788" s="85" t="str">
        <f t="shared" si="613"/>
        <v/>
      </c>
    </row>
    <row r="7789" spans="1:12" x14ac:dyDescent="0.2">
      <c r="A7789" s="209"/>
      <c r="B7789" s="75" t="str">
        <f t="shared" si="614"/>
        <v/>
      </c>
      <c r="C7789" s="75" t="str">
        <f t="shared" si="615"/>
        <v/>
      </c>
      <c r="D7789" s="42"/>
      <c r="E7789" s="42"/>
      <c r="F7789" s="42"/>
      <c r="G7789" s="42"/>
      <c r="H7789" s="42"/>
      <c r="I7789" s="42"/>
      <c r="J7789" s="83" t="str">
        <f t="shared" si="611"/>
        <v/>
      </c>
      <c r="K7789" s="83" t="str">
        <f t="shared" si="612"/>
        <v/>
      </c>
      <c r="L7789" s="85" t="str">
        <f t="shared" si="613"/>
        <v/>
      </c>
    </row>
    <row r="7790" spans="1:12" x14ac:dyDescent="0.2">
      <c r="A7790" s="209"/>
      <c r="B7790" s="75" t="str">
        <f t="shared" si="614"/>
        <v/>
      </c>
      <c r="C7790" s="75" t="str">
        <f t="shared" si="615"/>
        <v/>
      </c>
      <c r="D7790" s="42"/>
      <c r="E7790" s="42"/>
      <c r="F7790" s="42"/>
      <c r="G7790" s="42"/>
      <c r="H7790" s="42"/>
      <c r="I7790" s="42"/>
      <c r="J7790" s="83" t="str">
        <f t="shared" si="611"/>
        <v/>
      </c>
      <c r="K7790" s="83" t="str">
        <f t="shared" si="612"/>
        <v/>
      </c>
      <c r="L7790" s="85" t="str">
        <f t="shared" si="613"/>
        <v/>
      </c>
    </row>
    <row r="7791" spans="1:12" x14ac:dyDescent="0.2">
      <c r="A7791" s="209"/>
      <c r="B7791" s="75" t="str">
        <f t="shared" si="614"/>
        <v/>
      </c>
      <c r="C7791" s="75" t="str">
        <f t="shared" si="615"/>
        <v/>
      </c>
      <c r="D7791" s="42"/>
      <c r="E7791" s="42"/>
      <c r="F7791" s="42"/>
      <c r="G7791" s="42"/>
      <c r="H7791" s="42"/>
      <c r="I7791" s="42"/>
      <c r="J7791" s="83" t="str">
        <f t="shared" si="611"/>
        <v/>
      </c>
      <c r="K7791" s="83" t="str">
        <f t="shared" si="612"/>
        <v/>
      </c>
      <c r="L7791" s="85" t="str">
        <f t="shared" si="613"/>
        <v/>
      </c>
    </row>
    <row r="7792" spans="1:12" x14ac:dyDescent="0.2">
      <c r="A7792" s="209"/>
      <c r="B7792" s="75" t="str">
        <f t="shared" si="614"/>
        <v/>
      </c>
      <c r="C7792" s="75" t="str">
        <f t="shared" si="615"/>
        <v/>
      </c>
      <c r="D7792" s="42"/>
      <c r="E7792" s="42"/>
      <c r="F7792" s="42"/>
      <c r="G7792" s="42"/>
      <c r="H7792" s="42"/>
      <c r="I7792" s="42"/>
      <c r="J7792" s="83" t="str">
        <f t="shared" si="611"/>
        <v/>
      </c>
      <c r="K7792" s="83" t="str">
        <f t="shared" si="612"/>
        <v/>
      </c>
      <c r="L7792" s="85" t="str">
        <f t="shared" si="613"/>
        <v/>
      </c>
    </row>
    <row r="7793" spans="1:12" x14ac:dyDescent="0.2">
      <c r="A7793" s="209"/>
      <c r="B7793" s="75" t="str">
        <f t="shared" si="614"/>
        <v/>
      </c>
      <c r="C7793" s="75" t="str">
        <f t="shared" si="615"/>
        <v/>
      </c>
      <c r="D7793" s="42"/>
      <c r="E7793" s="42"/>
      <c r="F7793" s="42"/>
      <c r="G7793" s="42"/>
      <c r="H7793" s="42"/>
      <c r="I7793" s="42"/>
      <c r="J7793" s="83" t="str">
        <f t="shared" si="611"/>
        <v/>
      </c>
      <c r="K7793" s="83" t="str">
        <f t="shared" si="612"/>
        <v/>
      </c>
      <c r="L7793" s="85" t="str">
        <f t="shared" si="613"/>
        <v/>
      </c>
    </row>
    <row r="7794" spans="1:12" x14ac:dyDescent="0.2">
      <c r="A7794" s="209"/>
      <c r="B7794" s="75" t="str">
        <f t="shared" si="614"/>
        <v/>
      </c>
      <c r="C7794" s="75" t="str">
        <f t="shared" si="615"/>
        <v/>
      </c>
      <c r="D7794" s="42"/>
      <c r="E7794" s="42"/>
      <c r="F7794" s="42"/>
      <c r="G7794" s="42"/>
      <c r="H7794" s="42"/>
      <c r="I7794" s="42"/>
      <c r="J7794" s="83" t="str">
        <f t="shared" si="611"/>
        <v/>
      </c>
      <c r="K7794" s="83" t="str">
        <f t="shared" si="612"/>
        <v/>
      </c>
      <c r="L7794" s="85" t="str">
        <f t="shared" si="613"/>
        <v/>
      </c>
    </row>
    <row r="7795" spans="1:12" x14ac:dyDescent="0.2">
      <c r="A7795" s="209"/>
      <c r="B7795" s="75" t="str">
        <f t="shared" si="614"/>
        <v/>
      </c>
      <c r="C7795" s="75" t="str">
        <f t="shared" si="615"/>
        <v/>
      </c>
      <c r="D7795" s="42"/>
      <c r="E7795" s="42"/>
      <c r="F7795" s="42"/>
      <c r="G7795" s="42"/>
      <c r="H7795" s="42"/>
      <c r="I7795" s="42"/>
      <c r="J7795" s="83" t="str">
        <f t="shared" si="611"/>
        <v/>
      </c>
      <c r="K7795" s="83" t="str">
        <f t="shared" si="612"/>
        <v/>
      </c>
      <c r="L7795" s="85" t="str">
        <f t="shared" si="613"/>
        <v/>
      </c>
    </row>
    <row r="7796" spans="1:12" x14ac:dyDescent="0.2">
      <c r="A7796" s="209"/>
      <c r="B7796" s="75" t="str">
        <f t="shared" si="614"/>
        <v/>
      </c>
      <c r="C7796" s="75" t="str">
        <f t="shared" si="615"/>
        <v/>
      </c>
      <c r="D7796" s="42"/>
      <c r="E7796" s="42"/>
      <c r="F7796" s="42"/>
      <c r="G7796" s="42"/>
      <c r="H7796" s="42"/>
      <c r="I7796" s="42"/>
      <c r="J7796" s="83" t="str">
        <f t="shared" si="611"/>
        <v/>
      </c>
      <c r="K7796" s="83" t="str">
        <f t="shared" si="612"/>
        <v/>
      </c>
      <c r="L7796" s="85" t="str">
        <f t="shared" si="613"/>
        <v/>
      </c>
    </row>
    <row r="7797" spans="1:12" x14ac:dyDescent="0.2">
      <c r="A7797" s="209"/>
      <c r="B7797" s="75" t="str">
        <f t="shared" si="614"/>
        <v/>
      </c>
      <c r="C7797" s="75" t="str">
        <f t="shared" si="615"/>
        <v/>
      </c>
      <c r="D7797" s="42"/>
      <c r="E7797" s="42"/>
      <c r="F7797" s="42"/>
      <c r="G7797" s="42"/>
      <c r="H7797" s="42"/>
      <c r="I7797" s="42"/>
      <c r="J7797" s="83" t="str">
        <f t="shared" si="611"/>
        <v/>
      </c>
      <c r="K7797" s="83" t="str">
        <f t="shared" si="612"/>
        <v/>
      </c>
      <c r="L7797" s="85" t="str">
        <f t="shared" si="613"/>
        <v/>
      </c>
    </row>
    <row r="7798" spans="1:12" x14ac:dyDescent="0.2">
      <c r="A7798" s="209"/>
      <c r="B7798" s="75" t="str">
        <f t="shared" si="614"/>
        <v/>
      </c>
      <c r="C7798" s="75" t="str">
        <f t="shared" si="615"/>
        <v/>
      </c>
      <c r="D7798" s="42"/>
      <c r="E7798" s="42"/>
      <c r="F7798" s="42"/>
      <c r="G7798" s="42"/>
      <c r="H7798" s="42"/>
      <c r="I7798" s="42"/>
      <c r="J7798" s="83" t="str">
        <f t="shared" si="611"/>
        <v/>
      </c>
      <c r="K7798" s="83" t="str">
        <f t="shared" si="612"/>
        <v/>
      </c>
      <c r="L7798" s="85" t="str">
        <f t="shared" si="613"/>
        <v/>
      </c>
    </row>
    <row r="7799" spans="1:12" x14ac:dyDescent="0.2">
      <c r="A7799" s="209"/>
      <c r="B7799" s="75" t="str">
        <f t="shared" si="614"/>
        <v/>
      </c>
      <c r="C7799" s="75" t="str">
        <f t="shared" si="615"/>
        <v/>
      </c>
      <c r="D7799" s="42"/>
      <c r="E7799" s="42"/>
      <c r="F7799" s="42"/>
      <c r="G7799" s="42"/>
      <c r="H7799" s="42"/>
      <c r="I7799" s="42"/>
      <c r="J7799" s="83" t="str">
        <f t="shared" si="611"/>
        <v/>
      </c>
      <c r="K7799" s="83" t="str">
        <f t="shared" si="612"/>
        <v/>
      </c>
      <c r="L7799" s="85" t="str">
        <f t="shared" si="613"/>
        <v/>
      </c>
    </row>
    <row r="7800" spans="1:12" x14ac:dyDescent="0.2">
      <c r="A7800" s="209"/>
      <c r="B7800" s="75" t="str">
        <f t="shared" si="614"/>
        <v/>
      </c>
      <c r="C7800" s="75" t="str">
        <f t="shared" si="615"/>
        <v/>
      </c>
      <c r="D7800" s="42"/>
      <c r="E7800" s="42"/>
      <c r="F7800" s="42"/>
      <c r="G7800" s="42"/>
      <c r="H7800" s="42"/>
      <c r="I7800" s="42"/>
      <c r="J7800" s="83" t="str">
        <f t="shared" si="611"/>
        <v/>
      </c>
      <c r="K7800" s="83" t="str">
        <f t="shared" si="612"/>
        <v/>
      </c>
      <c r="L7800" s="85" t="str">
        <f t="shared" si="613"/>
        <v/>
      </c>
    </row>
    <row r="7801" spans="1:12" x14ac:dyDescent="0.2">
      <c r="A7801" s="209"/>
      <c r="B7801" s="75" t="str">
        <f t="shared" si="614"/>
        <v/>
      </c>
      <c r="C7801" s="75" t="str">
        <f t="shared" si="615"/>
        <v/>
      </c>
      <c r="D7801" s="42"/>
      <c r="E7801" s="42"/>
      <c r="F7801" s="42"/>
      <c r="G7801" s="42"/>
      <c r="H7801" s="42"/>
      <c r="I7801" s="42"/>
      <c r="J7801" s="83" t="str">
        <f t="shared" si="611"/>
        <v/>
      </c>
      <c r="K7801" s="83" t="str">
        <f t="shared" si="612"/>
        <v/>
      </c>
      <c r="L7801" s="85" t="str">
        <f t="shared" si="613"/>
        <v/>
      </c>
    </row>
    <row r="7802" spans="1:12" x14ac:dyDescent="0.2">
      <c r="A7802" s="209"/>
      <c r="B7802" s="75" t="str">
        <f t="shared" si="614"/>
        <v/>
      </c>
      <c r="C7802" s="75" t="str">
        <f t="shared" si="615"/>
        <v/>
      </c>
      <c r="D7802" s="42"/>
      <c r="E7802" s="42"/>
      <c r="F7802" s="42"/>
      <c r="G7802" s="42"/>
      <c r="H7802" s="42"/>
      <c r="I7802" s="42"/>
      <c r="J7802" s="83" t="str">
        <f t="shared" si="611"/>
        <v/>
      </c>
      <c r="K7802" s="83" t="str">
        <f t="shared" si="612"/>
        <v/>
      </c>
      <c r="L7802" s="85" t="str">
        <f t="shared" si="613"/>
        <v/>
      </c>
    </row>
    <row r="7803" spans="1:12" x14ac:dyDescent="0.2">
      <c r="A7803" s="209"/>
      <c r="B7803" s="75" t="str">
        <f t="shared" si="614"/>
        <v/>
      </c>
      <c r="C7803" s="75" t="str">
        <f t="shared" si="615"/>
        <v/>
      </c>
      <c r="D7803" s="42"/>
      <c r="E7803" s="42"/>
      <c r="F7803" s="42"/>
      <c r="G7803" s="42"/>
      <c r="H7803" s="42"/>
      <c r="I7803" s="42"/>
      <c r="J7803" s="83" t="str">
        <f t="shared" si="611"/>
        <v/>
      </c>
      <c r="K7803" s="83" t="str">
        <f t="shared" si="612"/>
        <v/>
      </c>
      <c r="L7803" s="85" t="str">
        <f t="shared" si="613"/>
        <v/>
      </c>
    </row>
    <row r="7804" spans="1:12" x14ac:dyDescent="0.2">
      <c r="A7804" s="209"/>
      <c r="B7804" s="75" t="str">
        <f t="shared" si="614"/>
        <v/>
      </c>
      <c r="C7804" s="75" t="str">
        <f t="shared" si="615"/>
        <v/>
      </c>
      <c r="D7804" s="42"/>
      <c r="E7804" s="42"/>
      <c r="F7804" s="42"/>
      <c r="G7804" s="42"/>
      <c r="H7804" s="42"/>
      <c r="I7804" s="42"/>
      <c r="J7804" s="83" t="str">
        <f t="shared" si="611"/>
        <v/>
      </c>
      <c r="K7804" s="83" t="str">
        <f t="shared" si="612"/>
        <v/>
      </c>
      <c r="L7804" s="85" t="str">
        <f t="shared" si="613"/>
        <v/>
      </c>
    </row>
    <row r="7805" spans="1:12" x14ac:dyDescent="0.2">
      <c r="A7805" s="209"/>
      <c r="B7805" s="75" t="str">
        <f t="shared" si="614"/>
        <v/>
      </c>
      <c r="C7805" s="75" t="str">
        <f t="shared" si="615"/>
        <v/>
      </c>
      <c r="D7805" s="42"/>
      <c r="E7805" s="42"/>
      <c r="F7805" s="42"/>
      <c r="G7805" s="42"/>
      <c r="H7805" s="42"/>
      <c r="I7805" s="42"/>
      <c r="J7805" s="83" t="str">
        <f t="shared" ref="J7805:J7868" si="616">IF(ISERROR(D7805/C7805),"",(D7805/C7805))</f>
        <v/>
      </c>
      <c r="K7805" s="83" t="str">
        <f t="shared" ref="K7805:K7868" si="617">IF(ISERROR(E7805/C7805),"",(E7805/C7805))</f>
        <v/>
      </c>
      <c r="L7805" s="85" t="str">
        <f t="shared" ref="L7805:L7868" si="618">IF(ISERROR((D7805+E7805)/B7805),"",(D7805+E7805)/B7805)</f>
        <v/>
      </c>
    </row>
    <row r="7806" spans="1:12" x14ac:dyDescent="0.2">
      <c r="A7806" s="209"/>
      <c r="B7806" s="75" t="str">
        <f t="shared" si="614"/>
        <v/>
      </c>
      <c r="C7806" s="75" t="str">
        <f t="shared" si="615"/>
        <v/>
      </c>
      <c r="D7806" s="42"/>
      <c r="E7806" s="42"/>
      <c r="F7806" s="42"/>
      <c r="G7806" s="42"/>
      <c r="H7806" s="42"/>
      <c r="I7806" s="42"/>
      <c r="J7806" s="83" t="str">
        <f t="shared" si="616"/>
        <v/>
      </c>
      <c r="K7806" s="83" t="str">
        <f t="shared" si="617"/>
        <v/>
      </c>
      <c r="L7806" s="85" t="str">
        <f t="shared" si="618"/>
        <v/>
      </c>
    </row>
    <row r="7807" spans="1:12" x14ac:dyDescent="0.2">
      <c r="A7807" s="209"/>
      <c r="B7807" s="75" t="str">
        <f t="shared" si="614"/>
        <v/>
      </c>
      <c r="C7807" s="75" t="str">
        <f t="shared" si="615"/>
        <v/>
      </c>
      <c r="D7807" s="42"/>
      <c r="E7807" s="42"/>
      <c r="F7807" s="42"/>
      <c r="G7807" s="42"/>
      <c r="H7807" s="42"/>
      <c r="I7807" s="42"/>
      <c r="J7807" s="83" t="str">
        <f t="shared" si="616"/>
        <v/>
      </c>
      <c r="K7807" s="83" t="str">
        <f t="shared" si="617"/>
        <v/>
      </c>
      <c r="L7807" s="85" t="str">
        <f t="shared" si="618"/>
        <v/>
      </c>
    </row>
    <row r="7808" spans="1:12" x14ac:dyDescent="0.2">
      <c r="A7808" s="209"/>
      <c r="B7808" s="75" t="str">
        <f t="shared" si="614"/>
        <v/>
      </c>
      <c r="C7808" s="75" t="str">
        <f t="shared" si="615"/>
        <v/>
      </c>
      <c r="D7808" s="42"/>
      <c r="E7808" s="42"/>
      <c r="F7808" s="42"/>
      <c r="G7808" s="42"/>
      <c r="H7808" s="42"/>
      <c r="I7808" s="42"/>
      <c r="J7808" s="83" t="str">
        <f t="shared" si="616"/>
        <v/>
      </c>
      <c r="K7808" s="83" t="str">
        <f t="shared" si="617"/>
        <v/>
      </c>
      <c r="L7808" s="85" t="str">
        <f t="shared" si="618"/>
        <v/>
      </c>
    </row>
    <row r="7809" spans="1:12" x14ac:dyDescent="0.2">
      <c r="A7809" s="209"/>
      <c r="B7809" s="75" t="str">
        <f t="shared" si="614"/>
        <v/>
      </c>
      <c r="C7809" s="75" t="str">
        <f t="shared" si="615"/>
        <v/>
      </c>
      <c r="D7809" s="42"/>
      <c r="E7809" s="42"/>
      <c r="F7809" s="42"/>
      <c r="G7809" s="42"/>
      <c r="H7809" s="42"/>
      <c r="I7809" s="42"/>
      <c r="J7809" s="83" t="str">
        <f t="shared" si="616"/>
        <v/>
      </c>
      <c r="K7809" s="83" t="str">
        <f t="shared" si="617"/>
        <v/>
      </c>
      <c r="L7809" s="85" t="str">
        <f t="shared" si="618"/>
        <v/>
      </c>
    </row>
    <row r="7810" spans="1:12" x14ac:dyDescent="0.2">
      <c r="A7810" s="209"/>
      <c r="B7810" s="75" t="str">
        <f t="shared" si="614"/>
        <v/>
      </c>
      <c r="C7810" s="75" t="str">
        <f t="shared" si="615"/>
        <v/>
      </c>
      <c r="D7810" s="42"/>
      <c r="E7810" s="42"/>
      <c r="F7810" s="42"/>
      <c r="G7810" s="42"/>
      <c r="H7810" s="42"/>
      <c r="I7810" s="42"/>
      <c r="J7810" s="83" t="str">
        <f t="shared" si="616"/>
        <v/>
      </c>
      <c r="K7810" s="83" t="str">
        <f t="shared" si="617"/>
        <v/>
      </c>
      <c r="L7810" s="85" t="str">
        <f t="shared" si="618"/>
        <v/>
      </c>
    </row>
    <row r="7811" spans="1:12" x14ac:dyDescent="0.2">
      <c r="A7811" s="209"/>
      <c r="B7811" s="75" t="str">
        <f t="shared" si="614"/>
        <v/>
      </c>
      <c r="C7811" s="75" t="str">
        <f t="shared" si="615"/>
        <v/>
      </c>
      <c r="D7811" s="42"/>
      <c r="E7811" s="42"/>
      <c r="F7811" s="42"/>
      <c r="G7811" s="42"/>
      <c r="H7811" s="42"/>
      <c r="I7811" s="42"/>
      <c r="J7811" s="83" t="str">
        <f t="shared" si="616"/>
        <v/>
      </c>
      <c r="K7811" s="83" t="str">
        <f t="shared" si="617"/>
        <v/>
      </c>
      <c r="L7811" s="85" t="str">
        <f t="shared" si="618"/>
        <v/>
      </c>
    </row>
    <row r="7812" spans="1:12" x14ac:dyDescent="0.2">
      <c r="A7812" s="209"/>
      <c r="B7812" s="75" t="str">
        <f t="shared" si="614"/>
        <v/>
      </c>
      <c r="C7812" s="75" t="str">
        <f t="shared" si="615"/>
        <v/>
      </c>
      <c r="D7812" s="42"/>
      <c r="E7812" s="42"/>
      <c r="F7812" s="42"/>
      <c r="G7812" s="42"/>
      <c r="H7812" s="42"/>
      <c r="I7812" s="42"/>
      <c r="J7812" s="83" t="str">
        <f t="shared" si="616"/>
        <v/>
      </c>
      <c r="K7812" s="83" t="str">
        <f t="shared" si="617"/>
        <v/>
      </c>
      <c r="L7812" s="85" t="str">
        <f t="shared" si="618"/>
        <v/>
      </c>
    </row>
    <row r="7813" spans="1:12" x14ac:dyDescent="0.2">
      <c r="A7813" s="209"/>
      <c r="B7813" s="75" t="str">
        <f t="shared" si="614"/>
        <v/>
      </c>
      <c r="C7813" s="75" t="str">
        <f t="shared" si="615"/>
        <v/>
      </c>
      <c r="D7813" s="42"/>
      <c r="E7813" s="42"/>
      <c r="F7813" s="42"/>
      <c r="G7813" s="42"/>
      <c r="H7813" s="42"/>
      <c r="I7813" s="42"/>
      <c r="J7813" s="83" t="str">
        <f t="shared" si="616"/>
        <v/>
      </c>
      <c r="K7813" s="83" t="str">
        <f t="shared" si="617"/>
        <v/>
      </c>
      <c r="L7813" s="85" t="str">
        <f t="shared" si="618"/>
        <v/>
      </c>
    </row>
    <row r="7814" spans="1:12" x14ac:dyDescent="0.2">
      <c r="A7814" s="209"/>
      <c r="B7814" s="75" t="str">
        <f t="shared" si="614"/>
        <v/>
      </c>
      <c r="C7814" s="75" t="str">
        <f t="shared" si="615"/>
        <v/>
      </c>
      <c r="D7814" s="42"/>
      <c r="E7814" s="42"/>
      <c r="F7814" s="42"/>
      <c r="G7814" s="42"/>
      <c r="H7814" s="42"/>
      <c r="I7814" s="42"/>
      <c r="J7814" s="83" t="str">
        <f t="shared" si="616"/>
        <v/>
      </c>
      <c r="K7814" s="83" t="str">
        <f t="shared" si="617"/>
        <v/>
      </c>
      <c r="L7814" s="85" t="str">
        <f t="shared" si="618"/>
        <v/>
      </c>
    </row>
    <row r="7815" spans="1:12" x14ac:dyDescent="0.2">
      <c r="A7815" s="209"/>
      <c r="B7815" s="75" t="str">
        <f t="shared" si="614"/>
        <v/>
      </c>
      <c r="C7815" s="75" t="str">
        <f t="shared" si="615"/>
        <v/>
      </c>
      <c r="D7815" s="42"/>
      <c r="E7815" s="42"/>
      <c r="F7815" s="42"/>
      <c r="G7815" s="42"/>
      <c r="H7815" s="42"/>
      <c r="I7815" s="42"/>
      <c r="J7815" s="83" t="str">
        <f t="shared" si="616"/>
        <v/>
      </c>
      <c r="K7815" s="83" t="str">
        <f t="shared" si="617"/>
        <v/>
      </c>
      <c r="L7815" s="85" t="str">
        <f t="shared" si="618"/>
        <v/>
      </c>
    </row>
    <row r="7816" spans="1:12" x14ac:dyDescent="0.2">
      <c r="A7816" s="209"/>
      <c r="B7816" s="75" t="str">
        <f t="shared" si="614"/>
        <v/>
      </c>
      <c r="C7816" s="75" t="str">
        <f t="shared" si="615"/>
        <v/>
      </c>
      <c r="D7816" s="42"/>
      <c r="E7816" s="42"/>
      <c r="F7816" s="42"/>
      <c r="G7816" s="42"/>
      <c r="H7816" s="42"/>
      <c r="I7816" s="42"/>
      <c r="J7816" s="83" t="str">
        <f t="shared" si="616"/>
        <v/>
      </c>
      <c r="K7816" s="83" t="str">
        <f t="shared" si="617"/>
        <v/>
      </c>
      <c r="L7816" s="85" t="str">
        <f t="shared" si="618"/>
        <v/>
      </c>
    </row>
    <row r="7817" spans="1:12" x14ac:dyDescent="0.2">
      <c r="A7817" s="209"/>
      <c r="B7817" s="75" t="str">
        <f t="shared" si="614"/>
        <v/>
      </c>
      <c r="C7817" s="75" t="str">
        <f t="shared" si="615"/>
        <v/>
      </c>
      <c r="D7817" s="42"/>
      <c r="E7817" s="42"/>
      <c r="F7817" s="42"/>
      <c r="G7817" s="42"/>
      <c r="H7817" s="42"/>
      <c r="I7817" s="42"/>
      <c r="J7817" s="83" t="str">
        <f t="shared" si="616"/>
        <v/>
      </c>
      <c r="K7817" s="83" t="str">
        <f t="shared" si="617"/>
        <v/>
      </c>
      <c r="L7817" s="85" t="str">
        <f t="shared" si="618"/>
        <v/>
      </c>
    </row>
    <row r="7818" spans="1:12" x14ac:dyDescent="0.2">
      <c r="A7818" s="209"/>
      <c r="B7818" s="75" t="str">
        <f t="shared" si="614"/>
        <v/>
      </c>
      <c r="C7818" s="75" t="str">
        <f t="shared" si="615"/>
        <v/>
      </c>
      <c r="D7818" s="42"/>
      <c r="E7818" s="42"/>
      <c r="F7818" s="42"/>
      <c r="G7818" s="42"/>
      <c r="H7818" s="42"/>
      <c r="I7818" s="42"/>
      <c r="J7818" s="83" t="str">
        <f t="shared" si="616"/>
        <v/>
      </c>
      <c r="K7818" s="83" t="str">
        <f t="shared" si="617"/>
        <v/>
      </c>
      <c r="L7818" s="85" t="str">
        <f t="shared" si="618"/>
        <v/>
      </c>
    </row>
    <row r="7819" spans="1:12" x14ac:dyDescent="0.2">
      <c r="A7819" s="209"/>
      <c r="B7819" s="75" t="str">
        <f t="shared" si="614"/>
        <v/>
      </c>
      <c r="C7819" s="75" t="str">
        <f t="shared" si="615"/>
        <v/>
      </c>
      <c r="D7819" s="42"/>
      <c r="E7819" s="42"/>
      <c r="F7819" s="42"/>
      <c r="G7819" s="42"/>
      <c r="H7819" s="42"/>
      <c r="I7819" s="42"/>
      <c r="J7819" s="83" t="str">
        <f t="shared" si="616"/>
        <v/>
      </c>
      <c r="K7819" s="83" t="str">
        <f t="shared" si="617"/>
        <v/>
      </c>
      <c r="L7819" s="85" t="str">
        <f t="shared" si="618"/>
        <v/>
      </c>
    </row>
    <row r="7820" spans="1:12" x14ac:dyDescent="0.2">
      <c r="A7820" s="209"/>
      <c r="B7820" s="75" t="str">
        <f t="shared" ref="B7820:B7883" si="619">IF(D7820+E7820+F7820+G7820+I7820+H7820 = 0,"",D7820+E7820+F7820+G7820+I7820+H7820)</f>
        <v/>
      </c>
      <c r="C7820" s="75" t="str">
        <f t="shared" ref="C7820:C7883" si="620">IF(D7820+E7820+H7820=0,"",D7820+E7820+H7820)</f>
        <v/>
      </c>
      <c r="D7820" s="42"/>
      <c r="E7820" s="42"/>
      <c r="F7820" s="42"/>
      <c r="G7820" s="42"/>
      <c r="H7820" s="42"/>
      <c r="I7820" s="42"/>
      <c r="J7820" s="83" t="str">
        <f t="shared" si="616"/>
        <v/>
      </c>
      <c r="K7820" s="83" t="str">
        <f t="shared" si="617"/>
        <v/>
      </c>
      <c r="L7820" s="85" t="str">
        <f t="shared" si="618"/>
        <v/>
      </c>
    </row>
    <row r="7821" spans="1:12" x14ac:dyDescent="0.2">
      <c r="A7821" s="209"/>
      <c r="B7821" s="75" t="str">
        <f t="shared" si="619"/>
        <v/>
      </c>
      <c r="C7821" s="75" t="str">
        <f t="shared" si="620"/>
        <v/>
      </c>
      <c r="D7821" s="42"/>
      <c r="E7821" s="42"/>
      <c r="F7821" s="42"/>
      <c r="G7821" s="42"/>
      <c r="H7821" s="42"/>
      <c r="I7821" s="42"/>
      <c r="J7821" s="83" t="str">
        <f t="shared" si="616"/>
        <v/>
      </c>
      <c r="K7821" s="83" t="str">
        <f t="shared" si="617"/>
        <v/>
      </c>
      <c r="L7821" s="85" t="str">
        <f t="shared" si="618"/>
        <v/>
      </c>
    </row>
    <row r="7822" spans="1:12" x14ac:dyDescent="0.2">
      <c r="A7822" s="209"/>
      <c r="B7822" s="75" t="str">
        <f t="shared" si="619"/>
        <v/>
      </c>
      <c r="C7822" s="75" t="str">
        <f t="shared" si="620"/>
        <v/>
      </c>
      <c r="D7822" s="42"/>
      <c r="E7822" s="42"/>
      <c r="F7822" s="42"/>
      <c r="G7822" s="42"/>
      <c r="H7822" s="42"/>
      <c r="I7822" s="42"/>
      <c r="J7822" s="83" t="str">
        <f t="shared" si="616"/>
        <v/>
      </c>
      <c r="K7822" s="83" t="str">
        <f t="shared" si="617"/>
        <v/>
      </c>
      <c r="L7822" s="85" t="str">
        <f t="shared" si="618"/>
        <v/>
      </c>
    </row>
    <row r="7823" spans="1:12" x14ac:dyDescent="0.2">
      <c r="A7823" s="209"/>
      <c r="B7823" s="75" t="str">
        <f t="shared" si="619"/>
        <v/>
      </c>
      <c r="C7823" s="75" t="str">
        <f t="shared" si="620"/>
        <v/>
      </c>
      <c r="D7823" s="42"/>
      <c r="E7823" s="42"/>
      <c r="F7823" s="42"/>
      <c r="G7823" s="42"/>
      <c r="H7823" s="42"/>
      <c r="I7823" s="42"/>
      <c r="J7823" s="83" t="str">
        <f t="shared" si="616"/>
        <v/>
      </c>
      <c r="K7823" s="83" t="str">
        <f t="shared" si="617"/>
        <v/>
      </c>
      <c r="L7823" s="85" t="str">
        <f t="shared" si="618"/>
        <v/>
      </c>
    </row>
    <row r="7824" spans="1:12" x14ac:dyDescent="0.2">
      <c r="A7824" s="209"/>
      <c r="B7824" s="75" t="str">
        <f t="shared" si="619"/>
        <v/>
      </c>
      <c r="C7824" s="75" t="str">
        <f t="shared" si="620"/>
        <v/>
      </c>
      <c r="D7824" s="42"/>
      <c r="E7824" s="42"/>
      <c r="F7824" s="42"/>
      <c r="G7824" s="42"/>
      <c r="H7824" s="42"/>
      <c r="I7824" s="42"/>
      <c r="J7824" s="83" t="str">
        <f t="shared" si="616"/>
        <v/>
      </c>
      <c r="K7824" s="83" t="str">
        <f t="shared" si="617"/>
        <v/>
      </c>
      <c r="L7824" s="85" t="str">
        <f t="shared" si="618"/>
        <v/>
      </c>
    </row>
    <row r="7825" spans="1:12" x14ac:dyDescent="0.2">
      <c r="A7825" s="209"/>
      <c r="B7825" s="75" t="str">
        <f t="shared" si="619"/>
        <v/>
      </c>
      <c r="C7825" s="75" t="str">
        <f t="shared" si="620"/>
        <v/>
      </c>
      <c r="D7825" s="42"/>
      <c r="E7825" s="42"/>
      <c r="F7825" s="42"/>
      <c r="G7825" s="42"/>
      <c r="H7825" s="42"/>
      <c r="I7825" s="42"/>
      <c r="J7825" s="83" t="str">
        <f t="shared" si="616"/>
        <v/>
      </c>
      <c r="K7825" s="83" t="str">
        <f t="shared" si="617"/>
        <v/>
      </c>
      <c r="L7825" s="85" t="str">
        <f t="shared" si="618"/>
        <v/>
      </c>
    </row>
    <row r="7826" spans="1:12" x14ac:dyDescent="0.2">
      <c r="A7826" s="209"/>
      <c r="B7826" s="75" t="str">
        <f t="shared" si="619"/>
        <v/>
      </c>
      <c r="C7826" s="75" t="str">
        <f t="shared" si="620"/>
        <v/>
      </c>
      <c r="D7826" s="42"/>
      <c r="E7826" s="42"/>
      <c r="F7826" s="42"/>
      <c r="G7826" s="42"/>
      <c r="H7826" s="42"/>
      <c r="I7826" s="42"/>
      <c r="J7826" s="83" t="str">
        <f t="shared" si="616"/>
        <v/>
      </c>
      <c r="K7826" s="83" t="str">
        <f t="shared" si="617"/>
        <v/>
      </c>
      <c r="L7826" s="85" t="str">
        <f t="shared" si="618"/>
        <v/>
      </c>
    </row>
    <row r="7827" spans="1:12" x14ac:dyDescent="0.2">
      <c r="A7827" s="209"/>
      <c r="B7827" s="75" t="str">
        <f t="shared" si="619"/>
        <v/>
      </c>
      <c r="C7827" s="75" t="str">
        <f t="shared" si="620"/>
        <v/>
      </c>
      <c r="D7827" s="42"/>
      <c r="E7827" s="42"/>
      <c r="F7827" s="42"/>
      <c r="G7827" s="42"/>
      <c r="H7827" s="42"/>
      <c r="I7827" s="42"/>
      <c r="J7827" s="83" t="str">
        <f t="shared" si="616"/>
        <v/>
      </c>
      <c r="K7827" s="83" t="str">
        <f t="shared" si="617"/>
        <v/>
      </c>
      <c r="L7827" s="85" t="str">
        <f t="shared" si="618"/>
        <v/>
      </c>
    </row>
    <row r="7828" spans="1:12" x14ac:dyDescent="0.2">
      <c r="A7828" s="209"/>
      <c r="B7828" s="75" t="str">
        <f t="shared" si="619"/>
        <v/>
      </c>
      <c r="C7828" s="75" t="str">
        <f t="shared" si="620"/>
        <v/>
      </c>
      <c r="D7828" s="42"/>
      <c r="E7828" s="42"/>
      <c r="F7828" s="42"/>
      <c r="G7828" s="42"/>
      <c r="H7828" s="42"/>
      <c r="I7828" s="42"/>
      <c r="J7828" s="83" t="str">
        <f t="shared" si="616"/>
        <v/>
      </c>
      <c r="K7828" s="83" t="str">
        <f t="shared" si="617"/>
        <v/>
      </c>
      <c r="L7828" s="85" t="str">
        <f t="shared" si="618"/>
        <v/>
      </c>
    </row>
    <row r="7829" spans="1:12" x14ac:dyDescent="0.2">
      <c r="A7829" s="209"/>
      <c r="B7829" s="75" t="str">
        <f t="shared" si="619"/>
        <v/>
      </c>
      <c r="C7829" s="75" t="str">
        <f t="shared" si="620"/>
        <v/>
      </c>
      <c r="D7829" s="42"/>
      <c r="E7829" s="42"/>
      <c r="F7829" s="42"/>
      <c r="G7829" s="42"/>
      <c r="H7829" s="42"/>
      <c r="I7829" s="42"/>
      <c r="J7829" s="83" t="str">
        <f t="shared" si="616"/>
        <v/>
      </c>
      <c r="K7829" s="83" t="str">
        <f t="shared" si="617"/>
        <v/>
      </c>
      <c r="L7829" s="85" t="str">
        <f t="shared" si="618"/>
        <v/>
      </c>
    </row>
    <row r="7830" spans="1:12" x14ac:dyDescent="0.2">
      <c r="A7830" s="209"/>
      <c r="B7830" s="75" t="str">
        <f t="shared" si="619"/>
        <v/>
      </c>
      <c r="C7830" s="75" t="str">
        <f t="shared" si="620"/>
        <v/>
      </c>
      <c r="D7830" s="42"/>
      <c r="E7830" s="42"/>
      <c r="F7830" s="42"/>
      <c r="G7830" s="42"/>
      <c r="H7830" s="42"/>
      <c r="I7830" s="42"/>
      <c r="J7830" s="83" t="str">
        <f t="shared" si="616"/>
        <v/>
      </c>
      <c r="K7830" s="83" t="str">
        <f t="shared" si="617"/>
        <v/>
      </c>
      <c r="L7830" s="85" t="str">
        <f t="shared" si="618"/>
        <v/>
      </c>
    </row>
    <row r="7831" spans="1:12" x14ac:dyDescent="0.2">
      <c r="A7831" s="209"/>
      <c r="B7831" s="75" t="str">
        <f t="shared" si="619"/>
        <v/>
      </c>
      <c r="C7831" s="75" t="str">
        <f t="shared" si="620"/>
        <v/>
      </c>
      <c r="D7831" s="42"/>
      <c r="E7831" s="42"/>
      <c r="F7831" s="42"/>
      <c r="G7831" s="42"/>
      <c r="H7831" s="42"/>
      <c r="I7831" s="42"/>
      <c r="J7831" s="83" t="str">
        <f t="shared" si="616"/>
        <v/>
      </c>
      <c r="K7831" s="83" t="str">
        <f t="shared" si="617"/>
        <v/>
      </c>
      <c r="L7831" s="85" t="str">
        <f t="shared" si="618"/>
        <v/>
      </c>
    </row>
    <row r="7832" spans="1:12" x14ac:dyDescent="0.2">
      <c r="A7832" s="209"/>
      <c r="B7832" s="75" t="str">
        <f t="shared" si="619"/>
        <v/>
      </c>
      <c r="C7832" s="75" t="str">
        <f t="shared" si="620"/>
        <v/>
      </c>
      <c r="D7832" s="42"/>
      <c r="E7832" s="42"/>
      <c r="F7832" s="42"/>
      <c r="G7832" s="42"/>
      <c r="H7832" s="42"/>
      <c r="I7832" s="42"/>
      <c r="J7832" s="83" t="str">
        <f t="shared" si="616"/>
        <v/>
      </c>
      <c r="K7832" s="83" t="str">
        <f t="shared" si="617"/>
        <v/>
      </c>
      <c r="L7832" s="85" t="str">
        <f t="shared" si="618"/>
        <v/>
      </c>
    </row>
    <row r="7833" spans="1:12" x14ac:dyDescent="0.2">
      <c r="A7833" s="209"/>
      <c r="B7833" s="75" t="str">
        <f t="shared" si="619"/>
        <v/>
      </c>
      <c r="C7833" s="75" t="str">
        <f t="shared" si="620"/>
        <v/>
      </c>
      <c r="D7833" s="42"/>
      <c r="E7833" s="42"/>
      <c r="F7833" s="42"/>
      <c r="G7833" s="42"/>
      <c r="H7833" s="42"/>
      <c r="I7833" s="42"/>
      <c r="J7833" s="83" t="str">
        <f t="shared" si="616"/>
        <v/>
      </c>
      <c r="K7833" s="83" t="str">
        <f t="shared" si="617"/>
        <v/>
      </c>
      <c r="L7833" s="85" t="str">
        <f t="shared" si="618"/>
        <v/>
      </c>
    </row>
    <row r="7834" spans="1:12" x14ac:dyDescent="0.2">
      <c r="A7834" s="209"/>
      <c r="B7834" s="75" t="str">
        <f t="shared" si="619"/>
        <v/>
      </c>
      <c r="C7834" s="75" t="str">
        <f t="shared" si="620"/>
        <v/>
      </c>
      <c r="D7834" s="42"/>
      <c r="E7834" s="42"/>
      <c r="F7834" s="42"/>
      <c r="G7834" s="42"/>
      <c r="H7834" s="42"/>
      <c r="I7834" s="42"/>
      <c r="J7834" s="83" t="str">
        <f t="shared" si="616"/>
        <v/>
      </c>
      <c r="K7834" s="83" t="str">
        <f t="shared" si="617"/>
        <v/>
      </c>
      <c r="L7834" s="85" t="str">
        <f t="shared" si="618"/>
        <v/>
      </c>
    </row>
    <row r="7835" spans="1:12" x14ac:dyDescent="0.2">
      <c r="A7835" s="209"/>
      <c r="B7835" s="75" t="str">
        <f t="shared" si="619"/>
        <v/>
      </c>
      <c r="C7835" s="75" t="str">
        <f t="shared" si="620"/>
        <v/>
      </c>
      <c r="D7835" s="42"/>
      <c r="E7835" s="42"/>
      <c r="F7835" s="42"/>
      <c r="G7835" s="42"/>
      <c r="H7835" s="42"/>
      <c r="I7835" s="42"/>
      <c r="J7835" s="83" t="str">
        <f t="shared" si="616"/>
        <v/>
      </c>
      <c r="K7835" s="83" t="str">
        <f t="shared" si="617"/>
        <v/>
      </c>
      <c r="L7835" s="85" t="str">
        <f t="shared" si="618"/>
        <v/>
      </c>
    </row>
    <row r="7836" spans="1:12" x14ac:dyDescent="0.2">
      <c r="A7836" s="209"/>
      <c r="B7836" s="75" t="str">
        <f t="shared" si="619"/>
        <v/>
      </c>
      <c r="C7836" s="75" t="str">
        <f t="shared" si="620"/>
        <v/>
      </c>
      <c r="D7836" s="42"/>
      <c r="E7836" s="42"/>
      <c r="F7836" s="42"/>
      <c r="G7836" s="42"/>
      <c r="H7836" s="42"/>
      <c r="I7836" s="42"/>
      <c r="J7836" s="83" t="str">
        <f t="shared" si="616"/>
        <v/>
      </c>
      <c r="K7836" s="83" t="str">
        <f t="shared" si="617"/>
        <v/>
      </c>
      <c r="L7836" s="85" t="str">
        <f t="shared" si="618"/>
        <v/>
      </c>
    </row>
    <row r="7837" spans="1:12" x14ac:dyDescent="0.2">
      <c r="A7837" s="209"/>
      <c r="B7837" s="75" t="str">
        <f t="shared" si="619"/>
        <v/>
      </c>
      <c r="C7837" s="75" t="str">
        <f t="shared" si="620"/>
        <v/>
      </c>
      <c r="D7837" s="42"/>
      <c r="E7837" s="42"/>
      <c r="F7837" s="42"/>
      <c r="G7837" s="42"/>
      <c r="H7837" s="42"/>
      <c r="I7837" s="42"/>
      <c r="J7837" s="83" t="str">
        <f t="shared" si="616"/>
        <v/>
      </c>
      <c r="K7837" s="83" t="str">
        <f t="shared" si="617"/>
        <v/>
      </c>
      <c r="L7837" s="85" t="str">
        <f t="shared" si="618"/>
        <v/>
      </c>
    </row>
    <row r="7838" spans="1:12" x14ac:dyDescent="0.2">
      <c r="A7838" s="209"/>
      <c r="B7838" s="75" t="str">
        <f t="shared" si="619"/>
        <v/>
      </c>
      <c r="C7838" s="75" t="str">
        <f t="shared" si="620"/>
        <v/>
      </c>
      <c r="D7838" s="42"/>
      <c r="E7838" s="42"/>
      <c r="F7838" s="42"/>
      <c r="G7838" s="42"/>
      <c r="H7838" s="42"/>
      <c r="I7838" s="42"/>
      <c r="J7838" s="83" t="str">
        <f t="shared" si="616"/>
        <v/>
      </c>
      <c r="K7838" s="83" t="str">
        <f t="shared" si="617"/>
        <v/>
      </c>
      <c r="L7838" s="85" t="str">
        <f t="shared" si="618"/>
        <v/>
      </c>
    </row>
    <row r="7839" spans="1:12" x14ac:dyDescent="0.2">
      <c r="A7839" s="209"/>
      <c r="B7839" s="75" t="str">
        <f t="shared" si="619"/>
        <v/>
      </c>
      <c r="C7839" s="75" t="str">
        <f t="shared" si="620"/>
        <v/>
      </c>
      <c r="D7839" s="42"/>
      <c r="E7839" s="42"/>
      <c r="F7839" s="42"/>
      <c r="G7839" s="42"/>
      <c r="H7839" s="42"/>
      <c r="I7839" s="42"/>
      <c r="J7839" s="83" t="str">
        <f t="shared" si="616"/>
        <v/>
      </c>
      <c r="K7839" s="83" t="str">
        <f t="shared" si="617"/>
        <v/>
      </c>
      <c r="L7839" s="85" t="str">
        <f t="shared" si="618"/>
        <v/>
      </c>
    </row>
    <row r="7840" spans="1:12" x14ac:dyDescent="0.2">
      <c r="A7840" s="209"/>
      <c r="B7840" s="75" t="str">
        <f t="shared" si="619"/>
        <v/>
      </c>
      <c r="C7840" s="75" t="str">
        <f t="shared" si="620"/>
        <v/>
      </c>
      <c r="D7840" s="42"/>
      <c r="E7840" s="42"/>
      <c r="F7840" s="42"/>
      <c r="G7840" s="42"/>
      <c r="H7840" s="42"/>
      <c r="I7840" s="42"/>
      <c r="J7840" s="83" t="str">
        <f t="shared" si="616"/>
        <v/>
      </c>
      <c r="K7840" s="83" t="str">
        <f t="shared" si="617"/>
        <v/>
      </c>
      <c r="L7840" s="85" t="str">
        <f t="shared" si="618"/>
        <v/>
      </c>
    </row>
    <row r="7841" spans="1:12" x14ac:dyDescent="0.2">
      <c r="A7841" s="209"/>
      <c r="B7841" s="75" t="str">
        <f t="shared" si="619"/>
        <v/>
      </c>
      <c r="C7841" s="75" t="str">
        <f t="shared" si="620"/>
        <v/>
      </c>
      <c r="D7841" s="42"/>
      <c r="E7841" s="42"/>
      <c r="F7841" s="42"/>
      <c r="G7841" s="42"/>
      <c r="H7841" s="42"/>
      <c r="I7841" s="42"/>
      <c r="J7841" s="83" t="str">
        <f t="shared" si="616"/>
        <v/>
      </c>
      <c r="K7841" s="83" t="str">
        <f t="shared" si="617"/>
        <v/>
      </c>
      <c r="L7841" s="85" t="str">
        <f t="shared" si="618"/>
        <v/>
      </c>
    </row>
    <row r="7842" spans="1:12" x14ac:dyDescent="0.2">
      <c r="A7842" s="209"/>
      <c r="B7842" s="75" t="str">
        <f t="shared" si="619"/>
        <v/>
      </c>
      <c r="C7842" s="75" t="str">
        <f t="shared" si="620"/>
        <v/>
      </c>
      <c r="D7842" s="42"/>
      <c r="E7842" s="42"/>
      <c r="F7842" s="42"/>
      <c r="G7842" s="42"/>
      <c r="H7842" s="42"/>
      <c r="I7842" s="42"/>
      <c r="J7842" s="83" t="str">
        <f t="shared" si="616"/>
        <v/>
      </c>
      <c r="K7842" s="83" t="str">
        <f t="shared" si="617"/>
        <v/>
      </c>
      <c r="L7842" s="85" t="str">
        <f t="shared" si="618"/>
        <v/>
      </c>
    </row>
    <row r="7843" spans="1:12" x14ac:dyDescent="0.2">
      <c r="A7843" s="209"/>
      <c r="B7843" s="75" t="str">
        <f t="shared" si="619"/>
        <v/>
      </c>
      <c r="C7843" s="75" t="str">
        <f t="shared" si="620"/>
        <v/>
      </c>
      <c r="D7843" s="42"/>
      <c r="E7843" s="42"/>
      <c r="F7843" s="42"/>
      <c r="G7843" s="42"/>
      <c r="H7843" s="42"/>
      <c r="I7843" s="42"/>
      <c r="J7843" s="83" t="str">
        <f t="shared" si="616"/>
        <v/>
      </c>
      <c r="K7843" s="83" t="str">
        <f t="shared" si="617"/>
        <v/>
      </c>
      <c r="L7843" s="85" t="str">
        <f t="shared" si="618"/>
        <v/>
      </c>
    </row>
    <row r="7844" spans="1:12" x14ac:dyDescent="0.2">
      <c r="A7844" s="209"/>
      <c r="B7844" s="75" t="str">
        <f t="shared" si="619"/>
        <v/>
      </c>
      <c r="C7844" s="75" t="str">
        <f t="shared" si="620"/>
        <v/>
      </c>
      <c r="D7844" s="42"/>
      <c r="E7844" s="42"/>
      <c r="F7844" s="42"/>
      <c r="G7844" s="42"/>
      <c r="H7844" s="42"/>
      <c r="I7844" s="42"/>
      <c r="J7844" s="83" t="str">
        <f t="shared" si="616"/>
        <v/>
      </c>
      <c r="K7844" s="83" t="str">
        <f t="shared" si="617"/>
        <v/>
      </c>
      <c r="L7844" s="85" t="str">
        <f t="shared" si="618"/>
        <v/>
      </c>
    </row>
    <row r="7845" spans="1:12" x14ac:dyDescent="0.2">
      <c r="A7845" s="209"/>
      <c r="B7845" s="75" t="str">
        <f t="shared" si="619"/>
        <v/>
      </c>
      <c r="C7845" s="75" t="str">
        <f t="shared" si="620"/>
        <v/>
      </c>
      <c r="D7845" s="42"/>
      <c r="E7845" s="42"/>
      <c r="F7845" s="42"/>
      <c r="G7845" s="42"/>
      <c r="H7845" s="42"/>
      <c r="I7845" s="42"/>
      <c r="J7845" s="83" t="str">
        <f t="shared" si="616"/>
        <v/>
      </c>
      <c r="K7845" s="83" t="str">
        <f t="shared" si="617"/>
        <v/>
      </c>
      <c r="L7845" s="85" t="str">
        <f t="shared" si="618"/>
        <v/>
      </c>
    </row>
    <row r="7846" spans="1:12" x14ac:dyDescent="0.2">
      <c r="A7846" s="209"/>
      <c r="B7846" s="75" t="str">
        <f t="shared" si="619"/>
        <v/>
      </c>
      <c r="C7846" s="75" t="str">
        <f t="shared" si="620"/>
        <v/>
      </c>
      <c r="D7846" s="42"/>
      <c r="E7846" s="42"/>
      <c r="F7846" s="42"/>
      <c r="G7846" s="42"/>
      <c r="H7846" s="42"/>
      <c r="I7846" s="42"/>
      <c r="J7846" s="83" t="str">
        <f t="shared" si="616"/>
        <v/>
      </c>
      <c r="K7846" s="83" t="str">
        <f t="shared" si="617"/>
        <v/>
      </c>
      <c r="L7846" s="85" t="str">
        <f t="shared" si="618"/>
        <v/>
      </c>
    </row>
    <row r="7847" spans="1:12" x14ac:dyDescent="0.2">
      <c r="A7847" s="209"/>
      <c r="B7847" s="75" t="str">
        <f t="shared" si="619"/>
        <v/>
      </c>
      <c r="C7847" s="75" t="str">
        <f t="shared" si="620"/>
        <v/>
      </c>
      <c r="D7847" s="42"/>
      <c r="E7847" s="42"/>
      <c r="F7847" s="42"/>
      <c r="G7847" s="42"/>
      <c r="H7847" s="42"/>
      <c r="I7847" s="42"/>
      <c r="J7847" s="83" t="str">
        <f t="shared" si="616"/>
        <v/>
      </c>
      <c r="K7847" s="83" t="str">
        <f t="shared" si="617"/>
        <v/>
      </c>
      <c r="L7847" s="85" t="str">
        <f t="shared" si="618"/>
        <v/>
      </c>
    </row>
    <row r="7848" spans="1:12" x14ac:dyDescent="0.2">
      <c r="A7848" s="209"/>
      <c r="B7848" s="75" t="str">
        <f t="shared" si="619"/>
        <v/>
      </c>
      <c r="C7848" s="75" t="str">
        <f t="shared" si="620"/>
        <v/>
      </c>
      <c r="D7848" s="42"/>
      <c r="E7848" s="42"/>
      <c r="F7848" s="42"/>
      <c r="G7848" s="42"/>
      <c r="H7848" s="42"/>
      <c r="I7848" s="42"/>
      <c r="J7848" s="83" t="str">
        <f t="shared" si="616"/>
        <v/>
      </c>
      <c r="K7848" s="83" t="str">
        <f t="shared" si="617"/>
        <v/>
      </c>
      <c r="L7848" s="85" t="str">
        <f t="shared" si="618"/>
        <v/>
      </c>
    </row>
    <row r="7849" spans="1:12" x14ac:dyDescent="0.2">
      <c r="A7849" s="209"/>
      <c r="B7849" s="75" t="str">
        <f t="shared" si="619"/>
        <v/>
      </c>
      <c r="C7849" s="75" t="str">
        <f t="shared" si="620"/>
        <v/>
      </c>
      <c r="D7849" s="42"/>
      <c r="E7849" s="42"/>
      <c r="F7849" s="42"/>
      <c r="G7849" s="42"/>
      <c r="H7849" s="42"/>
      <c r="I7849" s="42"/>
      <c r="J7849" s="83" t="str">
        <f t="shared" si="616"/>
        <v/>
      </c>
      <c r="K7849" s="83" t="str">
        <f t="shared" si="617"/>
        <v/>
      </c>
      <c r="L7849" s="85" t="str">
        <f t="shared" si="618"/>
        <v/>
      </c>
    </row>
    <row r="7850" spans="1:12" x14ac:dyDescent="0.2">
      <c r="A7850" s="209"/>
      <c r="B7850" s="75" t="str">
        <f t="shared" si="619"/>
        <v/>
      </c>
      <c r="C7850" s="75" t="str">
        <f t="shared" si="620"/>
        <v/>
      </c>
      <c r="D7850" s="42"/>
      <c r="E7850" s="42"/>
      <c r="F7850" s="42"/>
      <c r="G7850" s="42"/>
      <c r="H7850" s="42"/>
      <c r="I7850" s="42"/>
      <c r="J7850" s="83" t="str">
        <f t="shared" si="616"/>
        <v/>
      </c>
      <c r="K7850" s="83" t="str">
        <f t="shared" si="617"/>
        <v/>
      </c>
      <c r="L7850" s="85" t="str">
        <f t="shared" si="618"/>
        <v/>
      </c>
    </row>
    <row r="7851" spans="1:12" x14ac:dyDescent="0.2">
      <c r="A7851" s="209"/>
      <c r="B7851" s="75" t="str">
        <f t="shared" si="619"/>
        <v/>
      </c>
      <c r="C7851" s="75" t="str">
        <f t="shared" si="620"/>
        <v/>
      </c>
      <c r="D7851" s="42"/>
      <c r="E7851" s="42"/>
      <c r="F7851" s="42"/>
      <c r="G7851" s="42"/>
      <c r="H7851" s="42"/>
      <c r="I7851" s="42"/>
      <c r="J7851" s="83" t="str">
        <f t="shared" si="616"/>
        <v/>
      </c>
      <c r="K7851" s="83" t="str">
        <f t="shared" si="617"/>
        <v/>
      </c>
      <c r="L7851" s="85" t="str">
        <f t="shared" si="618"/>
        <v/>
      </c>
    </row>
    <row r="7852" spans="1:12" x14ac:dyDescent="0.2">
      <c r="A7852" s="209"/>
      <c r="B7852" s="75" t="str">
        <f t="shared" si="619"/>
        <v/>
      </c>
      <c r="C7852" s="75" t="str">
        <f t="shared" si="620"/>
        <v/>
      </c>
      <c r="D7852" s="42"/>
      <c r="E7852" s="42"/>
      <c r="F7852" s="42"/>
      <c r="G7852" s="42"/>
      <c r="H7852" s="42"/>
      <c r="I7852" s="42"/>
      <c r="J7852" s="83" t="str">
        <f t="shared" si="616"/>
        <v/>
      </c>
      <c r="K7852" s="83" t="str">
        <f t="shared" si="617"/>
        <v/>
      </c>
      <c r="L7852" s="85" t="str">
        <f t="shared" si="618"/>
        <v/>
      </c>
    </row>
    <row r="7853" spans="1:12" x14ac:dyDescent="0.2">
      <c r="A7853" s="209"/>
      <c r="B7853" s="75" t="str">
        <f t="shared" si="619"/>
        <v/>
      </c>
      <c r="C7853" s="75" t="str">
        <f t="shared" si="620"/>
        <v/>
      </c>
      <c r="D7853" s="42"/>
      <c r="E7853" s="42"/>
      <c r="F7853" s="42"/>
      <c r="G7853" s="42"/>
      <c r="H7853" s="42"/>
      <c r="I7853" s="42"/>
      <c r="J7853" s="83" t="str">
        <f t="shared" si="616"/>
        <v/>
      </c>
      <c r="K7853" s="83" t="str">
        <f t="shared" si="617"/>
        <v/>
      </c>
      <c r="L7853" s="85" t="str">
        <f t="shared" si="618"/>
        <v/>
      </c>
    </row>
    <row r="7854" spans="1:12" x14ac:dyDescent="0.2">
      <c r="A7854" s="209"/>
      <c r="B7854" s="75" t="str">
        <f t="shared" si="619"/>
        <v/>
      </c>
      <c r="C7854" s="75" t="str">
        <f t="shared" si="620"/>
        <v/>
      </c>
      <c r="D7854" s="42"/>
      <c r="E7854" s="42"/>
      <c r="F7854" s="42"/>
      <c r="G7854" s="42"/>
      <c r="H7854" s="42"/>
      <c r="I7854" s="42"/>
      <c r="J7854" s="83" t="str">
        <f t="shared" si="616"/>
        <v/>
      </c>
      <c r="K7854" s="83" t="str">
        <f t="shared" si="617"/>
        <v/>
      </c>
      <c r="L7854" s="85" t="str">
        <f t="shared" si="618"/>
        <v/>
      </c>
    </row>
    <row r="7855" spans="1:12" x14ac:dyDescent="0.2">
      <c r="A7855" s="209"/>
      <c r="B7855" s="75" t="str">
        <f t="shared" si="619"/>
        <v/>
      </c>
      <c r="C7855" s="75" t="str">
        <f t="shared" si="620"/>
        <v/>
      </c>
      <c r="D7855" s="42"/>
      <c r="E7855" s="42"/>
      <c r="F7855" s="42"/>
      <c r="G7855" s="42"/>
      <c r="H7855" s="42"/>
      <c r="I7855" s="42"/>
      <c r="J7855" s="83" t="str">
        <f t="shared" si="616"/>
        <v/>
      </c>
      <c r="K7855" s="83" t="str">
        <f t="shared" si="617"/>
        <v/>
      </c>
      <c r="L7855" s="85" t="str">
        <f t="shared" si="618"/>
        <v/>
      </c>
    </row>
    <row r="7856" spans="1:12" x14ac:dyDescent="0.2">
      <c r="A7856" s="209"/>
      <c r="B7856" s="75" t="str">
        <f t="shared" si="619"/>
        <v/>
      </c>
      <c r="C7856" s="75" t="str">
        <f t="shared" si="620"/>
        <v/>
      </c>
      <c r="D7856" s="42"/>
      <c r="E7856" s="42"/>
      <c r="F7856" s="42"/>
      <c r="G7856" s="42"/>
      <c r="H7856" s="42"/>
      <c r="I7856" s="42"/>
      <c r="J7856" s="83" t="str">
        <f t="shared" si="616"/>
        <v/>
      </c>
      <c r="K7856" s="83" t="str">
        <f t="shared" si="617"/>
        <v/>
      </c>
      <c r="L7856" s="85" t="str">
        <f t="shared" si="618"/>
        <v/>
      </c>
    </row>
    <row r="7857" spans="1:12" x14ac:dyDescent="0.2">
      <c r="A7857" s="209"/>
      <c r="B7857" s="75" t="str">
        <f t="shared" si="619"/>
        <v/>
      </c>
      <c r="C7857" s="75" t="str">
        <f t="shared" si="620"/>
        <v/>
      </c>
      <c r="D7857" s="42"/>
      <c r="E7857" s="42"/>
      <c r="F7857" s="42"/>
      <c r="G7857" s="42"/>
      <c r="H7857" s="42"/>
      <c r="I7857" s="42"/>
      <c r="J7857" s="83" t="str">
        <f t="shared" si="616"/>
        <v/>
      </c>
      <c r="K7857" s="83" t="str">
        <f t="shared" si="617"/>
        <v/>
      </c>
      <c r="L7857" s="85" t="str">
        <f t="shared" si="618"/>
        <v/>
      </c>
    </row>
    <row r="7858" spans="1:12" x14ac:dyDescent="0.2">
      <c r="A7858" s="209"/>
      <c r="B7858" s="75" t="str">
        <f t="shared" si="619"/>
        <v/>
      </c>
      <c r="C7858" s="75" t="str">
        <f t="shared" si="620"/>
        <v/>
      </c>
      <c r="D7858" s="42"/>
      <c r="E7858" s="42"/>
      <c r="F7858" s="42"/>
      <c r="G7858" s="42"/>
      <c r="H7858" s="42"/>
      <c r="I7858" s="42"/>
      <c r="J7858" s="83" t="str">
        <f t="shared" si="616"/>
        <v/>
      </c>
      <c r="K7858" s="83" t="str">
        <f t="shared" si="617"/>
        <v/>
      </c>
      <c r="L7858" s="85" t="str">
        <f t="shared" si="618"/>
        <v/>
      </c>
    </row>
    <row r="7859" spans="1:12" x14ac:dyDescent="0.2">
      <c r="A7859" s="209"/>
      <c r="B7859" s="75" t="str">
        <f t="shared" si="619"/>
        <v/>
      </c>
      <c r="C7859" s="75" t="str">
        <f t="shared" si="620"/>
        <v/>
      </c>
      <c r="D7859" s="42"/>
      <c r="E7859" s="42"/>
      <c r="F7859" s="42"/>
      <c r="G7859" s="42"/>
      <c r="H7859" s="42"/>
      <c r="I7859" s="42"/>
      <c r="J7859" s="83" t="str">
        <f t="shared" si="616"/>
        <v/>
      </c>
      <c r="K7859" s="83" t="str">
        <f t="shared" si="617"/>
        <v/>
      </c>
      <c r="L7859" s="85" t="str">
        <f t="shared" si="618"/>
        <v/>
      </c>
    </row>
    <row r="7860" spans="1:12" x14ac:dyDescent="0.2">
      <c r="A7860" s="209"/>
      <c r="B7860" s="75" t="str">
        <f t="shared" si="619"/>
        <v/>
      </c>
      <c r="C7860" s="75" t="str">
        <f t="shared" si="620"/>
        <v/>
      </c>
      <c r="D7860" s="42"/>
      <c r="E7860" s="42"/>
      <c r="F7860" s="42"/>
      <c r="G7860" s="42"/>
      <c r="H7860" s="42"/>
      <c r="I7860" s="42"/>
      <c r="J7860" s="83" t="str">
        <f t="shared" si="616"/>
        <v/>
      </c>
      <c r="K7860" s="83" t="str">
        <f t="shared" si="617"/>
        <v/>
      </c>
      <c r="L7860" s="85" t="str">
        <f t="shared" si="618"/>
        <v/>
      </c>
    </row>
    <row r="7861" spans="1:12" x14ac:dyDescent="0.2">
      <c r="A7861" s="209"/>
      <c r="B7861" s="75" t="str">
        <f t="shared" si="619"/>
        <v/>
      </c>
      <c r="C7861" s="75" t="str">
        <f t="shared" si="620"/>
        <v/>
      </c>
      <c r="D7861" s="42"/>
      <c r="E7861" s="42"/>
      <c r="F7861" s="42"/>
      <c r="G7861" s="42"/>
      <c r="H7861" s="42"/>
      <c r="I7861" s="42"/>
      <c r="J7861" s="83" t="str">
        <f t="shared" si="616"/>
        <v/>
      </c>
      <c r="K7861" s="83" t="str">
        <f t="shared" si="617"/>
        <v/>
      </c>
      <c r="L7861" s="85" t="str">
        <f t="shared" si="618"/>
        <v/>
      </c>
    </row>
    <row r="7862" spans="1:12" x14ac:dyDescent="0.2">
      <c r="A7862" s="209"/>
      <c r="B7862" s="75" t="str">
        <f t="shared" si="619"/>
        <v/>
      </c>
      <c r="C7862" s="75" t="str">
        <f t="shared" si="620"/>
        <v/>
      </c>
      <c r="D7862" s="42"/>
      <c r="E7862" s="42"/>
      <c r="F7862" s="42"/>
      <c r="G7862" s="42"/>
      <c r="H7862" s="42"/>
      <c r="I7862" s="42"/>
      <c r="J7862" s="83" t="str">
        <f t="shared" si="616"/>
        <v/>
      </c>
      <c r="K7862" s="83" t="str">
        <f t="shared" si="617"/>
        <v/>
      </c>
      <c r="L7862" s="85" t="str">
        <f t="shared" si="618"/>
        <v/>
      </c>
    </row>
    <row r="7863" spans="1:12" x14ac:dyDescent="0.2">
      <c r="A7863" s="209"/>
      <c r="B7863" s="75" t="str">
        <f t="shared" si="619"/>
        <v/>
      </c>
      <c r="C7863" s="75" t="str">
        <f t="shared" si="620"/>
        <v/>
      </c>
      <c r="D7863" s="42"/>
      <c r="E7863" s="42"/>
      <c r="F7863" s="42"/>
      <c r="G7863" s="42"/>
      <c r="H7863" s="42"/>
      <c r="I7863" s="42"/>
      <c r="J7863" s="83" t="str">
        <f t="shared" si="616"/>
        <v/>
      </c>
      <c r="K7863" s="83" t="str">
        <f t="shared" si="617"/>
        <v/>
      </c>
      <c r="L7863" s="85" t="str">
        <f t="shared" si="618"/>
        <v/>
      </c>
    </row>
    <row r="7864" spans="1:12" x14ac:dyDescent="0.2">
      <c r="A7864" s="209"/>
      <c r="B7864" s="75" t="str">
        <f t="shared" si="619"/>
        <v/>
      </c>
      <c r="C7864" s="75" t="str">
        <f t="shared" si="620"/>
        <v/>
      </c>
      <c r="D7864" s="42"/>
      <c r="E7864" s="42"/>
      <c r="F7864" s="42"/>
      <c r="G7864" s="42"/>
      <c r="H7864" s="42"/>
      <c r="I7864" s="42"/>
      <c r="J7864" s="83" t="str">
        <f t="shared" si="616"/>
        <v/>
      </c>
      <c r="K7864" s="83" t="str">
        <f t="shared" si="617"/>
        <v/>
      </c>
      <c r="L7864" s="85" t="str">
        <f t="shared" si="618"/>
        <v/>
      </c>
    </row>
    <row r="7865" spans="1:12" x14ac:dyDescent="0.2">
      <c r="A7865" s="209"/>
      <c r="B7865" s="75" t="str">
        <f t="shared" si="619"/>
        <v/>
      </c>
      <c r="C7865" s="75" t="str">
        <f t="shared" si="620"/>
        <v/>
      </c>
      <c r="D7865" s="42"/>
      <c r="E7865" s="42"/>
      <c r="F7865" s="42"/>
      <c r="G7865" s="42"/>
      <c r="H7865" s="42"/>
      <c r="I7865" s="42"/>
      <c r="J7865" s="83" t="str">
        <f t="shared" si="616"/>
        <v/>
      </c>
      <c r="K7865" s="83" t="str">
        <f t="shared" si="617"/>
        <v/>
      </c>
      <c r="L7865" s="85" t="str">
        <f t="shared" si="618"/>
        <v/>
      </c>
    </row>
    <row r="7866" spans="1:12" x14ac:dyDescent="0.2">
      <c r="A7866" s="209"/>
      <c r="B7866" s="75" t="str">
        <f t="shared" si="619"/>
        <v/>
      </c>
      <c r="C7866" s="75" t="str">
        <f t="shared" si="620"/>
        <v/>
      </c>
      <c r="D7866" s="42"/>
      <c r="E7866" s="42"/>
      <c r="F7866" s="42"/>
      <c r="G7866" s="42"/>
      <c r="H7866" s="42"/>
      <c r="I7866" s="42"/>
      <c r="J7866" s="83" t="str">
        <f t="shared" si="616"/>
        <v/>
      </c>
      <c r="K7866" s="83" t="str">
        <f t="shared" si="617"/>
        <v/>
      </c>
      <c r="L7866" s="85" t="str">
        <f t="shared" si="618"/>
        <v/>
      </c>
    </row>
    <row r="7867" spans="1:12" x14ac:dyDescent="0.2">
      <c r="A7867" s="209"/>
      <c r="B7867" s="75" t="str">
        <f t="shared" si="619"/>
        <v/>
      </c>
      <c r="C7867" s="75" t="str">
        <f t="shared" si="620"/>
        <v/>
      </c>
      <c r="D7867" s="42"/>
      <c r="E7867" s="42"/>
      <c r="F7867" s="42"/>
      <c r="G7867" s="42"/>
      <c r="H7867" s="42"/>
      <c r="I7867" s="42"/>
      <c r="J7867" s="83" t="str">
        <f t="shared" si="616"/>
        <v/>
      </c>
      <c r="K7867" s="83" t="str">
        <f t="shared" si="617"/>
        <v/>
      </c>
      <c r="L7867" s="85" t="str">
        <f t="shared" si="618"/>
        <v/>
      </c>
    </row>
    <row r="7868" spans="1:12" x14ac:dyDescent="0.2">
      <c r="A7868" s="209"/>
      <c r="B7868" s="75" t="str">
        <f t="shared" si="619"/>
        <v/>
      </c>
      <c r="C7868" s="75" t="str">
        <f t="shared" si="620"/>
        <v/>
      </c>
      <c r="D7868" s="42"/>
      <c r="E7868" s="42"/>
      <c r="F7868" s="42"/>
      <c r="G7868" s="42"/>
      <c r="H7868" s="42"/>
      <c r="I7868" s="42"/>
      <c r="J7868" s="83" t="str">
        <f t="shared" si="616"/>
        <v/>
      </c>
      <c r="K7868" s="83" t="str">
        <f t="shared" si="617"/>
        <v/>
      </c>
      <c r="L7868" s="85" t="str">
        <f t="shared" si="618"/>
        <v/>
      </c>
    </row>
    <row r="7869" spans="1:12" x14ac:dyDescent="0.2">
      <c r="A7869" s="209"/>
      <c r="B7869" s="75" t="str">
        <f t="shared" si="619"/>
        <v/>
      </c>
      <c r="C7869" s="75" t="str">
        <f t="shared" si="620"/>
        <v/>
      </c>
      <c r="D7869" s="42"/>
      <c r="E7869" s="42"/>
      <c r="F7869" s="42"/>
      <c r="G7869" s="42"/>
      <c r="H7869" s="42"/>
      <c r="I7869" s="42"/>
      <c r="J7869" s="83" t="str">
        <f t="shared" ref="J7869:J7932" si="621">IF(ISERROR(D7869/C7869),"",(D7869/C7869))</f>
        <v/>
      </c>
      <c r="K7869" s="83" t="str">
        <f t="shared" ref="K7869:K7932" si="622">IF(ISERROR(E7869/C7869),"",(E7869/C7869))</f>
        <v/>
      </c>
      <c r="L7869" s="85" t="str">
        <f t="shared" ref="L7869:L7932" si="623">IF(ISERROR((D7869+E7869)/B7869),"",(D7869+E7869)/B7869)</f>
        <v/>
      </c>
    </row>
    <row r="7870" spans="1:12" x14ac:dyDescent="0.2">
      <c r="A7870" s="209"/>
      <c r="B7870" s="75" t="str">
        <f t="shared" si="619"/>
        <v/>
      </c>
      <c r="C7870" s="75" t="str">
        <f t="shared" si="620"/>
        <v/>
      </c>
      <c r="D7870" s="42"/>
      <c r="E7870" s="42"/>
      <c r="F7870" s="42"/>
      <c r="G7870" s="42"/>
      <c r="H7870" s="42"/>
      <c r="I7870" s="42"/>
      <c r="J7870" s="83" t="str">
        <f t="shared" si="621"/>
        <v/>
      </c>
      <c r="K7870" s="83" t="str">
        <f t="shared" si="622"/>
        <v/>
      </c>
      <c r="L7870" s="85" t="str">
        <f t="shared" si="623"/>
        <v/>
      </c>
    </row>
    <row r="7871" spans="1:12" x14ac:dyDescent="0.2">
      <c r="A7871" s="209"/>
      <c r="B7871" s="75" t="str">
        <f t="shared" si="619"/>
        <v/>
      </c>
      <c r="C7871" s="75" t="str">
        <f t="shared" si="620"/>
        <v/>
      </c>
      <c r="D7871" s="42"/>
      <c r="E7871" s="42"/>
      <c r="F7871" s="42"/>
      <c r="G7871" s="42"/>
      <c r="H7871" s="42"/>
      <c r="I7871" s="42"/>
      <c r="J7871" s="83" t="str">
        <f t="shared" si="621"/>
        <v/>
      </c>
      <c r="K7871" s="83" t="str">
        <f t="shared" si="622"/>
        <v/>
      </c>
      <c r="L7871" s="85" t="str">
        <f t="shared" si="623"/>
        <v/>
      </c>
    </row>
    <row r="7872" spans="1:12" x14ac:dyDescent="0.2">
      <c r="A7872" s="209"/>
      <c r="B7872" s="75" t="str">
        <f t="shared" si="619"/>
        <v/>
      </c>
      <c r="C7872" s="75" t="str">
        <f t="shared" si="620"/>
        <v/>
      </c>
      <c r="D7872" s="42"/>
      <c r="E7872" s="42"/>
      <c r="F7872" s="42"/>
      <c r="G7872" s="42"/>
      <c r="H7872" s="42"/>
      <c r="I7872" s="42"/>
      <c r="J7872" s="83" t="str">
        <f t="shared" si="621"/>
        <v/>
      </c>
      <c r="K7872" s="83" t="str">
        <f t="shared" si="622"/>
        <v/>
      </c>
      <c r="L7872" s="85" t="str">
        <f t="shared" si="623"/>
        <v/>
      </c>
    </row>
    <row r="7873" spans="1:12" x14ac:dyDescent="0.2">
      <c r="A7873" s="209"/>
      <c r="B7873" s="75" t="str">
        <f t="shared" si="619"/>
        <v/>
      </c>
      <c r="C7873" s="75" t="str">
        <f t="shared" si="620"/>
        <v/>
      </c>
      <c r="D7873" s="42"/>
      <c r="E7873" s="42"/>
      <c r="F7873" s="42"/>
      <c r="G7873" s="42"/>
      <c r="H7873" s="42"/>
      <c r="I7873" s="42"/>
      <c r="J7873" s="83" t="str">
        <f t="shared" si="621"/>
        <v/>
      </c>
      <c r="K7873" s="83" t="str">
        <f t="shared" si="622"/>
        <v/>
      </c>
      <c r="L7873" s="85" t="str">
        <f t="shared" si="623"/>
        <v/>
      </c>
    </row>
    <row r="7874" spans="1:12" x14ac:dyDescent="0.2">
      <c r="A7874" s="209"/>
      <c r="B7874" s="75" t="str">
        <f t="shared" si="619"/>
        <v/>
      </c>
      <c r="C7874" s="75" t="str">
        <f t="shared" si="620"/>
        <v/>
      </c>
      <c r="D7874" s="42"/>
      <c r="E7874" s="42"/>
      <c r="F7874" s="42"/>
      <c r="G7874" s="42"/>
      <c r="H7874" s="42"/>
      <c r="I7874" s="42"/>
      <c r="J7874" s="83" t="str">
        <f t="shared" si="621"/>
        <v/>
      </c>
      <c r="K7874" s="83" t="str">
        <f t="shared" si="622"/>
        <v/>
      </c>
      <c r="L7874" s="85" t="str">
        <f t="shared" si="623"/>
        <v/>
      </c>
    </row>
    <row r="7875" spans="1:12" x14ac:dyDescent="0.2">
      <c r="A7875" s="209"/>
      <c r="B7875" s="75" t="str">
        <f t="shared" si="619"/>
        <v/>
      </c>
      <c r="C7875" s="75" t="str">
        <f t="shared" si="620"/>
        <v/>
      </c>
      <c r="D7875" s="42"/>
      <c r="E7875" s="42"/>
      <c r="F7875" s="42"/>
      <c r="G7875" s="42"/>
      <c r="H7875" s="42"/>
      <c r="I7875" s="42"/>
      <c r="J7875" s="83" t="str">
        <f t="shared" si="621"/>
        <v/>
      </c>
      <c r="K7875" s="83" t="str">
        <f t="shared" si="622"/>
        <v/>
      </c>
      <c r="L7875" s="85" t="str">
        <f t="shared" si="623"/>
        <v/>
      </c>
    </row>
    <row r="7876" spans="1:12" x14ac:dyDescent="0.2">
      <c r="A7876" s="209"/>
      <c r="B7876" s="75" t="str">
        <f t="shared" si="619"/>
        <v/>
      </c>
      <c r="C7876" s="75" t="str">
        <f t="shared" si="620"/>
        <v/>
      </c>
      <c r="D7876" s="42"/>
      <c r="E7876" s="42"/>
      <c r="F7876" s="42"/>
      <c r="G7876" s="42"/>
      <c r="H7876" s="42"/>
      <c r="I7876" s="42"/>
      <c r="J7876" s="83" t="str">
        <f t="shared" si="621"/>
        <v/>
      </c>
      <c r="K7876" s="83" t="str">
        <f t="shared" si="622"/>
        <v/>
      </c>
      <c r="L7876" s="85" t="str">
        <f t="shared" si="623"/>
        <v/>
      </c>
    </row>
    <row r="7877" spans="1:12" x14ac:dyDescent="0.2">
      <c r="A7877" s="209"/>
      <c r="B7877" s="75" t="str">
        <f t="shared" si="619"/>
        <v/>
      </c>
      <c r="C7877" s="75" t="str">
        <f t="shared" si="620"/>
        <v/>
      </c>
      <c r="D7877" s="42"/>
      <c r="E7877" s="42"/>
      <c r="F7877" s="42"/>
      <c r="G7877" s="42"/>
      <c r="H7877" s="42"/>
      <c r="I7877" s="42"/>
      <c r="J7877" s="83" t="str">
        <f t="shared" si="621"/>
        <v/>
      </c>
      <c r="K7877" s="83" t="str">
        <f t="shared" si="622"/>
        <v/>
      </c>
      <c r="L7877" s="85" t="str">
        <f t="shared" si="623"/>
        <v/>
      </c>
    </row>
    <row r="7878" spans="1:12" x14ac:dyDescent="0.2">
      <c r="A7878" s="209"/>
      <c r="B7878" s="75" t="str">
        <f t="shared" si="619"/>
        <v/>
      </c>
      <c r="C7878" s="75" t="str">
        <f t="shared" si="620"/>
        <v/>
      </c>
      <c r="D7878" s="42"/>
      <c r="E7878" s="42"/>
      <c r="F7878" s="42"/>
      <c r="G7878" s="42"/>
      <c r="H7878" s="42"/>
      <c r="I7878" s="42"/>
      <c r="J7878" s="83" t="str">
        <f t="shared" si="621"/>
        <v/>
      </c>
      <c r="K7878" s="83" t="str">
        <f t="shared" si="622"/>
        <v/>
      </c>
      <c r="L7878" s="85" t="str">
        <f t="shared" si="623"/>
        <v/>
      </c>
    </row>
    <row r="7879" spans="1:12" x14ac:dyDescent="0.2">
      <c r="A7879" s="209"/>
      <c r="B7879" s="75" t="str">
        <f t="shared" si="619"/>
        <v/>
      </c>
      <c r="C7879" s="75" t="str">
        <f t="shared" si="620"/>
        <v/>
      </c>
      <c r="D7879" s="42"/>
      <c r="E7879" s="42"/>
      <c r="F7879" s="42"/>
      <c r="G7879" s="42"/>
      <c r="H7879" s="42"/>
      <c r="I7879" s="42"/>
      <c r="J7879" s="83" t="str">
        <f t="shared" si="621"/>
        <v/>
      </c>
      <c r="K7879" s="83" t="str">
        <f t="shared" si="622"/>
        <v/>
      </c>
      <c r="L7879" s="85" t="str">
        <f t="shared" si="623"/>
        <v/>
      </c>
    </row>
    <row r="7880" spans="1:12" x14ac:dyDescent="0.2">
      <c r="A7880" s="209"/>
      <c r="B7880" s="75" t="str">
        <f t="shared" si="619"/>
        <v/>
      </c>
      <c r="C7880" s="75" t="str">
        <f t="shared" si="620"/>
        <v/>
      </c>
      <c r="D7880" s="42"/>
      <c r="E7880" s="42"/>
      <c r="F7880" s="42"/>
      <c r="G7880" s="42"/>
      <c r="H7880" s="42"/>
      <c r="I7880" s="42"/>
      <c r="J7880" s="83" t="str">
        <f t="shared" si="621"/>
        <v/>
      </c>
      <c r="K7880" s="83" t="str">
        <f t="shared" si="622"/>
        <v/>
      </c>
      <c r="L7880" s="85" t="str">
        <f t="shared" si="623"/>
        <v/>
      </c>
    </row>
    <row r="7881" spans="1:12" x14ac:dyDescent="0.2">
      <c r="A7881" s="209"/>
      <c r="B7881" s="75" t="str">
        <f t="shared" si="619"/>
        <v/>
      </c>
      <c r="C7881" s="75" t="str">
        <f t="shared" si="620"/>
        <v/>
      </c>
      <c r="D7881" s="42"/>
      <c r="E7881" s="42"/>
      <c r="F7881" s="42"/>
      <c r="G7881" s="42"/>
      <c r="H7881" s="42"/>
      <c r="I7881" s="42"/>
      <c r="J7881" s="83" t="str">
        <f t="shared" si="621"/>
        <v/>
      </c>
      <c r="K7881" s="83" t="str">
        <f t="shared" si="622"/>
        <v/>
      </c>
      <c r="L7881" s="85" t="str">
        <f t="shared" si="623"/>
        <v/>
      </c>
    </row>
    <row r="7882" spans="1:12" x14ac:dyDescent="0.2">
      <c r="A7882" s="209"/>
      <c r="B7882" s="75" t="str">
        <f t="shared" si="619"/>
        <v/>
      </c>
      <c r="C7882" s="75" t="str">
        <f t="shared" si="620"/>
        <v/>
      </c>
      <c r="D7882" s="42"/>
      <c r="E7882" s="42"/>
      <c r="F7882" s="42"/>
      <c r="G7882" s="42"/>
      <c r="H7882" s="42"/>
      <c r="I7882" s="42"/>
      <c r="J7882" s="83" t="str">
        <f t="shared" si="621"/>
        <v/>
      </c>
      <c r="K7882" s="83" t="str">
        <f t="shared" si="622"/>
        <v/>
      </c>
      <c r="L7882" s="85" t="str">
        <f t="shared" si="623"/>
        <v/>
      </c>
    </row>
    <row r="7883" spans="1:12" x14ac:dyDescent="0.2">
      <c r="A7883" s="209"/>
      <c r="B7883" s="75" t="str">
        <f t="shared" si="619"/>
        <v/>
      </c>
      <c r="C7883" s="75" t="str">
        <f t="shared" si="620"/>
        <v/>
      </c>
      <c r="D7883" s="42"/>
      <c r="E7883" s="42"/>
      <c r="F7883" s="42"/>
      <c r="G7883" s="42"/>
      <c r="H7883" s="42"/>
      <c r="I7883" s="42"/>
      <c r="J7883" s="83" t="str">
        <f t="shared" si="621"/>
        <v/>
      </c>
      <c r="K7883" s="83" t="str">
        <f t="shared" si="622"/>
        <v/>
      </c>
      <c r="L7883" s="85" t="str">
        <f t="shared" si="623"/>
        <v/>
      </c>
    </row>
    <row r="7884" spans="1:12" x14ac:dyDescent="0.2">
      <c r="A7884" s="209"/>
      <c r="B7884" s="75" t="str">
        <f t="shared" ref="B7884:B7947" si="624">IF(D7884+E7884+F7884+G7884+I7884+H7884 = 0,"",D7884+E7884+F7884+G7884+I7884+H7884)</f>
        <v/>
      </c>
      <c r="C7884" s="75" t="str">
        <f t="shared" ref="C7884:C7947" si="625">IF(D7884+E7884+H7884=0,"",D7884+E7884+H7884)</f>
        <v/>
      </c>
      <c r="D7884" s="42"/>
      <c r="E7884" s="42"/>
      <c r="F7884" s="42"/>
      <c r="G7884" s="42"/>
      <c r="H7884" s="42"/>
      <c r="I7884" s="42"/>
      <c r="J7884" s="83" t="str">
        <f t="shared" si="621"/>
        <v/>
      </c>
      <c r="K7884" s="83" t="str">
        <f t="shared" si="622"/>
        <v/>
      </c>
      <c r="L7884" s="85" t="str">
        <f t="shared" si="623"/>
        <v/>
      </c>
    </row>
    <row r="7885" spans="1:12" x14ac:dyDescent="0.2">
      <c r="A7885" s="209"/>
      <c r="B7885" s="75" t="str">
        <f t="shared" si="624"/>
        <v/>
      </c>
      <c r="C7885" s="75" t="str">
        <f t="shared" si="625"/>
        <v/>
      </c>
      <c r="D7885" s="42"/>
      <c r="E7885" s="42"/>
      <c r="F7885" s="42"/>
      <c r="G7885" s="42"/>
      <c r="H7885" s="42"/>
      <c r="I7885" s="42"/>
      <c r="J7885" s="83" t="str">
        <f t="shared" si="621"/>
        <v/>
      </c>
      <c r="K7885" s="83" t="str">
        <f t="shared" si="622"/>
        <v/>
      </c>
      <c r="L7885" s="85" t="str">
        <f t="shared" si="623"/>
        <v/>
      </c>
    </row>
    <row r="7886" spans="1:12" x14ac:dyDescent="0.2">
      <c r="A7886" s="209"/>
      <c r="B7886" s="75" t="str">
        <f t="shared" si="624"/>
        <v/>
      </c>
      <c r="C7886" s="75" t="str">
        <f t="shared" si="625"/>
        <v/>
      </c>
      <c r="D7886" s="42"/>
      <c r="E7886" s="42"/>
      <c r="F7886" s="42"/>
      <c r="G7886" s="42"/>
      <c r="H7886" s="42"/>
      <c r="I7886" s="42"/>
      <c r="J7886" s="83" t="str">
        <f t="shared" si="621"/>
        <v/>
      </c>
      <c r="K7886" s="83" t="str">
        <f t="shared" si="622"/>
        <v/>
      </c>
      <c r="L7886" s="85" t="str">
        <f t="shared" si="623"/>
        <v/>
      </c>
    </row>
    <row r="7887" spans="1:12" x14ac:dyDescent="0.2">
      <c r="A7887" s="209"/>
      <c r="B7887" s="75" t="str">
        <f t="shared" si="624"/>
        <v/>
      </c>
      <c r="C7887" s="75" t="str">
        <f t="shared" si="625"/>
        <v/>
      </c>
      <c r="D7887" s="42"/>
      <c r="E7887" s="42"/>
      <c r="F7887" s="42"/>
      <c r="G7887" s="42"/>
      <c r="H7887" s="42"/>
      <c r="I7887" s="42"/>
      <c r="J7887" s="83" t="str">
        <f t="shared" si="621"/>
        <v/>
      </c>
      <c r="K7887" s="83" t="str">
        <f t="shared" si="622"/>
        <v/>
      </c>
      <c r="L7887" s="85" t="str">
        <f t="shared" si="623"/>
        <v/>
      </c>
    </row>
    <row r="7888" spans="1:12" x14ac:dyDescent="0.2">
      <c r="A7888" s="209"/>
      <c r="B7888" s="75" t="str">
        <f t="shared" si="624"/>
        <v/>
      </c>
      <c r="C7888" s="75" t="str">
        <f t="shared" si="625"/>
        <v/>
      </c>
      <c r="D7888" s="42"/>
      <c r="E7888" s="42"/>
      <c r="F7888" s="42"/>
      <c r="G7888" s="42"/>
      <c r="H7888" s="42"/>
      <c r="I7888" s="42"/>
      <c r="J7888" s="83" t="str">
        <f t="shared" si="621"/>
        <v/>
      </c>
      <c r="K7888" s="83" t="str">
        <f t="shared" si="622"/>
        <v/>
      </c>
      <c r="L7888" s="85" t="str">
        <f t="shared" si="623"/>
        <v/>
      </c>
    </row>
    <row r="7889" spans="1:12" x14ac:dyDescent="0.2">
      <c r="A7889" s="209"/>
      <c r="B7889" s="75" t="str">
        <f t="shared" si="624"/>
        <v/>
      </c>
      <c r="C7889" s="75" t="str">
        <f t="shared" si="625"/>
        <v/>
      </c>
      <c r="D7889" s="42"/>
      <c r="E7889" s="42"/>
      <c r="F7889" s="42"/>
      <c r="G7889" s="42"/>
      <c r="H7889" s="42"/>
      <c r="I7889" s="42"/>
      <c r="J7889" s="83" t="str">
        <f t="shared" si="621"/>
        <v/>
      </c>
      <c r="K7889" s="83" t="str">
        <f t="shared" si="622"/>
        <v/>
      </c>
      <c r="L7889" s="85" t="str">
        <f t="shared" si="623"/>
        <v/>
      </c>
    </row>
    <row r="7890" spans="1:12" x14ac:dyDescent="0.2">
      <c r="A7890" s="209"/>
      <c r="B7890" s="75" t="str">
        <f t="shared" si="624"/>
        <v/>
      </c>
      <c r="C7890" s="75" t="str">
        <f t="shared" si="625"/>
        <v/>
      </c>
      <c r="D7890" s="42"/>
      <c r="E7890" s="42"/>
      <c r="F7890" s="42"/>
      <c r="G7890" s="42"/>
      <c r="H7890" s="42"/>
      <c r="I7890" s="42"/>
      <c r="J7890" s="83" t="str">
        <f t="shared" si="621"/>
        <v/>
      </c>
      <c r="K7890" s="83" t="str">
        <f t="shared" si="622"/>
        <v/>
      </c>
      <c r="L7890" s="85" t="str">
        <f t="shared" si="623"/>
        <v/>
      </c>
    </row>
    <row r="7891" spans="1:12" x14ac:dyDescent="0.2">
      <c r="A7891" s="209"/>
      <c r="B7891" s="75" t="str">
        <f t="shared" si="624"/>
        <v/>
      </c>
      <c r="C7891" s="75" t="str">
        <f t="shared" si="625"/>
        <v/>
      </c>
      <c r="D7891" s="42"/>
      <c r="E7891" s="42"/>
      <c r="F7891" s="42"/>
      <c r="G7891" s="42"/>
      <c r="H7891" s="42"/>
      <c r="I7891" s="42"/>
      <c r="J7891" s="83" t="str">
        <f t="shared" si="621"/>
        <v/>
      </c>
      <c r="K7891" s="83" t="str">
        <f t="shared" si="622"/>
        <v/>
      </c>
      <c r="L7891" s="85" t="str">
        <f t="shared" si="623"/>
        <v/>
      </c>
    </row>
    <row r="7892" spans="1:12" x14ac:dyDescent="0.2">
      <c r="A7892" s="209"/>
      <c r="B7892" s="75" t="str">
        <f t="shared" si="624"/>
        <v/>
      </c>
      <c r="C7892" s="75" t="str">
        <f t="shared" si="625"/>
        <v/>
      </c>
      <c r="D7892" s="42"/>
      <c r="E7892" s="42"/>
      <c r="F7892" s="42"/>
      <c r="G7892" s="42"/>
      <c r="H7892" s="42"/>
      <c r="I7892" s="42"/>
      <c r="J7892" s="83" t="str">
        <f t="shared" si="621"/>
        <v/>
      </c>
      <c r="K7892" s="83" t="str">
        <f t="shared" si="622"/>
        <v/>
      </c>
      <c r="L7892" s="85" t="str">
        <f t="shared" si="623"/>
        <v/>
      </c>
    </row>
    <row r="7893" spans="1:12" x14ac:dyDescent="0.2">
      <c r="A7893" s="209"/>
      <c r="B7893" s="75" t="str">
        <f t="shared" si="624"/>
        <v/>
      </c>
      <c r="C7893" s="75" t="str">
        <f t="shared" si="625"/>
        <v/>
      </c>
      <c r="D7893" s="42"/>
      <c r="E7893" s="42"/>
      <c r="F7893" s="42"/>
      <c r="G7893" s="42"/>
      <c r="H7893" s="42"/>
      <c r="I7893" s="42"/>
      <c r="J7893" s="83" t="str">
        <f t="shared" si="621"/>
        <v/>
      </c>
      <c r="K7893" s="83" t="str">
        <f t="shared" si="622"/>
        <v/>
      </c>
      <c r="L7893" s="85" t="str">
        <f t="shared" si="623"/>
        <v/>
      </c>
    </row>
    <row r="7894" spans="1:12" x14ac:dyDescent="0.2">
      <c r="A7894" s="209"/>
      <c r="B7894" s="75" t="str">
        <f t="shared" si="624"/>
        <v/>
      </c>
      <c r="C7894" s="75" t="str">
        <f t="shared" si="625"/>
        <v/>
      </c>
      <c r="D7894" s="42"/>
      <c r="E7894" s="42"/>
      <c r="F7894" s="42"/>
      <c r="G7894" s="42"/>
      <c r="H7894" s="42"/>
      <c r="I7894" s="42"/>
      <c r="J7894" s="83" t="str">
        <f t="shared" si="621"/>
        <v/>
      </c>
      <c r="K7894" s="83" t="str">
        <f t="shared" si="622"/>
        <v/>
      </c>
      <c r="L7894" s="85" t="str">
        <f t="shared" si="623"/>
        <v/>
      </c>
    </row>
    <row r="7895" spans="1:12" x14ac:dyDescent="0.2">
      <c r="A7895" s="209"/>
      <c r="B7895" s="75" t="str">
        <f t="shared" si="624"/>
        <v/>
      </c>
      <c r="C7895" s="75" t="str">
        <f t="shared" si="625"/>
        <v/>
      </c>
      <c r="D7895" s="42"/>
      <c r="E7895" s="42"/>
      <c r="F7895" s="42"/>
      <c r="G7895" s="42"/>
      <c r="H7895" s="42"/>
      <c r="I7895" s="42"/>
      <c r="J7895" s="83" t="str">
        <f t="shared" si="621"/>
        <v/>
      </c>
      <c r="K7895" s="83" t="str">
        <f t="shared" si="622"/>
        <v/>
      </c>
      <c r="L7895" s="85" t="str">
        <f t="shared" si="623"/>
        <v/>
      </c>
    </row>
    <row r="7896" spans="1:12" x14ac:dyDescent="0.2">
      <c r="A7896" s="209"/>
      <c r="B7896" s="75" t="str">
        <f t="shared" si="624"/>
        <v/>
      </c>
      <c r="C7896" s="75" t="str">
        <f t="shared" si="625"/>
        <v/>
      </c>
      <c r="D7896" s="42"/>
      <c r="E7896" s="42"/>
      <c r="F7896" s="42"/>
      <c r="G7896" s="42"/>
      <c r="H7896" s="42"/>
      <c r="I7896" s="42"/>
      <c r="J7896" s="83" t="str">
        <f t="shared" si="621"/>
        <v/>
      </c>
      <c r="K7896" s="83" t="str">
        <f t="shared" si="622"/>
        <v/>
      </c>
      <c r="L7896" s="85" t="str">
        <f t="shared" si="623"/>
        <v/>
      </c>
    </row>
    <row r="7897" spans="1:12" x14ac:dyDescent="0.2">
      <c r="A7897" s="209"/>
      <c r="B7897" s="75" t="str">
        <f t="shared" si="624"/>
        <v/>
      </c>
      <c r="C7897" s="75" t="str">
        <f t="shared" si="625"/>
        <v/>
      </c>
      <c r="D7897" s="42"/>
      <c r="E7897" s="42"/>
      <c r="F7897" s="42"/>
      <c r="G7897" s="42"/>
      <c r="H7897" s="42"/>
      <c r="I7897" s="42"/>
      <c r="J7897" s="83" t="str">
        <f t="shared" si="621"/>
        <v/>
      </c>
      <c r="K7897" s="83" t="str">
        <f t="shared" si="622"/>
        <v/>
      </c>
      <c r="L7897" s="85" t="str">
        <f t="shared" si="623"/>
        <v/>
      </c>
    </row>
    <row r="7898" spans="1:12" x14ac:dyDescent="0.2">
      <c r="A7898" s="209"/>
      <c r="B7898" s="75" t="str">
        <f t="shared" si="624"/>
        <v/>
      </c>
      <c r="C7898" s="75" t="str">
        <f t="shared" si="625"/>
        <v/>
      </c>
      <c r="D7898" s="42"/>
      <c r="E7898" s="42"/>
      <c r="F7898" s="42"/>
      <c r="G7898" s="42"/>
      <c r="H7898" s="42"/>
      <c r="I7898" s="42"/>
      <c r="J7898" s="83" t="str">
        <f t="shared" si="621"/>
        <v/>
      </c>
      <c r="K7898" s="83" t="str">
        <f t="shared" si="622"/>
        <v/>
      </c>
      <c r="L7898" s="85" t="str">
        <f t="shared" si="623"/>
        <v/>
      </c>
    </row>
    <row r="7899" spans="1:12" x14ac:dyDescent="0.2">
      <c r="A7899" s="209"/>
      <c r="B7899" s="75" t="str">
        <f t="shared" si="624"/>
        <v/>
      </c>
      <c r="C7899" s="75" t="str">
        <f t="shared" si="625"/>
        <v/>
      </c>
      <c r="D7899" s="42"/>
      <c r="E7899" s="42"/>
      <c r="F7899" s="42"/>
      <c r="G7899" s="42"/>
      <c r="H7899" s="42"/>
      <c r="I7899" s="42"/>
      <c r="J7899" s="83" t="str">
        <f t="shared" si="621"/>
        <v/>
      </c>
      <c r="K7899" s="83" t="str">
        <f t="shared" si="622"/>
        <v/>
      </c>
      <c r="L7899" s="85" t="str">
        <f t="shared" si="623"/>
        <v/>
      </c>
    </row>
    <row r="7900" spans="1:12" x14ac:dyDescent="0.2">
      <c r="A7900" s="209"/>
      <c r="B7900" s="75" t="str">
        <f t="shared" si="624"/>
        <v/>
      </c>
      <c r="C7900" s="75" t="str">
        <f t="shared" si="625"/>
        <v/>
      </c>
      <c r="D7900" s="42"/>
      <c r="E7900" s="42"/>
      <c r="F7900" s="42"/>
      <c r="G7900" s="42"/>
      <c r="H7900" s="42"/>
      <c r="I7900" s="42"/>
      <c r="J7900" s="83" t="str">
        <f t="shared" si="621"/>
        <v/>
      </c>
      <c r="K7900" s="83" t="str">
        <f t="shared" si="622"/>
        <v/>
      </c>
      <c r="L7900" s="85" t="str">
        <f t="shared" si="623"/>
        <v/>
      </c>
    </row>
    <row r="7901" spans="1:12" x14ac:dyDescent="0.2">
      <c r="A7901" s="209"/>
      <c r="B7901" s="75" t="str">
        <f t="shared" si="624"/>
        <v/>
      </c>
      <c r="C7901" s="75" t="str">
        <f t="shared" si="625"/>
        <v/>
      </c>
      <c r="D7901" s="42"/>
      <c r="E7901" s="42"/>
      <c r="F7901" s="42"/>
      <c r="G7901" s="42"/>
      <c r="H7901" s="42"/>
      <c r="I7901" s="42"/>
      <c r="J7901" s="83" t="str">
        <f t="shared" si="621"/>
        <v/>
      </c>
      <c r="K7901" s="83" t="str">
        <f t="shared" si="622"/>
        <v/>
      </c>
      <c r="L7901" s="85" t="str">
        <f t="shared" si="623"/>
        <v/>
      </c>
    </row>
    <row r="7902" spans="1:12" x14ac:dyDescent="0.2">
      <c r="A7902" s="209"/>
      <c r="B7902" s="75" t="str">
        <f t="shared" si="624"/>
        <v/>
      </c>
      <c r="C7902" s="75" t="str">
        <f t="shared" si="625"/>
        <v/>
      </c>
      <c r="D7902" s="42"/>
      <c r="E7902" s="42"/>
      <c r="F7902" s="42"/>
      <c r="G7902" s="42"/>
      <c r="H7902" s="42"/>
      <c r="I7902" s="42"/>
      <c r="J7902" s="83" t="str">
        <f t="shared" si="621"/>
        <v/>
      </c>
      <c r="K7902" s="83" t="str">
        <f t="shared" si="622"/>
        <v/>
      </c>
      <c r="L7902" s="85" t="str">
        <f t="shared" si="623"/>
        <v/>
      </c>
    </row>
    <row r="7903" spans="1:12" x14ac:dyDescent="0.2">
      <c r="A7903" s="209"/>
      <c r="B7903" s="75" t="str">
        <f t="shared" si="624"/>
        <v/>
      </c>
      <c r="C7903" s="75" t="str">
        <f t="shared" si="625"/>
        <v/>
      </c>
      <c r="D7903" s="42"/>
      <c r="E7903" s="42"/>
      <c r="F7903" s="42"/>
      <c r="G7903" s="42"/>
      <c r="H7903" s="42"/>
      <c r="I7903" s="42"/>
      <c r="J7903" s="83" t="str">
        <f t="shared" si="621"/>
        <v/>
      </c>
      <c r="K7903" s="83" t="str">
        <f t="shared" si="622"/>
        <v/>
      </c>
      <c r="L7903" s="85" t="str">
        <f t="shared" si="623"/>
        <v/>
      </c>
    </row>
    <row r="7904" spans="1:12" x14ac:dyDescent="0.2">
      <c r="A7904" s="209"/>
      <c r="B7904" s="75" t="str">
        <f t="shared" si="624"/>
        <v/>
      </c>
      <c r="C7904" s="75" t="str">
        <f t="shared" si="625"/>
        <v/>
      </c>
      <c r="D7904" s="42"/>
      <c r="E7904" s="42"/>
      <c r="F7904" s="42"/>
      <c r="G7904" s="42"/>
      <c r="H7904" s="42"/>
      <c r="I7904" s="42"/>
      <c r="J7904" s="83" t="str">
        <f t="shared" si="621"/>
        <v/>
      </c>
      <c r="K7904" s="83" t="str">
        <f t="shared" si="622"/>
        <v/>
      </c>
      <c r="L7904" s="85" t="str">
        <f t="shared" si="623"/>
        <v/>
      </c>
    </row>
    <row r="7905" spans="1:12" x14ac:dyDescent="0.2">
      <c r="A7905" s="209"/>
      <c r="B7905" s="75" t="str">
        <f t="shared" si="624"/>
        <v/>
      </c>
      <c r="C7905" s="75" t="str">
        <f t="shared" si="625"/>
        <v/>
      </c>
      <c r="D7905" s="42"/>
      <c r="E7905" s="42"/>
      <c r="F7905" s="42"/>
      <c r="G7905" s="42"/>
      <c r="H7905" s="42"/>
      <c r="I7905" s="42"/>
      <c r="J7905" s="83" t="str">
        <f t="shared" si="621"/>
        <v/>
      </c>
      <c r="K7905" s="83" t="str">
        <f t="shared" si="622"/>
        <v/>
      </c>
      <c r="L7905" s="85" t="str">
        <f t="shared" si="623"/>
        <v/>
      </c>
    </row>
    <row r="7906" spans="1:12" x14ac:dyDescent="0.2">
      <c r="A7906" s="209"/>
      <c r="B7906" s="75" t="str">
        <f t="shared" si="624"/>
        <v/>
      </c>
      <c r="C7906" s="75" t="str">
        <f t="shared" si="625"/>
        <v/>
      </c>
      <c r="D7906" s="42"/>
      <c r="E7906" s="42"/>
      <c r="F7906" s="42"/>
      <c r="G7906" s="42"/>
      <c r="H7906" s="42"/>
      <c r="I7906" s="42"/>
      <c r="J7906" s="83" t="str">
        <f t="shared" si="621"/>
        <v/>
      </c>
      <c r="K7906" s="83" t="str">
        <f t="shared" si="622"/>
        <v/>
      </c>
      <c r="L7906" s="85" t="str">
        <f t="shared" si="623"/>
        <v/>
      </c>
    </row>
    <row r="7907" spans="1:12" x14ac:dyDescent="0.2">
      <c r="A7907" s="209"/>
      <c r="B7907" s="75" t="str">
        <f t="shared" si="624"/>
        <v/>
      </c>
      <c r="C7907" s="75" t="str">
        <f t="shared" si="625"/>
        <v/>
      </c>
      <c r="D7907" s="42"/>
      <c r="E7907" s="42"/>
      <c r="F7907" s="42"/>
      <c r="G7907" s="42"/>
      <c r="H7907" s="42"/>
      <c r="I7907" s="42"/>
      <c r="J7907" s="83" t="str">
        <f t="shared" si="621"/>
        <v/>
      </c>
      <c r="K7907" s="83" t="str">
        <f t="shared" si="622"/>
        <v/>
      </c>
      <c r="L7907" s="85" t="str">
        <f t="shared" si="623"/>
        <v/>
      </c>
    </row>
    <row r="7908" spans="1:12" x14ac:dyDescent="0.2">
      <c r="A7908" s="209"/>
      <c r="B7908" s="75" t="str">
        <f t="shared" si="624"/>
        <v/>
      </c>
      <c r="C7908" s="75" t="str">
        <f t="shared" si="625"/>
        <v/>
      </c>
      <c r="D7908" s="42"/>
      <c r="E7908" s="42"/>
      <c r="F7908" s="42"/>
      <c r="G7908" s="42"/>
      <c r="H7908" s="42"/>
      <c r="I7908" s="42"/>
      <c r="J7908" s="83" t="str">
        <f t="shared" si="621"/>
        <v/>
      </c>
      <c r="K7908" s="83" t="str">
        <f t="shared" si="622"/>
        <v/>
      </c>
      <c r="L7908" s="85" t="str">
        <f t="shared" si="623"/>
        <v/>
      </c>
    </row>
    <row r="7909" spans="1:12" x14ac:dyDescent="0.2">
      <c r="A7909" s="209"/>
      <c r="B7909" s="75" t="str">
        <f t="shared" si="624"/>
        <v/>
      </c>
      <c r="C7909" s="75" t="str">
        <f t="shared" si="625"/>
        <v/>
      </c>
      <c r="D7909" s="42"/>
      <c r="E7909" s="42"/>
      <c r="F7909" s="42"/>
      <c r="G7909" s="42"/>
      <c r="H7909" s="42"/>
      <c r="I7909" s="42"/>
      <c r="J7909" s="83" t="str">
        <f t="shared" si="621"/>
        <v/>
      </c>
      <c r="K7909" s="83" t="str">
        <f t="shared" si="622"/>
        <v/>
      </c>
      <c r="L7909" s="85" t="str">
        <f t="shared" si="623"/>
        <v/>
      </c>
    </row>
    <row r="7910" spans="1:12" x14ac:dyDescent="0.2">
      <c r="A7910" s="209"/>
      <c r="B7910" s="75" t="str">
        <f t="shared" si="624"/>
        <v/>
      </c>
      <c r="C7910" s="75" t="str">
        <f t="shared" si="625"/>
        <v/>
      </c>
      <c r="D7910" s="42"/>
      <c r="E7910" s="42"/>
      <c r="F7910" s="42"/>
      <c r="G7910" s="42"/>
      <c r="H7910" s="42"/>
      <c r="I7910" s="42"/>
      <c r="J7910" s="83" t="str">
        <f t="shared" si="621"/>
        <v/>
      </c>
      <c r="K7910" s="83" t="str">
        <f t="shared" si="622"/>
        <v/>
      </c>
      <c r="L7910" s="85" t="str">
        <f t="shared" si="623"/>
        <v/>
      </c>
    </row>
    <row r="7911" spans="1:12" x14ac:dyDescent="0.2">
      <c r="A7911" s="209"/>
      <c r="B7911" s="75" t="str">
        <f t="shared" si="624"/>
        <v/>
      </c>
      <c r="C7911" s="75" t="str">
        <f t="shared" si="625"/>
        <v/>
      </c>
      <c r="D7911" s="42"/>
      <c r="E7911" s="42"/>
      <c r="F7911" s="42"/>
      <c r="G7911" s="42"/>
      <c r="H7911" s="42"/>
      <c r="I7911" s="42"/>
      <c r="J7911" s="83" t="str">
        <f t="shared" si="621"/>
        <v/>
      </c>
      <c r="K7911" s="83" t="str">
        <f t="shared" si="622"/>
        <v/>
      </c>
      <c r="L7911" s="85" t="str">
        <f t="shared" si="623"/>
        <v/>
      </c>
    </row>
    <row r="7912" spans="1:12" x14ac:dyDescent="0.2">
      <c r="A7912" s="209"/>
      <c r="B7912" s="75" t="str">
        <f t="shared" si="624"/>
        <v/>
      </c>
      <c r="C7912" s="75" t="str">
        <f t="shared" si="625"/>
        <v/>
      </c>
      <c r="D7912" s="42"/>
      <c r="E7912" s="42"/>
      <c r="F7912" s="42"/>
      <c r="G7912" s="42"/>
      <c r="H7912" s="42"/>
      <c r="I7912" s="42"/>
      <c r="J7912" s="83" t="str">
        <f t="shared" si="621"/>
        <v/>
      </c>
      <c r="K7912" s="83" t="str">
        <f t="shared" si="622"/>
        <v/>
      </c>
      <c r="L7912" s="85" t="str">
        <f t="shared" si="623"/>
        <v/>
      </c>
    </row>
    <row r="7913" spans="1:12" x14ac:dyDescent="0.2">
      <c r="A7913" s="209"/>
      <c r="B7913" s="75" t="str">
        <f t="shared" si="624"/>
        <v/>
      </c>
      <c r="C7913" s="75" t="str">
        <f t="shared" si="625"/>
        <v/>
      </c>
      <c r="D7913" s="42"/>
      <c r="E7913" s="42"/>
      <c r="F7913" s="42"/>
      <c r="G7913" s="42"/>
      <c r="H7913" s="42"/>
      <c r="I7913" s="42"/>
      <c r="J7913" s="83" t="str">
        <f t="shared" si="621"/>
        <v/>
      </c>
      <c r="K7913" s="83" t="str">
        <f t="shared" si="622"/>
        <v/>
      </c>
      <c r="L7913" s="85" t="str">
        <f t="shared" si="623"/>
        <v/>
      </c>
    </row>
    <row r="7914" spans="1:12" x14ac:dyDescent="0.2">
      <c r="A7914" s="209"/>
      <c r="B7914" s="75" t="str">
        <f t="shared" si="624"/>
        <v/>
      </c>
      <c r="C7914" s="75" t="str">
        <f t="shared" si="625"/>
        <v/>
      </c>
      <c r="D7914" s="42"/>
      <c r="E7914" s="42"/>
      <c r="F7914" s="42"/>
      <c r="G7914" s="42"/>
      <c r="H7914" s="42"/>
      <c r="I7914" s="42"/>
      <c r="J7914" s="83" t="str">
        <f t="shared" si="621"/>
        <v/>
      </c>
      <c r="K7914" s="83" t="str">
        <f t="shared" si="622"/>
        <v/>
      </c>
      <c r="L7914" s="85" t="str">
        <f t="shared" si="623"/>
        <v/>
      </c>
    </row>
    <row r="7915" spans="1:12" x14ac:dyDescent="0.2">
      <c r="A7915" s="209"/>
      <c r="B7915" s="75" t="str">
        <f t="shared" si="624"/>
        <v/>
      </c>
      <c r="C7915" s="75" t="str">
        <f t="shared" si="625"/>
        <v/>
      </c>
      <c r="D7915" s="42"/>
      <c r="E7915" s="42"/>
      <c r="F7915" s="42"/>
      <c r="G7915" s="42"/>
      <c r="H7915" s="42"/>
      <c r="I7915" s="42"/>
      <c r="J7915" s="83" t="str">
        <f t="shared" si="621"/>
        <v/>
      </c>
      <c r="K7915" s="83" t="str">
        <f t="shared" si="622"/>
        <v/>
      </c>
      <c r="L7915" s="85" t="str">
        <f t="shared" si="623"/>
        <v/>
      </c>
    </row>
    <row r="7916" spans="1:12" x14ac:dyDescent="0.2">
      <c r="A7916" s="209"/>
      <c r="B7916" s="75" t="str">
        <f t="shared" si="624"/>
        <v/>
      </c>
      <c r="C7916" s="75" t="str">
        <f t="shared" si="625"/>
        <v/>
      </c>
      <c r="D7916" s="42"/>
      <c r="E7916" s="42"/>
      <c r="F7916" s="42"/>
      <c r="G7916" s="42"/>
      <c r="H7916" s="42"/>
      <c r="I7916" s="42"/>
      <c r="J7916" s="83" t="str">
        <f t="shared" si="621"/>
        <v/>
      </c>
      <c r="K7916" s="83" t="str">
        <f t="shared" si="622"/>
        <v/>
      </c>
      <c r="L7916" s="85" t="str">
        <f t="shared" si="623"/>
        <v/>
      </c>
    </row>
    <row r="7917" spans="1:12" x14ac:dyDescent="0.2">
      <c r="A7917" s="209"/>
      <c r="B7917" s="75" t="str">
        <f t="shared" si="624"/>
        <v/>
      </c>
      <c r="C7917" s="75" t="str">
        <f t="shared" si="625"/>
        <v/>
      </c>
      <c r="D7917" s="42"/>
      <c r="E7917" s="42"/>
      <c r="F7917" s="42"/>
      <c r="G7917" s="42"/>
      <c r="H7917" s="42"/>
      <c r="I7917" s="42"/>
      <c r="J7917" s="83" t="str">
        <f t="shared" si="621"/>
        <v/>
      </c>
      <c r="K7917" s="83" t="str">
        <f t="shared" si="622"/>
        <v/>
      </c>
      <c r="L7917" s="85" t="str">
        <f t="shared" si="623"/>
        <v/>
      </c>
    </row>
    <row r="7918" spans="1:12" x14ac:dyDescent="0.2">
      <c r="A7918" s="209"/>
      <c r="B7918" s="75" t="str">
        <f t="shared" si="624"/>
        <v/>
      </c>
      <c r="C7918" s="75" t="str">
        <f t="shared" si="625"/>
        <v/>
      </c>
      <c r="D7918" s="42"/>
      <c r="E7918" s="42"/>
      <c r="F7918" s="42"/>
      <c r="G7918" s="42"/>
      <c r="H7918" s="42"/>
      <c r="I7918" s="42"/>
      <c r="J7918" s="83" t="str">
        <f t="shared" si="621"/>
        <v/>
      </c>
      <c r="K7918" s="83" t="str">
        <f t="shared" si="622"/>
        <v/>
      </c>
      <c r="L7918" s="85" t="str">
        <f t="shared" si="623"/>
        <v/>
      </c>
    </row>
    <row r="7919" spans="1:12" x14ac:dyDescent="0.2">
      <c r="A7919" s="209"/>
      <c r="B7919" s="75" t="str">
        <f t="shared" si="624"/>
        <v/>
      </c>
      <c r="C7919" s="75" t="str">
        <f t="shared" si="625"/>
        <v/>
      </c>
      <c r="D7919" s="42"/>
      <c r="E7919" s="42"/>
      <c r="F7919" s="42"/>
      <c r="G7919" s="42"/>
      <c r="H7919" s="42"/>
      <c r="I7919" s="42"/>
      <c r="J7919" s="83" t="str">
        <f t="shared" si="621"/>
        <v/>
      </c>
      <c r="K7919" s="83" t="str">
        <f t="shared" si="622"/>
        <v/>
      </c>
      <c r="L7919" s="85" t="str">
        <f t="shared" si="623"/>
        <v/>
      </c>
    </row>
    <row r="7920" spans="1:12" x14ac:dyDescent="0.2">
      <c r="A7920" s="209"/>
      <c r="B7920" s="75" t="str">
        <f t="shared" si="624"/>
        <v/>
      </c>
      <c r="C7920" s="75" t="str">
        <f t="shared" si="625"/>
        <v/>
      </c>
      <c r="D7920" s="42"/>
      <c r="E7920" s="42"/>
      <c r="F7920" s="42"/>
      <c r="G7920" s="42"/>
      <c r="H7920" s="42"/>
      <c r="I7920" s="42"/>
      <c r="J7920" s="83" t="str">
        <f t="shared" si="621"/>
        <v/>
      </c>
      <c r="K7920" s="83" t="str">
        <f t="shared" si="622"/>
        <v/>
      </c>
      <c r="L7920" s="85" t="str">
        <f t="shared" si="623"/>
        <v/>
      </c>
    </row>
    <row r="7921" spans="1:12" x14ac:dyDescent="0.2">
      <c r="A7921" s="209"/>
      <c r="B7921" s="75" t="str">
        <f t="shared" si="624"/>
        <v/>
      </c>
      <c r="C7921" s="75" t="str">
        <f t="shared" si="625"/>
        <v/>
      </c>
      <c r="D7921" s="42"/>
      <c r="E7921" s="42"/>
      <c r="F7921" s="42"/>
      <c r="G7921" s="42"/>
      <c r="H7921" s="42"/>
      <c r="I7921" s="42"/>
      <c r="J7921" s="83" t="str">
        <f t="shared" si="621"/>
        <v/>
      </c>
      <c r="K7921" s="83" t="str">
        <f t="shared" si="622"/>
        <v/>
      </c>
      <c r="L7921" s="85" t="str">
        <f t="shared" si="623"/>
        <v/>
      </c>
    </row>
    <row r="7922" spans="1:12" x14ac:dyDescent="0.2">
      <c r="A7922" s="209"/>
      <c r="B7922" s="75" t="str">
        <f t="shared" si="624"/>
        <v/>
      </c>
      <c r="C7922" s="75" t="str">
        <f t="shared" si="625"/>
        <v/>
      </c>
      <c r="D7922" s="42"/>
      <c r="E7922" s="42"/>
      <c r="F7922" s="42"/>
      <c r="G7922" s="42"/>
      <c r="H7922" s="42"/>
      <c r="I7922" s="42"/>
      <c r="J7922" s="83" t="str">
        <f t="shared" si="621"/>
        <v/>
      </c>
      <c r="K7922" s="83" t="str">
        <f t="shared" si="622"/>
        <v/>
      </c>
      <c r="L7922" s="85" t="str">
        <f t="shared" si="623"/>
        <v/>
      </c>
    </row>
    <row r="7923" spans="1:12" x14ac:dyDescent="0.2">
      <c r="A7923" s="209"/>
      <c r="B7923" s="75" t="str">
        <f t="shared" si="624"/>
        <v/>
      </c>
      <c r="C7923" s="75" t="str">
        <f t="shared" si="625"/>
        <v/>
      </c>
      <c r="D7923" s="42"/>
      <c r="E7923" s="42"/>
      <c r="F7923" s="42"/>
      <c r="G7923" s="42"/>
      <c r="H7923" s="42"/>
      <c r="I7923" s="42"/>
      <c r="J7923" s="83" t="str">
        <f t="shared" si="621"/>
        <v/>
      </c>
      <c r="K7923" s="83" t="str">
        <f t="shared" si="622"/>
        <v/>
      </c>
      <c r="L7923" s="85" t="str">
        <f t="shared" si="623"/>
        <v/>
      </c>
    </row>
    <row r="7924" spans="1:12" x14ac:dyDescent="0.2">
      <c r="A7924" s="209"/>
      <c r="B7924" s="75" t="str">
        <f t="shared" si="624"/>
        <v/>
      </c>
      <c r="C7924" s="75" t="str">
        <f t="shared" si="625"/>
        <v/>
      </c>
      <c r="D7924" s="42"/>
      <c r="E7924" s="42"/>
      <c r="F7924" s="42"/>
      <c r="G7924" s="42"/>
      <c r="H7924" s="42"/>
      <c r="I7924" s="42"/>
      <c r="J7924" s="83" t="str">
        <f t="shared" si="621"/>
        <v/>
      </c>
      <c r="K7924" s="83" t="str">
        <f t="shared" si="622"/>
        <v/>
      </c>
      <c r="L7924" s="85" t="str">
        <f t="shared" si="623"/>
        <v/>
      </c>
    </row>
    <row r="7925" spans="1:12" x14ac:dyDescent="0.2">
      <c r="A7925" s="209"/>
      <c r="B7925" s="75" t="str">
        <f t="shared" si="624"/>
        <v/>
      </c>
      <c r="C7925" s="75" t="str">
        <f t="shared" si="625"/>
        <v/>
      </c>
      <c r="D7925" s="42"/>
      <c r="E7925" s="42"/>
      <c r="F7925" s="42"/>
      <c r="G7925" s="42"/>
      <c r="H7925" s="42"/>
      <c r="I7925" s="42"/>
      <c r="J7925" s="83" t="str">
        <f t="shared" si="621"/>
        <v/>
      </c>
      <c r="K7925" s="83" t="str">
        <f t="shared" si="622"/>
        <v/>
      </c>
      <c r="L7925" s="85" t="str">
        <f t="shared" si="623"/>
        <v/>
      </c>
    </row>
    <row r="7926" spans="1:12" x14ac:dyDescent="0.2">
      <c r="A7926" s="209"/>
      <c r="B7926" s="75" t="str">
        <f t="shared" si="624"/>
        <v/>
      </c>
      <c r="C7926" s="75" t="str">
        <f t="shared" si="625"/>
        <v/>
      </c>
      <c r="D7926" s="42"/>
      <c r="E7926" s="42"/>
      <c r="F7926" s="42"/>
      <c r="G7926" s="42"/>
      <c r="H7926" s="42"/>
      <c r="I7926" s="42"/>
      <c r="J7926" s="83" t="str">
        <f t="shared" si="621"/>
        <v/>
      </c>
      <c r="K7926" s="83" t="str">
        <f t="shared" si="622"/>
        <v/>
      </c>
      <c r="L7926" s="85" t="str">
        <f t="shared" si="623"/>
        <v/>
      </c>
    </row>
    <row r="7927" spans="1:12" x14ac:dyDescent="0.2">
      <c r="A7927" s="209"/>
      <c r="B7927" s="75" t="str">
        <f t="shared" si="624"/>
        <v/>
      </c>
      <c r="C7927" s="75" t="str">
        <f t="shared" si="625"/>
        <v/>
      </c>
      <c r="D7927" s="42"/>
      <c r="E7927" s="42"/>
      <c r="F7927" s="42"/>
      <c r="G7927" s="42"/>
      <c r="H7927" s="42"/>
      <c r="I7927" s="42"/>
      <c r="J7927" s="83" t="str">
        <f t="shared" si="621"/>
        <v/>
      </c>
      <c r="K7927" s="83" t="str">
        <f t="shared" si="622"/>
        <v/>
      </c>
      <c r="L7927" s="85" t="str">
        <f t="shared" si="623"/>
        <v/>
      </c>
    </row>
    <row r="7928" spans="1:12" x14ac:dyDescent="0.2">
      <c r="A7928" s="209"/>
      <c r="B7928" s="75" t="str">
        <f t="shared" si="624"/>
        <v/>
      </c>
      <c r="C7928" s="75" t="str">
        <f t="shared" si="625"/>
        <v/>
      </c>
      <c r="D7928" s="42"/>
      <c r="E7928" s="42"/>
      <c r="F7928" s="42"/>
      <c r="G7928" s="42"/>
      <c r="H7928" s="42"/>
      <c r="I7928" s="42"/>
      <c r="J7928" s="83" t="str">
        <f t="shared" si="621"/>
        <v/>
      </c>
      <c r="K7928" s="83" t="str">
        <f t="shared" si="622"/>
        <v/>
      </c>
      <c r="L7928" s="85" t="str">
        <f t="shared" si="623"/>
        <v/>
      </c>
    </row>
    <row r="7929" spans="1:12" x14ac:dyDescent="0.2">
      <c r="A7929" s="209"/>
      <c r="B7929" s="75" t="str">
        <f t="shared" si="624"/>
        <v/>
      </c>
      <c r="C7929" s="75" t="str">
        <f t="shared" si="625"/>
        <v/>
      </c>
      <c r="D7929" s="42"/>
      <c r="E7929" s="42"/>
      <c r="F7929" s="42"/>
      <c r="G7929" s="42"/>
      <c r="H7929" s="42"/>
      <c r="I7929" s="42"/>
      <c r="J7929" s="83" t="str">
        <f t="shared" si="621"/>
        <v/>
      </c>
      <c r="K7929" s="83" t="str">
        <f t="shared" si="622"/>
        <v/>
      </c>
      <c r="L7929" s="85" t="str">
        <f t="shared" si="623"/>
        <v/>
      </c>
    </row>
    <row r="7930" spans="1:12" x14ac:dyDescent="0.2">
      <c r="A7930" s="209"/>
      <c r="B7930" s="75" t="str">
        <f t="shared" si="624"/>
        <v/>
      </c>
      <c r="C7930" s="75" t="str">
        <f t="shared" si="625"/>
        <v/>
      </c>
      <c r="D7930" s="42"/>
      <c r="E7930" s="42"/>
      <c r="F7930" s="42"/>
      <c r="G7930" s="42"/>
      <c r="H7930" s="42"/>
      <c r="I7930" s="42"/>
      <c r="J7930" s="83" t="str">
        <f t="shared" si="621"/>
        <v/>
      </c>
      <c r="K7930" s="83" t="str">
        <f t="shared" si="622"/>
        <v/>
      </c>
      <c r="L7930" s="85" t="str">
        <f t="shared" si="623"/>
        <v/>
      </c>
    </row>
    <row r="7931" spans="1:12" x14ac:dyDescent="0.2">
      <c r="A7931" s="209"/>
      <c r="B7931" s="75" t="str">
        <f t="shared" si="624"/>
        <v/>
      </c>
      <c r="C7931" s="75" t="str">
        <f t="shared" si="625"/>
        <v/>
      </c>
      <c r="D7931" s="42"/>
      <c r="E7931" s="42"/>
      <c r="F7931" s="42"/>
      <c r="G7931" s="42"/>
      <c r="H7931" s="42"/>
      <c r="I7931" s="42"/>
      <c r="J7931" s="83" t="str">
        <f t="shared" si="621"/>
        <v/>
      </c>
      <c r="K7931" s="83" t="str">
        <f t="shared" si="622"/>
        <v/>
      </c>
      <c r="L7931" s="85" t="str">
        <f t="shared" si="623"/>
        <v/>
      </c>
    </row>
    <row r="7932" spans="1:12" x14ac:dyDescent="0.2">
      <c r="A7932" s="209"/>
      <c r="B7932" s="75" t="str">
        <f t="shared" si="624"/>
        <v/>
      </c>
      <c r="C7932" s="75" t="str">
        <f t="shared" si="625"/>
        <v/>
      </c>
      <c r="D7932" s="42"/>
      <c r="E7932" s="42"/>
      <c r="F7932" s="42"/>
      <c r="G7932" s="42"/>
      <c r="H7932" s="42"/>
      <c r="I7932" s="42"/>
      <c r="J7932" s="83" t="str">
        <f t="shared" si="621"/>
        <v/>
      </c>
      <c r="K7932" s="83" t="str">
        <f t="shared" si="622"/>
        <v/>
      </c>
      <c r="L7932" s="85" t="str">
        <f t="shared" si="623"/>
        <v/>
      </c>
    </row>
    <row r="7933" spans="1:12" x14ac:dyDescent="0.2">
      <c r="A7933" s="209"/>
      <c r="B7933" s="75" t="str">
        <f t="shared" si="624"/>
        <v/>
      </c>
      <c r="C7933" s="75" t="str">
        <f t="shared" si="625"/>
        <v/>
      </c>
      <c r="D7933" s="42"/>
      <c r="E7933" s="42"/>
      <c r="F7933" s="42"/>
      <c r="G7933" s="42"/>
      <c r="H7933" s="42"/>
      <c r="I7933" s="42"/>
      <c r="J7933" s="83" t="str">
        <f t="shared" ref="J7933:J7996" si="626">IF(ISERROR(D7933/C7933),"",(D7933/C7933))</f>
        <v/>
      </c>
      <c r="K7933" s="83" t="str">
        <f t="shared" ref="K7933:K7996" si="627">IF(ISERROR(E7933/C7933),"",(E7933/C7933))</f>
        <v/>
      </c>
      <c r="L7933" s="85" t="str">
        <f t="shared" ref="L7933:L7996" si="628">IF(ISERROR((D7933+E7933)/B7933),"",(D7933+E7933)/B7933)</f>
        <v/>
      </c>
    </row>
    <row r="7934" spans="1:12" x14ac:dyDescent="0.2">
      <c r="A7934" s="209"/>
      <c r="B7934" s="75" t="str">
        <f t="shared" si="624"/>
        <v/>
      </c>
      <c r="C7934" s="75" t="str">
        <f t="shared" si="625"/>
        <v/>
      </c>
      <c r="D7934" s="42"/>
      <c r="E7934" s="42"/>
      <c r="F7934" s="42"/>
      <c r="G7934" s="42"/>
      <c r="H7934" s="42"/>
      <c r="I7934" s="42"/>
      <c r="J7934" s="83" t="str">
        <f t="shared" si="626"/>
        <v/>
      </c>
      <c r="K7934" s="83" t="str">
        <f t="shared" si="627"/>
        <v/>
      </c>
      <c r="L7934" s="85" t="str">
        <f t="shared" si="628"/>
        <v/>
      </c>
    </row>
    <row r="7935" spans="1:12" x14ac:dyDescent="0.2">
      <c r="A7935" s="209"/>
      <c r="B7935" s="75" t="str">
        <f t="shared" si="624"/>
        <v/>
      </c>
      <c r="C7935" s="75" t="str">
        <f t="shared" si="625"/>
        <v/>
      </c>
      <c r="D7935" s="42"/>
      <c r="E7935" s="42"/>
      <c r="F7935" s="42"/>
      <c r="G7935" s="42"/>
      <c r="H7935" s="42"/>
      <c r="I7935" s="42"/>
      <c r="J7935" s="83" t="str">
        <f t="shared" si="626"/>
        <v/>
      </c>
      <c r="K7935" s="83" t="str">
        <f t="shared" si="627"/>
        <v/>
      </c>
      <c r="L7935" s="85" t="str">
        <f t="shared" si="628"/>
        <v/>
      </c>
    </row>
    <row r="7936" spans="1:12" x14ac:dyDescent="0.2">
      <c r="A7936" s="209"/>
      <c r="B7936" s="75" t="str">
        <f t="shared" si="624"/>
        <v/>
      </c>
      <c r="C7936" s="75" t="str">
        <f t="shared" si="625"/>
        <v/>
      </c>
      <c r="D7936" s="42"/>
      <c r="E7936" s="42"/>
      <c r="F7936" s="42"/>
      <c r="G7936" s="42"/>
      <c r="H7936" s="42"/>
      <c r="I7936" s="42"/>
      <c r="J7936" s="83" t="str">
        <f t="shared" si="626"/>
        <v/>
      </c>
      <c r="K7936" s="83" t="str">
        <f t="shared" si="627"/>
        <v/>
      </c>
      <c r="L7936" s="85" t="str">
        <f t="shared" si="628"/>
        <v/>
      </c>
    </row>
    <row r="7937" spans="1:12" x14ac:dyDescent="0.2">
      <c r="A7937" s="209"/>
      <c r="B7937" s="75" t="str">
        <f t="shared" si="624"/>
        <v/>
      </c>
      <c r="C7937" s="75" t="str">
        <f t="shared" si="625"/>
        <v/>
      </c>
      <c r="D7937" s="42"/>
      <c r="E7937" s="42"/>
      <c r="F7937" s="42"/>
      <c r="G7937" s="42"/>
      <c r="H7937" s="42"/>
      <c r="I7937" s="42"/>
      <c r="J7937" s="83" t="str">
        <f t="shared" si="626"/>
        <v/>
      </c>
      <c r="K7937" s="83" t="str">
        <f t="shared" si="627"/>
        <v/>
      </c>
      <c r="L7937" s="85" t="str">
        <f t="shared" si="628"/>
        <v/>
      </c>
    </row>
    <row r="7938" spans="1:12" x14ac:dyDescent="0.2">
      <c r="A7938" s="209"/>
      <c r="B7938" s="75" t="str">
        <f t="shared" si="624"/>
        <v/>
      </c>
      <c r="C7938" s="75" t="str">
        <f t="shared" si="625"/>
        <v/>
      </c>
      <c r="D7938" s="42"/>
      <c r="E7938" s="42"/>
      <c r="F7938" s="42"/>
      <c r="G7938" s="42"/>
      <c r="H7938" s="42"/>
      <c r="I7938" s="42"/>
      <c r="J7938" s="83" t="str">
        <f t="shared" si="626"/>
        <v/>
      </c>
      <c r="K7938" s="83" t="str">
        <f t="shared" si="627"/>
        <v/>
      </c>
      <c r="L7938" s="85" t="str">
        <f t="shared" si="628"/>
        <v/>
      </c>
    </row>
    <row r="7939" spans="1:12" x14ac:dyDescent="0.2">
      <c r="A7939" s="209"/>
      <c r="B7939" s="75" t="str">
        <f t="shared" si="624"/>
        <v/>
      </c>
      <c r="C7939" s="75" t="str">
        <f t="shared" si="625"/>
        <v/>
      </c>
      <c r="D7939" s="42"/>
      <c r="E7939" s="42"/>
      <c r="F7939" s="42"/>
      <c r="G7939" s="42"/>
      <c r="H7939" s="42"/>
      <c r="I7939" s="42"/>
      <c r="J7939" s="83" t="str">
        <f t="shared" si="626"/>
        <v/>
      </c>
      <c r="K7939" s="83" t="str">
        <f t="shared" si="627"/>
        <v/>
      </c>
      <c r="L7939" s="85" t="str">
        <f t="shared" si="628"/>
        <v/>
      </c>
    </row>
    <row r="7940" spans="1:12" x14ac:dyDescent="0.2">
      <c r="A7940" s="209"/>
      <c r="B7940" s="75" t="str">
        <f t="shared" si="624"/>
        <v/>
      </c>
      <c r="C7940" s="75" t="str">
        <f t="shared" si="625"/>
        <v/>
      </c>
      <c r="D7940" s="42"/>
      <c r="E7940" s="42"/>
      <c r="F7940" s="42"/>
      <c r="G7940" s="42"/>
      <c r="H7940" s="42"/>
      <c r="I7940" s="42"/>
      <c r="J7940" s="83" t="str">
        <f t="shared" si="626"/>
        <v/>
      </c>
      <c r="K7940" s="83" t="str">
        <f t="shared" si="627"/>
        <v/>
      </c>
      <c r="L7940" s="85" t="str">
        <f t="shared" si="628"/>
        <v/>
      </c>
    </row>
    <row r="7941" spans="1:12" x14ac:dyDescent="0.2">
      <c r="A7941" s="209"/>
      <c r="B7941" s="75" t="str">
        <f t="shared" si="624"/>
        <v/>
      </c>
      <c r="C7941" s="75" t="str">
        <f t="shared" si="625"/>
        <v/>
      </c>
      <c r="D7941" s="42"/>
      <c r="E7941" s="42"/>
      <c r="F7941" s="42"/>
      <c r="G7941" s="42"/>
      <c r="H7941" s="42"/>
      <c r="I7941" s="42"/>
      <c r="J7941" s="83" t="str">
        <f t="shared" si="626"/>
        <v/>
      </c>
      <c r="K7941" s="83" t="str">
        <f t="shared" si="627"/>
        <v/>
      </c>
      <c r="L7941" s="85" t="str">
        <f t="shared" si="628"/>
        <v/>
      </c>
    </row>
    <row r="7942" spans="1:12" x14ac:dyDescent="0.2">
      <c r="A7942" s="209"/>
      <c r="B7942" s="75" t="str">
        <f t="shared" si="624"/>
        <v/>
      </c>
      <c r="C7942" s="75" t="str">
        <f t="shared" si="625"/>
        <v/>
      </c>
      <c r="D7942" s="42"/>
      <c r="E7942" s="42"/>
      <c r="F7942" s="42"/>
      <c r="G7942" s="42"/>
      <c r="H7942" s="42"/>
      <c r="I7942" s="42"/>
      <c r="J7942" s="83" t="str">
        <f t="shared" si="626"/>
        <v/>
      </c>
      <c r="K7942" s="83" t="str">
        <f t="shared" si="627"/>
        <v/>
      </c>
      <c r="L7942" s="85" t="str">
        <f t="shared" si="628"/>
        <v/>
      </c>
    </row>
    <row r="7943" spans="1:12" x14ac:dyDescent="0.2">
      <c r="A7943" s="209"/>
      <c r="B7943" s="75" t="str">
        <f t="shared" si="624"/>
        <v/>
      </c>
      <c r="C7943" s="75" t="str">
        <f t="shared" si="625"/>
        <v/>
      </c>
      <c r="D7943" s="42"/>
      <c r="E7943" s="42"/>
      <c r="F7943" s="42"/>
      <c r="G7943" s="42"/>
      <c r="H7943" s="42"/>
      <c r="I7943" s="42"/>
      <c r="J7943" s="83" t="str">
        <f t="shared" si="626"/>
        <v/>
      </c>
      <c r="K7943" s="83" t="str">
        <f t="shared" si="627"/>
        <v/>
      </c>
      <c r="L7943" s="85" t="str">
        <f t="shared" si="628"/>
        <v/>
      </c>
    </row>
    <row r="7944" spans="1:12" x14ac:dyDescent="0.2">
      <c r="A7944" s="209"/>
      <c r="B7944" s="75" t="str">
        <f t="shared" si="624"/>
        <v/>
      </c>
      <c r="C7944" s="75" t="str">
        <f t="shared" si="625"/>
        <v/>
      </c>
      <c r="D7944" s="42"/>
      <c r="E7944" s="42"/>
      <c r="F7944" s="42"/>
      <c r="G7944" s="42"/>
      <c r="H7944" s="42"/>
      <c r="I7944" s="42"/>
      <c r="J7944" s="83" t="str">
        <f t="shared" si="626"/>
        <v/>
      </c>
      <c r="K7944" s="83" t="str">
        <f t="shared" si="627"/>
        <v/>
      </c>
      <c r="L7944" s="85" t="str">
        <f t="shared" si="628"/>
        <v/>
      </c>
    </row>
    <row r="7945" spans="1:12" x14ac:dyDescent="0.2">
      <c r="A7945" s="209"/>
      <c r="B7945" s="75" t="str">
        <f t="shared" si="624"/>
        <v/>
      </c>
      <c r="C7945" s="75" t="str">
        <f t="shared" si="625"/>
        <v/>
      </c>
      <c r="D7945" s="42"/>
      <c r="E7945" s="42"/>
      <c r="F7945" s="42"/>
      <c r="G7945" s="42"/>
      <c r="H7945" s="42"/>
      <c r="I7945" s="42"/>
      <c r="J7945" s="83" t="str">
        <f t="shared" si="626"/>
        <v/>
      </c>
      <c r="K7945" s="83" t="str">
        <f t="shared" si="627"/>
        <v/>
      </c>
      <c r="L7945" s="85" t="str">
        <f t="shared" si="628"/>
        <v/>
      </c>
    </row>
    <row r="7946" spans="1:12" x14ac:dyDescent="0.2">
      <c r="A7946" s="209"/>
      <c r="B7946" s="75" t="str">
        <f t="shared" si="624"/>
        <v/>
      </c>
      <c r="C7946" s="75" t="str">
        <f t="shared" si="625"/>
        <v/>
      </c>
      <c r="D7946" s="42"/>
      <c r="E7946" s="42"/>
      <c r="F7946" s="42"/>
      <c r="G7946" s="42"/>
      <c r="H7946" s="42"/>
      <c r="I7946" s="42"/>
      <c r="J7946" s="83" t="str">
        <f t="shared" si="626"/>
        <v/>
      </c>
      <c r="K7946" s="83" t="str">
        <f t="shared" si="627"/>
        <v/>
      </c>
      <c r="L7946" s="85" t="str">
        <f t="shared" si="628"/>
        <v/>
      </c>
    </row>
    <row r="7947" spans="1:12" x14ac:dyDescent="0.2">
      <c r="A7947" s="209"/>
      <c r="B7947" s="75" t="str">
        <f t="shared" si="624"/>
        <v/>
      </c>
      <c r="C7947" s="75" t="str">
        <f t="shared" si="625"/>
        <v/>
      </c>
      <c r="D7947" s="42"/>
      <c r="E7947" s="42"/>
      <c r="F7947" s="42"/>
      <c r="G7947" s="42"/>
      <c r="H7947" s="42"/>
      <c r="I7947" s="42"/>
      <c r="J7947" s="83" t="str">
        <f t="shared" si="626"/>
        <v/>
      </c>
      <c r="K7947" s="83" t="str">
        <f t="shared" si="627"/>
        <v/>
      </c>
      <c r="L7947" s="85" t="str">
        <f t="shared" si="628"/>
        <v/>
      </c>
    </row>
    <row r="7948" spans="1:12" x14ac:dyDescent="0.2">
      <c r="A7948" s="209"/>
      <c r="B7948" s="75" t="str">
        <f t="shared" ref="B7948:B8011" si="629">IF(D7948+E7948+F7948+G7948+I7948+H7948 = 0,"",D7948+E7948+F7948+G7948+I7948+H7948)</f>
        <v/>
      </c>
      <c r="C7948" s="75" t="str">
        <f t="shared" ref="C7948:C8011" si="630">IF(D7948+E7948+H7948=0,"",D7948+E7948+H7948)</f>
        <v/>
      </c>
      <c r="D7948" s="42"/>
      <c r="E7948" s="42"/>
      <c r="F7948" s="42"/>
      <c r="G7948" s="42"/>
      <c r="H7948" s="42"/>
      <c r="I7948" s="42"/>
      <c r="J7948" s="83" t="str">
        <f t="shared" si="626"/>
        <v/>
      </c>
      <c r="K7948" s="83" t="str">
        <f t="shared" si="627"/>
        <v/>
      </c>
      <c r="L7948" s="85" t="str">
        <f t="shared" si="628"/>
        <v/>
      </c>
    </row>
    <row r="7949" spans="1:12" x14ac:dyDescent="0.2">
      <c r="A7949" s="209"/>
      <c r="B7949" s="75" t="str">
        <f t="shared" si="629"/>
        <v/>
      </c>
      <c r="C7949" s="75" t="str">
        <f t="shared" si="630"/>
        <v/>
      </c>
      <c r="D7949" s="42"/>
      <c r="E7949" s="42"/>
      <c r="F7949" s="42"/>
      <c r="G7949" s="42"/>
      <c r="H7949" s="42"/>
      <c r="I7949" s="42"/>
      <c r="J7949" s="83" t="str">
        <f t="shared" si="626"/>
        <v/>
      </c>
      <c r="K7949" s="83" t="str">
        <f t="shared" si="627"/>
        <v/>
      </c>
      <c r="L7949" s="85" t="str">
        <f t="shared" si="628"/>
        <v/>
      </c>
    </row>
    <row r="7950" spans="1:12" x14ac:dyDescent="0.2">
      <c r="A7950" s="209"/>
      <c r="B7950" s="75" t="str">
        <f t="shared" si="629"/>
        <v/>
      </c>
      <c r="C7950" s="75" t="str">
        <f t="shared" si="630"/>
        <v/>
      </c>
      <c r="D7950" s="42"/>
      <c r="E7950" s="42"/>
      <c r="F7950" s="42"/>
      <c r="G7950" s="42"/>
      <c r="H7950" s="42"/>
      <c r="I7950" s="42"/>
      <c r="J7950" s="83" t="str">
        <f t="shared" si="626"/>
        <v/>
      </c>
      <c r="K7950" s="83" t="str">
        <f t="shared" si="627"/>
        <v/>
      </c>
      <c r="L7950" s="85" t="str">
        <f t="shared" si="628"/>
        <v/>
      </c>
    </row>
    <row r="7951" spans="1:12" x14ac:dyDescent="0.2">
      <c r="A7951" s="209"/>
      <c r="B7951" s="75" t="str">
        <f t="shared" si="629"/>
        <v/>
      </c>
      <c r="C7951" s="75" t="str">
        <f t="shared" si="630"/>
        <v/>
      </c>
      <c r="D7951" s="42"/>
      <c r="E7951" s="42"/>
      <c r="F7951" s="42"/>
      <c r="G7951" s="42"/>
      <c r="H7951" s="42"/>
      <c r="I7951" s="42"/>
      <c r="J7951" s="83" t="str">
        <f t="shared" si="626"/>
        <v/>
      </c>
      <c r="K7951" s="83" t="str">
        <f t="shared" si="627"/>
        <v/>
      </c>
      <c r="L7951" s="85" t="str">
        <f t="shared" si="628"/>
        <v/>
      </c>
    </row>
    <row r="7952" spans="1:12" x14ac:dyDescent="0.2">
      <c r="A7952" s="209"/>
      <c r="B7952" s="75" t="str">
        <f t="shared" si="629"/>
        <v/>
      </c>
      <c r="C7952" s="75" t="str">
        <f t="shared" si="630"/>
        <v/>
      </c>
      <c r="D7952" s="42"/>
      <c r="E7952" s="42"/>
      <c r="F7952" s="42"/>
      <c r="G7952" s="42"/>
      <c r="H7952" s="42"/>
      <c r="I7952" s="42"/>
      <c r="J7952" s="83" t="str">
        <f t="shared" si="626"/>
        <v/>
      </c>
      <c r="K7952" s="83" t="str">
        <f t="shared" si="627"/>
        <v/>
      </c>
      <c r="L7952" s="85" t="str">
        <f t="shared" si="628"/>
        <v/>
      </c>
    </row>
    <row r="7953" spans="1:12" x14ac:dyDescent="0.2">
      <c r="A7953" s="209"/>
      <c r="B7953" s="75" t="str">
        <f t="shared" si="629"/>
        <v/>
      </c>
      <c r="C7953" s="75" t="str">
        <f t="shared" si="630"/>
        <v/>
      </c>
      <c r="D7953" s="42"/>
      <c r="E7953" s="42"/>
      <c r="F7953" s="42"/>
      <c r="G7953" s="42"/>
      <c r="H7953" s="42"/>
      <c r="I7953" s="42"/>
      <c r="J7953" s="83" t="str">
        <f t="shared" si="626"/>
        <v/>
      </c>
      <c r="K7953" s="83" t="str">
        <f t="shared" si="627"/>
        <v/>
      </c>
      <c r="L7953" s="85" t="str">
        <f t="shared" si="628"/>
        <v/>
      </c>
    </row>
    <row r="7954" spans="1:12" x14ac:dyDescent="0.2">
      <c r="A7954" s="209"/>
      <c r="B7954" s="75" t="str">
        <f t="shared" si="629"/>
        <v/>
      </c>
      <c r="C7954" s="75" t="str">
        <f t="shared" si="630"/>
        <v/>
      </c>
      <c r="D7954" s="42"/>
      <c r="E7954" s="42"/>
      <c r="F7954" s="42"/>
      <c r="G7954" s="42"/>
      <c r="H7954" s="42"/>
      <c r="I7954" s="42"/>
      <c r="J7954" s="83" t="str">
        <f t="shared" si="626"/>
        <v/>
      </c>
      <c r="K7954" s="83" t="str">
        <f t="shared" si="627"/>
        <v/>
      </c>
      <c r="L7954" s="85" t="str">
        <f t="shared" si="628"/>
        <v/>
      </c>
    </row>
    <row r="7955" spans="1:12" x14ac:dyDescent="0.2">
      <c r="A7955" s="209"/>
      <c r="B7955" s="75" t="str">
        <f t="shared" si="629"/>
        <v/>
      </c>
      <c r="C7955" s="75" t="str">
        <f t="shared" si="630"/>
        <v/>
      </c>
      <c r="D7955" s="42"/>
      <c r="E7955" s="42"/>
      <c r="F7955" s="42"/>
      <c r="G7955" s="42"/>
      <c r="H7955" s="42"/>
      <c r="I7955" s="42"/>
      <c r="J7955" s="83" t="str">
        <f t="shared" si="626"/>
        <v/>
      </c>
      <c r="K7955" s="83" t="str">
        <f t="shared" si="627"/>
        <v/>
      </c>
      <c r="L7955" s="85" t="str">
        <f t="shared" si="628"/>
        <v/>
      </c>
    </row>
    <row r="7956" spans="1:12" x14ac:dyDescent="0.2">
      <c r="A7956" s="209"/>
      <c r="B7956" s="75" t="str">
        <f t="shared" si="629"/>
        <v/>
      </c>
      <c r="C7956" s="75" t="str">
        <f t="shared" si="630"/>
        <v/>
      </c>
      <c r="D7956" s="42"/>
      <c r="E7956" s="42"/>
      <c r="F7956" s="42"/>
      <c r="G7956" s="42"/>
      <c r="H7956" s="42"/>
      <c r="I7956" s="42"/>
      <c r="J7956" s="83" t="str">
        <f t="shared" si="626"/>
        <v/>
      </c>
      <c r="K7956" s="83" t="str">
        <f t="shared" si="627"/>
        <v/>
      </c>
      <c r="L7956" s="85" t="str">
        <f t="shared" si="628"/>
        <v/>
      </c>
    </row>
    <row r="7957" spans="1:12" x14ac:dyDescent="0.2">
      <c r="A7957" s="209"/>
      <c r="B7957" s="75" t="str">
        <f t="shared" si="629"/>
        <v/>
      </c>
      <c r="C7957" s="75" t="str">
        <f t="shared" si="630"/>
        <v/>
      </c>
      <c r="D7957" s="42"/>
      <c r="E7957" s="42"/>
      <c r="F7957" s="42"/>
      <c r="G7957" s="42"/>
      <c r="H7957" s="42"/>
      <c r="I7957" s="42"/>
      <c r="J7957" s="83" t="str">
        <f t="shared" si="626"/>
        <v/>
      </c>
      <c r="K7957" s="83" t="str">
        <f t="shared" si="627"/>
        <v/>
      </c>
      <c r="L7957" s="85" t="str">
        <f t="shared" si="628"/>
        <v/>
      </c>
    </row>
    <row r="7958" spans="1:12" x14ac:dyDescent="0.2">
      <c r="A7958" s="209"/>
      <c r="B7958" s="75" t="str">
        <f t="shared" si="629"/>
        <v/>
      </c>
      <c r="C7958" s="75" t="str">
        <f t="shared" si="630"/>
        <v/>
      </c>
      <c r="D7958" s="42"/>
      <c r="E7958" s="42"/>
      <c r="F7958" s="42"/>
      <c r="G7958" s="42"/>
      <c r="H7958" s="42"/>
      <c r="I7958" s="42"/>
      <c r="J7958" s="83" t="str">
        <f t="shared" si="626"/>
        <v/>
      </c>
      <c r="K7958" s="83" t="str">
        <f t="shared" si="627"/>
        <v/>
      </c>
      <c r="L7958" s="85" t="str">
        <f t="shared" si="628"/>
        <v/>
      </c>
    </row>
    <row r="7959" spans="1:12" x14ac:dyDescent="0.2">
      <c r="A7959" s="209"/>
      <c r="B7959" s="75" t="str">
        <f t="shared" si="629"/>
        <v/>
      </c>
      <c r="C7959" s="75" t="str">
        <f t="shared" si="630"/>
        <v/>
      </c>
      <c r="D7959" s="42"/>
      <c r="E7959" s="42"/>
      <c r="F7959" s="42"/>
      <c r="G7959" s="42"/>
      <c r="H7959" s="42"/>
      <c r="I7959" s="42"/>
      <c r="J7959" s="83" t="str">
        <f t="shared" si="626"/>
        <v/>
      </c>
      <c r="K7959" s="83" t="str">
        <f t="shared" si="627"/>
        <v/>
      </c>
      <c r="L7959" s="85" t="str">
        <f t="shared" si="628"/>
        <v/>
      </c>
    </row>
    <row r="7960" spans="1:12" x14ac:dyDescent="0.2">
      <c r="A7960" s="209"/>
      <c r="B7960" s="75" t="str">
        <f t="shared" si="629"/>
        <v/>
      </c>
      <c r="C7960" s="75" t="str">
        <f t="shared" si="630"/>
        <v/>
      </c>
      <c r="D7960" s="42"/>
      <c r="E7960" s="42"/>
      <c r="F7960" s="42"/>
      <c r="G7960" s="42"/>
      <c r="H7960" s="42"/>
      <c r="I7960" s="42"/>
      <c r="J7960" s="83" t="str">
        <f t="shared" si="626"/>
        <v/>
      </c>
      <c r="K7960" s="83" t="str">
        <f t="shared" si="627"/>
        <v/>
      </c>
      <c r="L7960" s="85" t="str">
        <f t="shared" si="628"/>
        <v/>
      </c>
    </row>
    <row r="7961" spans="1:12" x14ac:dyDescent="0.2">
      <c r="A7961" s="209"/>
      <c r="B7961" s="75" t="str">
        <f t="shared" si="629"/>
        <v/>
      </c>
      <c r="C7961" s="75" t="str">
        <f t="shared" si="630"/>
        <v/>
      </c>
      <c r="D7961" s="42"/>
      <c r="E7961" s="42"/>
      <c r="F7961" s="42"/>
      <c r="G7961" s="42"/>
      <c r="H7961" s="42"/>
      <c r="I7961" s="42"/>
      <c r="J7961" s="83" t="str">
        <f t="shared" si="626"/>
        <v/>
      </c>
      <c r="K7961" s="83" t="str">
        <f t="shared" si="627"/>
        <v/>
      </c>
      <c r="L7961" s="85" t="str">
        <f t="shared" si="628"/>
        <v/>
      </c>
    </row>
    <row r="7962" spans="1:12" x14ac:dyDescent="0.2">
      <c r="A7962" s="209"/>
      <c r="B7962" s="75" t="str">
        <f t="shared" si="629"/>
        <v/>
      </c>
      <c r="C7962" s="75" t="str">
        <f t="shared" si="630"/>
        <v/>
      </c>
      <c r="D7962" s="42"/>
      <c r="E7962" s="42"/>
      <c r="F7962" s="42"/>
      <c r="G7962" s="42"/>
      <c r="H7962" s="42"/>
      <c r="I7962" s="42"/>
      <c r="J7962" s="83" t="str">
        <f t="shared" si="626"/>
        <v/>
      </c>
      <c r="K7962" s="83" t="str">
        <f t="shared" si="627"/>
        <v/>
      </c>
      <c r="L7962" s="85" t="str">
        <f t="shared" si="628"/>
        <v/>
      </c>
    </row>
    <row r="7963" spans="1:12" x14ac:dyDescent="0.2">
      <c r="A7963" s="209"/>
      <c r="B7963" s="75" t="str">
        <f t="shared" si="629"/>
        <v/>
      </c>
      <c r="C7963" s="75" t="str">
        <f t="shared" si="630"/>
        <v/>
      </c>
      <c r="D7963" s="42"/>
      <c r="E7963" s="42"/>
      <c r="F7963" s="42"/>
      <c r="G7963" s="42"/>
      <c r="H7963" s="42"/>
      <c r="I7963" s="42"/>
      <c r="J7963" s="83" t="str">
        <f t="shared" si="626"/>
        <v/>
      </c>
      <c r="K7963" s="83" t="str">
        <f t="shared" si="627"/>
        <v/>
      </c>
      <c r="L7963" s="85" t="str">
        <f t="shared" si="628"/>
        <v/>
      </c>
    </row>
    <row r="7964" spans="1:12" x14ac:dyDescent="0.2">
      <c r="A7964" s="209"/>
      <c r="B7964" s="75" t="str">
        <f t="shared" si="629"/>
        <v/>
      </c>
      <c r="C7964" s="75" t="str">
        <f t="shared" si="630"/>
        <v/>
      </c>
      <c r="D7964" s="42"/>
      <c r="E7964" s="42"/>
      <c r="F7964" s="42"/>
      <c r="G7964" s="42"/>
      <c r="H7964" s="42"/>
      <c r="I7964" s="42"/>
      <c r="J7964" s="83" t="str">
        <f t="shared" si="626"/>
        <v/>
      </c>
      <c r="K7964" s="83" t="str">
        <f t="shared" si="627"/>
        <v/>
      </c>
      <c r="L7964" s="85" t="str">
        <f t="shared" si="628"/>
        <v/>
      </c>
    </row>
    <row r="7965" spans="1:12" x14ac:dyDescent="0.2">
      <c r="A7965" s="209"/>
      <c r="B7965" s="75" t="str">
        <f t="shared" si="629"/>
        <v/>
      </c>
      <c r="C7965" s="75" t="str">
        <f t="shared" si="630"/>
        <v/>
      </c>
      <c r="D7965" s="42"/>
      <c r="E7965" s="42"/>
      <c r="F7965" s="42"/>
      <c r="G7965" s="42"/>
      <c r="H7965" s="42"/>
      <c r="I7965" s="42"/>
      <c r="J7965" s="83" t="str">
        <f t="shared" si="626"/>
        <v/>
      </c>
      <c r="K7965" s="83" t="str">
        <f t="shared" si="627"/>
        <v/>
      </c>
      <c r="L7965" s="85" t="str">
        <f t="shared" si="628"/>
        <v/>
      </c>
    </row>
    <row r="7966" spans="1:12" x14ac:dyDescent="0.2">
      <c r="A7966" s="209"/>
      <c r="B7966" s="75" t="str">
        <f t="shared" si="629"/>
        <v/>
      </c>
      <c r="C7966" s="75" t="str">
        <f t="shared" si="630"/>
        <v/>
      </c>
      <c r="D7966" s="42"/>
      <c r="E7966" s="42"/>
      <c r="F7966" s="42"/>
      <c r="G7966" s="42"/>
      <c r="H7966" s="42"/>
      <c r="I7966" s="42"/>
      <c r="J7966" s="83" t="str">
        <f t="shared" si="626"/>
        <v/>
      </c>
      <c r="K7966" s="83" t="str">
        <f t="shared" si="627"/>
        <v/>
      </c>
      <c r="L7966" s="85" t="str">
        <f t="shared" si="628"/>
        <v/>
      </c>
    </row>
    <row r="7967" spans="1:12" x14ac:dyDescent="0.2">
      <c r="A7967" s="209"/>
      <c r="B7967" s="75" t="str">
        <f t="shared" si="629"/>
        <v/>
      </c>
      <c r="C7967" s="75" t="str">
        <f t="shared" si="630"/>
        <v/>
      </c>
      <c r="D7967" s="42"/>
      <c r="E7967" s="42"/>
      <c r="F7967" s="42"/>
      <c r="G7967" s="42"/>
      <c r="H7967" s="42"/>
      <c r="I7967" s="42"/>
      <c r="J7967" s="83" t="str">
        <f t="shared" si="626"/>
        <v/>
      </c>
      <c r="K7967" s="83" t="str">
        <f t="shared" si="627"/>
        <v/>
      </c>
      <c r="L7967" s="85" t="str">
        <f t="shared" si="628"/>
        <v/>
      </c>
    </row>
    <row r="7968" spans="1:12" x14ac:dyDescent="0.2">
      <c r="A7968" s="209"/>
      <c r="B7968" s="75" t="str">
        <f t="shared" si="629"/>
        <v/>
      </c>
      <c r="C7968" s="75" t="str">
        <f t="shared" si="630"/>
        <v/>
      </c>
      <c r="D7968" s="42"/>
      <c r="E7968" s="42"/>
      <c r="F7968" s="42"/>
      <c r="G7968" s="42"/>
      <c r="H7968" s="42"/>
      <c r="I7968" s="42"/>
      <c r="J7968" s="83" t="str">
        <f t="shared" si="626"/>
        <v/>
      </c>
      <c r="K7968" s="83" t="str">
        <f t="shared" si="627"/>
        <v/>
      </c>
      <c r="L7968" s="85" t="str">
        <f t="shared" si="628"/>
        <v/>
      </c>
    </row>
    <row r="7969" spans="1:12" x14ac:dyDescent="0.2">
      <c r="A7969" s="209"/>
      <c r="B7969" s="75" t="str">
        <f t="shared" si="629"/>
        <v/>
      </c>
      <c r="C7969" s="75" t="str">
        <f t="shared" si="630"/>
        <v/>
      </c>
      <c r="D7969" s="42"/>
      <c r="E7969" s="42"/>
      <c r="F7969" s="42"/>
      <c r="G7969" s="42"/>
      <c r="H7969" s="42"/>
      <c r="I7969" s="42"/>
      <c r="J7969" s="83" t="str">
        <f t="shared" si="626"/>
        <v/>
      </c>
      <c r="K7969" s="83" t="str">
        <f t="shared" si="627"/>
        <v/>
      </c>
      <c r="L7969" s="85" t="str">
        <f t="shared" si="628"/>
        <v/>
      </c>
    </row>
    <row r="7970" spans="1:12" x14ac:dyDescent="0.2">
      <c r="A7970" s="209"/>
      <c r="B7970" s="75" t="str">
        <f t="shared" si="629"/>
        <v/>
      </c>
      <c r="C7970" s="75" t="str">
        <f t="shared" si="630"/>
        <v/>
      </c>
      <c r="D7970" s="42"/>
      <c r="E7970" s="42"/>
      <c r="F7970" s="42"/>
      <c r="G7970" s="42"/>
      <c r="H7970" s="42"/>
      <c r="I7970" s="42"/>
      <c r="J7970" s="83" t="str">
        <f t="shared" si="626"/>
        <v/>
      </c>
      <c r="K7970" s="83" t="str">
        <f t="shared" si="627"/>
        <v/>
      </c>
      <c r="L7970" s="85" t="str">
        <f t="shared" si="628"/>
        <v/>
      </c>
    </row>
    <row r="7971" spans="1:12" x14ac:dyDescent="0.2">
      <c r="A7971" s="209"/>
      <c r="B7971" s="75" t="str">
        <f t="shared" si="629"/>
        <v/>
      </c>
      <c r="C7971" s="75" t="str">
        <f t="shared" si="630"/>
        <v/>
      </c>
      <c r="D7971" s="42"/>
      <c r="E7971" s="42"/>
      <c r="F7971" s="42"/>
      <c r="G7971" s="42"/>
      <c r="H7971" s="42"/>
      <c r="I7971" s="42"/>
      <c r="J7971" s="83" t="str">
        <f t="shared" si="626"/>
        <v/>
      </c>
      <c r="K7971" s="83" t="str">
        <f t="shared" si="627"/>
        <v/>
      </c>
      <c r="L7971" s="85" t="str">
        <f t="shared" si="628"/>
        <v/>
      </c>
    </row>
    <row r="7972" spans="1:12" x14ac:dyDescent="0.2">
      <c r="A7972" s="209"/>
      <c r="B7972" s="75" t="str">
        <f t="shared" si="629"/>
        <v/>
      </c>
      <c r="C7972" s="75" t="str">
        <f t="shared" si="630"/>
        <v/>
      </c>
      <c r="D7972" s="42"/>
      <c r="E7972" s="42"/>
      <c r="F7972" s="42"/>
      <c r="G7972" s="42"/>
      <c r="H7972" s="42"/>
      <c r="I7972" s="42"/>
      <c r="J7972" s="83" t="str">
        <f t="shared" si="626"/>
        <v/>
      </c>
      <c r="K7972" s="83" t="str">
        <f t="shared" si="627"/>
        <v/>
      </c>
      <c r="L7972" s="85" t="str">
        <f t="shared" si="628"/>
        <v/>
      </c>
    </row>
    <row r="7973" spans="1:12" x14ac:dyDescent="0.2">
      <c r="A7973" s="209"/>
      <c r="B7973" s="75" t="str">
        <f t="shared" si="629"/>
        <v/>
      </c>
      <c r="C7973" s="75" t="str">
        <f t="shared" si="630"/>
        <v/>
      </c>
      <c r="D7973" s="42"/>
      <c r="E7973" s="42"/>
      <c r="F7973" s="42"/>
      <c r="G7973" s="42"/>
      <c r="H7973" s="42"/>
      <c r="I7973" s="42"/>
      <c r="J7973" s="83" t="str">
        <f t="shared" si="626"/>
        <v/>
      </c>
      <c r="K7973" s="83" t="str">
        <f t="shared" si="627"/>
        <v/>
      </c>
      <c r="L7973" s="85" t="str">
        <f t="shared" si="628"/>
        <v/>
      </c>
    </row>
    <row r="7974" spans="1:12" x14ac:dyDescent="0.2">
      <c r="A7974" s="209"/>
      <c r="B7974" s="75" t="str">
        <f t="shared" si="629"/>
        <v/>
      </c>
      <c r="C7974" s="75" t="str">
        <f t="shared" si="630"/>
        <v/>
      </c>
      <c r="D7974" s="42"/>
      <c r="E7974" s="42"/>
      <c r="F7974" s="42"/>
      <c r="G7974" s="42"/>
      <c r="H7974" s="42"/>
      <c r="I7974" s="42"/>
      <c r="J7974" s="83" t="str">
        <f t="shared" si="626"/>
        <v/>
      </c>
      <c r="K7974" s="83" t="str">
        <f t="shared" si="627"/>
        <v/>
      </c>
      <c r="L7974" s="85" t="str">
        <f t="shared" si="628"/>
        <v/>
      </c>
    </row>
    <row r="7975" spans="1:12" x14ac:dyDescent="0.2">
      <c r="A7975" s="209"/>
      <c r="B7975" s="75" t="str">
        <f t="shared" si="629"/>
        <v/>
      </c>
      <c r="C7975" s="75" t="str">
        <f t="shared" si="630"/>
        <v/>
      </c>
      <c r="D7975" s="42"/>
      <c r="E7975" s="42"/>
      <c r="F7975" s="42"/>
      <c r="G7975" s="42"/>
      <c r="H7975" s="42"/>
      <c r="I7975" s="42"/>
      <c r="J7975" s="83" t="str">
        <f t="shared" si="626"/>
        <v/>
      </c>
      <c r="K7975" s="83" t="str">
        <f t="shared" si="627"/>
        <v/>
      </c>
      <c r="L7975" s="85" t="str">
        <f t="shared" si="628"/>
        <v/>
      </c>
    </row>
    <row r="7976" spans="1:12" x14ac:dyDescent="0.2">
      <c r="A7976" s="209"/>
      <c r="B7976" s="75" t="str">
        <f t="shared" si="629"/>
        <v/>
      </c>
      <c r="C7976" s="75" t="str">
        <f t="shared" si="630"/>
        <v/>
      </c>
      <c r="D7976" s="42"/>
      <c r="E7976" s="42"/>
      <c r="F7976" s="42"/>
      <c r="G7976" s="42"/>
      <c r="H7976" s="42"/>
      <c r="I7976" s="42"/>
      <c r="J7976" s="83" t="str">
        <f t="shared" si="626"/>
        <v/>
      </c>
      <c r="K7976" s="83" t="str">
        <f t="shared" si="627"/>
        <v/>
      </c>
      <c r="L7976" s="85" t="str">
        <f t="shared" si="628"/>
        <v/>
      </c>
    </row>
    <row r="7977" spans="1:12" x14ac:dyDescent="0.2">
      <c r="A7977" s="209"/>
      <c r="B7977" s="75" t="str">
        <f t="shared" si="629"/>
        <v/>
      </c>
      <c r="C7977" s="75" t="str">
        <f t="shared" si="630"/>
        <v/>
      </c>
      <c r="D7977" s="42"/>
      <c r="E7977" s="42"/>
      <c r="F7977" s="42"/>
      <c r="G7977" s="42"/>
      <c r="H7977" s="42"/>
      <c r="I7977" s="42"/>
      <c r="J7977" s="83" t="str">
        <f t="shared" si="626"/>
        <v/>
      </c>
      <c r="K7977" s="83" t="str">
        <f t="shared" si="627"/>
        <v/>
      </c>
      <c r="L7977" s="85" t="str">
        <f t="shared" si="628"/>
        <v/>
      </c>
    </row>
    <row r="7978" spans="1:12" x14ac:dyDescent="0.2">
      <c r="A7978" s="209"/>
      <c r="B7978" s="75" t="str">
        <f t="shared" si="629"/>
        <v/>
      </c>
      <c r="C7978" s="75" t="str">
        <f t="shared" si="630"/>
        <v/>
      </c>
      <c r="D7978" s="42"/>
      <c r="E7978" s="42"/>
      <c r="F7978" s="42"/>
      <c r="G7978" s="42"/>
      <c r="H7978" s="42"/>
      <c r="I7978" s="42"/>
      <c r="J7978" s="83" t="str">
        <f t="shared" si="626"/>
        <v/>
      </c>
      <c r="K7978" s="83" t="str">
        <f t="shared" si="627"/>
        <v/>
      </c>
      <c r="L7978" s="85" t="str">
        <f t="shared" si="628"/>
        <v/>
      </c>
    </row>
    <row r="7979" spans="1:12" x14ac:dyDescent="0.2">
      <c r="A7979" s="209"/>
      <c r="B7979" s="75" t="str">
        <f t="shared" si="629"/>
        <v/>
      </c>
      <c r="C7979" s="75" t="str">
        <f t="shared" si="630"/>
        <v/>
      </c>
      <c r="D7979" s="42"/>
      <c r="E7979" s="42"/>
      <c r="F7979" s="42"/>
      <c r="G7979" s="42"/>
      <c r="H7979" s="42"/>
      <c r="I7979" s="42"/>
      <c r="J7979" s="83" t="str">
        <f t="shared" si="626"/>
        <v/>
      </c>
      <c r="K7979" s="83" t="str">
        <f t="shared" si="627"/>
        <v/>
      </c>
      <c r="L7979" s="85" t="str">
        <f t="shared" si="628"/>
        <v/>
      </c>
    </row>
    <row r="7980" spans="1:12" x14ac:dyDescent="0.2">
      <c r="A7980" s="209"/>
      <c r="B7980" s="75" t="str">
        <f t="shared" si="629"/>
        <v/>
      </c>
      <c r="C7980" s="75" t="str">
        <f t="shared" si="630"/>
        <v/>
      </c>
      <c r="D7980" s="42"/>
      <c r="E7980" s="42"/>
      <c r="F7980" s="42"/>
      <c r="G7980" s="42"/>
      <c r="H7980" s="42"/>
      <c r="I7980" s="42"/>
      <c r="J7980" s="83" t="str">
        <f t="shared" si="626"/>
        <v/>
      </c>
      <c r="K7980" s="83" t="str">
        <f t="shared" si="627"/>
        <v/>
      </c>
      <c r="L7980" s="85" t="str">
        <f t="shared" si="628"/>
        <v/>
      </c>
    </row>
    <row r="7981" spans="1:12" x14ac:dyDescent="0.2">
      <c r="A7981" s="209"/>
      <c r="B7981" s="75" t="str">
        <f t="shared" si="629"/>
        <v/>
      </c>
      <c r="C7981" s="75" t="str">
        <f t="shared" si="630"/>
        <v/>
      </c>
      <c r="D7981" s="42"/>
      <c r="E7981" s="42"/>
      <c r="F7981" s="42"/>
      <c r="G7981" s="42"/>
      <c r="H7981" s="42"/>
      <c r="I7981" s="42"/>
      <c r="J7981" s="83" t="str">
        <f t="shared" si="626"/>
        <v/>
      </c>
      <c r="K7981" s="83" t="str">
        <f t="shared" si="627"/>
        <v/>
      </c>
      <c r="L7981" s="85" t="str">
        <f t="shared" si="628"/>
        <v/>
      </c>
    </row>
    <row r="7982" spans="1:12" x14ac:dyDescent="0.2">
      <c r="A7982" s="209"/>
      <c r="B7982" s="75" t="str">
        <f t="shared" si="629"/>
        <v/>
      </c>
      <c r="C7982" s="75" t="str">
        <f t="shared" si="630"/>
        <v/>
      </c>
      <c r="D7982" s="42"/>
      <c r="E7982" s="42"/>
      <c r="F7982" s="42"/>
      <c r="G7982" s="42"/>
      <c r="H7982" s="42"/>
      <c r="I7982" s="42"/>
      <c r="J7982" s="83" t="str">
        <f t="shared" si="626"/>
        <v/>
      </c>
      <c r="K7982" s="83" t="str">
        <f t="shared" si="627"/>
        <v/>
      </c>
      <c r="L7982" s="85" t="str">
        <f t="shared" si="628"/>
        <v/>
      </c>
    </row>
    <row r="7983" spans="1:12" x14ac:dyDescent="0.2">
      <c r="A7983" s="209"/>
      <c r="B7983" s="75" t="str">
        <f t="shared" si="629"/>
        <v/>
      </c>
      <c r="C7983" s="75" t="str">
        <f t="shared" si="630"/>
        <v/>
      </c>
      <c r="D7983" s="42"/>
      <c r="E7983" s="42"/>
      <c r="F7983" s="42"/>
      <c r="G7983" s="42"/>
      <c r="H7983" s="42"/>
      <c r="I7983" s="42"/>
      <c r="J7983" s="83" t="str">
        <f t="shared" si="626"/>
        <v/>
      </c>
      <c r="K7983" s="83" t="str">
        <f t="shared" si="627"/>
        <v/>
      </c>
      <c r="L7983" s="85" t="str">
        <f t="shared" si="628"/>
        <v/>
      </c>
    </row>
    <row r="7984" spans="1:12" x14ac:dyDescent="0.2">
      <c r="A7984" s="209"/>
      <c r="B7984" s="75" t="str">
        <f t="shared" si="629"/>
        <v/>
      </c>
      <c r="C7984" s="75" t="str">
        <f t="shared" si="630"/>
        <v/>
      </c>
      <c r="D7984" s="42"/>
      <c r="E7984" s="42"/>
      <c r="F7984" s="42"/>
      <c r="G7984" s="42"/>
      <c r="H7984" s="42"/>
      <c r="I7984" s="42"/>
      <c r="J7984" s="83" t="str">
        <f t="shared" si="626"/>
        <v/>
      </c>
      <c r="K7984" s="83" t="str">
        <f t="shared" si="627"/>
        <v/>
      </c>
      <c r="L7984" s="85" t="str">
        <f t="shared" si="628"/>
        <v/>
      </c>
    </row>
    <row r="7985" spans="1:12" x14ac:dyDescent="0.2">
      <c r="A7985" s="209"/>
      <c r="B7985" s="75" t="str">
        <f t="shared" si="629"/>
        <v/>
      </c>
      <c r="C7985" s="75" t="str">
        <f t="shared" si="630"/>
        <v/>
      </c>
      <c r="D7985" s="42"/>
      <c r="E7985" s="42"/>
      <c r="F7985" s="42"/>
      <c r="G7985" s="42"/>
      <c r="H7985" s="42"/>
      <c r="I7985" s="42"/>
      <c r="J7985" s="83" t="str">
        <f t="shared" si="626"/>
        <v/>
      </c>
      <c r="K7985" s="83" t="str">
        <f t="shared" si="627"/>
        <v/>
      </c>
      <c r="L7985" s="85" t="str">
        <f t="shared" si="628"/>
        <v/>
      </c>
    </row>
    <row r="7986" spans="1:12" x14ac:dyDescent="0.2">
      <c r="A7986" s="209"/>
      <c r="B7986" s="75" t="str">
        <f t="shared" si="629"/>
        <v/>
      </c>
      <c r="C7986" s="75" t="str">
        <f t="shared" si="630"/>
        <v/>
      </c>
      <c r="D7986" s="42"/>
      <c r="E7986" s="42"/>
      <c r="F7986" s="42"/>
      <c r="G7986" s="42"/>
      <c r="H7986" s="42"/>
      <c r="I7986" s="42"/>
      <c r="J7986" s="83" t="str">
        <f t="shared" si="626"/>
        <v/>
      </c>
      <c r="K7986" s="83" t="str">
        <f t="shared" si="627"/>
        <v/>
      </c>
      <c r="L7986" s="85" t="str">
        <f t="shared" si="628"/>
        <v/>
      </c>
    </row>
    <row r="7987" spans="1:12" x14ac:dyDescent="0.2">
      <c r="A7987" s="209"/>
      <c r="B7987" s="75" t="str">
        <f t="shared" si="629"/>
        <v/>
      </c>
      <c r="C7987" s="75" t="str">
        <f t="shared" si="630"/>
        <v/>
      </c>
      <c r="D7987" s="42"/>
      <c r="E7987" s="42"/>
      <c r="F7987" s="42"/>
      <c r="G7987" s="42"/>
      <c r="H7987" s="42"/>
      <c r="I7987" s="42"/>
      <c r="J7987" s="83" t="str">
        <f t="shared" si="626"/>
        <v/>
      </c>
      <c r="K7987" s="83" t="str">
        <f t="shared" si="627"/>
        <v/>
      </c>
      <c r="L7987" s="85" t="str">
        <f t="shared" si="628"/>
        <v/>
      </c>
    </row>
    <row r="7988" spans="1:12" x14ac:dyDescent="0.2">
      <c r="A7988" s="209"/>
      <c r="B7988" s="75" t="str">
        <f t="shared" si="629"/>
        <v/>
      </c>
      <c r="C7988" s="75" t="str">
        <f t="shared" si="630"/>
        <v/>
      </c>
      <c r="D7988" s="42"/>
      <c r="E7988" s="42"/>
      <c r="F7988" s="42"/>
      <c r="G7988" s="42"/>
      <c r="H7988" s="42"/>
      <c r="I7988" s="42"/>
      <c r="J7988" s="83" t="str">
        <f t="shared" si="626"/>
        <v/>
      </c>
      <c r="K7988" s="83" t="str">
        <f t="shared" si="627"/>
        <v/>
      </c>
      <c r="L7988" s="85" t="str">
        <f t="shared" si="628"/>
        <v/>
      </c>
    </row>
    <row r="7989" spans="1:12" x14ac:dyDescent="0.2">
      <c r="A7989" s="209"/>
      <c r="B7989" s="75" t="str">
        <f t="shared" si="629"/>
        <v/>
      </c>
      <c r="C7989" s="75" t="str">
        <f t="shared" si="630"/>
        <v/>
      </c>
      <c r="D7989" s="42"/>
      <c r="E7989" s="42"/>
      <c r="F7989" s="42"/>
      <c r="G7989" s="42"/>
      <c r="H7989" s="42"/>
      <c r="I7989" s="42"/>
      <c r="J7989" s="83" t="str">
        <f t="shared" si="626"/>
        <v/>
      </c>
      <c r="K7989" s="83" t="str">
        <f t="shared" si="627"/>
        <v/>
      </c>
      <c r="L7989" s="85" t="str">
        <f t="shared" si="628"/>
        <v/>
      </c>
    </row>
    <row r="7990" spans="1:12" x14ac:dyDescent="0.2">
      <c r="A7990" s="209"/>
      <c r="B7990" s="75" t="str">
        <f t="shared" si="629"/>
        <v/>
      </c>
      <c r="C7990" s="75" t="str">
        <f t="shared" si="630"/>
        <v/>
      </c>
      <c r="D7990" s="42"/>
      <c r="E7990" s="42"/>
      <c r="F7990" s="42"/>
      <c r="G7990" s="42"/>
      <c r="H7990" s="42"/>
      <c r="I7990" s="42"/>
      <c r="J7990" s="83" t="str">
        <f t="shared" si="626"/>
        <v/>
      </c>
      <c r="K7990" s="83" t="str">
        <f t="shared" si="627"/>
        <v/>
      </c>
      <c r="L7990" s="85" t="str">
        <f t="shared" si="628"/>
        <v/>
      </c>
    </row>
    <row r="7991" spans="1:12" x14ac:dyDescent="0.2">
      <c r="A7991" s="209"/>
      <c r="B7991" s="75" t="str">
        <f t="shared" si="629"/>
        <v/>
      </c>
      <c r="C7991" s="75" t="str">
        <f t="shared" si="630"/>
        <v/>
      </c>
      <c r="D7991" s="42"/>
      <c r="E7991" s="42"/>
      <c r="F7991" s="42"/>
      <c r="G7991" s="42"/>
      <c r="H7991" s="42"/>
      <c r="I7991" s="42"/>
      <c r="J7991" s="83" t="str">
        <f t="shared" si="626"/>
        <v/>
      </c>
      <c r="K7991" s="83" t="str">
        <f t="shared" si="627"/>
        <v/>
      </c>
      <c r="L7991" s="85" t="str">
        <f t="shared" si="628"/>
        <v/>
      </c>
    </row>
    <row r="7992" spans="1:12" x14ac:dyDescent="0.2">
      <c r="A7992" s="209"/>
      <c r="B7992" s="75" t="str">
        <f t="shared" si="629"/>
        <v/>
      </c>
      <c r="C7992" s="75" t="str">
        <f t="shared" si="630"/>
        <v/>
      </c>
      <c r="D7992" s="42"/>
      <c r="E7992" s="42"/>
      <c r="F7992" s="42"/>
      <c r="G7992" s="42"/>
      <c r="H7992" s="42"/>
      <c r="I7992" s="42"/>
      <c r="J7992" s="83" t="str">
        <f t="shared" si="626"/>
        <v/>
      </c>
      <c r="K7992" s="83" t="str">
        <f t="shared" si="627"/>
        <v/>
      </c>
      <c r="L7992" s="85" t="str">
        <f t="shared" si="628"/>
        <v/>
      </c>
    </row>
    <row r="7993" spans="1:12" x14ac:dyDescent="0.2">
      <c r="A7993" s="209"/>
      <c r="B7993" s="75" t="str">
        <f t="shared" si="629"/>
        <v/>
      </c>
      <c r="C7993" s="75" t="str">
        <f t="shared" si="630"/>
        <v/>
      </c>
      <c r="D7993" s="42"/>
      <c r="E7993" s="42"/>
      <c r="F7993" s="42"/>
      <c r="G7993" s="42"/>
      <c r="H7993" s="42"/>
      <c r="I7993" s="42"/>
      <c r="J7993" s="83" t="str">
        <f t="shared" si="626"/>
        <v/>
      </c>
      <c r="K7993" s="83" t="str">
        <f t="shared" si="627"/>
        <v/>
      </c>
      <c r="L7993" s="85" t="str">
        <f t="shared" si="628"/>
        <v/>
      </c>
    </row>
    <row r="7994" spans="1:12" x14ac:dyDescent="0.2">
      <c r="A7994" s="209"/>
      <c r="B7994" s="75" t="str">
        <f t="shared" si="629"/>
        <v/>
      </c>
      <c r="C7994" s="75" t="str">
        <f t="shared" si="630"/>
        <v/>
      </c>
      <c r="D7994" s="42"/>
      <c r="E7994" s="42"/>
      <c r="F7994" s="42"/>
      <c r="G7994" s="42"/>
      <c r="H7994" s="42"/>
      <c r="I7994" s="42"/>
      <c r="J7994" s="83" t="str">
        <f t="shared" si="626"/>
        <v/>
      </c>
      <c r="K7994" s="83" t="str">
        <f t="shared" si="627"/>
        <v/>
      </c>
      <c r="L7994" s="85" t="str">
        <f t="shared" si="628"/>
        <v/>
      </c>
    </row>
    <row r="7995" spans="1:12" x14ac:dyDescent="0.2">
      <c r="A7995" s="209"/>
      <c r="B7995" s="75" t="str">
        <f t="shared" si="629"/>
        <v/>
      </c>
      <c r="C7995" s="75" t="str">
        <f t="shared" si="630"/>
        <v/>
      </c>
      <c r="D7995" s="42"/>
      <c r="E7995" s="42"/>
      <c r="F7995" s="42"/>
      <c r="G7995" s="42"/>
      <c r="H7995" s="42"/>
      <c r="I7995" s="42"/>
      <c r="J7995" s="83" t="str">
        <f t="shared" si="626"/>
        <v/>
      </c>
      <c r="K7995" s="83" t="str">
        <f t="shared" si="627"/>
        <v/>
      </c>
      <c r="L7995" s="85" t="str">
        <f t="shared" si="628"/>
        <v/>
      </c>
    </row>
    <row r="7996" spans="1:12" x14ac:dyDescent="0.2">
      <c r="A7996" s="209"/>
      <c r="B7996" s="75" t="str">
        <f t="shared" si="629"/>
        <v/>
      </c>
      <c r="C7996" s="75" t="str">
        <f t="shared" si="630"/>
        <v/>
      </c>
      <c r="D7996" s="42"/>
      <c r="E7996" s="42"/>
      <c r="F7996" s="42"/>
      <c r="G7996" s="42"/>
      <c r="H7996" s="42"/>
      <c r="I7996" s="42"/>
      <c r="J7996" s="83" t="str">
        <f t="shared" si="626"/>
        <v/>
      </c>
      <c r="K7996" s="83" t="str">
        <f t="shared" si="627"/>
        <v/>
      </c>
      <c r="L7996" s="85" t="str">
        <f t="shared" si="628"/>
        <v/>
      </c>
    </row>
    <row r="7997" spans="1:12" x14ac:dyDescent="0.2">
      <c r="A7997" s="209"/>
      <c r="B7997" s="75" t="str">
        <f t="shared" si="629"/>
        <v/>
      </c>
      <c r="C7997" s="75" t="str">
        <f t="shared" si="630"/>
        <v/>
      </c>
      <c r="D7997" s="42"/>
      <c r="E7997" s="42"/>
      <c r="F7997" s="42"/>
      <c r="G7997" s="42"/>
      <c r="H7997" s="42"/>
      <c r="I7997" s="42"/>
      <c r="J7997" s="83" t="str">
        <f t="shared" ref="J7997:J8060" si="631">IF(ISERROR(D7997/C7997),"",(D7997/C7997))</f>
        <v/>
      </c>
      <c r="K7997" s="83" t="str">
        <f t="shared" ref="K7997:K8060" si="632">IF(ISERROR(E7997/C7997),"",(E7997/C7997))</f>
        <v/>
      </c>
      <c r="L7997" s="85" t="str">
        <f t="shared" ref="L7997:L8060" si="633">IF(ISERROR((D7997+E7997)/B7997),"",(D7997+E7997)/B7997)</f>
        <v/>
      </c>
    </row>
    <row r="7998" spans="1:12" x14ac:dyDescent="0.2">
      <c r="A7998" s="209"/>
      <c r="B7998" s="75" t="str">
        <f t="shared" si="629"/>
        <v/>
      </c>
      <c r="C7998" s="75" t="str">
        <f t="shared" si="630"/>
        <v/>
      </c>
      <c r="D7998" s="42"/>
      <c r="E7998" s="42"/>
      <c r="F7998" s="42"/>
      <c r="G7998" s="42"/>
      <c r="H7998" s="42"/>
      <c r="I7998" s="42"/>
      <c r="J7998" s="83" t="str">
        <f t="shared" si="631"/>
        <v/>
      </c>
      <c r="K7998" s="83" t="str">
        <f t="shared" si="632"/>
        <v/>
      </c>
      <c r="L7998" s="85" t="str">
        <f t="shared" si="633"/>
        <v/>
      </c>
    </row>
    <row r="7999" spans="1:12" x14ac:dyDescent="0.2">
      <c r="A7999" s="209"/>
      <c r="B7999" s="75" t="str">
        <f t="shared" si="629"/>
        <v/>
      </c>
      <c r="C7999" s="75" t="str">
        <f t="shared" si="630"/>
        <v/>
      </c>
      <c r="D7999" s="42"/>
      <c r="E7999" s="42"/>
      <c r="F7999" s="42"/>
      <c r="G7999" s="42"/>
      <c r="H7999" s="42"/>
      <c r="I7999" s="42"/>
      <c r="J7999" s="83" t="str">
        <f t="shared" si="631"/>
        <v/>
      </c>
      <c r="K7999" s="83" t="str">
        <f t="shared" si="632"/>
        <v/>
      </c>
      <c r="L7999" s="85" t="str">
        <f t="shared" si="633"/>
        <v/>
      </c>
    </row>
    <row r="8000" spans="1:12" x14ac:dyDescent="0.2">
      <c r="A8000" s="209"/>
      <c r="B8000" s="75" t="str">
        <f t="shared" si="629"/>
        <v/>
      </c>
      <c r="C8000" s="75" t="str">
        <f t="shared" si="630"/>
        <v/>
      </c>
      <c r="D8000" s="42"/>
      <c r="E8000" s="42"/>
      <c r="F8000" s="42"/>
      <c r="G8000" s="42"/>
      <c r="H8000" s="42"/>
      <c r="I8000" s="42"/>
      <c r="J8000" s="83" t="str">
        <f t="shared" si="631"/>
        <v/>
      </c>
      <c r="K8000" s="83" t="str">
        <f t="shared" si="632"/>
        <v/>
      </c>
      <c r="L8000" s="85" t="str">
        <f t="shared" si="633"/>
        <v/>
      </c>
    </row>
    <row r="8001" spans="1:12" x14ac:dyDescent="0.2">
      <c r="A8001" s="209"/>
      <c r="B8001" s="75" t="str">
        <f t="shared" si="629"/>
        <v/>
      </c>
      <c r="C8001" s="75" t="str">
        <f t="shared" si="630"/>
        <v/>
      </c>
      <c r="D8001" s="42"/>
      <c r="E8001" s="42"/>
      <c r="F8001" s="42"/>
      <c r="G8001" s="42"/>
      <c r="H8001" s="42"/>
      <c r="I8001" s="42"/>
      <c r="J8001" s="83" t="str">
        <f t="shared" si="631"/>
        <v/>
      </c>
      <c r="K8001" s="83" t="str">
        <f t="shared" si="632"/>
        <v/>
      </c>
      <c r="L8001" s="85" t="str">
        <f t="shared" si="633"/>
        <v/>
      </c>
    </row>
    <row r="8002" spans="1:12" x14ac:dyDescent="0.2">
      <c r="A8002" s="209"/>
      <c r="B8002" s="75" t="str">
        <f t="shared" si="629"/>
        <v/>
      </c>
      <c r="C8002" s="75" t="str">
        <f t="shared" si="630"/>
        <v/>
      </c>
      <c r="D8002" s="42"/>
      <c r="E8002" s="42"/>
      <c r="F8002" s="42"/>
      <c r="G8002" s="42"/>
      <c r="H8002" s="42"/>
      <c r="I8002" s="42"/>
      <c r="J8002" s="83" t="str">
        <f t="shared" si="631"/>
        <v/>
      </c>
      <c r="K8002" s="83" t="str">
        <f t="shared" si="632"/>
        <v/>
      </c>
      <c r="L8002" s="85" t="str">
        <f t="shared" si="633"/>
        <v/>
      </c>
    </row>
    <row r="8003" spans="1:12" x14ac:dyDescent="0.2">
      <c r="A8003" s="209"/>
      <c r="B8003" s="75" t="str">
        <f t="shared" si="629"/>
        <v/>
      </c>
      <c r="C8003" s="75" t="str">
        <f t="shared" si="630"/>
        <v/>
      </c>
      <c r="D8003" s="42"/>
      <c r="E8003" s="42"/>
      <c r="F8003" s="42"/>
      <c r="G8003" s="42"/>
      <c r="H8003" s="42"/>
      <c r="I8003" s="42"/>
      <c r="J8003" s="83" t="str">
        <f t="shared" si="631"/>
        <v/>
      </c>
      <c r="K8003" s="83" t="str">
        <f t="shared" si="632"/>
        <v/>
      </c>
      <c r="L8003" s="85" t="str">
        <f t="shared" si="633"/>
        <v/>
      </c>
    </row>
    <row r="8004" spans="1:12" x14ac:dyDescent="0.2">
      <c r="A8004" s="209"/>
      <c r="B8004" s="75" t="str">
        <f t="shared" si="629"/>
        <v/>
      </c>
      <c r="C8004" s="75" t="str">
        <f t="shared" si="630"/>
        <v/>
      </c>
      <c r="D8004" s="42"/>
      <c r="E8004" s="42"/>
      <c r="F8004" s="42"/>
      <c r="G8004" s="42"/>
      <c r="H8004" s="42"/>
      <c r="I8004" s="42"/>
      <c r="J8004" s="83" t="str">
        <f t="shared" si="631"/>
        <v/>
      </c>
      <c r="K8004" s="83" t="str">
        <f t="shared" si="632"/>
        <v/>
      </c>
      <c r="L8004" s="85" t="str">
        <f t="shared" si="633"/>
        <v/>
      </c>
    </row>
    <row r="8005" spans="1:12" x14ac:dyDescent="0.2">
      <c r="A8005" s="209"/>
      <c r="B8005" s="75" t="str">
        <f t="shared" si="629"/>
        <v/>
      </c>
      <c r="C8005" s="75" t="str">
        <f t="shared" si="630"/>
        <v/>
      </c>
      <c r="D8005" s="42"/>
      <c r="E8005" s="42"/>
      <c r="F8005" s="42"/>
      <c r="G8005" s="42"/>
      <c r="H8005" s="42"/>
      <c r="I8005" s="42"/>
      <c r="J8005" s="83" t="str">
        <f t="shared" si="631"/>
        <v/>
      </c>
      <c r="K8005" s="83" t="str">
        <f t="shared" si="632"/>
        <v/>
      </c>
      <c r="L8005" s="85" t="str">
        <f t="shared" si="633"/>
        <v/>
      </c>
    </row>
    <row r="8006" spans="1:12" x14ac:dyDescent="0.2">
      <c r="A8006" s="209"/>
      <c r="B8006" s="75" t="str">
        <f t="shared" si="629"/>
        <v/>
      </c>
      <c r="C8006" s="75" t="str">
        <f t="shared" si="630"/>
        <v/>
      </c>
      <c r="D8006" s="42"/>
      <c r="E8006" s="42"/>
      <c r="F8006" s="42"/>
      <c r="G8006" s="42"/>
      <c r="H8006" s="42"/>
      <c r="I8006" s="42"/>
      <c r="J8006" s="83" t="str">
        <f t="shared" si="631"/>
        <v/>
      </c>
      <c r="K8006" s="83" t="str">
        <f t="shared" si="632"/>
        <v/>
      </c>
      <c r="L8006" s="85" t="str">
        <f t="shared" si="633"/>
        <v/>
      </c>
    </row>
    <row r="8007" spans="1:12" x14ac:dyDescent="0.2">
      <c r="A8007" s="209"/>
      <c r="B8007" s="75" t="str">
        <f t="shared" si="629"/>
        <v/>
      </c>
      <c r="C8007" s="75" t="str">
        <f t="shared" si="630"/>
        <v/>
      </c>
      <c r="D8007" s="42"/>
      <c r="E8007" s="42"/>
      <c r="F8007" s="42"/>
      <c r="G8007" s="42"/>
      <c r="H8007" s="42"/>
      <c r="I8007" s="42"/>
      <c r="J8007" s="83" t="str">
        <f t="shared" si="631"/>
        <v/>
      </c>
      <c r="K8007" s="83" t="str">
        <f t="shared" si="632"/>
        <v/>
      </c>
      <c r="L8007" s="85" t="str">
        <f t="shared" si="633"/>
        <v/>
      </c>
    </row>
    <row r="8008" spans="1:12" x14ac:dyDescent="0.2">
      <c r="A8008" s="209"/>
      <c r="B8008" s="75" t="str">
        <f t="shared" si="629"/>
        <v/>
      </c>
      <c r="C8008" s="75" t="str">
        <f t="shared" si="630"/>
        <v/>
      </c>
      <c r="D8008" s="42"/>
      <c r="E8008" s="42"/>
      <c r="F8008" s="42"/>
      <c r="G8008" s="42"/>
      <c r="H8008" s="42"/>
      <c r="I8008" s="42"/>
      <c r="J8008" s="83" t="str">
        <f t="shared" si="631"/>
        <v/>
      </c>
      <c r="K8008" s="83" t="str">
        <f t="shared" si="632"/>
        <v/>
      </c>
      <c r="L8008" s="85" t="str">
        <f t="shared" si="633"/>
        <v/>
      </c>
    </row>
    <row r="8009" spans="1:12" x14ac:dyDescent="0.2">
      <c r="A8009" s="209"/>
      <c r="B8009" s="75" t="str">
        <f t="shared" si="629"/>
        <v/>
      </c>
      <c r="C8009" s="75" t="str">
        <f t="shared" si="630"/>
        <v/>
      </c>
      <c r="D8009" s="42"/>
      <c r="E8009" s="42"/>
      <c r="F8009" s="42"/>
      <c r="G8009" s="42"/>
      <c r="H8009" s="42"/>
      <c r="I8009" s="42"/>
      <c r="J8009" s="83" t="str">
        <f t="shared" si="631"/>
        <v/>
      </c>
      <c r="K8009" s="83" t="str">
        <f t="shared" si="632"/>
        <v/>
      </c>
      <c r="L8009" s="85" t="str">
        <f t="shared" si="633"/>
        <v/>
      </c>
    </row>
    <row r="8010" spans="1:12" x14ac:dyDescent="0.2">
      <c r="A8010" s="209"/>
      <c r="B8010" s="75" t="str">
        <f t="shared" si="629"/>
        <v/>
      </c>
      <c r="C8010" s="75" t="str">
        <f t="shared" si="630"/>
        <v/>
      </c>
      <c r="D8010" s="42"/>
      <c r="E8010" s="42"/>
      <c r="F8010" s="42"/>
      <c r="G8010" s="42"/>
      <c r="H8010" s="42"/>
      <c r="I8010" s="42"/>
      <c r="J8010" s="83" t="str">
        <f t="shared" si="631"/>
        <v/>
      </c>
      <c r="K8010" s="83" t="str">
        <f t="shared" si="632"/>
        <v/>
      </c>
      <c r="L8010" s="85" t="str">
        <f t="shared" si="633"/>
        <v/>
      </c>
    </row>
    <row r="8011" spans="1:12" x14ac:dyDescent="0.2">
      <c r="A8011" s="209"/>
      <c r="B8011" s="75" t="str">
        <f t="shared" si="629"/>
        <v/>
      </c>
      <c r="C8011" s="75" t="str">
        <f t="shared" si="630"/>
        <v/>
      </c>
      <c r="D8011" s="42"/>
      <c r="E8011" s="42"/>
      <c r="F8011" s="42"/>
      <c r="G8011" s="42"/>
      <c r="H8011" s="42"/>
      <c r="I8011" s="42"/>
      <c r="J8011" s="83" t="str">
        <f t="shared" si="631"/>
        <v/>
      </c>
      <c r="K8011" s="83" t="str">
        <f t="shared" si="632"/>
        <v/>
      </c>
      <c r="L8011" s="85" t="str">
        <f t="shared" si="633"/>
        <v/>
      </c>
    </row>
    <row r="8012" spans="1:12" x14ac:dyDescent="0.2">
      <c r="A8012" s="209"/>
      <c r="B8012" s="75" t="str">
        <f t="shared" ref="B8012:B8075" si="634">IF(D8012+E8012+F8012+G8012+I8012+H8012 = 0,"",D8012+E8012+F8012+G8012+I8012+H8012)</f>
        <v/>
      </c>
      <c r="C8012" s="75" t="str">
        <f t="shared" ref="C8012:C8075" si="635">IF(D8012+E8012+H8012=0,"",D8012+E8012+H8012)</f>
        <v/>
      </c>
      <c r="D8012" s="42"/>
      <c r="E8012" s="42"/>
      <c r="F8012" s="42"/>
      <c r="G8012" s="42"/>
      <c r="H8012" s="42"/>
      <c r="I8012" s="42"/>
      <c r="J8012" s="83" t="str">
        <f t="shared" si="631"/>
        <v/>
      </c>
      <c r="K8012" s="83" t="str">
        <f t="shared" si="632"/>
        <v/>
      </c>
      <c r="L8012" s="85" t="str">
        <f t="shared" si="633"/>
        <v/>
      </c>
    </row>
    <row r="8013" spans="1:12" x14ac:dyDescent="0.2">
      <c r="A8013" s="209"/>
      <c r="B8013" s="75" t="str">
        <f t="shared" si="634"/>
        <v/>
      </c>
      <c r="C8013" s="75" t="str">
        <f t="shared" si="635"/>
        <v/>
      </c>
      <c r="D8013" s="42"/>
      <c r="E8013" s="42"/>
      <c r="F8013" s="42"/>
      <c r="G8013" s="42"/>
      <c r="H8013" s="42"/>
      <c r="I8013" s="42"/>
      <c r="J8013" s="83" t="str">
        <f t="shared" si="631"/>
        <v/>
      </c>
      <c r="K8013" s="83" t="str">
        <f t="shared" si="632"/>
        <v/>
      </c>
      <c r="L8013" s="85" t="str">
        <f t="shared" si="633"/>
        <v/>
      </c>
    </row>
    <row r="8014" spans="1:12" x14ac:dyDescent="0.2">
      <c r="A8014" s="209"/>
      <c r="B8014" s="75" t="str">
        <f t="shared" si="634"/>
        <v/>
      </c>
      <c r="C8014" s="75" t="str">
        <f t="shared" si="635"/>
        <v/>
      </c>
      <c r="D8014" s="42"/>
      <c r="E8014" s="42"/>
      <c r="F8014" s="42"/>
      <c r="G8014" s="42"/>
      <c r="H8014" s="42"/>
      <c r="I8014" s="42"/>
      <c r="J8014" s="83" t="str">
        <f t="shared" si="631"/>
        <v/>
      </c>
      <c r="K8014" s="83" t="str">
        <f t="shared" si="632"/>
        <v/>
      </c>
      <c r="L8014" s="85" t="str">
        <f t="shared" si="633"/>
        <v/>
      </c>
    </row>
    <row r="8015" spans="1:12" x14ac:dyDescent="0.2">
      <c r="A8015" s="209"/>
      <c r="B8015" s="75" t="str">
        <f t="shared" si="634"/>
        <v/>
      </c>
      <c r="C8015" s="75" t="str">
        <f t="shared" si="635"/>
        <v/>
      </c>
      <c r="D8015" s="42"/>
      <c r="E8015" s="42"/>
      <c r="F8015" s="42"/>
      <c r="G8015" s="42"/>
      <c r="H8015" s="42"/>
      <c r="I8015" s="42"/>
      <c r="J8015" s="83" t="str">
        <f t="shared" si="631"/>
        <v/>
      </c>
      <c r="K8015" s="83" t="str">
        <f t="shared" si="632"/>
        <v/>
      </c>
      <c r="L8015" s="85" t="str">
        <f t="shared" si="633"/>
        <v/>
      </c>
    </row>
    <row r="8016" spans="1:12" x14ac:dyDescent="0.2">
      <c r="A8016" s="209"/>
      <c r="B8016" s="75" t="str">
        <f t="shared" si="634"/>
        <v/>
      </c>
      <c r="C8016" s="75" t="str">
        <f t="shared" si="635"/>
        <v/>
      </c>
      <c r="D8016" s="42"/>
      <c r="E8016" s="42"/>
      <c r="F8016" s="42"/>
      <c r="G8016" s="42"/>
      <c r="H8016" s="42"/>
      <c r="I8016" s="42"/>
      <c r="J8016" s="83" t="str">
        <f t="shared" si="631"/>
        <v/>
      </c>
      <c r="K8016" s="83" t="str">
        <f t="shared" si="632"/>
        <v/>
      </c>
      <c r="L8016" s="85" t="str">
        <f t="shared" si="633"/>
        <v/>
      </c>
    </row>
    <row r="8017" spans="1:12" x14ac:dyDescent="0.2">
      <c r="A8017" s="209"/>
      <c r="B8017" s="75" t="str">
        <f t="shared" si="634"/>
        <v/>
      </c>
      <c r="C8017" s="75" t="str">
        <f t="shared" si="635"/>
        <v/>
      </c>
      <c r="D8017" s="42"/>
      <c r="E8017" s="42"/>
      <c r="F8017" s="42"/>
      <c r="G8017" s="42"/>
      <c r="H8017" s="42"/>
      <c r="I8017" s="42"/>
      <c r="J8017" s="83" t="str">
        <f t="shared" si="631"/>
        <v/>
      </c>
      <c r="K8017" s="83" t="str">
        <f t="shared" si="632"/>
        <v/>
      </c>
      <c r="L8017" s="85" t="str">
        <f t="shared" si="633"/>
        <v/>
      </c>
    </row>
    <row r="8018" spans="1:12" x14ac:dyDescent="0.2">
      <c r="A8018" s="209"/>
      <c r="B8018" s="75" t="str">
        <f t="shared" si="634"/>
        <v/>
      </c>
      <c r="C8018" s="75" t="str">
        <f t="shared" si="635"/>
        <v/>
      </c>
      <c r="D8018" s="42"/>
      <c r="E8018" s="42"/>
      <c r="F8018" s="42"/>
      <c r="G8018" s="42"/>
      <c r="H8018" s="42"/>
      <c r="I8018" s="42"/>
      <c r="J8018" s="83" t="str">
        <f t="shared" si="631"/>
        <v/>
      </c>
      <c r="K8018" s="83" t="str">
        <f t="shared" si="632"/>
        <v/>
      </c>
      <c r="L8018" s="85" t="str">
        <f t="shared" si="633"/>
        <v/>
      </c>
    </row>
    <row r="8019" spans="1:12" x14ac:dyDescent="0.2">
      <c r="A8019" s="209"/>
      <c r="B8019" s="75" t="str">
        <f t="shared" si="634"/>
        <v/>
      </c>
      <c r="C8019" s="75" t="str">
        <f t="shared" si="635"/>
        <v/>
      </c>
      <c r="D8019" s="42"/>
      <c r="E8019" s="42"/>
      <c r="F8019" s="42"/>
      <c r="G8019" s="42"/>
      <c r="H8019" s="42"/>
      <c r="I8019" s="42"/>
      <c r="J8019" s="83" t="str">
        <f t="shared" si="631"/>
        <v/>
      </c>
      <c r="K8019" s="83" t="str">
        <f t="shared" si="632"/>
        <v/>
      </c>
      <c r="L8019" s="85" t="str">
        <f t="shared" si="633"/>
        <v/>
      </c>
    </row>
    <row r="8020" spans="1:12" x14ac:dyDescent="0.2">
      <c r="A8020" s="209"/>
      <c r="B8020" s="75" t="str">
        <f t="shared" si="634"/>
        <v/>
      </c>
      <c r="C8020" s="75" t="str">
        <f t="shared" si="635"/>
        <v/>
      </c>
      <c r="D8020" s="42"/>
      <c r="E8020" s="42"/>
      <c r="F8020" s="42"/>
      <c r="G8020" s="42"/>
      <c r="H8020" s="42"/>
      <c r="I8020" s="42"/>
      <c r="J8020" s="83" t="str">
        <f t="shared" si="631"/>
        <v/>
      </c>
      <c r="K8020" s="83" t="str">
        <f t="shared" si="632"/>
        <v/>
      </c>
      <c r="L8020" s="85" t="str">
        <f t="shared" si="633"/>
        <v/>
      </c>
    </row>
    <row r="8021" spans="1:12" x14ac:dyDescent="0.2">
      <c r="A8021" s="209"/>
      <c r="B8021" s="75" t="str">
        <f t="shared" si="634"/>
        <v/>
      </c>
      <c r="C8021" s="75" t="str">
        <f t="shared" si="635"/>
        <v/>
      </c>
      <c r="D8021" s="42"/>
      <c r="E8021" s="42"/>
      <c r="F8021" s="42"/>
      <c r="G8021" s="42"/>
      <c r="H8021" s="42"/>
      <c r="I8021" s="42"/>
      <c r="J8021" s="83" t="str">
        <f t="shared" si="631"/>
        <v/>
      </c>
      <c r="K8021" s="83" t="str">
        <f t="shared" si="632"/>
        <v/>
      </c>
      <c r="L8021" s="85" t="str">
        <f t="shared" si="633"/>
        <v/>
      </c>
    </row>
    <row r="8022" spans="1:12" x14ac:dyDescent="0.2">
      <c r="A8022" s="209"/>
      <c r="B8022" s="75" t="str">
        <f t="shared" si="634"/>
        <v/>
      </c>
      <c r="C8022" s="75" t="str">
        <f t="shared" si="635"/>
        <v/>
      </c>
      <c r="D8022" s="42"/>
      <c r="E8022" s="42"/>
      <c r="F8022" s="42"/>
      <c r="G8022" s="42"/>
      <c r="H8022" s="42"/>
      <c r="I8022" s="42"/>
      <c r="J8022" s="83" t="str">
        <f t="shared" si="631"/>
        <v/>
      </c>
      <c r="K8022" s="83" t="str">
        <f t="shared" si="632"/>
        <v/>
      </c>
      <c r="L8022" s="85" t="str">
        <f t="shared" si="633"/>
        <v/>
      </c>
    </row>
    <row r="8023" spans="1:12" x14ac:dyDescent="0.2">
      <c r="A8023" s="209"/>
      <c r="B8023" s="75" t="str">
        <f t="shared" si="634"/>
        <v/>
      </c>
      <c r="C8023" s="75" t="str">
        <f t="shared" si="635"/>
        <v/>
      </c>
      <c r="D8023" s="42"/>
      <c r="E8023" s="42"/>
      <c r="F8023" s="42"/>
      <c r="G8023" s="42"/>
      <c r="H8023" s="42"/>
      <c r="I8023" s="42"/>
      <c r="J8023" s="83" t="str">
        <f t="shared" si="631"/>
        <v/>
      </c>
      <c r="K8023" s="83" t="str">
        <f t="shared" si="632"/>
        <v/>
      </c>
      <c r="L8023" s="85" t="str">
        <f t="shared" si="633"/>
        <v/>
      </c>
    </row>
    <row r="8024" spans="1:12" x14ac:dyDescent="0.2">
      <c r="A8024" s="209"/>
      <c r="B8024" s="75" t="str">
        <f t="shared" si="634"/>
        <v/>
      </c>
      <c r="C8024" s="75" t="str">
        <f t="shared" si="635"/>
        <v/>
      </c>
      <c r="D8024" s="42"/>
      <c r="E8024" s="42"/>
      <c r="F8024" s="42"/>
      <c r="G8024" s="42"/>
      <c r="H8024" s="42"/>
      <c r="I8024" s="42"/>
      <c r="J8024" s="83" t="str">
        <f t="shared" si="631"/>
        <v/>
      </c>
      <c r="K8024" s="83" t="str">
        <f t="shared" si="632"/>
        <v/>
      </c>
      <c r="L8024" s="85" t="str">
        <f t="shared" si="633"/>
        <v/>
      </c>
    </row>
    <row r="8025" spans="1:12" x14ac:dyDescent="0.2">
      <c r="A8025" s="209"/>
      <c r="B8025" s="75" t="str">
        <f t="shared" si="634"/>
        <v/>
      </c>
      <c r="C8025" s="75" t="str">
        <f t="shared" si="635"/>
        <v/>
      </c>
      <c r="D8025" s="42"/>
      <c r="E8025" s="42"/>
      <c r="F8025" s="42"/>
      <c r="G8025" s="42"/>
      <c r="H8025" s="42"/>
      <c r="I8025" s="42"/>
      <c r="J8025" s="83" t="str">
        <f t="shared" si="631"/>
        <v/>
      </c>
      <c r="K8025" s="83" t="str">
        <f t="shared" si="632"/>
        <v/>
      </c>
      <c r="L8025" s="85" t="str">
        <f t="shared" si="633"/>
        <v/>
      </c>
    </row>
    <row r="8026" spans="1:12" x14ac:dyDescent="0.2">
      <c r="A8026" s="209"/>
      <c r="B8026" s="75" t="str">
        <f t="shared" si="634"/>
        <v/>
      </c>
      <c r="C8026" s="75" t="str">
        <f t="shared" si="635"/>
        <v/>
      </c>
      <c r="D8026" s="42"/>
      <c r="E8026" s="42"/>
      <c r="F8026" s="42"/>
      <c r="G8026" s="42"/>
      <c r="H8026" s="42"/>
      <c r="I8026" s="42"/>
      <c r="J8026" s="83" t="str">
        <f t="shared" si="631"/>
        <v/>
      </c>
      <c r="K8026" s="83" t="str">
        <f t="shared" si="632"/>
        <v/>
      </c>
      <c r="L8026" s="85" t="str">
        <f t="shared" si="633"/>
        <v/>
      </c>
    </row>
    <row r="8027" spans="1:12" x14ac:dyDescent="0.2">
      <c r="A8027" s="209"/>
      <c r="B8027" s="75" t="str">
        <f t="shared" si="634"/>
        <v/>
      </c>
      <c r="C8027" s="75" t="str">
        <f t="shared" si="635"/>
        <v/>
      </c>
      <c r="D8027" s="42"/>
      <c r="E8027" s="42"/>
      <c r="F8027" s="42"/>
      <c r="G8027" s="42"/>
      <c r="H8027" s="42"/>
      <c r="I8027" s="42"/>
      <c r="J8027" s="83" t="str">
        <f t="shared" si="631"/>
        <v/>
      </c>
      <c r="K8027" s="83" t="str">
        <f t="shared" si="632"/>
        <v/>
      </c>
      <c r="L8027" s="85" t="str">
        <f t="shared" si="633"/>
        <v/>
      </c>
    </row>
    <row r="8028" spans="1:12" x14ac:dyDescent="0.2">
      <c r="A8028" s="209"/>
      <c r="B8028" s="75" t="str">
        <f t="shared" si="634"/>
        <v/>
      </c>
      <c r="C8028" s="75" t="str">
        <f t="shared" si="635"/>
        <v/>
      </c>
      <c r="D8028" s="42"/>
      <c r="E8028" s="42"/>
      <c r="F8028" s="42"/>
      <c r="G8028" s="42"/>
      <c r="H8028" s="42"/>
      <c r="I8028" s="42"/>
      <c r="J8028" s="83" t="str">
        <f t="shared" si="631"/>
        <v/>
      </c>
      <c r="K8028" s="83" t="str">
        <f t="shared" si="632"/>
        <v/>
      </c>
      <c r="L8028" s="85" t="str">
        <f t="shared" si="633"/>
        <v/>
      </c>
    </row>
    <row r="8029" spans="1:12" x14ac:dyDescent="0.2">
      <c r="A8029" s="209"/>
      <c r="B8029" s="75" t="str">
        <f t="shared" si="634"/>
        <v/>
      </c>
      <c r="C8029" s="75" t="str">
        <f t="shared" si="635"/>
        <v/>
      </c>
      <c r="D8029" s="42"/>
      <c r="E8029" s="42"/>
      <c r="F8029" s="42"/>
      <c r="G8029" s="42"/>
      <c r="H8029" s="42"/>
      <c r="I8029" s="42"/>
      <c r="J8029" s="83" t="str">
        <f t="shared" si="631"/>
        <v/>
      </c>
      <c r="K8029" s="83" t="str">
        <f t="shared" si="632"/>
        <v/>
      </c>
      <c r="L8029" s="85" t="str">
        <f t="shared" si="633"/>
        <v/>
      </c>
    </row>
    <row r="8030" spans="1:12" x14ac:dyDescent="0.2">
      <c r="A8030" s="209"/>
      <c r="B8030" s="75" t="str">
        <f t="shared" si="634"/>
        <v/>
      </c>
      <c r="C8030" s="75" t="str">
        <f t="shared" si="635"/>
        <v/>
      </c>
      <c r="D8030" s="42"/>
      <c r="E8030" s="42"/>
      <c r="F8030" s="42"/>
      <c r="G8030" s="42"/>
      <c r="H8030" s="42"/>
      <c r="I8030" s="42"/>
      <c r="J8030" s="83" t="str">
        <f t="shared" si="631"/>
        <v/>
      </c>
      <c r="K8030" s="83" t="str">
        <f t="shared" si="632"/>
        <v/>
      </c>
      <c r="L8030" s="85" t="str">
        <f t="shared" si="633"/>
        <v/>
      </c>
    </row>
    <row r="8031" spans="1:12" x14ac:dyDescent="0.2">
      <c r="A8031" s="209"/>
      <c r="B8031" s="75" t="str">
        <f t="shared" si="634"/>
        <v/>
      </c>
      <c r="C8031" s="75" t="str">
        <f t="shared" si="635"/>
        <v/>
      </c>
      <c r="D8031" s="42"/>
      <c r="E8031" s="42"/>
      <c r="F8031" s="42"/>
      <c r="G8031" s="42"/>
      <c r="H8031" s="42"/>
      <c r="I8031" s="42"/>
      <c r="J8031" s="83" t="str">
        <f t="shared" si="631"/>
        <v/>
      </c>
      <c r="K8031" s="83" t="str">
        <f t="shared" si="632"/>
        <v/>
      </c>
      <c r="L8031" s="85" t="str">
        <f t="shared" si="633"/>
        <v/>
      </c>
    </row>
    <row r="8032" spans="1:12" x14ac:dyDescent="0.2">
      <c r="A8032" s="209"/>
      <c r="B8032" s="75" t="str">
        <f t="shared" si="634"/>
        <v/>
      </c>
      <c r="C8032" s="75" t="str">
        <f t="shared" si="635"/>
        <v/>
      </c>
      <c r="D8032" s="42"/>
      <c r="E8032" s="42"/>
      <c r="F8032" s="42"/>
      <c r="G8032" s="42"/>
      <c r="H8032" s="42"/>
      <c r="I8032" s="42"/>
      <c r="J8032" s="83" t="str">
        <f t="shared" si="631"/>
        <v/>
      </c>
      <c r="K8032" s="83" t="str">
        <f t="shared" si="632"/>
        <v/>
      </c>
      <c r="L8032" s="85" t="str">
        <f t="shared" si="633"/>
        <v/>
      </c>
    </row>
    <row r="8033" spans="1:12" x14ac:dyDescent="0.2">
      <c r="A8033" s="209"/>
      <c r="B8033" s="75" t="str">
        <f t="shared" si="634"/>
        <v/>
      </c>
      <c r="C8033" s="75" t="str">
        <f t="shared" si="635"/>
        <v/>
      </c>
      <c r="D8033" s="42"/>
      <c r="E8033" s="42"/>
      <c r="F8033" s="42"/>
      <c r="G8033" s="42"/>
      <c r="H8033" s="42"/>
      <c r="I8033" s="42"/>
      <c r="J8033" s="83" t="str">
        <f t="shared" si="631"/>
        <v/>
      </c>
      <c r="K8033" s="83" t="str">
        <f t="shared" si="632"/>
        <v/>
      </c>
      <c r="L8033" s="85" t="str">
        <f t="shared" si="633"/>
        <v/>
      </c>
    </row>
    <row r="8034" spans="1:12" x14ac:dyDescent="0.2">
      <c r="A8034" s="209"/>
      <c r="B8034" s="75" t="str">
        <f t="shared" si="634"/>
        <v/>
      </c>
      <c r="C8034" s="75" t="str">
        <f t="shared" si="635"/>
        <v/>
      </c>
      <c r="D8034" s="42"/>
      <c r="E8034" s="42"/>
      <c r="F8034" s="42"/>
      <c r="G8034" s="42"/>
      <c r="H8034" s="42"/>
      <c r="I8034" s="42"/>
      <c r="J8034" s="83" t="str">
        <f t="shared" si="631"/>
        <v/>
      </c>
      <c r="K8034" s="83" t="str">
        <f t="shared" si="632"/>
        <v/>
      </c>
      <c r="L8034" s="85" t="str">
        <f t="shared" si="633"/>
        <v/>
      </c>
    </row>
    <row r="8035" spans="1:12" x14ac:dyDescent="0.2">
      <c r="A8035" s="209"/>
      <c r="B8035" s="75" t="str">
        <f t="shared" si="634"/>
        <v/>
      </c>
      <c r="C8035" s="75" t="str">
        <f t="shared" si="635"/>
        <v/>
      </c>
      <c r="D8035" s="42"/>
      <c r="E8035" s="42"/>
      <c r="F8035" s="42"/>
      <c r="G8035" s="42"/>
      <c r="H8035" s="42"/>
      <c r="I8035" s="42"/>
      <c r="J8035" s="83" t="str">
        <f t="shared" si="631"/>
        <v/>
      </c>
      <c r="K8035" s="83" t="str">
        <f t="shared" si="632"/>
        <v/>
      </c>
      <c r="L8035" s="85" t="str">
        <f t="shared" si="633"/>
        <v/>
      </c>
    </row>
    <row r="8036" spans="1:12" x14ac:dyDescent="0.2">
      <c r="A8036" s="209"/>
      <c r="B8036" s="75" t="str">
        <f t="shared" si="634"/>
        <v/>
      </c>
      <c r="C8036" s="75" t="str">
        <f t="shared" si="635"/>
        <v/>
      </c>
      <c r="D8036" s="42"/>
      <c r="E8036" s="42"/>
      <c r="F8036" s="42"/>
      <c r="G8036" s="42"/>
      <c r="H8036" s="42"/>
      <c r="I8036" s="42"/>
      <c r="J8036" s="83" t="str">
        <f t="shared" si="631"/>
        <v/>
      </c>
      <c r="K8036" s="83" t="str">
        <f t="shared" si="632"/>
        <v/>
      </c>
      <c r="L8036" s="85" t="str">
        <f t="shared" si="633"/>
        <v/>
      </c>
    </row>
    <row r="8037" spans="1:12" x14ac:dyDescent="0.2">
      <c r="A8037" s="209"/>
      <c r="B8037" s="75" t="str">
        <f t="shared" si="634"/>
        <v/>
      </c>
      <c r="C8037" s="75" t="str">
        <f t="shared" si="635"/>
        <v/>
      </c>
      <c r="D8037" s="42"/>
      <c r="E8037" s="42"/>
      <c r="F8037" s="42"/>
      <c r="G8037" s="42"/>
      <c r="H8037" s="42"/>
      <c r="I8037" s="42"/>
      <c r="J8037" s="83" t="str">
        <f t="shared" si="631"/>
        <v/>
      </c>
      <c r="K8037" s="83" t="str">
        <f t="shared" si="632"/>
        <v/>
      </c>
      <c r="L8037" s="85" t="str">
        <f t="shared" si="633"/>
        <v/>
      </c>
    </row>
    <row r="8038" spans="1:12" x14ac:dyDescent="0.2">
      <c r="A8038" s="209"/>
      <c r="B8038" s="75" t="str">
        <f t="shared" si="634"/>
        <v/>
      </c>
      <c r="C8038" s="75" t="str">
        <f t="shared" si="635"/>
        <v/>
      </c>
      <c r="D8038" s="42"/>
      <c r="E8038" s="42"/>
      <c r="F8038" s="42"/>
      <c r="G8038" s="42"/>
      <c r="H8038" s="42"/>
      <c r="I8038" s="42"/>
      <c r="J8038" s="83" t="str">
        <f t="shared" si="631"/>
        <v/>
      </c>
      <c r="K8038" s="83" t="str">
        <f t="shared" si="632"/>
        <v/>
      </c>
      <c r="L8038" s="85" t="str">
        <f t="shared" si="633"/>
        <v/>
      </c>
    </row>
    <row r="8039" spans="1:12" x14ac:dyDescent="0.2">
      <c r="A8039" s="209"/>
      <c r="B8039" s="75" t="str">
        <f t="shared" si="634"/>
        <v/>
      </c>
      <c r="C8039" s="75" t="str">
        <f t="shared" si="635"/>
        <v/>
      </c>
      <c r="D8039" s="42"/>
      <c r="E8039" s="42"/>
      <c r="F8039" s="42"/>
      <c r="G8039" s="42"/>
      <c r="H8039" s="42"/>
      <c r="I8039" s="42"/>
      <c r="J8039" s="83" t="str">
        <f t="shared" si="631"/>
        <v/>
      </c>
      <c r="K8039" s="83" t="str">
        <f t="shared" si="632"/>
        <v/>
      </c>
      <c r="L8039" s="85" t="str">
        <f t="shared" si="633"/>
        <v/>
      </c>
    </row>
    <row r="8040" spans="1:12" x14ac:dyDescent="0.2">
      <c r="A8040" s="209"/>
      <c r="B8040" s="75" t="str">
        <f t="shared" si="634"/>
        <v/>
      </c>
      <c r="C8040" s="75" t="str">
        <f t="shared" si="635"/>
        <v/>
      </c>
      <c r="D8040" s="42"/>
      <c r="E8040" s="42"/>
      <c r="F8040" s="42"/>
      <c r="G8040" s="42"/>
      <c r="H8040" s="42"/>
      <c r="I8040" s="42"/>
      <c r="J8040" s="83" t="str">
        <f t="shared" si="631"/>
        <v/>
      </c>
      <c r="K8040" s="83" t="str">
        <f t="shared" si="632"/>
        <v/>
      </c>
      <c r="L8040" s="85" t="str">
        <f t="shared" si="633"/>
        <v/>
      </c>
    </row>
    <row r="8041" spans="1:12" x14ac:dyDescent="0.2">
      <c r="A8041" s="209"/>
      <c r="B8041" s="75" t="str">
        <f t="shared" si="634"/>
        <v/>
      </c>
      <c r="C8041" s="75" t="str">
        <f t="shared" si="635"/>
        <v/>
      </c>
      <c r="D8041" s="42"/>
      <c r="E8041" s="42"/>
      <c r="F8041" s="42"/>
      <c r="G8041" s="42"/>
      <c r="H8041" s="42"/>
      <c r="I8041" s="42"/>
      <c r="J8041" s="83" t="str">
        <f t="shared" si="631"/>
        <v/>
      </c>
      <c r="K8041" s="83" t="str">
        <f t="shared" si="632"/>
        <v/>
      </c>
      <c r="L8041" s="85" t="str">
        <f t="shared" si="633"/>
        <v/>
      </c>
    </row>
    <row r="8042" spans="1:12" x14ac:dyDescent="0.2">
      <c r="A8042" s="209"/>
      <c r="B8042" s="75" t="str">
        <f t="shared" si="634"/>
        <v/>
      </c>
      <c r="C8042" s="75" t="str">
        <f t="shared" si="635"/>
        <v/>
      </c>
      <c r="D8042" s="42"/>
      <c r="E8042" s="42"/>
      <c r="F8042" s="42"/>
      <c r="G8042" s="42"/>
      <c r="H8042" s="42"/>
      <c r="I8042" s="42"/>
      <c r="J8042" s="83" t="str">
        <f t="shared" si="631"/>
        <v/>
      </c>
      <c r="K8042" s="83" t="str">
        <f t="shared" si="632"/>
        <v/>
      </c>
      <c r="L8042" s="85" t="str">
        <f t="shared" si="633"/>
        <v/>
      </c>
    </row>
    <row r="8043" spans="1:12" x14ac:dyDescent="0.2">
      <c r="A8043" s="209"/>
      <c r="B8043" s="75" t="str">
        <f t="shared" si="634"/>
        <v/>
      </c>
      <c r="C8043" s="75" t="str">
        <f t="shared" si="635"/>
        <v/>
      </c>
      <c r="D8043" s="42"/>
      <c r="E8043" s="42"/>
      <c r="F8043" s="42"/>
      <c r="G8043" s="42"/>
      <c r="H8043" s="42"/>
      <c r="I8043" s="42"/>
      <c r="J8043" s="83" t="str">
        <f t="shared" si="631"/>
        <v/>
      </c>
      <c r="K8043" s="83" t="str">
        <f t="shared" si="632"/>
        <v/>
      </c>
      <c r="L8043" s="85" t="str">
        <f t="shared" si="633"/>
        <v/>
      </c>
    </row>
    <row r="8044" spans="1:12" x14ac:dyDescent="0.2">
      <c r="A8044" s="209"/>
      <c r="B8044" s="75" t="str">
        <f t="shared" si="634"/>
        <v/>
      </c>
      <c r="C8044" s="75" t="str">
        <f t="shared" si="635"/>
        <v/>
      </c>
      <c r="D8044" s="42"/>
      <c r="E8044" s="42"/>
      <c r="F8044" s="42"/>
      <c r="G8044" s="42"/>
      <c r="H8044" s="42"/>
      <c r="I8044" s="42"/>
      <c r="J8044" s="83" t="str">
        <f t="shared" si="631"/>
        <v/>
      </c>
      <c r="K8044" s="83" t="str">
        <f t="shared" si="632"/>
        <v/>
      </c>
      <c r="L8044" s="85" t="str">
        <f t="shared" si="633"/>
        <v/>
      </c>
    </row>
    <row r="8045" spans="1:12" x14ac:dyDescent="0.2">
      <c r="A8045" s="209"/>
      <c r="B8045" s="75" t="str">
        <f t="shared" si="634"/>
        <v/>
      </c>
      <c r="C8045" s="75" t="str">
        <f t="shared" si="635"/>
        <v/>
      </c>
      <c r="D8045" s="42"/>
      <c r="E8045" s="42"/>
      <c r="F8045" s="42"/>
      <c r="G8045" s="42"/>
      <c r="H8045" s="42"/>
      <c r="I8045" s="42"/>
      <c r="J8045" s="83" t="str">
        <f t="shared" si="631"/>
        <v/>
      </c>
      <c r="K8045" s="83" t="str">
        <f t="shared" si="632"/>
        <v/>
      </c>
      <c r="L8045" s="85" t="str">
        <f t="shared" si="633"/>
        <v/>
      </c>
    </row>
    <row r="8046" spans="1:12" x14ac:dyDescent="0.2">
      <c r="A8046" s="209"/>
      <c r="B8046" s="75" t="str">
        <f t="shared" si="634"/>
        <v/>
      </c>
      <c r="C8046" s="75" t="str">
        <f t="shared" si="635"/>
        <v/>
      </c>
      <c r="D8046" s="42"/>
      <c r="E8046" s="42"/>
      <c r="F8046" s="42"/>
      <c r="G8046" s="42"/>
      <c r="H8046" s="42"/>
      <c r="I8046" s="42"/>
      <c r="J8046" s="83" t="str">
        <f t="shared" si="631"/>
        <v/>
      </c>
      <c r="K8046" s="83" t="str">
        <f t="shared" si="632"/>
        <v/>
      </c>
      <c r="L8046" s="85" t="str">
        <f t="shared" si="633"/>
        <v/>
      </c>
    </row>
    <row r="8047" spans="1:12" x14ac:dyDescent="0.2">
      <c r="A8047" s="209"/>
      <c r="B8047" s="75" t="str">
        <f t="shared" si="634"/>
        <v/>
      </c>
      <c r="C8047" s="75" t="str">
        <f t="shared" si="635"/>
        <v/>
      </c>
      <c r="D8047" s="42"/>
      <c r="E8047" s="42"/>
      <c r="F8047" s="42"/>
      <c r="G8047" s="42"/>
      <c r="H8047" s="42"/>
      <c r="I8047" s="42"/>
      <c r="J8047" s="83" t="str">
        <f t="shared" si="631"/>
        <v/>
      </c>
      <c r="K8047" s="83" t="str">
        <f t="shared" si="632"/>
        <v/>
      </c>
      <c r="L8047" s="85" t="str">
        <f t="shared" si="633"/>
        <v/>
      </c>
    </row>
    <row r="8048" spans="1:12" x14ac:dyDescent="0.2">
      <c r="A8048" s="209"/>
      <c r="B8048" s="75" t="str">
        <f t="shared" si="634"/>
        <v/>
      </c>
      <c r="C8048" s="75" t="str">
        <f t="shared" si="635"/>
        <v/>
      </c>
      <c r="D8048" s="42"/>
      <c r="E8048" s="42"/>
      <c r="F8048" s="42"/>
      <c r="G8048" s="42"/>
      <c r="H8048" s="42"/>
      <c r="I8048" s="42"/>
      <c r="J8048" s="83" t="str">
        <f t="shared" si="631"/>
        <v/>
      </c>
      <c r="K8048" s="83" t="str">
        <f t="shared" si="632"/>
        <v/>
      </c>
      <c r="L8048" s="85" t="str">
        <f t="shared" si="633"/>
        <v/>
      </c>
    </row>
    <row r="8049" spans="1:12" x14ac:dyDescent="0.2">
      <c r="A8049" s="209"/>
      <c r="B8049" s="75" t="str">
        <f t="shared" si="634"/>
        <v/>
      </c>
      <c r="C8049" s="75" t="str">
        <f t="shared" si="635"/>
        <v/>
      </c>
      <c r="D8049" s="42"/>
      <c r="E8049" s="42"/>
      <c r="F8049" s="42"/>
      <c r="G8049" s="42"/>
      <c r="H8049" s="42"/>
      <c r="I8049" s="42"/>
      <c r="J8049" s="83" t="str">
        <f t="shared" si="631"/>
        <v/>
      </c>
      <c r="K8049" s="83" t="str">
        <f t="shared" si="632"/>
        <v/>
      </c>
      <c r="L8049" s="85" t="str">
        <f t="shared" si="633"/>
        <v/>
      </c>
    </row>
    <row r="8050" spans="1:12" x14ac:dyDescent="0.2">
      <c r="A8050" s="209"/>
      <c r="B8050" s="75" t="str">
        <f t="shared" si="634"/>
        <v/>
      </c>
      <c r="C8050" s="75" t="str">
        <f t="shared" si="635"/>
        <v/>
      </c>
      <c r="D8050" s="42"/>
      <c r="E8050" s="42"/>
      <c r="F8050" s="42"/>
      <c r="G8050" s="42"/>
      <c r="H8050" s="42"/>
      <c r="I8050" s="42"/>
      <c r="J8050" s="83" t="str">
        <f t="shared" si="631"/>
        <v/>
      </c>
      <c r="K8050" s="83" t="str">
        <f t="shared" si="632"/>
        <v/>
      </c>
      <c r="L8050" s="85" t="str">
        <f t="shared" si="633"/>
        <v/>
      </c>
    </row>
    <row r="8051" spans="1:12" x14ac:dyDescent="0.2">
      <c r="A8051" s="209"/>
      <c r="B8051" s="75" t="str">
        <f t="shared" si="634"/>
        <v/>
      </c>
      <c r="C8051" s="75" t="str">
        <f t="shared" si="635"/>
        <v/>
      </c>
      <c r="D8051" s="42"/>
      <c r="E8051" s="42"/>
      <c r="F8051" s="42"/>
      <c r="G8051" s="42"/>
      <c r="H8051" s="42"/>
      <c r="I8051" s="42"/>
      <c r="J8051" s="83" t="str">
        <f t="shared" si="631"/>
        <v/>
      </c>
      <c r="K8051" s="83" t="str">
        <f t="shared" si="632"/>
        <v/>
      </c>
      <c r="L8051" s="85" t="str">
        <f t="shared" si="633"/>
        <v/>
      </c>
    </row>
    <row r="8052" spans="1:12" x14ac:dyDescent="0.2">
      <c r="A8052" s="209"/>
      <c r="B8052" s="75" t="str">
        <f t="shared" si="634"/>
        <v/>
      </c>
      <c r="C8052" s="75" t="str">
        <f t="shared" si="635"/>
        <v/>
      </c>
      <c r="D8052" s="42"/>
      <c r="E8052" s="42"/>
      <c r="F8052" s="42"/>
      <c r="G8052" s="42"/>
      <c r="H8052" s="42"/>
      <c r="I8052" s="42"/>
      <c r="J8052" s="83" t="str">
        <f t="shared" si="631"/>
        <v/>
      </c>
      <c r="K8052" s="83" t="str">
        <f t="shared" si="632"/>
        <v/>
      </c>
      <c r="L8052" s="85" t="str">
        <f t="shared" si="633"/>
        <v/>
      </c>
    </row>
    <row r="8053" spans="1:12" x14ac:dyDescent="0.2">
      <c r="A8053" s="209"/>
      <c r="B8053" s="75" t="str">
        <f t="shared" si="634"/>
        <v/>
      </c>
      <c r="C8053" s="75" t="str">
        <f t="shared" si="635"/>
        <v/>
      </c>
      <c r="D8053" s="42"/>
      <c r="E8053" s="42"/>
      <c r="F8053" s="42"/>
      <c r="G8053" s="42"/>
      <c r="H8053" s="42"/>
      <c r="I8053" s="42"/>
      <c r="J8053" s="83" t="str">
        <f t="shared" si="631"/>
        <v/>
      </c>
      <c r="K8053" s="83" t="str">
        <f t="shared" si="632"/>
        <v/>
      </c>
      <c r="L8053" s="85" t="str">
        <f t="shared" si="633"/>
        <v/>
      </c>
    </row>
    <row r="8054" spans="1:12" x14ac:dyDescent="0.2">
      <c r="A8054" s="209"/>
      <c r="B8054" s="75" t="str">
        <f t="shared" si="634"/>
        <v/>
      </c>
      <c r="C8054" s="75" t="str">
        <f t="shared" si="635"/>
        <v/>
      </c>
      <c r="D8054" s="42"/>
      <c r="E8054" s="42"/>
      <c r="F8054" s="42"/>
      <c r="G8054" s="42"/>
      <c r="H8054" s="42"/>
      <c r="I8054" s="42"/>
      <c r="J8054" s="83" t="str">
        <f t="shared" si="631"/>
        <v/>
      </c>
      <c r="K8054" s="83" t="str">
        <f t="shared" si="632"/>
        <v/>
      </c>
      <c r="L8054" s="85" t="str">
        <f t="shared" si="633"/>
        <v/>
      </c>
    </row>
    <row r="8055" spans="1:12" x14ac:dyDescent="0.2">
      <c r="A8055" s="209"/>
      <c r="B8055" s="75" t="str">
        <f t="shared" si="634"/>
        <v/>
      </c>
      <c r="C8055" s="75" t="str">
        <f t="shared" si="635"/>
        <v/>
      </c>
      <c r="D8055" s="42"/>
      <c r="E8055" s="42"/>
      <c r="F8055" s="42"/>
      <c r="G8055" s="42"/>
      <c r="H8055" s="42"/>
      <c r="I8055" s="42"/>
      <c r="J8055" s="83" t="str">
        <f t="shared" si="631"/>
        <v/>
      </c>
      <c r="K8055" s="83" t="str">
        <f t="shared" si="632"/>
        <v/>
      </c>
      <c r="L8055" s="85" t="str">
        <f t="shared" si="633"/>
        <v/>
      </c>
    </row>
    <row r="8056" spans="1:12" x14ac:dyDescent="0.2">
      <c r="A8056" s="209"/>
      <c r="B8056" s="75" t="str">
        <f t="shared" si="634"/>
        <v/>
      </c>
      <c r="C8056" s="75" t="str">
        <f t="shared" si="635"/>
        <v/>
      </c>
      <c r="D8056" s="42"/>
      <c r="E8056" s="42"/>
      <c r="F8056" s="42"/>
      <c r="G8056" s="42"/>
      <c r="H8056" s="42"/>
      <c r="I8056" s="42"/>
      <c r="J8056" s="83" t="str">
        <f t="shared" si="631"/>
        <v/>
      </c>
      <c r="K8056" s="83" t="str">
        <f t="shared" si="632"/>
        <v/>
      </c>
      <c r="L8056" s="85" t="str">
        <f t="shared" si="633"/>
        <v/>
      </c>
    </row>
    <row r="8057" spans="1:12" x14ac:dyDescent="0.2">
      <c r="A8057" s="209"/>
      <c r="B8057" s="75" t="str">
        <f t="shared" si="634"/>
        <v/>
      </c>
      <c r="C8057" s="75" t="str">
        <f t="shared" si="635"/>
        <v/>
      </c>
      <c r="D8057" s="42"/>
      <c r="E8057" s="42"/>
      <c r="F8057" s="42"/>
      <c r="G8057" s="42"/>
      <c r="H8057" s="42"/>
      <c r="I8057" s="42"/>
      <c r="J8057" s="83" t="str">
        <f t="shared" si="631"/>
        <v/>
      </c>
      <c r="K8057" s="83" t="str">
        <f t="shared" si="632"/>
        <v/>
      </c>
      <c r="L8057" s="85" t="str">
        <f t="shared" si="633"/>
        <v/>
      </c>
    </row>
    <row r="8058" spans="1:12" x14ac:dyDescent="0.2">
      <c r="A8058" s="209"/>
      <c r="B8058" s="75" t="str">
        <f t="shared" si="634"/>
        <v/>
      </c>
      <c r="C8058" s="75" t="str">
        <f t="shared" si="635"/>
        <v/>
      </c>
      <c r="D8058" s="42"/>
      <c r="E8058" s="42"/>
      <c r="F8058" s="42"/>
      <c r="G8058" s="42"/>
      <c r="H8058" s="42"/>
      <c r="I8058" s="42"/>
      <c r="J8058" s="83" t="str">
        <f t="shared" si="631"/>
        <v/>
      </c>
      <c r="K8058" s="83" t="str">
        <f t="shared" si="632"/>
        <v/>
      </c>
      <c r="L8058" s="85" t="str">
        <f t="shared" si="633"/>
        <v/>
      </c>
    </row>
    <row r="8059" spans="1:12" x14ac:dyDescent="0.2">
      <c r="A8059" s="209"/>
      <c r="B8059" s="75" t="str">
        <f t="shared" si="634"/>
        <v/>
      </c>
      <c r="C8059" s="75" t="str">
        <f t="shared" si="635"/>
        <v/>
      </c>
      <c r="D8059" s="42"/>
      <c r="E8059" s="42"/>
      <c r="F8059" s="42"/>
      <c r="G8059" s="42"/>
      <c r="H8059" s="42"/>
      <c r="I8059" s="42"/>
      <c r="J8059" s="83" t="str">
        <f t="shared" si="631"/>
        <v/>
      </c>
      <c r="K8059" s="83" t="str">
        <f t="shared" si="632"/>
        <v/>
      </c>
      <c r="L8059" s="85" t="str">
        <f t="shared" si="633"/>
        <v/>
      </c>
    </row>
    <row r="8060" spans="1:12" x14ac:dyDescent="0.2">
      <c r="A8060" s="209"/>
      <c r="B8060" s="75" t="str">
        <f t="shared" si="634"/>
        <v/>
      </c>
      <c r="C8060" s="75" t="str">
        <f t="shared" si="635"/>
        <v/>
      </c>
      <c r="D8060" s="42"/>
      <c r="E8060" s="42"/>
      <c r="F8060" s="42"/>
      <c r="G8060" s="42"/>
      <c r="H8060" s="42"/>
      <c r="I8060" s="42"/>
      <c r="J8060" s="83" t="str">
        <f t="shared" si="631"/>
        <v/>
      </c>
      <c r="K8060" s="83" t="str">
        <f t="shared" si="632"/>
        <v/>
      </c>
      <c r="L8060" s="85" t="str">
        <f t="shared" si="633"/>
        <v/>
      </c>
    </row>
    <row r="8061" spans="1:12" x14ac:dyDescent="0.2">
      <c r="A8061" s="209"/>
      <c r="B8061" s="75" t="str">
        <f t="shared" si="634"/>
        <v/>
      </c>
      <c r="C8061" s="75" t="str">
        <f t="shared" si="635"/>
        <v/>
      </c>
      <c r="D8061" s="42"/>
      <c r="E8061" s="42"/>
      <c r="F8061" s="42"/>
      <c r="G8061" s="42"/>
      <c r="H8061" s="42"/>
      <c r="I8061" s="42"/>
      <c r="J8061" s="83" t="str">
        <f t="shared" ref="J8061:J8124" si="636">IF(ISERROR(D8061/C8061),"",(D8061/C8061))</f>
        <v/>
      </c>
      <c r="K8061" s="83" t="str">
        <f t="shared" ref="K8061:K8124" si="637">IF(ISERROR(E8061/C8061),"",(E8061/C8061))</f>
        <v/>
      </c>
      <c r="L8061" s="85" t="str">
        <f t="shared" ref="L8061:L8124" si="638">IF(ISERROR((D8061+E8061)/B8061),"",(D8061+E8061)/B8061)</f>
        <v/>
      </c>
    </row>
    <row r="8062" spans="1:12" x14ac:dyDescent="0.2">
      <c r="A8062" s="209"/>
      <c r="B8062" s="75" t="str">
        <f t="shared" si="634"/>
        <v/>
      </c>
      <c r="C8062" s="75" t="str">
        <f t="shared" si="635"/>
        <v/>
      </c>
      <c r="D8062" s="42"/>
      <c r="E8062" s="42"/>
      <c r="F8062" s="42"/>
      <c r="G8062" s="42"/>
      <c r="H8062" s="42"/>
      <c r="I8062" s="42"/>
      <c r="J8062" s="83" t="str">
        <f t="shared" si="636"/>
        <v/>
      </c>
      <c r="K8062" s="83" t="str">
        <f t="shared" si="637"/>
        <v/>
      </c>
      <c r="L8062" s="85" t="str">
        <f t="shared" si="638"/>
        <v/>
      </c>
    </row>
    <row r="8063" spans="1:12" x14ac:dyDescent="0.2">
      <c r="A8063" s="209"/>
      <c r="B8063" s="75" t="str">
        <f t="shared" si="634"/>
        <v/>
      </c>
      <c r="C8063" s="75" t="str">
        <f t="shared" si="635"/>
        <v/>
      </c>
      <c r="D8063" s="42"/>
      <c r="E8063" s="42"/>
      <c r="F8063" s="42"/>
      <c r="G8063" s="42"/>
      <c r="H8063" s="42"/>
      <c r="I8063" s="42"/>
      <c r="J8063" s="83" t="str">
        <f t="shared" si="636"/>
        <v/>
      </c>
      <c r="K8063" s="83" t="str">
        <f t="shared" si="637"/>
        <v/>
      </c>
      <c r="L8063" s="85" t="str">
        <f t="shared" si="638"/>
        <v/>
      </c>
    </row>
    <row r="8064" spans="1:12" x14ac:dyDescent="0.2">
      <c r="A8064" s="209"/>
      <c r="B8064" s="75" t="str">
        <f t="shared" si="634"/>
        <v/>
      </c>
      <c r="C8064" s="75" t="str">
        <f t="shared" si="635"/>
        <v/>
      </c>
      <c r="D8064" s="42"/>
      <c r="E8064" s="42"/>
      <c r="F8064" s="42"/>
      <c r="G8064" s="42"/>
      <c r="H8064" s="42"/>
      <c r="I8064" s="42"/>
      <c r="J8064" s="83" t="str">
        <f t="shared" si="636"/>
        <v/>
      </c>
      <c r="K8064" s="83" t="str">
        <f t="shared" si="637"/>
        <v/>
      </c>
      <c r="L8064" s="85" t="str">
        <f t="shared" si="638"/>
        <v/>
      </c>
    </row>
    <row r="8065" spans="1:12" x14ac:dyDescent="0.2">
      <c r="A8065" s="209"/>
      <c r="B8065" s="75" t="str">
        <f t="shared" si="634"/>
        <v/>
      </c>
      <c r="C8065" s="75" t="str">
        <f t="shared" si="635"/>
        <v/>
      </c>
      <c r="D8065" s="42"/>
      <c r="E8065" s="42"/>
      <c r="F8065" s="42"/>
      <c r="G8065" s="42"/>
      <c r="H8065" s="42"/>
      <c r="I8065" s="42"/>
      <c r="J8065" s="83" t="str">
        <f t="shared" si="636"/>
        <v/>
      </c>
      <c r="K8065" s="83" t="str">
        <f t="shared" si="637"/>
        <v/>
      </c>
      <c r="L8065" s="85" t="str">
        <f t="shared" si="638"/>
        <v/>
      </c>
    </row>
    <row r="8066" spans="1:12" x14ac:dyDescent="0.2">
      <c r="A8066" s="209"/>
      <c r="B8066" s="75" t="str">
        <f t="shared" si="634"/>
        <v/>
      </c>
      <c r="C8066" s="75" t="str">
        <f t="shared" si="635"/>
        <v/>
      </c>
      <c r="D8066" s="42"/>
      <c r="E8066" s="42"/>
      <c r="F8066" s="42"/>
      <c r="G8066" s="42"/>
      <c r="H8066" s="42"/>
      <c r="I8066" s="42"/>
      <c r="J8066" s="83" t="str">
        <f t="shared" si="636"/>
        <v/>
      </c>
      <c r="K8066" s="83" t="str">
        <f t="shared" si="637"/>
        <v/>
      </c>
      <c r="L8066" s="85" t="str">
        <f t="shared" si="638"/>
        <v/>
      </c>
    </row>
    <row r="8067" spans="1:12" x14ac:dyDescent="0.2">
      <c r="A8067" s="209"/>
      <c r="B8067" s="75" t="str">
        <f t="shared" si="634"/>
        <v/>
      </c>
      <c r="C8067" s="75" t="str">
        <f t="shared" si="635"/>
        <v/>
      </c>
      <c r="D8067" s="42"/>
      <c r="E8067" s="42"/>
      <c r="F8067" s="42"/>
      <c r="G8067" s="42"/>
      <c r="H8067" s="42"/>
      <c r="I8067" s="42"/>
      <c r="J8067" s="83" t="str">
        <f t="shared" si="636"/>
        <v/>
      </c>
      <c r="K8067" s="83" t="str">
        <f t="shared" si="637"/>
        <v/>
      </c>
      <c r="L8067" s="85" t="str">
        <f t="shared" si="638"/>
        <v/>
      </c>
    </row>
    <row r="8068" spans="1:12" x14ac:dyDescent="0.2">
      <c r="A8068" s="209"/>
      <c r="B8068" s="75" t="str">
        <f t="shared" si="634"/>
        <v/>
      </c>
      <c r="C8068" s="75" t="str">
        <f t="shared" si="635"/>
        <v/>
      </c>
      <c r="D8068" s="42"/>
      <c r="E8068" s="42"/>
      <c r="F8068" s="42"/>
      <c r="G8068" s="42"/>
      <c r="H8068" s="42"/>
      <c r="I8068" s="42"/>
      <c r="J8068" s="83" t="str">
        <f t="shared" si="636"/>
        <v/>
      </c>
      <c r="K8068" s="83" t="str">
        <f t="shared" si="637"/>
        <v/>
      </c>
      <c r="L8068" s="85" t="str">
        <f t="shared" si="638"/>
        <v/>
      </c>
    </row>
    <row r="8069" spans="1:12" x14ac:dyDescent="0.2">
      <c r="A8069" s="209"/>
      <c r="B8069" s="75" t="str">
        <f t="shared" si="634"/>
        <v/>
      </c>
      <c r="C8069" s="75" t="str">
        <f t="shared" si="635"/>
        <v/>
      </c>
      <c r="D8069" s="42"/>
      <c r="E8069" s="42"/>
      <c r="F8069" s="42"/>
      <c r="G8069" s="42"/>
      <c r="H8069" s="42"/>
      <c r="I8069" s="42"/>
      <c r="J8069" s="83" t="str">
        <f t="shared" si="636"/>
        <v/>
      </c>
      <c r="K8069" s="83" t="str">
        <f t="shared" si="637"/>
        <v/>
      </c>
      <c r="L8069" s="85" t="str">
        <f t="shared" si="638"/>
        <v/>
      </c>
    </row>
    <row r="8070" spans="1:12" x14ac:dyDescent="0.2">
      <c r="A8070" s="209"/>
      <c r="B8070" s="75" t="str">
        <f t="shared" si="634"/>
        <v/>
      </c>
      <c r="C8070" s="75" t="str">
        <f t="shared" si="635"/>
        <v/>
      </c>
      <c r="D8070" s="42"/>
      <c r="E8070" s="42"/>
      <c r="F8070" s="42"/>
      <c r="G8070" s="42"/>
      <c r="H8070" s="42"/>
      <c r="I8070" s="42"/>
      <c r="J8070" s="83" t="str">
        <f t="shared" si="636"/>
        <v/>
      </c>
      <c r="K8070" s="83" t="str">
        <f t="shared" si="637"/>
        <v/>
      </c>
      <c r="L8070" s="85" t="str">
        <f t="shared" si="638"/>
        <v/>
      </c>
    </row>
    <row r="8071" spans="1:12" x14ac:dyDescent="0.2">
      <c r="A8071" s="209"/>
      <c r="B8071" s="75" t="str">
        <f t="shared" si="634"/>
        <v/>
      </c>
      <c r="C8071" s="75" t="str">
        <f t="shared" si="635"/>
        <v/>
      </c>
      <c r="D8071" s="42"/>
      <c r="E8071" s="42"/>
      <c r="F8071" s="42"/>
      <c r="G8071" s="42"/>
      <c r="H8071" s="42"/>
      <c r="I8071" s="42"/>
      <c r="J8071" s="83" t="str">
        <f t="shared" si="636"/>
        <v/>
      </c>
      <c r="K8071" s="83" t="str">
        <f t="shared" si="637"/>
        <v/>
      </c>
      <c r="L8071" s="85" t="str">
        <f t="shared" si="638"/>
        <v/>
      </c>
    </row>
    <row r="8072" spans="1:12" x14ac:dyDescent="0.2">
      <c r="A8072" s="209"/>
      <c r="B8072" s="75" t="str">
        <f t="shared" si="634"/>
        <v/>
      </c>
      <c r="C8072" s="75" t="str">
        <f t="shared" si="635"/>
        <v/>
      </c>
      <c r="D8072" s="42"/>
      <c r="E8072" s="42"/>
      <c r="F8072" s="42"/>
      <c r="G8072" s="42"/>
      <c r="H8072" s="42"/>
      <c r="I8072" s="42"/>
      <c r="J8072" s="83" t="str">
        <f t="shared" si="636"/>
        <v/>
      </c>
      <c r="K8072" s="83" t="str">
        <f t="shared" si="637"/>
        <v/>
      </c>
      <c r="L8072" s="85" t="str">
        <f t="shared" si="638"/>
        <v/>
      </c>
    </row>
    <row r="8073" spans="1:12" x14ac:dyDescent="0.2">
      <c r="A8073" s="209"/>
      <c r="B8073" s="75" t="str">
        <f t="shared" si="634"/>
        <v/>
      </c>
      <c r="C8073" s="75" t="str">
        <f t="shared" si="635"/>
        <v/>
      </c>
      <c r="D8073" s="42"/>
      <c r="E8073" s="42"/>
      <c r="F8073" s="42"/>
      <c r="G8073" s="42"/>
      <c r="H8073" s="42"/>
      <c r="I8073" s="42"/>
      <c r="J8073" s="83" t="str">
        <f t="shared" si="636"/>
        <v/>
      </c>
      <c r="K8073" s="83" t="str">
        <f t="shared" si="637"/>
        <v/>
      </c>
      <c r="L8073" s="85" t="str">
        <f t="shared" si="638"/>
        <v/>
      </c>
    </row>
    <row r="8074" spans="1:12" x14ac:dyDescent="0.2">
      <c r="A8074" s="209"/>
      <c r="B8074" s="75" t="str">
        <f t="shared" si="634"/>
        <v/>
      </c>
      <c r="C8074" s="75" t="str">
        <f t="shared" si="635"/>
        <v/>
      </c>
      <c r="D8074" s="42"/>
      <c r="E8074" s="42"/>
      <c r="F8074" s="42"/>
      <c r="G8074" s="42"/>
      <c r="H8074" s="42"/>
      <c r="I8074" s="42"/>
      <c r="J8074" s="83" t="str">
        <f t="shared" si="636"/>
        <v/>
      </c>
      <c r="K8074" s="83" t="str">
        <f t="shared" si="637"/>
        <v/>
      </c>
      <c r="L8074" s="85" t="str">
        <f t="shared" si="638"/>
        <v/>
      </c>
    </row>
    <row r="8075" spans="1:12" x14ac:dyDescent="0.2">
      <c r="A8075" s="209"/>
      <c r="B8075" s="75" t="str">
        <f t="shared" si="634"/>
        <v/>
      </c>
      <c r="C8075" s="75" t="str">
        <f t="shared" si="635"/>
        <v/>
      </c>
      <c r="D8075" s="42"/>
      <c r="E8075" s="42"/>
      <c r="F8075" s="42"/>
      <c r="G8075" s="42"/>
      <c r="H8075" s="42"/>
      <c r="I8075" s="42"/>
      <c r="J8075" s="83" t="str">
        <f t="shared" si="636"/>
        <v/>
      </c>
      <c r="K8075" s="83" t="str">
        <f t="shared" si="637"/>
        <v/>
      </c>
      <c r="L8075" s="85" t="str">
        <f t="shared" si="638"/>
        <v/>
      </c>
    </row>
    <row r="8076" spans="1:12" x14ac:dyDescent="0.2">
      <c r="A8076" s="209"/>
      <c r="B8076" s="75" t="str">
        <f t="shared" ref="B8076:B8139" si="639">IF(D8076+E8076+F8076+G8076+I8076+H8076 = 0,"",D8076+E8076+F8076+G8076+I8076+H8076)</f>
        <v/>
      </c>
      <c r="C8076" s="75" t="str">
        <f t="shared" ref="C8076:C8139" si="640">IF(D8076+E8076+H8076=0,"",D8076+E8076+H8076)</f>
        <v/>
      </c>
      <c r="D8076" s="42"/>
      <c r="E8076" s="42"/>
      <c r="F8076" s="42"/>
      <c r="G8076" s="42"/>
      <c r="H8076" s="42"/>
      <c r="I8076" s="42"/>
      <c r="J8076" s="83" t="str">
        <f t="shared" si="636"/>
        <v/>
      </c>
      <c r="K8076" s="83" t="str">
        <f t="shared" si="637"/>
        <v/>
      </c>
      <c r="L8076" s="85" t="str">
        <f t="shared" si="638"/>
        <v/>
      </c>
    </row>
    <row r="8077" spans="1:12" x14ac:dyDescent="0.2">
      <c r="A8077" s="209"/>
      <c r="B8077" s="75" t="str">
        <f t="shared" si="639"/>
        <v/>
      </c>
      <c r="C8077" s="75" t="str">
        <f t="shared" si="640"/>
        <v/>
      </c>
      <c r="D8077" s="42"/>
      <c r="E8077" s="42"/>
      <c r="F8077" s="42"/>
      <c r="G8077" s="42"/>
      <c r="H8077" s="42"/>
      <c r="I8077" s="42"/>
      <c r="J8077" s="83" t="str">
        <f t="shared" si="636"/>
        <v/>
      </c>
      <c r="K8077" s="83" t="str">
        <f t="shared" si="637"/>
        <v/>
      </c>
      <c r="L8077" s="85" t="str">
        <f t="shared" si="638"/>
        <v/>
      </c>
    </row>
    <row r="8078" spans="1:12" x14ac:dyDescent="0.2">
      <c r="A8078" s="209"/>
      <c r="B8078" s="75" t="str">
        <f t="shared" si="639"/>
        <v/>
      </c>
      <c r="C8078" s="75" t="str">
        <f t="shared" si="640"/>
        <v/>
      </c>
      <c r="D8078" s="42"/>
      <c r="E8078" s="42"/>
      <c r="F8078" s="42"/>
      <c r="G8078" s="42"/>
      <c r="H8078" s="42"/>
      <c r="I8078" s="42"/>
      <c r="J8078" s="83" t="str">
        <f t="shared" si="636"/>
        <v/>
      </c>
      <c r="K8078" s="83" t="str">
        <f t="shared" si="637"/>
        <v/>
      </c>
      <c r="L8078" s="85" t="str">
        <f t="shared" si="638"/>
        <v/>
      </c>
    </row>
    <row r="8079" spans="1:12" x14ac:dyDescent="0.2">
      <c r="A8079" s="209"/>
      <c r="B8079" s="75" t="str">
        <f t="shared" si="639"/>
        <v/>
      </c>
      <c r="C8079" s="75" t="str">
        <f t="shared" si="640"/>
        <v/>
      </c>
      <c r="D8079" s="42"/>
      <c r="E8079" s="42"/>
      <c r="F8079" s="42"/>
      <c r="G8079" s="42"/>
      <c r="H8079" s="42"/>
      <c r="I8079" s="42"/>
      <c r="J8079" s="83" t="str">
        <f t="shared" si="636"/>
        <v/>
      </c>
      <c r="K8079" s="83" t="str">
        <f t="shared" si="637"/>
        <v/>
      </c>
      <c r="L8079" s="85" t="str">
        <f t="shared" si="638"/>
        <v/>
      </c>
    </row>
    <row r="8080" spans="1:12" x14ac:dyDescent="0.2">
      <c r="A8080" s="209"/>
      <c r="B8080" s="75" t="str">
        <f t="shared" si="639"/>
        <v/>
      </c>
      <c r="C8080" s="75" t="str">
        <f t="shared" si="640"/>
        <v/>
      </c>
      <c r="D8080" s="42"/>
      <c r="E8080" s="42"/>
      <c r="F8080" s="42"/>
      <c r="G8080" s="42"/>
      <c r="H8080" s="42"/>
      <c r="I8080" s="42"/>
      <c r="J8080" s="83" t="str">
        <f t="shared" si="636"/>
        <v/>
      </c>
      <c r="K8080" s="83" t="str">
        <f t="shared" si="637"/>
        <v/>
      </c>
      <c r="L8080" s="85" t="str">
        <f t="shared" si="638"/>
        <v/>
      </c>
    </row>
    <row r="8081" spans="1:12" x14ac:dyDescent="0.2">
      <c r="A8081" s="209"/>
      <c r="B8081" s="75" t="str">
        <f t="shared" si="639"/>
        <v/>
      </c>
      <c r="C8081" s="75" t="str">
        <f t="shared" si="640"/>
        <v/>
      </c>
      <c r="D8081" s="42"/>
      <c r="E8081" s="42"/>
      <c r="F8081" s="42"/>
      <c r="G8081" s="42"/>
      <c r="H8081" s="42"/>
      <c r="I8081" s="42"/>
      <c r="J8081" s="83" t="str">
        <f t="shared" si="636"/>
        <v/>
      </c>
      <c r="K8081" s="83" t="str">
        <f t="shared" si="637"/>
        <v/>
      </c>
      <c r="L8081" s="85" t="str">
        <f t="shared" si="638"/>
        <v/>
      </c>
    </row>
    <row r="8082" spans="1:12" x14ac:dyDescent="0.2">
      <c r="A8082" s="209"/>
      <c r="B8082" s="75" t="str">
        <f t="shared" si="639"/>
        <v/>
      </c>
      <c r="C8082" s="75" t="str">
        <f t="shared" si="640"/>
        <v/>
      </c>
      <c r="D8082" s="42"/>
      <c r="E8082" s="42"/>
      <c r="F8082" s="42"/>
      <c r="G8082" s="42"/>
      <c r="H8082" s="42"/>
      <c r="I8082" s="42"/>
      <c r="J8082" s="83" t="str">
        <f t="shared" si="636"/>
        <v/>
      </c>
      <c r="K8082" s="83" t="str">
        <f t="shared" si="637"/>
        <v/>
      </c>
      <c r="L8082" s="85" t="str">
        <f t="shared" si="638"/>
        <v/>
      </c>
    </row>
    <row r="8083" spans="1:12" x14ac:dyDescent="0.2">
      <c r="A8083" s="209"/>
      <c r="B8083" s="75" t="str">
        <f t="shared" si="639"/>
        <v/>
      </c>
      <c r="C8083" s="75" t="str">
        <f t="shared" si="640"/>
        <v/>
      </c>
      <c r="D8083" s="42"/>
      <c r="E8083" s="42"/>
      <c r="F8083" s="42"/>
      <c r="G8083" s="42"/>
      <c r="H8083" s="42"/>
      <c r="I8083" s="42"/>
      <c r="J8083" s="83" t="str">
        <f t="shared" si="636"/>
        <v/>
      </c>
      <c r="K8083" s="83" t="str">
        <f t="shared" si="637"/>
        <v/>
      </c>
      <c r="L8083" s="85" t="str">
        <f t="shared" si="638"/>
        <v/>
      </c>
    </row>
    <row r="8084" spans="1:12" x14ac:dyDescent="0.2">
      <c r="A8084" s="209"/>
      <c r="B8084" s="75" t="str">
        <f t="shared" si="639"/>
        <v/>
      </c>
      <c r="C8084" s="75" t="str">
        <f t="shared" si="640"/>
        <v/>
      </c>
      <c r="D8084" s="42"/>
      <c r="E8084" s="42"/>
      <c r="F8084" s="42"/>
      <c r="G8084" s="42"/>
      <c r="H8084" s="42"/>
      <c r="I8084" s="42"/>
      <c r="J8084" s="83" t="str">
        <f t="shared" si="636"/>
        <v/>
      </c>
      <c r="K8084" s="83" t="str">
        <f t="shared" si="637"/>
        <v/>
      </c>
      <c r="L8084" s="85" t="str">
        <f t="shared" si="638"/>
        <v/>
      </c>
    </row>
    <row r="8085" spans="1:12" x14ac:dyDescent="0.2">
      <c r="A8085" s="209"/>
      <c r="B8085" s="75" t="str">
        <f t="shared" si="639"/>
        <v/>
      </c>
      <c r="C8085" s="75" t="str">
        <f t="shared" si="640"/>
        <v/>
      </c>
      <c r="D8085" s="42"/>
      <c r="E8085" s="42"/>
      <c r="F8085" s="42"/>
      <c r="G8085" s="42"/>
      <c r="H8085" s="42"/>
      <c r="I8085" s="42"/>
      <c r="J8085" s="83" t="str">
        <f t="shared" si="636"/>
        <v/>
      </c>
      <c r="K8085" s="83" t="str">
        <f t="shared" si="637"/>
        <v/>
      </c>
      <c r="L8085" s="85" t="str">
        <f t="shared" si="638"/>
        <v/>
      </c>
    </row>
    <row r="8086" spans="1:12" x14ac:dyDescent="0.2">
      <c r="A8086" s="209"/>
      <c r="B8086" s="75" t="str">
        <f t="shared" si="639"/>
        <v/>
      </c>
      <c r="C8086" s="75" t="str">
        <f t="shared" si="640"/>
        <v/>
      </c>
      <c r="D8086" s="42"/>
      <c r="E8086" s="42"/>
      <c r="F8086" s="42"/>
      <c r="G8086" s="42"/>
      <c r="H8086" s="42"/>
      <c r="I8086" s="42"/>
      <c r="J8086" s="83" t="str">
        <f t="shared" si="636"/>
        <v/>
      </c>
      <c r="K8086" s="83" t="str">
        <f t="shared" si="637"/>
        <v/>
      </c>
      <c r="L8086" s="85" t="str">
        <f t="shared" si="638"/>
        <v/>
      </c>
    </row>
    <row r="8087" spans="1:12" x14ac:dyDescent="0.2">
      <c r="A8087" s="209"/>
      <c r="B8087" s="75" t="str">
        <f t="shared" si="639"/>
        <v/>
      </c>
      <c r="C8087" s="75" t="str">
        <f t="shared" si="640"/>
        <v/>
      </c>
      <c r="D8087" s="42"/>
      <c r="E8087" s="42"/>
      <c r="F8087" s="42"/>
      <c r="G8087" s="42"/>
      <c r="H8087" s="42"/>
      <c r="I8087" s="42"/>
      <c r="J8087" s="83" t="str">
        <f t="shared" si="636"/>
        <v/>
      </c>
      <c r="K8087" s="83" t="str">
        <f t="shared" si="637"/>
        <v/>
      </c>
      <c r="L8087" s="85" t="str">
        <f t="shared" si="638"/>
        <v/>
      </c>
    </row>
    <row r="8088" spans="1:12" x14ac:dyDescent="0.2">
      <c r="A8088" s="209"/>
      <c r="B8088" s="75" t="str">
        <f t="shared" si="639"/>
        <v/>
      </c>
      <c r="C8088" s="75" t="str">
        <f t="shared" si="640"/>
        <v/>
      </c>
      <c r="D8088" s="42"/>
      <c r="E8088" s="42"/>
      <c r="F8088" s="42"/>
      <c r="G8088" s="42"/>
      <c r="H8088" s="42"/>
      <c r="I8088" s="42"/>
      <c r="J8088" s="83" t="str">
        <f t="shared" si="636"/>
        <v/>
      </c>
      <c r="K8088" s="83" t="str">
        <f t="shared" si="637"/>
        <v/>
      </c>
      <c r="L8088" s="85" t="str">
        <f t="shared" si="638"/>
        <v/>
      </c>
    </row>
    <row r="8089" spans="1:12" x14ac:dyDescent="0.2">
      <c r="A8089" s="209"/>
      <c r="B8089" s="75" t="str">
        <f t="shared" si="639"/>
        <v/>
      </c>
      <c r="C8089" s="75" t="str">
        <f t="shared" si="640"/>
        <v/>
      </c>
      <c r="D8089" s="42"/>
      <c r="E8089" s="42"/>
      <c r="F8089" s="42"/>
      <c r="G8089" s="42"/>
      <c r="H8089" s="42"/>
      <c r="I8089" s="42"/>
      <c r="J8089" s="83" t="str">
        <f t="shared" si="636"/>
        <v/>
      </c>
      <c r="K8089" s="83" t="str">
        <f t="shared" si="637"/>
        <v/>
      </c>
      <c r="L8089" s="85" t="str">
        <f t="shared" si="638"/>
        <v/>
      </c>
    </row>
    <row r="8090" spans="1:12" x14ac:dyDescent="0.2">
      <c r="A8090" s="209"/>
      <c r="B8090" s="75" t="str">
        <f t="shared" si="639"/>
        <v/>
      </c>
      <c r="C8090" s="75" t="str">
        <f t="shared" si="640"/>
        <v/>
      </c>
      <c r="D8090" s="42"/>
      <c r="E8090" s="42"/>
      <c r="F8090" s="42"/>
      <c r="G8090" s="42"/>
      <c r="H8090" s="42"/>
      <c r="I8090" s="42"/>
      <c r="J8090" s="83" t="str">
        <f t="shared" si="636"/>
        <v/>
      </c>
      <c r="K8090" s="83" t="str">
        <f t="shared" si="637"/>
        <v/>
      </c>
      <c r="L8090" s="85" t="str">
        <f t="shared" si="638"/>
        <v/>
      </c>
    </row>
    <row r="8091" spans="1:12" x14ac:dyDescent="0.2">
      <c r="A8091" s="209"/>
      <c r="B8091" s="75" t="str">
        <f t="shared" si="639"/>
        <v/>
      </c>
      <c r="C8091" s="75" t="str">
        <f t="shared" si="640"/>
        <v/>
      </c>
      <c r="D8091" s="42"/>
      <c r="E8091" s="42"/>
      <c r="F8091" s="42"/>
      <c r="G8091" s="42"/>
      <c r="H8091" s="42"/>
      <c r="I8091" s="42"/>
      <c r="J8091" s="83" t="str">
        <f t="shared" si="636"/>
        <v/>
      </c>
      <c r="K8091" s="83" t="str">
        <f t="shared" si="637"/>
        <v/>
      </c>
      <c r="L8091" s="85" t="str">
        <f t="shared" si="638"/>
        <v/>
      </c>
    </row>
    <row r="8092" spans="1:12" x14ac:dyDescent="0.2">
      <c r="A8092" s="209"/>
      <c r="B8092" s="75" t="str">
        <f t="shared" si="639"/>
        <v/>
      </c>
      <c r="C8092" s="75" t="str">
        <f t="shared" si="640"/>
        <v/>
      </c>
      <c r="D8092" s="42"/>
      <c r="E8092" s="42"/>
      <c r="F8092" s="42"/>
      <c r="G8092" s="42"/>
      <c r="H8092" s="42"/>
      <c r="I8092" s="42"/>
      <c r="J8092" s="83" t="str">
        <f t="shared" si="636"/>
        <v/>
      </c>
      <c r="K8092" s="83" t="str">
        <f t="shared" si="637"/>
        <v/>
      </c>
      <c r="L8092" s="85" t="str">
        <f t="shared" si="638"/>
        <v/>
      </c>
    </row>
    <row r="8093" spans="1:12" x14ac:dyDescent="0.2">
      <c r="A8093" s="209"/>
      <c r="B8093" s="75" t="str">
        <f t="shared" si="639"/>
        <v/>
      </c>
      <c r="C8093" s="75" t="str">
        <f t="shared" si="640"/>
        <v/>
      </c>
      <c r="D8093" s="42"/>
      <c r="E8093" s="42"/>
      <c r="F8093" s="42"/>
      <c r="G8093" s="42"/>
      <c r="H8093" s="42"/>
      <c r="I8093" s="42"/>
      <c r="J8093" s="83" t="str">
        <f t="shared" si="636"/>
        <v/>
      </c>
      <c r="K8093" s="83" t="str">
        <f t="shared" si="637"/>
        <v/>
      </c>
      <c r="L8093" s="85" t="str">
        <f t="shared" si="638"/>
        <v/>
      </c>
    </row>
    <row r="8094" spans="1:12" x14ac:dyDescent="0.2">
      <c r="A8094" s="209"/>
      <c r="B8094" s="75" t="str">
        <f t="shared" si="639"/>
        <v/>
      </c>
      <c r="C8094" s="75" t="str">
        <f t="shared" si="640"/>
        <v/>
      </c>
      <c r="D8094" s="42"/>
      <c r="E8094" s="42"/>
      <c r="F8094" s="42"/>
      <c r="G8094" s="42"/>
      <c r="H8094" s="42"/>
      <c r="I8094" s="42"/>
      <c r="J8094" s="83" t="str">
        <f t="shared" si="636"/>
        <v/>
      </c>
      <c r="K8094" s="83" t="str">
        <f t="shared" si="637"/>
        <v/>
      </c>
      <c r="L8094" s="85" t="str">
        <f t="shared" si="638"/>
        <v/>
      </c>
    </row>
    <row r="8095" spans="1:12" x14ac:dyDescent="0.2">
      <c r="A8095" s="209"/>
      <c r="B8095" s="75" t="str">
        <f t="shared" si="639"/>
        <v/>
      </c>
      <c r="C8095" s="75" t="str">
        <f t="shared" si="640"/>
        <v/>
      </c>
      <c r="D8095" s="42"/>
      <c r="E8095" s="42"/>
      <c r="F8095" s="42"/>
      <c r="G8095" s="42"/>
      <c r="H8095" s="42"/>
      <c r="I8095" s="42"/>
      <c r="J8095" s="83" t="str">
        <f t="shared" si="636"/>
        <v/>
      </c>
      <c r="K8095" s="83" t="str">
        <f t="shared" si="637"/>
        <v/>
      </c>
      <c r="L8095" s="85" t="str">
        <f t="shared" si="638"/>
        <v/>
      </c>
    </row>
    <row r="8096" spans="1:12" x14ac:dyDescent="0.2">
      <c r="A8096" s="209"/>
      <c r="B8096" s="75" t="str">
        <f t="shared" si="639"/>
        <v/>
      </c>
      <c r="C8096" s="75" t="str">
        <f t="shared" si="640"/>
        <v/>
      </c>
      <c r="D8096" s="42"/>
      <c r="E8096" s="42"/>
      <c r="F8096" s="42"/>
      <c r="G8096" s="42"/>
      <c r="H8096" s="42"/>
      <c r="I8096" s="42"/>
      <c r="J8096" s="83" t="str">
        <f t="shared" si="636"/>
        <v/>
      </c>
      <c r="K8096" s="83" t="str">
        <f t="shared" si="637"/>
        <v/>
      </c>
      <c r="L8096" s="85" t="str">
        <f t="shared" si="638"/>
        <v/>
      </c>
    </row>
    <row r="8097" spans="1:12" x14ac:dyDescent="0.2">
      <c r="A8097" s="209"/>
      <c r="B8097" s="75" t="str">
        <f t="shared" si="639"/>
        <v/>
      </c>
      <c r="C8097" s="75" t="str">
        <f t="shared" si="640"/>
        <v/>
      </c>
      <c r="D8097" s="42"/>
      <c r="E8097" s="42"/>
      <c r="F8097" s="42"/>
      <c r="G8097" s="42"/>
      <c r="H8097" s="42"/>
      <c r="I8097" s="42"/>
      <c r="J8097" s="83" t="str">
        <f t="shared" si="636"/>
        <v/>
      </c>
      <c r="K8097" s="83" t="str">
        <f t="shared" si="637"/>
        <v/>
      </c>
      <c r="L8097" s="85" t="str">
        <f t="shared" si="638"/>
        <v/>
      </c>
    </row>
    <row r="8098" spans="1:12" x14ac:dyDescent="0.2">
      <c r="A8098" s="209"/>
      <c r="B8098" s="75" t="str">
        <f t="shared" si="639"/>
        <v/>
      </c>
      <c r="C8098" s="75" t="str">
        <f t="shared" si="640"/>
        <v/>
      </c>
      <c r="D8098" s="42"/>
      <c r="E8098" s="42"/>
      <c r="F8098" s="42"/>
      <c r="G8098" s="42"/>
      <c r="H8098" s="42"/>
      <c r="I8098" s="42"/>
      <c r="J8098" s="83" t="str">
        <f t="shared" si="636"/>
        <v/>
      </c>
      <c r="K8098" s="83" t="str">
        <f t="shared" si="637"/>
        <v/>
      </c>
      <c r="L8098" s="85" t="str">
        <f t="shared" si="638"/>
        <v/>
      </c>
    </row>
    <row r="8099" spans="1:12" x14ac:dyDescent="0.2">
      <c r="A8099" s="209"/>
      <c r="B8099" s="75" t="str">
        <f t="shared" si="639"/>
        <v/>
      </c>
      <c r="C8099" s="75" t="str">
        <f t="shared" si="640"/>
        <v/>
      </c>
      <c r="D8099" s="42"/>
      <c r="E8099" s="42"/>
      <c r="F8099" s="42"/>
      <c r="G8099" s="42"/>
      <c r="H8099" s="42"/>
      <c r="I8099" s="42"/>
      <c r="J8099" s="83" t="str">
        <f t="shared" si="636"/>
        <v/>
      </c>
      <c r="K8099" s="83" t="str">
        <f t="shared" si="637"/>
        <v/>
      </c>
      <c r="L8099" s="85" t="str">
        <f t="shared" si="638"/>
        <v/>
      </c>
    </row>
    <row r="8100" spans="1:12" x14ac:dyDescent="0.2">
      <c r="A8100" s="209"/>
      <c r="B8100" s="75" t="str">
        <f t="shared" si="639"/>
        <v/>
      </c>
      <c r="C8100" s="75" t="str">
        <f t="shared" si="640"/>
        <v/>
      </c>
      <c r="D8100" s="42"/>
      <c r="E8100" s="42"/>
      <c r="F8100" s="42"/>
      <c r="G8100" s="42"/>
      <c r="H8100" s="42"/>
      <c r="I8100" s="42"/>
      <c r="J8100" s="83" t="str">
        <f t="shared" si="636"/>
        <v/>
      </c>
      <c r="K8100" s="83" t="str">
        <f t="shared" si="637"/>
        <v/>
      </c>
      <c r="L8100" s="85" t="str">
        <f t="shared" si="638"/>
        <v/>
      </c>
    </row>
    <row r="8101" spans="1:12" x14ac:dyDescent="0.2">
      <c r="A8101" s="209"/>
      <c r="B8101" s="75" t="str">
        <f t="shared" si="639"/>
        <v/>
      </c>
      <c r="C8101" s="75" t="str">
        <f t="shared" si="640"/>
        <v/>
      </c>
      <c r="D8101" s="42"/>
      <c r="E8101" s="42"/>
      <c r="F8101" s="42"/>
      <c r="G8101" s="42"/>
      <c r="H8101" s="42"/>
      <c r="I8101" s="42"/>
      <c r="J8101" s="83" t="str">
        <f t="shared" si="636"/>
        <v/>
      </c>
      <c r="K8101" s="83" t="str">
        <f t="shared" si="637"/>
        <v/>
      </c>
      <c r="L8101" s="85" t="str">
        <f t="shared" si="638"/>
        <v/>
      </c>
    </row>
    <row r="8102" spans="1:12" x14ac:dyDescent="0.2">
      <c r="A8102" s="209"/>
      <c r="B8102" s="75" t="str">
        <f t="shared" si="639"/>
        <v/>
      </c>
      <c r="C8102" s="75" t="str">
        <f t="shared" si="640"/>
        <v/>
      </c>
      <c r="D8102" s="42"/>
      <c r="E8102" s="42"/>
      <c r="F8102" s="42"/>
      <c r="G8102" s="42"/>
      <c r="H8102" s="42"/>
      <c r="I8102" s="42"/>
      <c r="J8102" s="83" t="str">
        <f t="shared" si="636"/>
        <v/>
      </c>
      <c r="K8102" s="83" t="str">
        <f t="shared" si="637"/>
        <v/>
      </c>
      <c r="L8102" s="85" t="str">
        <f t="shared" si="638"/>
        <v/>
      </c>
    </row>
    <row r="8103" spans="1:12" x14ac:dyDescent="0.2">
      <c r="A8103" s="209"/>
      <c r="B8103" s="75" t="str">
        <f t="shared" si="639"/>
        <v/>
      </c>
      <c r="C8103" s="75" t="str">
        <f t="shared" si="640"/>
        <v/>
      </c>
      <c r="D8103" s="42"/>
      <c r="E8103" s="42"/>
      <c r="F8103" s="42"/>
      <c r="G8103" s="42"/>
      <c r="H8103" s="42"/>
      <c r="I8103" s="42"/>
      <c r="J8103" s="83" t="str">
        <f t="shared" si="636"/>
        <v/>
      </c>
      <c r="K8103" s="83" t="str">
        <f t="shared" si="637"/>
        <v/>
      </c>
      <c r="L8103" s="85" t="str">
        <f t="shared" si="638"/>
        <v/>
      </c>
    </row>
    <row r="8104" spans="1:12" x14ac:dyDescent="0.2">
      <c r="A8104" s="209"/>
      <c r="B8104" s="75" t="str">
        <f t="shared" si="639"/>
        <v/>
      </c>
      <c r="C8104" s="75" t="str">
        <f t="shared" si="640"/>
        <v/>
      </c>
      <c r="D8104" s="42"/>
      <c r="E8104" s="42"/>
      <c r="F8104" s="42"/>
      <c r="G8104" s="42"/>
      <c r="H8104" s="42"/>
      <c r="I8104" s="42"/>
      <c r="J8104" s="83" t="str">
        <f t="shared" si="636"/>
        <v/>
      </c>
      <c r="K8104" s="83" t="str">
        <f t="shared" si="637"/>
        <v/>
      </c>
      <c r="L8104" s="85" t="str">
        <f t="shared" si="638"/>
        <v/>
      </c>
    </row>
    <row r="8105" spans="1:12" x14ac:dyDescent="0.2">
      <c r="A8105" s="209"/>
      <c r="B8105" s="75" t="str">
        <f t="shared" si="639"/>
        <v/>
      </c>
      <c r="C8105" s="75" t="str">
        <f t="shared" si="640"/>
        <v/>
      </c>
      <c r="D8105" s="42"/>
      <c r="E8105" s="42"/>
      <c r="F8105" s="42"/>
      <c r="G8105" s="42"/>
      <c r="H8105" s="42"/>
      <c r="I8105" s="42"/>
      <c r="J8105" s="83" t="str">
        <f t="shared" si="636"/>
        <v/>
      </c>
      <c r="K8105" s="83" t="str">
        <f t="shared" si="637"/>
        <v/>
      </c>
      <c r="L8105" s="85" t="str">
        <f t="shared" si="638"/>
        <v/>
      </c>
    </row>
    <row r="8106" spans="1:12" x14ac:dyDescent="0.2">
      <c r="A8106" s="209"/>
      <c r="B8106" s="75" t="str">
        <f t="shared" si="639"/>
        <v/>
      </c>
      <c r="C8106" s="75" t="str">
        <f t="shared" si="640"/>
        <v/>
      </c>
      <c r="D8106" s="42"/>
      <c r="E8106" s="42"/>
      <c r="F8106" s="42"/>
      <c r="G8106" s="42"/>
      <c r="H8106" s="42"/>
      <c r="I8106" s="42"/>
      <c r="J8106" s="83" t="str">
        <f t="shared" si="636"/>
        <v/>
      </c>
      <c r="K8106" s="83" t="str">
        <f t="shared" si="637"/>
        <v/>
      </c>
      <c r="L8106" s="85" t="str">
        <f t="shared" si="638"/>
        <v/>
      </c>
    </row>
    <row r="8107" spans="1:12" x14ac:dyDescent="0.2">
      <c r="A8107" s="209"/>
      <c r="B8107" s="75" t="str">
        <f t="shared" si="639"/>
        <v/>
      </c>
      <c r="C8107" s="75" t="str">
        <f t="shared" si="640"/>
        <v/>
      </c>
      <c r="D8107" s="42"/>
      <c r="E8107" s="42"/>
      <c r="F8107" s="42"/>
      <c r="G8107" s="42"/>
      <c r="H8107" s="42"/>
      <c r="I8107" s="42"/>
      <c r="J8107" s="83" t="str">
        <f t="shared" si="636"/>
        <v/>
      </c>
      <c r="K8107" s="83" t="str">
        <f t="shared" si="637"/>
        <v/>
      </c>
      <c r="L8107" s="85" t="str">
        <f t="shared" si="638"/>
        <v/>
      </c>
    </row>
    <row r="8108" spans="1:12" x14ac:dyDescent="0.2">
      <c r="A8108" s="209"/>
      <c r="B8108" s="75" t="str">
        <f t="shared" si="639"/>
        <v/>
      </c>
      <c r="C8108" s="75" t="str">
        <f t="shared" si="640"/>
        <v/>
      </c>
      <c r="D8108" s="42"/>
      <c r="E8108" s="42"/>
      <c r="F8108" s="42"/>
      <c r="G8108" s="42"/>
      <c r="H8108" s="42"/>
      <c r="I8108" s="42"/>
      <c r="J8108" s="83" t="str">
        <f t="shared" si="636"/>
        <v/>
      </c>
      <c r="K8108" s="83" t="str">
        <f t="shared" si="637"/>
        <v/>
      </c>
      <c r="L8108" s="85" t="str">
        <f t="shared" si="638"/>
        <v/>
      </c>
    </row>
    <row r="8109" spans="1:12" x14ac:dyDescent="0.2">
      <c r="A8109" s="209"/>
      <c r="B8109" s="75" t="str">
        <f t="shared" si="639"/>
        <v/>
      </c>
      <c r="C8109" s="75" t="str">
        <f t="shared" si="640"/>
        <v/>
      </c>
      <c r="D8109" s="42"/>
      <c r="E8109" s="42"/>
      <c r="F8109" s="42"/>
      <c r="G8109" s="42"/>
      <c r="H8109" s="42"/>
      <c r="I8109" s="42"/>
      <c r="J8109" s="83" t="str">
        <f t="shared" si="636"/>
        <v/>
      </c>
      <c r="K8109" s="83" t="str">
        <f t="shared" si="637"/>
        <v/>
      </c>
      <c r="L8109" s="85" t="str">
        <f t="shared" si="638"/>
        <v/>
      </c>
    </row>
    <row r="8110" spans="1:12" x14ac:dyDescent="0.2">
      <c r="A8110" s="209"/>
      <c r="B8110" s="75" t="str">
        <f t="shared" si="639"/>
        <v/>
      </c>
      <c r="C8110" s="75" t="str">
        <f t="shared" si="640"/>
        <v/>
      </c>
      <c r="D8110" s="42"/>
      <c r="E8110" s="42"/>
      <c r="F8110" s="42"/>
      <c r="G8110" s="42"/>
      <c r="H8110" s="42"/>
      <c r="I8110" s="42"/>
      <c r="J8110" s="83" t="str">
        <f t="shared" si="636"/>
        <v/>
      </c>
      <c r="K8110" s="83" t="str">
        <f t="shared" si="637"/>
        <v/>
      </c>
      <c r="L8110" s="85" t="str">
        <f t="shared" si="638"/>
        <v/>
      </c>
    </row>
    <row r="8111" spans="1:12" x14ac:dyDescent="0.2">
      <c r="A8111" s="209"/>
      <c r="B8111" s="75" t="str">
        <f t="shared" si="639"/>
        <v/>
      </c>
      <c r="C8111" s="75" t="str">
        <f t="shared" si="640"/>
        <v/>
      </c>
      <c r="D8111" s="42"/>
      <c r="E8111" s="42"/>
      <c r="F8111" s="42"/>
      <c r="G8111" s="42"/>
      <c r="H8111" s="42"/>
      <c r="I8111" s="42"/>
      <c r="J8111" s="83" t="str">
        <f t="shared" si="636"/>
        <v/>
      </c>
      <c r="K8111" s="83" t="str">
        <f t="shared" si="637"/>
        <v/>
      </c>
      <c r="L8111" s="85" t="str">
        <f t="shared" si="638"/>
        <v/>
      </c>
    </row>
    <row r="8112" spans="1:12" x14ac:dyDescent="0.2">
      <c r="A8112" s="209"/>
      <c r="B8112" s="75" t="str">
        <f t="shared" si="639"/>
        <v/>
      </c>
      <c r="C8112" s="75" t="str">
        <f t="shared" si="640"/>
        <v/>
      </c>
      <c r="D8112" s="42"/>
      <c r="E8112" s="42"/>
      <c r="F8112" s="42"/>
      <c r="G8112" s="42"/>
      <c r="H8112" s="42"/>
      <c r="I8112" s="42"/>
      <c r="J8112" s="83" t="str">
        <f t="shared" si="636"/>
        <v/>
      </c>
      <c r="K8112" s="83" t="str">
        <f t="shared" si="637"/>
        <v/>
      </c>
      <c r="L8112" s="85" t="str">
        <f t="shared" si="638"/>
        <v/>
      </c>
    </row>
    <row r="8113" spans="1:12" x14ac:dyDescent="0.2">
      <c r="A8113" s="209"/>
      <c r="B8113" s="75" t="str">
        <f t="shared" si="639"/>
        <v/>
      </c>
      <c r="C8113" s="75" t="str">
        <f t="shared" si="640"/>
        <v/>
      </c>
      <c r="D8113" s="42"/>
      <c r="E8113" s="42"/>
      <c r="F8113" s="42"/>
      <c r="G8113" s="42"/>
      <c r="H8113" s="42"/>
      <c r="I8113" s="42"/>
      <c r="J8113" s="83" t="str">
        <f t="shared" si="636"/>
        <v/>
      </c>
      <c r="K8113" s="83" t="str">
        <f t="shared" si="637"/>
        <v/>
      </c>
      <c r="L8113" s="85" t="str">
        <f t="shared" si="638"/>
        <v/>
      </c>
    </row>
    <row r="8114" spans="1:12" x14ac:dyDescent="0.2">
      <c r="A8114" s="209"/>
      <c r="B8114" s="75" t="str">
        <f t="shared" si="639"/>
        <v/>
      </c>
      <c r="C8114" s="75" t="str">
        <f t="shared" si="640"/>
        <v/>
      </c>
      <c r="D8114" s="42"/>
      <c r="E8114" s="42"/>
      <c r="F8114" s="42"/>
      <c r="G8114" s="42"/>
      <c r="H8114" s="42"/>
      <c r="I8114" s="42"/>
      <c r="J8114" s="83" t="str">
        <f t="shared" si="636"/>
        <v/>
      </c>
      <c r="K8114" s="83" t="str">
        <f t="shared" si="637"/>
        <v/>
      </c>
      <c r="L8114" s="85" t="str">
        <f t="shared" si="638"/>
        <v/>
      </c>
    </row>
    <row r="8115" spans="1:12" x14ac:dyDescent="0.2">
      <c r="A8115" s="209"/>
      <c r="B8115" s="75" t="str">
        <f t="shared" si="639"/>
        <v/>
      </c>
      <c r="C8115" s="75" t="str">
        <f t="shared" si="640"/>
        <v/>
      </c>
      <c r="D8115" s="42"/>
      <c r="E8115" s="42"/>
      <c r="F8115" s="42"/>
      <c r="G8115" s="42"/>
      <c r="H8115" s="42"/>
      <c r="I8115" s="42"/>
      <c r="J8115" s="83" t="str">
        <f t="shared" si="636"/>
        <v/>
      </c>
      <c r="K8115" s="83" t="str">
        <f t="shared" si="637"/>
        <v/>
      </c>
      <c r="L8115" s="85" t="str">
        <f t="shared" si="638"/>
        <v/>
      </c>
    </row>
    <row r="8116" spans="1:12" x14ac:dyDescent="0.2">
      <c r="A8116" s="209"/>
      <c r="B8116" s="75" t="str">
        <f t="shared" si="639"/>
        <v/>
      </c>
      <c r="C8116" s="75" t="str">
        <f t="shared" si="640"/>
        <v/>
      </c>
      <c r="D8116" s="42"/>
      <c r="E8116" s="42"/>
      <c r="F8116" s="42"/>
      <c r="G8116" s="42"/>
      <c r="H8116" s="42"/>
      <c r="I8116" s="42"/>
      <c r="J8116" s="83" t="str">
        <f t="shared" si="636"/>
        <v/>
      </c>
      <c r="K8116" s="83" t="str">
        <f t="shared" si="637"/>
        <v/>
      </c>
      <c r="L8116" s="85" t="str">
        <f t="shared" si="638"/>
        <v/>
      </c>
    </row>
    <row r="8117" spans="1:12" x14ac:dyDescent="0.2">
      <c r="A8117" s="209"/>
      <c r="B8117" s="75" t="str">
        <f t="shared" si="639"/>
        <v/>
      </c>
      <c r="C8117" s="75" t="str">
        <f t="shared" si="640"/>
        <v/>
      </c>
      <c r="D8117" s="42"/>
      <c r="E8117" s="42"/>
      <c r="F8117" s="42"/>
      <c r="G8117" s="42"/>
      <c r="H8117" s="42"/>
      <c r="I8117" s="42"/>
      <c r="J8117" s="83" t="str">
        <f t="shared" si="636"/>
        <v/>
      </c>
      <c r="K8117" s="83" t="str">
        <f t="shared" si="637"/>
        <v/>
      </c>
      <c r="L8117" s="85" t="str">
        <f t="shared" si="638"/>
        <v/>
      </c>
    </row>
    <row r="8118" spans="1:12" x14ac:dyDescent="0.2">
      <c r="A8118" s="209"/>
      <c r="B8118" s="75" t="str">
        <f t="shared" si="639"/>
        <v/>
      </c>
      <c r="C8118" s="75" t="str">
        <f t="shared" si="640"/>
        <v/>
      </c>
      <c r="D8118" s="42"/>
      <c r="E8118" s="42"/>
      <c r="F8118" s="42"/>
      <c r="G8118" s="42"/>
      <c r="H8118" s="42"/>
      <c r="I8118" s="42"/>
      <c r="J8118" s="83" t="str">
        <f t="shared" si="636"/>
        <v/>
      </c>
      <c r="K8118" s="83" t="str">
        <f t="shared" si="637"/>
        <v/>
      </c>
      <c r="L8118" s="85" t="str">
        <f t="shared" si="638"/>
        <v/>
      </c>
    </row>
    <row r="8119" spans="1:12" x14ac:dyDescent="0.2">
      <c r="A8119" s="209"/>
      <c r="B8119" s="75" t="str">
        <f t="shared" si="639"/>
        <v/>
      </c>
      <c r="C8119" s="75" t="str">
        <f t="shared" si="640"/>
        <v/>
      </c>
      <c r="D8119" s="42"/>
      <c r="E8119" s="42"/>
      <c r="F8119" s="42"/>
      <c r="G8119" s="42"/>
      <c r="H8119" s="42"/>
      <c r="I8119" s="42"/>
      <c r="J8119" s="83" t="str">
        <f t="shared" si="636"/>
        <v/>
      </c>
      <c r="K8119" s="83" t="str">
        <f t="shared" si="637"/>
        <v/>
      </c>
      <c r="L8119" s="85" t="str">
        <f t="shared" si="638"/>
        <v/>
      </c>
    </row>
    <row r="8120" spans="1:12" x14ac:dyDescent="0.2">
      <c r="A8120" s="209"/>
      <c r="B8120" s="75" t="str">
        <f t="shared" si="639"/>
        <v/>
      </c>
      <c r="C8120" s="75" t="str">
        <f t="shared" si="640"/>
        <v/>
      </c>
      <c r="D8120" s="42"/>
      <c r="E8120" s="42"/>
      <c r="F8120" s="42"/>
      <c r="G8120" s="42"/>
      <c r="H8120" s="42"/>
      <c r="I8120" s="42"/>
      <c r="J8120" s="83" t="str">
        <f t="shared" si="636"/>
        <v/>
      </c>
      <c r="K8120" s="83" t="str">
        <f t="shared" si="637"/>
        <v/>
      </c>
      <c r="L8120" s="85" t="str">
        <f t="shared" si="638"/>
        <v/>
      </c>
    </row>
    <row r="8121" spans="1:12" x14ac:dyDescent="0.2">
      <c r="A8121" s="209"/>
      <c r="B8121" s="75" t="str">
        <f t="shared" si="639"/>
        <v/>
      </c>
      <c r="C8121" s="75" t="str">
        <f t="shared" si="640"/>
        <v/>
      </c>
      <c r="D8121" s="42"/>
      <c r="E8121" s="42"/>
      <c r="F8121" s="42"/>
      <c r="G8121" s="42"/>
      <c r="H8121" s="42"/>
      <c r="I8121" s="42"/>
      <c r="J8121" s="83" t="str">
        <f t="shared" si="636"/>
        <v/>
      </c>
      <c r="K8121" s="83" t="str">
        <f t="shared" si="637"/>
        <v/>
      </c>
      <c r="L8121" s="85" t="str">
        <f t="shared" si="638"/>
        <v/>
      </c>
    </row>
    <row r="8122" spans="1:12" x14ac:dyDescent="0.2">
      <c r="A8122" s="209"/>
      <c r="B8122" s="75" t="str">
        <f t="shared" si="639"/>
        <v/>
      </c>
      <c r="C8122" s="75" t="str">
        <f t="shared" si="640"/>
        <v/>
      </c>
      <c r="D8122" s="42"/>
      <c r="E8122" s="42"/>
      <c r="F8122" s="42"/>
      <c r="G8122" s="42"/>
      <c r="H8122" s="42"/>
      <c r="I8122" s="42"/>
      <c r="J8122" s="83" t="str">
        <f t="shared" si="636"/>
        <v/>
      </c>
      <c r="K8122" s="83" t="str">
        <f t="shared" si="637"/>
        <v/>
      </c>
      <c r="L8122" s="85" t="str">
        <f t="shared" si="638"/>
        <v/>
      </c>
    </row>
    <row r="8123" spans="1:12" x14ac:dyDescent="0.2">
      <c r="A8123" s="209"/>
      <c r="B8123" s="75" t="str">
        <f t="shared" si="639"/>
        <v/>
      </c>
      <c r="C8123" s="75" t="str">
        <f t="shared" si="640"/>
        <v/>
      </c>
      <c r="D8123" s="42"/>
      <c r="E8123" s="42"/>
      <c r="F8123" s="42"/>
      <c r="G8123" s="42"/>
      <c r="H8123" s="42"/>
      <c r="I8123" s="42"/>
      <c r="J8123" s="83" t="str">
        <f t="shared" si="636"/>
        <v/>
      </c>
      <c r="K8123" s="83" t="str">
        <f t="shared" si="637"/>
        <v/>
      </c>
      <c r="L8123" s="85" t="str">
        <f t="shared" si="638"/>
        <v/>
      </c>
    </row>
    <row r="8124" spans="1:12" x14ac:dyDescent="0.2">
      <c r="A8124" s="209"/>
      <c r="B8124" s="75" t="str">
        <f t="shared" si="639"/>
        <v/>
      </c>
      <c r="C8124" s="75" t="str">
        <f t="shared" si="640"/>
        <v/>
      </c>
      <c r="D8124" s="42"/>
      <c r="E8124" s="42"/>
      <c r="F8124" s="42"/>
      <c r="G8124" s="42"/>
      <c r="H8124" s="42"/>
      <c r="I8124" s="42"/>
      <c r="J8124" s="83" t="str">
        <f t="shared" si="636"/>
        <v/>
      </c>
      <c r="K8124" s="83" t="str">
        <f t="shared" si="637"/>
        <v/>
      </c>
      <c r="L8124" s="85" t="str">
        <f t="shared" si="638"/>
        <v/>
      </c>
    </row>
    <row r="8125" spans="1:12" x14ac:dyDescent="0.2">
      <c r="A8125" s="209"/>
      <c r="B8125" s="75" t="str">
        <f t="shared" si="639"/>
        <v/>
      </c>
      <c r="C8125" s="75" t="str">
        <f t="shared" si="640"/>
        <v/>
      </c>
      <c r="D8125" s="42"/>
      <c r="E8125" s="42"/>
      <c r="F8125" s="42"/>
      <c r="G8125" s="42"/>
      <c r="H8125" s="42"/>
      <c r="I8125" s="42"/>
      <c r="J8125" s="83" t="str">
        <f t="shared" ref="J8125:J8188" si="641">IF(ISERROR(D8125/C8125),"",(D8125/C8125))</f>
        <v/>
      </c>
      <c r="K8125" s="83" t="str">
        <f t="shared" ref="K8125:K8188" si="642">IF(ISERROR(E8125/C8125),"",(E8125/C8125))</f>
        <v/>
      </c>
      <c r="L8125" s="85" t="str">
        <f t="shared" ref="L8125:L8188" si="643">IF(ISERROR((D8125+E8125)/B8125),"",(D8125+E8125)/B8125)</f>
        <v/>
      </c>
    </row>
    <row r="8126" spans="1:12" x14ac:dyDescent="0.2">
      <c r="A8126" s="209"/>
      <c r="B8126" s="75" t="str">
        <f t="shared" si="639"/>
        <v/>
      </c>
      <c r="C8126" s="75" t="str">
        <f t="shared" si="640"/>
        <v/>
      </c>
      <c r="D8126" s="42"/>
      <c r="E8126" s="42"/>
      <c r="F8126" s="42"/>
      <c r="G8126" s="42"/>
      <c r="H8126" s="42"/>
      <c r="I8126" s="42"/>
      <c r="J8126" s="83" t="str">
        <f t="shared" si="641"/>
        <v/>
      </c>
      <c r="K8126" s="83" t="str">
        <f t="shared" si="642"/>
        <v/>
      </c>
      <c r="L8126" s="85" t="str">
        <f t="shared" si="643"/>
        <v/>
      </c>
    </row>
    <row r="8127" spans="1:12" x14ac:dyDescent="0.2">
      <c r="A8127" s="209"/>
      <c r="B8127" s="75" t="str">
        <f t="shared" si="639"/>
        <v/>
      </c>
      <c r="C8127" s="75" t="str">
        <f t="shared" si="640"/>
        <v/>
      </c>
      <c r="D8127" s="42"/>
      <c r="E8127" s="42"/>
      <c r="F8127" s="42"/>
      <c r="G8127" s="42"/>
      <c r="H8127" s="42"/>
      <c r="I8127" s="42"/>
      <c r="J8127" s="83" t="str">
        <f t="shared" si="641"/>
        <v/>
      </c>
      <c r="K8127" s="83" t="str">
        <f t="shared" si="642"/>
        <v/>
      </c>
      <c r="L8127" s="85" t="str">
        <f t="shared" si="643"/>
        <v/>
      </c>
    </row>
    <row r="8128" spans="1:12" x14ac:dyDescent="0.2">
      <c r="A8128" s="209"/>
      <c r="B8128" s="75" t="str">
        <f t="shared" si="639"/>
        <v/>
      </c>
      <c r="C8128" s="75" t="str">
        <f t="shared" si="640"/>
        <v/>
      </c>
      <c r="D8128" s="42"/>
      <c r="E8128" s="42"/>
      <c r="F8128" s="42"/>
      <c r="G8128" s="42"/>
      <c r="H8128" s="42"/>
      <c r="I8128" s="42"/>
      <c r="J8128" s="83" t="str">
        <f t="shared" si="641"/>
        <v/>
      </c>
      <c r="K8128" s="83" t="str">
        <f t="shared" si="642"/>
        <v/>
      </c>
      <c r="L8128" s="85" t="str">
        <f t="shared" si="643"/>
        <v/>
      </c>
    </row>
    <row r="8129" spans="1:12" x14ac:dyDescent="0.2">
      <c r="A8129" s="209"/>
      <c r="B8129" s="75" t="str">
        <f t="shared" si="639"/>
        <v/>
      </c>
      <c r="C8129" s="75" t="str">
        <f t="shared" si="640"/>
        <v/>
      </c>
      <c r="D8129" s="42"/>
      <c r="E8129" s="42"/>
      <c r="F8129" s="42"/>
      <c r="G8129" s="42"/>
      <c r="H8129" s="42"/>
      <c r="I8129" s="42"/>
      <c r="J8129" s="83" t="str">
        <f t="shared" si="641"/>
        <v/>
      </c>
      <c r="K8129" s="83" t="str">
        <f t="shared" si="642"/>
        <v/>
      </c>
      <c r="L8129" s="85" t="str">
        <f t="shared" si="643"/>
        <v/>
      </c>
    </row>
    <row r="8130" spans="1:12" x14ac:dyDescent="0.2">
      <c r="A8130" s="209"/>
      <c r="B8130" s="75" t="str">
        <f t="shared" si="639"/>
        <v/>
      </c>
      <c r="C8130" s="75" t="str">
        <f t="shared" si="640"/>
        <v/>
      </c>
      <c r="D8130" s="42"/>
      <c r="E8130" s="42"/>
      <c r="F8130" s="42"/>
      <c r="G8130" s="42"/>
      <c r="H8130" s="42"/>
      <c r="I8130" s="42"/>
      <c r="J8130" s="83" t="str">
        <f t="shared" si="641"/>
        <v/>
      </c>
      <c r="K8130" s="83" t="str">
        <f t="shared" si="642"/>
        <v/>
      </c>
      <c r="L8130" s="85" t="str">
        <f t="shared" si="643"/>
        <v/>
      </c>
    </row>
    <row r="8131" spans="1:12" x14ac:dyDescent="0.2">
      <c r="A8131" s="209"/>
      <c r="B8131" s="75" t="str">
        <f t="shared" si="639"/>
        <v/>
      </c>
      <c r="C8131" s="75" t="str">
        <f t="shared" si="640"/>
        <v/>
      </c>
      <c r="D8131" s="42"/>
      <c r="E8131" s="42"/>
      <c r="F8131" s="42"/>
      <c r="G8131" s="42"/>
      <c r="H8131" s="42"/>
      <c r="I8131" s="42"/>
      <c r="J8131" s="83" t="str">
        <f t="shared" si="641"/>
        <v/>
      </c>
      <c r="K8131" s="83" t="str">
        <f t="shared" si="642"/>
        <v/>
      </c>
      <c r="L8131" s="85" t="str">
        <f t="shared" si="643"/>
        <v/>
      </c>
    </row>
    <row r="8132" spans="1:12" x14ac:dyDescent="0.2">
      <c r="A8132" s="209"/>
      <c r="B8132" s="75" t="str">
        <f t="shared" si="639"/>
        <v/>
      </c>
      <c r="C8132" s="75" t="str">
        <f t="shared" si="640"/>
        <v/>
      </c>
      <c r="D8132" s="42"/>
      <c r="E8132" s="42"/>
      <c r="F8132" s="42"/>
      <c r="G8132" s="42"/>
      <c r="H8132" s="42"/>
      <c r="I8132" s="42"/>
      <c r="J8132" s="83" t="str">
        <f t="shared" si="641"/>
        <v/>
      </c>
      <c r="K8132" s="83" t="str">
        <f t="shared" si="642"/>
        <v/>
      </c>
      <c r="L8132" s="85" t="str">
        <f t="shared" si="643"/>
        <v/>
      </c>
    </row>
    <row r="8133" spans="1:12" x14ac:dyDescent="0.2">
      <c r="A8133" s="209"/>
      <c r="B8133" s="75" t="str">
        <f t="shared" si="639"/>
        <v/>
      </c>
      <c r="C8133" s="75" t="str">
        <f t="shared" si="640"/>
        <v/>
      </c>
      <c r="D8133" s="42"/>
      <c r="E8133" s="42"/>
      <c r="F8133" s="42"/>
      <c r="G8133" s="42"/>
      <c r="H8133" s="42"/>
      <c r="I8133" s="42"/>
      <c r="J8133" s="83" t="str">
        <f t="shared" si="641"/>
        <v/>
      </c>
      <c r="K8133" s="83" t="str">
        <f t="shared" si="642"/>
        <v/>
      </c>
      <c r="L8133" s="85" t="str">
        <f t="shared" si="643"/>
        <v/>
      </c>
    </row>
    <row r="8134" spans="1:12" x14ac:dyDescent="0.2">
      <c r="A8134" s="209"/>
      <c r="B8134" s="75" t="str">
        <f t="shared" si="639"/>
        <v/>
      </c>
      <c r="C8134" s="75" t="str">
        <f t="shared" si="640"/>
        <v/>
      </c>
      <c r="D8134" s="42"/>
      <c r="E8134" s="42"/>
      <c r="F8134" s="42"/>
      <c r="G8134" s="42"/>
      <c r="H8134" s="42"/>
      <c r="I8134" s="42"/>
      <c r="J8134" s="83" t="str">
        <f t="shared" si="641"/>
        <v/>
      </c>
      <c r="K8134" s="83" t="str">
        <f t="shared" si="642"/>
        <v/>
      </c>
      <c r="L8134" s="85" t="str">
        <f t="shared" si="643"/>
        <v/>
      </c>
    </row>
    <row r="8135" spans="1:12" x14ac:dyDescent="0.2">
      <c r="A8135" s="209"/>
      <c r="B8135" s="75" t="str">
        <f t="shared" si="639"/>
        <v/>
      </c>
      <c r="C8135" s="75" t="str">
        <f t="shared" si="640"/>
        <v/>
      </c>
      <c r="D8135" s="42"/>
      <c r="E8135" s="42"/>
      <c r="F8135" s="42"/>
      <c r="G8135" s="42"/>
      <c r="H8135" s="42"/>
      <c r="I8135" s="42"/>
      <c r="J8135" s="83" t="str">
        <f t="shared" si="641"/>
        <v/>
      </c>
      <c r="K8135" s="83" t="str">
        <f t="shared" si="642"/>
        <v/>
      </c>
      <c r="L8135" s="85" t="str">
        <f t="shared" si="643"/>
        <v/>
      </c>
    </row>
    <row r="8136" spans="1:12" x14ac:dyDescent="0.2">
      <c r="A8136" s="209"/>
      <c r="B8136" s="75" t="str">
        <f t="shared" si="639"/>
        <v/>
      </c>
      <c r="C8136" s="75" t="str">
        <f t="shared" si="640"/>
        <v/>
      </c>
      <c r="D8136" s="42"/>
      <c r="E8136" s="42"/>
      <c r="F8136" s="42"/>
      <c r="G8136" s="42"/>
      <c r="H8136" s="42"/>
      <c r="I8136" s="42"/>
      <c r="J8136" s="83" t="str">
        <f t="shared" si="641"/>
        <v/>
      </c>
      <c r="K8136" s="83" t="str">
        <f t="shared" si="642"/>
        <v/>
      </c>
      <c r="L8136" s="85" t="str">
        <f t="shared" si="643"/>
        <v/>
      </c>
    </row>
    <row r="8137" spans="1:12" x14ac:dyDescent="0.2">
      <c r="A8137" s="209"/>
      <c r="B8137" s="75" t="str">
        <f t="shared" si="639"/>
        <v/>
      </c>
      <c r="C8137" s="75" t="str">
        <f t="shared" si="640"/>
        <v/>
      </c>
      <c r="D8137" s="42"/>
      <c r="E8137" s="42"/>
      <c r="F8137" s="42"/>
      <c r="G8137" s="42"/>
      <c r="H8137" s="42"/>
      <c r="I8137" s="42"/>
      <c r="J8137" s="83" t="str">
        <f t="shared" si="641"/>
        <v/>
      </c>
      <c r="K8137" s="83" t="str">
        <f t="shared" si="642"/>
        <v/>
      </c>
      <c r="L8137" s="85" t="str">
        <f t="shared" si="643"/>
        <v/>
      </c>
    </row>
    <row r="8138" spans="1:12" x14ac:dyDescent="0.2">
      <c r="A8138" s="209"/>
      <c r="B8138" s="75" t="str">
        <f t="shared" si="639"/>
        <v/>
      </c>
      <c r="C8138" s="75" t="str">
        <f t="shared" si="640"/>
        <v/>
      </c>
      <c r="D8138" s="42"/>
      <c r="E8138" s="42"/>
      <c r="F8138" s="42"/>
      <c r="G8138" s="42"/>
      <c r="H8138" s="42"/>
      <c r="I8138" s="42"/>
      <c r="J8138" s="83" t="str">
        <f t="shared" si="641"/>
        <v/>
      </c>
      <c r="K8138" s="83" t="str">
        <f t="shared" si="642"/>
        <v/>
      </c>
      <c r="L8138" s="85" t="str">
        <f t="shared" si="643"/>
        <v/>
      </c>
    </row>
    <row r="8139" spans="1:12" x14ac:dyDescent="0.2">
      <c r="A8139" s="209"/>
      <c r="B8139" s="75" t="str">
        <f t="shared" si="639"/>
        <v/>
      </c>
      <c r="C8139" s="75" t="str">
        <f t="shared" si="640"/>
        <v/>
      </c>
      <c r="D8139" s="42"/>
      <c r="E8139" s="42"/>
      <c r="F8139" s="42"/>
      <c r="G8139" s="42"/>
      <c r="H8139" s="42"/>
      <c r="I8139" s="42"/>
      <c r="J8139" s="83" t="str">
        <f t="shared" si="641"/>
        <v/>
      </c>
      <c r="K8139" s="83" t="str">
        <f t="shared" si="642"/>
        <v/>
      </c>
      <c r="L8139" s="85" t="str">
        <f t="shared" si="643"/>
        <v/>
      </c>
    </row>
    <row r="8140" spans="1:12" x14ac:dyDescent="0.2">
      <c r="A8140" s="209"/>
      <c r="B8140" s="75" t="str">
        <f t="shared" ref="B8140:B8203" si="644">IF(D8140+E8140+F8140+G8140+I8140+H8140 = 0,"",D8140+E8140+F8140+G8140+I8140+H8140)</f>
        <v/>
      </c>
      <c r="C8140" s="75" t="str">
        <f t="shared" ref="C8140:C8203" si="645">IF(D8140+E8140+H8140=0,"",D8140+E8140+H8140)</f>
        <v/>
      </c>
      <c r="D8140" s="42"/>
      <c r="E8140" s="42"/>
      <c r="F8140" s="42"/>
      <c r="G8140" s="42"/>
      <c r="H8140" s="42"/>
      <c r="I8140" s="42"/>
      <c r="J8140" s="83" t="str">
        <f t="shared" si="641"/>
        <v/>
      </c>
      <c r="K8140" s="83" t="str">
        <f t="shared" si="642"/>
        <v/>
      </c>
      <c r="L8140" s="85" t="str">
        <f t="shared" si="643"/>
        <v/>
      </c>
    </row>
    <row r="8141" spans="1:12" x14ac:dyDescent="0.2">
      <c r="A8141" s="209"/>
      <c r="B8141" s="75" t="str">
        <f t="shared" si="644"/>
        <v/>
      </c>
      <c r="C8141" s="75" t="str">
        <f t="shared" si="645"/>
        <v/>
      </c>
      <c r="D8141" s="42"/>
      <c r="E8141" s="42"/>
      <c r="F8141" s="42"/>
      <c r="G8141" s="42"/>
      <c r="H8141" s="42"/>
      <c r="I8141" s="42"/>
      <c r="J8141" s="83" t="str">
        <f t="shared" si="641"/>
        <v/>
      </c>
      <c r="K8141" s="83" t="str">
        <f t="shared" si="642"/>
        <v/>
      </c>
      <c r="L8141" s="85" t="str">
        <f t="shared" si="643"/>
        <v/>
      </c>
    </row>
    <row r="8142" spans="1:12" x14ac:dyDescent="0.2">
      <c r="A8142" s="209"/>
      <c r="B8142" s="75" t="str">
        <f t="shared" si="644"/>
        <v/>
      </c>
      <c r="C8142" s="75" t="str">
        <f t="shared" si="645"/>
        <v/>
      </c>
      <c r="D8142" s="42"/>
      <c r="E8142" s="42"/>
      <c r="F8142" s="42"/>
      <c r="G8142" s="42"/>
      <c r="H8142" s="42"/>
      <c r="I8142" s="42"/>
      <c r="J8142" s="83" t="str">
        <f t="shared" si="641"/>
        <v/>
      </c>
      <c r="K8142" s="83" t="str">
        <f t="shared" si="642"/>
        <v/>
      </c>
      <c r="L8142" s="85" t="str">
        <f t="shared" si="643"/>
        <v/>
      </c>
    </row>
    <row r="8143" spans="1:12" x14ac:dyDescent="0.2">
      <c r="A8143" s="209"/>
      <c r="B8143" s="75" t="str">
        <f t="shared" si="644"/>
        <v/>
      </c>
      <c r="C8143" s="75" t="str">
        <f t="shared" si="645"/>
        <v/>
      </c>
      <c r="D8143" s="42"/>
      <c r="E8143" s="42"/>
      <c r="F8143" s="42"/>
      <c r="G8143" s="42"/>
      <c r="H8143" s="42"/>
      <c r="I8143" s="42"/>
      <c r="J8143" s="83" t="str">
        <f t="shared" si="641"/>
        <v/>
      </c>
      <c r="K8143" s="83" t="str">
        <f t="shared" si="642"/>
        <v/>
      </c>
      <c r="L8143" s="85" t="str">
        <f t="shared" si="643"/>
        <v/>
      </c>
    </row>
    <row r="8144" spans="1:12" x14ac:dyDescent="0.2">
      <c r="A8144" s="209"/>
      <c r="B8144" s="75" t="str">
        <f t="shared" si="644"/>
        <v/>
      </c>
      <c r="C8144" s="75" t="str">
        <f t="shared" si="645"/>
        <v/>
      </c>
      <c r="D8144" s="42"/>
      <c r="E8144" s="42"/>
      <c r="F8144" s="42"/>
      <c r="G8144" s="42"/>
      <c r="H8144" s="42"/>
      <c r="I8144" s="42"/>
      <c r="J8144" s="83" t="str">
        <f t="shared" si="641"/>
        <v/>
      </c>
      <c r="K8144" s="83" t="str">
        <f t="shared" si="642"/>
        <v/>
      </c>
      <c r="L8144" s="85" t="str">
        <f t="shared" si="643"/>
        <v/>
      </c>
    </row>
    <row r="8145" spans="1:12" x14ac:dyDescent="0.2">
      <c r="A8145" s="209"/>
      <c r="B8145" s="75" t="str">
        <f t="shared" si="644"/>
        <v/>
      </c>
      <c r="C8145" s="75" t="str">
        <f t="shared" si="645"/>
        <v/>
      </c>
      <c r="D8145" s="42"/>
      <c r="E8145" s="42"/>
      <c r="F8145" s="42"/>
      <c r="G8145" s="42"/>
      <c r="H8145" s="42"/>
      <c r="I8145" s="42"/>
      <c r="J8145" s="83" t="str">
        <f t="shared" si="641"/>
        <v/>
      </c>
      <c r="K8145" s="83" t="str">
        <f t="shared" si="642"/>
        <v/>
      </c>
      <c r="L8145" s="85" t="str">
        <f t="shared" si="643"/>
        <v/>
      </c>
    </row>
    <row r="8146" spans="1:12" x14ac:dyDescent="0.2">
      <c r="A8146" s="209"/>
      <c r="B8146" s="75" t="str">
        <f t="shared" si="644"/>
        <v/>
      </c>
      <c r="C8146" s="75" t="str">
        <f t="shared" si="645"/>
        <v/>
      </c>
      <c r="D8146" s="42"/>
      <c r="E8146" s="42"/>
      <c r="F8146" s="42"/>
      <c r="G8146" s="42"/>
      <c r="H8146" s="42"/>
      <c r="I8146" s="42"/>
      <c r="J8146" s="83" t="str">
        <f t="shared" si="641"/>
        <v/>
      </c>
      <c r="K8146" s="83" t="str">
        <f t="shared" si="642"/>
        <v/>
      </c>
      <c r="L8146" s="85" t="str">
        <f t="shared" si="643"/>
        <v/>
      </c>
    </row>
    <row r="8147" spans="1:12" x14ac:dyDescent="0.2">
      <c r="A8147" s="209"/>
      <c r="B8147" s="75" t="str">
        <f t="shared" si="644"/>
        <v/>
      </c>
      <c r="C8147" s="75" t="str">
        <f t="shared" si="645"/>
        <v/>
      </c>
      <c r="D8147" s="42"/>
      <c r="E8147" s="42"/>
      <c r="F8147" s="42"/>
      <c r="G8147" s="42"/>
      <c r="H8147" s="42"/>
      <c r="I8147" s="42"/>
      <c r="J8147" s="83" t="str">
        <f t="shared" si="641"/>
        <v/>
      </c>
      <c r="K8147" s="83" t="str">
        <f t="shared" si="642"/>
        <v/>
      </c>
      <c r="L8147" s="85" t="str">
        <f t="shared" si="643"/>
        <v/>
      </c>
    </row>
    <row r="8148" spans="1:12" x14ac:dyDescent="0.2">
      <c r="A8148" s="209"/>
      <c r="B8148" s="75" t="str">
        <f t="shared" si="644"/>
        <v/>
      </c>
      <c r="C8148" s="75" t="str">
        <f t="shared" si="645"/>
        <v/>
      </c>
      <c r="D8148" s="42"/>
      <c r="E8148" s="42"/>
      <c r="F8148" s="42"/>
      <c r="G8148" s="42"/>
      <c r="H8148" s="42"/>
      <c r="I8148" s="42"/>
      <c r="J8148" s="83" t="str">
        <f t="shared" si="641"/>
        <v/>
      </c>
      <c r="K8148" s="83" t="str">
        <f t="shared" si="642"/>
        <v/>
      </c>
      <c r="L8148" s="85" t="str">
        <f t="shared" si="643"/>
        <v/>
      </c>
    </row>
    <row r="8149" spans="1:12" x14ac:dyDescent="0.2">
      <c r="A8149" s="209"/>
      <c r="B8149" s="75" t="str">
        <f t="shared" si="644"/>
        <v/>
      </c>
      <c r="C8149" s="75" t="str">
        <f t="shared" si="645"/>
        <v/>
      </c>
      <c r="D8149" s="42"/>
      <c r="E8149" s="42"/>
      <c r="F8149" s="42"/>
      <c r="G8149" s="42"/>
      <c r="H8149" s="42"/>
      <c r="I8149" s="42"/>
      <c r="J8149" s="83" t="str">
        <f t="shared" si="641"/>
        <v/>
      </c>
      <c r="K8149" s="83" t="str">
        <f t="shared" si="642"/>
        <v/>
      </c>
      <c r="L8149" s="85" t="str">
        <f t="shared" si="643"/>
        <v/>
      </c>
    </row>
    <row r="8150" spans="1:12" x14ac:dyDescent="0.2">
      <c r="A8150" s="209"/>
      <c r="B8150" s="75" t="str">
        <f t="shared" si="644"/>
        <v/>
      </c>
      <c r="C8150" s="75" t="str">
        <f t="shared" si="645"/>
        <v/>
      </c>
      <c r="D8150" s="42"/>
      <c r="E8150" s="42"/>
      <c r="F8150" s="42"/>
      <c r="G8150" s="42"/>
      <c r="H8150" s="42"/>
      <c r="I8150" s="42"/>
      <c r="J8150" s="83" t="str">
        <f t="shared" si="641"/>
        <v/>
      </c>
      <c r="K8150" s="83" t="str">
        <f t="shared" si="642"/>
        <v/>
      </c>
      <c r="L8150" s="85" t="str">
        <f t="shared" si="643"/>
        <v/>
      </c>
    </row>
    <row r="8151" spans="1:12" x14ac:dyDescent="0.2">
      <c r="A8151" s="209"/>
      <c r="B8151" s="75" t="str">
        <f t="shared" si="644"/>
        <v/>
      </c>
      <c r="C8151" s="75" t="str">
        <f t="shared" si="645"/>
        <v/>
      </c>
      <c r="D8151" s="42"/>
      <c r="E8151" s="42"/>
      <c r="F8151" s="42"/>
      <c r="G8151" s="42"/>
      <c r="H8151" s="42"/>
      <c r="I8151" s="42"/>
      <c r="J8151" s="83" t="str">
        <f t="shared" si="641"/>
        <v/>
      </c>
      <c r="K8151" s="83" t="str">
        <f t="shared" si="642"/>
        <v/>
      </c>
      <c r="L8151" s="85" t="str">
        <f t="shared" si="643"/>
        <v/>
      </c>
    </row>
    <row r="8152" spans="1:12" x14ac:dyDescent="0.2">
      <c r="A8152" s="209"/>
      <c r="B8152" s="75" t="str">
        <f t="shared" si="644"/>
        <v/>
      </c>
      <c r="C8152" s="75" t="str">
        <f t="shared" si="645"/>
        <v/>
      </c>
      <c r="D8152" s="42"/>
      <c r="E8152" s="42"/>
      <c r="F8152" s="42"/>
      <c r="G8152" s="42"/>
      <c r="H8152" s="42"/>
      <c r="I8152" s="42"/>
      <c r="J8152" s="83" t="str">
        <f t="shared" si="641"/>
        <v/>
      </c>
      <c r="K8152" s="83" t="str">
        <f t="shared" si="642"/>
        <v/>
      </c>
      <c r="L8152" s="85" t="str">
        <f t="shared" si="643"/>
        <v/>
      </c>
    </row>
    <row r="8153" spans="1:12" x14ac:dyDescent="0.2">
      <c r="A8153" s="209"/>
      <c r="B8153" s="75" t="str">
        <f t="shared" si="644"/>
        <v/>
      </c>
      <c r="C8153" s="75" t="str">
        <f t="shared" si="645"/>
        <v/>
      </c>
      <c r="D8153" s="42"/>
      <c r="E8153" s="42"/>
      <c r="F8153" s="42"/>
      <c r="G8153" s="42"/>
      <c r="H8153" s="42"/>
      <c r="I8153" s="42"/>
      <c r="J8153" s="83" t="str">
        <f t="shared" si="641"/>
        <v/>
      </c>
      <c r="K8153" s="83" t="str">
        <f t="shared" si="642"/>
        <v/>
      </c>
      <c r="L8153" s="85" t="str">
        <f t="shared" si="643"/>
        <v/>
      </c>
    </row>
    <row r="8154" spans="1:12" x14ac:dyDescent="0.2">
      <c r="A8154" s="209"/>
      <c r="B8154" s="75" t="str">
        <f t="shared" si="644"/>
        <v/>
      </c>
      <c r="C8154" s="75" t="str">
        <f t="shared" si="645"/>
        <v/>
      </c>
      <c r="D8154" s="42"/>
      <c r="E8154" s="42"/>
      <c r="F8154" s="42"/>
      <c r="G8154" s="42"/>
      <c r="H8154" s="42"/>
      <c r="I8154" s="42"/>
      <c r="J8154" s="83" t="str">
        <f t="shared" si="641"/>
        <v/>
      </c>
      <c r="K8154" s="83" t="str">
        <f t="shared" si="642"/>
        <v/>
      </c>
      <c r="L8154" s="85" t="str">
        <f t="shared" si="643"/>
        <v/>
      </c>
    </row>
    <row r="8155" spans="1:12" x14ac:dyDescent="0.2">
      <c r="A8155" s="209"/>
      <c r="B8155" s="75" t="str">
        <f t="shared" si="644"/>
        <v/>
      </c>
      <c r="C8155" s="75" t="str">
        <f t="shared" si="645"/>
        <v/>
      </c>
      <c r="D8155" s="42"/>
      <c r="E8155" s="42"/>
      <c r="F8155" s="42"/>
      <c r="G8155" s="42"/>
      <c r="H8155" s="42"/>
      <c r="I8155" s="42"/>
      <c r="J8155" s="83" t="str">
        <f t="shared" si="641"/>
        <v/>
      </c>
      <c r="K8155" s="83" t="str">
        <f t="shared" si="642"/>
        <v/>
      </c>
      <c r="L8155" s="85" t="str">
        <f t="shared" si="643"/>
        <v/>
      </c>
    </row>
    <row r="8156" spans="1:12" x14ac:dyDescent="0.2">
      <c r="A8156" s="209"/>
      <c r="B8156" s="75" t="str">
        <f t="shared" si="644"/>
        <v/>
      </c>
      <c r="C8156" s="75" t="str">
        <f t="shared" si="645"/>
        <v/>
      </c>
      <c r="D8156" s="42"/>
      <c r="E8156" s="42"/>
      <c r="F8156" s="42"/>
      <c r="G8156" s="42"/>
      <c r="H8156" s="42"/>
      <c r="I8156" s="42"/>
      <c r="J8156" s="83" t="str">
        <f t="shared" si="641"/>
        <v/>
      </c>
      <c r="K8156" s="83" t="str">
        <f t="shared" si="642"/>
        <v/>
      </c>
      <c r="L8156" s="85" t="str">
        <f t="shared" si="643"/>
        <v/>
      </c>
    </row>
    <row r="8157" spans="1:12" x14ac:dyDescent="0.2">
      <c r="A8157" s="209"/>
      <c r="B8157" s="75" t="str">
        <f t="shared" si="644"/>
        <v/>
      </c>
      <c r="C8157" s="75" t="str">
        <f t="shared" si="645"/>
        <v/>
      </c>
      <c r="D8157" s="42"/>
      <c r="E8157" s="42"/>
      <c r="F8157" s="42"/>
      <c r="G8157" s="42"/>
      <c r="H8157" s="42"/>
      <c r="I8157" s="42"/>
      <c r="J8157" s="83" t="str">
        <f t="shared" si="641"/>
        <v/>
      </c>
      <c r="K8157" s="83" t="str">
        <f t="shared" si="642"/>
        <v/>
      </c>
      <c r="L8157" s="85" t="str">
        <f t="shared" si="643"/>
        <v/>
      </c>
    </row>
    <row r="8158" spans="1:12" x14ac:dyDescent="0.2">
      <c r="A8158" s="209"/>
      <c r="B8158" s="75" t="str">
        <f t="shared" si="644"/>
        <v/>
      </c>
      <c r="C8158" s="75" t="str">
        <f t="shared" si="645"/>
        <v/>
      </c>
      <c r="D8158" s="42"/>
      <c r="E8158" s="42"/>
      <c r="F8158" s="42"/>
      <c r="G8158" s="42"/>
      <c r="H8158" s="42"/>
      <c r="I8158" s="42"/>
      <c r="J8158" s="83" t="str">
        <f t="shared" si="641"/>
        <v/>
      </c>
      <c r="K8158" s="83" t="str">
        <f t="shared" si="642"/>
        <v/>
      </c>
      <c r="L8158" s="85" t="str">
        <f t="shared" si="643"/>
        <v/>
      </c>
    </row>
    <row r="8159" spans="1:12" x14ac:dyDescent="0.2">
      <c r="A8159" s="209"/>
      <c r="B8159" s="75" t="str">
        <f t="shared" si="644"/>
        <v/>
      </c>
      <c r="C8159" s="75" t="str">
        <f t="shared" si="645"/>
        <v/>
      </c>
      <c r="D8159" s="42"/>
      <c r="E8159" s="42"/>
      <c r="F8159" s="42"/>
      <c r="G8159" s="42"/>
      <c r="H8159" s="42"/>
      <c r="I8159" s="42"/>
      <c r="J8159" s="83" t="str">
        <f t="shared" si="641"/>
        <v/>
      </c>
      <c r="K8159" s="83" t="str">
        <f t="shared" si="642"/>
        <v/>
      </c>
      <c r="L8159" s="85" t="str">
        <f t="shared" si="643"/>
        <v/>
      </c>
    </row>
    <row r="8160" spans="1:12" x14ac:dyDescent="0.2">
      <c r="A8160" s="209"/>
      <c r="B8160" s="75" t="str">
        <f t="shared" si="644"/>
        <v/>
      </c>
      <c r="C8160" s="75" t="str">
        <f t="shared" si="645"/>
        <v/>
      </c>
      <c r="D8160" s="42"/>
      <c r="E8160" s="42"/>
      <c r="F8160" s="42"/>
      <c r="G8160" s="42"/>
      <c r="H8160" s="42"/>
      <c r="I8160" s="42"/>
      <c r="J8160" s="83" t="str">
        <f t="shared" si="641"/>
        <v/>
      </c>
      <c r="K8160" s="83" t="str">
        <f t="shared" si="642"/>
        <v/>
      </c>
      <c r="L8160" s="85" t="str">
        <f t="shared" si="643"/>
        <v/>
      </c>
    </row>
    <row r="8161" spans="1:12" x14ac:dyDescent="0.2">
      <c r="A8161" s="209"/>
      <c r="B8161" s="75" t="str">
        <f t="shared" si="644"/>
        <v/>
      </c>
      <c r="C8161" s="75" t="str">
        <f t="shared" si="645"/>
        <v/>
      </c>
      <c r="D8161" s="42"/>
      <c r="E8161" s="42"/>
      <c r="F8161" s="42"/>
      <c r="G8161" s="42"/>
      <c r="H8161" s="42"/>
      <c r="I8161" s="42"/>
      <c r="J8161" s="83" t="str">
        <f t="shared" si="641"/>
        <v/>
      </c>
      <c r="K8161" s="83" t="str">
        <f t="shared" si="642"/>
        <v/>
      </c>
      <c r="L8161" s="85" t="str">
        <f t="shared" si="643"/>
        <v/>
      </c>
    </row>
    <row r="8162" spans="1:12" x14ac:dyDescent="0.2">
      <c r="A8162" s="209"/>
      <c r="B8162" s="75" t="str">
        <f t="shared" si="644"/>
        <v/>
      </c>
      <c r="C8162" s="75" t="str">
        <f t="shared" si="645"/>
        <v/>
      </c>
      <c r="D8162" s="42"/>
      <c r="E8162" s="42"/>
      <c r="F8162" s="42"/>
      <c r="G8162" s="42"/>
      <c r="H8162" s="42"/>
      <c r="I8162" s="42"/>
      <c r="J8162" s="83" t="str">
        <f t="shared" si="641"/>
        <v/>
      </c>
      <c r="K8162" s="83" t="str">
        <f t="shared" si="642"/>
        <v/>
      </c>
      <c r="L8162" s="85" t="str">
        <f t="shared" si="643"/>
        <v/>
      </c>
    </row>
    <row r="8163" spans="1:12" x14ac:dyDescent="0.2">
      <c r="A8163" s="209"/>
      <c r="B8163" s="75" t="str">
        <f t="shared" si="644"/>
        <v/>
      </c>
      <c r="C8163" s="75" t="str">
        <f t="shared" si="645"/>
        <v/>
      </c>
      <c r="D8163" s="42"/>
      <c r="E8163" s="42"/>
      <c r="F8163" s="42"/>
      <c r="G8163" s="42"/>
      <c r="H8163" s="42"/>
      <c r="I8163" s="42"/>
      <c r="J8163" s="83" t="str">
        <f t="shared" si="641"/>
        <v/>
      </c>
      <c r="K8163" s="83" t="str">
        <f t="shared" si="642"/>
        <v/>
      </c>
      <c r="L8163" s="85" t="str">
        <f t="shared" si="643"/>
        <v/>
      </c>
    </row>
    <row r="8164" spans="1:12" x14ac:dyDescent="0.2">
      <c r="A8164" s="209"/>
      <c r="B8164" s="75" t="str">
        <f t="shared" si="644"/>
        <v/>
      </c>
      <c r="C8164" s="75" t="str">
        <f t="shared" si="645"/>
        <v/>
      </c>
      <c r="D8164" s="42"/>
      <c r="E8164" s="42"/>
      <c r="F8164" s="42"/>
      <c r="G8164" s="42"/>
      <c r="H8164" s="42"/>
      <c r="I8164" s="42"/>
      <c r="J8164" s="83" t="str">
        <f t="shared" si="641"/>
        <v/>
      </c>
      <c r="K8164" s="83" t="str">
        <f t="shared" si="642"/>
        <v/>
      </c>
      <c r="L8164" s="85" t="str">
        <f t="shared" si="643"/>
        <v/>
      </c>
    </row>
    <row r="8165" spans="1:12" x14ac:dyDescent="0.2">
      <c r="A8165" s="209"/>
      <c r="B8165" s="75" t="str">
        <f t="shared" si="644"/>
        <v/>
      </c>
      <c r="C8165" s="75" t="str">
        <f t="shared" si="645"/>
        <v/>
      </c>
      <c r="D8165" s="42"/>
      <c r="E8165" s="42"/>
      <c r="F8165" s="42"/>
      <c r="G8165" s="42"/>
      <c r="H8165" s="42"/>
      <c r="I8165" s="42"/>
      <c r="J8165" s="83" t="str">
        <f t="shared" si="641"/>
        <v/>
      </c>
      <c r="K8165" s="83" t="str">
        <f t="shared" si="642"/>
        <v/>
      </c>
      <c r="L8165" s="85" t="str">
        <f t="shared" si="643"/>
        <v/>
      </c>
    </row>
    <row r="8166" spans="1:12" x14ac:dyDescent="0.2">
      <c r="A8166" s="209"/>
      <c r="B8166" s="75" t="str">
        <f t="shared" si="644"/>
        <v/>
      </c>
      <c r="C8166" s="75" t="str">
        <f t="shared" si="645"/>
        <v/>
      </c>
      <c r="D8166" s="42"/>
      <c r="E8166" s="42"/>
      <c r="F8166" s="42"/>
      <c r="G8166" s="42"/>
      <c r="H8166" s="42"/>
      <c r="I8166" s="42"/>
      <c r="J8166" s="83" t="str">
        <f t="shared" si="641"/>
        <v/>
      </c>
      <c r="K8166" s="83" t="str">
        <f t="shared" si="642"/>
        <v/>
      </c>
      <c r="L8166" s="85" t="str">
        <f t="shared" si="643"/>
        <v/>
      </c>
    </row>
    <row r="8167" spans="1:12" x14ac:dyDescent="0.2">
      <c r="A8167" s="209"/>
      <c r="B8167" s="75" t="str">
        <f t="shared" si="644"/>
        <v/>
      </c>
      <c r="C8167" s="75" t="str">
        <f t="shared" si="645"/>
        <v/>
      </c>
      <c r="D8167" s="42"/>
      <c r="E8167" s="42"/>
      <c r="F8167" s="42"/>
      <c r="G8167" s="42"/>
      <c r="H8167" s="42"/>
      <c r="I8167" s="42"/>
      <c r="J8167" s="83" t="str">
        <f t="shared" si="641"/>
        <v/>
      </c>
      <c r="K8167" s="83" t="str">
        <f t="shared" si="642"/>
        <v/>
      </c>
      <c r="L8167" s="85" t="str">
        <f t="shared" si="643"/>
        <v/>
      </c>
    </row>
    <row r="8168" spans="1:12" x14ac:dyDescent="0.2">
      <c r="A8168" s="209"/>
      <c r="B8168" s="75" t="str">
        <f t="shared" si="644"/>
        <v/>
      </c>
      <c r="C8168" s="75" t="str">
        <f t="shared" si="645"/>
        <v/>
      </c>
      <c r="D8168" s="42"/>
      <c r="E8168" s="42"/>
      <c r="F8168" s="42"/>
      <c r="G8168" s="42"/>
      <c r="H8168" s="42"/>
      <c r="I8168" s="42"/>
      <c r="J8168" s="83" t="str">
        <f t="shared" si="641"/>
        <v/>
      </c>
      <c r="K8168" s="83" t="str">
        <f t="shared" si="642"/>
        <v/>
      </c>
      <c r="L8168" s="85" t="str">
        <f t="shared" si="643"/>
        <v/>
      </c>
    </row>
    <row r="8169" spans="1:12" x14ac:dyDescent="0.2">
      <c r="A8169" s="209"/>
      <c r="B8169" s="75" t="str">
        <f t="shared" si="644"/>
        <v/>
      </c>
      <c r="C8169" s="75" t="str">
        <f t="shared" si="645"/>
        <v/>
      </c>
      <c r="D8169" s="42"/>
      <c r="E8169" s="42"/>
      <c r="F8169" s="42"/>
      <c r="G8169" s="42"/>
      <c r="H8169" s="42"/>
      <c r="I8169" s="42"/>
      <c r="J8169" s="83" t="str">
        <f t="shared" si="641"/>
        <v/>
      </c>
      <c r="K8169" s="83" t="str">
        <f t="shared" si="642"/>
        <v/>
      </c>
      <c r="L8169" s="85" t="str">
        <f t="shared" si="643"/>
        <v/>
      </c>
    </row>
    <row r="8170" spans="1:12" x14ac:dyDescent="0.2">
      <c r="A8170" s="209"/>
      <c r="B8170" s="75" t="str">
        <f t="shared" si="644"/>
        <v/>
      </c>
      <c r="C8170" s="75" t="str">
        <f t="shared" si="645"/>
        <v/>
      </c>
      <c r="D8170" s="42"/>
      <c r="E8170" s="42"/>
      <c r="F8170" s="42"/>
      <c r="G8170" s="42"/>
      <c r="H8170" s="42"/>
      <c r="I8170" s="42"/>
      <c r="J8170" s="83" t="str">
        <f t="shared" si="641"/>
        <v/>
      </c>
      <c r="K8170" s="83" t="str">
        <f t="shared" si="642"/>
        <v/>
      </c>
      <c r="L8170" s="85" t="str">
        <f t="shared" si="643"/>
        <v/>
      </c>
    </row>
    <row r="8171" spans="1:12" x14ac:dyDescent="0.2">
      <c r="A8171" s="209"/>
      <c r="B8171" s="75" t="str">
        <f t="shared" si="644"/>
        <v/>
      </c>
      <c r="C8171" s="75" t="str">
        <f t="shared" si="645"/>
        <v/>
      </c>
      <c r="D8171" s="42"/>
      <c r="E8171" s="42"/>
      <c r="F8171" s="42"/>
      <c r="G8171" s="42"/>
      <c r="H8171" s="42"/>
      <c r="I8171" s="42"/>
      <c r="J8171" s="83" t="str">
        <f t="shared" si="641"/>
        <v/>
      </c>
      <c r="K8171" s="83" t="str">
        <f t="shared" si="642"/>
        <v/>
      </c>
      <c r="L8171" s="85" t="str">
        <f t="shared" si="643"/>
        <v/>
      </c>
    </row>
    <row r="8172" spans="1:12" x14ac:dyDescent="0.2">
      <c r="A8172" s="209"/>
      <c r="B8172" s="75" t="str">
        <f t="shared" si="644"/>
        <v/>
      </c>
      <c r="C8172" s="75" t="str">
        <f t="shared" si="645"/>
        <v/>
      </c>
      <c r="D8172" s="42"/>
      <c r="E8172" s="42"/>
      <c r="F8172" s="42"/>
      <c r="G8172" s="42"/>
      <c r="H8172" s="42"/>
      <c r="I8172" s="42"/>
      <c r="J8172" s="83" t="str">
        <f t="shared" si="641"/>
        <v/>
      </c>
      <c r="K8172" s="83" t="str">
        <f t="shared" si="642"/>
        <v/>
      </c>
      <c r="L8172" s="85" t="str">
        <f t="shared" si="643"/>
        <v/>
      </c>
    </row>
    <row r="8173" spans="1:12" x14ac:dyDescent="0.2">
      <c r="A8173" s="209"/>
      <c r="B8173" s="75" t="str">
        <f t="shared" si="644"/>
        <v/>
      </c>
      <c r="C8173" s="75" t="str">
        <f t="shared" si="645"/>
        <v/>
      </c>
      <c r="D8173" s="42"/>
      <c r="E8173" s="42"/>
      <c r="F8173" s="42"/>
      <c r="G8173" s="42"/>
      <c r="H8173" s="42"/>
      <c r="I8173" s="42"/>
      <c r="J8173" s="83" t="str">
        <f t="shared" si="641"/>
        <v/>
      </c>
      <c r="K8173" s="83" t="str">
        <f t="shared" si="642"/>
        <v/>
      </c>
      <c r="L8173" s="85" t="str">
        <f t="shared" si="643"/>
        <v/>
      </c>
    </row>
    <row r="8174" spans="1:12" x14ac:dyDescent="0.2">
      <c r="A8174" s="209"/>
      <c r="B8174" s="75" t="str">
        <f t="shared" si="644"/>
        <v/>
      </c>
      <c r="C8174" s="75" t="str">
        <f t="shared" si="645"/>
        <v/>
      </c>
      <c r="D8174" s="42"/>
      <c r="E8174" s="42"/>
      <c r="F8174" s="42"/>
      <c r="G8174" s="42"/>
      <c r="H8174" s="42"/>
      <c r="I8174" s="42"/>
      <c r="J8174" s="83" t="str">
        <f t="shared" si="641"/>
        <v/>
      </c>
      <c r="K8174" s="83" t="str">
        <f t="shared" si="642"/>
        <v/>
      </c>
      <c r="L8174" s="85" t="str">
        <f t="shared" si="643"/>
        <v/>
      </c>
    </row>
    <row r="8175" spans="1:12" x14ac:dyDescent="0.2">
      <c r="A8175" s="209"/>
      <c r="B8175" s="75" t="str">
        <f t="shared" si="644"/>
        <v/>
      </c>
      <c r="C8175" s="75" t="str">
        <f t="shared" si="645"/>
        <v/>
      </c>
      <c r="D8175" s="42"/>
      <c r="E8175" s="42"/>
      <c r="F8175" s="42"/>
      <c r="G8175" s="42"/>
      <c r="H8175" s="42"/>
      <c r="I8175" s="42"/>
      <c r="J8175" s="83" t="str">
        <f t="shared" si="641"/>
        <v/>
      </c>
      <c r="K8175" s="83" t="str">
        <f t="shared" si="642"/>
        <v/>
      </c>
      <c r="L8175" s="85" t="str">
        <f t="shared" si="643"/>
        <v/>
      </c>
    </row>
    <row r="8176" spans="1:12" x14ac:dyDescent="0.2">
      <c r="A8176" s="209"/>
      <c r="B8176" s="75" t="str">
        <f t="shared" si="644"/>
        <v/>
      </c>
      <c r="C8176" s="75" t="str">
        <f t="shared" si="645"/>
        <v/>
      </c>
      <c r="D8176" s="42"/>
      <c r="E8176" s="42"/>
      <c r="F8176" s="42"/>
      <c r="G8176" s="42"/>
      <c r="H8176" s="42"/>
      <c r="I8176" s="42"/>
      <c r="J8176" s="83" t="str">
        <f t="shared" si="641"/>
        <v/>
      </c>
      <c r="K8176" s="83" t="str">
        <f t="shared" si="642"/>
        <v/>
      </c>
      <c r="L8176" s="85" t="str">
        <f t="shared" si="643"/>
        <v/>
      </c>
    </row>
    <row r="8177" spans="1:12" x14ac:dyDescent="0.2">
      <c r="A8177" s="209"/>
      <c r="B8177" s="75" t="str">
        <f t="shared" si="644"/>
        <v/>
      </c>
      <c r="C8177" s="75" t="str">
        <f t="shared" si="645"/>
        <v/>
      </c>
      <c r="D8177" s="42"/>
      <c r="E8177" s="42"/>
      <c r="F8177" s="42"/>
      <c r="G8177" s="42"/>
      <c r="H8177" s="42"/>
      <c r="I8177" s="42"/>
      <c r="J8177" s="83" t="str">
        <f t="shared" si="641"/>
        <v/>
      </c>
      <c r="K8177" s="83" t="str">
        <f t="shared" si="642"/>
        <v/>
      </c>
      <c r="L8177" s="85" t="str">
        <f t="shared" si="643"/>
        <v/>
      </c>
    </row>
    <row r="8178" spans="1:12" x14ac:dyDescent="0.2">
      <c r="A8178" s="209"/>
      <c r="B8178" s="75" t="str">
        <f t="shared" si="644"/>
        <v/>
      </c>
      <c r="C8178" s="75" t="str">
        <f t="shared" si="645"/>
        <v/>
      </c>
      <c r="D8178" s="42"/>
      <c r="E8178" s="42"/>
      <c r="F8178" s="42"/>
      <c r="G8178" s="42"/>
      <c r="H8178" s="42"/>
      <c r="I8178" s="42"/>
      <c r="J8178" s="83" t="str">
        <f t="shared" si="641"/>
        <v/>
      </c>
      <c r="K8178" s="83" t="str">
        <f t="shared" si="642"/>
        <v/>
      </c>
      <c r="L8178" s="85" t="str">
        <f t="shared" si="643"/>
        <v/>
      </c>
    </row>
    <row r="8179" spans="1:12" x14ac:dyDescent="0.2">
      <c r="A8179" s="209"/>
      <c r="B8179" s="75" t="str">
        <f t="shared" si="644"/>
        <v/>
      </c>
      <c r="C8179" s="75" t="str">
        <f t="shared" si="645"/>
        <v/>
      </c>
      <c r="D8179" s="42"/>
      <c r="E8179" s="42"/>
      <c r="F8179" s="42"/>
      <c r="G8179" s="42"/>
      <c r="H8179" s="42"/>
      <c r="I8179" s="42"/>
      <c r="J8179" s="83" t="str">
        <f t="shared" si="641"/>
        <v/>
      </c>
      <c r="K8179" s="83" t="str">
        <f t="shared" si="642"/>
        <v/>
      </c>
      <c r="L8179" s="85" t="str">
        <f t="shared" si="643"/>
        <v/>
      </c>
    </row>
    <row r="8180" spans="1:12" x14ac:dyDescent="0.2">
      <c r="A8180" s="209"/>
      <c r="B8180" s="75" t="str">
        <f t="shared" si="644"/>
        <v/>
      </c>
      <c r="C8180" s="75" t="str">
        <f t="shared" si="645"/>
        <v/>
      </c>
      <c r="D8180" s="42"/>
      <c r="E8180" s="42"/>
      <c r="F8180" s="42"/>
      <c r="G8180" s="42"/>
      <c r="H8180" s="42"/>
      <c r="I8180" s="42"/>
      <c r="J8180" s="83" t="str">
        <f t="shared" si="641"/>
        <v/>
      </c>
      <c r="K8180" s="83" t="str">
        <f t="shared" si="642"/>
        <v/>
      </c>
      <c r="L8180" s="85" t="str">
        <f t="shared" si="643"/>
        <v/>
      </c>
    </row>
    <row r="8181" spans="1:12" x14ac:dyDescent="0.2">
      <c r="A8181" s="209"/>
      <c r="B8181" s="75" t="str">
        <f t="shared" si="644"/>
        <v/>
      </c>
      <c r="C8181" s="75" t="str">
        <f t="shared" si="645"/>
        <v/>
      </c>
      <c r="D8181" s="42"/>
      <c r="E8181" s="42"/>
      <c r="F8181" s="42"/>
      <c r="G8181" s="42"/>
      <c r="H8181" s="42"/>
      <c r="I8181" s="42"/>
      <c r="J8181" s="83" t="str">
        <f t="shared" si="641"/>
        <v/>
      </c>
      <c r="K8181" s="83" t="str">
        <f t="shared" si="642"/>
        <v/>
      </c>
      <c r="L8181" s="85" t="str">
        <f t="shared" si="643"/>
        <v/>
      </c>
    </row>
    <row r="8182" spans="1:12" x14ac:dyDescent="0.2">
      <c r="A8182" s="209"/>
      <c r="B8182" s="75" t="str">
        <f t="shared" si="644"/>
        <v/>
      </c>
      <c r="C8182" s="75" t="str">
        <f t="shared" si="645"/>
        <v/>
      </c>
      <c r="D8182" s="42"/>
      <c r="E8182" s="42"/>
      <c r="F8182" s="42"/>
      <c r="G8182" s="42"/>
      <c r="H8182" s="42"/>
      <c r="I8182" s="42"/>
      <c r="J8182" s="83" t="str">
        <f t="shared" si="641"/>
        <v/>
      </c>
      <c r="K8182" s="83" t="str">
        <f t="shared" si="642"/>
        <v/>
      </c>
      <c r="L8182" s="85" t="str">
        <f t="shared" si="643"/>
        <v/>
      </c>
    </row>
    <row r="8183" spans="1:12" x14ac:dyDescent="0.2">
      <c r="A8183" s="209"/>
      <c r="B8183" s="75" t="str">
        <f t="shared" si="644"/>
        <v/>
      </c>
      <c r="C8183" s="75" t="str">
        <f t="shared" si="645"/>
        <v/>
      </c>
      <c r="D8183" s="42"/>
      <c r="E8183" s="42"/>
      <c r="F8183" s="42"/>
      <c r="G8183" s="42"/>
      <c r="H8183" s="42"/>
      <c r="I8183" s="42"/>
      <c r="J8183" s="83" t="str">
        <f t="shared" si="641"/>
        <v/>
      </c>
      <c r="K8183" s="83" t="str">
        <f t="shared" si="642"/>
        <v/>
      </c>
      <c r="L8183" s="85" t="str">
        <f t="shared" si="643"/>
        <v/>
      </c>
    </row>
    <row r="8184" spans="1:12" x14ac:dyDescent="0.2">
      <c r="A8184" s="209"/>
      <c r="B8184" s="75" t="str">
        <f t="shared" si="644"/>
        <v/>
      </c>
      <c r="C8184" s="75" t="str">
        <f t="shared" si="645"/>
        <v/>
      </c>
      <c r="D8184" s="42"/>
      <c r="E8184" s="42"/>
      <c r="F8184" s="42"/>
      <c r="G8184" s="42"/>
      <c r="H8184" s="42"/>
      <c r="I8184" s="42"/>
      <c r="J8184" s="83" t="str">
        <f t="shared" si="641"/>
        <v/>
      </c>
      <c r="K8184" s="83" t="str">
        <f t="shared" si="642"/>
        <v/>
      </c>
      <c r="L8184" s="85" t="str">
        <f t="shared" si="643"/>
        <v/>
      </c>
    </row>
    <row r="8185" spans="1:12" x14ac:dyDescent="0.2">
      <c r="A8185" s="209"/>
      <c r="B8185" s="75" t="str">
        <f t="shared" si="644"/>
        <v/>
      </c>
      <c r="C8185" s="75" t="str">
        <f t="shared" si="645"/>
        <v/>
      </c>
      <c r="D8185" s="42"/>
      <c r="E8185" s="42"/>
      <c r="F8185" s="42"/>
      <c r="G8185" s="42"/>
      <c r="H8185" s="42"/>
      <c r="I8185" s="42"/>
      <c r="J8185" s="83" t="str">
        <f t="shared" si="641"/>
        <v/>
      </c>
      <c r="K8185" s="83" t="str">
        <f t="shared" si="642"/>
        <v/>
      </c>
      <c r="L8185" s="85" t="str">
        <f t="shared" si="643"/>
        <v/>
      </c>
    </row>
    <row r="8186" spans="1:12" x14ac:dyDescent="0.2">
      <c r="A8186" s="209"/>
      <c r="B8186" s="75" t="str">
        <f t="shared" si="644"/>
        <v/>
      </c>
      <c r="C8186" s="75" t="str">
        <f t="shared" si="645"/>
        <v/>
      </c>
      <c r="D8186" s="42"/>
      <c r="E8186" s="42"/>
      <c r="F8186" s="42"/>
      <c r="G8186" s="42"/>
      <c r="H8186" s="42"/>
      <c r="I8186" s="42"/>
      <c r="J8186" s="83" t="str">
        <f t="shared" si="641"/>
        <v/>
      </c>
      <c r="K8186" s="83" t="str">
        <f t="shared" si="642"/>
        <v/>
      </c>
      <c r="L8186" s="85" t="str">
        <f t="shared" si="643"/>
        <v/>
      </c>
    </row>
    <row r="8187" spans="1:12" x14ac:dyDescent="0.2">
      <c r="A8187" s="209"/>
      <c r="B8187" s="75" t="str">
        <f t="shared" si="644"/>
        <v/>
      </c>
      <c r="C8187" s="75" t="str">
        <f t="shared" si="645"/>
        <v/>
      </c>
      <c r="D8187" s="42"/>
      <c r="E8187" s="42"/>
      <c r="F8187" s="42"/>
      <c r="G8187" s="42"/>
      <c r="H8187" s="42"/>
      <c r="I8187" s="42"/>
      <c r="J8187" s="83" t="str">
        <f t="shared" si="641"/>
        <v/>
      </c>
      <c r="K8187" s="83" t="str">
        <f t="shared" si="642"/>
        <v/>
      </c>
      <c r="L8187" s="85" t="str">
        <f t="shared" si="643"/>
        <v/>
      </c>
    </row>
    <row r="8188" spans="1:12" x14ac:dyDescent="0.2">
      <c r="A8188" s="209"/>
      <c r="B8188" s="75" t="str">
        <f t="shared" si="644"/>
        <v/>
      </c>
      <c r="C8188" s="75" t="str">
        <f t="shared" si="645"/>
        <v/>
      </c>
      <c r="D8188" s="42"/>
      <c r="E8188" s="42"/>
      <c r="F8188" s="42"/>
      <c r="G8188" s="42"/>
      <c r="H8188" s="42"/>
      <c r="I8188" s="42"/>
      <c r="J8188" s="83" t="str">
        <f t="shared" si="641"/>
        <v/>
      </c>
      <c r="K8188" s="83" t="str">
        <f t="shared" si="642"/>
        <v/>
      </c>
      <c r="L8188" s="85" t="str">
        <f t="shared" si="643"/>
        <v/>
      </c>
    </row>
    <row r="8189" spans="1:12" x14ac:dyDescent="0.2">
      <c r="A8189" s="209"/>
      <c r="B8189" s="75" t="str">
        <f t="shared" si="644"/>
        <v/>
      </c>
      <c r="C8189" s="75" t="str">
        <f t="shared" si="645"/>
        <v/>
      </c>
      <c r="D8189" s="42"/>
      <c r="E8189" s="42"/>
      <c r="F8189" s="42"/>
      <c r="G8189" s="42"/>
      <c r="H8189" s="42"/>
      <c r="I8189" s="42"/>
      <c r="J8189" s="83" t="str">
        <f t="shared" ref="J8189:J8252" si="646">IF(ISERROR(D8189/C8189),"",(D8189/C8189))</f>
        <v/>
      </c>
      <c r="K8189" s="83" t="str">
        <f t="shared" ref="K8189:K8252" si="647">IF(ISERROR(E8189/C8189),"",(E8189/C8189))</f>
        <v/>
      </c>
      <c r="L8189" s="85" t="str">
        <f t="shared" ref="L8189:L8252" si="648">IF(ISERROR((D8189+E8189)/B8189),"",(D8189+E8189)/B8189)</f>
        <v/>
      </c>
    </row>
    <row r="8190" spans="1:12" x14ac:dyDescent="0.2">
      <c r="A8190" s="209"/>
      <c r="B8190" s="75" t="str">
        <f t="shared" si="644"/>
        <v/>
      </c>
      <c r="C8190" s="75" t="str">
        <f t="shared" si="645"/>
        <v/>
      </c>
      <c r="D8190" s="42"/>
      <c r="E8190" s="42"/>
      <c r="F8190" s="42"/>
      <c r="G8190" s="42"/>
      <c r="H8190" s="42"/>
      <c r="I8190" s="42"/>
      <c r="J8190" s="83" t="str">
        <f t="shared" si="646"/>
        <v/>
      </c>
      <c r="K8190" s="83" t="str">
        <f t="shared" si="647"/>
        <v/>
      </c>
      <c r="L8190" s="85" t="str">
        <f t="shared" si="648"/>
        <v/>
      </c>
    </row>
    <row r="8191" spans="1:12" x14ac:dyDescent="0.2">
      <c r="A8191" s="209"/>
      <c r="B8191" s="75" t="str">
        <f t="shared" si="644"/>
        <v/>
      </c>
      <c r="C8191" s="75" t="str">
        <f t="shared" si="645"/>
        <v/>
      </c>
      <c r="D8191" s="42"/>
      <c r="E8191" s="42"/>
      <c r="F8191" s="42"/>
      <c r="G8191" s="42"/>
      <c r="H8191" s="42"/>
      <c r="I8191" s="42"/>
      <c r="J8191" s="83" t="str">
        <f t="shared" si="646"/>
        <v/>
      </c>
      <c r="K8191" s="83" t="str">
        <f t="shared" si="647"/>
        <v/>
      </c>
      <c r="L8191" s="85" t="str">
        <f t="shared" si="648"/>
        <v/>
      </c>
    </row>
    <row r="8192" spans="1:12" x14ac:dyDescent="0.2">
      <c r="A8192" s="209"/>
      <c r="B8192" s="75" t="str">
        <f t="shared" si="644"/>
        <v/>
      </c>
      <c r="C8192" s="75" t="str">
        <f t="shared" si="645"/>
        <v/>
      </c>
      <c r="D8192" s="42"/>
      <c r="E8192" s="42"/>
      <c r="F8192" s="42"/>
      <c r="G8192" s="42"/>
      <c r="H8192" s="42"/>
      <c r="I8192" s="42"/>
      <c r="J8192" s="83" t="str">
        <f t="shared" si="646"/>
        <v/>
      </c>
      <c r="K8192" s="83" t="str">
        <f t="shared" si="647"/>
        <v/>
      </c>
      <c r="L8192" s="85" t="str">
        <f t="shared" si="648"/>
        <v/>
      </c>
    </row>
    <row r="8193" spans="1:12" x14ac:dyDescent="0.2">
      <c r="A8193" s="209"/>
      <c r="B8193" s="75" t="str">
        <f t="shared" si="644"/>
        <v/>
      </c>
      <c r="C8193" s="75" t="str">
        <f t="shared" si="645"/>
        <v/>
      </c>
      <c r="D8193" s="42"/>
      <c r="E8193" s="42"/>
      <c r="F8193" s="42"/>
      <c r="G8193" s="42"/>
      <c r="H8193" s="42"/>
      <c r="I8193" s="42"/>
      <c r="J8193" s="83" t="str">
        <f t="shared" si="646"/>
        <v/>
      </c>
      <c r="K8193" s="83" t="str">
        <f t="shared" si="647"/>
        <v/>
      </c>
      <c r="L8193" s="85" t="str">
        <f t="shared" si="648"/>
        <v/>
      </c>
    </row>
    <row r="8194" spans="1:12" x14ac:dyDescent="0.2">
      <c r="A8194" s="209"/>
      <c r="B8194" s="75" t="str">
        <f t="shared" si="644"/>
        <v/>
      </c>
      <c r="C8194" s="75" t="str">
        <f t="shared" si="645"/>
        <v/>
      </c>
      <c r="D8194" s="42"/>
      <c r="E8194" s="42"/>
      <c r="F8194" s="42"/>
      <c r="G8194" s="42"/>
      <c r="H8194" s="42"/>
      <c r="I8194" s="42"/>
      <c r="J8194" s="83" t="str">
        <f t="shared" si="646"/>
        <v/>
      </c>
      <c r="K8194" s="83" t="str">
        <f t="shared" si="647"/>
        <v/>
      </c>
      <c r="L8194" s="85" t="str">
        <f t="shared" si="648"/>
        <v/>
      </c>
    </row>
    <row r="8195" spans="1:12" x14ac:dyDescent="0.2">
      <c r="A8195" s="209"/>
      <c r="B8195" s="75" t="str">
        <f t="shared" si="644"/>
        <v/>
      </c>
      <c r="C8195" s="75" t="str">
        <f t="shared" si="645"/>
        <v/>
      </c>
      <c r="D8195" s="42"/>
      <c r="E8195" s="42"/>
      <c r="F8195" s="42"/>
      <c r="G8195" s="42"/>
      <c r="H8195" s="42"/>
      <c r="I8195" s="42"/>
      <c r="J8195" s="83" t="str">
        <f t="shared" si="646"/>
        <v/>
      </c>
      <c r="K8195" s="83" t="str">
        <f t="shared" si="647"/>
        <v/>
      </c>
      <c r="L8195" s="85" t="str">
        <f t="shared" si="648"/>
        <v/>
      </c>
    </row>
    <row r="8196" spans="1:12" x14ac:dyDescent="0.2">
      <c r="A8196" s="209"/>
      <c r="B8196" s="75" t="str">
        <f t="shared" si="644"/>
        <v/>
      </c>
      <c r="C8196" s="75" t="str">
        <f t="shared" si="645"/>
        <v/>
      </c>
      <c r="D8196" s="42"/>
      <c r="E8196" s="42"/>
      <c r="F8196" s="42"/>
      <c r="G8196" s="42"/>
      <c r="H8196" s="42"/>
      <c r="I8196" s="42"/>
      <c r="J8196" s="83" t="str">
        <f t="shared" si="646"/>
        <v/>
      </c>
      <c r="K8196" s="83" t="str">
        <f t="shared" si="647"/>
        <v/>
      </c>
      <c r="L8196" s="85" t="str">
        <f t="shared" si="648"/>
        <v/>
      </c>
    </row>
    <row r="8197" spans="1:12" x14ac:dyDescent="0.2">
      <c r="A8197" s="209"/>
      <c r="B8197" s="75" t="str">
        <f t="shared" si="644"/>
        <v/>
      </c>
      <c r="C8197" s="75" t="str">
        <f t="shared" si="645"/>
        <v/>
      </c>
      <c r="D8197" s="42"/>
      <c r="E8197" s="42"/>
      <c r="F8197" s="42"/>
      <c r="G8197" s="42"/>
      <c r="H8197" s="42"/>
      <c r="I8197" s="42"/>
      <c r="J8197" s="83" t="str">
        <f t="shared" si="646"/>
        <v/>
      </c>
      <c r="K8197" s="83" t="str">
        <f t="shared" si="647"/>
        <v/>
      </c>
      <c r="L8197" s="85" t="str">
        <f t="shared" si="648"/>
        <v/>
      </c>
    </row>
    <row r="8198" spans="1:12" x14ac:dyDescent="0.2">
      <c r="A8198" s="209"/>
      <c r="B8198" s="75" t="str">
        <f t="shared" si="644"/>
        <v/>
      </c>
      <c r="C8198" s="75" t="str">
        <f t="shared" si="645"/>
        <v/>
      </c>
      <c r="D8198" s="42"/>
      <c r="E8198" s="42"/>
      <c r="F8198" s="42"/>
      <c r="G8198" s="42"/>
      <c r="H8198" s="42"/>
      <c r="I8198" s="42"/>
      <c r="J8198" s="83" t="str">
        <f t="shared" si="646"/>
        <v/>
      </c>
      <c r="K8198" s="83" t="str">
        <f t="shared" si="647"/>
        <v/>
      </c>
      <c r="L8198" s="85" t="str">
        <f t="shared" si="648"/>
        <v/>
      </c>
    </row>
    <row r="8199" spans="1:12" x14ac:dyDescent="0.2">
      <c r="A8199" s="209"/>
      <c r="B8199" s="75" t="str">
        <f t="shared" si="644"/>
        <v/>
      </c>
      <c r="C8199" s="75" t="str">
        <f t="shared" si="645"/>
        <v/>
      </c>
      <c r="D8199" s="42"/>
      <c r="E8199" s="42"/>
      <c r="F8199" s="42"/>
      <c r="G8199" s="42"/>
      <c r="H8199" s="42"/>
      <c r="I8199" s="42"/>
      <c r="J8199" s="83" t="str">
        <f t="shared" si="646"/>
        <v/>
      </c>
      <c r="K8199" s="83" t="str">
        <f t="shared" si="647"/>
        <v/>
      </c>
      <c r="L8199" s="85" t="str">
        <f t="shared" si="648"/>
        <v/>
      </c>
    </row>
    <row r="8200" spans="1:12" x14ac:dyDescent="0.2">
      <c r="A8200" s="209"/>
      <c r="B8200" s="75" t="str">
        <f t="shared" si="644"/>
        <v/>
      </c>
      <c r="C8200" s="75" t="str">
        <f t="shared" si="645"/>
        <v/>
      </c>
      <c r="D8200" s="42"/>
      <c r="E8200" s="42"/>
      <c r="F8200" s="42"/>
      <c r="G8200" s="42"/>
      <c r="H8200" s="42"/>
      <c r="I8200" s="42"/>
      <c r="J8200" s="83" t="str">
        <f t="shared" si="646"/>
        <v/>
      </c>
      <c r="K8200" s="83" t="str">
        <f t="shared" si="647"/>
        <v/>
      </c>
      <c r="L8200" s="85" t="str">
        <f t="shared" si="648"/>
        <v/>
      </c>
    </row>
    <row r="8201" spans="1:12" x14ac:dyDescent="0.2">
      <c r="A8201" s="209"/>
      <c r="B8201" s="75" t="str">
        <f t="shared" si="644"/>
        <v/>
      </c>
      <c r="C8201" s="75" t="str">
        <f t="shared" si="645"/>
        <v/>
      </c>
      <c r="D8201" s="42"/>
      <c r="E8201" s="42"/>
      <c r="F8201" s="42"/>
      <c r="G8201" s="42"/>
      <c r="H8201" s="42"/>
      <c r="I8201" s="42"/>
      <c r="J8201" s="83" t="str">
        <f t="shared" si="646"/>
        <v/>
      </c>
      <c r="K8201" s="83" t="str">
        <f t="shared" si="647"/>
        <v/>
      </c>
      <c r="L8201" s="85" t="str">
        <f t="shared" si="648"/>
        <v/>
      </c>
    </row>
    <row r="8202" spans="1:12" x14ac:dyDescent="0.2">
      <c r="A8202" s="209"/>
      <c r="B8202" s="75" t="str">
        <f t="shared" si="644"/>
        <v/>
      </c>
      <c r="C8202" s="75" t="str">
        <f t="shared" si="645"/>
        <v/>
      </c>
      <c r="D8202" s="42"/>
      <c r="E8202" s="42"/>
      <c r="F8202" s="42"/>
      <c r="G8202" s="42"/>
      <c r="H8202" s="42"/>
      <c r="I8202" s="42"/>
      <c r="J8202" s="83" t="str">
        <f t="shared" si="646"/>
        <v/>
      </c>
      <c r="K8202" s="83" t="str">
        <f t="shared" si="647"/>
        <v/>
      </c>
      <c r="L8202" s="85" t="str">
        <f t="shared" si="648"/>
        <v/>
      </c>
    </row>
    <row r="8203" spans="1:12" x14ac:dyDescent="0.2">
      <c r="A8203" s="209"/>
      <c r="B8203" s="75" t="str">
        <f t="shared" si="644"/>
        <v/>
      </c>
      <c r="C8203" s="75" t="str">
        <f t="shared" si="645"/>
        <v/>
      </c>
      <c r="D8203" s="42"/>
      <c r="E8203" s="42"/>
      <c r="F8203" s="42"/>
      <c r="G8203" s="42"/>
      <c r="H8203" s="42"/>
      <c r="I8203" s="42"/>
      <c r="J8203" s="83" t="str">
        <f t="shared" si="646"/>
        <v/>
      </c>
      <c r="K8203" s="83" t="str">
        <f t="shared" si="647"/>
        <v/>
      </c>
      <c r="L8203" s="85" t="str">
        <f t="shared" si="648"/>
        <v/>
      </c>
    </row>
    <row r="8204" spans="1:12" x14ac:dyDescent="0.2">
      <c r="A8204" s="209"/>
      <c r="B8204" s="75" t="str">
        <f t="shared" ref="B8204:B8267" si="649">IF(D8204+E8204+F8204+G8204+I8204+H8204 = 0,"",D8204+E8204+F8204+G8204+I8204+H8204)</f>
        <v/>
      </c>
      <c r="C8204" s="75" t="str">
        <f t="shared" ref="C8204:C8267" si="650">IF(D8204+E8204+H8204=0,"",D8204+E8204+H8204)</f>
        <v/>
      </c>
      <c r="D8204" s="42"/>
      <c r="E8204" s="42"/>
      <c r="F8204" s="42"/>
      <c r="G8204" s="42"/>
      <c r="H8204" s="42"/>
      <c r="I8204" s="42"/>
      <c r="J8204" s="83" t="str">
        <f t="shared" si="646"/>
        <v/>
      </c>
      <c r="K8204" s="83" t="str">
        <f t="shared" si="647"/>
        <v/>
      </c>
      <c r="L8204" s="85" t="str">
        <f t="shared" si="648"/>
        <v/>
      </c>
    </row>
    <row r="8205" spans="1:12" x14ac:dyDescent="0.2">
      <c r="A8205" s="209"/>
      <c r="B8205" s="75" t="str">
        <f t="shared" si="649"/>
        <v/>
      </c>
      <c r="C8205" s="75" t="str">
        <f t="shared" si="650"/>
        <v/>
      </c>
      <c r="D8205" s="42"/>
      <c r="E8205" s="42"/>
      <c r="F8205" s="42"/>
      <c r="G8205" s="42"/>
      <c r="H8205" s="42"/>
      <c r="I8205" s="42"/>
      <c r="J8205" s="83" t="str">
        <f t="shared" si="646"/>
        <v/>
      </c>
      <c r="K8205" s="83" t="str">
        <f t="shared" si="647"/>
        <v/>
      </c>
      <c r="L8205" s="85" t="str">
        <f t="shared" si="648"/>
        <v/>
      </c>
    </row>
    <row r="8206" spans="1:12" x14ac:dyDescent="0.2">
      <c r="A8206" s="209"/>
      <c r="B8206" s="75" t="str">
        <f t="shared" si="649"/>
        <v/>
      </c>
      <c r="C8206" s="75" t="str">
        <f t="shared" si="650"/>
        <v/>
      </c>
      <c r="D8206" s="42"/>
      <c r="E8206" s="42"/>
      <c r="F8206" s="42"/>
      <c r="G8206" s="42"/>
      <c r="H8206" s="42"/>
      <c r="I8206" s="42"/>
      <c r="J8206" s="83" t="str">
        <f t="shared" si="646"/>
        <v/>
      </c>
      <c r="K8206" s="83" t="str">
        <f t="shared" si="647"/>
        <v/>
      </c>
      <c r="L8206" s="85" t="str">
        <f t="shared" si="648"/>
        <v/>
      </c>
    </row>
    <row r="8207" spans="1:12" x14ac:dyDescent="0.2">
      <c r="A8207" s="209"/>
      <c r="B8207" s="75" t="str">
        <f t="shared" si="649"/>
        <v/>
      </c>
      <c r="C8207" s="75" t="str">
        <f t="shared" si="650"/>
        <v/>
      </c>
      <c r="D8207" s="42"/>
      <c r="E8207" s="42"/>
      <c r="F8207" s="42"/>
      <c r="G8207" s="42"/>
      <c r="H8207" s="42"/>
      <c r="I8207" s="42"/>
      <c r="J8207" s="83" t="str">
        <f t="shared" si="646"/>
        <v/>
      </c>
      <c r="K8207" s="83" t="str">
        <f t="shared" si="647"/>
        <v/>
      </c>
      <c r="L8207" s="85" t="str">
        <f t="shared" si="648"/>
        <v/>
      </c>
    </row>
    <row r="8208" spans="1:12" x14ac:dyDescent="0.2">
      <c r="A8208" s="209"/>
      <c r="B8208" s="75" t="str">
        <f t="shared" si="649"/>
        <v/>
      </c>
      <c r="C8208" s="75" t="str">
        <f t="shared" si="650"/>
        <v/>
      </c>
      <c r="D8208" s="42"/>
      <c r="E8208" s="42"/>
      <c r="F8208" s="42"/>
      <c r="G8208" s="42"/>
      <c r="H8208" s="42"/>
      <c r="I8208" s="42"/>
      <c r="J8208" s="83" t="str">
        <f t="shared" si="646"/>
        <v/>
      </c>
      <c r="K8208" s="83" t="str">
        <f t="shared" si="647"/>
        <v/>
      </c>
      <c r="L8208" s="85" t="str">
        <f t="shared" si="648"/>
        <v/>
      </c>
    </row>
    <row r="8209" spans="1:12" x14ac:dyDescent="0.2">
      <c r="A8209" s="209"/>
      <c r="B8209" s="75" t="str">
        <f t="shared" si="649"/>
        <v/>
      </c>
      <c r="C8209" s="75" t="str">
        <f t="shared" si="650"/>
        <v/>
      </c>
      <c r="D8209" s="42"/>
      <c r="E8209" s="42"/>
      <c r="F8209" s="42"/>
      <c r="G8209" s="42"/>
      <c r="H8209" s="42"/>
      <c r="I8209" s="42"/>
      <c r="J8209" s="83" t="str">
        <f t="shared" si="646"/>
        <v/>
      </c>
      <c r="K8209" s="83" t="str">
        <f t="shared" si="647"/>
        <v/>
      </c>
      <c r="L8209" s="85" t="str">
        <f t="shared" si="648"/>
        <v/>
      </c>
    </row>
    <row r="8210" spans="1:12" x14ac:dyDescent="0.2">
      <c r="A8210" s="209"/>
      <c r="B8210" s="75" t="str">
        <f t="shared" si="649"/>
        <v/>
      </c>
      <c r="C8210" s="75" t="str">
        <f t="shared" si="650"/>
        <v/>
      </c>
      <c r="D8210" s="42"/>
      <c r="E8210" s="42"/>
      <c r="F8210" s="42"/>
      <c r="G8210" s="42"/>
      <c r="H8210" s="42"/>
      <c r="I8210" s="42"/>
      <c r="J8210" s="83" t="str">
        <f t="shared" si="646"/>
        <v/>
      </c>
      <c r="K8210" s="83" t="str">
        <f t="shared" si="647"/>
        <v/>
      </c>
      <c r="L8210" s="85" t="str">
        <f t="shared" si="648"/>
        <v/>
      </c>
    </row>
    <row r="8211" spans="1:12" x14ac:dyDescent="0.2">
      <c r="A8211" s="209"/>
      <c r="B8211" s="75" t="str">
        <f t="shared" si="649"/>
        <v/>
      </c>
      <c r="C8211" s="75" t="str">
        <f t="shared" si="650"/>
        <v/>
      </c>
      <c r="D8211" s="42"/>
      <c r="E8211" s="42"/>
      <c r="F8211" s="42"/>
      <c r="G8211" s="42"/>
      <c r="H8211" s="42"/>
      <c r="I8211" s="42"/>
      <c r="J8211" s="83" t="str">
        <f t="shared" si="646"/>
        <v/>
      </c>
      <c r="K8211" s="83" t="str">
        <f t="shared" si="647"/>
        <v/>
      </c>
      <c r="L8211" s="85" t="str">
        <f t="shared" si="648"/>
        <v/>
      </c>
    </row>
    <row r="8212" spans="1:12" x14ac:dyDescent="0.2">
      <c r="A8212" s="209"/>
      <c r="B8212" s="75" t="str">
        <f t="shared" si="649"/>
        <v/>
      </c>
      <c r="C8212" s="75" t="str">
        <f t="shared" si="650"/>
        <v/>
      </c>
      <c r="D8212" s="42"/>
      <c r="E8212" s="42"/>
      <c r="F8212" s="42"/>
      <c r="G8212" s="42"/>
      <c r="H8212" s="42"/>
      <c r="I8212" s="42"/>
      <c r="J8212" s="83" t="str">
        <f t="shared" si="646"/>
        <v/>
      </c>
      <c r="K8212" s="83" t="str">
        <f t="shared" si="647"/>
        <v/>
      </c>
      <c r="L8212" s="85" t="str">
        <f t="shared" si="648"/>
        <v/>
      </c>
    </row>
    <row r="8213" spans="1:12" x14ac:dyDescent="0.2">
      <c r="A8213" s="209"/>
      <c r="B8213" s="75" t="str">
        <f t="shared" si="649"/>
        <v/>
      </c>
      <c r="C8213" s="75" t="str">
        <f t="shared" si="650"/>
        <v/>
      </c>
      <c r="D8213" s="42"/>
      <c r="E8213" s="42"/>
      <c r="F8213" s="42"/>
      <c r="G8213" s="42"/>
      <c r="H8213" s="42"/>
      <c r="I8213" s="42"/>
      <c r="J8213" s="83" t="str">
        <f t="shared" si="646"/>
        <v/>
      </c>
      <c r="K8213" s="83" t="str">
        <f t="shared" si="647"/>
        <v/>
      </c>
      <c r="L8213" s="85" t="str">
        <f t="shared" si="648"/>
        <v/>
      </c>
    </row>
    <row r="8214" spans="1:12" x14ac:dyDescent="0.2">
      <c r="A8214" s="209"/>
      <c r="B8214" s="75" t="str">
        <f t="shared" si="649"/>
        <v/>
      </c>
      <c r="C8214" s="75" t="str">
        <f t="shared" si="650"/>
        <v/>
      </c>
      <c r="D8214" s="42"/>
      <c r="E8214" s="42"/>
      <c r="F8214" s="42"/>
      <c r="G8214" s="42"/>
      <c r="H8214" s="42"/>
      <c r="I8214" s="42"/>
      <c r="J8214" s="83" t="str">
        <f t="shared" si="646"/>
        <v/>
      </c>
      <c r="K8214" s="83" t="str">
        <f t="shared" si="647"/>
        <v/>
      </c>
      <c r="L8214" s="85" t="str">
        <f t="shared" si="648"/>
        <v/>
      </c>
    </row>
    <row r="8215" spans="1:12" x14ac:dyDescent="0.2">
      <c r="A8215" s="209"/>
      <c r="B8215" s="75" t="str">
        <f t="shared" si="649"/>
        <v/>
      </c>
      <c r="C8215" s="75" t="str">
        <f t="shared" si="650"/>
        <v/>
      </c>
      <c r="D8215" s="42"/>
      <c r="E8215" s="42"/>
      <c r="F8215" s="42"/>
      <c r="G8215" s="42"/>
      <c r="H8215" s="42"/>
      <c r="I8215" s="42"/>
      <c r="J8215" s="83" t="str">
        <f t="shared" si="646"/>
        <v/>
      </c>
      <c r="K8215" s="83" t="str">
        <f t="shared" si="647"/>
        <v/>
      </c>
      <c r="L8215" s="85" t="str">
        <f t="shared" si="648"/>
        <v/>
      </c>
    </row>
    <row r="8216" spans="1:12" x14ac:dyDescent="0.2">
      <c r="A8216" s="209"/>
      <c r="B8216" s="75" t="str">
        <f t="shared" si="649"/>
        <v/>
      </c>
      <c r="C8216" s="75" t="str">
        <f t="shared" si="650"/>
        <v/>
      </c>
      <c r="D8216" s="42"/>
      <c r="E8216" s="42"/>
      <c r="F8216" s="42"/>
      <c r="G8216" s="42"/>
      <c r="H8216" s="42"/>
      <c r="I8216" s="42"/>
      <c r="J8216" s="83" t="str">
        <f t="shared" si="646"/>
        <v/>
      </c>
      <c r="K8216" s="83" t="str">
        <f t="shared" si="647"/>
        <v/>
      </c>
      <c r="L8216" s="85" t="str">
        <f t="shared" si="648"/>
        <v/>
      </c>
    </row>
    <row r="8217" spans="1:12" x14ac:dyDescent="0.2">
      <c r="A8217" s="209"/>
      <c r="B8217" s="75" t="str">
        <f t="shared" si="649"/>
        <v/>
      </c>
      <c r="C8217" s="75" t="str">
        <f t="shared" si="650"/>
        <v/>
      </c>
      <c r="D8217" s="42"/>
      <c r="E8217" s="42"/>
      <c r="F8217" s="42"/>
      <c r="G8217" s="42"/>
      <c r="H8217" s="42"/>
      <c r="I8217" s="42"/>
      <c r="J8217" s="83" t="str">
        <f t="shared" si="646"/>
        <v/>
      </c>
      <c r="K8217" s="83" t="str">
        <f t="shared" si="647"/>
        <v/>
      </c>
      <c r="L8217" s="85" t="str">
        <f t="shared" si="648"/>
        <v/>
      </c>
    </row>
    <row r="8218" spans="1:12" x14ac:dyDescent="0.2">
      <c r="A8218" s="209"/>
      <c r="B8218" s="75" t="str">
        <f t="shared" si="649"/>
        <v/>
      </c>
      <c r="C8218" s="75" t="str">
        <f t="shared" si="650"/>
        <v/>
      </c>
      <c r="D8218" s="42"/>
      <c r="E8218" s="42"/>
      <c r="F8218" s="42"/>
      <c r="G8218" s="42"/>
      <c r="H8218" s="42"/>
      <c r="I8218" s="42"/>
      <c r="J8218" s="83" t="str">
        <f t="shared" si="646"/>
        <v/>
      </c>
      <c r="K8218" s="83" t="str">
        <f t="shared" si="647"/>
        <v/>
      </c>
      <c r="L8218" s="85" t="str">
        <f t="shared" si="648"/>
        <v/>
      </c>
    </row>
    <row r="8219" spans="1:12" x14ac:dyDescent="0.2">
      <c r="A8219" s="209"/>
      <c r="B8219" s="75" t="str">
        <f t="shared" si="649"/>
        <v/>
      </c>
      <c r="C8219" s="75" t="str">
        <f t="shared" si="650"/>
        <v/>
      </c>
      <c r="D8219" s="42"/>
      <c r="E8219" s="42"/>
      <c r="F8219" s="42"/>
      <c r="G8219" s="42"/>
      <c r="H8219" s="42"/>
      <c r="I8219" s="42"/>
      <c r="J8219" s="83" t="str">
        <f t="shared" si="646"/>
        <v/>
      </c>
      <c r="K8219" s="83" t="str">
        <f t="shared" si="647"/>
        <v/>
      </c>
      <c r="L8219" s="85" t="str">
        <f t="shared" si="648"/>
        <v/>
      </c>
    </row>
    <row r="8220" spans="1:12" x14ac:dyDescent="0.2">
      <c r="A8220" s="209"/>
      <c r="B8220" s="75" t="str">
        <f t="shared" si="649"/>
        <v/>
      </c>
      <c r="C8220" s="75" t="str">
        <f t="shared" si="650"/>
        <v/>
      </c>
      <c r="D8220" s="42"/>
      <c r="E8220" s="42"/>
      <c r="F8220" s="42"/>
      <c r="G8220" s="42"/>
      <c r="H8220" s="42"/>
      <c r="I8220" s="42"/>
      <c r="J8220" s="83" t="str">
        <f t="shared" si="646"/>
        <v/>
      </c>
      <c r="K8220" s="83" t="str">
        <f t="shared" si="647"/>
        <v/>
      </c>
      <c r="L8220" s="85" t="str">
        <f t="shared" si="648"/>
        <v/>
      </c>
    </row>
    <row r="8221" spans="1:12" x14ac:dyDescent="0.2">
      <c r="A8221" s="209"/>
      <c r="B8221" s="75" t="str">
        <f t="shared" si="649"/>
        <v/>
      </c>
      <c r="C8221" s="75" t="str">
        <f t="shared" si="650"/>
        <v/>
      </c>
      <c r="D8221" s="42"/>
      <c r="E8221" s="42"/>
      <c r="F8221" s="42"/>
      <c r="G8221" s="42"/>
      <c r="H8221" s="42"/>
      <c r="I8221" s="42"/>
      <c r="J8221" s="83" t="str">
        <f t="shared" si="646"/>
        <v/>
      </c>
      <c r="K8221" s="83" t="str">
        <f t="shared" si="647"/>
        <v/>
      </c>
      <c r="L8221" s="85" t="str">
        <f t="shared" si="648"/>
        <v/>
      </c>
    </row>
    <row r="8222" spans="1:12" x14ac:dyDescent="0.2">
      <c r="A8222" s="209"/>
      <c r="B8222" s="75" t="str">
        <f t="shared" si="649"/>
        <v/>
      </c>
      <c r="C8222" s="75" t="str">
        <f t="shared" si="650"/>
        <v/>
      </c>
      <c r="D8222" s="42"/>
      <c r="E8222" s="42"/>
      <c r="F8222" s="42"/>
      <c r="G8222" s="42"/>
      <c r="H8222" s="42"/>
      <c r="I8222" s="42"/>
      <c r="J8222" s="83" t="str">
        <f t="shared" si="646"/>
        <v/>
      </c>
      <c r="K8222" s="83" t="str">
        <f t="shared" si="647"/>
        <v/>
      </c>
      <c r="L8222" s="85" t="str">
        <f t="shared" si="648"/>
        <v/>
      </c>
    </row>
    <row r="8223" spans="1:12" x14ac:dyDescent="0.2">
      <c r="A8223" s="209"/>
      <c r="B8223" s="75" t="str">
        <f t="shared" si="649"/>
        <v/>
      </c>
      <c r="C8223" s="75" t="str">
        <f t="shared" si="650"/>
        <v/>
      </c>
      <c r="D8223" s="42"/>
      <c r="E8223" s="42"/>
      <c r="F8223" s="42"/>
      <c r="G8223" s="42"/>
      <c r="H8223" s="42"/>
      <c r="I8223" s="42"/>
      <c r="J8223" s="83" t="str">
        <f t="shared" si="646"/>
        <v/>
      </c>
      <c r="K8223" s="83" t="str">
        <f t="shared" si="647"/>
        <v/>
      </c>
      <c r="L8223" s="85" t="str">
        <f t="shared" si="648"/>
        <v/>
      </c>
    </row>
    <row r="8224" spans="1:12" x14ac:dyDescent="0.2">
      <c r="A8224" s="209"/>
      <c r="B8224" s="75" t="str">
        <f t="shared" si="649"/>
        <v/>
      </c>
      <c r="C8224" s="75" t="str">
        <f t="shared" si="650"/>
        <v/>
      </c>
      <c r="D8224" s="42"/>
      <c r="E8224" s="42"/>
      <c r="F8224" s="42"/>
      <c r="G8224" s="42"/>
      <c r="H8224" s="42"/>
      <c r="I8224" s="42"/>
      <c r="J8224" s="83" t="str">
        <f t="shared" si="646"/>
        <v/>
      </c>
      <c r="K8224" s="83" t="str">
        <f t="shared" si="647"/>
        <v/>
      </c>
      <c r="L8224" s="85" t="str">
        <f t="shared" si="648"/>
        <v/>
      </c>
    </row>
    <row r="8225" spans="1:12" x14ac:dyDescent="0.2">
      <c r="A8225" s="209"/>
      <c r="B8225" s="75" t="str">
        <f t="shared" si="649"/>
        <v/>
      </c>
      <c r="C8225" s="75" t="str">
        <f t="shared" si="650"/>
        <v/>
      </c>
      <c r="D8225" s="42"/>
      <c r="E8225" s="42"/>
      <c r="F8225" s="42"/>
      <c r="G8225" s="42"/>
      <c r="H8225" s="42"/>
      <c r="I8225" s="42"/>
      <c r="J8225" s="83" t="str">
        <f t="shared" si="646"/>
        <v/>
      </c>
      <c r="K8225" s="83" t="str">
        <f t="shared" si="647"/>
        <v/>
      </c>
      <c r="L8225" s="85" t="str">
        <f t="shared" si="648"/>
        <v/>
      </c>
    </row>
    <row r="8226" spans="1:12" x14ac:dyDescent="0.2">
      <c r="A8226" s="209"/>
      <c r="B8226" s="75" t="str">
        <f t="shared" si="649"/>
        <v/>
      </c>
      <c r="C8226" s="75" t="str">
        <f t="shared" si="650"/>
        <v/>
      </c>
      <c r="D8226" s="42"/>
      <c r="E8226" s="42"/>
      <c r="F8226" s="42"/>
      <c r="G8226" s="42"/>
      <c r="H8226" s="42"/>
      <c r="I8226" s="42"/>
      <c r="J8226" s="83" t="str">
        <f t="shared" si="646"/>
        <v/>
      </c>
      <c r="K8226" s="83" t="str">
        <f t="shared" si="647"/>
        <v/>
      </c>
      <c r="L8226" s="85" t="str">
        <f t="shared" si="648"/>
        <v/>
      </c>
    </row>
    <row r="8227" spans="1:12" x14ac:dyDescent="0.2">
      <c r="A8227" s="209"/>
      <c r="B8227" s="75" t="str">
        <f t="shared" si="649"/>
        <v/>
      </c>
      <c r="C8227" s="75" t="str">
        <f t="shared" si="650"/>
        <v/>
      </c>
      <c r="D8227" s="42"/>
      <c r="E8227" s="42"/>
      <c r="F8227" s="42"/>
      <c r="G8227" s="42"/>
      <c r="H8227" s="42"/>
      <c r="I8227" s="42"/>
      <c r="J8227" s="83" t="str">
        <f t="shared" si="646"/>
        <v/>
      </c>
      <c r="K8227" s="83" t="str">
        <f t="shared" si="647"/>
        <v/>
      </c>
      <c r="L8227" s="85" t="str">
        <f t="shared" si="648"/>
        <v/>
      </c>
    </row>
    <row r="8228" spans="1:12" x14ac:dyDescent="0.2">
      <c r="A8228" s="209"/>
      <c r="B8228" s="75" t="str">
        <f t="shared" si="649"/>
        <v/>
      </c>
      <c r="C8228" s="75" t="str">
        <f t="shared" si="650"/>
        <v/>
      </c>
      <c r="D8228" s="42"/>
      <c r="E8228" s="42"/>
      <c r="F8228" s="42"/>
      <c r="G8228" s="42"/>
      <c r="H8228" s="42"/>
      <c r="I8228" s="42"/>
      <c r="J8228" s="83" t="str">
        <f t="shared" si="646"/>
        <v/>
      </c>
      <c r="K8228" s="83" t="str">
        <f t="shared" si="647"/>
        <v/>
      </c>
      <c r="L8228" s="85" t="str">
        <f t="shared" si="648"/>
        <v/>
      </c>
    </row>
    <row r="8229" spans="1:12" x14ac:dyDescent="0.2">
      <c r="A8229" s="209"/>
      <c r="B8229" s="75" t="str">
        <f t="shared" si="649"/>
        <v/>
      </c>
      <c r="C8229" s="75" t="str">
        <f t="shared" si="650"/>
        <v/>
      </c>
      <c r="D8229" s="42"/>
      <c r="E8229" s="42"/>
      <c r="F8229" s="42"/>
      <c r="G8229" s="42"/>
      <c r="H8229" s="42"/>
      <c r="I8229" s="42"/>
      <c r="J8229" s="83" t="str">
        <f t="shared" si="646"/>
        <v/>
      </c>
      <c r="K8229" s="83" t="str">
        <f t="shared" si="647"/>
        <v/>
      </c>
      <c r="L8229" s="85" t="str">
        <f t="shared" si="648"/>
        <v/>
      </c>
    </row>
    <row r="8230" spans="1:12" x14ac:dyDescent="0.2">
      <c r="A8230" s="209"/>
      <c r="B8230" s="75" t="str">
        <f t="shared" si="649"/>
        <v/>
      </c>
      <c r="C8230" s="75" t="str">
        <f t="shared" si="650"/>
        <v/>
      </c>
      <c r="D8230" s="42"/>
      <c r="E8230" s="42"/>
      <c r="F8230" s="42"/>
      <c r="G8230" s="42"/>
      <c r="H8230" s="42"/>
      <c r="I8230" s="42"/>
      <c r="J8230" s="83" t="str">
        <f t="shared" si="646"/>
        <v/>
      </c>
      <c r="K8230" s="83" t="str">
        <f t="shared" si="647"/>
        <v/>
      </c>
      <c r="L8230" s="85" t="str">
        <f t="shared" si="648"/>
        <v/>
      </c>
    </row>
    <row r="8231" spans="1:12" x14ac:dyDescent="0.2">
      <c r="A8231" s="209"/>
      <c r="B8231" s="75" t="str">
        <f t="shared" si="649"/>
        <v/>
      </c>
      <c r="C8231" s="75" t="str">
        <f t="shared" si="650"/>
        <v/>
      </c>
      <c r="D8231" s="42"/>
      <c r="E8231" s="42"/>
      <c r="F8231" s="42"/>
      <c r="G8231" s="42"/>
      <c r="H8231" s="42"/>
      <c r="I8231" s="42"/>
      <c r="J8231" s="83" t="str">
        <f t="shared" si="646"/>
        <v/>
      </c>
      <c r="K8231" s="83" t="str">
        <f t="shared" si="647"/>
        <v/>
      </c>
      <c r="L8231" s="85" t="str">
        <f t="shared" si="648"/>
        <v/>
      </c>
    </row>
    <row r="8232" spans="1:12" x14ac:dyDescent="0.2">
      <c r="A8232" s="209"/>
      <c r="B8232" s="75" t="str">
        <f t="shared" si="649"/>
        <v/>
      </c>
      <c r="C8232" s="75" t="str">
        <f t="shared" si="650"/>
        <v/>
      </c>
      <c r="D8232" s="42"/>
      <c r="E8232" s="42"/>
      <c r="F8232" s="42"/>
      <c r="G8232" s="42"/>
      <c r="H8232" s="42"/>
      <c r="I8232" s="42"/>
      <c r="J8232" s="83" t="str">
        <f t="shared" si="646"/>
        <v/>
      </c>
      <c r="K8232" s="83" t="str">
        <f t="shared" si="647"/>
        <v/>
      </c>
      <c r="L8232" s="85" t="str">
        <f t="shared" si="648"/>
        <v/>
      </c>
    </row>
    <row r="8233" spans="1:12" x14ac:dyDescent="0.2">
      <c r="A8233" s="209"/>
      <c r="B8233" s="75" t="str">
        <f t="shared" si="649"/>
        <v/>
      </c>
      <c r="C8233" s="75" t="str">
        <f t="shared" si="650"/>
        <v/>
      </c>
      <c r="D8233" s="42"/>
      <c r="E8233" s="42"/>
      <c r="F8233" s="42"/>
      <c r="G8233" s="42"/>
      <c r="H8233" s="42"/>
      <c r="I8233" s="42"/>
      <c r="J8233" s="83" t="str">
        <f t="shared" si="646"/>
        <v/>
      </c>
      <c r="K8233" s="83" t="str">
        <f t="shared" si="647"/>
        <v/>
      </c>
      <c r="L8233" s="85" t="str">
        <f t="shared" si="648"/>
        <v/>
      </c>
    </row>
    <row r="8234" spans="1:12" x14ac:dyDescent="0.2">
      <c r="A8234" s="209"/>
      <c r="B8234" s="75" t="str">
        <f t="shared" si="649"/>
        <v/>
      </c>
      <c r="C8234" s="75" t="str">
        <f t="shared" si="650"/>
        <v/>
      </c>
      <c r="D8234" s="42"/>
      <c r="E8234" s="42"/>
      <c r="F8234" s="42"/>
      <c r="G8234" s="42"/>
      <c r="H8234" s="42"/>
      <c r="I8234" s="42"/>
      <c r="J8234" s="83" t="str">
        <f t="shared" si="646"/>
        <v/>
      </c>
      <c r="K8234" s="83" t="str">
        <f t="shared" si="647"/>
        <v/>
      </c>
      <c r="L8234" s="85" t="str">
        <f t="shared" si="648"/>
        <v/>
      </c>
    </row>
    <row r="8235" spans="1:12" x14ac:dyDescent="0.2">
      <c r="A8235" s="209"/>
      <c r="B8235" s="75" t="str">
        <f t="shared" si="649"/>
        <v/>
      </c>
      <c r="C8235" s="75" t="str">
        <f t="shared" si="650"/>
        <v/>
      </c>
      <c r="D8235" s="42"/>
      <c r="E8235" s="42"/>
      <c r="F8235" s="42"/>
      <c r="G8235" s="42"/>
      <c r="H8235" s="42"/>
      <c r="I8235" s="42"/>
      <c r="J8235" s="83" t="str">
        <f t="shared" si="646"/>
        <v/>
      </c>
      <c r="K8235" s="83" t="str">
        <f t="shared" si="647"/>
        <v/>
      </c>
      <c r="L8235" s="85" t="str">
        <f t="shared" si="648"/>
        <v/>
      </c>
    </row>
    <row r="8236" spans="1:12" x14ac:dyDescent="0.2">
      <c r="A8236" s="209"/>
      <c r="B8236" s="75" t="str">
        <f t="shared" si="649"/>
        <v/>
      </c>
      <c r="C8236" s="75" t="str">
        <f t="shared" si="650"/>
        <v/>
      </c>
      <c r="D8236" s="42"/>
      <c r="E8236" s="42"/>
      <c r="F8236" s="42"/>
      <c r="G8236" s="42"/>
      <c r="H8236" s="42"/>
      <c r="I8236" s="42"/>
      <c r="J8236" s="83" t="str">
        <f t="shared" si="646"/>
        <v/>
      </c>
      <c r="K8236" s="83" t="str">
        <f t="shared" si="647"/>
        <v/>
      </c>
      <c r="L8236" s="85" t="str">
        <f t="shared" si="648"/>
        <v/>
      </c>
    </row>
    <row r="8237" spans="1:12" x14ac:dyDescent="0.2">
      <c r="A8237" s="209"/>
      <c r="B8237" s="75" t="str">
        <f t="shared" si="649"/>
        <v/>
      </c>
      <c r="C8237" s="75" t="str">
        <f t="shared" si="650"/>
        <v/>
      </c>
      <c r="D8237" s="42"/>
      <c r="E8237" s="42"/>
      <c r="F8237" s="42"/>
      <c r="G8237" s="42"/>
      <c r="H8237" s="42"/>
      <c r="I8237" s="42"/>
      <c r="J8237" s="83" t="str">
        <f t="shared" si="646"/>
        <v/>
      </c>
      <c r="K8237" s="83" t="str">
        <f t="shared" si="647"/>
        <v/>
      </c>
      <c r="L8237" s="85" t="str">
        <f t="shared" si="648"/>
        <v/>
      </c>
    </row>
    <row r="8238" spans="1:12" x14ac:dyDescent="0.2">
      <c r="A8238" s="209"/>
      <c r="B8238" s="75" t="str">
        <f t="shared" si="649"/>
        <v/>
      </c>
      <c r="C8238" s="75" t="str">
        <f t="shared" si="650"/>
        <v/>
      </c>
      <c r="D8238" s="42"/>
      <c r="E8238" s="42"/>
      <c r="F8238" s="42"/>
      <c r="G8238" s="42"/>
      <c r="H8238" s="42"/>
      <c r="I8238" s="42"/>
      <c r="J8238" s="83" t="str">
        <f t="shared" si="646"/>
        <v/>
      </c>
      <c r="K8238" s="83" t="str">
        <f t="shared" si="647"/>
        <v/>
      </c>
      <c r="L8238" s="85" t="str">
        <f t="shared" si="648"/>
        <v/>
      </c>
    </row>
    <row r="8239" spans="1:12" x14ac:dyDescent="0.2">
      <c r="A8239" s="209"/>
      <c r="B8239" s="75" t="str">
        <f t="shared" si="649"/>
        <v/>
      </c>
      <c r="C8239" s="75" t="str">
        <f t="shared" si="650"/>
        <v/>
      </c>
      <c r="D8239" s="42"/>
      <c r="E8239" s="42"/>
      <c r="F8239" s="42"/>
      <c r="G8239" s="42"/>
      <c r="H8239" s="42"/>
      <c r="I8239" s="42"/>
      <c r="J8239" s="83" t="str">
        <f t="shared" si="646"/>
        <v/>
      </c>
      <c r="K8239" s="83" t="str">
        <f t="shared" si="647"/>
        <v/>
      </c>
      <c r="L8239" s="85" t="str">
        <f t="shared" si="648"/>
        <v/>
      </c>
    </row>
    <row r="8240" spans="1:12" x14ac:dyDescent="0.2">
      <c r="A8240" s="209"/>
      <c r="B8240" s="75" t="str">
        <f t="shared" si="649"/>
        <v/>
      </c>
      <c r="C8240" s="75" t="str">
        <f t="shared" si="650"/>
        <v/>
      </c>
      <c r="D8240" s="42"/>
      <c r="E8240" s="42"/>
      <c r="F8240" s="42"/>
      <c r="G8240" s="42"/>
      <c r="H8240" s="42"/>
      <c r="I8240" s="42"/>
      <c r="J8240" s="83" t="str">
        <f t="shared" si="646"/>
        <v/>
      </c>
      <c r="K8240" s="83" t="str">
        <f t="shared" si="647"/>
        <v/>
      </c>
      <c r="L8240" s="85" t="str">
        <f t="shared" si="648"/>
        <v/>
      </c>
    </row>
    <row r="8241" spans="1:12" x14ac:dyDescent="0.2">
      <c r="A8241" s="209"/>
      <c r="B8241" s="75" t="str">
        <f t="shared" si="649"/>
        <v/>
      </c>
      <c r="C8241" s="75" t="str">
        <f t="shared" si="650"/>
        <v/>
      </c>
      <c r="D8241" s="42"/>
      <c r="E8241" s="42"/>
      <c r="F8241" s="42"/>
      <c r="G8241" s="42"/>
      <c r="H8241" s="42"/>
      <c r="I8241" s="42"/>
      <c r="J8241" s="83" t="str">
        <f t="shared" si="646"/>
        <v/>
      </c>
      <c r="K8241" s="83" t="str">
        <f t="shared" si="647"/>
        <v/>
      </c>
      <c r="L8241" s="85" t="str">
        <f t="shared" si="648"/>
        <v/>
      </c>
    </row>
    <row r="8242" spans="1:12" x14ac:dyDescent="0.2">
      <c r="A8242" s="209"/>
      <c r="B8242" s="75" t="str">
        <f t="shared" si="649"/>
        <v/>
      </c>
      <c r="C8242" s="75" t="str">
        <f t="shared" si="650"/>
        <v/>
      </c>
      <c r="D8242" s="42"/>
      <c r="E8242" s="42"/>
      <c r="F8242" s="42"/>
      <c r="G8242" s="42"/>
      <c r="H8242" s="42"/>
      <c r="I8242" s="42"/>
      <c r="J8242" s="83" t="str">
        <f t="shared" si="646"/>
        <v/>
      </c>
      <c r="K8242" s="83" t="str">
        <f t="shared" si="647"/>
        <v/>
      </c>
      <c r="L8242" s="85" t="str">
        <f t="shared" si="648"/>
        <v/>
      </c>
    </row>
    <row r="8243" spans="1:12" x14ac:dyDescent="0.2">
      <c r="A8243" s="209"/>
      <c r="B8243" s="75" t="str">
        <f t="shared" si="649"/>
        <v/>
      </c>
      <c r="C8243" s="75" t="str">
        <f t="shared" si="650"/>
        <v/>
      </c>
      <c r="D8243" s="42"/>
      <c r="E8243" s="42"/>
      <c r="F8243" s="42"/>
      <c r="G8243" s="42"/>
      <c r="H8243" s="42"/>
      <c r="I8243" s="42"/>
      <c r="J8243" s="83" t="str">
        <f t="shared" si="646"/>
        <v/>
      </c>
      <c r="K8243" s="83" t="str">
        <f t="shared" si="647"/>
        <v/>
      </c>
      <c r="L8243" s="85" t="str">
        <f t="shared" si="648"/>
        <v/>
      </c>
    </row>
    <row r="8244" spans="1:12" x14ac:dyDescent="0.2">
      <c r="A8244" s="209"/>
      <c r="B8244" s="75" t="str">
        <f t="shared" si="649"/>
        <v/>
      </c>
      <c r="C8244" s="75" t="str">
        <f t="shared" si="650"/>
        <v/>
      </c>
      <c r="D8244" s="42"/>
      <c r="E8244" s="42"/>
      <c r="F8244" s="42"/>
      <c r="G8244" s="42"/>
      <c r="H8244" s="42"/>
      <c r="I8244" s="42"/>
      <c r="J8244" s="83" t="str">
        <f t="shared" si="646"/>
        <v/>
      </c>
      <c r="K8244" s="83" t="str">
        <f t="shared" si="647"/>
        <v/>
      </c>
      <c r="L8244" s="85" t="str">
        <f t="shared" si="648"/>
        <v/>
      </c>
    </row>
    <row r="8245" spans="1:12" x14ac:dyDescent="0.2">
      <c r="A8245" s="209"/>
      <c r="B8245" s="75" t="str">
        <f t="shared" si="649"/>
        <v/>
      </c>
      <c r="C8245" s="75" t="str">
        <f t="shared" si="650"/>
        <v/>
      </c>
      <c r="D8245" s="42"/>
      <c r="E8245" s="42"/>
      <c r="F8245" s="42"/>
      <c r="G8245" s="42"/>
      <c r="H8245" s="42"/>
      <c r="I8245" s="42"/>
      <c r="J8245" s="83" t="str">
        <f t="shared" si="646"/>
        <v/>
      </c>
      <c r="K8245" s="83" t="str">
        <f t="shared" si="647"/>
        <v/>
      </c>
      <c r="L8245" s="85" t="str">
        <f t="shared" si="648"/>
        <v/>
      </c>
    </row>
    <row r="8246" spans="1:12" x14ac:dyDescent="0.2">
      <c r="A8246" s="209"/>
      <c r="B8246" s="75" t="str">
        <f t="shared" si="649"/>
        <v/>
      </c>
      <c r="C8246" s="75" t="str">
        <f t="shared" si="650"/>
        <v/>
      </c>
      <c r="D8246" s="42"/>
      <c r="E8246" s="42"/>
      <c r="F8246" s="42"/>
      <c r="G8246" s="42"/>
      <c r="H8246" s="42"/>
      <c r="I8246" s="42"/>
      <c r="J8246" s="83" t="str">
        <f t="shared" si="646"/>
        <v/>
      </c>
      <c r="K8246" s="83" t="str">
        <f t="shared" si="647"/>
        <v/>
      </c>
      <c r="L8246" s="85" t="str">
        <f t="shared" si="648"/>
        <v/>
      </c>
    </row>
    <row r="8247" spans="1:12" x14ac:dyDescent="0.2">
      <c r="A8247" s="209"/>
      <c r="B8247" s="75" t="str">
        <f t="shared" si="649"/>
        <v/>
      </c>
      <c r="C8247" s="75" t="str">
        <f t="shared" si="650"/>
        <v/>
      </c>
      <c r="D8247" s="42"/>
      <c r="E8247" s="42"/>
      <c r="F8247" s="42"/>
      <c r="G8247" s="42"/>
      <c r="H8247" s="42"/>
      <c r="I8247" s="42"/>
      <c r="J8247" s="83" t="str">
        <f t="shared" si="646"/>
        <v/>
      </c>
      <c r="K8247" s="83" t="str">
        <f t="shared" si="647"/>
        <v/>
      </c>
      <c r="L8247" s="85" t="str">
        <f t="shared" si="648"/>
        <v/>
      </c>
    </row>
    <row r="8248" spans="1:12" x14ac:dyDescent="0.2">
      <c r="A8248" s="209"/>
      <c r="B8248" s="75" t="str">
        <f t="shared" si="649"/>
        <v/>
      </c>
      <c r="C8248" s="75" t="str">
        <f t="shared" si="650"/>
        <v/>
      </c>
      <c r="D8248" s="42"/>
      <c r="E8248" s="42"/>
      <c r="F8248" s="42"/>
      <c r="G8248" s="42"/>
      <c r="H8248" s="42"/>
      <c r="I8248" s="42"/>
      <c r="J8248" s="83" t="str">
        <f t="shared" si="646"/>
        <v/>
      </c>
      <c r="K8248" s="83" t="str">
        <f t="shared" si="647"/>
        <v/>
      </c>
      <c r="L8248" s="85" t="str">
        <f t="shared" si="648"/>
        <v/>
      </c>
    </row>
    <row r="8249" spans="1:12" x14ac:dyDescent="0.2">
      <c r="A8249" s="209"/>
      <c r="B8249" s="75" t="str">
        <f t="shared" si="649"/>
        <v/>
      </c>
      <c r="C8249" s="75" t="str">
        <f t="shared" si="650"/>
        <v/>
      </c>
      <c r="D8249" s="42"/>
      <c r="E8249" s="42"/>
      <c r="F8249" s="42"/>
      <c r="G8249" s="42"/>
      <c r="H8249" s="42"/>
      <c r="I8249" s="42"/>
      <c r="J8249" s="83" t="str">
        <f t="shared" si="646"/>
        <v/>
      </c>
      <c r="K8249" s="83" t="str">
        <f t="shared" si="647"/>
        <v/>
      </c>
      <c r="L8249" s="85" t="str">
        <f t="shared" si="648"/>
        <v/>
      </c>
    </row>
    <row r="8250" spans="1:12" x14ac:dyDescent="0.2">
      <c r="A8250" s="209"/>
      <c r="B8250" s="75" t="str">
        <f t="shared" si="649"/>
        <v/>
      </c>
      <c r="C8250" s="75" t="str">
        <f t="shared" si="650"/>
        <v/>
      </c>
      <c r="D8250" s="42"/>
      <c r="E8250" s="42"/>
      <c r="F8250" s="42"/>
      <c r="G8250" s="42"/>
      <c r="H8250" s="42"/>
      <c r="I8250" s="42"/>
      <c r="J8250" s="83" t="str">
        <f t="shared" si="646"/>
        <v/>
      </c>
      <c r="K8250" s="83" t="str">
        <f t="shared" si="647"/>
        <v/>
      </c>
      <c r="L8250" s="85" t="str">
        <f t="shared" si="648"/>
        <v/>
      </c>
    </row>
    <row r="8251" spans="1:12" x14ac:dyDescent="0.2">
      <c r="A8251" s="209"/>
      <c r="B8251" s="75" t="str">
        <f t="shared" si="649"/>
        <v/>
      </c>
      <c r="C8251" s="75" t="str">
        <f t="shared" si="650"/>
        <v/>
      </c>
      <c r="D8251" s="42"/>
      <c r="E8251" s="42"/>
      <c r="F8251" s="42"/>
      <c r="G8251" s="42"/>
      <c r="H8251" s="42"/>
      <c r="I8251" s="42"/>
      <c r="J8251" s="83" t="str">
        <f t="shared" si="646"/>
        <v/>
      </c>
      <c r="K8251" s="83" t="str">
        <f t="shared" si="647"/>
        <v/>
      </c>
      <c r="L8251" s="85" t="str">
        <f t="shared" si="648"/>
        <v/>
      </c>
    </row>
    <row r="8252" spans="1:12" x14ac:dyDescent="0.2">
      <c r="A8252" s="209"/>
      <c r="B8252" s="75" t="str">
        <f t="shared" si="649"/>
        <v/>
      </c>
      <c r="C8252" s="75" t="str">
        <f t="shared" si="650"/>
        <v/>
      </c>
      <c r="D8252" s="42"/>
      <c r="E8252" s="42"/>
      <c r="F8252" s="42"/>
      <c r="G8252" s="42"/>
      <c r="H8252" s="42"/>
      <c r="I8252" s="42"/>
      <c r="J8252" s="83" t="str">
        <f t="shared" si="646"/>
        <v/>
      </c>
      <c r="K8252" s="83" t="str">
        <f t="shared" si="647"/>
        <v/>
      </c>
      <c r="L8252" s="85" t="str">
        <f t="shared" si="648"/>
        <v/>
      </c>
    </row>
    <row r="8253" spans="1:12" x14ac:dyDescent="0.2">
      <c r="A8253" s="209"/>
      <c r="B8253" s="75" t="str">
        <f t="shared" si="649"/>
        <v/>
      </c>
      <c r="C8253" s="75" t="str">
        <f t="shared" si="650"/>
        <v/>
      </c>
      <c r="D8253" s="42"/>
      <c r="E8253" s="42"/>
      <c r="F8253" s="42"/>
      <c r="G8253" s="42"/>
      <c r="H8253" s="42"/>
      <c r="I8253" s="42"/>
      <c r="J8253" s="83" t="str">
        <f t="shared" ref="J8253:J8316" si="651">IF(ISERROR(D8253/C8253),"",(D8253/C8253))</f>
        <v/>
      </c>
      <c r="K8253" s="83" t="str">
        <f t="shared" ref="K8253:K8316" si="652">IF(ISERROR(E8253/C8253),"",(E8253/C8253))</f>
        <v/>
      </c>
      <c r="L8253" s="85" t="str">
        <f t="shared" ref="L8253:L8316" si="653">IF(ISERROR((D8253+E8253)/B8253),"",(D8253+E8253)/B8253)</f>
        <v/>
      </c>
    </row>
    <row r="8254" spans="1:12" x14ac:dyDescent="0.2">
      <c r="A8254" s="209"/>
      <c r="B8254" s="75" t="str">
        <f t="shared" si="649"/>
        <v/>
      </c>
      <c r="C8254" s="75" t="str">
        <f t="shared" si="650"/>
        <v/>
      </c>
      <c r="D8254" s="42"/>
      <c r="E8254" s="42"/>
      <c r="F8254" s="42"/>
      <c r="G8254" s="42"/>
      <c r="H8254" s="42"/>
      <c r="I8254" s="42"/>
      <c r="J8254" s="83" t="str">
        <f t="shared" si="651"/>
        <v/>
      </c>
      <c r="K8254" s="83" t="str">
        <f t="shared" si="652"/>
        <v/>
      </c>
      <c r="L8254" s="85" t="str">
        <f t="shared" si="653"/>
        <v/>
      </c>
    </row>
    <row r="8255" spans="1:12" x14ac:dyDescent="0.2">
      <c r="A8255" s="209"/>
      <c r="B8255" s="75" t="str">
        <f t="shared" si="649"/>
        <v/>
      </c>
      <c r="C8255" s="75" t="str">
        <f t="shared" si="650"/>
        <v/>
      </c>
      <c r="D8255" s="42"/>
      <c r="E8255" s="42"/>
      <c r="F8255" s="42"/>
      <c r="G8255" s="42"/>
      <c r="H8255" s="42"/>
      <c r="I8255" s="42"/>
      <c r="J8255" s="83" t="str">
        <f t="shared" si="651"/>
        <v/>
      </c>
      <c r="K8255" s="83" t="str">
        <f t="shared" si="652"/>
        <v/>
      </c>
      <c r="L8255" s="85" t="str">
        <f t="shared" si="653"/>
        <v/>
      </c>
    </row>
    <row r="8256" spans="1:12" x14ac:dyDescent="0.2">
      <c r="A8256" s="209"/>
      <c r="B8256" s="75" t="str">
        <f t="shared" si="649"/>
        <v/>
      </c>
      <c r="C8256" s="75" t="str">
        <f t="shared" si="650"/>
        <v/>
      </c>
      <c r="D8256" s="42"/>
      <c r="E8256" s="42"/>
      <c r="F8256" s="42"/>
      <c r="G8256" s="42"/>
      <c r="H8256" s="42"/>
      <c r="I8256" s="42"/>
      <c r="J8256" s="83" t="str">
        <f t="shared" si="651"/>
        <v/>
      </c>
      <c r="K8256" s="83" t="str">
        <f t="shared" si="652"/>
        <v/>
      </c>
      <c r="L8256" s="85" t="str">
        <f t="shared" si="653"/>
        <v/>
      </c>
    </row>
    <row r="8257" spans="1:12" x14ac:dyDescent="0.2">
      <c r="A8257" s="209"/>
      <c r="B8257" s="75" t="str">
        <f t="shared" si="649"/>
        <v/>
      </c>
      <c r="C8257" s="75" t="str">
        <f t="shared" si="650"/>
        <v/>
      </c>
      <c r="D8257" s="42"/>
      <c r="E8257" s="42"/>
      <c r="F8257" s="42"/>
      <c r="G8257" s="42"/>
      <c r="H8257" s="42"/>
      <c r="I8257" s="42"/>
      <c r="J8257" s="83" t="str">
        <f t="shared" si="651"/>
        <v/>
      </c>
      <c r="K8257" s="83" t="str">
        <f t="shared" si="652"/>
        <v/>
      </c>
      <c r="L8257" s="85" t="str">
        <f t="shared" si="653"/>
        <v/>
      </c>
    </row>
    <row r="8258" spans="1:12" x14ac:dyDescent="0.2">
      <c r="A8258" s="209"/>
      <c r="B8258" s="75" t="str">
        <f t="shared" si="649"/>
        <v/>
      </c>
      <c r="C8258" s="75" t="str">
        <f t="shared" si="650"/>
        <v/>
      </c>
      <c r="D8258" s="42"/>
      <c r="E8258" s="42"/>
      <c r="F8258" s="42"/>
      <c r="G8258" s="42"/>
      <c r="H8258" s="42"/>
      <c r="I8258" s="42"/>
      <c r="J8258" s="83" t="str">
        <f t="shared" si="651"/>
        <v/>
      </c>
      <c r="K8258" s="83" t="str">
        <f t="shared" si="652"/>
        <v/>
      </c>
      <c r="L8258" s="85" t="str">
        <f t="shared" si="653"/>
        <v/>
      </c>
    </row>
    <row r="8259" spans="1:12" x14ac:dyDescent="0.2">
      <c r="A8259" s="209"/>
      <c r="B8259" s="75" t="str">
        <f t="shared" si="649"/>
        <v/>
      </c>
      <c r="C8259" s="75" t="str">
        <f t="shared" si="650"/>
        <v/>
      </c>
      <c r="D8259" s="42"/>
      <c r="E8259" s="42"/>
      <c r="F8259" s="42"/>
      <c r="G8259" s="42"/>
      <c r="H8259" s="42"/>
      <c r="I8259" s="42"/>
      <c r="J8259" s="83" t="str">
        <f t="shared" si="651"/>
        <v/>
      </c>
      <c r="K8259" s="83" t="str">
        <f t="shared" si="652"/>
        <v/>
      </c>
      <c r="L8259" s="85" t="str">
        <f t="shared" si="653"/>
        <v/>
      </c>
    </row>
    <row r="8260" spans="1:12" x14ac:dyDescent="0.2">
      <c r="A8260" s="209"/>
      <c r="B8260" s="75" t="str">
        <f t="shared" si="649"/>
        <v/>
      </c>
      <c r="C8260" s="75" t="str">
        <f t="shared" si="650"/>
        <v/>
      </c>
      <c r="D8260" s="42"/>
      <c r="E8260" s="42"/>
      <c r="F8260" s="42"/>
      <c r="G8260" s="42"/>
      <c r="H8260" s="42"/>
      <c r="I8260" s="42"/>
      <c r="J8260" s="83" t="str">
        <f t="shared" si="651"/>
        <v/>
      </c>
      <c r="K8260" s="83" t="str">
        <f t="shared" si="652"/>
        <v/>
      </c>
      <c r="L8260" s="85" t="str">
        <f t="shared" si="653"/>
        <v/>
      </c>
    </row>
    <row r="8261" spans="1:12" x14ac:dyDescent="0.2">
      <c r="A8261" s="209"/>
      <c r="B8261" s="75" t="str">
        <f t="shared" si="649"/>
        <v/>
      </c>
      <c r="C8261" s="75" t="str">
        <f t="shared" si="650"/>
        <v/>
      </c>
      <c r="D8261" s="42"/>
      <c r="E8261" s="42"/>
      <c r="F8261" s="42"/>
      <c r="G8261" s="42"/>
      <c r="H8261" s="42"/>
      <c r="I8261" s="42"/>
      <c r="J8261" s="83" t="str">
        <f t="shared" si="651"/>
        <v/>
      </c>
      <c r="K8261" s="83" t="str">
        <f t="shared" si="652"/>
        <v/>
      </c>
      <c r="L8261" s="85" t="str">
        <f t="shared" si="653"/>
        <v/>
      </c>
    </row>
    <row r="8262" spans="1:12" x14ac:dyDescent="0.2">
      <c r="A8262" s="209"/>
      <c r="B8262" s="75" t="str">
        <f t="shared" si="649"/>
        <v/>
      </c>
      <c r="C8262" s="75" t="str">
        <f t="shared" si="650"/>
        <v/>
      </c>
      <c r="D8262" s="42"/>
      <c r="E8262" s="42"/>
      <c r="F8262" s="42"/>
      <c r="G8262" s="42"/>
      <c r="H8262" s="42"/>
      <c r="I8262" s="42"/>
      <c r="J8262" s="83" t="str">
        <f t="shared" si="651"/>
        <v/>
      </c>
      <c r="K8262" s="83" t="str">
        <f t="shared" si="652"/>
        <v/>
      </c>
      <c r="L8262" s="85" t="str">
        <f t="shared" si="653"/>
        <v/>
      </c>
    </row>
    <row r="8263" spans="1:12" x14ac:dyDescent="0.2">
      <c r="A8263" s="209"/>
      <c r="B8263" s="75" t="str">
        <f t="shared" si="649"/>
        <v/>
      </c>
      <c r="C8263" s="75" t="str">
        <f t="shared" si="650"/>
        <v/>
      </c>
      <c r="D8263" s="42"/>
      <c r="E8263" s="42"/>
      <c r="F8263" s="42"/>
      <c r="G8263" s="42"/>
      <c r="H8263" s="42"/>
      <c r="I8263" s="42"/>
      <c r="J8263" s="83" t="str">
        <f t="shared" si="651"/>
        <v/>
      </c>
      <c r="K8263" s="83" t="str">
        <f t="shared" si="652"/>
        <v/>
      </c>
      <c r="L8263" s="85" t="str">
        <f t="shared" si="653"/>
        <v/>
      </c>
    </row>
    <row r="8264" spans="1:12" x14ac:dyDescent="0.2">
      <c r="A8264" s="209"/>
      <c r="B8264" s="75" t="str">
        <f t="shared" si="649"/>
        <v/>
      </c>
      <c r="C8264" s="75" t="str">
        <f t="shared" si="650"/>
        <v/>
      </c>
      <c r="D8264" s="42"/>
      <c r="E8264" s="42"/>
      <c r="F8264" s="42"/>
      <c r="G8264" s="42"/>
      <c r="H8264" s="42"/>
      <c r="I8264" s="42"/>
      <c r="J8264" s="83" t="str">
        <f t="shared" si="651"/>
        <v/>
      </c>
      <c r="K8264" s="83" t="str">
        <f t="shared" si="652"/>
        <v/>
      </c>
      <c r="L8264" s="85" t="str">
        <f t="shared" si="653"/>
        <v/>
      </c>
    </row>
    <row r="8265" spans="1:12" x14ac:dyDescent="0.2">
      <c r="A8265" s="209"/>
      <c r="B8265" s="75" t="str">
        <f t="shared" si="649"/>
        <v/>
      </c>
      <c r="C8265" s="75" t="str">
        <f t="shared" si="650"/>
        <v/>
      </c>
      <c r="D8265" s="42"/>
      <c r="E8265" s="42"/>
      <c r="F8265" s="42"/>
      <c r="G8265" s="42"/>
      <c r="H8265" s="42"/>
      <c r="I8265" s="42"/>
      <c r="J8265" s="83" t="str">
        <f t="shared" si="651"/>
        <v/>
      </c>
      <c r="K8265" s="83" t="str">
        <f t="shared" si="652"/>
        <v/>
      </c>
      <c r="L8265" s="85" t="str">
        <f t="shared" si="653"/>
        <v/>
      </c>
    </row>
    <row r="8266" spans="1:12" x14ac:dyDescent="0.2">
      <c r="A8266" s="209"/>
      <c r="B8266" s="75" t="str">
        <f t="shared" si="649"/>
        <v/>
      </c>
      <c r="C8266" s="75" t="str">
        <f t="shared" si="650"/>
        <v/>
      </c>
      <c r="D8266" s="42"/>
      <c r="E8266" s="42"/>
      <c r="F8266" s="42"/>
      <c r="G8266" s="42"/>
      <c r="H8266" s="42"/>
      <c r="I8266" s="42"/>
      <c r="J8266" s="83" t="str">
        <f t="shared" si="651"/>
        <v/>
      </c>
      <c r="K8266" s="83" t="str">
        <f t="shared" si="652"/>
        <v/>
      </c>
      <c r="L8266" s="85" t="str">
        <f t="shared" si="653"/>
        <v/>
      </c>
    </row>
    <row r="8267" spans="1:12" x14ac:dyDescent="0.2">
      <c r="A8267" s="209"/>
      <c r="B8267" s="75" t="str">
        <f t="shared" si="649"/>
        <v/>
      </c>
      <c r="C8267" s="75" t="str">
        <f t="shared" si="650"/>
        <v/>
      </c>
      <c r="D8267" s="42"/>
      <c r="E8267" s="42"/>
      <c r="F8267" s="42"/>
      <c r="G8267" s="42"/>
      <c r="H8267" s="42"/>
      <c r="I8267" s="42"/>
      <c r="J8267" s="83" t="str">
        <f t="shared" si="651"/>
        <v/>
      </c>
      <c r="K8267" s="83" t="str">
        <f t="shared" si="652"/>
        <v/>
      </c>
      <c r="L8267" s="85" t="str">
        <f t="shared" si="653"/>
        <v/>
      </c>
    </row>
    <row r="8268" spans="1:12" x14ac:dyDescent="0.2">
      <c r="A8268" s="209"/>
      <c r="B8268" s="75" t="str">
        <f t="shared" ref="B8268:B8331" si="654">IF(D8268+E8268+F8268+G8268+I8268+H8268 = 0,"",D8268+E8268+F8268+G8268+I8268+H8268)</f>
        <v/>
      </c>
      <c r="C8268" s="75" t="str">
        <f t="shared" ref="C8268:C8331" si="655">IF(D8268+E8268+H8268=0,"",D8268+E8268+H8268)</f>
        <v/>
      </c>
      <c r="D8268" s="42"/>
      <c r="E8268" s="42"/>
      <c r="F8268" s="42"/>
      <c r="G8268" s="42"/>
      <c r="H8268" s="42"/>
      <c r="I8268" s="42"/>
      <c r="J8268" s="83" t="str">
        <f t="shared" si="651"/>
        <v/>
      </c>
      <c r="K8268" s="83" t="str">
        <f t="shared" si="652"/>
        <v/>
      </c>
      <c r="L8268" s="85" t="str">
        <f t="shared" si="653"/>
        <v/>
      </c>
    </row>
    <row r="8269" spans="1:12" x14ac:dyDescent="0.2">
      <c r="A8269" s="209"/>
      <c r="B8269" s="75" t="str">
        <f t="shared" si="654"/>
        <v/>
      </c>
      <c r="C8269" s="75" t="str">
        <f t="shared" si="655"/>
        <v/>
      </c>
      <c r="D8269" s="42"/>
      <c r="E8269" s="42"/>
      <c r="F8269" s="42"/>
      <c r="G8269" s="42"/>
      <c r="H8269" s="42"/>
      <c r="I8269" s="42"/>
      <c r="J8269" s="83" t="str">
        <f t="shared" si="651"/>
        <v/>
      </c>
      <c r="K8269" s="83" t="str">
        <f t="shared" si="652"/>
        <v/>
      </c>
      <c r="L8269" s="85" t="str">
        <f t="shared" si="653"/>
        <v/>
      </c>
    </row>
    <row r="8270" spans="1:12" x14ac:dyDescent="0.2">
      <c r="A8270" s="209"/>
      <c r="B8270" s="75" t="str">
        <f t="shared" si="654"/>
        <v/>
      </c>
      <c r="C8270" s="75" t="str">
        <f t="shared" si="655"/>
        <v/>
      </c>
      <c r="D8270" s="42"/>
      <c r="E8270" s="42"/>
      <c r="F8270" s="42"/>
      <c r="G8270" s="42"/>
      <c r="H8270" s="42"/>
      <c r="I8270" s="42"/>
      <c r="J8270" s="83" t="str">
        <f t="shared" si="651"/>
        <v/>
      </c>
      <c r="K8270" s="83" t="str">
        <f t="shared" si="652"/>
        <v/>
      </c>
      <c r="L8270" s="85" t="str">
        <f t="shared" si="653"/>
        <v/>
      </c>
    </row>
    <row r="8271" spans="1:12" x14ac:dyDescent="0.2">
      <c r="A8271" s="209"/>
      <c r="B8271" s="75" t="str">
        <f t="shared" si="654"/>
        <v/>
      </c>
      <c r="C8271" s="75" t="str">
        <f t="shared" si="655"/>
        <v/>
      </c>
      <c r="D8271" s="42"/>
      <c r="E8271" s="42"/>
      <c r="F8271" s="42"/>
      <c r="G8271" s="42"/>
      <c r="H8271" s="42"/>
      <c r="I8271" s="42"/>
      <c r="J8271" s="83" t="str">
        <f t="shared" si="651"/>
        <v/>
      </c>
      <c r="K8271" s="83" t="str">
        <f t="shared" si="652"/>
        <v/>
      </c>
      <c r="L8271" s="85" t="str">
        <f t="shared" si="653"/>
        <v/>
      </c>
    </row>
    <row r="8272" spans="1:12" x14ac:dyDescent="0.2">
      <c r="A8272" s="209"/>
      <c r="B8272" s="75" t="str">
        <f t="shared" si="654"/>
        <v/>
      </c>
      <c r="C8272" s="75" t="str">
        <f t="shared" si="655"/>
        <v/>
      </c>
      <c r="D8272" s="42"/>
      <c r="E8272" s="42"/>
      <c r="F8272" s="42"/>
      <c r="G8272" s="42"/>
      <c r="H8272" s="42"/>
      <c r="I8272" s="42"/>
      <c r="J8272" s="83" t="str">
        <f t="shared" si="651"/>
        <v/>
      </c>
      <c r="K8272" s="83" t="str">
        <f t="shared" si="652"/>
        <v/>
      </c>
      <c r="L8272" s="85" t="str">
        <f t="shared" si="653"/>
        <v/>
      </c>
    </row>
    <row r="8273" spans="1:12" x14ac:dyDescent="0.2">
      <c r="A8273" s="209"/>
      <c r="B8273" s="75" t="str">
        <f t="shared" si="654"/>
        <v/>
      </c>
      <c r="C8273" s="75" t="str">
        <f t="shared" si="655"/>
        <v/>
      </c>
      <c r="D8273" s="42"/>
      <c r="E8273" s="42"/>
      <c r="F8273" s="42"/>
      <c r="G8273" s="42"/>
      <c r="H8273" s="42"/>
      <c r="I8273" s="42"/>
      <c r="J8273" s="83" t="str">
        <f t="shared" si="651"/>
        <v/>
      </c>
      <c r="K8273" s="83" t="str">
        <f t="shared" si="652"/>
        <v/>
      </c>
      <c r="L8273" s="85" t="str">
        <f t="shared" si="653"/>
        <v/>
      </c>
    </row>
    <row r="8274" spans="1:12" x14ac:dyDescent="0.2">
      <c r="A8274" s="209"/>
      <c r="B8274" s="75" t="str">
        <f t="shared" si="654"/>
        <v/>
      </c>
      <c r="C8274" s="75" t="str">
        <f t="shared" si="655"/>
        <v/>
      </c>
      <c r="D8274" s="42"/>
      <c r="E8274" s="42"/>
      <c r="F8274" s="42"/>
      <c r="G8274" s="42"/>
      <c r="H8274" s="42"/>
      <c r="I8274" s="42"/>
      <c r="J8274" s="83" t="str">
        <f t="shared" si="651"/>
        <v/>
      </c>
      <c r="K8274" s="83" t="str">
        <f t="shared" si="652"/>
        <v/>
      </c>
      <c r="L8274" s="85" t="str">
        <f t="shared" si="653"/>
        <v/>
      </c>
    </row>
    <row r="8275" spans="1:12" x14ac:dyDescent="0.2">
      <c r="A8275" s="209"/>
      <c r="B8275" s="75" t="str">
        <f t="shared" si="654"/>
        <v/>
      </c>
      <c r="C8275" s="75" t="str">
        <f t="shared" si="655"/>
        <v/>
      </c>
      <c r="D8275" s="42"/>
      <c r="E8275" s="42"/>
      <c r="F8275" s="42"/>
      <c r="G8275" s="42"/>
      <c r="H8275" s="42"/>
      <c r="I8275" s="42"/>
      <c r="J8275" s="83" t="str">
        <f t="shared" si="651"/>
        <v/>
      </c>
      <c r="K8275" s="83" t="str">
        <f t="shared" si="652"/>
        <v/>
      </c>
      <c r="L8275" s="85" t="str">
        <f t="shared" si="653"/>
        <v/>
      </c>
    </row>
    <row r="8276" spans="1:12" x14ac:dyDescent="0.2">
      <c r="A8276" s="209"/>
      <c r="B8276" s="75" t="str">
        <f t="shared" si="654"/>
        <v/>
      </c>
      <c r="C8276" s="75" t="str">
        <f t="shared" si="655"/>
        <v/>
      </c>
      <c r="D8276" s="42"/>
      <c r="E8276" s="42"/>
      <c r="F8276" s="42"/>
      <c r="G8276" s="42"/>
      <c r="H8276" s="42"/>
      <c r="I8276" s="42"/>
      <c r="J8276" s="83" t="str">
        <f t="shared" si="651"/>
        <v/>
      </c>
      <c r="K8276" s="83" t="str">
        <f t="shared" si="652"/>
        <v/>
      </c>
      <c r="L8276" s="85" t="str">
        <f t="shared" si="653"/>
        <v/>
      </c>
    </row>
    <row r="8277" spans="1:12" x14ac:dyDescent="0.2">
      <c r="A8277" s="209"/>
      <c r="B8277" s="75" t="str">
        <f t="shared" si="654"/>
        <v/>
      </c>
      <c r="C8277" s="75" t="str">
        <f t="shared" si="655"/>
        <v/>
      </c>
      <c r="D8277" s="42"/>
      <c r="E8277" s="42"/>
      <c r="F8277" s="42"/>
      <c r="G8277" s="42"/>
      <c r="H8277" s="42"/>
      <c r="I8277" s="42"/>
      <c r="J8277" s="83" t="str">
        <f t="shared" si="651"/>
        <v/>
      </c>
      <c r="K8277" s="83" t="str">
        <f t="shared" si="652"/>
        <v/>
      </c>
      <c r="L8277" s="85" t="str">
        <f t="shared" si="653"/>
        <v/>
      </c>
    </row>
    <row r="8278" spans="1:12" x14ac:dyDescent="0.2">
      <c r="A8278" s="209"/>
      <c r="B8278" s="75" t="str">
        <f t="shared" si="654"/>
        <v/>
      </c>
      <c r="C8278" s="75" t="str">
        <f t="shared" si="655"/>
        <v/>
      </c>
      <c r="D8278" s="42"/>
      <c r="E8278" s="42"/>
      <c r="F8278" s="42"/>
      <c r="G8278" s="42"/>
      <c r="H8278" s="42"/>
      <c r="I8278" s="42"/>
      <c r="J8278" s="83" t="str">
        <f t="shared" si="651"/>
        <v/>
      </c>
      <c r="K8278" s="83" t="str">
        <f t="shared" si="652"/>
        <v/>
      </c>
      <c r="L8278" s="85" t="str">
        <f t="shared" si="653"/>
        <v/>
      </c>
    </row>
    <row r="8279" spans="1:12" x14ac:dyDescent="0.2">
      <c r="A8279" s="209"/>
      <c r="B8279" s="75" t="str">
        <f t="shared" si="654"/>
        <v/>
      </c>
      <c r="C8279" s="75" t="str">
        <f t="shared" si="655"/>
        <v/>
      </c>
      <c r="D8279" s="42"/>
      <c r="E8279" s="42"/>
      <c r="F8279" s="42"/>
      <c r="G8279" s="42"/>
      <c r="H8279" s="42"/>
      <c r="I8279" s="42"/>
      <c r="J8279" s="83" t="str">
        <f t="shared" si="651"/>
        <v/>
      </c>
      <c r="K8279" s="83" t="str">
        <f t="shared" si="652"/>
        <v/>
      </c>
      <c r="L8279" s="85" t="str">
        <f t="shared" si="653"/>
        <v/>
      </c>
    </row>
    <row r="8280" spans="1:12" x14ac:dyDescent="0.2">
      <c r="A8280" s="209"/>
      <c r="B8280" s="75" t="str">
        <f t="shared" si="654"/>
        <v/>
      </c>
      <c r="C8280" s="75" t="str">
        <f t="shared" si="655"/>
        <v/>
      </c>
      <c r="D8280" s="42"/>
      <c r="E8280" s="42"/>
      <c r="F8280" s="42"/>
      <c r="G8280" s="42"/>
      <c r="H8280" s="42"/>
      <c r="I8280" s="42"/>
      <c r="J8280" s="83" t="str">
        <f t="shared" si="651"/>
        <v/>
      </c>
      <c r="K8280" s="83" t="str">
        <f t="shared" si="652"/>
        <v/>
      </c>
      <c r="L8280" s="85" t="str">
        <f t="shared" si="653"/>
        <v/>
      </c>
    </row>
    <row r="8281" spans="1:12" x14ac:dyDescent="0.2">
      <c r="A8281" s="209"/>
      <c r="B8281" s="75" t="str">
        <f t="shared" si="654"/>
        <v/>
      </c>
      <c r="C8281" s="75" t="str">
        <f t="shared" si="655"/>
        <v/>
      </c>
      <c r="D8281" s="42"/>
      <c r="E8281" s="42"/>
      <c r="F8281" s="42"/>
      <c r="G8281" s="42"/>
      <c r="H8281" s="42"/>
      <c r="I8281" s="42"/>
      <c r="J8281" s="83" t="str">
        <f t="shared" si="651"/>
        <v/>
      </c>
      <c r="K8281" s="83" t="str">
        <f t="shared" si="652"/>
        <v/>
      </c>
      <c r="L8281" s="85" t="str">
        <f t="shared" si="653"/>
        <v/>
      </c>
    </row>
    <row r="8282" spans="1:12" x14ac:dyDescent="0.2">
      <c r="A8282" s="209"/>
      <c r="B8282" s="75" t="str">
        <f t="shared" si="654"/>
        <v/>
      </c>
      <c r="C8282" s="75" t="str">
        <f t="shared" si="655"/>
        <v/>
      </c>
      <c r="D8282" s="42"/>
      <c r="E8282" s="42"/>
      <c r="F8282" s="42"/>
      <c r="G8282" s="42"/>
      <c r="H8282" s="42"/>
      <c r="I8282" s="42"/>
      <c r="J8282" s="83" t="str">
        <f t="shared" si="651"/>
        <v/>
      </c>
      <c r="K8282" s="83" t="str">
        <f t="shared" si="652"/>
        <v/>
      </c>
      <c r="L8282" s="85" t="str">
        <f t="shared" si="653"/>
        <v/>
      </c>
    </row>
    <row r="8283" spans="1:12" x14ac:dyDescent="0.2">
      <c r="A8283" s="209"/>
      <c r="B8283" s="75" t="str">
        <f t="shared" si="654"/>
        <v/>
      </c>
      <c r="C8283" s="75" t="str">
        <f t="shared" si="655"/>
        <v/>
      </c>
      <c r="D8283" s="42"/>
      <c r="E8283" s="42"/>
      <c r="F8283" s="42"/>
      <c r="G8283" s="42"/>
      <c r="H8283" s="42"/>
      <c r="I8283" s="42"/>
      <c r="J8283" s="83" t="str">
        <f t="shared" si="651"/>
        <v/>
      </c>
      <c r="K8283" s="83" t="str">
        <f t="shared" si="652"/>
        <v/>
      </c>
      <c r="L8283" s="85" t="str">
        <f t="shared" si="653"/>
        <v/>
      </c>
    </row>
    <row r="8284" spans="1:12" x14ac:dyDescent="0.2">
      <c r="A8284" s="209"/>
      <c r="B8284" s="75" t="str">
        <f t="shared" si="654"/>
        <v/>
      </c>
      <c r="C8284" s="75" t="str">
        <f t="shared" si="655"/>
        <v/>
      </c>
      <c r="D8284" s="42"/>
      <c r="E8284" s="42"/>
      <c r="F8284" s="42"/>
      <c r="G8284" s="42"/>
      <c r="H8284" s="42"/>
      <c r="I8284" s="42"/>
      <c r="J8284" s="83" t="str">
        <f t="shared" si="651"/>
        <v/>
      </c>
      <c r="K8284" s="83" t="str">
        <f t="shared" si="652"/>
        <v/>
      </c>
      <c r="L8284" s="85" t="str">
        <f t="shared" si="653"/>
        <v/>
      </c>
    </row>
    <row r="8285" spans="1:12" x14ac:dyDescent="0.2">
      <c r="A8285" s="209"/>
      <c r="B8285" s="75" t="str">
        <f t="shared" si="654"/>
        <v/>
      </c>
      <c r="C8285" s="75" t="str">
        <f t="shared" si="655"/>
        <v/>
      </c>
      <c r="D8285" s="42"/>
      <c r="E8285" s="42"/>
      <c r="F8285" s="42"/>
      <c r="G8285" s="42"/>
      <c r="H8285" s="42"/>
      <c r="I8285" s="42"/>
      <c r="J8285" s="83" t="str">
        <f t="shared" si="651"/>
        <v/>
      </c>
      <c r="K8285" s="83" t="str">
        <f t="shared" si="652"/>
        <v/>
      </c>
      <c r="L8285" s="85" t="str">
        <f t="shared" si="653"/>
        <v/>
      </c>
    </row>
    <row r="8286" spans="1:12" x14ac:dyDescent="0.2">
      <c r="A8286" s="209"/>
      <c r="B8286" s="75" t="str">
        <f t="shared" si="654"/>
        <v/>
      </c>
      <c r="C8286" s="75" t="str">
        <f t="shared" si="655"/>
        <v/>
      </c>
      <c r="D8286" s="42"/>
      <c r="E8286" s="42"/>
      <c r="F8286" s="42"/>
      <c r="G8286" s="42"/>
      <c r="H8286" s="42"/>
      <c r="I8286" s="42"/>
      <c r="J8286" s="83" t="str">
        <f t="shared" si="651"/>
        <v/>
      </c>
      <c r="K8286" s="83" t="str">
        <f t="shared" si="652"/>
        <v/>
      </c>
      <c r="L8286" s="85" t="str">
        <f t="shared" si="653"/>
        <v/>
      </c>
    </row>
    <row r="8287" spans="1:12" x14ac:dyDescent="0.2">
      <c r="A8287" s="209"/>
      <c r="B8287" s="75" t="str">
        <f t="shared" si="654"/>
        <v/>
      </c>
      <c r="C8287" s="75" t="str">
        <f t="shared" si="655"/>
        <v/>
      </c>
      <c r="D8287" s="42"/>
      <c r="E8287" s="42"/>
      <c r="F8287" s="42"/>
      <c r="G8287" s="42"/>
      <c r="H8287" s="42"/>
      <c r="I8287" s="42"/>
      <c r="J8287" s="83" t="str">
        <f t="shared" si="651"/>
        <v/>
      </c>
      <c r="K8287" s="83" t="str">
        <f t="shared" si="652"/>
        <v/>
      </c>
      <c r="L8287" s="85" t="str">
        <f t="shared" si="653"/>
        <v/>
      </c>
    </row>
    <row r="8288" spans="1:12" x14ac:dyDescent="0.2">
      <c r="A8288" s="209"/>
      <c r="B8288" s="75" t="str">
        <f t="shared" si="654"/>
        <v/>
      </c>
      <c r="C8288" s="75" t="str">
        <f t="shared" si="655"/>
        <v/>
      </c>
      <c r="D8288" s="42"/>
      <c r="E8288" s="42"/>
      <c r="F8288" s="42"/>
      <c r="G8288" s="42"/>
      <c r="H8288" s="42"/>
      <c r="I8288" s="42"/>
      <c r="J8288" s="83" t="str">
        <f t="shared" si="651"/>
        <v/>
      </c>
      <c r="K8288" s="83" t="str">
        <f t="shared" si="652"/>
        <v/>
      </c>
      <c r="L8288" s="85" t="str">
        <f t="shared" si="653"/>
        <v/>
      </c>
    </row>
    <row r="8289" spans="1:12" x14ac:dyDescent="0.2">
      <c r="A8289" s="209"/>
      <c r="B8289" s="75" t="str">
        <f t="shared" si="654"/>
        <v/>
      </c>
      <c r="C8289" s="75" t="str">
        <f t="shared" si="655"/>
        <v/>
      </c>
      <c r="D8289" s="42"/>
      <c r="E8289" s="42"/>
      <c r="F8289" s="42"/>
      <c r="G8289" s="42"/>
      <c r="H8289" s="42"/>
      <c r="I8289" s="42"/>
      <c r="J8289" s="83" t="str">
        <f t="shared" si="651"/>
        <v/>
      </c>
      <c r="K8289" s="83" t="str">
        <f t="shared" si="652"/>
        <v/>
      </c>
      <c r="L8289" s="85" t="str">
        <f t="shared" si="653"/>
        <v/>
      </c>
    </row>
    <row r="8290" spans="1:12" x14ac:dyDescent="0.2">
      <c r="A8290" s="209"/>
      <c r="B8290" s="75" t="str">
        <f t="shared" si="654"/>
        <v/>
      </c>
      <c r="C8290" s="75" t="str">
        <f t="shared" si="655"/>
        <v/>
      </c>
      <c r="D8290" s="42"/>
      <c r="E8290" s="42"/>
      <c r="F8290" s="42"/>
      <c r="G8290" s="42"/>
      <c r="H8290" s="42"/>
      <c r="I8290" s="42"/>
      <c r="J8290" s="83" t="str">
        <f t="shared" si="651"/>
        <v/>
      </c>
      <c r="K8290" s="83" t="str">
        <f t="shared" si="652"/>
        <v/>
      </c>
      <c r="L8290" s="85" t="str">
        <f t="shared" si="653"/>
        <v/>
      </c>
    </row>
    <row r="8291" spans="1:12" x14ac:dyDescent="0.2">
      <c r="A8291" s="209"/>
      <c r="B8291" s="75" t="str">
        <f t="shared" si="654"/>
        <v/>
      </c>
      <c r="C8291" s="75" t="str">
        <f t="shared" si="655"/>
        <v/>
      </c>
      <c r="D8291" s="42"/>
      <c r="E8291" s="42"/>
      <c r="F8291" s="42"/>
      <c r="G8291" s="42"/>
      <c r="H8291" s="42"/>
      <c r="I8291" s="42"/>
      <c r="J8291" s="83" t="str">
        <f t="shared" si="651"/>
        <v/>
      </c>
      <c r="K8291" s="83" t="str">
        <f t="shared" si="652"/>
        <v/>
      </c>
      <c r="L8291" s="85" t="str">
        <f t="shared" si="653"/>
        <v/>
      </c>
    </row>
    <row r="8292" spans="1:12" x14ac:dyDescent="0.2">
      <c r="A8292" s="209"/>
      <c r="B8292" s="75" t="str">
        <f t="shared" si="654"/>
        <v/>
      </c>
      <c r="C8292" s="75" t="str">
        <f t="shared" si="655"/>
        <v/>
      </c>
      <c r="D8292" s="42"/>
      <c r="E8292" s="42"/>
      <c r="F8292" s="42"/>
      <c r="G8292" s="42"/>
      <c r="H8292" s="42"/>
      <c r="I8292" s="42"/>
      <c r="J8292" s="83" t="str">
        <f t="shared" si="651"/>
        <v/>
      </c>
      <c r="K8292" s="83" t="str">
        <f t="shared" si="652"/>
        <v/>
      </c>
      <c r="L8292" s="85" t="str">
        <f t="shared" si="653"/>
        <v/>
      </c>
    </row>
    <row r="8293" spans="1:12" x14ac:dyDescent="0.2">
      <c r="A8293" s="209"/>
      <c r="B8293" s="75" t="str">
        <f t="shared" si="654"/>
        <v/>
      </c>
      <c r="C8293" s="75" t="str">
        <f t="shared" si="655"/>
        <v/>
      </c>
      <c r="D8293" s="42"/>
      <c r="E8293" s="42"/>
      <c r="F8293" s="42"/>
      <c r="G8293" s="42"/>
      <c r="H8293" s="42"/>
      <c r="I8293" s="42"/>
      <c r="J8293" s="83" t="str">
        <f t="shared" si="651"/>
        <v/>
      </c>
      <c r="K8293" s="83" t="str">
        <f t="shared" si="652"/>
        <v/>
      </c>
      <c r="L8293" s="85" t="str">
        <f t="shared" si="653"/>
        <v/>
      </c>
    </row>
    <row r="8294" spans="1:12" x14ac:dyDescent="0.2">
      <c r="A8294" s="209"/>
      <c r="B8294" s="75" t="str">
        <f t="shared" si="654"/>
        <v/>
      </c>
      <c r="C8294" s="75" t="str">
        <f t="shared" si="655"/>
        <v/>
      </c>
      <c r="D8294" s="42"/>
      <c r="E8294" s="42"/>
      <c r="F8294" s="42"/>
      <c r="G8294" s="42"/>
      <c r="H8294" s="42"/>
      <c r="I8294" s="42"/>
      <c r="J8294" s="83" t="str">
        <f t="shared" si="651"/>
        <v/>
      </c>
      <c r="K8294" s="83" t="str">
        <f t="shared" si="652"/>
        <v/>
      </c>
      <c r="L8294" s="85" t="str">
        <f t="shared" si="653"/>
        <v/>
      </c>
    </row>
    <row r="8295" spans="1:12" x14ac:dyDescent="0.2">
      <c r="A8295" s="209"/>
      <c r="B8295" s="75" t="str">
        <f t="shared" si="654"/>
        <v/>
      </c>
      <c r="C8295" s="75" t="str">
        <f t="shared" si="655"/>
        <v/>
      </c>
      <c r="D8295" s="42"/>
      <c r="E8295" s="42"/>
      <c r="F8295" s="42"/>
      <c r="G8295" s="42"/>
      <c r="H8295" s="42"/>
      <c r="I8295" s="42"/>
      <c r="J8295" s="83" t="str">
        <f t="shared" si="651"/>
        <v/>
      </c>
      <c r="K8295" s="83" t="str">
        <f t="shared" si="652"/>
        <v/>
      </c>
      <c r="L8295" s="85" t="str">
        <f t="shared" si="653"/>
        <v/>
      </c>
    </row>
    <row r="8296" spans="1:12" x14ac:dyDescent="0.2">
      <c r="A8296" s="209"/>
      <c r="B8296" s="75" t="str">
        <f t="shared" si="654"/>
        <v/>
      </c>
      <c r="C8296" s="75" t="str">
        <f t="shared" si="655"/>
        <v/>
      </c>
      <c r="D8296" s="42"/>
      <c r="E8296" s="42"/>
      <c r="F8296" s="42"/>
      <c r="G8296" s="42"/>
      <c r="H8296" s="42"/>
      <c r="I8296" s="42"/>
      <c r="J8296" s="83" t="str">
        <f t="shared" si="651"/>
        <v/>
      </c>
      <c r="K8296" s="83" t="str">
        <f t="shared" si="652"/>
        <v/>
      </c>
      <c r="L8296" s="85" t="str">
        <f t="shared" si="653"/>
        <v/>
      </c>
    </row>
    <row r="8297" spans="1:12" x14ac:dyDescent="0.2">
      <c r="A8297" s="209"/>
      <c r="B8297" s="75" t="str">
        <f t="shared" si="654"/>
        <v/>
      </c>
      <c r="C8297" s="75" t="str">
        <f t="shared" si="655"/>
        <v/>
      </c>
      <c r="D8297" s="42"/>
      <c r="E8297" s="42"/>
      <c r="F8297" s="42"/>
      <c r="G8297" s="42"/>
      <c r="H8297" s="42"/>
      <c r="I8297" s="42"/>
      <c r="J8297" s="83" t="str">
        <f t="shared" si="651"/>
        <v/>
      </c>
      <c r="K8297" s="83" t="str">
        <f t="shared" si="652"/>
        <v/>
      </c>
      <c r="L8297" s="85" t="str">
        <f t="shared" si="653"/>
        <v/>
      </c>
    </row>
    <row r="8298" spans="1:12" x14ac:dyDescent="0.2">
      <c r="A8298" s="209"/>
      <c r="B8298" s="75" t="str">
        <f t="shared" si="654"/>
        <v/>
      </c>
      <c r="C8298" s="75" t="str">
        <f t="shared" si="655"/>
        <v/>
      </c>
      <c r="D8298" s="42"/>
      <c r="E8298" s="42"/>
      <c r="F8298" s="42"/>
      <c r="G8298" s="42"/>
      <c r="H8298" s="42"/>
      <c r="I8298" s="42"/>
      <c r="J8298" s="83" t="str">
        <f t="shared" si="651"/>
        <v/>
      </c>
      <c r="K8298" s="83" t="str">
        <f t="shared" si="652"/>
        <v/>
      </c>
      <c r="L8298" s="85" t="str">
        <f t="shared" si="653"/>
        <v/>
      </c>
    </row>
    <row r="8299" spans="1:12" x14ac:dyDescent="0.2">
      <c r="A8299" s="209"/>
      <c r="B8299" s="75" t="str">
        <f t="shared" si="654"/>
        <v/>
      </c>
      <c r="C8299" s="75" t="str">
        <f t="shared" si="655"/>
        <v/>
      </c>
      <c r="D8299" s="42"/>
      <c r="E8299" s="42"/>
      <c r="F8299" s="42"/>
      <c r="G8299" s="42"/>
      <c r="H8299" s="42"/>
      <c r="I8299" s="42"/>
      <c r="J8299" s="83" t="str">
        <f t="shared" si="651"/>
        <v/>
      </c>
      <c r="K8299" s="83" t="str">
        <f t="shared" si="652"/>
        <v/>
      </c>
      <c r="L8299" s="85" t="str">
        <f t="shared" si="653"/>
        <v/>
      </c>
    </row>
    <row r="8300" spans="1:12" x14ac:dyDescent="0.2">
      <c r="A8300" s="209"/>
      <c r="B8300" s="75" t="str">
        <f t="shared" si="654"/>
        <v/>
      </c>
      <c r="C8300" s="75" t="str">
        <f t="shared" si="655"/>
        <v/>
      </c>
      <c r="D8300" s="42"/>
      <c r="E8300" s="42"/>
      <c r="F8300" s="42"/>
      <c r="G8300" s="42"/>
      <c r="H8300" s="42"/>
      <c r="I8300" s="42"/>
      <c r="J8300" s="83" t="str">
        <f t="shared" si="651"/>
        <v/>
      </c>
      <c r="K8300" s="83" t="str">
        <f t="shared" si="652"/>
        <v/>
      </c>
      <c r="L8300" s="85" t="str">
        <f t="shared" si="653"/>
        <v/>
      </c>
    </row>
    <row r="8301" spans="1:12" x14ac:dyDescent="0.2">
      <c r="A8301" s="209"/>
      <c r="B8301" s="75" t="str">
        <f t="shared" si="654"/>
        <v/>
      </c>
      <c r="C8301" s="75" t="str">
        <f t="shared" si="655"/>
        <v/>
      </c>
      <c r="D8301" s="42"/>
      <c r="E8301" s="42"/>
      <c r="F8301" s="42"/>
      <c r="G8301" s="42"/>
      <c r="H8301" s="42"/>
      <c r="I8301" s="42"/>
      <c r="J8301" s="83" t="str">
        <f t="shared" si="651"/>
        <v/>
      </c>
      <c r="K8301" s="83" t="str">
        <f t="shared" si="652"/>
        <v/>
      </c>
      <c r="L8301" s="85" t="str">
        <f t="shared" si="653"/>
        <v/>
      </c>
    </row>
    <row r="8302" spans="1:12" x14ac:dyDescent="0.2">
      <c r="A8302" s="209"/>
      <c r="B8302" s="75" t="str">
        <f t="shared" si="654"/>
        <v/>
      </c>
      <c r="C8302" s="75" t="str">
        <f t="shared" si="655"/>
        <v/>
      </c>
      <c r="D8302" s="42"/>
      <c r="E8302" s="42"/>
      <c r="F8302" s="42"/>
      <c r="G8302" s="42"/>
      <c r="H8302" s="42"/>
      <c r="I8302" s="42"/>
      <c r="J8302" s="83" t="str">
        <f t="shared" si="651"/>
        <v/>
      </c>
      <c r="K8302" s="83" t="str">
        <f t="shared" si="652"/>
        <v/>
      </c>
      <c r="L8302" s="85" t="str">
        <f t="shared" si="653"/>
        <v/>
      </c>
    </row>
    <row r="8303" spans="1:12" x14ac:dyDescent="0.2">
      <c r="A8303" s="209"/>
      <c r="B8303" s="75" t="str">
        <f t="shared" si="654"/>
        <v/>
      </c>
      <c r="C8303" s="75" t="str">
        <f t="shared" si="655"/>
        <v/>
      </c>
      <c r="D8303" s="42"/>
      <c r="E8303" s="42"/>
      <c r="F8303" s="42"/>
      <c r="G8303" s="42"/>
      <c r="H8303" s="42"/>
      <c r="I8303" s="42"/>
      <c r="J8303" s="83" t="str">
        <f t="shared" si="651"/>
        <v/>
      </c>
      <c r="K8303" s="83" t="str">
        <f t="shared" si="652"/>
        <v/>
      </c>
      <c r="L8303" s="85" t="str">
        <f t="shared" si="653"/>
        <v/>
      </c>
    </row>
    <row r="8304" spans="1:12" x14ac:dyDescent="0.2">
      <c r="A8304" s="209"/>
      <c r="B8304" s="75" t="str">
        <f t="shared" si="654"/>
        <v/>
      </c>
      <c r="C8304" s="75" t="str">
        <f t="shared" si="655"/>
        <v/>
      </c>
      <c r="D8304" s="42"/>
      <c r="E8304" s="42"/>
      <c r="F8304" s="42"/>
      <c r="G8304" s="42"/>
      <c r="H8304" s="42"/>
      <c r="I8304" s="42"/>
      <c r="J8304" s="83" t="str">
        <f t="shared" si="651"/>
        <v/>
      </c>
      <c r="K8304" s="83" t="str">
        <f t="shared" si="652"/>
        <v/>
      </c>
      <c r="L8304" s="85" t="str">
        <f t="shared" si="653"/>
        <v/>
      </c>
    </row>
    <row r="8305" spans="1:12" x14ac:dyDescent="0.2">
      <c r="A8305" s="209"/>
      <c r="B8305" s="75" t="str">
        <f t="shared" si="654"/>
        <v/>
      </c>
      <c r="C8305" s="75" t="str">
        <f t="shared" si="655"/>
        <v/>
      </c>
      <c r="D8305" s="42"/>
      <c r="E8305" s="42"/>
      <c r="F8305" s="42"/>
      <c r="G8305" s="42"/>
      <c r="H8305" s="42"/>
      <c r="I8305" s="42"/>
      <c r="J8305" s="83" t="str">
        <f t="shared" si="651"/>
        <v/>
      </c>
      <c r="K8305" s="83" t="str">
        <f t="shared" si="652"/>
        <v/>
      </c>
      <c r="L8305" s="85" t="str">
        <f t="shared" si="653"/>
        <v/>
      </c>
    </row>
    <row r="8306" spans="1:12" x14ac:dyDescent="0.2">
      <c r="A8306" s="209"/>
      <c r="B8306" s="75" t="str">
        <f t="shared" si="654"/>
        <v/>
      </c>
      <c r="C8306" s="75" t="str">
        <f t="shared" si="655"/>
        <v/>
      </c>
      <c r="D8306" s="42"/>
      <c r="E8306" s="42"/>
      <c r="F8306" s="42"/>
      <c r="G8306" s="42"/>
      <c r="H8306" s="42"/>
      <c r="I8306" s="42"/>
      <c r="J8306" s="83" t="str">
        <f t="shared" si="651"/>
        <v/>
      </c>
      <c r="K8306" s="83" t="str">
        <f t="shared" si="652"/>
        <v/>
      </c>
      <c r="L8306" s="85" t="str">
        <f t="shared" si="653"/>
        <v/>
      </c>
    </row>
    <row r="8307" spans="1:12" x14ac:dyDescent="0.2">
      <c r="A8307" s="209"/>
      <c r="B8307" s="75" t="str">
        <f t="shared" si="654"/>
        <v/>
      </c>
      <c r="C8307" s="75" t="str">
        <f t="shared" si="655"/>
        <v/>
      </c>
      <c r="D8307" s="42"/>
      <c r="E8307" s="42"/>
      <c r="F8307" s="42"/>
      <c r="G8307" s="42"/>
      <c r="H8307" s="42"/>
      <c r="I8307" s="42"/>
      <c r="J8307" s="83" t="str">
        <f t="shared" si="651"/>
        <v/>
      </c>
      <c r="K8307" s="83" t="str">
        <f t="shared" si="652"/>
        <v/>
      </c>
      <c r="L8307" s="85" t="str">
        <f t="shared" si="653"/>
        <v/>
      </c>
    </row>
    <row r="8308" spans="1:12" x14ac:dyDescent="0.2">
      <c r="A8308" s="209"/>
      <c r="B8308" s="75" t="str">
        <f t="shared" si="654"/>
        <v/>
      </c>
      <c r="C8308" s="75" t="str">
        <f t="shared" si="655"/>
        <v/>
      </c>
      <c r="D8308" s="42"/>
      <c r="E8308" s="42"/>
      <c r="F8308" s="42"/>
      <c r="G8308" s="42"/>
      <c r="H8308" s="42"/>
      <c r="I8308" s="42"/>
      <c r="J8308" s="83" t="str">
        <f t="shared" si="651"/>
        <v/>
      </c>
      <c r="K8308" s="83" t="str">
        <f t="shared" si="652"/>
        <v/>
      </c>
      <c r="L8308" s="85" t="str">
        <f t="shared" si="653"/>
        <v/>
      </c>
    </row>
    <row r="8309" spans="1:12" x14ac:dyDescent="0.2">
      <c r="A8309" s="209"/>
      <c r="B8309" s="75" t="str">
        <f t="shared" si="654"/>
        <v/>
      </c>
      <c r="C8309" s="75" t="str">
        <f t="shared" si="655"/>
        <v/>
      </c>
      <c r="D8309" s="42"/>
      <c r="E8309" s="42"/>
      <c r="F8309" s="42"/>
      <c r="G8309" s="42"/>
      <c r="H8309" s="42"/>
      <c r="I8309" s="42"/>
      <c r="J8309" s="83" t="str">
        <f t="shared" si="651"/>
        <v/>
      </c>
      <c r="K8309" s="83" t="str">
        <f t="shared" si="652"/>
        <v/>
      </c>
      <c r="L8309" s="85" t="str">
        <f t="shared" si="653"/>
        <v/>
      </c>
    </row>
    <row r="8310" spans="1:12" x14ac:dyDescent="0.2">
      <c r="A8310" s="209"/>
      <c r="B8310" s="75" t="str">
        <f t="shared" si="654"/>
        <v/>
      </c>
      <c r="C8310" s="75" t="str">
        <f t="shared" si="655"/>
        <v/>
      </c>
      <c r="D8310" s="42"/>
      <c r="E8310" s="42"/>
      <c r="F8310" s="42"/>
      <c r="G8310" s="42"/>
      <c r="H8310" s="42"/>
      <c r="I8310" s="42"/>
      <c r="J8310" s="83" t="str">
        <f t="shared" si="651"/>
        <v/>
      </c>
      <c r="K8310" s="83" t="str">
        <f t="shared" si="652"/>
        <v/>
      </c>
      <c r="L8310" s="85" t="str">
        <f t="shared" si="653"/>
        <v/>
      </c>
    </row>
    <row r="8311" spans="1:12" x14ac:dyDescent="0.2">
      <c r="A8311" s="209"/>
      <c r="B8311" s="75" t="str">
        <f t="shared" si="654"/>
        <v/>
      </c>
      <c r="C8311" s="75" t="str">
        <f t="shared" si="655"/>
        <v/>
      </c>
      <c r="D8311" s="42"/>
      <c r="E8311" s="42"/>
      <c r="F8311" s="42"/>
      <c r="G8311" s="42"/>
      <c r="H8311" s="42"/>
      <c r="I8311" s="42"/>
      <c r="J8311" s="83" t="str">
        <f t="shared" si="651"/>
        <v/>
      </c>
      <c r="K8311" s="83" t="str">
        <f t="shared" si="652"/>
        <v/>
      </c>
      <c r="L8311" s="85" t="str">
        <f t="shared" si="653"/>
        <v/>
      </c>
    </row>
    <row r="8312" spans="1:12" x14ac:dyDescent="0.2">
      <c r="A8312" s="209"/>
      <c r="B8312" s="75" t="str">
        <f t="shared" si="654"/>
        <v/>
      </c>
      <c r="C8312" s="75" t="str">
        <f t="shared" si="655"/>
        <v/>
      </c>
      <c r="D8312" s="42"/>
      <c r="E8312" s="42"/>
      <c r="F8312" s="42"/>
      <c r="G8312" s="42"/>
      <c r="H8312" s="42"/>
      <c r="I8312" s="42"/>
      <c r="J8312" s="83" t="str">
        <f t="shared" si="651"/>
        <v/>
      </c>
      <c r="K8312" s="83" t="str">
        <f t="shared" si="652"/>
        <v/>
      </c>
      <c r="L8312" s="85" t="str">
        <f t="shared" si="653"/>
        <v/>
      </c>
    </row>
    <row r="8313" spans="1:12" x14ac:dyDescent="0.2">
      <c r="A8313" s="209"/>
      <c r="B8313" s="75" t="str">
        <f t="shared" si="654"/>
        <v/>
      </c>
      <c r="C8313" s="75" t="str">
        <f t="shared" si="655"/>
        <v/>
      </c>
      <c r="D8313" s="42"/>
      <c r="E8313" s="42"/>
      <c r="F8313" s="42"/>
      <c r="G8313" s="42"/>
      <c r="H8313" s="42"/>
      <c r="I8313" s="42"/>
      <c r="J8313" s="83" t="str">
        <f t="shared" si="651"/>
        <v/>
      </c>
      <c r="K8313" s="83" t="str">
        <f t="shared" si="652"/>
        <v/>
      </c>
      <c r="L8313" s="85" t="str">
        <f t="shared" si="653"/>
        <v/>
      </c>
    </row>
    <row r="8314" spans="1:12" x14ac:dyDescent="0.2">
      <c r="A8314" s="209"/>
      <c r="B8314" s="75" t="str">
        <f t="shared" si="654"/>
        <v/>
      </c>
      <c r="C8314" s="75" t="str">
        <f t="shared" si="655"/>
        <v/>
      </c>
      <c r="D8314" s="42"/>
      <c r="E8314" s="42"/>
      <c r="F8314" s="42"/>
      <c r="G8314" s="42"/>
      <c r="H8314" s="42"/>
      <c r="I8314" s="42"/>
      <c r="J8314" s="83" t="str">
        <f t="shared" si="651"/>
        <v/>
      </c>
      <c r="K8314" s="83" t="str">
        <f t="shared" si="652"/>
        <v/>
      </c>
      <c r="L8314" s="85" t="str">
        <f t="shared" si="653"/>
        <v/>
      </c>
    </row>
    <row r="8315" spans="1:12" x14ac:dyDescent="0.2">
      <c r="A8315" s="209"/>
      <c r="B8315" s="75" t="str">
        <f t="shared" si="654"/>
        <v/>
      </c>
      <c r="C8315" s="75" t="str">
        <f t="shared" si="655"/>
        <v/>
      </c>
      <c r="D8315" s="42"/>
      <c r="E8315" s="42"/>
      <c r="F8315" s="42"/>
      <c r="G8315" s="42"/>
      <c r="H8315" s="42"/>
      <c r="I8315" s="42"/>
      <c r="J8315" s="83" t="str">
        <f t="shared" si="651"/>
        <v/>
      </c>
      <c r="K8315" s="83" t="str">
        <f t="shared" si="652"/>
        <v/>
      </c>
      <c r="L8315" s="85" t="str">
        <f t="shared" si="653"/>
        <v/>
      </c>
    </row>
    <row r="8316" spans="1:12" x14ac:dyDescent="0.2">
      <c r="A8316" s="209"/>
      <c r="B8316" s="75" t="str">
        <f t="shared" si="654"/>
        <v/>
      </c>
      <c r="C8316" s="75" t="str">
        <f t="shared" si="655"/>
        <v/>
      </c>
      <c r="D8316" s="42"/>
      <c r="E8316" s="42"/>
      <c r="F8316" s="42"/>
      <c r="G8316" s="42"/>
      <c r="H8316" s="42"/>
      <c r="I8316" s="42"/>
      <c r="J8316" s="83" t="str">
        <f t="shared" si="651"/>
        <v/>
      </c>
      <c r="K8316" s="83" t="str">
        <f t="shared" si="652"/>
        <v/>
      </c>
      <c r="L8316" s="85" t="str">
        <f t="shared" si="653"/>
        <v/>
      </c>
    </row>
    <row r="8317" spans="1:12" x14ac:dyDescent="0.2">
      <c r="A8317" s="209"/>
      <c r="B8317" s="75" t="str">
        <f t="shared" si="654"/>
        <v/>
      </c>
      <c r="C8317" s="75" t="str">
        <f t="shared" si="655"/>
        <v/>
      </c>
      <c r="D8317" s="42"/>
      <c r="E8317" s="42"/>
      <c r="F8317" s="42"/>
      <c r="G8317" s="42"/>
      <c r="H8317" s="42"/>
      <c r="I8317" s="42"/>
      <c r="J8317" s="83" t="str">
        <f t="shared" ref="J8317:J8380" si="656">IF(ISERROR(D8317/C8317),"",(D8317/C8317))</f>
        <v/>
      </c>
      <c r="K8317" s="83" t="str">
        <f t="shared" ref="K8317:K8380" si="657">IF(ISERROR(E8317/C8317),"",(E8317/C8317))</f>
        <v/>
      </c>
      <c r="L8317" s="85" t="str">
        <f t="shared" ref="L8317:L8380" si="658">IF(ISERROR((D8317+E8317)/B8317),"",(D8317+E8317)/B8317)</f>
        <v/>
      </c>
    </row>
    <row r="8318" spans="1:12" x14ac:dyDescent="0.2">
      <c r="A8318" s="209"/>
      <c r="B8318" s="75" t="str">
        <f t="shared" si="654"/>
        <v/>
      </c>
      <c r="C8318" s="75" t="str">
        <f t="shared" si="655"/>
        <v/>
      </c>
      <c r="D8318" s="42"/>
      <c r="E8318" s="42"/>
      <c r="F8318" s="42"/>
      <c r="G8318" s="42"/>
      <c r="H8318" s="42"/>
      <c r="I8318" s="42"/>
      <c r="J8318" s="83" t="str">
        <f t="shared" si="656"/>
        <v/>
      </c>
      <c r="K8318" s="83" t="str">
        <f t="shared" si="657"/>
        <v/>
      </c>
      <c r="L8318" s="85" t="str">
        <f t="shared" si="658"/>
        <v/>
      </c>
    </row>
    <row r="8319" spans="1:12" x14ac:dyDescent="0.2">
      <c r="A8319" s="209"/>
      <c r="B8319" s="75" t="str">
        <f t="shared" si="654"/>
        <v/>
      </c>
      <c r="C8319" s="75" t="str">
        <f t="shared" si="655"/>
        <v/>
      </c>
      <c r="D8319" s="42"/>
      <c r="E8319" s="42"/>
      <c r="F8319" s="42"/>
      <c r="G8319" s="42"/>
      <c r="H8319" s="42"/>
      <c r="I8319" s="42"/>
      <c r="J8319" s="83" t="str">
        <f t="shared" si="656"/>
        <v/>
      </c>
      <c r="K8319" s="83" t="str">
        <f t="shared" si="657"/>
        <v/>
      </c>
      <c r="L8319" s="85" t="str">
        <f t="shared" si="658"/>
        <v/>
      </c>
    </row>
    <row r="8320" spans="1:12" x14ac:dyDescent="0.2">
      <c r="A8320" s="209"/>
      <c r="B8320" s="75" t="str">
        <f t="shared" si="654"/>
        <v/>
      </c>
      <c r="C8320" s="75" t="str">
        <f t="shared" si="655"/>
        <v/>
      </c>
      <c r="D8320" s="42"/>
      <c r="E8320" s="42"/>
      <c r="F8320" s="42"/>
      <c r="G8320" s="42"/>
      <c r="H8320" s="42"/>
      <c r="I8320" s="42"/>
      <c r="J8320" s="83" t="str">
        <f t="shared" si="656"/>
        <v/>
      </c>
      <c r="K8320" s="83" t="str">
        <f t="shared" si="657"/>
        <v/>
      </c>
      <c r="L8320" s="85" t="str">
        <f t="shared" si="658"/>
        <v/>
      </c>
    </row>
    <row r="8321" spans="1:12" x14ac:dyDescent="0.2">
      <c r="A8321" s="209"/>
      <c r="B8321" s="75" t="str">
        <f t="shared" si="654"/>
        <v/>
      </c>
      <c r="C8321" s="75" t="str">
        <f t="shared" si="655"/>
        <v/>
      </c>
      <c r="D8321" s="42"/>
      <c r="E8321" s="42"/>
      <c r="F8321" s="42"/>
      <c r="G8321" s="42"/>
      <c r="H8321" s="42"/>
      <c r="I8321" s="42"/>
      <c r="J8321" s="83" t="str">
        <f t="shared" si="656"/>
        <v/>
      </c>
      <c r="K8321" s="83" t="str">
        <f t="shared" si="657"/>
        <v/>
      </c>
      <c r="L8321" s="85" t="str">
        <f t="shared" si="658"/>
        <v/>
      </c>
    </row>
    <row r="8322" spans="1:12" x14ac:dyDescent="0.2">
      <c r="A8322" s="209"/>
      <c r="B8322" s="75" t="str">
        <f t="shared" si="654"/>
        <v/>
      </c>
      <c r="C8322" s="75" t="str">
        <f t="shared" si="655"/>
        <v/>
      </c>
      <c r="D8322" s="42"/>
      <c r="E8322" s="42"/>
      <c r="F8322" s="42"/>
      <c r="G8322" s="42"/>
      <c r="H8322" s="42"/>
      <c r="I8322" s="42"/>
      <c r="J8322" s="83" t="str">
        <f t="shared" si="656"/>
        <v/>
      </c>
      <c r="K8322" s="83" t="str">
        <f t="shared" si="657"/>
        <v/>
      </c>
      <c r="L8322" s="85" t="str">
        <f t="shared" si="658"/>
        <v/>
      </c>
    </row>
    <row r="8323" spans="1:12" x14ac:dyDescent="0.2">
      <c r="A8323" s="209"/>
      <c r="B8323" s="75" t="str">
        <f t="shared" si="654"/>
        <v/>
      </c>
      <c r="C8323" s="75" t="str">
        <f t="shared" si="655"/>
        <v/>
      </c>
      <c r="D8323" s="42"/>
      <c r="E8323" s="42"/>
      <c r="F8323" s="42"/>
      <c r="G8323" s="42"/>
      <c r="H8323" s="42"/>
      <c r="I8323" s="42"/>
      <c r="J8323" s="83" t="str">
        <f t="shared" si="656"/>
        <v/>
      </c>
      <c r="K8323" s="83" t="str">
        <f t="shared" si="657"/>
        <v/>
      </c>
      <c r="L8323" s="85" t="str">
        <f t="shared" si="658"/>
        <v/>
      </c>
    </row>
    <row r="8324" spans="1:12" x14ac:dyDescent="0.2">
      <c r="A8324" s="209"/>
      <c r="B8324" s="75" t="str">
        <f t="shared" si="654"/>
        <v/>
      </c>
      <c r="C8324" s="75" t="str">
        <f t="shared" si="655"/>
        <v/>
      </c>
      <c r="D8324" s="42"/>
      <c r="E8324" s="42"/>
      <c r="F8324" s="42"/>
      <c r="G8324" s="42"/>
      <c r="H8324" s="42"/>
      <c r="I8324" s="42"/>
      <c r="J8324" s="83" t="str">
        <f t="shared" si="656"/>
        <v/>
      </c>
      <c r="K8324" s="83" t="str">
        <f t="shared" si="657"/>
        <v/>
      </c>
      <c r="L8324" s="85" t="str">
        <f t="shared" si="658"/>
        <v/>
      </c>
    </row>
    <row r="8325" spans="1:12" x14ac:dyDescent="0.2">
      <c r="A8325" s="209"/>
      <c r="B8325" s="75" t="str">
        <f t="shared" si="654"/>
        <v/>
      </c>
      <c r="C8325" s="75" t="str">
        <f t="shared" si="655"/>
        <v/>
      </c>
      <c r="D8325" s="42"/>
      <c r="E8325" s="42"/>
      <c r="F8325" s="42"/>
      <c r="G8325" s="42"/>
      <c r="H8325" s="42"/>
      <c r="I8325" s="42"/>
      <c r="J8325" s="83" t="str">
        <f t="shared" si="656"/>
        <v/>
      </c>
      <c r="K8325" s="83" t="str">
        <f t="shared" si="657"/>
        <v/>
      </c>
      <c r="L8325" s="85" t="str">
        <f t="shared" si="658"/>
        <v/>
      </c>
    </row>
    <row r="8326" spans="1:12" x14ac:dyDescent="0.2">
      <c r="A8326" s="209"/>
      <c r="B8326" s="75" t="str">
        <f t="shared" si="654"/>
        <v/>
      </c>
      <c r="C8326" s="75" t="str">
        <f t="shared" si="655"/>
        <v/>
      </c>
      <c r="D8326" s="42"/>
      <c r="E8326" s="42"/>
      <c r="F8326" s="42"/>
      <c r="G8326" s="42"/>
      <c r="H8326" s="42"/>
      <c r="I8326" s="42"/>
      <c r="J8326" s="83" t="str">
        <f t="shared" si="656"/>
        <v/>
      </c>
      <c r="K8326" s="83" t="str">
        <f t="shared" si="657"/>
        <v/>
      </c>
      <c r="L8326" s="85" t="str">
        <f t="shared" si="658"/>
        <v/>
      </c>
    </row>
    <row r="8327" spans="1:12" x14ac:dyDescent="0.2">
      <c r="A8327" s="209"/>
      <c r="B8327" s="75" t="str">
        <f t="shared" si="654"/>
        <v/>
      </c>
      <c r="C8327" s="75" t="str">
        <f t="shared" si="655"/>
        <v/>
      </c>
      <c r="D8327" s="42"/>
      <c r="E8327" s="42"/>
      <c r="F8327" s="42"/>
      <c r="G8327" s="42"/>
      <c r="H8327" s="42"/>
      <c r="I8327" s="42"/>
      <c r="J8327" s="83" t="str">
        <f t="shared" si="656"/>
        <v/>
      </c>
      <c r="K8327" s="83" t="str">
        <f t="shared" si="657"/>
        <v/>
      </c>
      <c r="L8327" s="85" t="str">
        <f t="shared" si="658"/>
        <v/>
      </c>
    </row>
    <row r="8328" spans="1:12" x14ac:dyDescent="0.2">
      <c r="A8328" s="209"/>
      <c r="B8328" s="75" t="str">
        <f t="shared" si="654"/>
        <v/>
      </c>
      <c r="C8328" s="75" t="str">
        <f t="shared" si="655"/>
        <v/>
      </c>
      <c r="D8328" s="42"/>
      <c r="E8328" s="42"/>
      <c r="F8328" s="42"/>
      <c r="G8328" s="42"/>
      <c r="H8328" s="42"/>
      <c r="I8328" s="42"/>
      <c r="J8328" s="83" t="str">
        <f t="shared" si="656"/>
        <v/>
      </c>
      <c r="K8328" s="83" t="str">
        <f t="shared" si="657"/>
        <v/>
      </c>
      <c r="L8328" s="85" t="str">
        <f t="shared" si="658"/>
        <v/>
      </c>
    </row>
    <row r="8329" spans="1:12" x14ac:dyDescent="0.2">
      <c r="A8329" s="209"/>
      <c r="B8329" s="75" t="str">
        <f t="shared" si="654"/>
        <v/>
      </c>
      <c r="C8329" s="75" t="str">
        <f t="shared" si="655"/>
        <v/>
      </c>
      <c r="D8329" s="42"/>
      <c r="E8329" s="42"/>
      <c r="F8329" s="42"/>
      <c r="G8329" s="42"/>
      <c r="H8329" s="42"/>
      <c r="I8329" s="42"/>
      <c r="J8329" s="83" t="str">
        <f t="shared" si="656"/>
        <v/>
      </c>
      <c r="K8329" s="83" t="str">
        <f t="shared" si="657"/>
        <v/>
      </c>
      <c r="L8329" s="85" t="str">
        <f t="shared" si="658"/>
        <v/>
      </c>
    </row>
    <row r="8330" spans="1:12" x14ac:dyDescent="0.2">
      <c r="A8330" s="209"/>
      <c r="B8330" s="75" t="str">
        <f t="shared" si="654"/>
        <v/>
      </c>
      <c r="C8330" s="75" t="str">
        <f t="shared" si="655"/>
        <v/>
      </c>
      <c r="D8330" s="42"/>
      <c r="E8330" s="42"/>
      <c r="F8330" s="42"/>
      <c r="G8330" s="42"/>
      <c r="H8330" s="42"/>
      <c r="I8330" s="42"/>
      <c r="J8330" s="83" t="str">
        <f t="shared" si="656"/>
        <v/>
      </c>
      <c r="K8330" s="83" t="str">
        <f t="shared" si="657"/>
        <v/>
      </c>
      <c r="L8330" s="85" t="str">
        <f t="shared" si="658"/>
        <v/>
      </c>
    </row>
    <row r="8331" spans="1:12" x14ac:dyDescent="0.2">
      <c r="A8331" s="209"/>
      <c r="B8331" s="75" t="str">
        <f t="shared" si="654"/>
        <v/>
      </c>
      <c r="C8331" s="75" t="str">
        <f t="shared" si="655"/>
        <v/>
      </c>
      <c r="D8331" s="42"/>
      <c r="E8331" s="42"/>
      <c r="F8331" s="42"/>
      <c r="G8331" s="42"/>
      <c r="H8331" s="42"/>
      <c r="I8331" s="42"/>
      <c r="J8331" s="83" t="str">
        <f t="shared" si="656"/>
        <v/>
      </c>
      <c r="K8331" s="83" t="str">
        <f t="shared" si="657"/>
        <v/>
      </c>
      <c r="L8331" s="85" t="str">
        <f t="shared" si="658"/>
        <v/>
      </c>
    </row>
    <row r="8332" spans="1:12" x14ac:dyDescent="0.2">
      <c r="A8332" s="209"/>
      <c r="B8332" s="75" t="str">
        <f t="shared" ref="B8332:B8395" si="659">IF(D8332+E8332+F8332+G8332+I8332+H8332 = 0,"",D8332+E8332+F8332+G8332+I8332+H8332)</f>
        <v/>
      </c>
      <c r="C8332" s="75" t="str">
        <f t="shared" ref="C8332:C8395" si="660">IF(D8332+E8332+H8332=0,"",D8332+E8332+H8332)</f>
        <v/>
      </c>
      <c r="D8332" s="42"/>
      <c r="E8332" s="42"/>
      <c r="F8332" s="42"/>
      <c r="G8332" s="42"/>
      <c r="H8332" s="42"/>
      <c r="I8332" s="42"/>
      <c r="J8332" s="83" t="str">
        <f t="shared" si="656"/>
        <v/>
      </c>
      <c r="K8332" s="83" t="str">
        <f t="shared" si="657"/>
        <v/>
      </c>
      <c r="L8332" s="85" t="str">
        <f t="shared" si="658"/>
        <v/>
      </c>
    </row>
    <row r="8333" spans="1:12" x14ac:dyDescent="0.2">
      <c r="A8333" s="209"/>
      <c r="B8333" s="75" t="str">
        <f t="shared" si="659"/>
        <v/>
      </c>
      <c r="C8333" s="75" t="str">
        <f t="shared" si="660"/>
        <v/>
      </c>
      <c r="D8333" s="42"/>
      <c r="E8333" s="42"/>
      <c r="F8333" s="42"/>
      <c r="G8333" s="42"/>
      <c r="H8333" s="42"/>
      <c r="I8333" s="42"/>
      <c r="J8333" s="83" t="str">
        <f t="shared" si="656"/>
        <v/>
      </c>
      <c r="K8333" s="83" t="str">
        <f t="shared" si="657"/>
        <v/>
      </c>
      <c r="L8333" s="85" t="str">
        <f t="shared" si="658"/>
        <v/>
      </c>
    </row>
    <row r="8334" spans="1:12" x14ac:dyDescent="0.2">
      <c r="A8334" s="209"/>
      <c r="B8334" s="75" t="str">
        <f t="shared" si="659"/>
        <v/>
      </c>
      <c r="C8334" s="75" t="str">
        <f t="shared" si="660"/>
        <v/>
      </c>
      <c r="D8334" s="42"/>
      <c r="E8334" s="42"/>
      <c r="F8334" s="42"/>
      <c r="G8334" s="42"/>
      <c r="H8334" s="42"/>
      <c r="I8334" s="42"/>
      <c r="J8334" s="83" t="str">
        <f t="shared" si="656"/>
        <v/>
      </c>
      <c r="K8334" s="83" t="str">
        <f t="shared" si="657"/>
        <v/>
      </c>
      <c r="L8334" s="85" t="str">
        <f t="shared" si="658"/>
        <v/>
      </c>
    </row>
    <row r="8335" spans="1:12" x14ac:dyDescent="0.2">
      <c r="A8335" s="209"/>
      <c r="B8335" s="75" t="str">
        <f t="shared" si="659"/>
        <v/>
      </c>
      <c r="C8335" s="75" t="str">
        <f t="shared" si="660"/>
        <v/>
      </c>
      <c r="D8335" s="42"/>
      <c r="E8335" s="42"/>
      <c r="F8335" s="42"/>
      <c r="G8335" s="42"/>
      <c r="H8335" s="42"/>
      <c r="I8335" s="42"/>
      <c r="J8335" s="83" t="str">
        <f t="shared" si="656"/>
        <v/>
      </c>
      <c r="K8335" s="83" t="str">
        <f t="shared" si="657"/>
        <v/>
      </c>
      <c r="L8335" s="85" t="str">
        <f t="shared" si="658"/>
        <v/>
      </c>
    </row>
    <row r="8336" spans="1:12" x14ac:dyDescent="0.2">
      <c r="A8336" s="209"/>
      <c r="B8336" s="75" t="str">
        <f t="shared" si="659"/>
        <v/>
      </c>
      <c r="C8336" s="75" t="str">
        <f t="shared" si="660"/>
        <v/>
      </c>
      <c r="D8336" s="42"/>
      <c r="E8336" s="42"/>
      <c r="F8336" s="42"/>
      <c r="G8336" s="42"/>
      <c r="H8336" s="42"/>
      <c r="I8336" s="42"/>
      <c r="J8336" s="83" t="str">
        <f t="shared" si="656"/>
        <v/>
      </c>
      <c r="K8336" s="83" t="str">
        <f t="shared" si="657"/>
        <v/>
      </c>
      <c r="L8336" s="85" t="str">
        <f t="shared" si="658"/>
        <v/>
      </c>
    </row>
    <row r="8337" spans="1:12" x14ac:dyDescent="0.2">
      <c r="A8337" s="209"/>
      <c r="B8337" s="75" t="str">
        <f t="shared" si="659"/>
        <v/>
      </c>
      <c r="C8337" s="75" t="str">
        <f t="shared" si="660"/>
        <v/>
      </c>
      <c r="D8337" s="42"/>
      <c r="E8337" s="42"/>
      <c r="F8337" s="42"/>
      <c r="G8337" s="42"/>
      <c r="H8337" s="42"/>
      <c r="I8337" s="42"/>
      <c r="J8337" s="83" t="str">
        <f t="shared" si="656"/>
        <v/>
      </c>
      <c r="K8337" s="83" t="str">
        <f t="shared" si="657"/>
        <v/>
      </c>
      <c r="L8337" s="85" t="str">
        <f t="shared" si="658"/>
        <v/>
      </c>
    </row>
    <row r="8338" spans="1:12" x14ac:dyDescent="0.2">
      <c r="A8338" s="209"/>
      <c r="B8338" s="75" t="str">
        <f t="shared" si="659"/>
        <v/>
      </c>
      <c r="C8338" s="75" t="str">
        <f t="shared" si="660"/>
        <v/>
      </c>
      <c r="D8338" s="42"/>
      <c r="E8338" s="42"/>
      <c r="F8338" s="42"/>
      <c r="G8338" s="42"/>
      <c r="H8338" s="42"/>
      <c r="I8338" s="42"/>
      <c r="J8338" s="83" t="str">
        <f t="shared" si="656"/>
        <v/>
      </c>
      <c r="K8338" s="83" t="str">
        <f t="shared" si="657"/>
        <v/>
      </c>
      <c r="L8338" s="85" t="str">
        <f t="shared" si="658"/>
        <v/>
      </c>
    </row>
    <row r="8339" spans="1:12" x14ac:dyDescent="0.2">
      <c r="A8339" s="209"/>
      <c r="B8339" s="75" t="str">
        <f t="shared" si="659"/>
        <v/>
      </c>
      <c r="C8339" s="75" t="str">
        <f t="shared" si="660"/>
        <v/>
      </c>
      <c r="D8339" s="42"/>
      <c r="E8339" s="42"/>
      <c r="F8339" s="42"/>
      <c r="G8339" s="42"/>
      <c r="H8339" s="42"/>
      <c r="I8339" s="42"/>
      <c r="J8339" s="83" t="str">
        <f t="shared" si="656"/>
        <v/>
      </c>
      <c r="K8339" s="83" t="str">
        <f t="shared" si="657"/>
        <v/>
      </c>
      <c r="L8339" s="85" t="str">
        <f t="shared" si="658"/>
        <v/>
      </c>
    </row>
    <row r="8340" spans="1:12" x14ac:dyDescent="0.2">
      <c r="A8340" s="209"/>
      <c r="B8340" s="75" t="str">
        <f t="shared" si="659"/>
        <v/>
      </c>
      <c r="C8340" s="75" t="str">
        <f t="shared" si="660"/>
        <v/>
      </c>
      <c r="D8340" s="42"/>
      <c r="E8340" s="42"/>
      <c r="F8340" s="42"/>
      <c r="G8340" s="42"/>
      <c r="H8340" s="42"/>
      <c r="I8340" s="42"/>
      <c r="J8340" s="83" t="str">
        <f t="shared" si="656"/>
        <v/>
      </c>
      <c r="K8340" s="83" t="str">
        <f t="shared" si="657"/>
        <v/>
      </c>
      <c r="L8340" s="85" t="str">
        <f t="shared" si="658"/>
        <v/>
      </c>
    </row>
    <row r="8341" spans="1:12" x14ac:dyDescent="0.2">
      <c r="A8341" s="209"/>
      <c r="B8341" s="75" t="str">
        <f t="shared" si="659"/>
        <v/>
      </c>
      <c r="C8341" s="75" t="str">
        <f t="shared" si="660"/>
        <v/>
      </c>
      <c r="D8341" s="42"/>
      <c r="E8341" s="42"/>
      <c r="F8341" s="42"/>
      <c r="G8341" s="42"/>
      <c r="H8341" s="42"/>
      <c r="I8341" s="42"/>
      <c r="J8341" s="83" t="str">
        <f t="shared" si="656"/>
        <v/>
      </c>
      <c r="K8341" s="83" t="str">
        <f t="shared" si="657"/>
        <v/>
      </c>
      <c r="L8341" s="85" t="str">
        <f t="shared" si="658"/>
        <v/>
      </c>
    </row>
    <row r="8342" spans="1:12" x14ac:dyDescent="0.2">
      <c r="A8342" s="209"/>
      <c r="B8342" s="75" t="str">
        <f t="shared" si="659"/>
        <v/>
      </c>
      <c r="C8342" s="75" t="str">
        <f t="shared" si="660"/>
        <v/>
      </c>
      <c r="D8342" s="42"/>
      <c r="E8342" s="42"/>
      <c r="F8342" s="42"/>
      <c r="G8342" s="42"/>
      <c r="H8342" s="42"/>
      <c r="I8342" s="42"/>
      <c r="J8342" s="83" t="str">
        <f t="shared" si="656"/>
        <v/>
      </c>
      <c r="K8342" s="83" t="str">
        <f t="shared" si="657"/>
        <v/>
      </c>
      <c r="L8342" s="85" t="str">
        <f t="shared" si="658"/>
        <v/>
      </c>
    </row>
    <row r="8343" spans="1:12" x14ac:dyDescent="0.2">
      <c r="A8343" s="209"/>
      <c r="B8343" s="75" t="str">
        <f t="shared" si="659"/>
        <v/>
      </c>
      <c r="C8343" s="75" t="str">
        <f t="shared" si="660"/>
        <v/>
      </c>
      <c r="D8343" s="42"/>
      <c r="E8343" s="42"/>
      <c r="F8343" s="42"/>
      <c r="G8343" s="42"/>
      <c r="H8343" s="42"/>
      <c r="I8343" s="42"/>
      <c r="J8343" s="83" t="str">
        <f t="shared" si="656"/>
        <v/>
      </c>
      <c r="K8343" s="83" t="str">
        <f t="shared" si="657"/>
        <v/>
      </c>
      <c r="L8343" s="85" t="str">
        <f t="shared" si="658"/>
        <v/>
      </c>
    </row>
    <row r="8344" spans="1:12" x14ac:dyDescent="0.2">
      <c r="A8344" s="209"/>
      <c r="B8344" s="75" t="str">
        <f t="shared" si="659"/>
        <v/>
      </c>
      <c r="C8344" s="75" t="str">
        <f t="shared" si="660"/>
        <v/>
      </c>
      <c r="D8344" s="42"/>
      <c r="E8344" s="42"/>
      <c r="F8344" s="42"/>
      <c r="G8344" s="42"/>
      <c r="H8344" s="42"/>
      <c r="I8344" s="42"/>
      <c r="J8344" s="83" t="str">
        <f t="shared" si="656"/>
        <v/>
      </c>
      <c r="K8344" s="83" t="str">
        <f t="shared" si="657"/>
        <v/>
      </c>
      <c r="L8344" s="85" t="str">
        <f t="shared" si="658"/>
        <v/>
      </c>
    </row>
    <row r="8345" spans="1:12" x14ac:dyDescent="0.2">
      <c r="A8345" s="209"/>
      <c r="B8345" s="75" t="str">
        <f t="shared" si="659"/>
        <v/>
      </c>
      <c r="C8345" s="75" t="str">
        <f t="shared" si="660"/>
        <v/>
      </c>
      <c r="D8345" s="42"/>
      <c r="E8345" s="42"/>
      <c r="F8345" s="42"/>
      <c r="G8345" s="42"/>
      <c r="H8345" s="42"/>
      <c r="I8345" s="42"/>
      <c r="J8345" s="83" t="str">
        <f t="shared" si="656"/>
        <v/>
      </c>
      <c r="K8345" s="83" t="str">
        <f t="shared" si="657"/>
        <v/>
      </c>
      <c r="L8345" s="85" t="str">
        <f t="shared" si="658"/>
        <v/>
      </c>
    </row>
    <row r="8346" spans="1:12" x14ac:dyDescent="0.2">
      <c r="A8346" s="209"/>
      <c r="B8346" s="75" t="str">
        <f t="shared" si="659"/>
        <v/>
      </c>
      <c r="C8346" s="75" t="str">
        <f t="shared" si="660"/>
        <v/>
      </c>
      <c r="D8346" s="42"/>
      <c r="E8346" s="42"/>
      <c r="F8346" s="42"/>
      <c r="G8346" s="42"/>
      <c r="H8346" s="42"/>
      <c r="I8346" s="42"/>
      <c r="J8346" s="83" t="str">
        <f t="shared" si="656"/>
        <v/>
      </c>
      <c r="K8346" s="83" t="str">
        <f t="shared" si="657"/>
        <v/>
      </c>
      <c r="L8346" s="85" t="str">
        <f t="shared" si="658"/>
        <v/>
      </c>
    </row>
    <row r="8347" spans="1:12" x14ac:dyDescent="0.2">
      <c r="A8347" s="209"/>
      <c r="B8347" s="75" t="str">
        <f t="shared" si="659"/>
        <v/>
      </c>
      <c r="C8347" s="75" t="str">
        <f t="shared" si="660"/>
        <v/>
      </c>
      <c r="D8347" s="42"/>
      <c r="E8347" s="42"/>
      <c r="F8347" s="42"/>
      <c r="G8347" s="42"/>
      <c r="H8347" s="42"/>
      <c r="I8347" s="42"/>
      <c r="J8347" s="83" t="str">
        <f t="shared" si="656"/>
        <v/>
      </c>
      <c r="K8347" s="83" t="str">
        <f t="shared" si="657"/>
        <v/>
      </c>
      <c r="L8347" s="85" t="str">
        <f t="shared" si="658"/>
        <v/>
      </c>
    </row>
    <row r="8348" spans="1:12" x14ac:dyDescent="0.2">
      <c r="A8348" s="209"/>
      <c r="B8348" s="75" t="str">
        <f t="shared" si="659"/>
        <v/>
      </c>
      <c r="C8348" s="75" t="str">
        <f t="shared" si="660"/>
        <v/>
      </c>
      <c r="D8348" s="42"/>
      <c r="E8348" s="42"/>
      <c r="F8348" s="42"/>
      <c r="G8348" s="42"/>
      <c r="H8348" s="42"/>
      <c r="I8348" s="42"/>
      <c r="J8348" s="83" t="str">
        <f t="shared" si="656"/>
        <v/>
      </c>
      <c r="K8348" s="83" t="str">
        <f t="shared" si="657"/>
        <v/>
      </c>
      <c r="L8348" s="85" t="str">
        <f t="shared" si="658"/>
        <v/>
      </c>
    </row>
    <row r="8349" spans="1:12" x14ac:dyDescent="0.2">
      <c r="A8349" s="209"/>
      <c r="B8349" s="75" t="str">
        <f t="shared" si="659"/>
        <v/>
      </c>
      <c r="C8349" s="75" t="str">
        <f t="shared" si="660"/>
        <v/>
      </c>
      <c r="D8349" s="42"/>
      <c r="E8349" s="42"/>
      <c r="F8349" s="42"/>
      <c r="G8349" s="42"/>
      <c r="H8349" s="42"/>
      <c r="I8349" s="42"/>
      <c r="J8349" s="83" t="str">
        <f t="shared" si="656"/>
        <v/>
      </c>
      <c r="K8349" s="83" t="str">
        <f t="shared" si="657"/>
        <v/>
      </c>
      <c r="L8349" s="85" t="str">
        <f t="shared" si="658"/>
        <v/>
      </c>
    </row>
    <row r="8350" spans="1:12" x14ac:dyDescent="0.2">
      <c r="A8350" s="209"/>
      <c r="B8350" s="75" t="str">
        <f t="shared" si="659"/>
        <v/>
      </c>
      <c r="C8350" s="75" t="str">
        <f t="shared" si="660"/>
        <v/>
      </c>
      <c r="D8350" s="42"/>
      <c r="E8350" s="42"/>
      <c r="F8350" s="42"/>
      <c r="G8350" s="42"/>
      <c r="H8350" s="42"/>
      <c r="I8350" s="42"/>
      <c r="J8350" s="83" t="str">
        <f t="shared" si="656"/>
        <v/>
      </c>
      <c r="K8350" s="83" t="str">
        <f t="shared" si="657"/>
        <v/>
      </c>
      <c r="L8350" s="85" t="str">
        <f t="shared" si="658"/>
        <v/>
      </c>
    </row>
    <row r="8351" spans="1:12" x14ac:dyDescent="0.2">
      <c r="A8351" s="209"/>
      <c r="B8351" s="75" t="str">
        <f t="shared" si="659"/>
        <v/>
      </c>
      <c r="C8351" s="75" t="str">
        <f t="shared" si="660"/>
        <v/>
      </c>
      <c r="D8351" s="42"/>
      <c r="E8351" s="42"/>
      <c r="F8351" s="42"/>
      <c r="G8351" s="42"/>
      <c r="H8351" s="42"/>
      <c r="I8351" s="42"/>
      <c r="J8351" s="83" t="str">
        <f t="shared" si="656"/>
        <v/>
      </c>
      <c r="K8351" s="83" t="str">
        <f t="shared" si="657"/>
        <v/>
      </c>
      <c r="L8351" s="85" t="str">
        <f t="shared" si="658"/>
        <v/>
      </c>
    </row>
    <row r="8352" spans="1:12" x14ac:dyDescent="0.2">
      <c r="A8352" s="209"/>
      <c r="B8352" s="75" t="str">
        <f t="shared" si="659"/>
        <v/>
      </c>
      <c r="C8352" s="75" t="str">
        <f t="shared" si="660"/>
        <v/>
      </c>
      <c r="D8352" s="42"/>
      <c r="E8352" s="42"/>
      <c r="F8352" s="42"/>
      <c r="G8352" s="42"/>
      <c r="H8352" s="42"/>
      <c r="I8352" s="42"/>
      <c r="J8352" s="83" t="str">
        <f t="shared" si="656"/>
        <v/>
      </c>
      <c r="K8352" s="83" t="str">
        <f t="shared" si="657"/>
        <v/>
      </c>
      <c r="L8352" s="85" t="str">
        <f t="shared" si="658"/>
        <v/>
      </c>
    </row>
    <row r="8353" spans="1:12" x14ac:dyDescent="0.2">
      <c r="A8353" s="209"/>
      <c r="B8353" s="75" t="str">
        <f t="shared" si="659"/>
        <v/>
      </c>
      <c r="C8353" s="75" t="str">
        <f t="shared" si="660"/>
        <v/>
      </c>
      <c r="D8353" s="42"/>
      <c r="E8353" s="42"/>
      <c r="F8353" s="42"/>
      <c r="G8353" s="42"/>
      <c r="H8353" s="42"/>
      <c r="I8353" s="42"/>
      <c r="J8353" s="83" t="str">
        <f t="shared" si="656"/>
        <v/>
      </c>
      <c r="K8353" s="83" t="str">
        <f t="shared" si="657"/>
        <v/>
      </c>
      <c r="L8353" s="85" t="str">
        <f t="shared" si="658"/>
        <v/>
      </c>
    </row>
    <row r="8354" spans="1:12" x14ac:dyDescent="0.2">
      <c r="A8354" s="209"/>
      <c r="B8354" s="75" t="str">
        <f t="shared" si="659"/>
        <v/>
      </c>
      <c r="C8354" s="75" t="str">
        <f t="shared" si="660"/>
        <v/>
      </c>
      <c r="D8354" s="42"/>
      <c r="E8354" s="42"/>
      <c r="F8354" s="42"/>
      <c r="G8354" s="42"/>
      <c r="H8354" s="42"/>
      <c r="I8354" s="42"/>
      <c r="J8354" s="83" t="str">
        <f t="shared" si="656"/>
        <v/>
      </c>
      <c r="K8354" s="83" t="str">
        <f t="shared" si="657"/>
        <v/>
      </c>
      <c r="L8354" s="85" t="str">
        <f t="shared" si="658"/>
        <v/>
      </c>
    </row>
    <row r="8355" spans="1:12" x14ac:dyDescent="0.2">
      <c r="A8355" s="209"/>
      <c r="B8355" s="75" t="str">
        <f t="shared" si="659"/>
        <v/>
      </c>
      <c r="C8355" s="75" t="str">
        <f t="shared" si="660"/>
        <v/>
      </c>
      <c r="D8355" s="42"/>
      <c r="E8355" s="42"/>
      <c r="F8355" s="42"/>
      <c r="G8355" s="42"/>
      <c r="H8355" s="42"/>
      <c r="I8355" s="42"/>
      <c r="J8355" s="83" t="str">
        <f t="shared" si="656"/>
        <v/>
      </c>
      <c r="K8355" s="83" t="str">
        <f t="shared" si="657"/>
        <v/>
      </c>
      <c r="L8355" s="85" t="str">
        <f t="shared" si="658"/>
        <v/>
      </c>
    </row>
    <row r="8356" spans="1:12" x14ac:dyDescent="0.2">
      <c r="A8356" s="209"/>
      <c r="B8356" s="75" t="str">
        <f t="shared" si="659"/>
        <v/>
      </c>
      <c r="C8356" s="75" t="str">
        <f t="shared" si="660"/>
        <v/>
      </c>
      <c r="D8356" s="42"/>
      <c r="E8356" s="42"/>
      <c r="F8356" s="42"/>
      <c r="G8356" s="42"/>
      <c r="H8356" s="42"/>
      <c r="I8356" s="42"/>
      <c r="J8356" s="83" t="str">
        <f t="shared" si="656"/>
        <v/>
      </c>
      <c r="K8356" s="83" t="str">
        <f t="shared" si="657"/>
        <v/>
      </c>
      <c r="L8356" s="85" t="str">
        <f t="shared" si="658"/>
        <v/>
      </c>
    </row>
    <row r="8357" spans="1:12" x14ac:dyDescent="0.2">
      <c r="A8357" s="209"/>
      <c r="B8357" s="75" t="str">
        <f t="shared" si="659"/>
        <v/>
      </c>
      <c r="C8357" s="75" t="str">
        <f t="shared" si="660"/>
        <v/>
      </c>
      <c r="D8357" s="42"/>
      <c r="E8357" s="42"/>
      <c r="F8357" s="42"/>
      <c r="G8357" s="42"/>
      <c r="H8357" s="42"/>
      <c r="I8357" s="42"/>
      <c r="J8357" s="83" t="str">
        <f t="shared" si="656"/>
        <v/>
      </c>
      <c r="K8357" s="83" t="str">
        <f t="shared" si="657"/>
        <v/>
      </c>
      <c r="L8357" s="85" t="str">
        <f t="shared" si="658"/>
        <v/>
      </c>
    </row>
    <row r="8358" spans="1:12" x14ac:dyDescent="0.2">
      <c r="A8358" s="209"/>
      <c r="B8358" s="75" t="str">
        <f t="shared" si="659"/>
        <v/>
      </c>
      <c r="C8358" s="75" t="str">
        <f t="shared" si="660"/>
        <v/>
      </c>
      <c r="D8358" s="42"/>
      <c r="E8358" s="42"/>
      <c r="F8358" s="42"/>
      <c r="G8358" s="42"/>
      <c r="H8358" s="42"/>
      <c r="I8358" s="42"/>
      <c r="J8358" s="83" t="str">
        <f t="shared" si="656"/>
        <v/>
      </c>
      <c r="K8358" s="83" t="str">
        <f t="shared" si="657"/>
        <v/>
      </c>
      <c r="L8358" s="85" t="str">
        <f t="shared" si="658"/>
        <v/>
      </c>
    </row>
    <row r="8359" spans="1:12" x14ac:dyDescent="0.2">
      <c r="A8359" s="209"/>
      <c r="B8359" s="75" t="str">
        <f t="shared" si="659"/>
        <v/>
      </c>
      <c r="C8359" s="75" t="str">
        <f t="shared" si="660"/>
        <v/>
      </c>
      <c r="D8359" s="42"/>
      <c r="E8359" s="42"/>
      <c r="F8359" s="42"/>
      <c r="G8359" s="42"/>
      <c r="H8359" s="42"/>
      <c r="I8359" s="42"/>
      <c r="J8359" s="83" t="str">
        <f t="shared" si="656"/>
        <v/>
      </c>
      <c r="K8359" s="83" t="str">
        <f t="shared" si="657"/>
        <v/>
      </c>
      <c r="L8359" s="85" t="str">
        <f t="shared" si="658"/>
        <v/>
      </c>
    </row>
    <row r="8360" spans="1:12" x14ac:dyDescent="0.2">
      <c r="A8360" s="209"/>
      <c r="B8360" s="75" t="str">
        <f t="shared" si="659"/>
        <v/>
      </c>
      <c r="C8360" s="75" t="str">
        <f t="shared" si="660"/>
        <v/>
      </c>
      <c r="D8360" s="42"/>
      <c r="E8360" s="42"/>
      <c r="F8360" s="42"/>
      <c r="G8360" s="42"/>
      <c r="H8360" s="42"/>
      <c r="I8360" s="42"/>
      <c r="J8360" s="83" t="str">
        <f t="shared" si="656"/>
        <v/>
      </c>
      <c r="K8360" s="83" t="str">
        <f t="shared" si="657"/>
        <v/>
      </c>
      <c r="L8360" s="85" t="str">
        <f t="shared" si="658"/>
        <v/>
      </c>
    </row>
    <row r="8361" spans="1:12" x14ac:dyDescent="0.2">
      <c r="A8361" s="209"/>
      <c r="B8361" s="75" t="str">
        <f t="shared" si="659"/>
        <v/>
      </c>
      <c r="C8361" s="75" t="str">
        <f t="shared" si="660"/>
        <v/>
      </c>
      <c r="D8361" s="42"/>
      <c r="E8361" s="42"/>
      <c r="F8361" s="42"/>
      <c r="G8361" s="42"/>
      <c r="H8361" s="42"/>
      <c r="I8361" s="42"/>
      <c r="J8361" s="83" t="str">
        <f t="shared" si="656"/>
        <v/>
      </c>
      <c r="K8361" s="83" t="str">
        <f t="shared" si="657"/>
        <v/>
      </c>
      <c r="L8361" s="85" t="str">
        <f t="shared" si="658"/>
        <v/>
      </c>
    </row>
    <row r="8362" spans="1:12" x14ac:dyDescent="0.2">
      <c r="A8362" s="209"/>
      <c r="B8362" s="75" t="str">
        <f t="shared" si="659"/>
        <v/>
      </c>
      <c r="C8362" s="75" t="str">
        <f t="shared" si="660"/>
        <v/>
      </c>
      <c r="D8362" s="42"/>
      <c r="E8362" s="42"/>
      <c r="F8362" s="42"/>
      <c r="G8362" s="42"/>
      <c r="H8362" s="42"/>
      <c r="I8362" s="42"/>
      <c r="J8362" s="83" t="str">
        <f t="shared" si="656"/>
        <v/>
      </c>
      <c r="K8362" s="83" t="str">
        <f t="shared" si="657"/>
        <v/>
      </c>
      <c r="L8362" s="85" t="str">
        <f t="shared" si="658"/>
        <v/>
      </c>
    </row>
    <row r="8363" spans="1:12" x14ac:dyDescent="0.2">
      <c r="A8363" s="209"/>
      <c r="B8363" s="75" t="str">
        <f t="shared" si="659"/>
        <v/>
      </c>
      <c r="C8363" s="75" t="str">
        <f t="shared" si="660"/>
        <v/>
      </c>
      <c r="D8363" s="42"/>
      <c r="E8363" s="42"/>
      <c r="F8363" s="42"/>
      <c r="G8363" s="42"/>
      <c r="H8363" s="42"/>
      <c r="I8363" s="42"/>
      <c r="J8363" s="83" t="str">
        <f t="shared" si="656"/>
        <v/>
      </c>
      <c r="K8363" s="83" t="str">
        <f t="shared" si="657"/>
        <v/>
      </c>
      <c r="L8363" s="85" t="str">
        <f t="shared" si="658"/>
        <v/>
      </c>
    </row>
    <row r="8364" spans="1:12" x14ac:dyDescent="0.2">
      <c r="A8364" s="209"/>
      <c r="B8364" s="75" t="str">
        <f t="shared" si="659"/>
        <v/>
      </c>
      <c r="C8364" s="75" t="str">
        <f t="shared" si="660"/>
        <v/>
      </c>
      <c r="D8364" s="42"/>
      <c r="E8364" s="42"/>
      <c r="F8364" s="42"/>
      <c r="G8364" s="42"/>
      <c r="H8364" s="42"/>
      <c r="I8364" s="42"/>
      <c r="J8364" s="83" t="str">
        <f t="shared" si="656"/>
        <v/>
      </c>
      <c r="K8364" s="83" t="str">
        <f t="shared" si="657"/>
        <v/>
      </c>
      <c r="L8364" s="85" t="str">
        <f t="shared" si="658"/>
        <v/>
      </c>
    </row>
    <row r="8365" spans="1:12" x14ac:dyDescent="0.2">
      <c r="A8365" s="209"/>
      <c r="B8365" s="75" t="str">
        <f t="shared" si="659"/>
        <v/>
      </c>
      <c r="C8365" s="75" t="str">
        <f t="shared" si="660"/>
        <v/>
      </c>
      <c r="D8365" s="42"/>
      <c r="E8365" s="42"/>
      <c r="F8365" s="42"/>
      <c r="G8365" s="42"/>
      <c r="H8365" s="42"/>
      <c r="I8365" s="42"/>
      <c r="J8365" s="83" t="str">
        <f t="shared" si="656"/>
        <v/>
      </c>
      <c r="K8365" s="83" t="str">
        <f t="shared" si="657"/>
        <v/>
      </c>
      <c r="L8365" s="85" t="str">
        <f t="shared" si="658"/>
        <v/>
      </c>
    </row>
    <row r="8366" spans="1:12" x14ac:dyDescent="0.2">
      <c r="A8366" s="209"/>
      <c r="B8366" s="75" t="str">
        <f t="shared" si="659"/>
        <v/>
      </c>
      <c r="C8366" s="75" t="str">
        <f t="shared" si="660"/>
        <v/>
      </c>
      <c r="D8366" s="42"/>
      <c r="E8366" s="42"/>
      <c r="F8366" s="42"/>
      <c r="G8366" s="42"/>
      <c r="H8366" s="42"/>
      <c r="I8366" s="42"/>
      <c r="J8366" s="83" t="str">
        <f t="shared" si="656"/>
        <v/>
      </c>
      <c r="K8366" s="83" t="str">
        <f t="shared" si="657"/>
        <v/>
      </c>
      <c r="L8366" s="85" t="str">
        <f t="shared" si="658"/>
        <v/>
      </c>
    </row>
    <row r="8367" spans="1:12" x14ac:dyDescent="0.2">
      <c r="A8367" s="209"/>
      <c r="B8367" s="75" t="str">
        <f t="shared" si="659"/>
        <v/>
      </c>
      <c r="C8367" s="75" t="str">
        <f t="shared" si="660"/>
        <v/>
      </c>
      <c r="D8367" s="42"/>
      <c r="E8367" s="42"/>
      <c r="F8367" s="42"/>
      <c r="G8367" s="42"/>
      <c r="H8367" s="42"/>
      <c r="I8367" s="42"/>
      <c r="J8367" s="83" t="str">
        <f t="shared" si="656"/>
        <v/>
      </c>
      <c r="K8367" s="83" t="str">
        <f t="shared" si="657"/>
        <v/>
      </c>
      <c r="L8367" s="85" t="str">
        <f t="shared" si="658"/>
        <v/>
      </c>
    </row>
    <row r="8368" spans="1:12" x14ac:dyDescent="0.2">
      <c r="A8368" s="209"/>
      <c r="B8368" s="75" t="str">
        <f t="shared" si="659"/>
        <v/>
      </c>
      <c r="C8368" s="75" t="str">
        <f t="shared" si="660"/>
        <v/>
      </c>
      <c r="D8368" s="42"/>
      <c r="E8368" s="42"/>
      <c r="F8368" s="42"/>
      <c r="G8368" s="42"/>
      <c r="H8368" s="42"/>
      <c r="I8368" s="42"/>
      <c r="J8368" s="83" t="str">
        <f t="shared" si="656"/>
        <v/>
      </c>
      <c r="K8368" s="83" t="str">
        <f t="shared" si="657"/>
        <v/>
      </c>
      <c r="L8368" s="85" t="str">
        <f t="shared" si="658"/>
        <v/>
      </c>
    </row>
    <row r="8369" spans="1:12" x14ac:dyDescent="0.2">
      <c r="A8369" s="209"/>
      <c r="B8369" s="75" t="str">
        <f t="shared" si="659"/>
        <v/>
      </c>
      <c r="C8369" s="75" t="str">
        <f t="shared" si="660"/>
        <v/>
      </c>
      <c r="D8369" s="42"/>
      <c r="E8369" s="42"/>
      <c r="F8369" s="42"/>
      <c r="G8369" s="42"/>
      <c r="H8369" s="42"/>
      <c r="I8369" s="42"/>
      <c r="J8369" s="83" t="str">
        <f t="shared" si="656"/>
        <v/>
      </c>
      <c r="K8369" s="83" t="str">
        <f t="shared" si="657"/>
        <v/>
      </c>
      <c r="L8369" s="85" t="str">
        <f t="shared" si="658"/>
        <v/>
      </c>
    </row>
    <row r="8370" spans="1:12" x14ac:dyDescent="0.2">
      <c r="A8370" s="209"/>
      <c r="B8370" s="75" t="str">
        <f t="shared" si="659"/>
        <v/>
      </c>
      <c r="C8370" s="75" t="str">
        <f t="shared" si="660"/>
        <v/>
      </c>
      <c r="D8370" s="42"/>
      <c r="E8370" s="42"/>
      <c r="F8370" s="42"/>
      <c r="G8370" s="42"/>
      <c r="H8370" s="42"/>
      <c r="I8370" s="42"/>
      <c r="J8370" s="83" t="str">
        <f t="shared" si="656"/>
        <v/>
      </c>
      <c r="K8370" s="83" t="str">
        <f t="shared" si="657"/>
        <v/>
      </c>
      <c r="L8370" s="85" t="str">
        <f t="shared" si="658"/>
        <v/>
      </c>
    </row>
    <row r="8371" spans="1:12" x14ac:dyDescent="0.2">
      <c r="A8371" s="209"/>
      <c r="B8371" s="75" t="str">
        <f t="shared" si="659"/>
        <v/>
      </c>
      <c r="C8371" s="75" t="str">
        <f t="shared" si="660"/>
        <v/>
      </c>
      <c r="D8371" s="42"/>
      <c r="E8371" s="42"/>
      <c r="F8371" s="42"/>
      <c r="G8371" s="42"/>
      <c r="H8371" s="42"/>
      <c r="I8371" s="42"/>
      <c r="J8371" s="83" t="str">
        <f t="shared" si="656"/>
        <v/>
      </c>
      <c r="K8371" s="83" t="str">
        <f t="shared" si="657"/>
        <v/>
      </c>
      <c r="L8371" s="85" t="str">
        <f t="shared" si="658"/>
        <v/>
      </c>
    </row>
    <row r="8372" spans="1:12" x14ac:dyDescent="0.2">
      <c r="A8372" s="209"/>
      <c r="B8372" s="75" t="str">
        <f t="shared" si="659"/>
        <v/>
      </c>
      <c r="C8372" s="75" t="str">
        <f t="shared" si="660"/>
        <v/>
      </c>
      <c r="D8372" s="42"/>
      <c r="E8372" s="42"/>
      <c r="F8372" s="42"/>
      <c r="G8372" s="42"/>
      <c r="H8372" s="42"/>
      <c r="I8372" s="42"/>
      <c r="J8372" s="83" t="str">
        <f t="shared" si="656"/>
        <v/>
      </c>
      <c r="K8372" s="83" t="str">
        <f t="shared" si="657"/>
        <v/>
      </c>
      <c r="L8372" s="85" t="str">
        <f t="shared" si="658"/>
        <v/>
      </c>
    </row>
    <row r="8373" spans="1:12" x14ac:dyDescent="0.2">
      <c r="A8373" s="209"/>
      <c r="B8373" s="75" t="str">
        <f t="shared" si="659"/>
        <v/>
      </c>
      <c r="C8373" s="75" t="str">
        <f t="shared" si="660"/>
        <v/>
      </c>
      <c r="D8373" s="42"/>
      <c r="E8373" s="42"/>
      <c r="F8373" s="42"/>
      <c r="G8373" s="42"/>
      <c r="H8373" s="42"/>
      <c r="I8373" s="42"/>
      <c r="J8373" s="83" t="str">
        <f t="shared" si="656"/>
        <v/>
      </c>
      <c r="K8373" s="83" t="str">
        <f t="shared" si="657"/>
        <v/>
      </c>
      <c r="L8373" s="85" t="str">
        <f t="shared" si="658"/>
        <v/>
      </c>
    </row>
    <row r="8374" spans="1:12" x14ac:dyDescent="0.2">
      <c r="A8374" s="209"/>
      <c r="B8374" s="75" t="str">
        <f t="shared" si="659"/>
        <v/>
      </c>
      <c r="C8374" s="75" t="str">
        <f t="shared" si="660"/>
        <v/>
      </c>
      <c r="D8374" s="42"/>
      <c r="E8374" s="42"/>
      <c r="F8374" s="42"/>
      <c r="G8374" s="42"/>
      <c r="H8374" s="42"/>
      <c r="I8374" s="42"/>
      <c r="J8374" s="83" t="str">
        <f t="shared" si="656"/>
        <v/>
      </c>
      <c r="K8374" s="83" t="str">
        <f t="shared" si="657"/>
        <v/>
      </c>
      <c r="L8374" s="85" t="str">
        <f t="shared" si="658"/>
        <v/>
      </c>
    </row>
    <row r="8375" spans="1:12" x14ac:dyDescent="0.2">
      <c r="A8375" s="209"/>
      <c r="B8375" s="75" t="str">
        <f t="shared" si="659"/>
        <v/>
      </c>
      <c r="C8375" s="75" t="str">
        <f t="shared" si="660"/>
        <v/>
      </c>
      <c r="D8375" s="42"/>
      <c r="E8375" s="42"/>
      <c r="F8375" s="42"/>
      <c r="G8375" s="42"/>
      <c r="H8375" s="42"/>
      <c r="I8375" s="42"/>
      <c r="J8375" s="83" t="str">
        <f t="shared" si="656"/>
        <v/>
      </c>
      <c r="K8375" s="83" t="str">
        <f t="shared" si="657"/>
        <v/>
      </c>
      <c r="L8375" s="85" t="str">
        <f t="shared" si="658"/>
        <v/>
      </c>
    </row>
    <row r="8376" spans="1:12" x14ac:dyDescent="0.2">
      <c r="A8376" s="209"/>
      <c r="B8376" s="75" t="str">
        <f t="shared" si="659"/>
        <v/>
      </c>
      <c r="C8376" s="75" t="str">
        <f t="shared" si="660"/>
        <v/>
      </c>
      <c r="D8376" s="42"/>
      <c r="E8376" s="42"/>
      <c r="F8376" s="42"/>
      <c r="G8376" s="42"/>
      <c r="H8376" s="42"/>
      <c r="I8376" s="42"/>
      <c r="J8376" s="83" t="str">
        <f t="shared" si="656"/>
        <v/>
      </c>
      <c r="K8376" s="83" t="str">
        <f t="shared" si="657"/>
        <v/>
      </c>
      <c r="L8376" s="85" t="str">
        <f t="shared" si="658"/>
        <v/>
      </c>
    </row>
    <row r="8377" spans="1:12" x14ac:dyDescent="0.2">
      <c r="A8377" s="209"/>
      <c r="B8377" s="75" t="str">
        <f t="shared" si="659"/>
        <v/>
      </c>
      <c r="C8377" s="75" t="str">
        <f t="shared" si="660"/>
        <v/>
      </c>
      <c r="D8377" s="42"/>
      <c r="E8377" s="42"/>
      <c r="F8377" s="42"/>
      <c r="G8377" s="42"/>
      <c r="H8377" s="42"/>
      <c r="I8377" s="42"/>
      <c r="J8377" s="83" t="str">
        <f t="shared" si="656"/>
        <v/>
      </c>
      <c r="K8377" s="83" t="str">
        <f t="shared" si="657"/>
        <v/>
      </c>
      <c r="L8377" s="85" t="str">
        <f t="shared" si="658"/>
        <v/>
      </c>
    </row>
    <row r="8378" spans="1:12" x14ac:dyDescent="0.2">
      <c r="A8378" s="209"/>
      <c r="B8378" s="75" t="str">
        <f t="shared" si="659"/>
        <v/>
      </c>
      <c r="C8378" s="75" t="str">
        <f t="shared" si="660"/>
        <v/>
      </c>
      <c r="D8378" s="42"/>
      <c r="E8378" s="42"/>
      <c r="F8378" s="42"/>
      <c r="G8378" s="42"/>
      <c r="H8378" s="42"/>
      <c r="I8378" s="42"/>
      <c r="J8378" s="83" t="str">
        <f t="shared" si="656"/>
        <v/>
      </c>
      <c r="K8378" s="83" t="str">
        <f t="shared" si="657"/>
        <v/>
      </c>
      <c r="L8378" s="85" t="str">
        <f t="shared" si="658"/>
        <v/>
      </c>
    </row>
    <row r="8379" spans="1:12" x14ac:dyDescent="0.2">
      <c r="A8379" s="209"/>
      <c r="B8379" s="75" t="str">
        <f t="shared" si="659"/>
        <v/>
      </c>
      <c r="C8379" s="75" t="str">
        <f t="shared" si="660"/>
        <v/>
      </c>
      <c r="D8379" s="42"/>
      <c r="E8379" s="42"/>
      <c r="F8379" s="42"/>
      <c r="G8379" s="42"/>
      <c r="H8379" s="42"/>
      <c r="I8379" s="42"/>
      <c r="J8379" s="83" t="str">
        <f t="shared" si="656"/>
        <v/>
      </c>
      <c r="K8379" s="83" t="str">
        <f t="shared" si="657"/>
        <v/>
      </c>
      <c r="L8379" s="85" t="str">
        <f t="shared" si="658"/>
        <v/>
      </c>
    </row>
    <row r="8380" spans="1:12" x14ac:dyDescent="0.2">
      <c r="A8380" s="209"/>
      <c r="B8380" s="75" t="str">
        <f t="shared" si="659"/>
        <v/>
      </c>
      <c r="C8380" s="75" t="str">
        <f t="shared" si="660"/>
        <v/>
      </c>
      <c r="D8380" s="42"/>
      <c r="E8380" s="42"/>
      <c r="F8380" s="42"/>
      <c r="G8380" s="42"/>
      <c r="H8380" s="42"/>
      <c r="I8380" s="42"/>
      <c r="J8380" s="83" t="str">
        <f t="shared" si="656"/>
        <v/>
      </c>
      <c r="K8380" s="83" t="str">
        <f t="shared" si="657"/>
        <v/>
      </c>
      <c r="L8380" s="85" t="str">
        <f t="shared" si="658"/>
        <v/>
      </c>
    </row>
    <row r="8381" spans="1:12" x14ac:dyDescent="0.2">
      <c r="A8381" s="209"/>
      <c r="B8381" s="75" t="str">
        <f t="shared" si="659"/>
        <v/>
      </c>
      <c r="C8381" s="75" t="str">
        <f t="shared" si="660"/>
        <v/>
      </c>
      <c r="D8381" s="42"/>
      <c r="E8381" s="42"/>
      <c r="F8381" s="42"/>
      <c r="G8381" s="42"/>
      <c r="H8381" s="42"/>
      <c r="I8381" s="42"/>
      <c r="J8381" s="83" t="str">
        <f t="shared" ref="J8381:J8444" si="661">IF(ISERROR(D8381/C8381),"",(D8381/C8381))</f>
        <v/>
      </c>
      <c r="K8381" s="83" t="str">
        <f t="shared" ref="K8381:K8444" si="662">IF(ISERROR(E8381/C8381),"",(E8381/C8381))</f>
        <v/>
      </c>
      <c r="L8381" s="85" t="str">
        <f t="shared" ref="L8381:L8444" si="663">IF(ISERROR((D8381+E8381)/B8381),"",(D8381+E8381)/B8381)</f>
        <v/>
      </c>
    </row>
    <row r="8382" spans="1:12" x14ac:dyDescent="0.2">
      <c r="A8382" s="209"/>
      <c r="B8382" s="75" t="str">
        <f t="shared" si="659"/>
        <v/>
      </c>
      <c r="C8382" s="75" t="str">
        <f t="shared" si="660"/>
        <v/>
      </c>
      <c r="D8382" s="42"/>
      <c r="E8382" s="42"/>
      <c r="F8382" s="42"/>
      <c r="G8382" s="42"/>
      <c r="H8382" s="42"/>
      <c r="I8382" s="42"/>
      <c r="J8382" s="83" t="str">
        <f t="shared" si="661"/>
        <v/>
      </c>
      <c r="K8382" s="83" t="str">
        <f t="shared" si="662"/>
        <v/>
      </c>
      <c r="L8382" s="85" t="str">
        <f t="shared" si="663"/>
        <v/>
      </c>
    </row>
    <row r="8383" spans="1:12" x14ac:dyDescent="0.2">
      <c r="A8383" s="209"/>
      <c r="B8383" s="75" t="str">
        <f t="shared" si="659"/>
        <v/>
      </c>
      <c r="C8383" s="75" t="str">
        <f t="shared" si="660"/>
        <v/>
      </c>
      <c r="D8383" s="42"/>
      <c r="E8383" s="42"/>
      <c r="F8383" s="42"/>
      <c r="G8383" s="42"/>
      <c r="H8383" s="42"/>
      <c r="I8383" s="42"/>
      <c r="J8383" s="83" t="str">
        <f t="shared" si="661"/>
        <v/>
      </c>
      <c r="K8383" s="83" t="str">
        <f t="shared" si="662"/>
        <v/>
      </c>
      <c r="L8383" s="85" t="str">
        <f t="shared" si="663"/>
        <v/>
      </c>
    </row>
    <row r="8384" spans="1:12" x14ac:dyDescent="0.2">
      <c r="A8384" s="209"/>
      <c r="B8384" s="75" t="str">
        <f t="shared" si="659"/>
        <v/>
      </c>
      <c r="C8384" s="75" t="str">
        <f t="shared" si="660"/>
        <v/>
      </c>
      <c r="D8384" s="42"/>
      <c r="E8384" s="42"/>
      <c r="F8384" s="42"/>
      <c r="G8384" s="42"/>
      <c r="H8384" s="42"/>
      <c r="I8384" s="42"/>
      <c r="J8384" s="83" t="str">
        <f t="shared" si="661"/>
        <v/>
      </c>
      <c r="K8384" s="83" t="str">
        <f t="shared" si="662"/>
        <v/>
      </c>
      <c r="L8384" s="85" t="str">
        <f t="shared" si="663"/>
        <v/>
      </c>
    </row>
    <row r="8385" spans="1:12" x14ac:dyDescent="0.2">
      <c r="A8385" s="209"/>
      <c r="B8385" s="75" t="str">
        <f t="shared" si="659"/>
        <v/>
      </c>
      <c r="C8385" s="75" t="str">
        <f t="shared" si="660"/>
        <v/>
      </c>
      <c r="D8385" s="42"/>
      <c r="E8385" s="42"/>
      <c r="F8385" s="42"/>
      <c r="G8385" s="42"/>
      <c r="H8385" s="42"/>
      <c r="I8385" s="42"/>
      <c r="J8385" s="83" t="str">
        <f t="shared" si="661"/>
        <v/>
      </c>
      <c r="K8385" s="83" t="str">
        <f t="shared" si="662"/>
        <v/>
      </c>
      <c r="L8385" s="85" t="str">
        <f t="shared" si="663"/>
        <v/>
      </c>
    </row>
    <row r="8386" spans="1:12" x14ac:dyDescent="0.2">
      <c r="A8386" s="209"/>
      <c r="B8386" s="75" t="str">
        <f t="shared" si="659"/>
        <v/>
      </c>
      <c r="C8386" s="75" t="str">
        <f t="shared" si="660"/>
        <v/>
      </c>
      <c r="D8386" s="42"/>
      <c r="E8386" s="42"/>
      <c r="F8386" s="42"/>
      <c r="G8386" s="42"/>
      <c r="H8386" s="42"/>
      <c r="I8386" s="42"/>
      <c r="J8386" s="83" t="str">
        <f t="shared" si="661"/>
        <v/>
      </c>
      <c r="K8386" s="83" t="str">
        <f t="shared" si="662"/>
        <v/>
      </c>
      <c r="L8386" s="85" t="str">
        <f t="shared" si="663"/>
        <v/>
      </c>
    </row>
    <row r="8387" spans="1:12" x14ac:dyDescent="0.2">
      <c r="A8387" s="209"/>
      <c r="B8387" s="75" t="str">
        <f t="shared" si="659"/>
        <v/>
      </c>
      <c r="C8387" s="75" t="str">
        <f t="shared" si="660"/>
        <v/>
      </c>
      <c r="D8387" s="42"/>
      <c r="E8387" s="42"/>
      <c r="F8387" s="42"/>
      <c r="G8387" s="42"/>
      <c r="H8387" s="42"/>
      <c r="I8387" s="42"/>
      <c r="J8387" s="83" t="str">
        <f t="shared" si="661"/>
        <v/>
      </c>
      <c r="K8387" s="83" t="str">
        <f t="shared" si="662"/>
        <v/>
      </c>
      <c r="L8387" s="85" t="str">
        <f t="shared" si="663"/>
        <v/>
      </c>
    </row>
    <row r="8388" spans="1:12" x14ac:dyDescent="0.2">
      <c r="A8388" s="209"/>
      <c r="B8388" s="75" t="str">
        <f t="shared" si="659"/>
        <v/>
      </c>
      <c r="C8388" s="75" t="str">
        <f t="shared" si="660"/>
        <v/>
      </c>
      <c r="D8388" s="42"/>
      <c r="E8388" s="42"/>
      <c r="F8388" s="42"/>
      <c r="G8388" s="42"/>
      <c r="H8388" s="42"/>
      <c r="I8388" s="42"/>
      <c r="J8388" s="83" t="str">
        <f t="shared" si="661"/>
        <v/>
      </c>
      <c r="K8388" s="83" t="str">
        <f t="shared" si="662"/>
        <v/>
      </c>
      <c r="L8388" s="85" t="str">
        <f t="shared" si="663"/>
        <v/>
      </c>
    </row>
    <row r="8389" spans="1:12" x14ac:dyDescent="0.2">
      <c r="A8389" s="209"/>
      <c r="B8389" s="75" t="str">
        <f t="shared" si="659"/>
        <v/>
      </c>
      <c r="C8389" s="75" t="str">
        <f t="shared" si="660"/>
        <v/>
      </c>
      <c r="D8389" s="42"/>
      <c r="E8389" s="42"/>
      <c r="F8389" s="42"/>
      <c r="G8389" s="42"/>
      <c r="H8389" s="42"/>
      <c r="I8389" s="42"/>
      <c r="J8389" s="83" t="str">
        <f t="shared" si="661"/>
        <v/>
      </c>
      <c r="K8389" s="83" t="str">
        <f t="shared" si="662"/>
        <v/>
      </c>
      <c r="L8389" s="85" t="str">
        <f t="shared" si="663"/>
        <v/>
      </c>
    </row>
    <row r="8390" spans="1:12" x14ac:dyDescent="0.2">
      <c r="A8390" s="209"/>
      <c r="B8390" s="75" t="str">
        <f t="shared" si="659"/>
        <v/>
      </c>
      <c r="C8390" s="75" t="str">
        <f t="shared" si="660"/>
        <v/>
      </c>
      <c r="D8390" s="42"/>
      <c r="E8390" s="42"/>
      <c r="F8390" s="42"/>
      <c r="G8390" s="42"/>
      <c r="H8390" s="42"/>
      <c r="I8390" s="42"/>
      <c r="J8390" s="83" t="str">
        <f t="shared" si="661"/>
        <v/>
      </c>
      <c r="K8390" s="83" t="str">
        <f t="shared" si="662"/>
        <v/>
      </c>
      <c r="L8390" s="85" t="str">
        <f t="shared" si="663"/>
        <v/>
      </c>
    </row>
    <row r="8391" spans="1:12" x14ac:dyDescent="0.2">
      <c r="A8391" s="209"/>
      <c r="B8391" s="75" t="str">
        <f t="shared" si="659"/>
        <v/>
      </c>
      <c r="C8391" s="75" t="str">
        <f t="shared" si="660"/>
        <v/>
      </c>
      <c r="D8391" s="42"/>
      <c r="E8391" s="42"/>
      <c r="F8391" s="42"/>
      <c r="G8391" s="42"/>
      <c r="H8391" s="42"/>
      <c r="I8391" s="42"/>
      <c r="J8391" s="83" t="str">
        <f t="shared" si="661"/>
        <v/>
      </c>
      <c r="K8391" s="83" t="str">
        <f t="shared" si="662"/>
        <v/>
      </c>
      <c r="L8391" s="85" t="str">
        <f t="shared" si="663"/>
        <v/>
      </c>
    </row>
    <row r="8392" spans="1:12" x14ac:dyDescent="0.2">
      <c r="A8392" s="209"/>
      <c r="B8392" s="75" t="str">
        <f t="shared" si="659"/>
        <v/>
      </c>
      <c r="C8392" s="75" t="str">
        <f t="shared" si="660"/>
        <v/>
      </c>
      <c r="D8392" s="42"/>
      <c r="E8392" s="42"/>
      <c r="F8392" s="42"/>
      <c r="G8392" s="42"/>
      <c r="H8392" s="42"/>
      <c r="I8392" s="42"/>
      <c r="J8392" s="83" t="str">
        <f t="shared" si="661"/>
        <v/>
      </c>
      <c r="K8392" s="83" t="str">
        <f t="shared" si="662"/>
        <v/>
      </c>
      <c r="L8392" s="85" t="str">
        <f t="shared" si="663"/>
        <v/>
      </c>
    </row>
    <row r="8393" spans="1:12" x14ac:dyDescent="0.2">
      <c r="A8393" s="209"/>
      <c r="B8393" s="75" t="str">
        <f t="shared" si="659"/>
        <v/>
      </c>
      <c r="C8393" s="75" t="str">
        <f t="shared" si="660"/>
        <v/>
      </c>
      <c r="D8393" s="42"/>
      <c r="E8393" s="42"/>
      <c r="F8393" s="42"/>
      <c r="G8393" s="42"/>
      <c r="H8393" s="42"/>
      <c r="I8393" s="42"/>
      <c r="J8393" s="83" t="str">
        <f t="shared" si="661"/>
        <v/>
      </c>
      <c r="K8393" s="83" t="str">
        <f t="shared" si="662"/>
        <v/>
      </c>
      <c r="L8393" s="85" t="str">
        <f t="shared" si="663"/>
        <v/>
      </c>
    </row>
    <row r="8394" spans="1:12" x14ac:dyDescent="0.2">
      <c r="A8394" s="209"/>
      <c r="B8394" s="75" t="str">
        <f t="shared" si="659"/>
        <v/>
      </c>
      <c r="C8394" s="75" t="str">
        <f t="shared" si="660"/>
        <v/>
      </c>
      <c r="D8394" s="42"/>
      <c r="E8394" s="42"/>
      <c r="F8394" s="42"/>
      <c r="G8394" s="42"/>
      <c r="H8394" s="42"/>
      <c r="I8394" s="42"/>
      <c r="J8394" s="83" t="str">
        <f t="shared" si="661"/>
        <v/>
      </c>
      <c r="K8394" s="83" t="str">
        <f t="shared" si="662"/>
        <v/>
      </c>
      <c r="L8394" s="85" t="str">
        <f t="shared" si="663"/>
        <v/>
      </c>
    </row>
    <row r="8395" spans="1:12" x14ac:dyDescent="0.2">
      <c r="A8395" s="209"/>
      <c r="B8395" s="75" t="str">
        <f t="shared" si="659"/>
        <v/>
      </c>
      <c r="C8395" s="75" t="str">
        <f t="shared" si="660"/>
        <v/>
      </c>
      <c r="D8395" s="42"/>
      <c r="E8395" s="42"/>
      <c r="F8395" s="42"/>
      <c r="G8395" s="42"/>
      <c r="H8395" s="42"/>
      <c r="I8395" s="42"/>
      <c r="J8395" s="83" t="str">
        <f t="shared" si="661"/>
        <v/>
      </c>
      <c r="K8395" s="83" t="str">
        <f t="shared" si="662"/>
        <v/>
      </c>
      <c r="L8395" s="85" t="str">
        <f t="shared" si="663"/>
        <v/>
      </c>
    </row>
    <row r="8396" spans="1:12" x14ac:dyDescent="0.2">
      <c r="A8396" s="209"/>
      <c r="B8396" s="75" t="str">
        <f t="shared" ref="B8396:B8459" si="664">IF(D8396+E8396+F8396+G8396+I8396+H8396 = 0,"",D8396+E8396+F8396+G8396+I8396+H8396)</f>
        <v/>
      </c>
      <c r="C8396" s="75" t="str">
        <f t="shared" ref="C8396:C8459" si="665">IF(D8396+E8396+H8396=0,"",D8396+E8396+H8396)</f>
        <v/>
      </c>
      <c r="D8396" s="42"/>
      <c r="E8396" s="42"/>
      <c r="F8396" s="42"/>
      <c r="G8396" s="42"/>
      <c r="H8396" s="42"/>
      <c r="I8396" s="42"/>
      <c r="J8396" s="83" t="str">
        <f t="shared" si="661"/>
        <v/>
      </c>
      <c r="K8396" s="83" t="str">
        <f t="shared" si="662"/>
        <v/>
      </c>
      <c r="L8396" s="85" t="str">
        <f t="shared" si="663"/>
        <v/>
      </c>
    </row>
    <row r="8397" spans="1:12" x14ac:dyDescent="0.2">
      <c r="A8397" s="209"/>
      <c r="B8397" s="75" t="str">
        <f t="shared" si="664"/>
        <v/>
      </c>
      <c r="C8397" s="75" t="str">
        <f t="shared" si="665"/>
        <v/>
      </c>
      <c r="D8397" s="42"/>
      <c r="E8397" s="42"/>
      <c r="F8397" s="42"/>
      <c r="G8397" s="42"/>
      <c r="H8397" s="42"/>
      <c r="I8397" s="42"/>
      <c r="J8397" s="83" t="str">
        <f t="shared" si="661"/>
        <v/>
      </c>
      <c r="K8397" s="83" t="str">
        <f t="shared" si="662"/>
        <v/>
      </c>
      <c r="L8397" s="85" t="str">
        <f t="shared" si="663"/>
        <v/>
      </c>
    </row>
    <row r="8398" spans="1:12" x14ac:dyDescent="0.2">
      <c r="A8398" s="209"/>
      <c r="B8398" s="75" t="str">
        <f t="shared" si="664"/>
        <v/>
      </c>
      <c r="C8398" s="75" t="str">
        <f t="shared" si="665"/>
        <v/>
      </c>
      <c r="D8398" s="42"/>
      <c r="E8398" s="42"/>
      <c r="F8398" s="42"/>
      <c r="G8398" s="42"/>
      <c r="H8398" s="42"/>
      <c r="I8398" s="42"/>
      <c r="J8398" s="83" t="str">
        <f t="shared" si="661"/>
        <v/>
      </c>
      <c r="K8398" s="83" t="str">
        <f t="shared" si="662"/>
        <v/>
      </c>
      <c r="L8398" s="85" t="str">
        <f t="shared" si="663"/>
        <v/>
      </c>
    </row>
    <row r="8399" spans="1:12" x14ac:dyDescent="0.2">
      <c r="A8399" s="209"/>
      <c r="B8399" s="75" t="str">
        <f t="shared" si="664"/>
        <v/>
      </c>
      <c r="C8399" s="75" t="str">
        <f t="shared" si="665"/>
        <v/>
      </c>
      <c r="D8399" s="42"/>
      <c r="E8399" s="42"/>
      <c r="F8399" s="42"/>
      <c r="G8399" s="42"/>
      <c r="H8399" s="42"/>
      <c r="I8399" s="42"/>
      <c r="J8399" s="83" t="str">
        <f t="shared" si="661"/>
        <v/>
      </c>
      <c r="K8399" s="83" t="str">
        <f t="shared" si="662"/>
        <v/>
      </c>
      <c r="L8399" s="85" t="str">
        <f t="shared" si="663"/>
        <v/>
      </c>
    </row>
    <row r="8400" spans="1:12" x14ac:dyDescent="0.2">
      <c r="A8400" s="209"/>
      <c r="B8400" s="75" t="str">
        <f t="shared" si="664"/>
        <v/>
      </c>
      <c r="C8400" s="75" t="str">
        <f t="shared" si="665"/>
        <v/>
      </c>
      <c r="D8400" s="42"/>
      <c r="E8400" s="42"/>
      <c r="F8400" s="42"/>
      <c r="G8400" s="42"/>
      <c r="H8400" s="42"/>
      <c r="I8400" s="42"/>
      <c r="J8400" s="83" t="str">
        <f t="shared" si="661"/>
        <v/>
      </c>
      <c r="K8400" s="83" t="str">
        <f t="shared" si="662"/>
        <v/>
      </c>
      <c r="L8400" s="85" t="str">
        <f t="shared" si="663"/>
        <v/>
      </c>
    </row>
    <row r="8401" spans="1:12" x14ac:dyDescent="0.2">
      <c r="A8401" s="209"/>
      <c r="B8401" s="75" t="str">
        <f t="shared" si="664"/>
        <v/>
      </c>
      <c r="C8401" s="75" t="str">
        <f t="shared" si="665"/>
        <v/>
      </c>
      <c r="D8401" s="42"/>
      <c r="E8401" s="42"/>
      <c r="F8401" s="42"/>
      <c r="G8401" s="42"/>
      <c r="H8401" s="42"/>
      <c r="I8401" s="42"/>
      <c r="J8401" s="83" t="str">
        <f t="shared" si="661"/>
        <v/>
      </c>
      <c r="K8401" s="83" t="str">
        <f t="shared" si="662"/>
        <v/>
      </c>
      <c r="L8401" s="85" t="str">
        <f t="shared" si="663"/>
        <v/>
      </c>
    </row>
    <row r="8402" spans="1:12" x14ac:dyDescent="0.2">
      <c r="A8402" s="209"/>
      <c r="B8402" s="75" t="str">
        <f t="shared" si="664"/>
        <v/>
      </c>
      <c r="C8402" s="75" t="str">
        <f t="shared" si="665"/>
        <v/>
      </c>
      <c r="D8402" s="42"/>
      <c r="E8402" s="42"/>
      <c r="F8402" s="42"/>
      <c r="G8402" s="42"/>
      <c r="H8402" s="42"/>
      <c r="I8402" s="42"/>
      <c r="J8402" s="83" t="str">
        <f t="shared" si="661"/>
        <v/>
      </c>
      <c r="K8402" s="83" t="str">
        <f t="shared" si="662"/>
        <v/>
      </c>
      <c r="L8402" s="85" t="str">
        <f t="shared" si="663"/>
        <v/>
      </c>
    </row>
    <row r="8403" spans="1:12" x14ac:dyDescent="0.2">
      <c r="A8403" s="209"/>
      <c r="B8403" s="75" t="str">
        <f t="shared" si="664"/>
        <v/>
      </c>
      <c r="C8403" s="75" t="str">
        <f t="shared" si="665"/>
        <v/>
      </c>
      <c r="D8403" s="42"/>
      <c r="E8403" s="42"/>
      <c r="F8403" s="42"/>
      <c r="G8403" s="42"/>
      <c r="H8403" s="42"/>
      <c r="I8403" s="42"/>
      <c r="J8403" s="83" t="str">
        <f t="shared" si="661"/>
        <v/>
      </c>
      <c r="K8403" s="83" t="str">
        <f t="shared" si="662"/>
        <v/>
      </c>
      <c r="L8403" s="85" t="str">
        <f t="shared" si="663"/>
        <v/>
      </c>
    </row>
    <row r="8404" spans="1:12" x14ac:dyDescent="0.2">
      <c r="A8404" s="209"/>
      <c r="B8404" s="75" t="str">
        <f t="shared" si="664"/>
        <v/>
      </c>
      <c r="C8404" s="75" t="str">
        <f t="shared" si="665"/>
        <v/>
      </c>
      <c r="D8404" s="42"/>
      <c r="E8404" s="42"/>
      <c r="F8404" s="42"/>
      <c r="G8404" s="42"/>
      <c r="H8404" s="42"/>
      <c r="I8404" s="42"/>
      <c r="J8404" s="83" t="str">
        <f t="shared" si="661"/>
        <v/>
      </c>
      <c r="K8404" s="83" t="str">
        <f t="shared" si="662"/>
        <v/>
      </c>
      <c r="L8404" s="85" t="str">
        <f t="shared" si="663"/>
        <v/>
      </c>
    </row>
    <row r="8405" spans="1:12" x14ac:dyDescent="0.2">
      <c r="A8405" s="209"/>
      <c r="B8405" s="75" t="str">
        <f t="shared" si="664"/>
        <v/>
      </c>
      <c r="C8405" s="75" t="str">
        <f t="shared" si="665"/>
        <v/>
      </c>
      <c r="D8405" s="42"/>
      <c r="E8405" s="42"/>
      <c r="F8405" s="42"/>
      <c r="G8405" s="42"/>
      <c r="H8405" s="42"/>
      <c r="I8405" s="42"/>
      <c r="J8405" s="83" t="str">
        <f t="shared" si="661"/>
        <v/>
      </c>
      <c r="K8405" s="83" t="str">
        <f t="shared" si="662"/>
        <v/>
      </c>
      <c r="L8405" s="85" t="str">
        <f t="shared" si="663"/>
        <v/>
      </c>
    </row>
    <row r="8406" spans="1:12" x14ac:dyDescent="0.2">
      <c r="A8406" s="209"/>
      <c r="B8406" s="75" t="str">
        <f t="shared" si="664"/>
        <v/>
      </c>
      <c r="C8406" s="75" t="str">
        <f t="shared" si="665"/>
        <v/>
      </c>
      <c r="D8406" s="42"/>
      <c r="E8406" s="42"/>
      <c r="F8406" s="42"/>
      <c r="G8406" s="42"/>
      <c r="H8406" s="42"/>
      <c r="I8406" s="42"/>
      <c r="J8406" s="83" t="str">
        <f t="shared" si="661"/>
        <v/>
      </c>
      <c r="K8406" s="83" t="str">
        <f t="shared" si="662"/>
        <v/>
      </c>
      <c r="L8406" s="85" t="str">
        <f t="shared" si="663"/>
        <v/>
      </c>
    </row>
    <row r="8407" spans="1:12" x14ac:dyDescent="0.2">
      <c r="A8407" s="209"/>
      <c r="B8407" s="75" t="str">
        <f t="shared" si="664"/>
        <v/>
      </c>
      <c r="C8407" s="75" t="str">
        <f t="shared" si="665"/>
        <v/>
      </c>
      <c r="D8407" s="42"/>
      <c r="E8407" s="42"/>
      <c r="F8407" s="42"/>
      <c r="G8407" s="42"/>
      <c r="H8407" s="42"/>
      <c r="I8407" s="42"/>
      <c r="J8407" s="83" t="str">
        <f t="shared" si="661"/>
        <v/>
      </c>
      <c r="K8407" s="83" t="str">
        <f t="shared" si="662"/>
        <v/>
      </c>
      <c r="L8407" s="85" t="str">
        <f t="shared" si="663"/>
        <v/>
      </c>
    </row>
    <row r="8408" spans="1:12" x14ac:dyDescent="0.2">
      <c r="A8408" s="209"/>
      <c r="B8408" s="75" t="str">
        <f t="shared" si="664"/>
        <v/>
      </c>
      <c r="C8408" s="75" t="str">
        <f t="shared" si="665"/>
        <v/>
      </c>
      <c r="D8408" s="42"/>
      <c r="E8408" s="42"/>
      <c r="F8408" s="42"/>
      <c r="G8408" s="42"/>
      <c r="H8408" s="42"/>
      <c r="I8408" s="42"/>
      <c r="J8408" s="83" t="str">
        <f t="shared" si="661"/>
        <v/>
      </c>
      <c r="K8408" s="83" t="str">
        <f t="shared" si="662"/>
        <v/>
      </c>
      <c r="L8408" s="85" t="str">
        <f t="shared" si="663"/>
        <v/>
      </c>
    </row>
    <row r="8409" spans="1:12" x14ac:dyDescent="0.2">
      <c r="A8409" s="209"/>
      <c r="B8409" s="75" t="str">
        <f t="shared" si="664"/>
        <v/>
      </c>
      <c r="C8409" s="75" t="str">
        <f t="shared" si="665"/>
        <v/>
      </c>
      <c r="D8409" s="42"/>
      <c r="E8409" s="42"/>
      <c r="F8409" s="42"/>
      <c r="G8409" s="42"/>
      <c r="H8409" s="42"/>
      <c r="I8409" s="42"/>
      <c r="J8409" s="83" t="str">
        <f t="shared" si="661"/>
        <v/>
      </c>
      <c r="K8409" s="83" t="str">
        <f t="shared" si="662"/>
        <v/>
      </c>
      <c r="L8409" s="85" t="str">
        <f t="shared" si="663"/>
        <v/>
      </c>
    </row>
    <row r="8410" spans="1:12" x14ac:dyDescent="0.2">
      <c r="A8410" s="209"/>
      <c r="B8410" s="75" t="str">
        <f t="shared" si="664"/>
        <v/>
      </c>
      <c r="C8410" s="75" t="str">
        <f t="shared" si="665"/>
        <v/>
      </c>
      <c r="D8410" s="42"/>
      <c r="E8410" s="42"/>
      <c r="F8410" s="42"/>
      <c r="G8410" s="42"/>
      <c r="H8410" s="42"/>
      <c r="I8410" s="42"/>
      <c r="J8410" s="83" t="str">
        <f t="shared" si="661"/>
        <v/>
      </c>
      <c r="K8410" s="83" t="str">
        <f t="shared" si="662"/>
        <v/>
      </c>
      <c r="L8410" s="85" t="str">
        <f t="shared" si="663"/>
        <v/>
      </c>
    </row>
    <row r="8411" spans="1:12" x14ac:dyDescent="0.2">
      <c r="A8411" s="209"/>
      <c r="B8411" s="75" t="str">
        <f t="shared" si="664"/>
        <v/>
      </c>
      <c r="C8411" s="75" t="str">
        <f t="shared" si="665"/>
        <v/>
      </c>
      <c r="D8411" s="42"/>
      <c r="E8411" s="42"/>
      <c r="F8411" s="42"/>
      <c r="G8411" s="42"/>
      <c r="H8411" s="42"/>
      <c r="I8411" s="42"/>
      <c r="J8411" s="83" t="str">
        <f t="shared" si="661"/>
        <v/>
      </c>
      <c r="K8411" s="83" t="str">
        <f t="shared" si="662"/>
        <v/>
      </c>
      <c r="L8411" s="85" t="str">
        <f t="shared" si="663"/>
        <v/>
      </c>
    </row>
    <row r="8412" spans="1:12" x14ac:dyDescent="0.2">
      <c r="A8412" s="209"/>
      <c r="B8412" s="75" t="str">
        <f t="shared" si="664"/>
        <v/>
      </c>
      <c r="C8412" s="75" t="str">
        <f t="shared" si="665"/>
        <v/>
      </c>
      <c r="D8412" s="42"/>
      <c r="E8412" s="42"/>
      <c r="F8412" s="42"/>
      <c r="G8412" s="42"/>
      <c r="H8412" s="42"/>
      <c r="I8412" s="42"/>
      <c r="J8412" s="83" t="str">
        <f t="shared" si="661"/>
        <v/>
      </c>
      <c r="K8412" s="83" t="str">
        <f t="shared" si="662"/>
        <v/>
      </c>
      <c r="L8412" s="85" t="str">
        <f t="shared" si="663"/>
        <v/>
      </c>
    </row>
    <row r="8413" spans="1:12" x14ac:dyDescent="0.2">
      <c r="A8413" s="209"/>
      <c r="B8413" s="75" t="str">
        <f t="shared" si="664"/>
        <v/>
      </c>
      <c r="C8413" s="75" t="str">
        <f t="shared" si="665"/>
        <v/>
      </c>
      <c r="D8413" s="42"/>
      <c r="E8413" s="42"/>
      <c r="F8413" s="42"/>
      <c r="G8413" s="42"/>
      <c r="H8413" s="42"/>
      <c r="I8413" s="42"/>
      <c r="J8413" s="83" t="str">
        <f t="shared" si="661"/>
        <v/>
      </c>
      <c r="K8413" s="83" t="str">
        <f t="shared" si="662"/>
        <v/>
      </c>
      <c r="L8413" s="85" t="str">
        <f t="shared" si="663"/>
        <v/>
      </c>
    </row>
    <row r="8414" spans="1:12" x14ac:dyDescent="0.2">
      <c r="A8414" s="209"/>
      <c r="B8414" s="75" t="str">
        <f t="shared" si="664"/>
        <v/>
      </c>
      <c r="C8414" s="75" t="str">
        <f t="shared" si="665"/>
        <v/>
      </c>
      <c r="D8414" s="42"/>
      <c r="E8414" s="42"/>
      <c r="F8414" s="42"/>
      <c r="G8414" s="42"/>
      <c r="H8414" s="42"/>
      <c r="I8414" s="42"/>
      <c r="J8414" s="83" t="str">
        <f t="shared" si="661"/>
        <v/>
      </c>
      <c r="K8414" s="83" t="str">
        <f t="shared" si="662"/>
        <v/>
      </c>
      <c r="L8414" s="85" t="str">
        <f t="shared" si="663"/>
        <v/>
      </c>
    </row>
    <row r="8415" spans="1:12" x14ac:dyDescent="0.2">
      <c r="A8415" s="209"/>
      <c r="B8415" s="75" t="str">
        <f t="shared" si="664"/>
        <v/>
      </c>
      <c r="C8415" s="75" t="str">
        <f t="shared" si="665"/>
        <v/>
      </c>
      <c r="D8415" s="42"/>
      <c r="E8415" s="42"/>
      <c r="F8415" s="42"/>
      <c r="G8415" s="42"/>
      <c r="H8415" s="42"/>
      <c r="I8415" s="42"/>
      <c r="J8415" s="83" t="str">
        <f t="shared" si="661"/>
        <v/>
      </c>
      <c r="K8415" s="83" t="str">
        <f t="shared" si="662"/>
        <v/>
      </c>
      <c r="L8415" s="85" t="str">
        <f t="shared" si="663"/>
        <v/>
      </c>
    </row>
    <row r="8416" spans="1:12" x14ac:dyDescent="0.2">
      <c r="A8416" s="209"/>
      <c r="B8416" s="75" t="str">
        <f t="shared" si="664"/>
        <v/>
      </c>
      <c r="C8416" s="75" t="str">
        <f t="shared" si="665"/>
        <v/>
      </c>
      <c r="D8416" s="42"/>
      <c r="E8416" s="42"/>
      <c r="F8416" s="42"/>
      <c r="G8416" s="42"/>
      <c r="H8416" s="42"/>
      <c r="I8416" s="42"/>
      <c r="J8416" s="83" t="str">
        <f t="shared" si="661"/>
        <v/>
      </c>
      <c r="K8416" s="83" t="str">
        <f t="shared" si="662"/>
        <v/>
      </c>
      <c r="L8416" s="85" t="str">
        <f t="shared" si="663"/>
        <v/>
      </c>
    </row>
    <row r="8417" spans="1:12" x14ac:dyDescent="0.2">
      <c r="A8417" s="209"/>
      <c r="B8417" s="75" t="str">
        <f t="shared" si="664"/>
        <v/>
      </c>
      <c r="C8417" s="75" t="str">
        <f t="shared" si="665"/>
        <v/>
      </c>
      <c r="D8417" s="42"/>
      <c r="E8417" s="42"/>
      <c r="F8417" s="42"/>
      <c r="G8417" s="42"/>
      <c r="H8417" s="42"/>
      <c r="I8417" s="42"/>
      <c r="J8417" s="83" t="str">
        <f t="shared" si="661"/>
        <v/>
      </c>
      <c r="K8417" s="83" t="str">
        <f t="shared" si="662"/>
        <v/>
      </c>
      <c r="L8417" s="85" t="str">
        <f t="shared" si="663"/>
        <v/>
      </c>
    </row>
    <row r="8418" spans="1:12" x14ac:dyDescent="0.2">
      <c r="A8418" s="209"/>
      <c r="B8418" s="75" t="str">
        <f t="shared" si="664"/>
        <v/>
      </c>
      <c r="C8418" s="75" t="str">
        <f t="shared" si="665"/>
        <v/>
      </c>
      <c r="D8418" s="42"/>
      <c r="E8418" s="42"/>
      <c r="F8418" s="42"/>
      <c r="G8418" s="42"/>
      <c r="H8418" s="42"/>
      <c r="I8418" s="42"/>
      <c r="J8418" s="83" t="str">
        <f t="shared" si="661"/>
        <v/>
      </c>
      <c r="K8418" s="83" t="str">
        <f t="shared" si="662"/>
        <v/>
      </c>
      <c r="L8418" s="85" t="str">
        <f t="shared" si="663"/>
        <v/>
      </c>
    </row>
    <row r="8419" spans="1:12" x14ac:dyDescent="0.2">
      <c r="A8419" s="209"/>
      <c r="B8419" s="75" t="str">
        <f t="shared" si="664"/>
        <v/>
      </c>
      <c r="C8419" s="75" t="str">
        <f t="shared" si="665"/>
        <v/>
      </c>
      <c r="D8419" s="42"/>
      <c r="E8419" s="42"/>
      <c r="F8419" s="42"/>
      <c r="G8419" s="42"/>
      <c r="H8419" s="42"/>
      <c r="I8419" s="42"/>
      <c r="J8419" s="83" t="str">
        <f t="shared" si="661"/>
        <v/>
      </c>
      <c r="K8419" s="83" t="str">
        <f t="shared" si="662"/>
        <v/>
      </c>
      <c r="L8419" s="85" t="str">
        <f t="shared" si="663"/>
        <v/>
      </c>
    </row>
    <row r="8420" spans="1:12" x14ac:dyDescent="0.2">
      <c r="A8420" s="209"/>
      <c r="B8420" s="75" t="str">
        <f t="shared" si="664"/>
        <v/>
      </c>
      <c r="C8420" s="75" t="str">
        <f t="shared" si="665"/>
        <v/>
      </c>
      <c r="D8420" s="42"/>
      <c r="E8420" s="42"/>
      <c r="F8420" s="42"/>
      <c r="G8420" s="42"/>
      <c r="H8420" s="42"/>
      <c r="I8420" s="42"/>
      <c r="J8420" s="83" t="str">
        <f t="shared" si="661"/>
        <v/>
      </c>
      <c r="K8420" s="83" t="str">
        <f t="shared" si="662"/>
        <v/>
      </c>
      <c r="L8420" s="85" t="str">
        <f t="shared" si="663"/>
        <v/>
      </c>
    </row>
    <row r="8421" spans="1:12" x14ac:dyDescent="0.2">
      <c r="A8421" s="209"/>
      <c r="B8421" s="75" t="str">
        <f t="shared" si="664"/>
        <v/>
      </c>
      <c r="C8421" s="75" t="str">
        <f t="shared" si="665"/>
        <v/>
      </c>
      <c r="D8421" s="42"/>
      <c r="E8421" s="42"/>
      <c r="F8421" s="42"/>
      <c r="G8421" s="42"/>
      <c r="H8421" s="42"/>
      <c r="I8421" s="42"/>
      <c r="J8421" s="83" t="str">
        <f t="shared" si="661"/>
        <v/>
      </c>
      <c r="K8421" s="83" t="str">
        <f t="shared" si="662"/>
        <v/>
      </c>
      <c r="L8421" s="85" t="str">
        <f t="shared" si="663"/>
        <v/>
      </c>
    </row>
    <row r="8422" spans="1:12" x14ac:dyDescent="0.2">
      <c r="A8422" s="209"/>
      <c r="B8422" s="75" t="str">
        <f t="shared" si="664"/>
        <v/>
      </c>
      <c r="C8422" s="75" t="str">
        <f t="shared" si="665"/>
        <v/>
      </c>
      <c r="D8422" s="42"/>
      <c r="E8422" s="42"/>
      <c r="F8422" s="42"/>
      <c r="G8422" s="42"/>
      <c r="H8422" s="42"/>
      <c r="I8422" s="42"/>
      <c r="J8422" s="83" t="str">
        <f t="shared" si="661"/>
        <v/>
      </c>
      <c r="K8422" s="83" t="str">
        <f t="shared" si="662"/>
        <v/>
      </c>
      <c r="L8422" s="85" t="str">
        <f t="shared" si="663"/>
        <v/>
      </c>
    </row>
    <row r="8423" spans="1:12" x14ac:dyDescent="0.2">
      <c r="A8423" s="209"/>
      <c r="B8423" s="75" t="str">
        <f t="shared" si="664"/>
        <v/>
      </c>
      <c r="C8423" s="75" t="str">
        <f t="shared" si="665"/>
        <v/>
      </c>
      <c r="D8423" s="42"/>
      <c r="E8423" s="42"/>
      <c r="F8423" s="42"/>
      <c r="G8423" s="42"/>
      <c r="H8423" s="42"/>
      <c r="I8423" s="42"/>
      <c r="J8423" s="83" t="str">
        <f t="shared" si="661"/>
        <v/>
      </c>
      <c r="K8423" s="83" t="str">
        <f t="shared" si="662"/>
        <v/>
      </c>
      <c r="L8423" s="85" t="str">
        <f t="shared" si="663"/>
        <v/>
      </c>
    </row>
    <row r="8424" spans="1:12" x14ac:dyDescent="0.2">
      <c r="A8424" s="209"/>
      <c r="B8424" s="75" t="str">
        <f t="shared" si="664"/>
        <v/>
      </c>
      <c r="C8424" s="75" t="str">
        <f t="shared" si="665"/>
        <v/>
      </c>
      <c r="D8424" s="42"/>
      <c r="E8424" s="42"/>
      <c r="F8424" s="42"/>
      <c r="G8424" s="42"/>
      <c r="H8424" s="42"/>
      <c r="I8424" s="42"/>
      <c r="J8424" s="83" t="str">
        <f t="shared" si="661"/>
        <v/>
      </c>
      <c r="K8424" s="83" t="str">
        <f t="shared" si="662"/>
        <v/>
      </c>
      <c r="L8424" s="85" t="str">
        <f t="shared" si="663"/>
        <v/>
      </c>
    </row>
    <row r="8425" spans="1:12" x14ac:dyDescent="0.2">
      <c r="A8425" s="209"/>
      <c r="B8425" s="75" t="str">
        <f t="shared" si="664"/>
        <v/>
      </c>
      <c r="C8425" s="75" t="str">
        <f t="shared" si="665"/>
        <v/>
      </c>
      <c r="D8425" s="42"/>
      <c r="E8425" s="42"/>
      <c r="F8425" s="42"/>
      <c r="G8425" s="42"/>
      <c r="H8425" s="42"/>
      <c r="I8425" s="42"/>
      <c r="J8425" s="83" t="str">
        <f t="shared" si="661"/>
        <v/>
      </c>
      <c r="K8425" s="83" t="str">
        <f t="shared" si="662"/>
        <v/>
      </c>
      <c r="L8425" s="85" t="str">
        <f t="shared" si="663"/>
        <v/>
      </c>
    </row>
    <row r="8426" spans="1:12" x14ac:dyDescent="0.2">
      <c r="A8426" s="209"/>
      <c r="B8426" s="75" t="str">
        <f t="shared" si="664"/>
        <v/>
      </c>
      <c r="C8426" s="75" t="str">
        <f t="shared" si="665"/>
        <v/>
      </c>
      <c r="D8426" s="42"/>
      <c r="E8426" s="42"/>
      <c r="F8426" s="42"/>
      <c r="G8426" s="42"/>
      <c r="H8426" s="42"/>
      <c r="I8426" s="42"/>
      <c r="J8426" s="83" t="str">
        <f t="shared" si="661"/>
        <v/>
      </c>
      <c r="K8426" s="83" t="str">
        <f t="shared" si="662"/>
        <v/>
      </c>
      <c r="L8426" s="85" t="str">
        <f t="shared" si="663"/>
        <v/>
      </c>
    </row>
    <row r="8427" spans="1:12" x14ac:dyDescent="0.2">
      <c r="A8427" s="209"/>
      <c r="B8427" s="75" t="str">
        <f t="shared" si="664"/>
        <v/>
      </c>
      <c r="C8427" s="75" t="str">
        <f t="shared" si="665"/>
        <v/>
      </c>
      <c r="D8427" s="42"/>
      <c r="E8427" s="42"/>
      <c r="F8427" s="42"/>
      <c r="G8427" s="42"/>
      <c r="H8427" s="42"/>
      <c r="I8427" s="42"/>
      <c r="J8427" s="83" t="str">
        <f t="shared" si="661"/>
        <v/>
      </c>
      <c r="K8427" s="83" t="str">
        <f t="shared" si="662"/>
        <v/>
      </c>
      <c r="L8427" s="85" t="str">
        <f t="shared" si="663"/>
        <v/>
      </c>
    </row>
    <row r="8428" spans="1:12" x14ac:dyDescent="0.2">
      <c r="A8428" s="209"/>
      <c r="B8428" s="75" t="str">
        <f t="shared" si="664"/>
        <v/>
      </c>
      <c r="C8428" s="75" t="str">
        <f t="shared" si="665"/>
        <v/>
      </c>
      <c r="D8428" s="42"/>
      <c r="E8428" s="42"/>
      <c r="F8428" s="42"/>
      <c r="G8428" s="42"/>
      <c r="H8428" s="42"/>
      <c r="I8428" s="42"/>
      <c r="J8428" s="83" t="str">
        <f t="shared" si="661"/>
        <v/>
      </c>
      <c r="K8428" s="83" t="str">
        <f t="shared" si="662"/>
        <v/>
      </c>
      <c r="L8428" s="85" t="str">
        <f t="shared" si="663"/>
        <v/>
      </c>
    </row>
    <row r="8429" spans="1:12" x14ac:dyDescent="0.2">
      <c r="A8429" s="209"/>
      <c r="B8429" s="75" t="str">
        <f t="shared" si="664"/>
        <v/>
      </c>
      <c r="C8429" s="75" t="str">
        <f t="shared" si="665"/>
        <v/>
      </c>
      <c r="D8429" s="42"/>
      <c r="E8429" s="42"/>
      <c r="F8429" s="42"/>
      <c r="G8429" s="42"/>
      <c r="H8429" s="42"/>
      <c r="I8429" s="42"/>
      <c r="J8429" s="83" t="str">
        <f t="shared" si="661"/>
        <v/>
      </c>
      <c r="K8429" s="83" t="str">
        <f t="shared" si="662"/>
        <v/>
      </c>
      <c r="L8429" s="85" t="str">
        <f t="shared" si="663"/>
        <v/>
      </c>
    </row>
    <row r="8430" spans="1:12" x14ac:dyDescent="0.2">
      <c r="A8430" s="209"/>
      <c r="B8430" s="75" t="str">
        <f t="shared" si="664"/>
        <v/>
      </c>
      <c r="C8430" s="75" t="str">
        <f t="shared" si="665"/>
        <v/>
      </c>
      <c r="D8430" s="42"/>
      <c r="E8430" s="42"/>
      <c r="F8430" s="42"/>
      <c r="G8430" s="42"/>
      <c r="H8430" s="42"/>
      <c r="I8430" s="42"/>
      <c r="J8430" s="83" t="str">
        <f t="shared" si="661"/>
        <v/>
      </c>
      <c r="K8430" s="83" t="str">
        <f t="shared" si="662"/>
        <v/>
      </c>
      <c r="L8430" s="85" t="str">
        <f t="shared" si="663"/>
        <v/>
      </c>
    </row>
    <row r="8431" spans="1:12" x14ac:dyDescent="0.2">
      <c r="A8431" s="209"/>
      <c r="B8431" s="75" t="str">
        <f t="shared" si="664"/>
        <v/>
      </c>
      <c r="C8431" s="75" t="str">
        <f t="shared" si="665"/>
        <v/>
      </c>
      <c r="D8431" s="42"/>
      <c r="E8431" s="42"/>
      <c r="F8431" s="42"/>
      <c r="G8431" s="42"/>
      <c r="H8431" s="42"/>
      <c r="I8431" s="42"/>
      <c r="J8431" s="83" t="str">
        <f t="shared" si="661"/>
        <v/>
      </c>
      <c r="K8431" s="83" t="str">
        <f t="shared" si="662"/>
        <v/>
      </c>
      <c r="L8431" s="85" t="str">
        <f t="shared" si="663"/>
        <v/>
      </c>
    </row>
    <row r="8432" spans="1:12" x14ac:dyDescent="0.2">
      <c r="A8432" s="209"/>
      <c r="B8432" s="75" t="str">
        <f t="shared" si="664"/>
        <v/>
      </c>
      <c r="C8432" s="75" t="str">
        <f t="shared" si="665"/>
        <v/>
      </c>
      <c r="D8432" s="42"/>
      <c r="E8432" s="42"/>
      <c r="F8432" s="42"/>
      <c r="G8432" s="42"/>
      <c r="H8432" s="42"/>
      <c r="I8432" s="42"/>
      <c r="J8432" s="83" t="str">
        <f t="shared" si="661"/>
        <v/>
      </c>
      <c r="K8432" s="83" t="str">
        <f t="shared" si="662"/>
        <v/>
      </c>
      <c r="L8432" s="85" t="str">
        <f t="shared" si="663"/>
        <v/>
      </c>
    </row>
    <row r="8433" spans="1:12" x14ac:dyDescent="0.2">
      <c r="A8433" s="209"/>
      <c r="B8433" s="75" t="str">
        <f t="shared" si="664"/>
        <v/>
      </c>
      <c r="C8433" s="75" t="str">
        <f t="shared" si="665"/>
        <v/>
      </c>
      <c r="D8433" s="42"/>
      <c r="E8433" s="42"/>
      <c r="F8433" s="42"/>
      <c r="G8433" s="42"/>
      <c r="H8433" s="42"/>
      <c r="I8433" s="42"/>
      <c r="J8433" s="83" t="str">
        <f t="shared" si="661"/>
        <v/>
      </c>
      <c r="K8433" s="83" t="str">
        <f t="shared" si="662"/>
        <v/>
      </c>
      <c r="L8433" s="85" t="str">
        <f t="shared" si="663"/>
        <v/>
      </c>
    </row>
    <row r="8434" spans="1:12" x14ac:dyDescent="0.2">
      <c r="A8434" s="209"/>
      <c r="B8434" s="75" t="str">
        <f t="shared" si="664"/>
        <v/>
      </c>
      <c r="C8434" s="75" t="str">
        <f t="shared" si="665"/>
        <v/>
      </c>
      <c r="D8434" s="42"/>
      <c r="E8434" s="42"/>
      <c r="F8434" s="42"/>
      <c r="G8434" s="42"/>
      <c r="H8434" s="42"/>
      <c r="I8434" s="42"/>
      <c r="J8434" s="83" t="str">
        <f t="shared" si="661"/>
        <v/>
      </c>
      <c r="K8434" s="83" t="str">
        <f t="shared" si="662"/>
        <v/>
      </c>
      <c r="L8434" s="85" t="str">
        <f t="shared" si="663"/>
        <v/>
      </c>
    </row>
    <row r="8435" spans="1:12" x14ac:dyDescent="0.2">
      <c r="A8435" s="209"/>
      <c r="B8435" s="75" t="str">
        <f t="shared" si="664"/>
        <v/>
      </c>
      <c r="C8435" s="75" t="str">
        <f t="shared" si="665"/>
        <v/>
      </c>
      <c r="D8435" s="42"/>
      <c r="E8435" s="42"/>
      <c r="F8435" s="42"/>
      <c r="G8435" s="42"/>
      <c r="H8435" s="42"/>
      <c r="I8435" s="42"/>
      <c r="J8435" s="83" t="str">
        <f t="shared" si="661"/>
        <v/>
      </c>
      <c r="K8435" s="83" t="str">
        <f t="shared" si="662"/>
        <v/>
      </c>
      <c r="L8435" s="85" t="str">
        <f t="shared" si="663"/>
        <v/>
      </c>
    </row>
    <row r="8436" spans="1:12" x14ac:dyDescent="0.2">
      <c r="A8436" s="209"/>
      <c r="B8436" s="75" t="str">
        <f t="shared" si="664"/>
        <v/>
      </c>
      <c r="C8436" s="75" t="str">
        <f t="shared" si="665"/>
        <v/>
      </c>
      <c r="D8436" s="42"/>
      <c r="E8436" s="42"/>
      <c r="F8436" s="42"/>
      <c r="G8436" s="42"/>
      <c r="H8436" s="42"/>
      <c r="I8436" s="42"/>
      <c r="J8436" s="83" t="str">
        <f t="shared" si="661"/>
        <v/>
      </c>
      <c r="K8436" s="83" t="str">
        <f t="shared" si="662"/>
        <v/>
      </c>
      <c r="L8436" s="85" t="str">
        <f t="shared" si="663"/>
        <v/>
      </c>
    </row>
    <row r="8437" spans="1:12" x14ac:dyDescent="0.2">
      <c r="A8437" s="209"/>
      <c r="B8437" s="75" t="str">
        <f t="shared" si="664"/>
        <v/>
      </c>
      <c r="C8437" s="75" t="str">
        <f t="shared" si="665"/>
        <v/>
      </c>
      <c r="D8437" s="42"/>
      <c r="E8437" s="42"/>
      <c r="F8437" s="42"/>
      <c r="G8437" s="42"/>
      <c r="H8437" s="42"/>
      <c r="I8437" s="42"/>
      <c r="J8437" s="83" t="str">
        <f t="shared" si="661"/>
        <v/>
      </c>
      <c r="K8437" s="83" t="str">
        <f t="shared" si="662"/>
        <v/>
      </c>
      <c r="L8437" s="85" t="str">
        <f t="shared" si="663"/>
        <v/>
      </c>
    </row>
    <row r="8438" spans="1:12" x14ac:dyDescent="0.2">
      <c r="A8438" s="209"/>
      <c r="B8438" s="75" t="str">
        <f t="shared" si="664"/>
        <v/>
      </c>
      <c r="C8438" s="75" t="str">
        <f t="shared" si="665"/>
        <v/>
      </c>
      <c r="D8438" s="42"/>
      <c r="E8438" s="42"/>
      <c r="F8438" s="42"/>
      <c r="G8438" s="42"/>
      <c r="H8438" s="42"/>
      <c r="I8438" s="42"/>
      <c r="J8438" s="83" t="str">
        <f t="shared" si="661"/>
        <v/>
      </c>
      <c r="K8438" s="83" t="str">
        <f t="shared" si="662"/>
        <v/>
      </c>
      <c r="L8438" s="85" t="str">
        <f t="shared" si="663"/>
        <v/>
      </c>
    </row>
    <row r="8439" spans="1:12" x14ac:dyDescent="0.2">
      <c r="A8439" s="209"/>
      <c r="B8439" s="75" t="str">
        <f t="shared" si="664"/>
        <v/>
      </c>
      <c r="C8439" s="75" t="str">
        <f t="shared" si="665"/>
        <v/>
      </c>
      <c r="D8439" s="42"/>
      <c r="E8439" s="42"/>
      <c r="F8439" s="42"/>
      <c r="G8439" s="42"/>
      <c r="H8439" s="42"/>
      <c r="I8439" s="42"/>
      <c r="J8439" s="83" t="str">
        <f t="shared" si="661"/>
        <v/>
      </c>
      <c r="K8439" s="83" t="str">
        <f t="shared" si="662"/>
        <v/>
      </c>
      <c r="L8439" s="85" t="str">
        <f t="shared" si="663"/>
        <v/>
      </c>
    </row>
    <row r="8440" spans="1:12" x14ac:dyDescent="0.2">
      <c r="A8440" s="209"/>
      <c r="B8440" s="75" t="str">
        <f t="shared" si="664"/>
        <v/>
      </c>
      <c r="C8440" s="75" t="str">
        <f t="shared" si="665"/>
        <v/>
      </c>
      <c r="D8440" s="42"/>
      <c r="E8440" s="42"/>
      <c r="F8440" s="42"/>
      <c r="G8440" s="42"/>
      <c r="H8440" s="42"/>
      <c r="I8440" s="42"/>
      <c r="J8440" s="83" t="str">
        <f t="shared" si="661"/>
        <v/>
      </c>
      <c r="K8440" s="83" t="str">
        <f t="shared" si="662"/>
        <v/>
      </c>
      <c r="L8440" s="85" t="str">
        <f t="shared" si="663"/>
        <v/>
      </c>
    </row>
    <row r="8441" spans="1:12" x14ac:dyDescent="0.2">
      <c r="A8441" s="209"/>
      <c r="B8441" s="75" t="str">
        <f t="shared" si="664"/>
        <v/>
      </c>
      <c r="C8441" s="75" t="str">
        <f t="shared" si="665"/>
        <v/>
      </c>
      <c r="D8441" s="42"/>
      <c r="E8441" s="42"/>
      <c r="F8441" s="42"/>
      <c r="G8441" s="42"/>
      <c r="H8441" s="42"/>
      <c r="I8441" s="42"/>
      <c r="J8441" s="83" t="str">
        <f t="shared" si="661"/>
        <v/>
      </c>
      <c r="K8441" s="83" t="str">
        <f t="shared" si="662"/>
        <v/>
      </c>
      <c r="L8441" s="85" t="str">
        <f t="shared" si="663"/>
        <v/>
      </c>
    </row>
    <row r="8442" spans="1:12" x14ac:dyDescent="0.2">
      <c r="A8442" s="209"/>
      <c r="B8442" s="75" t="str">
        <f t="shared" si="664"/>
        <v/>
      </c>
      <c r="C8442" s="75" t="str">
        <f t="shared" si="665"/>
        <v/>
      </c>
      <c r="D8442" s="42"/>
      <c r="E8442" s="42"/>
      <c r="F8442" s="42"/>
      <c r="G8442" s="42"/>
      <c r="H8442" s="42"/>
      <c r="I8442" s="42"/>
      <c r="J8442" s="83" t="str">
        <f t="shared" si="661"/>
        <v/>
      </c>
      <c r="K8442" s="83" t="str">
        <f t="shared" si="662"/>
        <v/>
      </c>
      <c r="L8442" s="85" t="str">
        <f t="shared" si="663"/>
        <v/>
      </c>
    </row>
    <row r="8443" spans="1:12" x14ac:dyDescent="0.2">
      <c r="A8443" s="209"/>
      <c r="B8443" s="75" t="str">
        <f t="shared" si="664"/>
        <v/>
      </c>
      <c r="C8443" s="75" t="str">
        <f t="shared" si="665"/>
        <v/>
      </c>
      <c r="D8443" s="42"/>
      <c r="E8443" s="42"/>
      <c r="F8443" s="42"/>
      <c r="G8443" s="42"/>
      <c r="H8443" s="42"/>
      <c r="I8443" s="42"/>
      <c r="J8443" s="83" t="str">
        <f t="shared" si="661"/>
        <v/>
      </c>
      <c r="K8443" s="83" t="str">
        <f t="shared" si="662"/>
        <v/>
      </c>
      <c r="L8443" s="85" t="str">
        <f t="shared" si="663"/>
        <v/>
      </c>
    </row>
    <row r="8444" spans="1:12" x14ac:dyDescent="0.2">
      <c r="A8444" s="209"/>
      <c r="B8444" s="75" t="str">
        <f t="shared" si="664"/>
        <v/>
      </c>
      <c r="C8444" s="75" t="str">
        <f t="shared" si="665"/>
        <v/>
      </c>
      <c r="D8444" s="42"/>
      <c r="E8444" s="42"/>
      <c r="F8444" s="42"/>
      <c r="G8444" s="42"/>
      <c r="H8444" s="42"/>
      <c r="I8444" s="42"/>
      <c r="J8444" s="83" t="str">
        <f t="shared" si="661"/>
        <v/>
      </c>
      <c r="K8444" s="83" t="str">
        <f t="shared" si="662"/>
        <v/>
      </c>
      <c r="L8444" s="85" t="str">
        <f t="shared" si="663"/>
        <v/>
      </c>
    </row>
    <row r="8445" spans="1:12" x14ac:dyDescent="0.2">
      <c r="A8445" s="209"/>
      <c r="B8445" s="75" t="str">
        <f t="shared" si="664"/>
        <v/>
      </c>
      <c r="C8445" s="75" t="str">
        <f t="shared" si="665"/>
        <v/>
      </c>
      <c r="D8445" s="42"/>
      <c r="E8445" s="42"/>
      <c r="F8445" s="42"/>
      <c r="G8445" s="42"/>
      <c r="H8445" s="42"/>
      <c r="I8445" s="42"/>
      <c r="J8445" s="83" t="str">
        <f t="shared" ref="J8445:J8508" si="666">IF(ISERROR(D8445/C8445),"",(D8445/C8445))</f>
        <v/>
      </c>
      <c r="K8445" s="83" t="str">
        <f t="shared" ref="K8445:K8508" si="667">IF(ISERROR(E8445/C8445),"",(E8445/C8445))</f>
        <v/>
      </c>
      <c r="L8445" s="85" t="str">
        <f t="shared" ref="L8445:L8508" si="668">IF(ISERROR((D8445+E8445)/B8445),"",(D8445+E8445)/B8445)</f>
        <v/>
      </c>
    </row>
    <row r="8446" spans="1:12" x14ac:dyDescent="0.2">
      <c r="A8446" s="209"/>
      <c r="B8446" s="75" t="str">
        <f t="shared" si="664"/>
        <v/>
      </c>
      <c r="C8446" s="75" t="str">
        <f t="shared" si="665"/>
        <v/>
      </c>
      <c r="D8446" s="42"/>
      <c r="E8446" s="42"/>
      <c r="F8446" s="42"/>
      <c r="G8446" s="42"/>
      <c r="H8446" s="42"/>
      <c r="I8446" s="42"/>
      <c r="J8446" s="83" t="str">
        <f t="shared" si="666"/>
        <v/>
      </c>
      <c r="K8446" s="83" t="str">
        <f t="shared" si="667"/>
        <v/>
      </c>
      <c r="L8446" s="85" t="str">
        <f t="shared" si="668"/>
        <v/>
      </c>
    </row>
    <row r="8447" spans="1:12" x14ac:dyDescent="0.2">
      <c r="A8447" s="209"/>
      <c r="B8447" s="75" t="str">
        <f t="shared" si="664"/>
        <v/>
      </c>
      <c r="C8447" s="75" t="str">
        <f t="shared" si="665"/>
        <v/>
      </c>
      <c r="D8447" s="42"/>
      <c r="E8447" s="42"/>
      <c r="F8447" s="42"/>
      <c r="G8447" s="42"/>
      <c r="H8447" s="42"/>
      <c r="I8447" s="42"/>
      <c r="J8447" s="83" t="str">
        <f t="shared" si="666"/>
        <v/>
      </c>
      <c r="K8447" s="83" t="str">
        <f t="shared" si="667"/>
        <v/>
      </c>
      <c r="L8447" s="85" t="str">
        <f t="shared" si="668"/>
        <v/>
      </c>
    </row>
    <row r="8448" spans="1:12" x14ac:dyDescent="0.2">
      <c r="A8448" s="209"/>
      <c r="B8448" s="75" t="str">
        <f t="shared" si="664"/>
        <v/>
      </c>
      <c r="C8448" s="75" t="str">
        <f t="shared" si="665"/>
        <v/>
      </c>
      <c r="D8448" s="42"/>
      <c r="E8448" s="42"/>
      <c r="F8448" s="42"/>
      <c r="G8448" s="42"/>
      <c r="H8448" s="42"/>
      <c r="I8448" s="42"/>
      <c r="J8448" s="83" t="str">
        <f t="shared" si="666"/>
        <v/>
      </c>
      <c r="K8448" s="83" t="str">
        <f t="shared" si="667"/>
        <v/>
      </c>
      <c r="L8448" s="85" t="str">
        <f t="shared" si="668"/>
        <v/>
      </c>
    </row>
    <row r="8449" spans="1:12" x14ac:dyDescent="0.2">
      <c r="A8449" s="209"/>
      <c r="B8449" s="75" t="str">
        <f t="shared" si="664"/>
        <v/>
      </c>
      <c r="C8449" s="75" t="str">
        <f t="shared" si="665"/>
        <v/>
      </c>
      <c r="D8449" s="42"/>
      <c r="E8449" s="42"/>
      <c r="F8449" s="42"/>
      <c r="G8449" s="42"/>
      <c r="H8449" s="42"/>
      <c r="I8449" s="42"/>
      <c r="J8449" s="83" t="str">
        <f t="shared" si="666"/>
        <v/>
      </c>
      <c r="K8449" s="83" t="str">
        <f t="shared" si="667"/>
        <v/>
      </c>
      <c r="L8449" s="85" t="str">
        <f t="shared" si="668"/>
        <v/>
      </c>
    </row>
    <row r="8450" spans="1:12" x14ac:dyDescent="0.2">
      <c r="A8450" s="209"/>
      <c r="B8450" s="75" t="str">
        <f t="shared" si="664"/>
        <v/>
      </c>
      <c r="C8450" s="75" t="str">
        <f t="shared" si="665"/>
        <v/>
      </c>
      <c r="D8450" s="42"/>
      <c r="E8450" s="42"/>
      <c r="F8450" s="42"/>
      <c r="G8450" s="42"/>
      <c r="H8450" s="42"/>
      <c r="I8450" s="42"/>
      <c r="J8450" s="83" t="str">
        <f t="shared" si="666"/>
        <v/>
      </c>
      <c r="K8450" s="83" t="str">
        <f t="shared" si="667"/>
        <v/>
      </c>
      <c r="L8450" s="85" t="str">
        <f t="shared" si="668"/>
        <v/>
      </c>
    </row>
    <row r="8451" spans="1:12" x14ac:dyDescent="0.2">
      <c r="A8451" s="209"/>
      <c r="B8451" s="75" t="str">
        <f t="shared" si="664"/>
        <v/>
      </c>
      <c r="C8451" s="75" t="str">
        <f t="shared" si="665"/>
        <v/>
      </c>
      <c r="D8451" s="42"/>
      <c r="E8451" s="42"/>
      <c r="F8451" s="42"/>
      <c r="G8451" s="42"/>
      <c r="H8451" s="42"/>
      <c r="I8451" s="42"/>
      <c r="J8451" s="83" t="str">
        <f t="shared" si="666"/>
        <v/>
      </c>
      <c r="K8451" s="83" t="str">
        <f t="shared" si="667"/>
        <v/>
      </c>
      <c r="L8451" s="85" t="str">
        <f t="shared" si="668"/>
        <v/>
      </c>
    </row>
    <row r="8452" spans="1:12" x14ac:dyDescent="0.2">
      <c r="A8452" s="209"/>
      <c r="B8452" s="75" t="str">
        <f t="shared" si="664"/>
        <v/>
      </c>
      <c r="C8452" s="75" t="str">
        <f t="shared" si="665"/>
        <v/>
      </c>
      <c r="D8452" s="42"/>
      <c r="E8452" s="42"/>
      <c r="F8452" s="42"/>
      <c r="G8452" s="42"/>
      <c r="H8452" s="42"/>
      <c r="I8452" s="42"/>
      <c r="J8452" s="83" t="str">
        <f t="shared" si="666"/>
        <v/>
      </c>
      <c r="K8452" s="83" t="str">
        <f t="shared" si="667"/>
        <v/>
      </c>
      <c r="L8452" s="85" t="str">
        <f t="shared" si="668"/>
        <v/>
      </c>
    </row>
    <row r="8453" spans="1:12" x14ac:dyDescent="0.2">
      <c r="A8453" s="209"/>
      <c r="B8453" s="75" t="str">
        <f t="shared" si="664"/>
        <v/>
      </c>
      <c r="C8453" s="75" t="str">
        <f t="shared" si="665"/>
        <v/>
      </c>
      <c r="D8453" s="42"/>
      <c r="E8453" s="42"/>
      <c r="F8453" s="42"/>
      <c r="G8453" s="42"/>
      <c r="H8453" s="42"/>
      <c r="I8453" s="42"/>
      <c r="J8453" s="83" t="str">
        <f t="shared" si="666"/>
        <v/>
      </c>
      <c r="K8453" s="83" t="str">
        <f t="shared" si="667"/>
        <v/>
      </c>
      <c r="L8453" s="85" t="str">
        <f t="shared" si="668"/>
        <v/>
      </c>
    </row>
    <row r="8454" spans="1:12" x14ac:dyDescent="0.2">
      <c r="A8454" s="209"/>
      <c r="B8454" s="75" t="str">
        <f t="shared" si="664"/>
        <v/>
      </c>
      <c r="C8454" s="75" t="str">
        <f t="shared" si="665"/>
        <v/>
      </c>
      <c r="D8454" s="42"/>
      <c r="E8454" s="42"/>
      <c r="F8454" s="42"/>
      <c r="G8454" s="42"/>
      <c r="H8454" s="42"/>
      <c r="I8454" s="42"/>
      <c r="J8454" s="83" t="str">
        <f t="shared" si="666"/>
        <v/>
      </c>
      <c r="K8454" s="83" t="str">
        <f t="shared" si="667"/>
        <v/>
      </c>
      <c r="L8454" s="85" t="str">
        <f t="shared" si="668"/>
        <v/>
      </c>
    </row>
    <row r="8455" spans="1:12" x14ac:dyDescent="0.2">
      <c r="A8455" s="209"/>
      <c r="B8455" s="75" t="str">
        <f t="shared" si="664"/>
        <v/>
      </c>
      <c r="C8455" s="75" t="str">
        <f t="shared" si="665"/>
        <v/>
      </c>
      <c r="D8455" s="42"/>
      <c r="E8455" s="42"/>
      <c r="F8455" s="42"/>
      <c r="G8455" s="42"/>
      <c r="H8455" s="42"/>
      <c r="I8455" s="42"/>
      <c r="J8455" s="83" t="str">
        <f t="shared" si="666"/>
        <v/>
      </c>
      <c r="K8455" s="83" t="str">
        <f t="shared" si="667"/>
        <v/>
      </c>
      <c r="L8455" s="85" t="str">
        <f t="shared" si="668"/>
        <v/>
      </c>
    </row>
    <row r="8456" spans="1:12" x14ac:dyDescent="0.2">
      <c r="A8456" s="209"/>
      <c r="B8456" s="75" t="str">
        <f t="shared" si="664"/>
        <v/>
      </c>
      <c r="C8456" s="75" t="str">
        <f t="shared" si="665"/>
        <v/>
      </c>
      <c r="D8456" s="42"/>
      <c r="E8456" s="42"/>
      <c r="F8456" s="42"/>
      <c r="G8456" s="42"/>
      <c r="H8456" s="42"/>
      <c r="I8456" s="42"/>
      <c r="J8456" s="83" t="str">
        <f t="shared" si="666"/>
        <v/>
      </c>
      <c r="K8456" s="83" t="str">
        <f t="shared" si="667"/>
        <v/>
      </c>
      <c r="L8456" s="85" t="str">
        <f t="shared" si="668"/>
        <v/>
      </c>
    </row>
    <row r="8457" spans="1:12" x14ac:dyDescent="0.2">
      <c r="A8457" s="209"/>
      <c r="B8457" s="75" t="str">
        <f t="shared" si="664"/>
        <v/>
      </c>
      <c r="C8457" s="75" t="str">
        <f t="shared" si="665"/>
        <v/>
      </c>
      <c r="D8457" s="42"/>
      <c r="E8457" s="42"/>
      <c r="F8457" s="42"/>
      <c r="G8457" s="42"/>
      <c r="H8457" s="42"/>
      <c r="I8457" s="42"/>
      <c r="J8457" s="83" t="str">
        <f t="shared" si="666"/>
        <v/>
      </c>
      <c r="K8457" s="83" t="str">
        <f t="shared" si="667"/>
        <v/>
      </c>
      <c r="L8457" s="85" t="str">
        <f t="shared" si="668"/>
        <v/>
      </c>
    </row>
    <row r="8458" spans="1:12" x14ac:dyDescent="0.2">
      <c r="A8458" s="209"/>
      <c r="B8458" s="75" t="str">
        <f t="shared" si="664"/>
        <v/>
      </c>
      <c r="C8458" s="75" t="str">
        <f t="shared" si="665"/>
        <v/>
      </c>
      <c r="D8458" s="42"/>
      <c r="E8458" s="42"/>
      <c r="F8458" s="42"/>
      <c r="G8458" s="42"/>
      <c r="H8458" s="42"/>
      <c r="I8458" s="42"/>
      <c r="J8458" s="83" t="str">
        <f t="shared" si="666"/>
        <v/>
      </c>
      <c r="K8458" s="83" t="str">
        <f t="shared" si="667"/>
        <v/>
      </c>
      <c r="L8458" s="85" t="str">
        <f t="shared" si="668"/>
        <v/>
      </c>
    </row>
    <row r="8459" spans="1:12" x14ac:dyDescent="0.2">
      <c r="A8459" s="209"/>
      <c r="B8459" s="75" t="str">
        <f t="shared" si="664"/>
        <v/>
      </c>
      <c r="C8459" s="75" t="str">
        <f t="shared" si="665"/>
        <v/>
      </c>
      <c r="D8459" s="42"/>
      <c r="E8459" s="42"/>
      <c r="F8459" s="42"/>
      <c r="G8459" s="42"/>
      <c r="H8459" s="42"/>
      <c r="I8459" s="42"/>
      <c r="J8459" s="83" t="str">
        <f t="shared" si="666"/>
        <v/>
      </c>
      <c r="K8459" s="83" t="str">
        <f t="shared" si="667"/>
        <v/>
      </c>
      <c r="L8459" s="85" t="str">
        <f t="shared" si="668"/>
        <v/>
      </c>
    </row>
    <row r="8460" spans="1:12" x14ac:dyDescent="0.2">
      <c r="A8460" s="209"/>
      <c r="B8460" s="75" t="str">
        <f t="shared" ref="B8460:B8523" si="669">IF(D8460+E8460+F8460+G8460+I8460+H8460 = 0,"",D8460+E8460+F8460+G8460+I8460+H8460)</f>
        <v/>
      </c>
      <c r="C8460" s="75" t="str">
        <f t="shared" ref="C8460:C8523" si="670">IF(D8460+E8460+H8460=0,"",D8460+E8460+H8460)</f>
        <v/>
      </c>
      <c r="D8460" s="42"/>
      <c r="E8460" s="42"/>
      <c r="F8460" s="42"/>
      <c r="G8460" s="42"/>
      <c r="H8460" s="42"/>
      <c r="I8460" s="42"/>
      <c r="J8460" s="83" t="str">
        <f t="shared" si="666"/>
        <v/>
      </c>
      <c r="K8460" s="83" t="str">
        <f t="shared" si="667"/>
        <v/>
      </c>
      <c r="L8460" s="85" t="str">
        <f t="shared" si="668"/>
        <v/>
      </c>
    </row>
    <row r="8461" spans="1:12" x14ac:dyDescent="0.2">
      <c r="A8461" s="209"/>
      <c r="B8461" s="75" t="str">
        <f t="shared" si="669"/>
        <v/>
      </c>
      <c r="C8461" s="75" t="str">
        <f t="shared" si="670"/>
        <v/>
      </c>
      <c r="D8461" s="42"/>
      <c r="E8461" s="42"/>
      <c r="F8461" s="42"/>
      <c r="G8461" s="42"/>
      <c r="H8461" s="42"/>
      <c r="I8461" s="42"/>
      <c r="J8461" s="83" t="str">
        <f t="shared" si="666"/>
        <v/>
      </c>
      <c r="K8461" s="83" t="str">
        <f t="shared" si="667"/>
        <v/>
      </c>
      <c r="L8461" s="85" t="str">
        <f t="shared" si="668"/>
        <v/>
      </c>
    </row>
    <row r="8462" spans="1:12" x14ac:dyDescent="0.2">
      <c r="A8462" s="209"/>
      <c r="B8462" s="75" t="str">
        <f t="shared" si="669"/>
        <v/>
      </c>
      <c r="C8462" s="75" t="str">
        <f t="shared" si="670"/>
        <v/>
      </c>
      <c r="D8462" s="42"/>
      <c r="E8462" s="42"/>
      <c r="F8462" s="42"/>
      <c r="G8462" s="42"/>
      <c r="H8462" s="42"/>
      <c r="I8462" s="42"/>
      <c r="J8462" s="83" t="str">
        <f t="shared" si="666"/>
        <v/>
      </c>
      <c r="K8462" s="83" t="str">
        <f t="shared" si="667"/>
        <v/>
      </c>
      <c r="L8462" s="85" t="str">
        <f t="shared" si="668"/>
        <v/>
      </c>
    </row>
    <row r="8463" spans="1:12" x14ac:dyDescent="0.2">
      <c r="A8463" s="209"/>
      <c r="B8463" s="75" t="str">
        <f t="shared" si="669"/>
        <v/>
      </c>
      <c r="C8463" s="75" t="str">
        <f t="shared" si="670"/>
        <v/>
      </c>
      <c r="D8463" s="42"/>
      <c r="E8463" s="42"/>
      <c r="F8463" s="42"/>
      <c r="G8463" s="42"/>
      <c r="H8463" s="42"/>
      <c r="I8463" s="42"/>
      <c r="J8463" s="83" t="str">
        <f t="shared" si="666"/>
        <v/>
      </c>
      <c r="K8463" s="83" t="str">
        <f t="shared" si="667"/>
        <v/>
      </c>
      <c r="L8463" s="85" t="str">
        <f t="shared" si="668"/>
        <v/>
      </c>
    </row>
    <row r="8464" spans="1:12" x14ac:dyDescent="0.2">
      <c r="A8464" s="209"/>
      <c r="B8464" s="75" t="str">
        <f t="shared" si="669"/>
        <v/>
      </c>
      <c r="C8464" s="75" t="str">
        <f t="shared" si="670"/>
        <v/>
      </c>
      <c r="D8464" s="42"/>
      <c r="E8464" s="42"/>
      <c r="F8464" s="42"/>
      <c r="G8464" s="42"/>
      <c r="H8464" s="42"/>
      <c r="I8464" s="42"/>
      <c r="J8464" s="83" t="str">
        <f t="shared" si="666"/>
        <v/>
      </c>
      <c r="K8464" s="83" t="str">
        <f t="shared" si="667"/>
        <v/>
      </c>
      <c r="L8464" s="85" t="str">
        <f t="shared" si="668"/>
        <v/>
      </c>
    </row>
    <row r="8465" spans="1:12" x14ac:dyDescent="0.2">
      <c r="A8465" s="209"/>
      <c r="B8465" s="75" t="str">
        <f t="shared" si="669"/>
        <v/>
      </c>
      <c r="C8465" s="75" t="str">
        <f t="shared" si="670"/>
        <v/>
      </c>
      <c r="D8465" s="42"/>
      <c r="E8465" s="42"/>
      <c r="F8465" s="42"/>
      <c r="G8465" s="42"/>
      <c r="H8465" s="42"/>
      <c r="I8465" s="42"/>
      <c r="J8465" s="83" t="str">
        <f t="shared" si="666"/>
        <v/>
      </c>
      <c r="K8465" s="83" t="str">
        <f t="shared" si="667"/>
        <v/>
      </c>
      <c r="L8465" s="85" t="str">
        <f t="shared" si="668"/>
        <v/>
      </c>
    </row>
    <row r="8466" spans="1:12" x14ac:dyDescent="0.2">
      <c r="A8466" s="209"/>
      <c r="B8466" s="75" t="str">
        <f t="shared" si="669"/>
        <v/>
      </c>
      <c r="C8466" s="75" t="str">
        <f t="shared" si="670"/>
        <v/>
      </c>
      <c r="D8466" s="42"/>
      <c r="E8466" s="42"/>
      <c r="F8466" s="42"/>
      <c r="G8466" s="42"/>
      <c r="H8466" s="42"/>
      <c r="I8466" s="42"/>
      <c r="J8466" s="83" t="str">
        <f t="shared" si="666"/>
        <v/>
      </c>
      <c r="K8466" s="83" t="str">
        <f t="shared" si="667"/>
        <v/>
      </c>
      <c r="L8466" s="85" t="str">
        <f t="shared" si="668"/>
        <v/>
      </c>
    </row>
    <row r="8467" spans="1:12" x14ac:dyDescent="0.2">
      <c r="A8467" s="209"/>
      <c r="B8467" s="75" t="str">
        <f t="shared" si="669"/>
        <v/>
      </c>
      <c r="C8467" s="75" t="str">
        <f t="shared" si="670"/>
        <v/>
      </c>
      <c r="D8467" s="42"/>
      <c r="E8467" s="42"/>
      <c r="F8467" s="42"/>
      <c r="G8467" s="42"/>
      <c r="H8467" s="42"/>
      <c r="I8467" s="42"/>
      <c r="J8467" s="83" t="str">
        <f t="shared" si="666"/>
        <v/>
      </c>
      <c r="K8467" s="83" t="str">
        <f t="shared" si="667"/>
        <v/>
      </c>
      <c r="L8467" s="85" t="str">
        <f t="shared" si="668"/>
        <v/>
      </c>
    </row>
    <row r="8468" spans="1:12" x14ac:dyDescent="0.2">
      <c r="A8468" s="209"/>
      <c r="B8468" s="75" t="str">
        <f t="shared" si="669"/>
        <v/>
      </c>
      <c r="C8468" s="75" t="str">
        <f t="shared" si="670"/>
        <v/>
      </c>
      <c r="D8468" s="42"/>
      <c r="E8468" s="42"/>
      <c r="F8468" s="42"/>
      <c r="G8468" s="42"/>
      <c r="H8468" s="42"/>
      <c r="I8468" s="42"/>
      <c r="J8468" s="83" t="str">
        <f t="shared" si="666"/>
        <v/>
      </c>
      <c r="K8468" s="83" t="str">
        <f t="shared" si="667"/>
        <v/>
      </c>
      <c r="L8468" s="85" t="str">
        <f t="shared" si="668"/>
        <v/>
      </c>
    </row>
    <row r="8469" spans="1:12" x14ac:dyDescent="0.2">
      <c r="A8469" s="209"/>
      <c r="B8469" s="75" t="str">
        <f t="shared" si="669"/>
        <v/>
      </c>
      <c r="C8469" s="75" t="str">
        <f t="shared" si="670"/>
        <v/>
      </c>
      <c r="D8469" s="42"/>
      <c r="E8469" s="42"/>
      <c r="F8469" s="42"/>
      <c r="G8469" s="42"/>
      <c r="H8469" s="42"/>
      <c r="I8469" s="42"/>
      <c r="J8469" s="83" t="str">
        <f t="shared" si="666"/>
        <v/>
      </c>
      <c r="K8469" s="83" t="str">
        <f t="shared" si="667"/>
        <v/>
      </c>
      <c r="L8469" s="85" t="str">
        <f t="shared" si="668"/>
        <v/>
      </c>
    </row>
    <row r="8470" spans="1:12" x14ac:dyDescent="0.2">
      <c r="A8470" s="209"/>
      <c r="B8470" s="75" t="str">
        <f t="shared" si="669"/>
        <v/>
      </c>
      <c r="C8470" s="75" t="str">
        <f t="shared" si="670"/>
        <v/>
      </c>
      <c r="D8470" s="42"/>
      <c r="E8470" s="42"/>
      <c r="F8470" s="42"/>
      <c r="G8470" s="42"/>
      <c r="H8470" s="42"/>
      <c r="I8470" s="42"/>
      <c r="J8470" s="83" t="str">
        <f t="shared" si="666"/>
        <v/>
      </c>
      <c r="K8470" s="83" t="str">
        <f t="shared" si="667"/>
        <v/>
      </c>
      <c r="L8470" s="85" t="str">
        <f t="shared" si="668"/>
        <v/>
      </c>
    </row>
    <row r="8471" spans="1:12" x14ac:dyDescent="0.2">
      <c r="A8471" s="209"/>
      <c r="B8471" s="75" t="str">
        <f t="shared" si="669"/>
        <v/>
      </c>
      <c r="C8471" s="75" t="str">
        <f t="shared" si="670"/>
        <v/>
      </c>
      <c r="D8471" s="42"/>
      <c r="E8471" s="42"/>
      <c r="F8471" s="42"/>
      <c r="G8471" s="42"/>
      <c r="H8471" s="42"/>
      <c r="I8471" s="42"/>
      <c r="J8471" s="83" t="str">
        <f t="shared" si="666"/>
        <v/>
      </c>
      <c r="K8471" s="83" t="str">
        <f t="shared" si="667"/>
        <v/>
      </c>
      <c r="L8471" s="85" t="str">
        <f t="shared" si="668"/>
        <v/>
      </c>
    </row>
    <row r="8472" spans="1:12" x14ac:dyDescent="0.2">
      <c r="A8472" s="209"/>
      <c r="B8472" s="75" t="str">
        <f t="shared" si="669"/>
        <v/>
      </c>
      <c r="C8472" s="75" t="str">
        <f t="shared" si="670"/>
        <v/>
      </c>
      <c r="D8472" s="42"/>
      <c r="E8472" s="42"/>
      <c r="F8472" s="42"/>
      <c r="G8472" s="42"/>
      <c r="H8472" s="42"/>
      <c r="I8472" s="42"/>
      <c r="J8472" s="83" t="str">
        <f t="shared" si="666"/>
        <v/>
      </c>
      <c r="K8472" s="83" t="str">
        <f t="shared" si="667"/>
        <v/>
      </c>
      <c r="L8472" s="85" t="str">
        <f t="shared" si="668"/>
        <v/>
      </c>
    </row>
    <row r="8473" spans="1:12" x14ac:dyDescent="0.2">
      <c r="A8473" s="209"/>
      <c r="B8473" s="75" t="str">
        <f t="shared" si="669"/>
        <v/>
      </c>
      <c r="C8473" s="75" t="str">
        <f t="shared" si="670"/>
        <v/>
      </c>
      <c r="D8473" s="42"/>
      <c r="E8473" s="42"/>
      <c r="F8473" s="42"/>
      <c r="G8473" s="42"/>
      <c r="H8473" s="42"/>
      <c r="I8473" s="42"/>
      <c r="J8473" s="83" t="str">
        <f t="shared" si="666"/>
        <v/>
      </c>
      <c r="K8473" s="83" t="str">
        <f t="shared" si="667"/>
        <v/>
      </c>
      <c r="L8473" s="85" t="str">
        <f t="shared" si="668"/>
        <v/>
      </c>
    </row>
    <row r="8474" spans="1:12" x14ac:dyDescent="0.2">
      <c r="A8474" s="209"/>
      <c r="B8474" s="75" t="str">
        <f t="shared" si="669"/>
        <v/>
      </c>
      <c r="C8474" s="75" t="str">
        <f t="shared" si="670"/>
        <v/>
      </c>
      <c r="D8474" s="42"/>
      <c r="E8474" s="42"/>
      <c r="F8474" s="42"/>
      <c r="G8474" s="42"/>
      <c r="H8474" s="42"/>
      <c r="I8474" s="42"/>
      <c r="J8474" s="83" t="str">
        <f t="shared" si="666"/>
        <v/>
      </c>
      <c r="K8474" s="83" t="str">
        <f t="shared" si="667"/>
        <v/>
      </c>
      <c r="L8474" s="85" t="str">
        <f t="shared" si="668"/>
        <v/>
      </c>
    </row>
    <row r="8475" spans="1:12" x14ac:dyDescent="0.2">
      <c r="A8475" s="209"/>
      <c r="B8475" s="75" t="str">
        <f t="shared" si="669"/>
        <v/>
      </c>
      <c r="C8475" s="75" t="str">
        <f t="shared" si="670"/>
        <v/>
      </c>
      <c r="D8475" s="42"/>
      <c r="E8475" s="42"/>
      <c r="F8475" s="42"/>
      <c r="G8475" s="42"/>
      <c r="H8475" s="42"/>
      <c r="I8475" s="42"/>
      <c r="J8475" s="83" t="str">
        <f t="shared" si="666"/>
        <v/>
      </c>
      <c r="K8475" s="83" t="str">
        <f t="shared" si="667"/>
        <v/>
      </c>
      <c r="L8475" s="85" t="str">
        <f t="shared" si="668"/>
        <v/>
      </c>
    </row>
    <row r="8476" spans="1:12" x14ac:dyDescent="0.2">
      <c r="A8476" s="209"/>
      <c r="B8476" s="75" t="str">
        <f t="shared" si="669"/>
        <v/>
      </c>
      <c r="C8476" s="75" t="str">
        <f t="shared" si="670"/>
        <v/>
      </c>
      <c r="D8476" s="42"/>
      <c r="E8476" s="42"/>
      <c r="F8476" s="42"/>
      <c r="G8476" s="42"/>
      <c r="H8476" s="42"/>
      <c r="I8476" s="42"/>
      <c r="J8476" s="83" t="str">
        <f t="shared" si="666"/>
        <v/>
      </c>
      <c r="K8476" s="83" t="str">
        <f t="shared" si="667"/>
        <v/>
      </c>
      <c r="L8476" s="85" t="str">
        <f t="shared" si="668"/>
        <v/>
      </c>
    </row>
    <row r="8477" spans="1:12" x14ac:dyDescent="0.2">
      <c r="A8477" s="209"/>
      <c r="B8477" s="75" t="str">
        <f t="shared" si="669"/>
        <v/>
      </c>
      <c r="C8477" s="75" t="str">
        <f t="shared" si="670"/>
        <v/>
      </c>
      <c r="D8477" s="42"/>
      <c r="E8477" s="42"/>
      <c r="F8477" s="42"/>
      <c r="G8477" s="42"/>
      <c r="H8477" s="42"/>
      <c r="I8477" s="42"/>
      <c r="J8477" s="83" t="str">
        <f t="shared" si="666"/>
        <v/>
      </c>
      <c r="K8477" s="83" t="str">
        <f t="shared" si="667"/>
        <v/>
      </c>
      <c r="L8477" s="85" t="str">
        <f t="shared" si="668"/>
        <v/>
      </c>
    </row>
    <row r="8478" spans="1:12" x14ac:dyDescent="0.2">
      <c r="A8478" s="209"/>
      <c r="B8478" s="75" t="str">
        <f t="shared" si="669"/>
        <v/>
      </c>
      <c r="C8478" s="75" t="str">
        <f t="shared" si="670"/>
        <v/>
      </c>
      <c r="D8478" s="42"/>
      <c r="E8478" s="42"/>
      <c r="F8478" s="42"/>
      <c r="G8478" s="42"/>
      <c r="H8478" s="42"/>
      <c r="I8478" s="42"/>
      <c r="J8478" s="83" t="str">
        <f t="shared" si="666"/>
        <v/>
      </c>
      <c r="K8478" s="83" t="str">
        <f t="shared" si="667"/>
        <v/>
      </c>
      <c r="L8478" s="85" t="str">
        <f t="shared" si="668"/>
        <v/>
      </c>
    </row>
    <row r="8479" spans="1:12" x14ac:dyDescent="0.2">
      <c r="A8479" s="209"/>
      <c r="B8479" s="75" t="str">
        <f t="shared" si="669"/>
        <v/>
      </c>
      <c r="C8479" s="75" t="str">
        <f t="shared" si="670"/>
        <v/>
      </c>
      <c r="D8479" s="42"/>
      <c r="E8479" s="42"/>
      <c r="F8479" s="42"/>
      <c r="G8479" s="42"/>
      <c r="H8479" s="42"/>
      <c r="I8479" s="42"/>
      <c r="J8479" s="83" t="str">
        <f t="shared" si="666"/>
        <v/>
      </c>
      <c r="K8479" s="83" t="str">
        <f t="shared" si="667"/>
        <v/>
      </c>
      <c r="L8479" s="85" t="str">
        <f t="shared" si="668"/>
        <v/>
      </c>
    </row>
    <row r="8480" spans="1:12" x14ac:dyDescent="0.2">
      <c r="A8480" s="209"/>
      <c r="B8480" s="75" t="str">
        <f t="shared" si="669"/>
        <v/>
      </c>
      <c r="C8480" s="75" t="str">
        <f t="shared" si="670"/>
        <v/>
      </c>
      <c r="D8480" s="42"/>
      <c r="E8480" s="42"/>
      <c r="F8480" s="42"/>
      <c r="G8480" s="42"/>
      <c r="H8480" s="42"/>
      <c r="I8480" s="42"/>
      <c r="J8480" s="83" t="str">
        <f t="shared" si="666"/>
        <v/>
      </c>
      <c r="K8480" s="83" t="str">
        <f t="shared" si="667"/>
        <v/>
      </c>
      <c r="L8480" s="85" t="str">
        <f t="shared" si="668"/>
        <v/>
      </c>
    </row>
    <row r="8481" spans="1:12" x14ac:dyDescent="0.2">
      <c r="A8481" s="209"/>
      <c r="B8481" s="75" t="str">
        <f t="shared" si="669"/>
        <v/>
      </c>
      <c r="C8481" s="75" t="str">
        <f t="shared" si="670"/>
        <v/>
      </c>
      <c r="D8481" s="42"/>
      <c r="E8481" s="42"/>
      <c r="F8481" s="42"/>
      <c r="G8481" s="42"/>
      <c r="H8481" s="42"/>
      <c r="I8481" s="42"/>
      <c r="J8481" s="83" t="str">
        <f t="shared" si="666"/>
        <v/>
      </c>
      <c r="K8481" s="83" t="str">
        <f t="shared" si="667"/>
        <v/>
      </c>
      <c r="L8481" s="85" t="str">
        <f t="shared" si="668"/>
        <v/>
      </c>
    </row>
    <row r="8482" spans="1:12" x14ac:dyDescent="0.2">
      <c r="A8482" s="209"/>
      <c r="B8482" s="75" t="str">
        <f t="shared" si="669"/>
        <v/>
      </c>
      <c r="C8482" s="75" t="str">
        <f t="shared" si="670"/>
        <v/>
      </c>
      <c r="D8482" s="42"/>
      <c r="E8482" s="42"/>
      <c r="F8482" s="42"/>
      <c r="G8482" s="42"/>
      <c r="H8482" s="42"/>
      <c r="I8482" s="42"/>
      <c r="J8482" s="83" t="str">
        <f t="shared" si="666"/>
        <v/>
      </c>
      <c r="K8482" s="83" t="str">
        <f t="shared" si="667"/>
        <v/>
      </c>
      <c r="L8482" s="85" t="str">
        <f t="shared" si="668"/>
        <v/>
      </c>
    </row>
    <row r="8483" spans="1:12" x14ac:dyDescent="0.2">
      <c r="A8483" s="209"/>
      <c r="B8483" s="75" t="str">
        <f t="shared" si="669"/>
        <v/>
      </c>
      <c r="C8483" s="75" t="str">
        <f t="shared" si="670"/>
        <v/>
      </c>
      <c r="D8483" s="42"/>
      <c r="E8483" s="42"/>
      <c r="F8483" s="42"/>
      <c r="G8483" s="42"/>
      <c r="H8483" s="42"/>
      <c r="I8483" s="42"/>
      <c r="J8483" s="83" t="str">
        <f t="shared" si="666"/>
        <v/>
      </c>
      <c r="K8483" s="83" t="str">
        <f t="shared" si="667"/>
        <v/>
      </c>
      <c r="L8483" s="85" t="str">
        <f t="shared" si="668"/>
        <v/>
      </c>
    </row>
    <row r="8484" spans="1:12" x14ac:dyDescent="0.2">
      <c r="A8484" s="209"/>
      <c r="B8484" s="75" t="str">
        <f t="shared" si="669"/>
        <v/>
      </c>
      <c r="C8484" s="75" t="str">
        <f t="shared" si="670"/>
        <v/>
      </c>
      <c r="D8484" s="42"/>
      <c r="E8484" s="42"/>
      <c r="F8484" s="42"/>
      <c r="G8484" s="42"/>
      <c r="H8484" s="42"/>
      <c r="I8484" s="42"/>
      <c r="J8484" s="83" t="str">
        <f t="shared" si="666"/>
        <v/>
      </c>
      <c r="K8484" s="83" t="str">
        <f t="shared" si="667"/>
        <v/>
      </c>
      <c r="L8484" s="85" t="str">
        <f t="shared" si="668"/>
        <v/>
      </c>
    </row>
    <row r="8485" spans="1:12" x14ac:dyDescent="0.2">
      <c r="A8485" s="209"/>
      <c r="B8485" s="75" t="str">
        <f t="shared" si="669"/>
        <v/>
      </c>
      <c r="C8485" s="75" t="str">
        <f t="shared" si="670"/>
        <v/>
      </c>
      <c r="D8485" s="42"/>
      <c r="E8485" s="42"/>
      <c r="F8485" s="42"/>
      <c r="G8485" s="42"/>
      <c r="H8485" s="42"/>
      <c r="I8485" s="42"/>
      <c r="J8485" s="83" t="str">
        <f t="shared" si="666"/>
        <v/>
      </c>
      <c r="K8485" s="83" t="str">
        <f t="shared" si="667"/>
        <v/>
      </c>
      <c r="L8485" s="85" t="str">
        <f t="shared" si="668"/>
        <v/>
      </c>
    </row>
    <row r="8486" spans="1:12" x14ac:dyDescent="0.2">
      <c r="A8486" s="209"/>
      <c r="B8486" s="75" t="str">
        <f t="shared" si="669"/>
        <v/>
      </c>
      <c r="C8486" s="75" t="str">
        <f t="shared" si="670"/>
        <v/>
      </c>
      <c r="D8486" s="42"/>
      <c r="E8486" s="42"/>
      <c r="F8486" s="42"/>
      <c r="G8486" s="42"/>
      <c r="H8486" s="42"/>
      <c r="I8486" s="42"/>
      <c r="J8486" s="83" t="str">
        <f t="shared" si="666"/>
        <v/>
      </c>
      <c r="K8486" s="83" t="str">
        <f t="shared" si="667"/>
        <v/>
      </c>
      <c r="L8486" s="85" t="str">
        <f t="shared" si="668"/>
        <v/>
      </c>
    </row>
    <row r="8487" spans="1:12" x14ac:dyDescent="0.2">
      <c r="A8487" s="209"/>
      <c r="B8487" s="75" t="str">
        <f t="shared" si="669"/>
        <v/>
      </c>
      <c r="C8487" s="75" t="str">
        <f t="shared" si="670"/>
        <v/>
      </c>
      <c r="D8487" s="42"/>
      <c r="E8487" s="42"/>
      <c r="F8487" s="42"/>
      <c r="G8487" s="42"/>
      <c r="H8487" s="42"/>
      <c r="I8487" s="42"/>
      <c r="J8487" s="83" t="str">
        <f t="shared" si="666"/>
        <v/>
      </c>
      <c r="K8487" s="83" t="str">
        <f t="shared" si="667"/>
        <v/>
      </c>
      <c r="L8487" s="85" t="str">
        <f t="shared" si="668"/>
        <v/>
      </c>
    </row>
    <row r="8488" spans="1:12" x14ac:dyDescent="0.2">
      <c r="A8488" s="209"/>
      <c r="B8488" s="75" t="str">
        <f t="shared" si="669"/>
        <v/>
      </c>
      <c r="C8488" s="75" t="str">
        <f t="shared" si="670"/>
        <v/>
      </c>
      <c r="D8488" s="42"/>
      <c r="E8488" s="42"/>
      <c r="F8488" s="42"/>
      <c r="G8488" s="42"/>
      <c r="H8488" s="42"/>
      <c r="I8488" s="42"/>
      <c r="J8488" s="83" t="str">
        <f t="shared" si="666"/>
        <v/>
      </c>
      <c r="K8488" s="83" t="str">
        <f t="shared" si="667"/>
        <v/>
      </c>
      <c r="L8488" s="85" t="str">
        <f t="shared" si="668"/>
        <v/>
      </c>
    </row>
    <row r="8489" spans="1:12" x14ac:dyDescent="0.2">
      <c r="A8489" s="209"/>
      <c r="B8489" s="75" t="str">
        <f t="shared" si="669"/>
        <v/>
      </c>
      <c r="C8489" s="75" t="str">
        <f t="shared" si="670"/>
        <v/>
      </c>
      <c r="D8489" s="42"/>
      <c r="E8489" s="42"/>
      <c r="F8489" s="42"/>
      <c r="G8489" s="42"/>
      <c r="H8489" s="42"/>
      <c r="I8489" s="42"/>
      <c r="J8489" s="83" t="str">
        <f t="shared" si="666"/>
        <v/>
      </c>
      <c r="K8489" s="83" t="str">
        <f t="shared" si="667"/>
        <v/>
      </c>
      <c r="L8489" s="85" t="str">
        <f t="shared" si="668"/>
        <v/>
      </c>
    </row>
    <row r="8490" spans="1:12" x14ac:dyDescent="0.2">
      <c r="A8490" s="209"/>
      <c r="B8490" s="75" t="str">
        <f t="shared" si="669"/>
        <v/>
      </c>
      <c r="C8490" s="75" t="str">
        <f t="shared" si="670"/>
        <v/>
      </c>
      <c r="D8490" s="42"/>
      <c r="E8490" s="42"/>
      <c r="F8490" s="42"/>
      <c r="G8490" s="42"/>
      <c r="H8490" s="42"/>
      <c r="I8490" s="42"/>
      <c r="J8490" s="83" t="str">
        <f t="shared" si="666"/>
        <v/>
      </c>
      <c r="K8490" s="83" t="str">
        <f t="shared" si="667"/>
        <v/>
      </c>
      <c r="L8490" s="85" t="str">
        <f t="shared" si="668"/>
        <v/>
      </c>
    </row>
    <row r="8491" spans="1:12" x14ac:dyDescent="0.2">
      <c r="A8491" s="209"/>
      <c r="B8491" s="75" t="str">
        <f t="shared" si="669"/>
        <v/>
      </c>
      <c r="C8491" s="75" t="str">
        <f t="shared" si="670"/>
        <v/>
      </c>
      <c r="D8491" s="42"/>
      <c r="E8491" s="42"/>
      <c r="F8491" s="42"/>
      <c r="G8491" s="42"/>
      <c r="H8491" s="42"/>
      <c r="I8491" s="42"/>
      <c r="J8491" s="83" t="str">
        <f t="shared" si="666"/>
        <v/>
      </c>
      <c r="K8491" s="83" t="str">
        <f t="shared" si="667"/>
        <v/>
      </c>
      <c r="L8491" s="85" t="str">
        <f t="shared" si="668"/>
        <v/>
      </c>
    </row>
    <row r="8492" spans="1:12" x14ac:dyDescent="0.2">
      <c r="A8492" s="209"/>
      <c r="B8492" s="75" t="str">
        <f t="shared" si="669"/>
        <v/>
      </c>
      <c r="C8492" s="75" t="str">
        <f t="shared" si="670"/>
        <v/>
      </c>
      <c r="D8492" s="42"/>
      <c r="E8492" s="42"/>
      <c r="F8492" s="42"/>
      <c r="G8492" s="42"/>
      <c r="H8492" s="42"/>
      <c r="I8492" s="42"/>
      <c r="J8492" s="83" t="str">
        <f t="shared" si="666"/>
        <v/>
      </c>
      <c r="K8492" s="83" t="str">
        <f t="shared" si="667"/>
        <v/>
      </c>
      <c r="L8492" s="85" t="str">
        <f t="shared" si="668"/>
        <v/>
      </c>
    </row>
    <row r="8493" spans="1:12" x14ac:dyDescent="0.2">
      <c r="A8493" s="209"/>
      <c r="B8493" s="75" t="str">
        <f t="shared" si="669"/>
        <v/>
      </c>
      <c r="C8493" s="75" t="str">
        <f t="shared" si="670"/>
        <v/>
      </c>
      <c r="D8493" s="42"/>
      <c r="E8493" s="42"/>
      <c r="F8493" s="42"/>
      <c r="G8493" s="42"/>
      <c r="H8493" s="42"/>
      <c r="I8493" s="42"/>
      <c r="J8493" s="83" t="str">
        <f t="shared" si="666"/>
        <v/>
      </c>
      <c r="K8493" s="83" t="str">
        <f t="shared" si="667"/>
        <v/>
      </c>
      <c r="L8493" s="85" t="str">
        <f t="shared" si="668"/>
        <v/>
      </c>
    </row>
    <row r="8494" spans="1:12" x14ac:dyDescent="0.2">
      <c r="A8494" s="209"/>
      <c r="B8494" s="75" t="str">
        <f t="shared" si="669"/>
        <v/>
      </c>
      <c r="C8494" s="75" t="str">
        <f t="shared" si="670"/>
        <v/>
      </c>
      <c r="D8494" s="42"/>
      <c r="E8494" s="42"/>
      <c r="F8494" s="42"/>
      <c r="G8494" s="42"/>
      <c r="H8494" s="42"/>
      <c r="I8494" s="42"/>
      <c r="J8494" s="83" t="str">
        <f t="shared" si="666"/>
        <v/>
      </c>
      <c r="K8494" s="83" t="str">
        <f t="shared" si="667"/>
        <v/>
      </c>
      <c r="L8494" s="85" t="str">
        <f t="shared" si="668"/>
        <v/>
      </c>
    </row>
    <row r="8495" spans="1:12" x14ac:dyDescent="0.2">
      <c r="A8495" s="209"/>
      <c r="B8495" s="75" t="str">
        <f t="shared" si="669"/>
        <v/>
      </c>
      <c r="C8495" s="75" t="str">
        <f t="shared" si="670"/>
        <v/>
      </c>
      <c r="D8495" s="42"/>
      <c r="E8495" s="42"/>
      <c r="F8495" s="42"/>
      <c r="G8495" s="42"/>
      <c r="H8495" s="42"/>
      <c r="I8495" s="42"/>
      <c r="J8495" s="83" t="str">
        <f t="shared" si="666"/>
        <v/>
      </c>
      <c r="K8495" s="83" t="str">
        <f t="shared" si="667"/>
        <v/>
      </c>
      <c r="L8495" s="85" t="str">
        <f t="shared" si="668"/>
        <v/>
      </c>
    </row>
    <row r="8496" spans="1:12" x14ac:dyDescent="0.2">
      <c r="A8496" s="209"/>
      <c r="B8496" s="75" t="str">
        <f t="shared" si="669"/>
        <v/>
      </c>
      <c r="C8496" s="75" t="str">
        <f t="shared" si="670"/>
        <v/>
      </c>
      <c r="D8496" s="42"/>
      <c r="E8496" s="42"/>
      <c r="F8496" s="42"/>
      <c r="G8496" s="42"/>
      <c r="H8496" s="42"/>
      <c r="I8496" s="42"/>
      <c r="J8496" s="83" t="str">
        <f t="shared" si="666"/>
        <v/>
      </c>
      <c r="K8496" s="83" t="str">
        <f t="shared" si="667"/>
        <v/>
      </c>
      <c r="L8496" s="85" t="str">
        <f t="shared" si="668"/>
        <v/>
      </c>
    </row>
    <row r="8497" spans="1:12" x14ac:dyDescent="0.2">
      <c r="A8497" s="209"/>
      <c r="B8497" s="75" t="str">
        <f t="shared" si="669"/>
        <v/>
      </c>
      <c r="C8497" s="75" t="str">
        <f t="shared" si="670"/>
        <v/>
      </c>
      <c r="D8497" s="42"/>
      <c r="E8497" s="42"/>
      <c r="F8497" s="42"/>
      <c r="G8497" s="42"/>
      <c r="H8497" s="42"/>
      <c r="I8497" s="42"/>
      <c r="J8497" s="83" t="str">
        <f t="shared" si="666"/>
        <v/>
      </c>
      <c r="K8497" s="83" t="str">
        <f t="shared" si="667"/>
        <v/>
      </c>
      <c r="L8497" s="85" t="str">
        <f t="shared" si="668"/>
        <v/>
      </c>
    </row>
    <row r="8498" spans="1:12" x14ac:dyDescent="0.2">
      <c r="A8498" s="209"/>
      <c r="B8498" s="75" t="str">
        <f t="shared" si="669"/>
        <v/>
      </c>
      <c r="C8498" s="75" t="str">
        <f t="shared" si="670"/>
        <v/>
      </c>
      <c r="D8498" s="42"/>
      <c r="E8498" s="42"/>
      <c r="F8498" s="42"/>
      <c r="G8498" s="42"/>
      <c r="H8498" s="42"/>
      <c r="I8498" s="42"/>
      <c r="J8498" s="83" t="str">
        <f t="shared" si="666"/>
        <v/>
      </c>
      <c r="K8498" s="83" t="str">
        <f t="shared" si="667"/>
        <v/>
      </c>
      <c r="L8498" s="85" t="str">
        <f t="shared" si="668"/>
        <v/>
      </c>
    </row>
    <row r="8499" spans="1:12" x14ac:dyDescent="0.2">
      <c r="A8499" s="209"/>
      <c r="B8499" s="75" t="str">
        <f t="shared" si="669"/>
        <v/>
      </c>
      <c r="C8499" s="75" t="str">
        <f t="shared" si="670"/>
        <v/>
      </c>
      <c r="D8499" s="42"/>
      <c r="E8499" s="42"/>
      <c r="F8499" s="42"/>
      <c r="G8499" s="42"/>
      <c r="H8499" s="42"/>
      <c r="I8499" s="42"/>
      <c r="J8499" s="83" t="str">
        <f t="shared" si="666"/>
        <v/>
      </c>
      <c r="K8499" s="83" t="str">
        <f t="shared" si="667"/>
        <v/>
      </c>
      <c r="L8499" s="85" t="str">
        <f t="shared" si="668"/>
        <v/>
      </c>
    </row>
    <row r="8500" spans="1:12" x14ac:dyDescent="0.2">
      <c r="A8500" s="209"/>
      <c r="B8500" s="75" t="str">
        <f t="shared" si="669"/>
        <v/>
      </c>
      <c r="C8500" s="75" t="str">
        <f t="shared" si="670"/>
        <v/>
      </c>
      <c r="D8500" s="42"/>
      <c r="E8500" s="42"/>
      <c r="F8500" s="42"/>
      <c r="G8500" s="42"/>
      <c r="H8500" s="42"/>
      <c r="I8500" s="42"/>
      <c r="J8500" s="83" t="str">
        <f t="shared" si="666"/>
        <v/>
      </c>
      <c r="K8500" s="83" t="str">
        <f t="shared" si="667"/>
        <v/>
      </c>
      <c r="L8500" s="85" t="str">
        <f t="shared" si="668"/>
        <v/>
      </c>
    </row>
    <row r="8501" spans="1:12" x14ac:dyDescent="0.2">
      <c r="A8501" s="209"/>
      <c r="B8501" s="75" t="str">
        <f t="shared" si="669"/>
        <v/>
      </c>
      <c r="C8501" s="75" t="str">
        <f t="shared" si="670"/>
        <v/>
      </c>
      <c r="D8501" s="42"/>
      <c r="E8501" s="42"/>
      <c r="F8501" s="42"/>
      <c r="G8501" s="42"/>
      <c r="H8501" s="42"/>
      <c r="I8501" s="42"/>
      <c r="J8501" s="83" t="str">
        <f t="shared" si="666"/>
        <v/>
      </c>
      <c r="K8501" s="83" t="str">
        <f t="shared" si="667"/>
        <v/>
      </c>
      <c r="L8501" s="85" t="str">
        <f t="shared" si="668"/>
        <v/>
      </c>
    </row>
    <row r="8502" spans="1:12" x14ac:dyDescent="0.2">
      <c r="A8502" s="209"/>
      <c r="B8502" s="75" t="str">
        <f t="shared" si="669"/>
        <v/>
      </c>
      <c r="C8502" s="75" t="str">
        <f t="shared" si="670"/>
        <v/>
      </c>
      <c r="D8502" s="42"/>
      <c r="E8502" s="42"/>
      <c r="F8502" s="42"/>
      <c r="G8502" s="42"/>
      <c r="H8502" s="42"/>
      <c r="I8502" s="42"/>
      <c r="J8502" s="83" t="str">
        <f t="shared" si="666"/>
        <v/>
      </c>
      <c r="K8502" s="83" t="str">
        <f t="shared" si="667"/>
        <v/>
      </c>
      <c r="L8502" s="85" t="str">
        <f t="shared" si="668"/>
        <v/>
      </c>
    </row>
    <row r="8503" spans="1:12" x14ac:dyDescent="0.2">
      <c r="A8503" s="209"/>
      <c r="B8503" s="75" t="str">
        <f t="shared" si="669"/>
        <v/>
      </c>
      <c r="C8503" s="75" t="str">
        <f t="shared" si="670"/>
        <v/>
      </c>
      <c r="D8503" s="42"/>
      <c r="E8503" s="42"/>
      <c r="F8503" s="42"/>
      <c r="G8503" s="42"/>
      <c r="H8503" s="42"/>
      <c r="I8503" s="42"/>
      <c r="J8503" s="83" t="str">
        <f t="shared" si="666"/>
        <v/>
      </c>
      <c r="K8503" s="83" t="str">
        <f t="shared" si="667"/>
        <v/>
      </c>
      <c r="L8503" s="85" t="str">
        <f t="shared" si="668"/>
        <v/>
      </c>
    </row>
    <row r="8504" spans="1:12" x14ac:dyDescent="0.2">
      <c r="A8504" s="209"/>
      <c r="B8504" s="75" t="str">
        <f t="shared" si="669"/>
        <v/>
      </c>
      <c r="C8504" s="75" t="str">
        <f t="shared" si="670"/>
        <v/>
      </c>
      <c r="D8504" s="42"/>
      <c r="E8504" s="42"/>
      <c r="F8504" s="42"/>
      <c r="G8504" s="42"/>
      <c r="H8504" s="42"/>
      <c r="I8504" s="42"/>
      <c r="J8504" s="83" t="str">
        <f t="shared" si="666"/>
        <v/>
      </c>
      <c r="K8504" s="83" t="str">
        <f t="shared" si="667"/>
        <v/>
      </c>
      <c r="L8504" s="85" t="str">
        <f t="shared" si="668"/>
        <v/>
      </c>
    </row>
    <row r="8505" spans="1:12" x14ac:dyDescent="0.2">
      <c r="A8505" s="209"/>
      <c r="B8505" s="75" t="str">
        <f t="shared" si="669"/>
        <v/>
      </c>
      <c r="C8505" s="75" t="str">
        <f t="shared" si="670"/>
        <v/>
      </c>
      <c r="D8505" s="42"/>
      <c r="E8505" s="42"/>
      <c r="F8505" s="42"/>
      <c r="G8505" s="42"/>
      <c r="H8505" s="42"/>
      <c r="I8505" s="42"/>
      <c r="J8505" s="83" t="str">
        <f t="shared" si="666"/>
        <v/>
      </c>
      <c r="K8505" s="83" t="str">
        <f t="shared" si="667"/>
        <v/>
      </c>
      <c r="L8505" s="85" t="str">
        <f t="shared" si="668"/>
        <v/>
      </c>
    </row>
    <row r="8506" spans="1:12" x14ac:dyDescent="0.2">
      <c r="A8506" s="209"/>
      <c r="B8506" s="75" t="str">
        <f t="shared" si="669"/>
        <v/>
      </c>
      <c r="C8506" s="75" t="str">
        <f t="shared" si="670"/>
        <v/>
      </c>
      <c r="D8506" s="42"/>
      <c r="E8506" s="42"/>
      <c r="F8506" s="42"/>
      <c r="G8506" s="42"/>
      <c r="H8506" s="42"/>
      <c r="I8506" s="42"/>
      <c r="J8506" s="83" t="str">
        <f t="shared" si="666"/>
        <v/>
      </c>
      <c r="K8506" s="83" t="str">
        <f t="shared" si="667"/>
        <v/>
      </c>
      <c r="L8506" s="85" t="str">
        <f t="shared" si="668"/>
        <v/>
      </c>
    </row>
    <row r="8507" spans="1:12" x14ac:dyDescent="0.2">
      <c r="A8507" s="209"/>
      <c r="B8507" s="75" t="str">
        <f t="shared" si="669"/>
        <v/>
      </c>
      <c r="C8507" s="75" t="str">
        <f t="shared" si="670"/>
        <v/>
      </c>
      <c r="D8507" s="42"/>
      <c r="E8507" s="42"/>
      <c r="F8507" s="42"/>
      <c r="G8507" s="42"/>
      <c r="H8507" s="42"/>
      <c r="I8507" s="42"/>
      <c r="J8507" s="83" t="str">
        <f t="shared" si="666"/>
        <v/>
      </c>
      <c r="K8507" s="83" t="str">
        <f t="shared" si="667"/>
        <v/>
      </c>
      <c r="L8507" s="85" t="str">
        <f t="shared" si="668"/>
        <v/>
      </c>
    </row>
    <row r="8508" spans="1:12" x14ac:dyDescent="0.2">
      <c r="A8508" s="209"/>
      <c r="B8508" s="75" t="str">
        <f t="shared" si="669"/>
        <v/>
      </c>
      <c r="C8508" s="75" t="str">
        <f t="shared" si="670"/>
        <v/>
      </c>
      <c r="D8508" s="42"/>
      <c r="E8508" s="42"/>
      <c r="F8508" s="42"/>
      <c r="G8508" s="42"/>
      <c r="H8508" s="42"/>
      <c r="I8508" s="42"/>
      <c r="J8508" s="83" t="str">
        <f t="shared" si="666"/>
        <v/>
      </c>
      <c r="K8508" s="83" t="str">
        <f t="shared" si="667"/>
        <v/>
      </c>
      <c r="L8508" s="85" t="str">
        <f t="shared" si="668"/>
        <v/>
      </c>
    </row>
    <row r="8509" spans="1:12" x14ac:dyDescent="0.2">
      <c r="A8509" s="209"/>
      <c r="B8509" s="75" t="str">
        <f t="shared" si="669"/>
        <v/>
      </c>
      <c r="C8509" s="75" t="str">
        <f t="shared" si="670"/>
        <v/>
      </c>
      <c r="D8509" s="42"/>
      <c r="E8509" s="42"/>
      <c r="F8509" s="42"/>
      <c r="G8509" s="42"/>
      <c r="H8509" s="42"/>
      <c r="I8509" s="42"/>
      <c r="J8509" s="83" t="str">
        <f t="shared" ref="J8509:J8533" si="671">IF(ISERROR(D8509/C8509),"",(D8509/C8509))</f>
        <v/>
      </c>
      <c r="K8509" s="83" t="str">
        <f t="shared" ref="K8509:K8533" si="672">IF(ISERROR(E8509/C8509),"",(E8509/C8509))</f>
        <v/>
      </c>
      <c r="L8509" s="85" t="str">
        <f t="shared" ref="L8509:L8533" si="673">IF(ISERROR((D8509+E8509)/B8509),"",(D8509+E8509)/B8509)</f>
        <v/>
      </c>
    </row>
    <row r="8510" spans="1:12" x14ac:dyDescent="0.2">
      <c r="A8510" s="209"/>
      <c r="B8510" s="75" t="str">
        <f t="shared" si="669"/>
        <v/>
      </c>
      <c r="C8510" s="75" t="str">
        <f t="shared" si="670"/>
        <v/>
      </c>
      <c r="D8510" s="42"/>
      <c r="E8510" s="42"/>
      <c r="F8510" s="42"/>
      <c r="G8510" s="42"/>
      <c r="H8510" s="42"/>
      <c r="I8510" s="42"/>
      <c r="J8510" s="83" t="str">
        <f t="shared" si="671"/>
        <v/>
      </c>
      <c r="K8510" s="83" t="str">
        <f t="shared" si="672"/>
        <v/>
      </c>
      <c r="L8510" s="85" t="str">
        <f t="shared" si="673"/>
        <v/>
      </c>
    </row>
    <row r="8511" spans="1:12" x14ac:dyDescent="0.2">
      <c r="A8511" s="209"/>
      <c r="B8511" s="75" t="str">
        <f t="shared" si="669"/>
        <v/>
      </c>
      <c r="C8511" s="75" t="str">
        <f t="shared" si="670"/>
        <v/>
      </c>
      <c r="D8511" s="42"/>
      <c r="E8511" s="42"/>
      <c r="F8511" s="42"/>
      <c r="G8511" s="42"/>
      <c r="H8511" s="42"/>
      <c r="I8511" s="42"/>
      <c r="J8511" s="83" t="str">
        <f t="shared" si="671"/>
        <v/>
      </c>
      <c r="K8511" s="83" t="str">
        <f t="shared" si="672"/>
        <v/>
      </c>
      <c r="L8511" s="85" t="str">
        <f t="shared" si="673"/>
        <v/>
      </c>
    </row>
    <row r="8512" spans="1:12" x14ac:dyDescent="0.2">
      <c r="A8512" s="209"/>
      <c r="B8512" s="75" t="str">
        <f t="shared" si="669"/>
        <v/>
      </c>
      <c r="C8512" s="75" t="str">
        <f t="shared" si="670"/>
        <v/>
      </c>
      <c r="D8512" s="42"/>
      <c r="E8512" s="42"/>
      <c r="F8512" s="42"/>
      <c r="G8512" s="42"/>
      <c r="H8512" s="42"/>
      <c r="I8512" s="42"/>
      <c r="J8512" s="83" t="str">
        <f t="shared" si="671"/>
        <v/>
      </c>
      <c r="K8512" s="83" t="str">
        <f t="shared" si="672"/>
        <v/>
      </c>
      <c r="L8512" s="85" t="str">
        <f t="shared" si="673"/>
        <v/>
      </c>
    </row>
    <row r="8513" spans="1:12" x14ac:dyDescent="0.2">
      <c r="A8513" s="209"/>
      <c r="B8513" s="75" t="str">
        <f t="shared" si="669"/>
        <v/>
      </c>
      <c r="C8513" s="75" t="str">
        <f t="shared" si="670"/>
        <v/>
      </c>
      <c r="D8513" s="42"/>
      <c r="E8513" s="42"/>
      <c r="F8513" s="42"/>
      <c r="G8513" s="42"/>
      <c r="H8513" s="42"/>
      <c r="I8513" s="42"/>
      <c r="J8513" s="83" t="str">
        <f t="shared" si="671"/>
        <v/>
      </c>
      <c r="K8513" s="83" t="str">
        <f t="shared" si="672"/>
        <v/>
      </c>
      <c r="L8513" s="85" t="str">
        <f t="shared" si="673"/>
        <v/>
      </c>
    </row>
    <row r="8514" spans="1:12" x14ac:dyDescent="0.2">
      <c r="A8514" s="209"/>
      <c r="B8514" s="75" t="str">
        <f t="shared" si="669"/>
        <v/>
      </c>
      <c r="C8514" s="75" t="str">
        <f t="shared" si="670"/>
        <v/>
      </c>
      <c r="D8514" s="42"/>
      <c r="E8514" s="42"/>
      <c r="F8514" s="42"/>
      <c r="G8514" s="42"/>
      <c r="H8514" s="42"/>
      <c r="I8514" s="42"/>
      <c r="J8514" s="83" t="str">
        <f t="shared" si="671"/>
        <v/>
      </c>
      <c r="K8514" s="83" t="str">
        <f t="shared" si="672"/>
        <v/>
      </c>
      <c r="L8514" s="85" t="str">
        <f t="shared" si="673"/>
        <v/>
      </c>
    </row>
    <row r="8515" spans="1:12" x14ac:dyDescent="0.2">
      <c r="A8515" s="209"/>
      <c r="B8515" s="75" t="str">
        <f t="shared" si="669"/>
        <v/>
      </c>
      <c r="C8515" s="75" t="str">
        <f t="shared" si="670"/>
        <v/>
      </c>
      <c r="D8515" s="42"/>
      <c r="E8515" s="42"/>
      <c r="F8515" s="42"/>
      <c r="G8515" s="42"/>
      <c r="H8515" s="42"/>
      <c r="I8515" s="42"/>
      <c r="J8515" s="83" t="str">
        <f t="shared" si="671"/>
        <v/>
      </c>
      <c r="K8515" s="83" t="str">
        <f t="shared" si="672"/>
        <v/>
      </c>
      <c r="L8515" s="85" t="str">
        <f t="shared" si="673"/>
        <v/>
      </c>
    </row>
    <row r="8516" spans="1:12" x14ac:dyDescent="0.2">
      <c r="A8516" s="209"/>
      <c r="B8516" s="75" t="str">
        <f t="shared" si="669"/>
        <v/>
      </c>
      <c r="C8516" s="75" t="str">
        <f t="shared" si="670"/>
        <v/>
      </c>
      <c r="D8516" s="42"/>
      <c r="E8516" s="42"/>
      <c r="F8516" s="42"/>
      <c r="G8516" s="42"/>
      <c r="H8516" s="42"/>
      <c r="I8516" s="42"/>
      <c r="J8516" s="83" t="str">
        <f t="shared" si="671"/>
        <v/>
      </c>
      <c r="K8516" s="83" t="str">
        <f t="shared" si="672"/>
        <v/>
      </c>
      <c r="L8516" s="85" t="str">
        <f t="shared" si="673"/>
        <v/>
      </c>
    </row>
    <row r="8517" spans="1:12" x14ac:dyDescent="0.2">
      <c r="A8517" s="209"/>
      <c r="B8517" s="75" t="str">
        <f t="shared" si="669"/>
        <v/>
      </c>
      <c r="C8517" s="75" t="str">
        <f t="shared" si="670"/>
        <v/>
      </c>
      <c r="D8517" s="42"/>
      <c r="E8517" s="42"/>
      <c r="F8517" s="42"/>
      <c r="G8517" s="42"/>
      <c r="H8517" s="42"/>
      <c r="I8517" s="42"/>
      <c r="J8517" s="83" t="str">
        <f t="shared" si="671"/>
        <v/>
      </c>
      <c r="K8517" s="83" t="str">
        <f t="shared" si="672"/>
        <v/>
      </c>
      <c r="L8517" s="85" t="str">
        <f t="shared" si="673"/>
        <v/>
      </c>
    </row>
    <row r="8518" spans="1:12" x14ac:dyDescent="0.2">
      <c r="A8518" s="209"/>
      <c r="B8518" s="75" t="str">
        <f t="shared" si="669"/>
        <v/>
      </c>
      <c r="C8518" s="75" t="str">
        <f t="shared" si="670"/>
        <v/>
      </c>
      <c r="D8518" s="42"/>
      <c r="E8518" s="42"/>
      <c r="F8518" s="42"/>
      <c r="G8518" s="42"/>
      <c r="H8518" s="42"/>
      <c r="I8518" s="42"/>
      <c r="J8518" s="83" t="str">
        <f t="shared" si="671"/>
        <v/>
      </c>
      <c r="K8518" s="83" t="str">
        <f t="shared" si="672"/>
        <v/>
      </c>
      <c r="L8518" s="85" t="str">
        <f t="shared" si="673"/>
        <v/>
      </c>
    </row>
    <row r="8519" spans="1:12" x14ac:dyDescent="0.2">
      <c r="A8519" s="209"/>
      <c r="B8519" s="75" t="str">
        <f t="shared" si="669"/>
        <v/>
      </c>
      <c r="C8519" s="75" t="str">
        <f t="shared" si="670"/>
        <v/>
      </c>
      <c r="D8519" s="42"/>
      <c r="E8519" s="42"/>
      <c r="F8519" s="42"/>
      <c r="G8519" s="42"/>
      <c r="H8519" s="42"/>
      <c r="I8519" s="42"/>
      <c r="J8519" s="83" t="str">
        <f t="shared" si="671"/>
        <v/>
      </c>
      <c r="K8519" s="83" t="str">
        <f t="shared" si="672"/>
        <v/>
      </c>
      <c r="L8519" s="85" t="str">
        <f t="shared" si="673"/>
        <v/>
      </c>
    </row>
    <row r="8520" spans="1:12" x14ac:dyDescent="0.2">
      <c r="A8520" s="209"/>
      <c r="B8520" s="75" t="str">
        <f t="shared" si="669"/>
        <v/>
      </c>
      <c r="C8520" s="75" t="str">
        <f t="shared" si="670"/>
        <v/>
      </c>
      <c r="D8520" s="42"/>
      <c r="E8520" s="42"/>
      <c r="F8520" s="42"/>
      <c r="G8520" s="42"/>
      <c r="H8520" s="42"/>
      <c r="I8520" s="42"/>
      <c r="J8520" s="83" t="str">
        <f t="shared" si="671"/>
        <v/>
      </c>
      <c r="K8520" s="83" t="str">
        <f t="shared" si="672"/>
        <v/>
      </c>
      <c r="L8520" s="85" t="str">
        <f t="shared" si="673"/>
        <v/>
      </c>
    </row>
    <row r="8521" spans="1:12" x14ac:dyDescent="0.2">
      <c r="A8521" s="209"/>
      <c r="B8521" s="75" t="str">
        <f t="shared" si="669"/>
        <v/>
      </c>
      <c r="C8521" s="75" t="str">
        <f t="shared" si="670"/>
        <v/>
      </c>
      <c r="D8521" s="42"/>
      <c r="E8521" s="42"/>
      <c r="F8521" s="42"/>
      <c r="G8521" s="42"/>
      <c r="H8521" s="42"/>
      <c r="I8521" s="42"/>
      <c r="J8521" s="83" t="str">
        <f t="shared" si="671"/>
        <v/>
      </c>
      <c r="K8521" s="83" t="str">
        <f t="shared" si="672"/>
        <v/>
      </c>
      <c r="L8521" s="85" t="str">
        <f t="shared" si="673"/>
        <v/>
      </c>
    </row>
    <row r="8522" spans="1:12" x14ac:dyDescent="0.2">
      <c r="A8522" s="209"/>
      <c r="B8522" s="75" t="str">
        <f t="shared" si="669"/>
        <v/>
      </c>
      <c r="C8522" s="75" t="str">
        <f t="shared" si="670"/>
        <v/>
      </c>
      <c r="D8522" s="42"/>
      <c r="E8522" s="42"/>
      <c r="F8522" s="42"/>
      <c r="G8522" s="42"/>
      <c r="H8522" s="42"/>
      <c r="I8522" s="42"/>
      <c r="J8522" s="83" t="str">
        <f t="shared" si="671"/>
        <v/>
      </c>
      <c r="K8522" s="83" t="str">
        <f t="shared" si="672"/>
        <v/>
      </c>
      <c r="L8522" s="85" t="str">
        <f t="shared" si="673"/>
        <v/>
      </c>
    </row>
    <row r="8523" spans="1:12" x14ac:dyDescent="0.2">
      <c r="A8523" s="209"/>
      <c r="B8523" s="75" t="str">
        <f t="shared" si="669"/>
        <v/>
      </c>
      <c r="C8523" s="75" t="str">
        <f t="shared" si="670"/>
        <v/>
      </c>
      <c r="D8523" s="42"/>
      <c r="E8523" s="42"/>
      <c r="F8523" s="42"/>
      <c r="G8523" s="42"/>
      <c r="H8523" s="42"/>
      <c r="I8523" s="42"/>
      <c r="J8523" s="83" t="str">
        <f t="shared" si="671"/>
        <v/>
      </c>
      <c r="K8523" s="83" t="str">
        <f t="shared" si="672"/>
        <v/>
      </c>
      <c r="L8523" s="85" t="str">
        <f t="shared" si="673"/>
        <v/>
      </c>
    </row>
    <row r="8524" spans="1:12" x14ac:dyDescent="0.2">
      <c r="A8524" s="209"/>
      <c r="B8524" s="75" t="str">
        <f t="shared" ref="B8524:B8533" si="674">IF(D8524+E8524+F8524+G8524+I8524+H8524 = 0,"",D8524+E8524+F8524+G8524+I8524+H8524)</f>
        <v/>
      </c>
      <c r="C8524" s="75" t="str">
        <f t="shared" ref="C8524:C8533" si="675">IF(D8524+E8524+H8524=0,"",D8524+E8524+H8524)</f>
        <v/>
      </c>
      <c r="D8524" s="42"/>
      <c r="E8524" s="42"/>
      <c r="F8524" s="42"/>
      <c r="G8524" s="42"/>
      <c r="H8524" s="42"/>
      <c r="I8524" s="42"/>
      <c r="J8524" s="83" t="str">
        <f t="shared" si="671"/>
        <v/>
      </c>
      <c r="K8524" s="83" t="str">
        <f t="shared" si="672"/>
        <v/>
      </c>
      <c r="L8524" s="85" t="str">
        <f t="shared" si="673"/>
        <v/>
      </c>
    </row>
    <row r="8525" spans="1:12" x14ac:dyDescent="0.2">
      <c r="A8525" s="209"/>
      <c r="B8525" s="75" t="str">
        <f t="shared" si="674"/>
        <v/>
      </c>
      <c r="C8525" s="75" t="str">
        <f t="shared" si="675"/>
        <v/>
      </c>
      <c r="D8525" s="42"/>
      <c r="E8525" s="42"/>
      <c r="F8525" s="42"/>
      <c r="G8525" s="42"/>
      <c r="H8525" s="42"/>
      <c r="I8525" s="42"/>
      <c r="J8525" s="83" t="str">
        <f t="shared" si="671"/>
        <v/>
      </c>
      <c r="K8525" s="83" t="str">
        <f t="shared" si="672"/>
        <v/>
      </c>
      <c r="L8525" s="85" t="str">
        <f t="shared" si="673"/>
        <v/>
      </c>
    </row>
    <row r="8526" spans="1:12" x14ac:dyDescent="0.2">
      <c r="A8526" s="209"/>
      <c r="B8526" s="75" t="str">
        <f t="shared" si="674"/>
        <v/>
      </c>
      <c r="C8526" s="75" t="str">
        <f t="shared" si="675"/>
        <v/>
      </c>
      <c r="D8526" s="42"/>
      <c r="E8526" s="42"/>
      <c r="F8526" s="42"/>
      <c r="G8526" s="42"/>
      <c r="H8526" s="42"/>
      <c r="I8526" s="42"/>
      <c r="J8526" s="83" t="str">
        <f t="shared" si="671"/>
        <v/>
      </c>
      <c r="K8526" s="83" t="str">
        <f t="shared" si="672"/>
        <v/>
      </c>
      <c r="L8526" s="85" t="str">
        <f t="shared" si="673"/>
        <v/>
      </c>
    </row>
    <row r="8527" spans="1:12" x14ac:dyDescent="0.2">
      <c r="A8527" s="209"/>
      <c r="B8527" s="75" t="str">
        <f t="shared" si="674"/>
        <v/>
      </c>
      <c r="C8527" s="75" t="str">
        <f t="shared" si="675"/>
        <v/>
      </c>
      <c r="D8527" s="42"/>
      <c r="E8527" s="42"/>
      <c r="F8527" s="42"/>
      <c r="G8527" s="42"/>
      <c r="H8527" s="42"/>
      <c r="I8527" s="42"/>
      <c r="J8527" s="83" t="str">
        <f t="shared" si="671"/>
        <v/>
      </c>
      <c r="K8527" s="83" t="str">
        <f t="shared" si="672"/>
        <v/>
      </c>
      <c r="L8527" s="85" t="str">
        <f t="shared" si="673"/>
        <v/>
      </c>
    </row>
    <row r="8528" spans="1:12" x14ac:dyDescent="0.2">
      <c r="A8528" s="209"/>
      <c r="B8528" s="75" t="str">
        <f t="shared" si="674"/>
        <v/>
      </c>
      <c r="C8528" s="75" t="str">
        <f t="shared" si="675"/>
        <v/>
      </c>
      <c r="D8528" s="42"/>
      <c r="E8528" s="42"/>
      <c r="F8528" s="42"/>
      <c r="G8528" s="42"/>
      <c r="H8528" s="42"/>
      <c r="I8528" s="42"/>
      <c r="J8528" s="83" t="str">
        <f t="shared" si="671"/>
        <v/>
      </c>
      <c r="K8528" s="83" t="str">
        <f t="shared" si="672"/>
        <v/>
      </c>
      <c r="L8528" s="85" t="str">
        <f t="shared" si="673"/>
        <v/>
      </c>
    </row>
    <row r="8529" spans="1:12" x14ac:dyDescent="0.2">
      <c r="A8529" s="209"/>
      <c r="B8529" s="75" t="str">
        <f t="shared" si="674"/>
        <v/>
      </c>
      <c r="C8529" s="75" t="str">
        <f t="shared" si="675"/>
        <v/>
      </c>
      <c r="D8529" s="42"/>
      <c r="E8529" s="42"/>
      <c r="F8529" s="42"/>
      <c r="G8529" s="42"/>
      <c r="H8529" s="42"/>
      <c r="I8529" s="42"/>
      <c r="J8529" s="83" t="str">
        <f t="shared" si="671"/>
        <v/>
      </c>
      <c r="K8529" s="83" t="str">
        <f t="shared" si="672"/>
        <v/>
      </c>
      <c r="L8529" s="85" t="str">
        <f t="shared" si="673"/>
        <v/>
      </c>
    </row>
    <row r="8530" spans="1:12" x14ac:dyDescent="0.2">
      <c r="A8530" s="209"/>
      <c r="B8530" s="75" t="str">
        <f t="shared" si="674"/>
        <v/>
      </c>
      <c r="C8530" s="75" t="str">
        <f t="shared" si="675"/>
        <v/>
      </c>
      <c r="D8530" s="42"/>
      <c r="E8530" s="42"/>
      <c r="F8530" s="42"/>
      <c r="G8530" s="42"/>
      <c r="H8530" s="42"/>
      <c r="I8530" s="42"/>
      <c r="J8530" s="83" t="str">
        <f t="shared" si="671"/>
        <v/>
      </c>
      <c r="K8530" s="83" t="str">
        <f t="shared" si="672"/>
        <v/>
      </c>
      <c r="L8530" s="85" t="str">
        <f t="shared" si="673"/>
        <v/>
      </c>
    </row>
    <row r="8531" spans="1:12" x14ac:dyDescent="0.2">
      <c r="A8531" s="209"/>
      <c r="B8531" s="75" t="str">
        <f t="shared" si="674"/>
        <v/>
      </c>
      <c r="C8531" s="75" t="str">
        <f t="shared" si="675"/>
        <v/>
      </c>
      <c r="D8531" s="42"/>
      <c r="E8531" s="42"/>
      <c r="F8531" s="42"/>
      <c r="G8531" s="42"/>
      <c r="H8531" s="42"/>
      <c r="I8531" s="42"/>
      <c r="J8531" s="83" t="str">
        <f t="shared" si="671"/>
        <v/>
      </c>
      <c r="K8531" s="83" t="str">
        <f t="shared" si="672"/>
        <v/>
      </c>
      <c r="L8531" s="85" t="str">
        <f t="shared" si="673"/>
        <v/>
      </c>
    </row>
    <row r="8532" spans="1:12" x14ac:dyDescent="0.2">
      <c r="A8532" s="209"/>
      <c r="B8532" s="75" t="str">
        <f t="shared" si="674"/>
        <v/>
      </c>
      <c r="C8532" s="75" t="str">
        <f t="shared" si="675"/>
        <v/>
      </c>
      <c r="D8532" s="42"/>
      <c r="E8532" s="42"/>
      <c r="F8532" s="42"/>
      <c r="G8532" s="42"/>
      <c r="H8532" s="42"/>
      <c r="I8532" s="42"/>
      <c r="J8532" s="83" t="str">
        <f t="shared" si="671"/>
        <v/>
      </c>
      <c r="K8532" s="83" t="str">
        <f t="shared" si="672"/>
        <v/>
      </c>
      <c r="L8532" s="85" t="str">
        <f t="shared" si="673"/>
        <v/>
      </c>
    </row>
    <row r="8533" spans="1:12" x14ac:dyDescent="0.2">
      <c r="A8533" s="209"/>
      <c r="B8533" s="75" t="str">
        <f t="shared" si="674"/>
        <v/>
      </c>
      <c r="C8533" s="75" t="str">
        <f t="shared" si="675"/>
        <v/>
      </c>
      <c r="D8533" s="42"/>
      <c r="E8533" s="42"/>
      <c r="F8533" s="42"/>
      <c r="G8533" s="42"/>
      <c r="H8533" s="42"/>
      <c r="I8533" s="42"/>
      <c r="J8533" s="83" t="str">
        <f t="shared" si="671"/>
        <v/>
      </c>
      <c r="K8533" s="83" t="str">
        <f t="shared" si="672"/>
        <v/>
      </c>
      <c r="L8533" s="85" t="str">
        <f t="shared" si="673"/>
        <v/>
      </c>
    </row>
    <row r="8534" spans="1:12" x14ac:dyDescent="0.2">
      <c r="A8534" s="209"/>
      <c r="B8534" s="75" t="str">
        <f t="shared" ref="B8534:B8597" si="676">IF(D8534+E8534+F8534+G8534+I8534+H8534 = 0,"",D8534+E8534+F8534+G8534+I8534+H8534)</f>
        <v/>
      </c>
      <c r="C8534" s="75" t="str">
        <f t="shared" ref="C8534:C8597" si="677">IF(D8534+E8534+H8534=0,"",D8534+E8534+H8534)</f>
        <v/>
      </c>
      <c r="D8534" s="42"/>
      <c r="E8534" s="42"/>
      <c r="F8534" s="42"/>
      <c r="G8534" s="42"/>
      <c r="H8534" s="42"/>
      <c r="I8534" s="42"/>
      <c r="J8534" s="83" t="str">
        <f t="shared" ref="J8534:J8597" si="678">IF(ISERROR(D8534/C8534),"",(D8534/C8534))</f>
        <v/>
      </c>
      <c r="K8534" s="83" t="str">
        <f t="shared" ref="K8534:K8597" si="679">IF(ISERROR(E8534/C8534),"",(E8534/C8534))</f>
        <v/>
      </c>
      <c r="L8534" s="85" t="str">
        <f t="shared" ref="L8534:L8597" si="680">IF(ISERROR((D8534+E8534)/B8534),"",(D8534+E8534)/B8534)</f>
        <v/>
      </c>
    </row>
    <row r="8535" spans="1:12" x14ac:dyDescent="0.2">
      <c r="A8535" s="209"/>
      <c r="B8535" s="75" t="str">
        <f t="shared" si="676"/>
        <v/>
      </c>
      <c r="C8535" s="75" t="str">
        <f t="shared" si="677"/>
        <v/>
      </c>
      <c r="D8535" s="42"/>
      <c r="E8535" s="42"/>
      <c r="F8535" s="42"/>
      <c r="G8535" s="42"/>
      <c r="H8535" s="42"/>
      <c r="I8535" s="42"/>
      <c r="J8535" s="83" t="str">
        <f t="shared" si="678"/>
        <v/>
      </c>
      <c r="K8535" s="83" t="str">
        <f t="shared" si="679"/>
        <v/>
      </c>
      <c r="L8535" s="85" t="str">
        <f t="shared" si="680"/>
        <v/>
      </c>
    </row>
    <row r="8536" spans="1:12" x14ac:dyDescent="0.2">
      <c r="A8536" s="209"/>
      <c r="B8536" s="75" t="str">
        <f t="shared" si="676"/>
        <v/>
      </c>
      <c r="C8536" s="75" t="str">
        <f t="shared" si="677"/>
        <v/>
      </c>
      <c r="D8536" s="42"/>
      <c r="E8536" s="42"/>
      <c r="F8536" s="42"/>
      <c r="G8536" s="42"/>
      <c r="H8536" s="42"/>
      <c r="I8536" s="42"/>
      <c r="J8536" s="83" t="str">
        <f t="shared" si="678"/>
        <v/>
      </c>
      <c r="K8536" s="83" t="str">
        <f t="shared" si="679"/>
        <v/>
      </c>
      <c r="L8536" s="85" t="str">
        <f t="shared" si="680"/>
        <v/>
      </c>
    </row>
    <row r="8537" spans="1:12" x14ac:dyDescent="0.2">
      <c r="A8537" s="209"/>
      <c r="B8537" s="75" t="str">
        <f t="shared" si="676"/>
        <v/>
      </c>
      <c r="C8537" s="75" t="str">
        <f t="shared" si="677"/>
        <v/>
      </c>
      <c r="D8537" s="42"/>
      <c r="E8537" s="42"/>
      <c r="F8537" s="42"/>
      <c r="G8537" s="42"/>
      <c r="H8537" s="42"/>
      <c r="I8537" s="42"/>
      <c r="J8537" s="83" t="str">
        <f t="shared" si="678"/>
        <v/>
      </c>
      <c r="K8537" s="83" t="str">
        <f t="shared" si="679"/>
        <v/>
      </c>
      <c r="L8537" s="85" t="str">
        <f t="shared" si="680"/>
        <v/>
      </c>
    </row>
    <row r="8538" spans="1:12" x14ac:dyDescent="0.2">
      <c r="A8538" s="209"/>
      <c r="B8538" s="75" t="str">
        <f t="shared" si="676"/>
        <v/>
      </c>
      <c r="C8538" s="75" t="str">
        <f t="shared" si="677"/>
        <v/>
      </c>
      <c r="D8538" s="42"/>
      <c r="E8538" s="42"/>
      <c r="F8538" s="42"/>
      <c r="G8538" s="42"/>
      <c r="H8538" s="42"/>
      <c r="I8538" s="42"/>
      <c r="J8538" s="83" t="str">
        <f t="shared" si="678"/>
        <v/>
      </c>
      <c r="K8538" s="83" t="str">
        <f t="shared" si="679"/>
        <v/>
      </c>
      <c r="L8538" s="85" t="str">
        <f t="shared" si="680"/>
        <v/>
      </c>
    </row>
    <row r="8539" spans="1:12" x14ac:dyDescent="0.2">
      <c r="A8539" s="209"/>
      <c r="B8539" s="75" t="str">
        <f t="shared" si="676"/>
        <v/>
      </c>
      <c r="C8539" s="75" t="str">
        <f t="shared" si="677"/>
        <v/>
      </c>
      <c r="D8539" s="42"/>
      <c r="E8539" s="42"/>
      <c r="F8539" s="42"/>
      <c r="G8539" s="42"/>
      <c r="H8539" s="42"/>
      <c r="I8539" s="42"/>
      <c r="J8539" s="83" t="str">
        <f t="shared" si="678"/>
        <v/>
      </c>
      <c r="K8539" s="83" t="str">
        <f t="shared" si="679"/>
        <v/>
      </c>
      <c r="L8539" s="85" t="str">
        <f t="shared" si="680"/>
        <v/>
      </c>
    </row>
    <row r="8540" spans="1:12" x14ac:dyDescent="0.2">
      <c r="A8540" s="209"/>
      <c r="B8540" s="75" t="str">
        <f t="shared" si="676"/>
        <v/>
      </c>
      <c r="C8540" s="75" t="str">
        <f t="shared" si="677"/>
        <v/>
      </c>
      <c r="D8540" s="42"/>
      <c r="E8540" s="42"/>
      <c r="F8540" s="42"/>
      <c r="G8540" s="42"/>
      <c r="H8540" s="42"/>
      <c r="I8540" s="42"/>
      <c r="J8540" s="83" t="str">
        <f t="shared" si="678"/>
        <v/>
      </c>
      <c r="K8540" s="83" t="str">
        <f t="shared" si="679"/>
        <v/>
      </c>
      <c r="L8540" s="85" t="str">
        <f t="shared" si="680"/>
        <v/>
      </c>
    </row>
    <row r="8541" spans="1:12" x14ac:dyDescent="0.2">
      <c r="A8541" s="209"/>
      <c r="B8541" s="75" t="str">
        <f t="shared" si="676"/>
        <v/>
      </c>
      <c r="C8541" s="75" t="str">
        <f t="shared" si="677"/>
        <v/>
      </c>
      <c r="D8541" s="42"/>
      <c r="E8541" s="42"/>
      <c r="F8541" s="42"/>
      <c r="G8541" s="42"/>
      <c r="H8541" s="42"/>
      <c r="I8541" s="42"/>
      <c r="J8541" s="83" t="str">
        <f t="shared" si="678"/>
        <v/>
      </c>
      <c r="K8541" s="83" t="str">
        <f t="shared" si="679"/>
        <v/>
      </c>
      <c r="L8541" s="85" t="str">
        <f t="shared" si="680"/>
        <v/>
      </c>
    </row>
    <row r="8542" spans="1:12" x14ac:dyDescent="0.2">
      <c r="A8542" s="209"/>
      <c r="B8542" s="75" t="str">
        <f t="shared" si="676"/>
        <v/>
      </c>
      <c r="C8542" s="75" t="str">
        <f t="shared" si="677"/>
        <v/>
      </c>
      <c r="D8542" s="42"/>
      <c r="E8542" s="42"/>
      <c r="F8542" s="42"/>
      <c r="G8542" s="42"/>
      <c r="H8542" s="42"/>
      <c r="I8542" s="42"/>
      <c r="J8542" s="83" t="str">
        <f t="shared" si="678"/>
        <v/>
      </c>
      <c r="K8542" s="83" t="str">
        <f t="shared" si="679"/>
        <v/>
      </c>
      <c r="L8542" s="85" t="str">
        <f t="shared" si="680"/>
        <v/>
      </c>
    </row>
    <row r="8543" spans="1:12" x14ac:dyDescent="0.2">
      <c r="A8543" s="209"/>
      <c r="B8543" s="75" t="str">
        <f t="shared" si="676"/>
        <v/>
      </c>
      <c r="C8543" s="75" t="str">
        <f t="shared" si="677"/>
        <v/>
      </c>
      <c r="D8543" s="42"/>
      <c r="E8543" s="42"/>
      <c r="F8543" s="42"/>
      <c r="G8543" s="42"/>
      <c r="H8543" s="42"/>
      <c r="I8543" s="42"/>
      <c r="J8543" s="83" t="str">
        <f t="shared" si="678"/>
        <v/>
      </c>
      <c r="K8543" s="83" t="str">
        <f t="shared" si="679"/>
        <v/>
      </c>
      <c r="L8543" s="85" t="str">
        <f t="shared" si="680"/>
        <v/>
      </c>
    </row>
    <row r="8544" spans="1:12" x14ac:dyDescent="0.2">
      <c r="A8544" s="209"/>
      <c r="B8544" s="75" t="str">
        <f t="shared" si="676"/>
        <v/>
      </c>
      <c r="C8544" s="75" t="str">
        <f t="shared" si="677"/>
        <v/>
      </c>
      <c r="D8544" s="42"/>
      <c r="E8544" s="42"/>
      <c r="F8544" s="42"/>
      <c r="G8544" s="42"/>
      <c r="H8544" s="42"/>
      <c r="I8544" s="42"/>
      <c r="J8544" s="83" t="str">
        <f t="shared" si="678"/>
        <v/>
      </c>
      <c r="K8544" s="83" t="str">
        <f t="shared" si="679"/>
        <v/>
      </c>
      <c r="L8544" s="85" t="str">
        <f t="shared" si="680"/>
        <v/>
      </c>
    </row>
    <row r="8545" spans="1:12" x14ac:dyDescent="0.2">
      <c r="A8545" s="209"/>
      <c r="B8545" s="75" t="str">
        <f t="shared" si="676"/>
        <v/>
      </c>
      <c r="C8545" s="75" t="str">
        <f t="shared" si="677"/>
        <v/>
      </c>
      <c r="D8545" s="42"/>
      <c r="E8545" s="42"/>
      <c r="F8545" s="42"/>
      <c r="G8545" s="42"/>
      <c r="H8545" s="42"/>
      <c r="I8545" s="42"/>
      <c r="J8545" s="83" t="str">
        <f t="shared" si="678"/>
        <v/>
      </c>
      <c r="K8545" s="83" t="str">
        <f t="shared" si="679"/>
        <v/>
      </c>
      <c r="L8545" s="85" t="str">
        <f t="shared" si="680"/>
        <v/>
      </c>
    </row>
    <row r="8546" spans="1:12" x14ac:dyDescent="0.2">
      <c r="A8546" s="209"/>
      <c r="B8546" s="75" t="str">
        <f t="shared" si="676"/>
        <v/>
      </c>
      <c r="C8546" s="75" t="str">
        <f t="shared" si="677"/>
        <v/>
      </c>
      <c r="D8546" s="42"/>
      <c r="E8546" s="42"/>
      <c r="F8546" s="42"/>
      <c r="G8546" s="42"/>
      <c r="H8546" s="42"/>
      <c r="I8546" s="42"/>
      <c r="J8546" s="83" t="str">
        <f t="shared" si="678"/>
        <v/>
      </c>
      <c r="K8546" s="83" t="str">
        <f t="shared" si="679"/>
        <v/>
      </c>
      <c r="L8546" s="85" t="str">
        <f t="shared" si="680"/>
        <v/>
      </c>
    </row>
    <row r="8547" spans="1:12" x14ac:dyDescent="0.2">
      <c r="A8547" s="209"/>
      <c r="B8547" s="75" t="str">
        <f t="shared" si="676"/>
        <v/>
      </c>
      <c r="C8547" s="75" t="str">
        <f t="shared" si="677"/>
        <v/>
      </c>
      <c r="D8547" s="42"/>
      <c r="E8547" s="42"/>
      <c r="F8547" s="42"/>
      <c r="G8547" s="42"/>
      <c r="H8547" s="42"/>
      <c r="I8547" s="42"/>
      <c r="J8547" s="83" t="str">
        <f t="shared" si="678"/>
        <v/>
      </c>
      <c r="K8547" s="83" t="str">
        <f t="shared" si="679"/>
        <v/>
      </c>
      <c r="L8547" s="85" t="str">
        <f t="shared" si="680"/>
        <v/>
      </c>
    </row>
    <row r="8548" spans="1:12" x14ac:dyDescent="0.2">
      <c r="A8548" s="209"/>
      <c r="B8548" s="75" t="str">
        <f t="shared" si="676"/>
        <v/>
      </c>
      <c r="C8548" s="75" t="str">
        <f t="shared" si="677"/>
        <v/>
      </c>
      <c r="D8548" s="42"/>
      <c r="E8548" s="42"/>
      <c r="F8548" s="42"/>
      <c r="G8548" s="42"/>
      <c r="H8548" s="42"/>
      <c r="I8548" s="42"/>
      <c r="J8548" s="83" t="str">
        <f t="shared" si="678"/>
        <v/>
      </c>
      <c r="K8548" s="83" t="str">
        <f t="shared" si="679"/>
        <v/>
      </c>
      <c r="L8548" s="85" t="str">
        <f t="shared" si="680"/>
        <v/>
      </c>
    </row>
    <row r="8549" spans="1:12" x14ac:dyDescent="0.2">
      <c r="A8549" s="209"/>
      <c r="B8549" s="75" t="str">
        <f t="shared" si="676"/>
        <v/>
      </c>
      <c r="C8549" s="75" t="str">
        <f t="shared" si="677"/>
        <v/>
      </c>
      <c r="D8549" s="42"/>
      <c r="E8549" s="42"/>
      <c r="F8549" s="42"/>
      <c r="G8549" s="42"/>
      <c r="H8549" s="42"/>
      <c r="I8549" s="42"/>
      <c r="J8549" s="83" t="str">
        <f t="shared" si="678"/>
        <v/>
      </c>
      <c r="K8549" s="83" t="str">
        <f t="shared" si="679"/>
        <v/>
      </c>
      <c r="L8549" s="85" t="str">
        <f t="shared" si="680"/>
        <v/>
      </c>
    </row>
    <row r="8550" spans="1:12" x14ac:dyDescent="0.2">
      <c r="A8550" s="209"/>
      <c r="B8550" s="75" t="str">
        <f t="shared" si="676"/>
        <v/>
      </c>
      <c r="C8550" s="75" t="str">
        <f t="shared" si="677"/>
        <v/>
      </c>
      <c r="D8550" s="42"/>
      <c r="E8550" s="42"/>
      <c r="F8550" s="42"/>
      <c r="G8550" s="42"/>
      <c r="H8550" s="42"/>
      <c r="I8550" s="42"/>
      <c r="J8550" s="83" t="str">
        <f t="shared" si="678"/>
        <v/>
      </c>
      <c r="K8550" s="83" t="str">
        <f t="shared" si="679"/>
        <v/>
      </c>
      <c r="L8550" s="85" t="str">
        <f t="shared" si="680"/>
        <v/>
      </c>
    </row>
    <row r="8551" spans="1:12" x14ac:dyDescent="0.2">
      <c r="A8551" s="209"/>
      <c r="B8551" s="75" t="str">
        <f t="shared" si="676"/>
        <v/>
      </c>
      <c r="C8551" s="75" t="str">
        <f t="shared" si="677"/>
        <v/>
      </c>
      <c r="D8551" s="42"/>
      <c r="E8551" s="42"/>
      <c r="F8551" s="42"/>
      <c r="G8551" s="42"/>
      <c r="H8551" s="42"/>
      <c r="I8551" s="42"/>
      <c r="J8551" s="83" t="str">
        <f t="shared" si="678"/>
        <v/>
      </c>
      <c r="K8551" s="83" t="str">
        <f t="shared" si="679"/>
        <v/>
      </c>
      <c r="L8551" s="85" t="str">
        <f t="shared" si="680"/>
        <v/>
      </c>
    </row>
    <row r="8552" spans="1:12" x14ac:dyDescent="0.2">
      <c r="A8552" s="209"/>
      <c r="B8552" s="75" t="str">
        <f t="shared" si="676"/>
        <v/>
      </c>
      <c r="C8552" s="75" t="str">
        <f t="shared" si="677"/>
        <v/>
      </c>
      <c r="D8552" s="42"/>
      <c r="E8552" s="42"/>
      <c r="F8552" s="42"/>
      <c r="G8552" s="42"/>
      <c r="H8552" s="42"/>
      <c r="I8552" s="42"/>
      <c r="J8552" s="83" t="str">
        <f t="shared" si="678"/>
        <v/>
      </c>
      <c r="K8552" s="83" t="str">
        <f t="shared" si="679"/>
        <v/>
      </c>
      <c r="L8552" s="85" t="str">
        <f t="shared" si="680"/>
        <v/>
      </c>
    </row>
    <row r="8553" spans="1:12" x14ac:dyDescent="0.2">
      <c r="A8553" s="209"/>
      <c r="B8553" s="75" t="str">
        <f t="shared" si="676"/>
        <v/>
      </c>
      <c r="C8553" s="75" t="str">
        <f t="shared" si="677"/>
        <v/>
      </c>
      <c r="D8553" s="42"/>
      <c r="E8553" s="42"/>
      <c r="F8553" s="42"/>
      <c r="G8553" s="42"/>
      <c r="H8553" s="42"/>
      <c r="I8553" s="42"/>
      <c r="J8553" s="83" t="str">
        <f t="shared" si="678"/>
        <v/>
      </c>
      <c r="K8553" s="83" t="str">
        <f t="shared" si="679"/>
        <v/>
      </c>
      <c r="L8553" s="85" t="str">
        <f t="shared" si="680"/>
        <v/>
      </c>
    </row>
    <row r="8554" spans="1:12" x14ac:dyDescent="0.2">
      <c r="A8554" s="209"/>
      <c r="B8554" s="75" t="str">
        <f t="shared" si="676"/>
        <v/>
      </c>
      <c r="C8554" s="75" t="str">
        <f t="shared" si="677"/>
        <v/>
      </c>
      <c r="D8554" s="42"/>
      <c r="E8554" s="42"/>
      <c r="F8554" s="42"/>
      <c r="G8554" s="42"/>
      <c r="H8554" s="42"/>
      <c r="I8554" s="42"/>
      <c r="J8554" s="83" t="str">
        <f t="shared" si="678"/>
        <v/>
      </c>
      <c r="K8554" s="83" t="str">
        <f t="shared" si="679"/>
        <v/>
      </c>
      <c r="L8554" s="85" t="str">
        <f t="shared" si="680"/>
        <v/>
      </c>
    </row>
    <row r="8555" spans="1:12" x14ac:dyDescent="0.2">
      <c r="A8555" s="209"/>
      <c r="B8555" s="75" t="str">
        <f t="shared" si="676"/>
        <v/>
      </c>
      <c r="C8555" s="75" t="str">
        <f t="shared" si="677"/>
        <v/>
      </c>
      <c r="D8555" s="42"/>
      <c r="E8555" s="42"/>
      <c r="F8555" s="42"/>
      <c r="G8555" s="42"/>
      <c r="H8555" s="42"/>
      <c r="I8555" s="42"/>
      <c r="J8555" s="83" t="str">
        <f t="shared" si="678"/>
        <v/>
      </c>
      <c r="K8555" s="83" t="str">
        <f t="shared" si="679"/>
        <v/>
      </c>
      <c r="L8555" s="85" t="str">
        <f t="shared" si="680"/>
        <v/>
      </c>
    </row>
    <row r="8556" spans="1:12" x14ac:dyDescent="0.2">
      <c r="A8556" s="209"/>
      <c r="B8556" s="75" t="str">
        <f t="shared" si="676"/>
        <v/>
      </c>
      <c r="C8556" s="75" t="str">
        <f t="shared" si="677"/>
        <v/>
      </c>
      <c r="D8556" s="42"/>
      <c r="E8556" s="42"/>
      <c r="F8556" s="42"/>
      <c r="G8556" s="42"/>
      <c r="H8556" s="42"/>
      <c r="I8556" s="42"/>
      <c r="J8556" s="83" t="str">
        <f t="shared" si="678"/>
        <v/>
      </c>
      <c r="K8556" s="83" t="str">
        <f t="shared" si="679"/>
        <v/>
      </c>
      <c r="L8556" s="85" t="str">
        <f t="shared" si="680"/>
        <v/>
      </c>
    </row>
    <row r="8557" spans="1:12" x14ac:dyDescent="0.2">
      <c r="A8557" s="209"/>
      <c r="B8557" s="75" t="str">
        <f t="shared" si="676"/>
        <v/>
      </c>
      <c r="C8557" s="75" t="str">
        <f t="shared" si="677"/>
        <v/>
      </c>
      <c r="D8557" s="42"/>
      <c r="E8557" s="42"/>
      <c r="F8557" s="42"/>
      <c r="G8557" s="42"/>
      <c r="H8557" s="42"/>
      <c r="I8557" s="42"/>
      <c r="J8557" s="83" t="str">
        <f t="shared" si="678"/>
        <v/>
      </c>
      <c r="K8557" s="83" t="str">
        <f t="shared" si="679"/>
        <v/>
      </c>
      <c r="L8557" s="85" t="str">
        <f t="shared" si="680"/>
        <v/>
      </c>
    </row>
    <row r="8558" spans="1:12" x14ac:dyDescent="0.2">
      <c r="A8558" s="209"/>
      <c r="B8558" s="75" t="str">
        <f t="shared" si="676"/>
        <v/>
      </c>
      <c r="C8558" s="75" t="str">
        <f t="shared" si="677"/>
        <v/>
      </c>
      <c r="D8558" s="42"/>
      <c r="E8558" s="42"/>
      <c r="F8558" s="42"/>
      <c r="G8558" s="42"/>
      <c r="H8558" s="42"/>
      <c r="I8558" s="42"/>
      <c r="J8558" s="83" t="str">
        <f t="shared" si="678"/>
        <v/>
      </c>
      <c r="K8558" s="83" t="str">
        <f t="shared" si="679"/>
        <v/>
      </c>
      <c r="L8558" s="85" t="str">
        <f t="shared" si="680"/>
        <v/>
      </c>
    </row>
    <row r="8559" spans="1:12" x14ac:dyDescent="0.2">
      <c r="A8559" s="209"/>
      <c r="B8559" s="75" t="str">
        <f t="shared" si="676"/>
        <v/>
      </c>
      <c r="C8559" s="75" t="str">
        <f t="shared" si="677"/>
        <v/>
      </c>
      <c r="D8559" s="42"/>
      <c r="E8559" s="42"/>
      <c r="F8559" s="42"/>
      <c r="G8559" s="42"/>
      <c r="H8559" s="42"/>
      <c r="I8559" s="42"/>
      <c r="J8559" s="83" t="str">
        <f t="shared" si="678"/>
        <v/>
      </c>
      <c r="K8559" s="83" t="str">
        <f t="shared" si="679"/>
        <v/>
      </c>
      <c r="L8559" s="85" t="str">
        <f t="shared" si="680"/>
        <v/>
      </c>
    </row>
    <row r="8560" spans="1:12" x14ac:dyDescent="0.2">
      <c r="A8560" s="209"/>
      <c r="B8560" s="75" t="str">
        <f t="shared" si="676"/>
        <v/>
      </c>
      <c r="C8560" s="75" t="str">
        <f t="shared" si="677"/>
        <v/>
      </c>
      <c r="D8560" s="42"/>
      <c r="E8560" s="42"/>
      <c r="F8560" s="42"/>
      <c r="G8560" s="42"/>
      <c r="H8560" s="42"/>
      <c r="I8560" s="42"/>
      <c r="J8560" s="83" t="str">
        <f t="shared" si="678"/>
        <v/>
      </c>
      <c r="K8560" s="83" t="str">
        <f t="shared" si="679"/>
        <v/>
      </c>
      <c r="L8560" s="85" t="str">
        <f t="shared" si="680"/>
        <v/>
      </c>
    </row>
    <row r="8561" spans="1:12" x14ac:dyDescent="0.2">
      <c r="A8561" s="209"/>
      <c r="B8561" s="75" t="str">
        <f t="shared" si="676"/>
        <v/>
      </c>
      <c r="C8561" s="75" t="str">
        <f t="shared" si="677"/>
        <v/>
      </c>
      <c r="D8561" s="42"/>
      <c r="E8561" s="42"/>
      <c r="F8561" s="42"/>
      <c r="G8561" s="42"/>
      <c r="H8561" s="42"/>
      <c r="I8561" s="42"/>
      <c r="J8561" s="83" t="str">
        <f t="shared" si="678"/>
        <v/>
      </c>
      <c r="K8561" s="83" t="str">
        <f t="shared" si="679"/>
        <v/>
      </c>
      <c r="L8561" s="85" t="str">
        <f t="shared" si="680"/>
        <v/>
      </c>
    </row>
    <row r="8562" spans="1:12" x14ac:dyDescent="0.2">
      <c r="A8562" s="209"/>
      <c r="B8562" s="75" t="str">
        <f t="shared" si="676"/>
        <v/>
      </c>
      <c r="C8562" s="75" t="str">
        <f t="shared" si="677"/>
        <v/>
      </c>
      <c r="D8562" s="42"/>
      <c r="E8562" s="42"/>
      <c r="F8562" s="42"/>
      <c r="G8562" s="42"/>
      <c r="H8562" s="42"/>
      <c r="I8562" s="42"/>
      <c r="J8562" s="83" t="str">
        <f t="shared" si="678"/>
        <v/>
      </c>
      <c r="K8562" s="83" t="str">
        <f t="shared" si="679"/>
        <v/>
      </c>
      <c r="L8562" s="85" t="str">
        <f t="shared" si="680"/>
        <v/>
      </c>
    </row>
    <row r="8563" spans="1:12" x14ac:dyDescent="0.2">
      <c r="A8563" s="209"/>
      <c r="B8563" s="75" t="str">
        <f t="shared" si="676"/>
        <v/>
      </c>
      <c r="C8563" s="75" t="str">
        <f t="shared" si="677"/>
        <v/>
      </c>
      <c r="D8563" s="42"/>
      <c r="E8563" s="42"/>
      <c r="F8563" s="42"/>
      <c r="G8563" s="42"/>
      <c r="H8563" s="42"/>
      <c r="I8563" s="42"/>
      <c r="J8563" s="83" t="str">
        <f t="shared" si="678"/>
        <v/>
      </c>
      <c r="K8563" s="83" t="str">
        <f t="shared" si="679"/>
        <v/>
      </c>
      <c r="L8563" s="85" t="str">
        <f t="shared" si="680"/>
        <v/>
      </c>
    </row>
    <row r="8564" spans="1:12" x14ac:dyDescent="0.2">
      <c r="A8564" s="209"/>
      <c r="B8564" s="75" t="str">
        <f t="shared" si="676"/>
        <v/>
      </c>
      <c r="C8564" s="75" t="str">
        <f t="shared" si="677"/>
        <v/>
      </c>
      <c r="D8564" s="42"/>
      <c r="E8564" s="42"/>
      <c r="F8564" s="42"/>
      <c r="G8564" s="42"/>
      <c r="H8564" s="42"/>
      <c r="I8564" s="42"/>
      <c r="J8564" s="83" t="str">
        <f t="shared" si="678"/>
        <v/>
      </c>
      <c r="K8564" s="83" t="str">
        <f t="shared" si="679"/>
        <v/>
      </c>
      <c r="L8564" s="85" t="str">
        <f t="shared" si="680"/>
        <v/>
      </c>
    </row>
    <row r="8565" spans="1:12" x14ac:dyDescent="0.2">
      <c r="A8565" s="209"/>
      <c r="B8565" s="75" t="str">
        <f t="shared" si="676"/>
        <v/>
      </c>
      <c r="C8565" s="75" t="str">
        <f t="shared" si="677"/>
        <v/>
      </c>
      <c r="D8565" s="42"/>
      <c r="E8565" s="42"/>
      <c r="F8565" s="42"/>
      <c r="G8565" s="42"/>
      <c r="H8565" s="42"/>
      <c r="I8565" s="42"/>
      <c r="J8565" s="83" t="str">
        <f t="shared" si="678"/>
        <v/>
      </c>
      <c r="K8565" s="83" t="str">
        <f t="shared" si="679"/>
        <v/>
      </c>
      <c r="L8565" s="85" t="str">
        <f t="shared" si="680"/>
        <v/>
      </c>
    </row>
    <row r="8566" spans="1:12" x14ac:dyDescent="0.2">
      <c r="A8566" s="209"/>
      <c r="B8566" s="75" t="str">
        <f t="shared" si="676"/>
        <v/>
      </c>
      <c r="C8566" s="75" t="str">
        <f t="shared" si="677"/>
        <v/>
      </c>
      <c r="D8566" s="42"/>
      <c r="E8566" s="42"/>
      <c r="F8566" s="42"/>
      <c r="G8566" s="42"/>
      <c r="H8566" s="42"/>
      <c r="I8566" s="42"/>
      <c r="J8566" s="83" t="str">
        <f t="shared" si="678"/>
        <v/>
      </c>
      <c r="K8566" s="83" t="str">
        <f t="shared" si="679"/>
        <v/>
      </c>
      <c r="L8566" s="85" t="str">
        <f t="shared" si="680"/>
        <v/>
      </c>
    </row>
    <row r="8567" spans="1:12" x14ac:dyDescent="0.2">
      <c r="A8567" s="209"/>
      <c r="B8567" s="75" t="str">
        <f t="shared" si="676"/>
        <v/>
      </c>
      <c r="C8567" s="75" t="str">
        <f t="shared" si="677"/>
        <v/>
      </c>
      <c r="D8567" s="42"/>
      <c r="E8567" s="42"/>
      <c r="F8567" s="42"/>
      <c r="G8567" s="42"/>
      <c r="H8567" s="42"/>
      <c r="I8567" s="42"/>
      <c r="J8567" s="83" t="str">
        <f t="shared" si="678"/>
        <v/>
      </c>
      <c r="K8567" s="83" t="str">
        <f t="shared" si="679"/>
        <v/>
      </c>
      <c r="L8567" s="85" t="str">
        <f t="shared" si="680"/>
        <v/>
      </c>
    </row>
    <row r="8568" spans="1:12" x14ac:dyDescent="0.2">
      <c r="A8568" s="209"/>
      <c r="B8568" s="75" t="str">
        <f t="shared" si="676"/>
        <v/>
      </c>
      <c r="C8568" s="75" t="str">
        <f t="shared" si="677"/>
        <v/>
      </c>
      <c r="D8568" s="42"/>
      <c r="E8568" s="42"/>
      <c r="F8568" s="42"/>
      <c r="G8568" s="42"/>
      <c r="H8568" s="42"/>
      <c r="I8568" s="42"/>
      <c r="J8568" s="83" t="str">
        <f t="shared" si="678"/>
        <v/>
      </c>
      <c r="K8568" s="83" t="str">
        <f t="shared" si="679"/>
        <v/>
      </c>
      <c r="L8568" s="85" t="str">
        <f t="shared" si="680"/>
        <v/>
      </c>
    </row>
    <row r="8569" spans="1:12" x14ac:dyDescent="0.2">
      <c r="A8569" s="209"/>
      <c r="B8569" s="75" t="str">
        <f t="shared" si="676"/>
        <v/>
      </c>
      <c r="C8569" s="75" t="str">
        <f t="shared" si="677"/>
        <v/>
      </c>
      <c r="D8569" s="42"/>
      <c r="E8569" s="42"/>
      <c r="F8569" s="42"/>
      <c r="G8569" s="42"/>
      <c r="H8569" s="42"/>
      <c r="I8569" s="42"/>
      <c r="J8569" s="83" t="str">
        <f t="shared" si="678"/>
        <v/>
      </c>
      <c r="K8569" s="83" t="str">
        <f t="shared" si="679"/>
        <v/>
      </c>
      <c r="L8569" s="85" t="str">
        <f t="shared" si="680"/>
        <v/>
      </c>
    </row>
    <row r="8570" spans="1:12" x14ac:dyDescent="0.2">
      <c r="A8570" s="209"/>
      <c r="B8570" s="75" t="str">
        <f t="shared" si="676"/>
        <v/>
      </c>
      <c r="C8570" s="75" t="str">
        <f t="shared" si="677"/>
        <v/>
      </c>
      <c r="D8570" s="42"/>
      <c r="E8570" s="42"/>
      <c r="F8570" s="42"/>
      <c r="G8570" s="42"/>
      <c r="H8570" s="42"/>
      <c r="I8570" s="42"/>
      <c r="J8570" s="83" t="str">
        <f t="shared" si="678"/>
        <v/>
      </c>
      <c r="K8570" s="83" t="str">
        <f t="shared" si="679"/>
        <v/>
      </c>
      <c r="L8570" s="85" t="str">
        <f t="shared" si="680"/>
        <v/>
      </c>
    </row>
    <row r="8571" spans="1:12" x14ac:dyDescent="0.2">
      <c r="A8571" s="209"/>
      <c r="B8571" s="75" t="str">
        <f t="shared" si="676"/>
        <v/>
      </c>
      <c r="C8571" s="75" t="str">
        <f t="shared" si="677"/>
        <v/>
      </c>
      <c r="D8571" s="42"/>
      <c r="E8571" s="42"/>
      <c r="F8571" s="42"/>
      <c r="G8571" s="42"/>
      <c r="H8571" s="42"/>
      <c r="I8571" s="42"/>
      <c r="J8571" s="83" t="str">
        <f t="shared" si="678"/>
        <v/>
      </c>
      <c r="K8571" s="83" t="str">
        <f t="shared" si="679"/>
        <v/>
      </c>
      <c r="L8571" s="85" t="str">
        <f t="shared" si="680"/>
        <v/>
      </c>
    </row>
    <row r="8572" spans="1:12" x14ac:dyDescent="0.2">
      <c r="A8572" s="209"/>
      <c r="B8572" s="75" t="str">
        <f t="shared" si="676"/>
        <v/>
      </c>
      <c r="C8572" s="75" t="str">
        <f t="shared" si="677"/>
        <v/>
      </c>
      <c r="D8572" s="42"/>
      <c r="E8572" s="42"/>
      <c r="F8572" s="42"/>
      <c r="G8572" s="42"/>
      <c r="H8572" s="42"/>
      <c r="I8572" s="42"/>
      <c r="J8572" s="83" t="str">
        <f t="shared" si="678"/>
        <v/>
      </c>
      <c r="K8572" s="83" t="str">
        <f t="shared" si="679"/>
        <v/>
      </c>
      <c r="L8572" s="85" t="str">
        <f t="shared" si="680"/>
        <v/>
      </c>
    </row>
    <row r="8573" spans="1:12" x14ac:dyDescent="0.2">
      <c r="A8573" s="209"/>
      <c r="B8573" s="75" t="str">
        <f t="shared" si="676"/>
        <v/>
      </c>
      <c r="C8573" s="75" t="str">
        <f t="shared" si="677"/>
        <v/>
      </c>
      <c r="D8573" s="42"/>
      <c r="E8573" s="42"/>
      <c r="F8573" s="42"/>
      <c r="G8573" s="42"/>
      <c r="H8573" s="42"/>
      <c r="I8573" s="42"/>
      <c r="J8573" s="83" t="str">
        <f t="shared" si="678"/>
        <v/>
      </c>
      <c r="K8573" s="83" t="str">
        <f t="shared" si="679"/>
        <v/>
      </c>
      <c r="L8573" s="85" t="str">
        <f t="shared" si="680"/>
        <v/>
      </c>
    </row>
    <row r="8574" spans="1:12" x14ac:dyDescent="0.2">
      <c r="A8574" s="209"/>
      <c r="B8574" s="75" t="str">
        <f t="shared" si="676"/>
        <v/>
      </c>
      <c r="C8574" s="75" t="str">
        <f t="shared" si="677"/>
        <v/>
      </c>
      <c r="D8574" s="42"/>
      <c r="E8574" s="42"/>
      <c r="F8574" s="42"/>
      <c r="G8574" s="42"/>
      <c r="H8574" s="42"/>
      <c r="I8574" s="42"/>
      <c r="J8574" s="83" t="str">
        <f t="shared" si="678"/>
        <v/>
      </c>
      <c r="K8574" s="83" t="str">
        <f t="shared" si="679"/>
        <v/>
      </c>
      <c r="L8574" s="85" t="str">
        <f t="shared" si="680"/>
        <v/>
      </c>
    </row>
    <row r="8575" spans="1:12" x14ac:dyDescent="0.2">
      <c r="A8575" s="209"/>
      <c r="B8575" s="75" t="str">
        <f t="shared" si="676"/>
        <v/>
      </c>
      <c r="C8575" s="75" t="str">
        <f t="shared" si="677"/>
        <v/>
      </c>
      <c r="D8575" s="42"/>
      <c r="E8575" s="42"/>
      <c r="F8575" s="42"/>
      <c r="G8575" s="42"/>
      <c r="H8575" s="42"/>
      <c r="I8575" s="42"/>
      <c r="J8575" s="83" t="str">
        <f t="shared" si="678"/>
        <v/>
      </c>
      <c r="K8575" s="83" t="str">
        <f t="shared" si="679"/>
        <v/>
      </c>
      <c r="L8575" s="85" t="str">
        <f t="shared" si="680"/>
        <v/>
      </c>
    </row>
    <row r="8576" spans="1:12" x14ac:dyDescent="0.2">
      <c r="A8576" s="209"/>
      <c r="B8576" s="75" t="str">
        <f t="shared" si="676"/>
        <v/>
      </c>
      <c r="C8576" s="75" t="str">
        <f t="shared" si="677"/>
        <v/>
      </c>
      <c r="D8576" s="42"/>
      <c r="E8576" s="42"/>
      <c r="F8576" s="42"/>
      <c r="G8576" s="42"/>
      <c r="H8576" s="42"/>
      <c r="I8576" s="42"/>
      <c r="J8576" s="83" t="str">
        <f t="shared" si="678"/>
        <v/>
      </c>
      <c r="K8576" s="83" t="str">
        <f t="shared" si="679"/>
        <v/>
      </c>
      <c r="L8576" s="85" t="str">
        <f t="shared" si="680"/>
        <v/>
      </c>
    </row>
    <row r="8577" spans="1:12" x14ac:dyDescent="0.2">
      <c r="A8577" s="209"/>
      <c r="B8577" s="75" t="str">
        <f t="shared" si="676"/>
        <v/>
      </c>
      <c r="C8577" s="75" t="str">
        <f t="shared" si="677"/>
        <v/>
      </c>
      <c r="D8577" s="42"/>
      <c r="E8577" s="42"/>
      <c r="F8577" s="42"/>
      <c r="G8577" s="42"/>
      <c r="H8577" s="42"/>
      <c r="I8577" s="42"/>
      <c r="J8577" s="83" t="str">
        <f t="shared" si="678"/>
        <v/>
      </c>
      <c r="K8577" s="83" t="str">
        <f t="shared" si="679"/>
        <v/>
      </c>
      <c r="L8577" s="85" t="str">
        <f t="shared" si="680"/>
        <v/>
      </c>
    </row>
    <row r="8578" spans="1:12" x14ac:dyDescent="0.2">
      <c r="A8578" s="209"/>
      <c r="B8578" s="75" t="str">
        <f t="shared" si="676"/>
        <v/>
      </c>
      <c r="C8578" s="75" t="str">
        <f t="shared" si="677"/>
        <v/>
      </c>
      <c r="D8578" s="42"/>
      <c r="E8578" s="42"/>
      <c r="F8578" s="42"/>
      <c r="G8578" s="42"/>
      <c r="H8578" s="42"/>
      <c r="I8578" s="42"/>
      <c r="J8578" s="83" t="str">
        <f t="shared" si="678"/>
        <v/>
      </c>
      <c r="K8578" s="83" t="str">
        <f t="shared" si="679"/>
        <v/>
      </c>
      <c r="L8578" s="85" t="str">
        <f t="shared" si="680"/>
        <v/>
      </c>
    </row>
    <row r="8579" spans="1:12" x14ac:dyDescent="0.2">
      <c r="A8579" s="209"/>
      <c r="B8579" s="75" t="str">
        <f t="shared" si="676"/>
        <v/>
      </c>
      <c r="C8579" s="75" t="str">
        <f t="shared" si="677"/>
        <v/>
      </c>
      <c r="D8579" s="42"/>
      <c r="E8579" s="42"/>
      <c r="F8579" s="42"/>
      <c r="G8579" s="42"/>
      <c r="H8579" s="42"/>
      <c r="I8579" s="42"/>
      <c r="J8579" s="83" t="str">
        <f t="shared" si="678"/>
        <v/>
      </c>
      <c r="K8579" s="83" t="str">
        <f t="shared" si="679"/>
        <v/>
      </c>
      <c r="L8579" s="85" t="str">
        <f t="shared" si="680"/>
        <v/>
      </c>
    </row>
    <row r="8580" spans="1:12" x14ac:dyDescent="0.2">
      <c r="A8580" s="209"/>
      <c r="B8580" s="75" t="str">
        <f t="shared" si="676"/>
        <v/>
      </c>
      <c r="C8580" s="75" t="str">
        <f t="shared" si="677"/>
        <v/>
      </c>
      <c r="D8580" s="42"/>
      <c r="E8580" s="42"/>
      <c r="F8580" s="42"/>
      <c r="G8580" s="42"/>
      <c r="H8580" s="42"/>
      <c r="I8580" s="42"/>
      <c r="J8580" s="83" t="str">
        <f t="shared" si="678"/>
        <v/>
      </c>
      <c r="K8580" s="83" t="str">
        <f t="shared" si="679"/>
        <v/>
      </c>
      <c r="L8580" s="85" t="str">
        <f t="shared" si="680"/>
        <v/>
      </c>
    </row>
    <row r="8581" spans="1:12" x14ac:dyDescent="0.2">
      <c r="A8581" s="209"/>
      <c r="B8581" s="75" t="str">
        <f t="shared" si="676"/>
        <v/>
      </c>
      <c r="C8581" s="75" t="str">
        <f t="shared" si="677"/>
        <v/>
      </c>
      <c r="D8581" s="42"/>
      <c r="E8581" s="42"/>
      <c r="F8581" s="42"/>
      <c r="G8581" s="42"/>
      <c r="H8581" s="42"/>
      <c r="I8581" s="42"/>
      <c r="J8581" s="83" t="str">
        <f t="shared" si="678"/>
        <v/>
      </c>
      <c r="K8581" s="83" t="str">
        <f t="shared" si="679"/>
        <v/>
      </c>
      <c r="L8581" s="85" t="str">
        <f t="shared" si="680"/>
        <v/>
      </c>
    </row>
    <row r="8582" spans="1:12" x14ac:dyDescent="0.2">
      <c r="A8582" s="209"/>
      <c r="B8582" s="75" t="str">
        <f t="shared" si="676"/>
        <v/>
      </c>
      <c r="C8582" s="75" t="str">
        <f t="shared" si="677"/>
        <v/>
      </c>
      <c r="D8582" s="42"/>
      <c r="E8582" s="42"/>
      <c r="F8582" s="42"/>
      <c r="G8582" s="42"/>
      <c r="H8582" s="42"/>
      <c r="I8582" s="42"/>
      <c r="J8582" s="83" t="str">
        <f t="shared" si="678"/>
        <v/>
      </c>
      <c r="K8582" s="83" t="str">
        <f t="shared" si="679"/>
        <v/>
      </c>
      <c r="L8582" s="85" t="str">
        <f t="shared" si="680"/>
        <v/>
      </c>
    </row>
    <row r="8583" spans="1:12" x14ac:dyDescent="0.2">
      <c r="A8583" s="209"/>
      <c r="B8583" s="75" t="str">
        <f t="shared" si="676"/>
        <v/>
      </c>
      <c r="C8583" s="75" t="str">
        <f t="shared" si="677"/>
        <v/>
      </c>
      <c r="D8583" s="42"/>
      <c r="E8583" s="42"/>
      <c r="F8583" s="42"/>
      <c r="G8583" s="42"/>
      <c r="H8583" s="42"/>
      <c r="I8583" s="42"/>
      <c r="J8583" s="83" t="str">
        <f t="shared" si="678"/>
        <v/>
      </c>
      <c r="K8583" s="83" t="str">
        <f t="shared" si="679"/>
        <v/>
      </c>
      <c r="L8583" s="85" t="str">
        <f t="shared" si="680"/>
        <v/>
      </c>
    </row>
    <row r="8584" spans="1:12" x14ac:dyDescent="0.2">
      <c r="A8584" s="209"/>
      <c r="B8584" s="75" t="str">
        <f t="shared" si="676"/>
        <v/>
      </c>
      <c r="C8584" s="75" t="str">
        <f t="shared" si="677"/>
        <v/>
      </c>
      <c r="D8584" s="42"/>
      <c r="E8584" s="42"/>
      <c r="F8584" s="42"/>
      <c r="G8584" s="42"/>
      <c r="H8584" s="42"/>
      <c r="I8584" s="42"/>
      <c r="J8584" s="83" t="str">
        <f t="shared" si="678"/>
        <v/>
      </c>
      <c r="K8584" s="83" t="str">
        <f t="shared" si="679"/>
        <v/>
      </c>
      <c r="L8584" s="85" t="str">
        <f t="shared" si="680"/>
        <v/>
      </c>
    </row>
    <row r="8585" spans="1:12" x14ac:dyDescent="0.2">
      <c r="A8585" s="209"/>
      <c r="B8585" s="75" t="str">
        <f t="shared" si="676"/>
        <v/>
      </c>
      <c r="C8585" s="75" t="str">
        <f t="shared" si="677"/>
        <v/>
      </c>
      <c r="D8585" s="42"/>
      <c r="E8585" s="42"/>
      <c r="F8585" s="42"/>
      <c r="G8585" s="42"/>
      <c r="H8585" s="42"/>
      <c r="I8585" s="42"/>
      <c r="J8585" s="83" t="str">
        <f t="shared" si="678"/>
        <v/>
      </c>
      <c r="K8585" s="83" t="str">
        <f t="shared" si="679"/>
        <v/>
      </c>
      <c r="L8585" s="85" t="str">
        <f t="shared" si="680"/>
        <v/>
      </c>
    </row>
    <row r="8586" spans="1:12" x14ac:dyDescent="0.2">
      <c r="A8586" s="209"/>
      <c r="B8586" s="75" t="str">
        <f t="shared" si="676"/>
        <v/>
      </c>
      <c r="C8586" s="75" t="str">
        <f t="shared" si="677"/>
        <v/>
      </c>
      <c r="D8586" s="42"/>
      <c r="E8586" s="42"/>
      <c r="F8586" s="42"/>
      <c r="G8586" s="42"/>
      <c r="H8586" s="42"/>
      <c r="I8586" s="42"/>
      <c r="J8586" s="83" t="str">
        <f t="shared" si="678"/>
        <v/>
      </c>
      <c r="K8586" s="83" t="str">
        <f t="shared" si="679"/>
        <v/>
      </c>
      <c r="L8586" s="85" t="str">
        <f t="shared" si="680"/>
        <v/>
      </c>
    </row>
    <row r="8587" spans="1:12" x14ac:dyDescent="0.2">
      <c r="A8587" s="209"/>
      <c r="B8587" s="75" t="str">
        <f t="shared" si="676"/>
        <v/>
      </c>
      <c r="C8587" s="75" t="str">
        <f t="shared" si="677"/>
        <v/>
      </c>
      <c r="D8587" s="42"/>
      <c r="E8587" s="42"/>
      <c r="F8587" s="42"/>
      <c r="G8587" s="42"/>
      <c r="H8587" s="42"/>
      <c r="I8587" s="42"/>
      <c r="J8587" s="83" t="str">
        <f t="shared" si="678"/>
        <v/>
      </c>
      <c r="K8587" s="83" t="str">
        <f t="shared" si="679"/>
        <v/>
      </c>
      <c r="L8587" s="85" t="str">
        <f t="shared" si="680"/>
        <v/>
      </c>
    </row>
    <row r="8588" spans="1:12" x14ac:dyDescent="0.2">
      <c r="A8588" s="209"/>
      <c r="B8588" s="75" t="str">
        <f t="shared" si="676"/>
        <v/>
      </c>
      <c r="C8588" s="75" t="str">
        <f t="shared" si="677"/>
        <v/>
      </c>
      <c r="D8588" s="42"/>
      <c r="E8588" s="42"/>
      <c r="F8588" s="42"/>
      <c r="G8588" s="42"/>
      <c r="H8588" s="42"/>
      <c r="I8588" s="42"/>
      <c r="J8588" s="83" t="str">
        <f t="shared" si="678"/>
        <v/>
      </c>
      <c r="K8588" s="83" t="str">
        <f t="shared" si="679"/>
        <v/>
      </c>
      <c r="L8588" s="85" t="str">
        <f t="shared" si="680"/>
        <v/>
      </c>
    </row>
    <row r="8589" spans="1:12" x14ac:dyDescent="0.2">
      <c r="A8589" s="209"/>
      <c r="B8589" s="75" t="str">
        <f t="shared" si="676"/>
        <v/>
      </c>
      <c r="C8589" s="75" t="str">
        <f t="shared" si="677"/>
        <v/>
      </c>
      <c r="D8589" s="42"/>
      <c r="E8589" s="42"/>
      <c r="F8589" s="42"/>
      <c r="G8589" s="42"/>
      <c r="H8589" s="42"/>
      <c r="I8589" s="42"/>
      <c r="J8589" s="83" t="str">
        <f t="shared" si="678"/>
        <v/>
      </c>
      <c r="K8589" s="83" t="str">
        <f t="shared" si="679"/>
        <v/>
      </c>
      <c r="L8589" s="85" t="str">
        <f t="shared" si="680"/>
        <v/>
      </c>
    </row>
    <row r="8590" spans="1:12" x14ac:dyDescent="0.2">
      <c r="A8590" s="209"/>
      <c r="B8590" s="75" t="str">
        <f t="shared" si="676"/>
        <v/>
      </c>
      <c r="C8590" s="75" t="str">
        <f t="shared" si="677"/>
        <v/>
      </c>
      <c r="D8590" s="42"/>
      <c r="E8590" s="42"/>
      <c r="F8590" s="42"/>
      <c r="G8590" s="42"/>
      <c r="H8590" s="42"/>
      <c r="I8590" s="42"/>
      <c r="J8590" s="83" t="str">
        <f t="shared" si="678"/>
        <v/>
      </c>
      <c r="K8590" s="83" t="str">
        <f t="shared" si="679"/>
        <v/>
      </c>
      <c r="L8590" s="85" t="str">
        <f t="shared" si="680"/>
        <v/>
      </c>
    </row>
    <row r="8591" spans="1:12" x14ac:dyDescent="0.2">
      <c r="A8591" s="209"/>
      <c r="B8591" s="75" t="str">
        <f t="shared" si="676"/>
        <v/>
      </c>
      <c r="C8591" s="75" t="str">
        <f t="shared" si="677"/>
        <v/>
      </c>
      <c r="D8591" s="42"/>
      <c r="E8591" s="42"/>
      <c r="F8591" s="42"/>
      <c r="G8591" s="42"/>
      <c r="H8591" s="42"/>
      <c r="I8591" s="42"/>
      <c r="J8591" s="83" t="str">
        <f t="shared" si="678"/>
        <v/>
      </c>
      <c r="K8591" s="83" t="str">
        <f t="shared" si="679"/>
        <v/>
      </c>
      <c r="L8591" s="85" t="str">
        <f t="shared" si="680"/>
        <v/>
      </c>
    </row>
    <row r="8592" spans="1:12" x14ac:dyDescent="0.2">
      <c r="A8592" s="209"/>
      <c r="B8592" s="75" t="str">
        <f t="shared" si="676"/>
        <v/>
      </c>
      <c r="C8592" s="75" t="str">
        <f t="shared" si="677"/>
        <v/>
      </c>
      <c r="D8592" s="42"/>
      <c r="E8592" s="42"/>
      <c r="F8592" s="42"/>
      <c r="G8592" s="42"/>
      <c r="H8592" s="42"/>
      <c r="I8592" s="42"/>
      <c r="J8592" s="83" t="str">
        <f t="shared" si="678"/>
        <v/>
      </c>
      <c r="K8592" s="83" t="str">
        <f t="shared" si="679"/>
        <v/>
      </c>
      <c r="L8592" s="85" t="str">
        <f t="shared" si="680"/>
        <v/>
      </c>
    </row>
    <row r="8593" spans="1:12" x14ac:dyDescent="0.2">
      <c r="A8593" s="209"/>
      <c r="B8593" s="75" t="str">
        <f t="shared" si="676"/>
        <v/>
      </c>
      <c r="C8593" s="75" t="str">
        <f t="shared" si="677"/>
        <v/>
      </c>
      <c r="D8593" s="42"/>
      <c r="E8593" s="42"/>
      <c r="F8593" s="42"/>
      <c r="G8593" s="42"/>
      <c r="H8593" s="42"/>
      <c r="I8593" s="42"/>
      <c r="J8593" s="83" t="str">
        <f t="shared" si="678"/>
        <v/>
      </c>
      <c r="K8593" s="83" t="str">
        <f t="shared" si="679"/>
        <v/>
      </c>
      <c r="L8593" s="85" t="str">
        <f t="shared" si="680"/>
        <v/>
      </c>
    </row>
    <row r="8594" spans="1:12" x14ac:dyDescent="0.2">
      <c r="A8594" s="209"/>
      <c r="B8594" s="75" t="str">
        <f t="shared" si="676"/>
        <v/>
      </c>
      <c r="C8594" s="75" t="str">
        <f t="shared" si="677"/>
        <v/>
      </c>
      <c r="D8594" s="42"/>
      <c r="E8594" s="42"/>
      <c r="F8594" s="42"/>
      <c r="G8594" s="42"/>
      <c r="H8594" s="42"/>
      <c r="I8594" s="42"/>
      <c r="J8594" s="83" t="str">
        <f t="shared" si="678"/>
        <v/>
      </c>
      <c r="K8594" s="83" t="str">
        <f t="shared" si="679"/>
        <v/>
      </c>
      <c r="L8594" s="85" t="str">
        <f t="shared" si="680"/>
        <v/>
      </c>
    </row>
    <row r="8595" spans="1:12" x14ac:dyDescent="0.2">
      <c r="A8595" s="209"/>
      <c r="B8595" s="75" t="str">
        <f t="shared" si="676"/>
        <v/>
      </c>
      <c r="C8595" s="75" t="str">
        <f t="shared" si="677"/>
        <v/>
      </c>
      <c r="D8595" s="42"/>
      <c r="E8595" s="42"/>
      <c r="F8595" s="42"/>
      <c r="G8595" s="42"/>
      <c r="H8595" s="42"/>
      <c r="I8595" s="42"/>
      <c r="J8595" s="83" t="str">
        <f t="shared" si="678"/>
        <v/>
      </c>
      <c r="K8595" s="83" t="str">
        <f t="shared" si="679"/>
        <v/>
      </c>
      <c r="L8595" s="85" t="str">
        <f t="shared" si="680"/>
        <v/>
      </c>
    </row>
    <row r="8596" spans="1:12" x14ac:dyDescent="0.2">
      <c r="A8596" s="209"/>
      <c r="B8596" s="75" t="str">
        <f t="shared" si="676"/>
        <v/>
      </c>
      <c r="C8596" s="75" t="str">
        <f t="shared" si="677"/>
        <v/>
      </c>
      <c r="D8596" s="42"/>
      <c r="E8596" s="42"/>
      <c r="F8596" s="42"/>
      <c r="G8596" s="42"/>
      <c r="H8596" s="42"/>
      <c r="I8596" s="42"/>
      <c r="J8596" s="83" t="str">
        <f t="shared" si="678"/>
        <v/>
      </c>
      <c r="K8596" s="83" t="str">
        <f t="shared" si="679"/>
        <v/>
      </c>
      <c r="L8596" s="85" t="str">
        <f t="shared" si="680"/>
        <v/>
      </c>
    </row>
    <row r="8597" spans="1:12" x14ac:dyDescent="0.2">
      <c r="A8597" s="209"/>
      <c r="B8597" s="75" t="str">
        <f t="shared" si="676"/>
        <v/>
      </c>
      <c r="C8597" s="75" t="str">
        <f t="shared" si="677"/>
        <v/>
      </c>
      <c r="D8597" s="42"/>
      <c r="E8597" s="42"/>
      <c r="F8597" s="42"/>
      <c r="G8597" s="42"/>
      <c r="H8597" s="42"/>
      <c r="I8597" s="42"/>
      <c r="J8597" s="83" t="str">
        <f t="shared" si="678"/>
        <v/>
      </c>
      <c r="K8597" s="83" t="str">
        <f t="shared" si="679"/>
        <v/>
      </c>
      <c r="L8597" s="85" t="str">
        <f t="shared" si="680"/>
        <v/>
      </c>
    </row>
    <row r="8598" spans="1:12" x14ac:dyDescent="0.2">
      <c r="A8598" s="209"/>
      <c r="B8598" s="75" t="str">
        <f t="shared" ref="B8598:B8661" si="681">IF(D8598+E8598+F8598+G8598+I8598+H8598 = 0,"",D8598+E8598+F8598+G8598+I8598+H8598)</f>
        <v/>
      </c>
      <c r="C8598" s="75" t="str">
        <f t="shared" ref="C8598:C8661" si="682">IF(D8598+E8598+H8598=0,"",D8598+E8598+H8598)</f>
        <v/>
      </c>
      <c r="D8598" s="42"/>
      <c r="E8598" s="42"/>
      <c r="F8598" s="42"/>
      <c r="G8598" s="42"/>
      <c r="H8598" s="42"/>
      <c r="I8598" s="42"/>
      <c r="J8598" s="83" t="str">
        <f t="shared" ref="J8598:J8661" si="683">IF(ISERROR(D8598/C8598),"",(D8598/C8598))</f>
        <v/>
      </c>
      <c r="K8598" s="83" t="str">
        <f t="shared" ref="K8598:K8661" si="684">IF(ISERROR(E8598/C8598),"",(E8598/C8598))</f>
        <v/>
      </c>
      <c r="L8598" s="85" t="str">
        <f t="shared" ref="L8598:L8661" si="685">IF(ISERROR((D8598+E8598)/B8598),"",(D8598+E8598)/B8598)</f>
        <v/>
      </c>
    </row>
    <row r="8599" spans="1:12" x14ac:dyDescent="0.2">
      <c r="A8599" s="209"/>
      <c r="B8599" s="75" t="str">
        <f t="shared" si="681"/>
        <v/>
      </c>
      <c r="C8599" s="75" t="str">
        <f t="shared" si="682"/>
        <v/>
      </c>
      <c r="D8599" s="42"/>
      <c r="E8599" s="42"/>
      <c r="F8599" s="42"/>
      <c r="G8599" s="42"/>
      <c r="H8599" s="42"/>
      <c r="I8599" s="42"/>
      <c r="J8599" s="83" t="str">
        <f t="shared" si="683"/>
        <v/>
      </c>
      <c r="K8599" s="83" t="str">
        <f t="shared" si="684"/>
        <v/>
      </c>
      <c r="L8599" s="85" t="str">
        <f t="shared" si="685"/>
        <v/>
      </c>
    </row>
    <row r="8600" spans="1:12" x14ac:dyDescent="0.2">
      <c r="A8600" s="209"/>
      <c r="B8600" s="75" t="str">
        <f t="shared" si="681"/>
        <v/>
      </c>
      <c r="C8600" s="75" t="str">
        <f t="shared" si="682"/>
        <v/>
      </c>
      <c r="D8600" s="42"/>
      <c r="E8600" s="42"/>
      <c r="F8600" s="42"/>
      <c r="G8600" s="42"/>
      <c r="H8600" s="42"/>
      <c r="I8600" s="42"/>
      <c r="J8600" s="83" t="str">
        <f t="shared" si="683"/>
        <v/>
      </c>
      <c r="K8600" s="83" t="str">
        <f t="shared" si="684"/>
        <v/>
      </c>
      <c r="L8600" s="85" t="str">
        <f t="shared" si="685"/>
        <v/>
      </c>
    </row>
    <row r="8601" spans="1:12" x14ac:dyDescent="0.2">
      <c r="A8601" s="209"/>
      <c r="B8601" s="75" t="str">
        <f t="shared" si="681"/>
        <v/>
      </c>
      <c r="C8601" s="75" t="str">
        <f t="shared" si="682"/>
        <v/>
      </c>
      <c r="D8601" s="42"/>
      <c r="E8601" s="42"/>
      <c r="F8601" s="42"/>
      <c r="G8601" s="42"/>
      <c r="H8601" s="42"/>
      <c r="I8601" s="42"/>
      <c r="J8601" s="83" t="str">
        <f t="shared" si="683"/>
        <v/>
      </c>
      <c r="K8601" s="83" t="str">
        <f t="shared" si="684"/>
        <v/>
      </c>
      <c r="L8601" s="85" t="str">
        <f t="shared" si="685"/>
        <v/>
      </c>
    </row>
    <row r="8602" spans="1:12" x14ac:dyDescent="0.2">
      <c r="A8602" s="209"/>
      <c r="B8602" s="75" t="str">
        <f t="shared" si="681"/>
        <v/>
      </c>
      <c r="C8602" s="75" t="str">
        <f t="shared" si="682"/>
        <v/>
      </c>
      <c r="D8602" s="42"/>
      <c r="E8602" s="42"/>
      <c r="F8602" s="42"/>
      <c r="G8602" s="42"/>
      <c r="H8602" s="42"/>
      <c r="I8602" s="42"/>
      <c r="J8602" s="83" t="str">
        <f t="shared" si="683"/>
        <v/>
      </c>
      <c r="K8602" s="83" t="str">
        <f t="shared" si="684"/>
        <v/>
      </c>
      <c r="L8602" s="85" t="str">
        <f t="shared" si="685"/>
        <v/>
      </c>
    </row>
    <row r="8603" spans="1:12" x14ac:dyDescent="0.2">
      <c r="A8603" s="209"/>
      <c r="B8603" s="75" t="str">
        <f t="shared" si="681"/>
        <v/>
      </c>
      <c r="C8603" s="75" t="str">
        <f t="shared" si="682"/>
        <v/>
      </c>
      <c r="D8603" s="42"/>
      <c r="E8603" s="42"/>
      <c r="F8603" s="42"/>
      <c r="G8603" s="42"/>
      <c r="H8603" s="42"/>
      <c r="I8603" s="42"/>
      <c r="J8603" s="83" t="str">
        <f t="shared" si="683"/>
        <v/>
      </c>
      <c r="K8603" s="83" t="str">
        <f t="shared" si="684"/>
        <v/>
      </c>
      <c r="L8603" s="85" t="str">
        <f t="shared" si="685"/>
        <v/>
      </c>
    </row>
    <row r="8604" spans="1:12" x14ac:dyDescent="0.2">
      <c r="A8604" s="209"/>
      <c r="B8604" s="75" t="str">
        <f t="shared" si="681"/>
        <v/>
      </c>
      <c r="C8604" s="75" t="str">
        <f t="shared" si="682"/>
        <v/>
      </c>
      <c r="D8604" s="42"/>
      <c r="E8604" s="42"/>
      <c r="F8604" s="42"/>
      <c r="G8604" s="42"/>
      <c r="H8604" s="42"/>
      <c r="I8604" s="42"/>
      <c r="J8604" s="83" t="str">
        <f t="shared" si="683"/>
        <v/>
      </c>
      <c r="K8604" s="83" t="str">
        <f t="shared" si="684"/>
        <v/>
      </c>
      <c r="L8604" s="85" t="str">
        <f t="shared" si="685"/>
        <v/>
      </c>
    </row>
    <row r="8605" spans="1:12" x14ac:dyDescent="0.2">
      <c r="A8605" s="209"/>
      <c r="B8605" s="75" t="str">
        <f t="shared" si="681"/>
        <v/>
      </c>
      <c r="C8605" s="75" t="str">
        <f t="shared" si="682"/>
        <v/>
      </c>
      <c r="D8605" s="42"/>
      <c r="E8605" s="42"/>
      <c r="F8605" s="42"/>
      <c r="G8605" s="42"/>
      <c r="H8605" s="42"/>
      <c r="I8605" s="42"/>
      <c r="J8605" s="83" t="str">
        <f t="shared" si="683"/>
        <v/>
      </c>
      <c r="K8605" s="83" t="str">
        <f t="shared" si="684"/>
        <v/>
      </c>
      <c r="L8605" s="85" t="str">
        <f t="shared" si="685"/>
        <v/>
      </c>
    </row>
    <row r="8606" spans="1:12" x14ac:dyDescent="0.2">
      <c r="A8606" s="209"/>
      <c r="B8606" s="75" t="str">
        <f t="shared" si="681"/>
        <v/>
      </c>
      <c r="C8606" s="75" t="str">
        <f t="shared" si="682"/>
        <v/>
      </c>
      <c r="D8606" s="42"/>
      <c r="E8606" s="42"/>
      <c r="F8606" s="42"/>
      <c r="G8606" s="42"/>
      <c r="H8606" s="42"/>
      <c r="I8606" s="42"/>
      <c r="J8606" s="83" t="str">
        <f t="shared" si="683"/>
        <v/>
      </c>
      <c r="K8606" s="83" t="str">
        <f t="shared" si="684"/>
        <v/>
      </c>
      <c r="L8606" s="85" t="str">
        <f t="shared" si="685"/>
        <v/>
      </c>
    </row>
    <row r="8607" spans="1:12" x14ac:dyDescent="0.2">
      <c r="A8607" s="209"/>
      <c r="B8607" s="75" t="str">
        <f t="shared" si="681"/>
        <v/>
      </c>
      <c r="C8607" s="75" t="str">
        <f t="shared" si="682"/>
        <v/>
      </c>
      <c r="D8607" s="42"/>
      <c r="E8607" s="42"/>
      <c r="F8607" s="42"/>
      <c r="G8607" s="42"/>
      <c r="H8607" s="42"/>
      <c r="I8607" s="42"/>
      <c r="J8607" s="83" t="str">
        <f t="shared" si="683"/>
        <v/>
      </c>
      <c r="K8607" s="83" t="str">
        <f t="shared" si="684"/>
        <v/>
      </c>
      <c r="L8607" s="85" t="str">
        <f t="shared" si="685"/>
        <v/>
      </c>
    </row>
    <row r="8608" spans="1:12" x14ac:dyDescent="0.2">
      <c r="A8608" s="209"/>
      <c r="B8608" s="75" t="str">
        <f t="shared" si="681"/>
        <v/>
      </c>
      <c r="C8608" s="75" t="str">
        <f t="shared" si="682"/>
        <v/>
      </c>
      <c r="D8608" s="42"/>
      <c r="E8608" s="42"/>
      <c r="F8608" s="42"/>
      <c r="G8608" s="42"/>
      <c r="H8608" s="42"/>
      <c r="I8608" s="42"/>
      <c r="J8608" s="83" t="str">
        <f t="shared" si="683"/>
        <v/>
      </c>
      <c r="K8608" s="83" t="str">
        <f t="shared" si="684"/>
        <v/>
      </c>
      <c r="L8608" s="85" t="str">
        <f t="shared" si="685"/>
        <v/>
      </c>
    </row>
    <row r="8609" spans="1:12" x14ac:dyDescent="0.2">
      <c r="A8609" s="209"/>
      <c r="B8609" s="75" t="str">
        <f t="shared" si="681"/>
        <v/>
      </c>
      <c r="C8609" s="75" t="str">
        <f t="shared" si="682"/>
        <v/>
      </c>
      <c r="D8609" s="42"/>
      <c r="E8609" s="42"/>
      <c r="F8609" s="42"/>
      <c r="G8609" s="42"/>
      <c r="H8609" s="42"/>
      <c r="I8609" s="42"/>
      <c r="J8609" s="83" t="str">
        <f t="shared" si="683"/>
        <v/>
      </c>
      <c r="K8609" s="83" t="str">
        <f t="shared" si="684"/>
        <v/>
      </c>
      <c r="L8609" s="85" t="str">
        <f t="shared" si="685"/>
        <v/>
      </c>
    </row>
    <row r="8610" spans="1:12" x14ac:dyDescent="0.2">
      <c r="A8610" s="209"/>
      <c r="B8610" s="75" t="str">
        <f t="shared" si="681"/>
        <v/>
      </c>
      <c r="C8610" s="75" t="str">
        <f t="shared" si="682"/>
        <v/>
      </c>
      <c r="D8610" s="42"/>
      <c r="E8610" s="42"/>
      <c r="F8610" s="42"/>
      <c r="G8610" s="42"/>
      <c r="H8610" s="42"/>
      <c r="I8610" s="42"/>
      <c r="J8610" s="83" t="str">
        <f t="shared" si="683"/>
        <v/>
      </c>
      <c r="K8610" s="83" t="str">
        <f t="shared" si="684"/>
        <v/>
      </c>
      <c r="L8610" s="85" t="str">
        <f t="shared" si="685"/>
        <v/>
      </c>
    </row>
    <row r="8611" spans="1:12" x14ac:dyDescent="0.2">
      <c r="A8611" s="209"/>
      <c r="B8611" s="75" t="str">
        <f t="shared" si="681"/>
        <v/>
      </c>
      <c r="C8611" s="75" t="str">
        <f t="shared" si="682"/>
        <v/>
      </c>
      <c r="D8611" s="42"/>
      <c r="E8611" s="42"/>
      <c r="F8611" s="42"/>
      <c r="G8611" s="42"/>
      <c r="H8611" s="42"/>
      <c r="I8611" s="42"/>
      <c r="J8611" s="83" t="str">
        <f t="shared" si="683"/>
        <v/>
      </c>
      <c r="K8611" s="83" t="str">
        <f t="shared" si="684"/>
        <v/>
      </c>
      <c r="L8611" s="85" t="str">
        <f t="shared" si="685"/>
        <v/>
      </c>
    </row>
    <row r="8612" spans="1:12" x14ac:dyDescent="0.2">
      <c r="A8612" s="209"/>
      <c r="B8612" s="75" t="str">
        <f t="shared" si="681"/>
        <v/>
      </c>
      <c r="C8612" s="75" t="str">
        <f t="shared" si="682"/>
        <v/>
      </c>
      <c r="D8612" s="42"/>
      <c r="E8612" s="42"/>
      <c r="F8612" s="42"/>
      <c r="G8612" s="42"/>
      <c r="H8612" s="42"/>
      <c r="I8612" s="42"/>
      <c r="J8612" s="83" t="str">
        <f t="shared" si="683"/>
        <v/>
      </c>
      <c r="K8612" s="83" t="str">
        <f t="shared" si="684"/>
        <v/>
      </c>
      <c r="L8612" s="85" t="str">
        <f t="shared" si="685"/>
        <v/>
      </c>
    </row>
    <row r="8613" spans="1:12" x14ac:dyDescent="0.2">
      <c r="A8613" s="209"/>
      <c r="B8613" s="75" t="str">
        <f t="shared" si="681"/>
        <v/>
      </c>
      <c r="C8613" s="75" t="str">
        <f t="shared" si="682"/>
        <v/>
      </c>
      <c r="D8613" s="42"/>
      <c r="E8613" s="42"/>
      <c r="F8613" s="42"/>
      <c r="G8613" s="42"/>
      <c r="H8613" s="42"/>
      <c r="I8613" s="42"/>
      <c r="J8613" s="83" t="str">
        <f t="shared" si="683"/>
        <v/>
      </c>
      <c r="K8613" s="83" t="str">
        <f t="shared" si="684"/>
        <v/>
      </c>
      <c r="L8613" s="85" t="str">
        <f t="shared" si="685"/>
        <v/>
      </c>
    </row>
    <row r="8614" spans="1:12" x14ac:dyDescent="0.2">
      <c r="A8614" s="209"/>
      <c r="B8614" s="75" t="str">
        <f t="shared" si="681"/>
        <v/>
      </c>
      <c r="C8614" s="75" t="str">
        <f t="shared" si="682"/>
        <v/>
      </c>
      <c r="D8614" s="42"/>
      <c r="E8614" s="42"/>
      <c r="F8614" s="42"/>
      <c r="G8614" s="42"/>
      <c r="H8614" s="42"/>
      <c r="I8614" s="42"/>
      <c r="J8614" s="83" t="str">
        <f t="shared" si="683"/>
        <v/>
      </c>
      <c r="K8614" s="83" t="str">
        <f t="shared" si="684"/>
        <v/>
      </c>
      <c r="L8614" s="85" t="str">
        <f t="shared" si="685"/>
        <v/>
      </c>
    </row>
    <row r="8615" spans="1:12" x14ac:dyDescent="0.2">
      <c r="A8615" s="209"/>
      <c r="B8615" s="75" t="str">
        <f t="shared" si="681"/>
        <v/>
      </c>
      <c r="C8615" s="75" t="str">
        <f t="shared" si="682"/>
        <v/>
      </c>
      <c r="D8615" s="42"/>
      <c r="E8615" s="42"/>
      <c r="F8615" s="42"/>
      <c r="G8615" s="42"/>
      <c r="H8615" s="42"/>
      <c r="I8615" s="42"/>
      <c r="J8615" s="83" t="str">
        <f t="shared" si="683"/>
        <v/>
      </c>
      <c r="K8615" s="83" t="str">
        <f t="shared" si="684"/>
        <v/>
      </c>
      <c r="L8615" s="85" t="str">
        <f t="shared" si="685"/>
        <v/>
      </c>
    </row>
    <row r="8616" spans="1:12" x14ac:dyDescent="0.2">
      <c r="A8616" s="209"/>
      <c r="B8616" s="75" t="str">
        <f t="shared" si="681"/>
        <v/>
      </c>
      <c r="C8616" s="75" t="str">
        <f t="shared" si="682"/>
        <v/>
      </c>
      <c r="D8616" s="42"/>
      <c r="E8616" s="42"/>
      <c r="F8616" s="42"/>
      <c r="G8616" s="42"/>
      <c r="H8616" s="42"/>
      <c r="I8616" s="42"/>
      <c r="J8616" s="83" t="str">
        <f t="shared" si="683"/>
        <v/>
      </c>
      <c r="K8616" s="83" t="str">
        <f t="shared" si="684"/>
        <v/>
      </c>
      <c r="L8616" s="85" t="str">
        <f t="shared" si="685"/>
        <v/>
      </c>
    </row>
    <row r="8617" spans="1:12" x14ac:dyDescent="0.2">
      <c r="A8617" s="209"/>
      <c r="B8617" s="75" t="str">
        <f t="shared" si="681"/>
        <v/>
      </c>
      <c r="C8617" s="75" t="str">
        <f t="shared" si="682"/>
        <v/>
      </c>
      <c r="D8617" s="42"/>
      <c r="E8617" s="42"/>
      <c r="F8617" s="42"/>
      <c r="G8617" s="42"/>
      <c r="H8617" s="42"/>
      <c r="I8617" s="42"/>
      <c r="J8617" s="83" t="str">
        <f t="shared" si="683"/>
        <v/>
      </c>
      <c r="K8617" s="83" t="str">
        <f t="shared" si="684"/>
        <v/>
      </c>
      <c r="L8617" s="85" t="str">
        <f t="shared" si="685"/>
        <v/>
      </c>
    </row>
    <row r="8618" spans="1:12" x14ac:dyDescent="0.2">
      <c r="A8618" s="209"/>
      <c r="B8618" s="75" t="str">
        <f t="shared" si="681"/>
        <v/>
      </c>
      <c r="C8618" s="75" t="str">
        <f t="shared" si="682"/>
        <v/>
      </c>
      <c r="D8618" s="42"/>
      <c r="E8618" s="42"/>
      <c r="F8618" s="42"/>
      <c r="G8618" s="42"/>
      <c r="H8618" s="42"/>
      <c r="I8618" s="42"/>
      <c r="J8618" s="83" t="str">
        <f t="shared" si="683"/>
        <v/>
      </c>
      <c r="K8618" s="83" t="str">
        <f t="shared" si="684"/>
        <v/>
      </c>
      <c r="L8618" s="85" t="str">
        <f t="shared" si="685"/>
        <v/>
      </c>
    </row>
    <row r="8619" spans="1:12" x14ac:dyDescent="0.2">
      <c r="A8619" s="209"/>
      <c r="B8619" s="75" t="str">
        <f t="shared" si="681"/>
        <v/>
      </c>
      <c r="C8619" s="75" t="str">
        <f t="shared" si="682"/>
        <v/>
      </c>
      <c r="D8619" s="42"/>
      <c r="E8619" s="42"/>
      <c r="F8619" s="42"/>
      <c r="G8619" s="42"/>
      <c r="H8619" s="42"/>
      <c r="I8619" s="42"/>
      <c r="J8619" s="83" t="str">
        <f t="shared" si="683"/>
        <v/>
      </c>
      <c r="K8619" s="83" t="str">
        <f t="shared" si="684"/>
        <v/>
      </c>
      <c r="L8619" s="85" t="str">
        <f t="shared" si="685"/>
        <v/>
      </c>
    </row>
    <row r="8620" spans="1:12" x14ac:dyDescent="0.2">
      <c r="A8620" s="209"/>
      <c r="B8620" s="75" t="str">
        <f t="shared" si="681"/>
        <v/>
      </c>
      <c r="C8620" s="75" t="str">
        <f t="shared" si="682"/>
        <v/>
      </c>
      <c r="D8620" s="42"/>
      <c r="E8620" s="42"/>
      <c r="F8620" s="42"/>
      <c r="G8620" s="42"/>
      <c r="H8620" s="42"/>
      <c r="I8620" s="42"/>
      <c r="J8620" s="83" t="str">
        <f t="shared" si="683"/>
        <v/>
      </c>
      <c r="K8620" s="83" t="str">
        <f t="shared" si="684"/>
        <v/>
      </c>
      <c r="L8620" s="85" t="str">
        <f t="shared" si="685"/>
        <v/>
      </c>
    </row>
    <row r="8621" spans="1:12" x14ac:dyDescent="0.2">
      <c r="A8621" s="209"/>
      <c r="B8621" s="75" t="str">
        <f t="shared" si="681"/>
        <v/>
      </c>
      <c r="C8621" s="75" t="str">
        <f t="shared" si="682"/>
        <v/>
      </c>
      <c r="D8621" s="42"/>
      <c r="E8621" s="42"/>
      <c r="F8621" s="42"/>
      <c r="G8621" s="42"/>
      <c r="H8621" s="42"/>
      <c r="I8621" s="42"/>
      <c r="J8621" s="83" t="str">
        <f t="shared" si="683"/>
        <v/>
      </c>
      <c r="K8621" s="83" t="str">
        <f t="shared" si="684"/>
        <v/>
      </c>
      <c r="L8621" s="85" t="str">
        <f t="shared" si="685"/>
        <v/>
      </c>
    </row>
    <row r="8622" spans="1:12" x14ac:dyDescent="0.2">
      <c r="A8622" s="209"/>
      <c r="B8622" s="75" t="str">
        <f t="shared" si="681"/>
        <v/>
      </c>
      <c r="C8622" s="75" t="str">
        <f t="shared" si="682"/>
        <v/>
      </c>
      <c r="D8622" s="42"/>
      <c r="E8622" s="42"/>
      <c r="F8622" s="42"/>
      <c r="G8622" s="42"/>
      <c r="H8622" s="42"/>
      <c r="I8622" s="42"/>
      <c r="J8622" s="83" t="str">
        <f t="shared" si="683"/>
        <v/>
      </c>
      <c r="K8622" s="83" t="str">
        <f t="shared" si="684"/>
        <v/>
      </c>
      <c r="L8622" s="85" t="str">
        <f t="shared" si="685"/>
        <v/>
      </c>
    </row>
    <row r="8623" spans="1:12" x14ac:dyDescent="0.2">
      <c r="A8623" s="209"/>
      <c r="B8623" s="75" t="str">
        <f t="shared" si="681"/>
        <v/>
      </c>
      <c r="C8623" s="75" t="str">
        <f t="shared" si="682"/>
        <v/>
      </c>
      <c r="D8623" s="42"/>
      <c r="E8623" s="42"/>
      <c r="F8623" s="42"/>
      <c r="G8623" s="42"/>
      <c r="H8623" s="42"/>
      <c r="I8623" s="42"/>
      <c r="J8623" s="83" t="str">
        <f t="shared" si="683"/>
        <v/>
      </c>
      <c r="K8623" s="83" t="str">
        <f t="shared" si="684"/>
        <v/>
      </c>
      <c r="L8623" s="85" t="str">
        <f t="shared" si="685"/>
        <v/>
      </c>
    </row>
    <row r="8624" spans="1:12" x14ac:dyDescent="0.2">
      <c r="A8624" s="209"/>
      <c r="B8624" s="75" t="str">
        <f t="shared" si="681"/>
        <v/>
      </c>
      <c r="C8624" s="75" t="str">
        <f t="shared" si="682"/>
        <v/>
      </c>
      <c r="D8624" s="42"/>
      <c r="E8624" s="42"/>
      <c r="F8624" s="42"/>
      <c r="G8624" s="42"/>
      <c r="H8624" s="42"/>
      <c r="I8624" s="42"/>
      <c r="J8624" s="83" t="str">
        <f t="shared" si="683"/>
        <v/>
      </c>
      <c r="K8624" s="83" t="str">
        <f t="shared" si="684"/>
        <v/>
      </c>
      <c r="L8624" s="85" t="str">
        <f t="shared" si="685"/>
        <v/>
      </c>
    </row>
    <row r="8625" spans="1:12" x14ac:dyDescent="0.2">
      <c r="A8625" s="209"/>
      <c r="B8625" s="75" t="str">
        <f t="shared" si="681"/>
        <v/>
      </c>
      <c r="C8625" s="75" t="str">
        <f t="shared" si="682"/>
        <v/>
      </c>
      <c r="D8625" s="42"/>
      <c r="E8625" s="42"/>
      <c r="F8625" s="42"/>
      <c r="G8625" s="42"/>
      <c r="H8625" s="42"/>
      <c r="I8625" s="42"/>
      <c r="J8625" s="83" t="str">
        <f t="shared" si="683"/>
        <v/>
      </c>
      <c r="K8625" s="83" t="str">
        <f t="shared" si="684"/>
        <v/>
      </c>
      <c r="L8625" s="85" t="str">
        <f t="shared" si="685"/>
        <v/>
      </c>
    </row>
    <row r="8626" spans="1:12" x14ac:dyDescent="0.2">
      <c r="A8626" s="209"/>
      <c r="B8626" s="75" t="str">
        <f t="shared" si="681"/>
        <v/>
      </c>
      <c r="C8626" s="75" t="str">
        <f t="shared" si="682"/>
        <v/>
      </c>
      <c r="D8626" s="42"/>
      <c r="E8626" s="42"/>
      <c r="F8626" s="42"/>
      <c r="G8626" s="42"/>
      <c r="H8626" s="42"/>
      <c r="I8626" s="42"/>
      <c r="J8626" s="83" t="str">
        <f t="shared" si="683"/>
        <v/>
      </c>
      <c r="K8626" s="83" t="str">
        <f t="shared" si="684"/>
        <v/>
      </c>
      <c r="L8626" s="85" t="str">
        <f t="shared" si="685"/>
        <v/>
      </c>
    </row>
    <row r="8627" spans="1:12" x14ac:dyDescent="0.2">
      <c r="A8627" s="209"/>
      <c r="B8627" s="75" t="str">
        <f t="shared" si="681"/>
        <v/>
      </c>
      <c r="C8627" s="75" t="str">
        <f t="shared" si="682"/>
        <v/>
      </c>
      <c r="D8627" s="42"/>
      <c r="E8627" s="42"/>
      <c r="F8627" s="42"/>
      <c r="G8627" s="42"/>
      <c r="H8627" s="42"/>
      <c r="I8627" s="42"/>
      <c r="J8627" s="83" t="str">
        <f t="shared" si="683"/>
        <v/>
      </c>
      <c r="K8627" s="83" t="str">
        <f t="shared" si="684"/>
        <v/>
      </c>
      <c r="L8627" s="85" t="str">
        <f t="shared" si="685"/>
        <v/>
      </c>
    </row>
    <row r="8628" spans="1:12" x14ac:dyDescent="0.2">
      <c r="A8628" s="209"/>
      <c r="B8628" s="75" t="str">
        <f t="shared" si="681"/>
        <v/>
      </c>
      <c r="C8628" s="75" t="str">
        <f t="shared" si="682"/>
        <v/>
      </c>
      <c r="D8628" s="42"/>
      <c r="E8628" s="42"/>
      <c r="F8628" s="42"/>
      <c r="G8628" s="42"/>
      <c r="H8628" s="42"/>
      <c r="I8628" s="42"/>
      <c r="J8628" s="83" t="str">
        <f t="shared" si="683"/>
        <v/>
      </c>
      <c r="K8628" s="83" t="str">
        <f t="shared" si="684"/>
        <v/>
      </c>
      <c r="L8628" s="85" t="str">
        <f t="shared" si="685"/>
        <v/>
      </c>
    </row>
    <row r="8629" spans="1:12" x14ac:dyDescent="0.2">
      <c r="A8629" s="209"/>
      <c r="B8629" s="75" t="str">
        <f t="shared" si="681"/>
        <v/>
      </c>
      <c r="C8629" s="75" t="str">
        <f t="shared" si="682"/>
        <v/>
      </c>
      <c r="D8629" s="42"/>
      <c r="E8629" s="42"/>
      <c r="F8629" s="42"/>
      <c r="G8629" s="42"/>
      <c r="H8629" s="42"/>
      <c r="I8629" s="42"/>
      <c r="J8629" s="83" t="str">
        <f t="shared" si="683"/>
        <v/>
      </c>
      <c r="K8629" s="83" t="str">
        <f t="shared" si="684"/>
        <v/>
      </c>
      <c r="L8629" s="85" t="str">
        <f t="shared" si="685"/>
        <v/>
      </c>
    </row>
    <row r="8630" spans="1:12" x14ac:dyDescent="0.2">
      <c r="A8630" s="209"/>
      <c r="B8630" s="75" t="str">
        <f t="shared" si="681"/>
        <v/>
      </c>
      <c r="C8630" s="75" t="str">
        <f t="shared" si="682"/>
        <v/>
      </c>
      <c r="D8630" s="42"/>
      <c r="E8630" s="42"/>
      <c r="F8630" s="42"/>
      <c r="G8630" s="42"/>
      <c r="H8630" s="42"/>
      <c r="I8630" s="42"/>
      <c r="J8630" s="83" t="str">
        <f t="shared" si="683"/>
        <v/>
      </c>
      <c r="K8630" s="83" t="str">
        <f t="shared" si="684"/>
        <v/>
      </c>
      <c r="L8630" s="85" t="str">
        <f t="shared" si="685"/>
        <v/>
      </c>
    </row>
    <row r="8631" spans="1:12" x14ac:dyDescent="0.2">
      <c r="A8631" s="209"/>
      <c r="B8631" s="75" t="str">
        <f t="shared" si="681"/>
        <v/>
      </c>
      <c r="C8631" s="75" t="str">
        <f t="shared" si="682"/>
        <v/>
      </c>
      <c r="D8631" s="42"/>
      <c r="E8631" s="42"/>
      <c r="F8631" s="42"/>
      <c r="G8631" s="42"/>
      <c r="H8631" s="42"/>
      <c r="I8631" s="42"/>
      <c r="J8631" s="83" t="str">
        <f t="shared" si="683"/>
        <v/>
      </c>
      <c r="K8631" s="83" t="str">
        <f t="shared" si="684"/>
        <v/>
      </c>
      <c r="L8631" s="85" t="str">
        <f t="shared" si="685"/>
        <v/>
      </c>
    </row>
    <row r="8632" spans="1:12" x14ac:dyDescent="0.2">
      <c r="A8632" s="209"/>
      <c r="B8632" s="75" t="str">
        <f t="shared" si="681"/>
        <v/>
      </c>
      <c r="C8632" s="75" t="str">
        <f t="shared" si="682"/>
        <v/>
      </c>
      <c r="D8632" s="42"/>
      <c r="E8632" s="42"/>
      <c r="F8632" s="42"/>
      <c r="G8632" s="42"/>
      <c r="H8632" s="42"/>
      <c r="I8632" s="42"/>
      <c r="J8632" s="83" t="str">
        <f t="shared" si="683"/>
        <v/>
      </c>
      <c r="K8632" s="83" t="str">
        <f t="shared" si="684"/>
        <v/>
      </c>
      <c r="L8632" s="85" t="str">
        <f t="shared" si="685"/>
        <v/>
      </c>
    </row>
    <row r="8633" spans="1:12" x14ac:dyDescent="0.2">
      <c r="A8633" s="209"/>
      <c r="B8633" s="75" t="str">
        <f t="shared" si="681"/>
        <v/>
      </c>
      <c r="C8633" s="75" t="str">
        <f t="shared" si="682"/>
        <v/>
      </c>
      <c r="D8633" s="42"/>
      <c r="E8633" s="42"/>
      <c r="F8633" s="42"/>
      <c r="G8633" s="42"/>
      <c r="H8633" s="42"/>
      <c r="I8633" s="42"/>
      <c r="J8633" s="83" t="str">
        <f t="shared" si="683"/>
        <v/>
      </c>
      <c r="K8633" s="83" t="str">
        <f t="shared" si="684"/>
        <v/>
      </c>
      <c r="L8633" s="85" t="str">
        <f t="shared" si="685"/>
        <v/>
      </c>
    </row>
    <row r="8634" spans="1:12" x14ac:dyDescent="0.2">
      <c r="A8634" s="209"/>
      <c r="B8634" s="75" t="str">
        <f t="shared" si="681"/>
        <v/>
      </c>
      <c r="C8634" s="75" t="str">
        <f t="shared" si="682"/>
        <v/>
      </c>
      <c r="D8634" s="42"/>
      <c r="E8634" s="42"/>
      <c r="F8634" s="42"/>
      <c r="G8634" s="42"/>
      <c r="H8634" s="42"/>
      <c r="I8634" s="42"/>
      <c r="J8634" s="83" t="str">
        <f t="shared" si="683"/>
        <v/>
      </c>
      <c r="K8634" s="83" t="str">
        <f t="shared" si="684"/>
        <v/>
      </c>
      <c r="L8634" s="85" t="str">
        <f t="shared" si="685"/>
        <v/>
      </c>
    </row>
    <row r="8635" spans="1:12" x14ac:dyDescent="0.2">
      <c r="A8635" s="209"/>
      <c r="B8635" s="75" t="str">
        <f t="shared" si="681"/>
        <v/>
      </c>
      <c r="C8635" s="75" t="str">
        <f t="shared" si="682"/>
        <v/>
      </c>
      <c r="D8635" s="42"/>
      <c r="E8635" s="42"/>
      <c r="F8635" s="42"/>
      <c r="G8635" s="42"/>
      <c r="H8635" s="42"/>
      <c r="I8635" s="42"/>
      <c r="J8635" s="83" t="str">
        <f t="shared" si="683"/>
        <v/>
      </c>
      <c r="K8635" s="83" t="str">
        <f t="shared" si="684"/>
        <v/>
      </c>
      <c r="L8635" s="85" t="str">
        <f t="shared" si="685"/>
        <v/>
      </c>
    </row>
    <row r="8636" spans="1:12" x14ac:dyDescent="0.2">
      <c r="A8636" s="209"/>
      <c r="B8636" s="75" t="str">
        <f t="shared" si="681"/>
        <v/>
      </c>
      <c r="C8636" s="75" t="str">
        <f t="shared" si="682"/>
        <v/>
      </c>
      <c r="D8636" s="42"/>
      <c r="E8636" s="42"/>
      <c r="F8636" s="42"/>
      <c r="G8636" s="42"/>
      <c r="H8636" s="42"/>
      <c r="I8636" s="42"/>
      <c r="J8636" s="83" t="str">
        <f t="shared" si="683"/>
        <v/>
      </c>
      <c r="K8636" s="83" t="str">
        <f t="shared" si="684"/>
        <v/>
      </c>
      <c r="L8636" s="85" t="str">
        <f t="shared" si="685"/>
        <v/>
      </c>
    </row>
    <row r="8637" spans="1:12" x14ac:dyDescent="0.2">
      <c r="A8637" s="209"/>
      <c r="B8637" s="75" t="str">
        <f t="shared" si="681"/>
        <v/>
      </c>
      <c r="C8637" s="75" t="str">
        <f t="shared" si="682"/>
        <v/>
      </c>
      <c r="D8637" s="42"/>
      <c r="E8637" s="42"/>
      <c r="F8637" s="42"/>
      <c r="G8637" s="42"/>
      <c r="H8637" s="42"/>
      <c r="I8637" s="42"/>
      <c r="J8637" s="83" t="str">
        <f t="shared" si="683"/>
        <v/>
      </c>
      <c r="K8637" s="83" t="str">
        <f t="shared" si="684"/>
        <v/>
      </c>
      <c r="L8637" s="85" t="str">
        <f t="shared" si="685"/>
        <v/>
      </c>
    </row>
    <row r="8638" spans="1:12" x14ac:dyDescent="0.2">
      <c r="A8638" s="209"/>
      <c r="B8638" s="75" t="str">
        <f t="shared" si="681"/>
        <v/>
      </c>
      <c r="C8638" s="75" t="str">
        <f t="shared" si="682"/>
        <v/>
      </c>
      <c r="D8638" s="42"/>
      <c r="E8638" s="42"/>
      <c r="F8638" s="42"/>
      <c r="G8638" s="42"/>
      <c r="H8638" s="42"/>
      <c r="I8638" s="42"/>
      <c r="J8638" s="83" t="str">
        <f t="shared" si="683"/>
        <v/>
      </c>
      <c r="K8638" s="83" t="str">
        <f t="shared" si="684"/>
        <v/>
      </c>
      <c r="L8638" s="85" t="str">
        <f t="shared" si="685"/>
        <v/>
      </c>
    </row>
    <row r="8639" spans="1:12" x14ac:dyDescent="0.2">
      <c r="A8639" s="209"/>
      <c r="B8639" s="75" t="str">
        <f t="shared" si="681"/>
        <v/>
      </c>
      <c r="C8639" s="75" t="str">
        <f t="shared" si="682"/>
        <v/>
      </c>
      <c r="D8639" s="42"/>
      <c r="E8639" s="42"/>
      <c r="F8639" s="42"/>
      <c r="G8639" s="42"/>
      <c r="H8639" s="42"/>
      <c r="I8639" s="42"/>
      <c r="J8639" s="83" t="str">
        <f t="shared" si="683"/>
        <v/>
      </c>
      <c r="K8639" s="83" t="str">
        <f t="shared" si="684"/>
        <v/>
      </c>
      <c r="L8639" s="85" t="str">
        <f t="shared" si="685"/>
        <v/>
      </c>
    </row>
    <row r="8640" spans="1:12" x14ac:dyDescent="0.2">
      <c r="A8640" s="209"/>
      <c r="B8640" s="75" t="str">
        <f t="shared" si="681"/>
        <v/>
      </c>
      <c r="C8640" s="75" t="str">
        <f t="shared" si="682"/>
        <v/>
      </c>
      <c r="D8640" s="42"/>
      <c r="E8640" s="42"/>
      <c r="F8640" s="42"/>
      <c r="G8640" s="42"/>
      <c r="H8640" s="42"/>
      <c r="I8640" s="42"/>
      <c r="J8640" s="83" t="str">
        <f t="shared" si="683"/>
        <v/>
      </c>
      <c r="K8640" s="83" t="str">
        <f t="shared" si="684"/>
        <v/>
      </c>
      <c r="L8640" s="85" t="str">
        <f t="shared" si="685"/>
        <v/>
      </c>
    </row>
    <row r="8641" spans="1:12" x14ac:dyDescent="0.2">
      <c r="A8641" s="209"/>
      <c r="B8641" s="75" t="str">
        <f t="shared" si="681"/>
        <v/>
      </c>
      <c r="C8641" s="75" t="str">
        <f t="shared" si="682"/>
        <v/>
      </c>
      <c r="D8641" s="42"/>
      <c r="E8641" s="42"/>
      <c r="F8641" s="42"/>
      <c r="G8641" s="42"/>
      <c r="H8641" s="42"/>
      <c r="I8641" s="42"/>
      <c r="J8641" s="83" t="str">
        <f t="shared" si="683"/>
        <v/>
      </c>
      <c r="K8641" s="83" t="str">
        <f t="shared" si="684"/>
        <v/>
      </c>
      <c r="L8641" s="85" t="str">
        <f t="shared" si="685"/>
        <v/>
      </c>
    </row>
    <row r="8642" spans="1:12" x14ac:dyDescent="0.2">
      <c r="A8642" s="209"/>
      <c r="B8642" s="75" t="str">
        <f t="shared" si="681"/>
        <v/>
      </c>
      <c r="C8642" s="75" t="str">
        <f t="shared" si="682"/>
        <v/>
      </c>
      <c r="D8642" s="42"/>
      <c r="E8642" s="42"/>
      <c r="F8642" s="42"/>
      <c r="G8642" s="42"/>
      <c r="H8642" s="42"/>
      <c r="I8642" s="42"/>
      <c r="J8642" s="83" t="str">
        <f t="shared" si="683"/>
        <v/>
      </c>
      <c r="K8642" s="83" t="str">
        <f t="shared" si="684"/>
        <v/>
      </c>
      <c r="L8642" s="85" t="str">
        <f t="shared" si="685"/>
        <v/>
      </c>
    </row>
    <row r="8643" spans="1:12" x14ac:dyDescent="0.2">
      <c r="A8643" s="209"/>
      <c r="B8643" s="75" t="str">
        <f t="shared" si="681"/>
        <v/>
      </c>
      <c r="C8643" s="75" t="str">
        <f t="shared" si="682"/>
        <v/>
      </c>
      <c r="D8643" s="42"/>
      <c r="E8643" s="42"/>
      <c r="F8643" s="42"/>
      <c r="G8643" s="42"/>
      <c r="H8643" s="42"/>
      <c r="I8643" s="42"/>
      <c r="J8643" s="83" t="str">
        <f t="shared" si="683"/>
        <v/>
      </c>
      <c r="K8643" s="83" t="str">
        <f t="shared" si="684"/>
        <v/>
      </c>
      <c r="L8643" s="85" t="str">
        <f t="shared" si="685"/>
        <v/>
      </c>
    </row>
    <row r="8644" spans="1:12" x14ac:dyDescent="0.2">
      <c r="A8644" s="209"/>
      <c r="B8644" s="75" t="str">
        <f t="shared" si="681"/>
        <v/>
      </c>
      <c r="C8644" s="75" t="str">
        <f t="shared" si="682"/>
        <v/>
      </c>
      <c r="D8644" s="42"/>
      <c r="E8644" s="42"/>
      <c r="F8644" s="42"/>
      <c r="G8644" s="42"/>
      <c r="H8644" s="42"/>
      <c r="I8644" s="42"/>
      <c r="J8644" s="83" t="str">
        <f t="shared" si="683"/>
        <v/>
      </c>
      <c r="K8644" s="83" t="str">
        <f t="shared" si="684"/>
        <v/>
      </c>
      <c r="L8644" s="85" t="str">
        <f t="shared" si="685"/>
        <v/>
      </c>
    </row>
    <row r="8645" spans="1:12" x14ac:dyDescent="0.2">
      <c r="A8645" s="209"/>
      <c r="B8645" s="75" t="str">
        <f t="shared" si="681"/>
        <v/>
      </c>
      <c r="C8645" s="75" t="str">
        <f t="shared" si="682"/>
        <v/>
      </c>
      <c r="D8645" s="42"/>
      <c r="E8645" s="42"/>
      <c r="F8645" s="42"/>
      <c r="G8645" s="42"/>
      <c r="H8645" s="42"/>
      <c r="I8645" s="42"/>
      <c r="J8645" s="83" t="str">
        <f t="shared" si="683"/>
        <v/>
      </c>
      <c r="K8645" s="83" t="str">
        <f t="shared" si="684"/>
        <v/>
      </c>
      <c r="L8645" s="85" t="str">
        <f t="shared" si="685"/>
        <v/>
      </c>
    </row>
    <row r="8646" spans="1:12" x14ac:dyDescent="0.2">
      <c r="A8646" s="209"/>
      <c r="B8646" s="75" t="str">
        <f t="shared" si="681"/>
        <v/>
      </c>
      <c r="C8646" s="75" t="str">
        <f t="shared" si="682"/>
        <v/>
      </c>
      <c r="D8646" s="42"/>
      <c r="E8646" s="42"/>
      <c r="F8646" s="42"/>
      <c r="G8646" s="42"/>
      <c r="H8646" s="42"/>
      <c r="I8646" s="42"/>
      <c r="J8646" s="83" t="str">
        <f t="shared" si="683"/>
        <v/>
      </c>
      <c r="K8646" s="83" t="str">
        <f t="shared" si="684"/>
        <v/>
      </c>
      <c r="L8646" s="85" t="str">
        <f t="shared" si="685"/>
        <v/>
      </c>
    </row>
    <row r="8647" spans="1:12" x14ac:dyDescent="0.2">
      <c r="A8647" s="209"/>
      <c r="B8647" s="75" t="str">
        <f t="shared" si="681"/>
        <v/>
      </c>
      <c r="C8647" s="75" t="str">
        <f t="shared" si="682"/>
        <v/>
      </c>
      <c r="D8647" s="42"/>
      <c r="E8647" s="42"/>
      <c r="F8647" s="42"/>
      <c r="G8647" s="42"/>
      <c r="H8647" s="42"/>
      <c r="I8647" s="42"/>
      <c r="J8647" s="83" t="str">
        <f t="shared" si="683"/>
        <v/>
      </c>
      <c r="K8647" s="83" t="str">
        <f t="shared" si="684"/>
        <v/>
      </c>
      <c r="L8647" s="85" t="str">
        <f t="shared" si="685"/>
        <v/>
      </c>
    </row>
    <row r="8648" spans="1:12" x14ac:dyDescent="0.2">
      <c r="A8648" s="209"/>
      <c r="B8648" s="75" t="str">
        <f t="shared" si="681"/>
        <v/>
      </c>
      <c r="C8648" s="75" t="str">
        <f t="shared" si="682"/>
        <v/>
      </c>
      <c r="D8648" s="42"/>
      <c r="E8648" s="42"/>
      <c r="F8648" s="42"/>
      <c r="G8648" s="42"/>
      <c r="H8648" s="42"/>
      <c r="I8648" s="42"/>
      <c r="J8648" s="83" t="str">
        <f t="shared" si="683"/>
        <v/>
      </c>
      <c r="K8648" s="83" t="str">
        <f t="shared" si="684"/>
        <v/>
      </c>
      <c r="L8648" s="85" t="str">
        <f t="shared" si="685"/>
        <v/>
      </c>
    </row>
    <row r="8649" spans="1:12" x14ac:dyDescent="0.2">
      <c r="A8649" s="209"/>
      <c r="B8649" s="75" t="str">
        <f t="shared" si="681"/>
        <v/>
      </c>
      <c r="C8649" s="75" t="str">
        <f t="shared" si="682"/>
        <v/>
      </c>
      <c r="D8649" s="42"/>
      <c r="E8649" s="42"/>
      <c r="F8649" s="42"/>
      <c r="G8649" s="42"/>
      <c r="H8649" s="42"/>
      <c r="I8649" s="42"/>
      <c r="J8649" s="83" t="str">
        <f t="shared" si="683"/>
        <v/>
      </c>
      <c r="K8649" s="83" t="str">
        <f t="shared" si="684"/>
        <v/>
      </c>
      <c r="L8649" s="85" t="str">
        <f t="shared" si="685"/>
        <v/>
      </c>
    </row>
    <row r="8650" spans="1:12" x14ac:dyDescent="0.2">
      <c r="A8650" s="209"/>
      <c r="B8650" s="75" t="str">
        <f t="shared" si="681"/>
        <v/>
      </c>
      <c r="C8650" s="75" t="str">
        <f t="shared" si="682"/>
        <v/>
      </c>
      <c r="D8650" s="42"/>
      <c r="E8650" s="42"/>
      <c r="F8650" s="42"/>
      <c r="G8650" s="42"/>
      <c r="H8650" s="42"/>
      <c r="I8650" s="42"/>
      <c r="J8650" s="83" t="str">
        <f t="shared" si="683"/>
        <v/>
      </c>
      <c r="K8650" s="83" t="str">
        <f t="shared" si="684"/>
        <v/>
      </c>
      <c r="L8650" s="85" t="str">
        <f t="shared" si="685"/>
        <v/>
      </c>
    </row>
    <row r="8651" spans="1:12" x14ac:dyDescent="0.2">
      <c r="A8651" s="209"/>
      <c r="B8651" s="75" t="str">
        <f t="shared" si="681"/>
        <v/>
      </c>
      <c r="C8651" s="75" t="str">
        <f t="shared" si="682"/>
        <v/>
      </c>
      <c r="D8651" s="42"/>
      <c r="E8651" s="42"/>
      <c r="F8651" s="42"/>
      <c r="G8651" s="42"/>
      <c r="H8651" s="42"/>
      <c r="I8651" s="42"/>
      <c r="J8651" s="83" t="str">
        <f t="shared" si="683"/>
        <v/>
      </c>
      <c r="K8651" s="83" t="str">
        <f t="shared" si="684"/>
        <v/>
      </c>
      <c r="L8651" s="85" t="str">
        <f t="shared" si="685"/>
        <v/>
      </c>
    </row>
    <row r="8652" spans="1:12" x14ac:dyDescent="0.2">
      <c r="A8652" s="209"/>
      <c r="B8652" s="75" t="str">
        <f t="shared" si="681"/>
        <v/>
      </c>
      <c r="C8652" s="75" t="str">
        <f t="shared" si="682"/>
        <v/>
      </c>
      <c r="D8652" s="42"/>
      <c r="E8652" s="42"/>
      <c r="F8652" s="42"/>
      <c r="G8652" s="42"/>
      <c r="H8652" s="42"/>
      <c r="I8652" s="42"/>
      <c r="J8652" s="83" t="str">
        <f t="shared" si="683"/>
        <v/>
      </c>
      <c r="K8652" s="83" t="str">
        <f t="shared" si="684"/>
        <v/>
      </c>
      <c r="L8652" s="85" t="str">
        <f t="shared" si="685"/>
        <v/>
      </c>
    </row>
    <row r="8653" spans="1:12" x14ac:dyDescent="0.2">
      <c r="A8653" s="209"/>
      <c r="B8653" s="75" t="str">
        <f t="shared" si="681"/>
        <v/>
      </c>
      <c r="C8653" s="75" t="str">
        <f t="shared" si="682"/>
        <v/>
      </c>
      <c r="D8653" s="42"/>
      <c r="E8653" s="42"/>
      <c r="F8653" s="42"/>
      <c r="G8653" s="42"/>
      <c r="H8653" s="42"/>
      <c r="I8653" s="42"/>
      <c r="J8653" s="83" t="str">
        <f t="shared" si="683"/>
        <v/>
      </c>
      <c r="K8653" s="83" t="str">
        <f t="shared" si="684"/>
        <v/>
      </c>
      <c r="L8653" s="85" t="str">
        <f t="shared" si="685"/>
        <v/>
      </c>
    </row>
    <row r="8654" spans="1:12" x14ac:dyDescent="0.2">
      <c r="A8654" s="209"/>
      <c r="B8654" s="75" t="str">
        <f t="shared" si="681"/>
        <v/>
      </c>
      <c r="C8654" s="75" t="str">
        <f t="shared" si="682"/>
        <v/>
      </c>
      <c r="D8654" s="42"/>
      <c r="E8654" s="42"/>
      <c r="F8654" s="42"/>
      <c r="G8654" s="42"/>
      <c r="H8654" s="42"/>
      <c r="I8654" s="42"/>
      <c r="J8654" s="83" t="str">
        <f t="shared" si="683"/>
        <v/>
      </c>
      <c r="K8654" s="83" t="str">
        <f t="shared" si="684"/>
        <v/>
      </c>
      <c r="L8654" s="85" t="str">
        <f t="shared" si="685"/>
        <v/>
      </c>
    </row>
    <row r="8655" spans="1:12" x14ac:dyDescent="0.2">
      <c r="A8655" s="209"/>
      <c r="B8655" s="75" t="str">
        <f t="shared" si="681"/>
        <v/>
      </c>
      <c r="C8655" s="75" t="str">
        <f t="shared" si="682"/>
        <v/>
      </c>
      <c r="D8655" s="42"/>
      <c r="E8655" s="42"/>
      <c r="F8655" s="42"/>
      <c r="G8655" s="42"/>
      <c r="H8655" s="42"/>
      <c r="I8655" s="42"/>
      <c r="J8655" s="83" t="str">
        <f t="shared" si="683"/>
        <v/>
      </c>
      <c r="K8655" s="83" t="str">
        <f t="shared" si="684"/>
        <v/>
      </c>
      <c r="L8655" s="85" t="str">
        <f t="shared" si="685"/>
        <v/>
      </c>
    </row>
    <row r="8656" spans="1:12" x14ac:dyDescent="0.2">
      <c r="A8656" s="209"/>
      <c r="B8656" s="75" t="str">
        <f t="shared" si="681"/>
        <v/>
      </c>
      <c r="C8656" s="75" t="str">
        <f t="shared" si="682"/>
        <v/>
      </c>
      <c r="D8656" s="42"/>
      <c r="E8656" s="42"/>
      <c r="F8656" s="42"/>
      <c r="G8656" s="42"/>
      <c r="H8656" s="42"/>
      <c r="I8656" s="42"/>
      <c r="J8656" s="83" t="str">
        <f t="shared" si="683"/>
        <v/>
      </c>
      <c r="K8656" s="83" t="str">
        <f t="shared" si="684"/>
        <v/>
      </c>
      <c r="L8656" s="85" t="str">
        <f t="shared" si="685"/>
        <v/>
      </c>
    </row>
    <row r="8657" spans="1:12" x14ac:dyDescent="0.2">
      <c r="A8657" s="209"/>
      <c r="B8657" s="75" t="str">
        <f t="shared" si="681"/>
        <v/>
      </c>
      <c r="C8657" s="75" t="str">
        <f t="shared" si="682"/>
        <v/>
      </c>
      <c r="D8657" s="42"/>
      <c r="E8657" s="42"/>
      <c r="F8657" s="42"/>
      <c r="G8657" s="42"/>
      <c r="H8657" s="42"/>
      <c r="I8657" s="42"/>
      <c r="J8657" s="83" t="str">
        <f t="shared" si="683"/>
        <v/>
      </c>
      <c r="K8657" s="83" t="str">
        <f t="shared" si="684"/>
        <v/>
      </c>
      <c r="L8657" s="85" t="str">
        <f t="shared" si="685"/>
        <v/>
      </c>
    </row>
    <row r="8658" spans="1:12" x14ac:dyDescent="0.2">
      <c r="A8658" s="209"/>
      <c r="B8658" s="75" t="str">
        <f t="shared" si="681"/>
        <v/>
      </c>
      <c r="C8658" s="75" t="str">
        <f t="shared" si="682"/>
        <v/>
      </c>
      <c r="D8658" s="42"/>
      <c r="E8658" s="42"/>
      <c r="F8658" s="42"/>
      <c r="G8658" s="42"/>
      <c r="H8658" s="42"/>
      <c r="I8658" s="42"/>
      <c r="J8658" s="83" t="str">
        <f t="shared" si="683"/>
        <v/>
      </c>
      <c r="K8658" s="83" t="str">
        <f t="shared" si="684"/>
        <v/>
      </c>
      <c r="L8658" s="85" t="str">
        <f t="shared" si="685"/>
        <v/>
      </c>
    </row>
    <row r="8659" spans="1:12" x14ac:dyDescent="0.2">
      <c r="A8659" s="209"/>
      <c r="B8659" s="75" t="str">
        <f t="shared" si="681"/>
        <v/>
      </c>
      <c r="C8659" s="75" t="str">
        <f t="shared" si="682"/>
        <v/>
      </c>
      <c r="D8659" s="42"/>
      <c r="E8659" s="42"/>
      <c r="F8659" s="42"/>
      <c r="G8659" s="42"/>
      <c r="H8659" s="42"/>
      <c r="I8659" s="42"/>
      <c r="J8659" s="83" t="str">
        <f t="shared" si="683"/>
        <v/>
      </c>
      <c r="K8659" s="83" t="str">
        <f t="shared" si="684"/>
        <v/>
      </c>
      <c r="L8659" s="85" t="str">
        <f t="shared" si="685"/>
        <v/>
      </c>
    </row>
    <row r="8660" spans="1:12" x14ac:dyDescent="0.2">
      <c r="A8660" s="209"/>
      <c r="B8660" s="75" t="str">
        <f t="shared" si="681"/>
        <v/>
      </c>
      <c r="C8660" s="75" t="str">
        <f t="shared" si="682"/>
        <v/>
      </c>
      <c r="D8660" s="42"/>
      <c r="E8660" s="42"/>
      <c r="F8660" s="42"/>
      <c r="G8660" s="42"/>
      <c r="H8660" s="42"/>
      <c r="I8660" s="42"/>
      <c r="J8660" s="83" t="str">
        <f t="shared" si="683"/>
        <v/>
      </c>
      <c r="K8660" s="83" t="str">
        <f t="shared" si="684"/>
        <v/>
      </c>
      <c r="L8660" s="85" t="str">
        <f t="shared" si="685"/>
        <v/>
      </c>
    </row>
    <row r="8661" spans="1:12" x14ac:dyDescent="0.2">
      <c r="A8661" s="209"/>
      <c r="B8661" s="75" t="str">
        <f t="shared" si="681"/>
        <v/>
      </c>
      <c r="C8661" s="75" t="str">
        <f t="shared" si="682"/>
        <v/>
      </c>
      <c r="D8661" s="42"/>
      <c r="E8661" s="42"/>
      <c r="F8661" s="42"/>
      <c r="G8661" s="42"/>
      <c r="H8661" s="42"/>
      <c r="I8661" s="42"/>
      <c r="J8661" s="83" t="str">
        <f t="shared" si="683"/>
        <v/>
      </c>
      <c r="K8661" s="83" t="str">
        <f t="shared" si="684"/>
        <v/>
      </c>
      <c r="L8661" s="85" t="str">
        <f t="shared" si="685"/>
        <v/>
      </c>
    </row>
    <row r="8662" spans="1:12" x14ac:dyDescent="0.2">
      <c r="A8662" s="209"/>
      <c r="B8662" s="75" t="str">
        <f t="shared" ref="B8662:B8725" si="686">IF(D8662+E8662+F8662+G8662+I8662+H8662 = 0,"",D8662+E8662+F8662+G8662+I8662+H8662)</f>
        <v/>
      </c>
      <c r="C8662" s="75" t="str">
        <f t="shared" ref="C8662:C8725" si="687">IF(D8662+E8662+H8662=0,"",D8662+E8662+H8662)</f>
        <v/>
      </c>
      <c r="D8662" s="42"/>
      <c r="E8662" s="42"/>
      <c r="F8662" s="42"/>
      <c r="G8662" s="42"/>
      <c r="H8662" s="42"/>
      <c r="I8662" s="42"/>
      <c r="J8662" s="83" t="str">
        <f t="shared" ref="J8662:J8725" si="688">IF(ISERROR(D8662/C8662),"",(D8662/C8662))</f>
        <v/>
      </c>
      <c r="K8662" s="83" t="str">
        <f t="shared" ref="K8662:K8725" si="689">IF(ISERROR(E8662/C8662),"",(E8662/C8662))</f>
        <v/>
      </c>
      <c r="L8662" s="85" t="str">
        <f t="shared" ref="L8662:L8725" si="690">IF(ISERROR((D8662+E8662)/B8662),"",(D8662+E8662)/B8662)</f>
        <v/>
      </c>
    </row>
    <row r="8663" spans="1:12" x14ac:dyDescent="0.2">
      <c r="A8663" s="209"/>
      <c r="B8663" s="75" t="str">
        <f t="shared" si="686"/>
        <v/>
      </c>
      <c r="C8663" s="75" t="str">
        <f t="shared" si="687"/>
        <v/>
      </c>
      <c r="D8663" s="42"/>
      <c r="E8663" s="42"/>
      <c r="F8663" s="42"/>
      <c r="G8663" s="42"/>
      <c r="H8663" s="42"/>
      <c r="I8663" s="42"/>
      <c r="J8663" s="83" t="str">
        <f t="shared" si="688"/>
        <v/>
      </c>
      <c r="K8663" s="83" t="str">
        <f t="shared" si="689"/>
        <v/>
      </c>
      <c r="L8663" s="85" t="str">
        <f t="shared" si="690"/>
        <v/>
      </c>
    </row>
    <row r="8664" spans="1:12" x14ac:dyDescent="0.2">
      <c r="A8664" s="209"/>
      <c r="B8664" s="75" t="str">
        <f t="shared" si="686"/>
        <v/>
      </c>
      <c r="C8664" s="75" t="str">
        <f t="shared" si="687"/>
        <v/>
      </c>
      <c r="D8664" s="42"/>
      <c r="E8664" s="42"/>
      <c r="F8664" s="42"/>
      <c r="G8664" s="42"/>
      <c r="H8664" s="42"/>
      <c r="I8664" s="42"/>
      <c r="J8664" s="83" t="str">
        <f t="shared" si="688"/>
        <v/>
      </c>
      <c r="K8664" s="83" t="str">
        <f t="shared" si="689"/>
        <v/>
      </c>
      <c r="L8664" s="85" t="str">
        <f t="shared" si="690"/>
        <v/>
      </c>
    </row>
    <row r="8665" spans="1:12" x14ac:dyDescent="0.2">
      <c r="A8665" s="209"/>
      <c r="B8665" s="75" t="str">
        <f t="shared" si="686"/>
        <v/>
      </c>
      <c r="C8665" s="75" t="str">
        <f t="shared" si="687"/>
        <v/>
      </c>
      <c r="D8665" s="42"/>
      <c r="E8665" s="42"/>
      <c r="F8665" s="42"/>
      <c r="G8665" s="42"/>
      <c r="H8665" s="42"/>
      <c r="I8665" s="42"/>
      <c r="J8665" s="83" t="str">
        <f t="shared" si="688"/>
        <v/>
      </c>
      <c r="K8665" s="83" t="str">
        <f t="shared" si="689"/>
        <v/>
      </c>
      <c r="L8665" s="85" t="str">
        <f t="shared" si="690"/>
        <v/>
      </c>
    </row>
    <row r="8666" spans="1:12" x14ac:dyDescent="0.2">
      <c r="A8666" s="209"/>
      <c r="B8666" s="75" t="str">
        <f t="shared" si="686"/>
        <v/>
      </c>
      <c r="C8666" s="75" t="str">
        <f t="shared" si="687"/>
        <v/>
      </c>
      <c r="D8666" s="42"/>
      <c r="E8666" s="42"/>
      <c r="F8666" s="42"/>
      <c r="G8666" s="42"/>
      <c r="H8666" s="42"/>
      <c r="I8666" s="42"/>
      <c r="J8666" s="83" t="str">
        <f t="shared" si="688"/>
        <v/>
      </c>
      <c r="K8666" s="83" t="str">
        <f t="shared" si="689"/>
        <v/>
      </c>
      <c r="L8666" s="85" t="str">
        <f t="shared" si="690"/>
        <v/>
      </c>
    </row>
    <row r="8667" spans="1:12" x14ac:dyDescent="0.2">
      <c r="A8667" s="209"/>
      <c r="B8667" s="75" t="str">
        <f t="shared" si="686"/>
        <v/>
      </c>
      <c r="C8667" s="75" t="str">
        <f t="shared" si="687"/>
        <v/>
      </c>
      <c r="D8667" s="42"/>
      <c r="E8667" s="42"/>
      <c r="F8667" s="42"/>
      <c r="G8667" s="42"/>
      <c r="H8667" s="42"/>
      <c r="I8667" s="42"/>
      <c r="J8667" s="83" t="str">
        <f t="shared" si="688"/>
        <v/>
      </c>
      <c r="K8667" s="83" t="str">
        <f t="shared" si="689"/>
        <v/>
      </c>
      <c r="L8667" s="85" t="str">
        <f t="shared" si="690"/>
        <v/>
      </c>
    </row>
    <row r="8668" spans="1:12" x14ac:dyDescent="0.2">
      <c r="A8668" s="209"/>
      <c r="B8668" s="75" t="str">
        <f t="shared" si="686"/>
        <v/>
      </c>
      <c r="C8668" s="75" t="str">
        <f t="shared" si="687"/>
        <v/>
      </c>
      <c r="D8668" s="42"/>
      <c r="E8668" s="42"/>
      <c r="F8668" s="42"/>
      <c r="G8668" s="42"/>
      <c r="H8668" s="42"/>
      <c r="I8668" s="42"/>
      <c r="J8668" s="83" t="str">
        <f t="shared" si="688"/>
        <v/>
      </c>
      <c r="K8668" s="83" t="str">
        <f t="shared" si="689"/>
        <v/>
      </c>
      <c r="L8668" s="85" t="str">
        <f t="shared" si="690"/>
        <v/>
      </c>
    </row>
    <row r="8669" spans="1:12" x14ac:dyDescent="0.2">
      <c r="A8669" s="209"/>
      <c r="B8669" s="75" t="str">
        <f t="shared" si="686"/>
        <v/>
      </c>
      <c r="C8669" s="75" t="str">
        <f t="shared" si="687"/>
        <v/>
      </c>
      <c r="D8669" s="42"/>
      <c r="E8669" s="42"/>
      <c r="F8669" s="42"/>
      <c r="G8669" s="42"/>
      <c r="H8669" s="42"/>
      <c r="I8669" s="42"/>
      <c r="J8669" s="83" t="str">
        <f t="shared" si="688"/>
        <v/>
      </c>
      <c r="K8669" s="83" t="str">
        <f t="shared" si="689"/>
        <v/>
      </c>
      <c r="L8669" s="85" t="str">
        <f t="shared" si="690"/>
        <v/>
      </c>
    </row>
    <row r="8670" spans="1:12" x14ac:dyDescent="0.2">
      <c r="A8670" s="209"/>
      <c r="B8670" s="75" t="str">
        <f t="shared" si="686"/>
        <v/>
      </c>
      <c r="C8670" s="75" t="str">
        <f t="shared" si="687"/>
        <v/>
      </c>
      <c r="D8670" s="42"/>
      <c r="E8670" s="42"/>
      <c r="F8670" s="42"/>
      <c r="G8670" s="42"/>
      <c r="H8670" s="42"/>
      <c r="I8670" s="42"/>
      <c r="J8670" s="83" t="str">
        <f t="shared" si="688"/>
        <v/>
      </c>
      <c r="K8670" s="83" t="str">
        <f t="shared" si="689"/>
        <v/>
      </c>
      <c r="L8670" s="85" t="str">
        <f t="shared" si="690"/>
        <v/>
      </c>
    </row>
    <row r="8671" spans="1:12" x14ac:dyDescent="0.2">
      <c r="A8671" s="209"/>
      <c r="B8671" s="75" t="str">
        <f t="shared" si="686"/>
        <v/>
      </c>
      <c r="C8671" s="75" t="str">
        <f t="shared" si="687"/>
        <v/>
      </c>
      <c r="D8671" s="42"/>
      <c r="E8671" s="42"/>
      <c r="F8671" s="42"/>
      <c r="G8671" s="42"/>
      <c r="H8671" s="42"/>
      <c r="I8671" s="42"/>
      <c r="J8671" s="83" t="str">
        <f t="shared" si="688"/>
        <v/>
      </c>
      <c r="K8671" s="83" t="str">
        <f t="shared" si="689"/>
        <v/>
      </c>
      <c r="L8671" s="85" t="str">
        <f t="shared" si="690"/>
        <v/>
      </c>
    </row>
    <row r="8672" spans="1:12" x14ac:dyDescent="0.2">
      <c r="A8672" s="209"/>
      <c r="B8672" s="75" t="str">
        <f t="shared" si="686"/>
        <v/>
      </c>
      <c r="C8672" s="75" t="str">
        <f t="shared" si="687"/>
        <v/>
      </c>
      <c r="D8672" s="42"/>
      <c r="E8672" s="42"/>
      <c r="F8672" s="42"/>
      <c r="G8672" s="42"/>
      <c r="H8672" s="42"/>
      <c r="I8672" s="42"/>
      <c r="J8672" s="83" t="str">
        <f t="shared" si="688"/>
        <v/>
      </c>
      <c r="K8672" s="83" t="str">
        <f t="shared" si="689"/>
        <v/>
      </c>
      <c r="L8672" s="85" t="str">
        <f t="shared" si="690"/>
        <v/>
      </c>
    </row>
    <row r="8673" spans="1:12" x14ac:dyDescent="0.2">
      <c r="A8673" s="209"/>
      <c r="B8673" s="75" t="str">
        <f t="shared" si="686"/>
        <v/>
      </c>
      <c r="C8673" s="75" t="str">
        <f t="shared" si="687"/>
        <v/>
      </c>
      <c r="D8673" s="42"/>
      <c r="E8673" s="42"/>
      <c r="F8673" s="42"/>
      <c r="G8673" s="42"/>
      <c r="H8673" s="42"/>
      <c r="I8673" s="42"/>
      <c r="J8673" s="83" t="str">
        <f t="shared" si="688"/>
        <v/>
      </c>
      <c r="K8673" s="83" t="str">
        <f t="shared" si="689"/>
        <v/>
      </c>
      <c r="L8673" s="85" t="str">
        <f t="shared" si="690"/>
        <v/>
      </c>
    </row>
    <row r="8674" spans="1:12" x14ac:dyDescent="0.2">
      <c r="A8674" s="209"/>
      <c r="B8674" s="75" t="str">
        <f t="shared" si="686"/>
        <v/>
      </c>
      <c r="C8674" s="75" t="str">
        <f t="shared" si="687"/>
        <v/>
      </c>
      <c r="D8674" s="42"/>
      <c r="E8674" s="42"/>
      <c r="F8674" s="42"/>
      <c r="G8674" s="42"/>
      <c r="H8674" s="42"/>
      <c r="I8674" s="42"/>
      <c r="J8674" s="83" t="str">
        <f t="shared" si="688"/>
        <v/>
      </c>
      <c r="K8674" s="83" t="str">
        <f t="shared" si="689"/>
        <v/>
      </c>
      <c r="L8674" s="85" t="str">
        <f t="shared" si="690"/>
        <v/>
      </c>
    </row>
    <row r="8675" spans="1:12" x14ac:dyDescent="0.2">
      <c r="A8675" s="209"/>
      <c r="B8675" s="75" t="str">
        <f t="shared" si="686"/>
        <v/>
      </c>
      <c r="C8675" s="75" t="str">
        <f t="shared" si="687"/>
        <v/>
      </c>
      <c r="D8675" s="42"/>
      <c r="E8675" s="42"/>
      <c r="F8675" s="42"/>
      <c r="G8675" s="42"/>
      <c r="H8675" s="42"/>
      <c r="I8675" s="42"/>
      <c r="J8675" s="83" t="str">
        <f t="shared" si="688"/>
        <v/>
      </c>
      <c r="K8675" s="83" t="str">
        <f t="shared" si="689"/>
        <v/>
      </c>
      <c r="L8675" s="85" t="str">
        <f t="shared" si="690"/>
        <v/>
      </c>
    </row>
    <row r="8676" spans="1:12" x14ac:dyDescent="0.2">
      <c r="A8676" s="209"/>
      <c r="B8676" s="75" t="str">
        <f t="shared" si="686"/>
        <v/>
      </c>
      <c r="C8676" s="75" t="str">
        <f t="shared" si="687"/>
        <v/>
      </c>
      <c r="D8676" s="42"/>
      <c r="E8676" s="42"/>
      <c r="F8676" s="42"/>
      <c r="G8676" s="42"/>
      <c r="H8676" s="42"/>
      <c r="I8676" s="42"/>
      <c r="J8676" s="83" t="str">
        <f t="shared" si="688"/>
        <v/>
      </c>
      <c r="K8676" s="83" t="str">
        <f t="shared" si="689"/>
        <v/>
      </c>
      <c r="L8676" s="85" t="str">
        <f t="shared" si="690"/>
        <v/>
      </c>
    </row>
    <row r="8677" spans="1:12" x14ac:dyDescent="0.2">
      <c r="A8677" s="209"/>
      <c r="B8677" s="75" t="str">
        <f t="shared" si="686"/>
        <v/>
      </c>
      <c r="C8677" s="75" t="str">
        <f t="shared" si="687"/>
        <v/>
      </c>
      <c r="D8677" s="42"/>
      <c r="E8677" s="42"/>
      <c r="F8677" s="42"/>
      <c r="G8677" s="42"/>
      <c r="H8677" s="42"/>
      <c r="I8677" s="42"/>
      <c r="J8677" s="83" t="str">
        <f t="shared" si="688"/>
        <v/>
      </c>
      <c r="K8677" s="83" t="str">
        <f t="shared" si="689"/>
        <v/>
      </c>
      <c r="L8677" s="85" t="str">
        <f t="shared" si="690"/>
        <v/>
      </c>
    </row>
    <row r="8678" spans="1:12" x14ac:dyDescent="0.2">
      <c r="A8678" s="209"/>
      <c r="B8678" s="75" t="str">
        <f t="shared" si="686"/>
        <v/>
      </c>
      <c r="C8678" s="75" t="str">
        <f t="shared" si="687"/>
        <v/>
      </c>
      <c r="D8678" s="42"/>
      <c r="E8678" s="42"/>
      <c r="F8678" s="42"/>
      <c r="G8678" s="42"/>
      <c r="H8678" s="42"/>
      <c r="I8678" s="42"/>
      <c r="J8678" s="83" t="str">
        <f t="shared" si="688"/>
        <v/>
      </c>
      <c r="K8678" s="83" t="str">
        <f t="shared" si="689"/>
        <v/>
      </c>
      <c r="L8678" s="85" t="str">
        <f t="shared" si="690"/>
        <v/>
      </c>
    </row>
    <row r="8679" spans="1:12" x14ac:dyDescent="0.2">
      <c r="A8679" s="209"/>
      <c r="B8679" s="75" t="str">
        <f t="shared" si="686"/>
        <v/>
      </c>
      <c r="C8679" s="75" t="str">
        <f t="shared" si="687"/>
        <v/>
      </c>
      <c r="D8679" s="42"/>
      <c r="E8679" s="42"/>
      <c r="F8679" s="42"/>
      <c r="G8679" s="42"/>
      <c r="H8679" s="42"/>
      <c r="I8679" s="42"/>
      <c r="J8679" s="83" t="str">
        <f t="shared" si="688"/>
        <v/>
      </c>
      <c r="K8679" s="83" t="str">
        <f t="shared" si="689"/>
        <v/>
      </c>
      <c r="L8679" s="85" t="str">
        <f t="shared" si="690"/>
        <v/>
      </c>
    </row>
    <row r="8680" spans="1:12" x14ac:dyDescent="0.2">
      <c r="A8680" s="209"/>
      <c r="B8680" s="75" t="str">
        <f t="shared" si="686"/>
        <v/>
      </c>
      <c r="C8680" s="75" t="str">
        <f t="shared" si="687"/>
        <v/>
      </c>
      <c r="D8680" s="42"/>
      <c r="E8680" s="42"/>
      <c r="F8680" s="42"/>
      <c r="G8680" s="42"/>
      <c r="H8680" s="42"/>
      <c r="I8680" s="42"/>
      <c r="J8680" s="83" t="str">
        <f t="shared" si="688"/>
        <v/>
      </c>
      <c r="K8680" s="83" t="str">
        <f t="shared" si="689"/>
        <v/>
      </c>
      <c r="L8680" s="85" t="str">
        <f t="shared" si="690"/>
        <v/>
      </c>
    </row>
    <row r="8681" spans="1:12" x14ac:dyDescent="0.2">
      <c r="A8681" s="209"/>
      <c r="B8681" s="75" t="str">
        <f t="shared" si="686"/>
        <v/>
      </c>
      <c r="C8681" s="75" t="str">
        <f t="shared" si="687"/>
        <v/>
      </c>
      <c r="D8681" s="42"/>
      <c r="E8681" s="42"/>
      <c r="F8681" s="42"/>
      <c r="G8681" s="42"/>
      <c r="H8681" s="42"/>
      <c r="I8681" s="42"/>
      <c r="J8681" s="83" t="str">
        <f t="shared" si="688"/>
        <v/>
      </c>
      <c r="K8681" s="83" t="str">
        <f t="shared" si="689"/>
        <v/>
      </c>
      <c r="L8681" s="85" t="str">
        <f t="shared" si="690"/>
        <v/>
      </c>
    </row>
    <row r="8682" spans="1:12" x14ac:dyDescent="0.2">
      <c r="A8682" s="209"/>
      <c r="B8682" s="75" t="str">
        <f t="shared" si="686"/>
        <v/>
      </c>
      <c r="C8682" s="75" t="str">
        <f t="shared" si="687"/>
        <v/>
      </c>
      <c r="D8682" s="42"/>
      <c r="E8682" s="42"/>
      <c r="F8682" s="42"/>
      <c r="G8682" s="42"/>
      <c r="H8682" s="42"/>
      <c r="I8682" s="42"/>
      <c r="J8682" s="83" t="str">
        <f t="shared" si="688"/>
        <v/>
      </c>
      <c r="K8682" s="83" t="str">
        <f t="shared" si="689"/>
        <v/>
      </c>
      <c r="L8682" s="85" t="str">
        <f t="shared" si="690"/>
        <v/>
      </c>
    </row>
    <row r="8683" spans="1:12" x14ac:dyDescent="0.2">
      <c r="A8683" s="209"/>
      <c r="B8683" s="75" t="str">
        <f t="shared" si="686"/>
        <v/>
      </c>
      <c r="C8683" s="75" t="str">
        <f t="shared" si="687"/>
        <v/>
      </c>
      <c r="D8683" s="42"/>
      <c r="E8683" s="42"/>
      <c r="F8683" s="42"/>
      <c r="G8683" s="42"/>
      <c r="H8683" s="42"/>
      <c r="I8683" s="42"/>
      <c r="J8683" s="83" t="str">
        <f t="shared" si="688"/>
        <v/>
      </c>
      <c r="K8683" s="83" t="str">
        <f t="shared" si="689"/>
        <v/>
      </c>
      <c r="L8683" s="85" t="str">
        <f t="shared" si="690"/>
        <v/>
      </c>
    </row>
    <row r="8684" spans="1:12" x14ac:dyDescent="0.2">
      <c r="A8684" s="209"/>
      <c r="B8684" s="75" t="str">
        <f t="shared" si="686"/>
        <v/>
      </c>
      <c r="C8684" s="75" t="str">
        <f t="shared" si="687"/>
        <v/>
      </c>
      <c r="D8684" s="42"/>
      <c r="E8684" s="42"/>
      <c r="F8684" s="42"/>
      <c r="G8684" s="42"/>
      <c r="H8684" s="42"/>
      <c r="I8684" s="42"/>
      <c r="J8684" s="83" t="str">
        <f t="shared" si="688"/>
        <v/>
      </c>
      <c r="K8684" s="83" t="str">
        <f t="shared" si="689"/>
        <v/>
      </c>
      <c r="L8684" s="85" t="str">
        <f t="shared" si="690"/>
        <v/>
      </c>
    </row>
    <row r="8685" spans="1:12" x14ac:dyDescent="0.2">
      <c r="A8685" s="209"/>
      <c r="B8685" s="75" t="str">
        <f t="shared" si="686"/>
        <v/>
      </c>
      <c r="C8685" s="75" t="str">
        <f t="shared" si="687"/>
        <v/>
      </c>
      <c r="D8685" s="42"/>
      <c r="E8685" s="42"/>
      <c r="F8685" s="42"/>
      <c r="G8685" s="42"/>
      <c r="H8685" s="42"/>
      <c r="I8685" s="42"/>
      <c r="J8685" s="83" t="str">
        <f t="shared" si="688"/>
        <v/>
      </c>
      <c r="K8685" s="83" t="str">
        <f t="shared" si="689"/>
        <v/>
      </c>
      <c r="L8685" s="85" t="str">
        <f t="shared" si="690"/>
        <v/>
      </c>
    </row>
    <row r="8686" spans="1:12" x14ac:dyDescent="0.2">
      <c r="A8686" s="209"/>
      <c r="B8686" s="75" t="str">
        <f t="shared" si="686"/>
        <v/>
      </c>
      <c r="C8686" s="75" t="str">
        <f t="shared" si="687"/>
        <v/>
      </c>
      <c r="D8686" s="42"/>
      <c r="E8686" s="42"/>
      <c r="F8686" s="42"/>
      <c r="G8686" s="42"/>
      <c r="H8686" s="42"/>
      <c r="I8686" s="42"/>
      <c r="J8686" s="83" t="str">
        <f t="shared" si="688"/>
        <v/>
      </c>
      <c r="K8686" s="83" t="str">
        <f t="shared" si="689"/>
        <v/>
      </c>
      <c r="L8686" s="85" t="str">
        <f t="shared" si="690"/>
        <v/>
      </c>
    </row>
    <row r="8687" spans="1:12" x14ac:dyDescent="0.2">
      <c r="A8687" s="209"/>
      <c r="B8687" s="75" t="str">
        <f t="shared" si="686"/>
        <v/>
      </c>
      <c r="C8687" s="75" t="str">
        <f t="shared" si="687"/>
        <v/>
      </c>
      <c r="D8687" s="42"/>
      <c r="E8687" s="42"/>
      <c r="F8687" s="42"/>
      <c r="G8687" s="42"/>
      <c r="H8687" s="42"/>
      <c r="I8687" s="42"/>
      <c r="J8687" s="83" t="str">
        <f t="shared" si="688"/>
        <v/>
      </c>
      <c r="K8687" s="83" t="str">
        <f t="shared" si="689"/>
        <v/>
      </c>
      <c r="L8687" s="85" t="str">
        <f t="shared" si="690"/>
        <v/>
      </c>
    </row>
    <row r="8688" spans="1:12" x14ac:dyDescent="0.2">
      <c r="A8688" s="209"/>
      <c r="B8688" s="75" t="str">
        <f t="shared" si="686"/>
        <v/>
      </c>
      <c r="C8688" s="75" t="str">
        <f t="shared" si="687"/>
        <v/>
      </c>
      <c r="D8688" s="42"/>
      <c r="E8688" s="42"/>
      <c r="F8688" s="42"/>
      <c r="G8688" s="42"/>
      <c r="H8688" s="42"/>
      <c r="I8688" s="42"/>
      <c r="J8688" s="83" t="str">
        <f t="shared" si="688"/>
        <v/>
      </c>
      <c r="K8688" s="83" t="str">
        <f t="shared" si="689"/>
        <v/>
      </c>
      <c r="L8688" s="85" t="str">
        <f t="shared" si="690"/>
        <v/>
      </c>
    </row>
    <row r="8689" spans="1:12" x14ac:dyDescent="0.2">
      <c r="A8689" s="209"/>
      <c r="B8689" s="75" t="str">
        <f t="shared" si="686"/>
        <v/>
      </c>
      <c r="C8689" s="75" t="str">
        <f t="shared" si="687"/>
        <v/>
      </c>
      <c r="D8689" s="42"/>
      <c r="E8689" s="42"/>
      <c r="F8689" s="42"/>
      <c r="G8689" s="42"/>
      <c r="H8689" s="42"/>
      <c r="I8689" s="42"/>
      <c r="J8689" s="83" t="str">
        <f t="shared" si="688"/>
        <v/>
      </c>
      <c r="K8689" s="83" t="str">
        <f t="shared" si="689"/>
        <v/>
      </c>
      <c r="L8689" s="85" t="str">
        <f t="shared" si="690"/>
        <v/>
      </c>
    </row>
    <row r="8690" spans="1:12" x14ac:dyDescent="0.2">
      <c r="A8690" s="209"/>
      <c r="B8690" s="75" t="str">
        <f t="shared" si="686"/>
        <v/>
      </c>
      <c r="C8690" s="75" t="str">
        <f t="shared" si="687"/>
        <v/>
      </c>
      <c r="D8690" s="42"/>
      <c r="E8690" s="42"/>
      <c r="F8690" s="42"/>
      <c r="G8690" s="42"/>
      <c r="H8690" s="42"/>
      <c r="I8690" s="42"/>
      <c r="J8690" s="83" t="str">
        <f t="shared" si="688"/>
        <v/>
      </c>
      <c r="K8690" s="83" t="str">
        <f t="shared" si="689"/>
        <v/>
      </c>
      <c r="L8690" s="85" t="str">
        <f t="shared" si="690"/>
        <v/>
      </c>
    </row>
    <row r="8691" spans="1:12" x14ac:dyDescent="0.2">
      <c r="A8691" s="209"/>
      <c r="B8691" s="75" t="str">
        <f t="shared" si="686"/>
        <v/>
      </c>
      <c r="C8691" s="75" t="str">
        <f t="shared" si="687"/>
        <v/>
      </c>
      <c r="D8691" s="42"/>
      <c r="E8691" s="42"/>
      <c r="F8691" s="42"/>
      <c r="G8691" s="42"/>
      <c r="H8691" s="42"/>
      <c r="I8691" s="42"/>
      <c r="J8691" s="83" t="str">
        <f t="shared" si="688"/>
        <v/>
      </c>
      <c r="K8691" s="83" t="str">
        <f t="shared" si="689"/>
        <v/>
      </c>
      <c r="L8691" s="85" t="str">
        <f t="shared" si="690"/>
        <v/>
      </c>
    </row>
    <row r="8692" spans="1:12" x14ac:dyDescent="0.2">
      <c r="A8692" s="209"/>
      <c r="B8692" s="75" t="str">
        <f t="shared" si="686"/>
        <v/>
      </c>
      <c r="C8692" s="75" t="str">
        <f t="shared" si="687"/>
        <v/>
      </c>
      <c r="D8692" s="42"/>
      <c r="E8692" s="42"/>
      <c r="F8692" s="42"/>
      <c r="G8692" s="42"/>
      <c r="H8692" s="42"/>
      <c r="I8692" s="42"/>
      <c r="J8692" s="83" t="str">
        <f t="shared" si="688"/>
        <v/>
      </c>
      <c r="K8692" s="83" t="str">
        <f t="shared" si="689"/>
        <v/>
      </c>
      <c r="L8692" s="85" t="str">
        <f t="shared" si="690"/>
        <v/>
      </c>
    </row>
    <row r="8693" spans="1:12" x14ac:dyDescent="0.2">
      <c r="A8693" s="209"/>
      <c r="B8693" s="75" t="str">
        <f t="shared" si="686"/>
        <v/>
      </c>
      <c r="C8693" s="75" t="str">
        <f t="shared" si="687"/>
        <v/>
      </c>
      <c r="D8693" s="42"/>
      <c r="E8693" s="42"/>
      <c r="F8693" s="42"/>
      <c r="G8693" s="42"/>
      <c r="H8693" s="42"/>
      <c r="I8693" s="42"/>
      <c r="J8693" s="83" t="str">
        <f t="shared" si="688"/>
        <v/>
      </c>
      <c r="K8693" s="83" t="str">
        <f t="shared" si="689"/>
        <v/>
      </c>
      <c r="L8693" s="85" t="str">
        <f t="shared" si="690"/>
        <v/>
      </c>
    </row>
    <row r="8694" spans="1:12" x14ac:dyDescent="0.2">
      <c r="A8694" s="209"/>
      <c r="B8694" s="75" t="str">
        <f t="shared" si="686"/>
        <v/>
      </c>
      <c r="C8694" s="75" t="str">
        <f t="shared" si="687"/>
        <v/>
      </c>
      <c r="D8694" s="42"/>
      <c r="E8694" s="42"/>
      <c r="F8694" s="42"/>
      <c r="G8694" s="42"/>
      <c r="H8694" s="42"/>
      <c r="I8694" s="42"/>
      <c r="J8694" s="83" t="str">
        <f t="shared" si="688"/>
        <v/>
      </c>
      <c r="K8694" s="83" t="str">
        <f t="shared" si="689"/>
        <v/>
      </c>
      <c r="L8694" s="85" t="str">
        <f t="shared" si="690"/>
        <v/>
      </c>
    </row>
    <row r="8695" spans="1:12" x14ac:dyDescent="0.2">
      <c r="A8695" s="209"/>
      <c r="B8695" s="75" t="str">
        <f t="shared" si="686"/>
        <v/>
      </c>
      <c r="C8695" s="75" t="str">
        <f t="shared" si="687"/>
        <v/>
      </c>
      <c r="D8695" s="42"/>
      <c r="E8695" s="42"/>
      <c r="F8695" s="42"/>
      <c r="G8695" s="42"/>
      <c r="H8695" s="42"/>
      <c r="I8695" s="42"/>
      <c r="J8695" s="83" t="str">
        <f t="shared" si="688"/>
        <v/>
      </c>
      <c r="K8695" s="83" t="str">
        <f t="shared" si="689"/>
        <v/>
      </c>
      <c r="L8695" s="85" t="str">
        <f t="shared" si="690"/>
        <v/>
      </c>
    </row>
    <row r="8696" spans="1:12" x14ac:dyDescent="0.2">
      <c r="A8696" s="209"/>
      <c r="B8696" s="75" t="str">
        <f t="shared" si="686"/>
        <v/>
      </c>
      <c r="C8696" s="75" t="str">
        <f t="shared" si="687"/>
        <v/>
      </c>
      <c r="D8696" s="42"/>
      <c r="E8696" s="42"/>
      <c r="F8696" s="42"/>
      <c r="G8696" s="42"/>
      <c r="H8696" s="42"/>
      <c r="I8696" s="42"/>
      <c r="J8696" s="83" t="str">
        <f t="shared" si="688"/>
        <v/>
      </c>
      <c r="K8696" s="83" t="str">
        <f t="shared" si="689"/>
        <v/>
      </c>
      <c r="L8696" s="85" t="str">
        <f t="shared" si="690"/>
        <v/>
      </c>
    </row>
    <row r="8697" spans="1:12" x14ac:dyDescent="0.2">
      <c r="A8697" s="209"/>
      <c r="B8697" s="75" t="str">
        <f t="shared" si="686"/>
        <v/>
      </c>
      <c r="C8697" s="75" t="str">
        <f t="shared" si="687"/>
        <v/>
      </c>
      <c r="D8697" s="42"/>
      <c r="E8697" s="42"/>
      <c r="F8697" s="42"/>
      <c r="G8697" s="42"/>
      <c r="H8697" s="42"/>
      <c r="I8697" s="42"/>
      <c r="J8697" s="83" t="str">
        <f t="shared" si="688"/>
        <v/>
      </c>
      <c r="K8697" s="83" t="str">
        <f t="shared" si="689"/>
        <v/>
      </c>
      <c r="L8697" s="85" t="str">
        <f t="shared" si="690"/>
        <v/>
      </c>
    </row>
    <row r="8698" spans="1:12" x14ac:dyDescent="0.2">
      <c r="A8698" s="209"/>
      <c r="B8698" s="75" t="str">
        <f t="shared" si="686"/>
        <v/>
      </c>
      <c r="C8698" s="75" t="str">
        <f t="shared" si="687"/>
        <v/>
      </c>
      <c r="D8698" s="42"/>
      <c r="E8698" s="42"/>
      <c r="F8698" s="42"/>
      <c r="G8698" s="42"/>
      <c r="H8698" s="42"/>
      <c r="I8698" s="42"/>
      <c r="J8698" s="83" t="str">
        <f t="shared" si="688"/>
        <v/>
      </c>
      <c r="K8698" s="83" t="str">
        <f t="shared" si="689"/>
        <v/>
      </c>
      <c r="L8698" s="85" t="str">
        <f t="shared" si="690"/>
        <v/>
      </c>
    </row>
    <row r="8699" spans="1:12" x14ac:dyDescent="0.2">
      <c r="A8699" s="209"/>
      <c r="B8699" s="75" t="str">
        <f t="shared" si="686"/>
        <v/>
      </c>
      <c r="C8699" s="75" t="str">
        <f t="shared" si="687"/>
        <v/>
      </c>
      <c r="D8699" s="42"/>
      <c r="E8699" s="42"/>
      <c r="F8699" s="42"/>
      <c r="G8699" s="42"/>
      <c r="H8699" s="42"/>
      <c r="I8699" s="42"/>
      <c r="J8699" s="83" t="str">
        <f t="shared" si="688"/>
        <v/>
      </c>
      <c r="K8699" s="83" t="str">
        <f t="shared" si="689"/>
        <v/>
      </c>
      <c r="L8699" s="85" t="str">
        <f t="shared" si="690"/>
        <v/>
      </c>
    </row>
    <row r="8700" spans="1:12" x14ac:dyDescent="0.2">
      <c r="A8700" s="209"/>
      <c r="B8700" s="75" t="str">
        <f t="shared" si="686"/>
        <v/>
      </c>
      <c r="C8700" s="75" t="str">
        <f t="shared" si="687"/>
        <v/>
      </c>
      <c r="D8700" s="42"/>
      <c r="E8700" s="42"/>
      <c r="F8700" s="42"/>
      <c r="G8700" s="42"/>
      <c r="H8700" s="42"/>
      <c r="I8700" s="42"/>
      <c r="J8700" s="83" t="str">
        <f t="shared" si="688"/>
        <v/>
      </c>
      <c r="K8700" s="83" t="str">
        <f t="shared" si="689"/>
        <v/>
      </c>
      <c r="L8700" s="85" t="str">
        <f t="shared" si="690"/>
        <v/>
      </c>
    </row>
    <row r="8701" spans="1:12" x14ac:dyDescent="0.2">
      <c r="A8701" s="209"/>
      <c r="B8701" s="75" t="str">
        <f t="shared" si="686"/>
        <v/>
      </c>
      <c r="C8701" s="75" t="str">
        <f t="shared" si="687"/>
        <v/>
      </c>
      <c r="D8701" s="42"/>
      <c r="E8701" s="42"/>
      <c r="F8701" s="42"/>
      <c r="G8701" s="42"/>
      <c r="H8701" s="42"/>
      <c r="I8701" s="42"/>
      <c r="J8701" s="83" t="str">
        <f t="shared" si="688"/>
        <v/>
      </c>
      <c r="K8701" s="83" t="str">
        <f t="shared" si="689"/>
        <v/>
      </c>
      <c r="L8701" s="85" t="str">
        <f t="shared" si="690"/>
        <v/>
      </c>
    </row>
    <row r="8702" spans="1:12" x14ac:dyDescent="0.2">
      <c r="A8702" s="209"/>
      <c r="B8702" s="75" t="str">
        <f t="shared" si="686"/>
        <v/>
      </c>
      <c r="C8702" s="75" t="str">
        <f t="shared" si="687"/>
        <v/>
      </c>
      <c r="D8702" s="42"/>
      <c r="E8702" s="42"/>
      <c r="F8702" s="42"/>
      <c r="G8702" s="42"/>
      <c r="H8702" s="42"/>
      <c r="I8702" s="42"/>
      <c r="J8702" s="83" t="str">
        <f t="shared" si="688"/>
        <v/>
      </c>
      <c r="K8702" s="83" t="str">
        <f t="shared" si="689"/>
        <v/>
      </c>
      <c r="L8702" s="85" t="str">
        <f t="shared" si="690"/>
        <v/>
      </c>
    </row>
    <row r="8703" spans="1:12" x14ac:dyDescent="0.2">
      <c r="A8703" s="209"/>
      <c r="B8703" s="75" t="str">
        <f t="shared" si="686"/>
        <v/>
      </c>
      <c r="C8703" s="75" t="str">
        <f t="shared" si="687"/>
        <v/>
      </c>
      <c r="D8703" s="42"/>
      <c r="E8703" s="42"/>
      <c r="F8703" s="42"/>
      <c r="G8703" s="42"/>
      <c r="H8703" s="42"/>
      <c r="I8703" s="42"/>
      <c r="J8703" s="83" t="str">
        <f t="shared" si="688"/>
        <v/>
      </c>
      <c r="K8703" s="83" t="str">
        <f t="shared" si="689"/>
        <v/>
      </c>
      <c r="L8703" s="85" t="str">
        <f t="shared" si="690"/>
        <v/>
      </c>
    </row>
    <row r="8704" spans="1:12" x14ac:dyDescent="0.2">
      <c r="A8704" s="209"/>
      <c r="B8704" s="75" t="str">
        <f t="shared" si="686"/>
        <v/>
      </c>
      <c r="C8704" s="75" t="str">
        <f t="shared" si="687"/>
        <v/>
      </c>
      <c r="D8704" s="42"/>
      <c r="E8704" s="42"/>
      <c r="F8704" s="42"/>
      <c r="G8704" s="42"/>
      <c r="H8704" s="42"/>
      <c r="I8704" s="42"/>
      <c r="J8704" s="83" t="str">
        <f t="shared" si="688"/>
        <v/>
      </c>
      <c r="K8704" s="83" t="str">
        <f t="shared" si="689"/>
        <v/>
      </c>
      <c r="L8704" s="85" t="str">
        <f t="shared" si="690"/>
        <v/>
      </c>
    </row>
    <row r="8705" spans="1:12" x14ac:dyDescent="0.2">
      <c r="A8705" s="209"/>
      <c r="B8705" s="75" t="str">
        <f t="shared" si="686"/>
        <v/>
      </c>
      <c r="C8705" s="75" t="str">
        <f t="shared" si="687"/>
        <v/>
      </c>
      <c r="D8705" s="42"/>
      <c r="E8705" s="42"/>
      <c r="F8705" s="42"/>
      <c r="G8705" s="42"/>
      <c r="H8705" s="42"/>
      <c r="I8705" s="42"/>
      <c r="J8705" s="83" t="str">
        <f t="shared" si="688"/>
        <v/>
      </c>
      <c r="K8705" s="83" t="str">
        <f t="shared" si="689"/>
        <v/>
      </c>
      <c r="L8705" s="85" t="str">
        <f t="shared" si="690"/>
        <v/>
      </c>
    </row>
    <row r="8706" spans="1:12" x14ac:dyDescent="0.2">
      <c r="A8706" s="209"/>
      <c r="B8706" s="75" t="str">
        <f t="shared" si="686"/>
        <v/>
      </c>
      <c r="C8706" s="75" t="str">
        <f t="shared" si="687"/>
        <v/>
      </c>
      <c r="D8706" s="42"/>
      <c r="E8706" s="42"/>
      <c r="F8706" s="42"/>
      <c r="G8706" s="42"/>
      <c r="H8706" s="42"/>
      <c r="I8706" s="42"/>
      <c r="J8706" s="83" t="str">
        <f t="shared" si="688"/>
        <v/>
      </c>
      <c r="K8706" s="83" t="str">
        <f t="shared" si="689"/>
        <v/>
      </c>
      <c r="L8706" s="85" t="str">
        <f t="shared" si="690"/>
        <v/>
      </c>
    </row>
    <row r="8707" spans="1:12" x14ac:dyDescent="0.2">
      <c r="A8707" s="209"/>
      <c r="B8707" s="75" t="str">
        <f t="shared" si="686"/>
        <v/>
      </c>
      <c r="C8707" s="75" t="str">
        <f t="shared" si="687"/>
        <v/>
      </c>
      <c r="D8707" s="42"/>
      <c r="E8707" s="42"/>
      <c r="F8707" s="42"/>
      <c r="G8707" s="42"/>
      <c r="H8707" s="42"/>
      <c r="I8707" s="42"/>
      <c r="J8707" s="83" t="str">
        <f t="shared" si="688"/>
        <v/>
      </c>
      <c r="K8707" s="83" t="str">
        <f t="shared" si="689"/>
        <v/>
      </c>
      <c r="L8707" s="85" t="str">
        <f t="shared" si="690"/>
        <v/>
      </c>
    </row>
    <row r="8708" spans="1:12" x14ac:dyDescent="0.2">
      <c r="A8708" s="209"/>
      <c r="B8708" s="75" t="str">
        <f t="shared" si="686"/>
        <v/>
      </c>
      <c r="C8708" s="75" t="str">
        <f t="shared" si="687"/>
        <v/>
      </c>
      <c r="D8708" s="42"/>
      <c r="E8708" s="42"/>
      <c r="F8708" s="42"/>
      <c r="G8708" s="42"/>
      <c r="H8708" s="42"/>
      <c r="I8708" s="42"/>
      <c r="J8708" s="83" t="str">
        <f t="shared" si="688"/>
        <v/>
      </c>
      <c r="K8708" s="83" t="str">
        <f t="shared" si="689"/>
        <v/>
      </c>
      <c r="L8708" s="85" t="str">
        <f t="shared" si="690"/>
        <v/>
      </c>
    </row>
    <row r="8709" spans="1:12" x14ac:dyDescent="0.2">
      <c r="A8709" s="209"/>
      <c r="B8709" s="75" t="str">
        <f t="shared" si="686"/>
        <v/>
      </c>
      <c r="C8709" s="75" t="str">
        <f t="shared" si="687"/>
        <v/>
      </c>
      <c r="D8709" s="42"/>
      <c r="E8709" s="42"/>
      <c r="F8709" s="42"/>
      <c r="G8709" s="42"/>
      <c r="H8709" s="42"/>
      <c r="I8709" s="42"/>
      <c r="J8709" s="83" t="str">
        <f t="shared" si="688"/>
        <v/>
      </c>
      <c r="K8709" s="83" t="str">
        <f t="shared" si="689"/>
        <v/>
      </c>
      <c r="L8709" s="85" t="str">
        <f t="shared" si="690"/>
        <v/>
      </c>
    </row>
    <row r="8710" spans="1:12" x14ac:dyDescent="0.2">
      <c r="A8710" s="209"/>
      <c r="B8710" s="75" t="str">
        <f t="shared" si="686"/>
        <v/>
      </c>
      <c r="C8710" s="75" t="str">
        <f t="shared" si="687"/>
        <v/>
      </c>
      <c r="D8710" s="42"/>
      <c r="E8710" s="42"/>
      <c r="F8710" s="42"/>
      <c r="G8710" s="42"/>
      <c r="H8710" s="42"/>
      <c r="I8710" s="42"/>
      <c r="J8710" s="83" t="str">
        <f t="shared" si="688"/>
        <v/>
      </c>
      <c r="K8710" s="83" t="str">
        <f t="shared" si="689"/>
        <v/>
      </c>
      <c r="L8710" s="85" t="str">
        <f t="shared" si="690"/>
        <v/>
      </c>
    </row>
    <row r="8711" spans="1:12" x14ac:dyDescent="0.2">
      <c r="A8711" s="209"/>
      <c r="B8711" s="75" t="str">
        <f t="shared" si="686"/>
        <v/>
      </c>
      <c r="C8711" s="75" t="str">
        <f t="shared" si="687"/>
        <v/>
      </c>
      <c r="D8711" s="42"/>
      <c r="E8711" s="42"/>
      <c r="F8711" s="42"/>
      <c r="G8711" s="42"/>
      <c r="H8711" s="42"/>
      <c r="I8711" s="42"/>
      <c r="J8711" s="83" t="str">
        <f t="shared" si="688"/>
        <v/>
      </c>
      <c r="K8711" s="83" t="str">
        <f t="shared" si="689"/>
        <v/>
      </c>
      <c r="L8711" s="85" t="str">
        <f t="shared" si="690"/>
        <v/>
      </c>
    </row>
    <row r="8712" spans="1:12" x14ac:dyDescent="0.2">
      <c r="A8712" s="209"/>
      <c r="B8712" s="75" t="str">
        <f t="shared" si="686"/>
        <v/>
      </c>
      <c r="C8712" s="75" t="str">
        <f t="shared" si="687"/>
        <v/>
      </c>
      <c r="D8712" s="42"/>
      <c r="E8712" s="42"/>
      <c r="F8712" s="42"/>
      <c r="G8712" s="42"/>
      <c r="H8712" s="42"/>
      <c r="I8712" s="42"/>
      <c r="J8712" s="83" t="str">
        <f t="shared" si="688"/>
        <v/>
      </c>
      <c r="K8712" s="83" t="str">
        <f t="shared" si="689"/>
        <v/>
      </c>
      <c r="L8712" s="85" t="str">
        <f t="shared" si="690"/>
        <v/>
      </c>
    </row>
    <row r="8713" spans="1:12" x14ac:dyDescent="0.2">
      <c r="A8713" s="209"/>
      <c r="B8713" s="75" t="str">
        <f t="shared" si="686"/>
        <v/>
      </c>
      <c r="C8713" s="75" t="str">
        <f t="shared" si="687"/>
        <v/>
      </c>
      <c r="D8713" s="42"/>
      <c r="E8713" s="42"/>
      <c r="F8713" s="42"/>
      <c r="G8713" s="42"/>
      <c r="H8713" s="42"/>
      <c r="I8713" s="42"/>
      <c r="J8713" s="83" t="str">
        <f t="shared" si="688"/>
        <v/>
      </c>
      <c r="K8713" s="83" t="str">
        <f t="shared" si="689"/>
        <v/>
      </c>
      <c r="L8713" s="85" t="str">
        <f t="shared" si="690"/>
        <v/>
      </c>
    </row>
    <row r="8714" spans="1:12" x14ac:dyDescent="0.2">
      <c r="A8714" s="209"/>
      <c r="B8714" s="75" t="str">
        <f t="shared" si="686"/>
        <v/>
      </c>
      <c r="C8714" s="75" t="str">
        <f t="shared" si="687"/>
        <v/>
      </c>
      <c r="D8714" s="42"/>
      <c r="E8714" s="42"/>
      <c r="F8714" s="42"/>
      <c r="G8714" s="42"/>
      <c r="H8714" s="42"/>
      <c r="I8714" s="42"/>
      <c r="J8714" s="83" t="str">
        <f t="shared" si="688"/>
        <v/>
      </c>
      <c r="K8714" s="83" t="str">
        <f t="shared" si="689"/>
        <v/>
      </c>
      <c r="L8714" s="85" t="str">
        <f t="shared" si="690"/>
        <v/>
      </c>
    </row>
    <row r="8715" spans="1:12" x14ac:dyDescent="0.2">
      <c r="A8715" s="209"/>
      <c r="B8715" s="75" t="str">
        <f t="shared" si="686"/>
        <v/>
      </c>
      <c r="C8715" s="75" t="str">
        <f t="shared" si="687"/>
        <v/>
      </c>
      <c r="D8715" s="42"/>
      <c r="E8715" s="42"/>
      <c r="F8715" s="42"/>
      <c r="G8715" s="42"/>
      <c r="H8715" s="42"/>
      <c r="I8715" s="42"/>
      <c r="J8715" s="83" t="str">
        <f t="shared" si="688"/>
        <v/>
      </c>
      <c r="K8715" s="83" t="str">
        <f t="shared" si="689"/>
        <v/>
      </c>
      <c r="L8715" s="85" t="str">
        <f t="shared" si="690"/>
        <v/>
      </c>
    </row>
    <row r="8716" spans="1:12" x14ac:dyDescent="0.2">
      <c r="A8716" s="209"/>
      <c r="B8716" s="75" t="str">
        <f t="shared" si="686"/>
        <v/>
      </c>
      <c r="C8716" s="75" t="str">
        <f t="shared" si="687"/>
        <v/>
      </c>
      <c r="D8716" s="42"/>
      <c r="E8716" s="42"/>
      <c r="F8716" s="42"/>
      <c r="G8716" s="42"/>
      <c r="H8716" s="42"/>
      <c r="I8716" s="42"/>
      <c r="J8716" s="83" t="str">
        <f t="shared" si="688"/>
        <v/>
      </c>
      <c r="K8716" s="83" t="str">
        <f t="shared" si="689"/>
        <v/>
      </c>
      <c r="L8716" s="85" t="str">
        <f t="shared" si="690"/>
        <v/>
      </c>
    </row>
    <row r="8717" spans="1:12" x14ac:dyDescent="0.2">
      <c r="A8717" s="209"/>
      <c r="B8717" s="75" t="str">
        <f t="shared" si="686"/>
        <v/>
      </c>
      <c r="C8717" s="75" t="str">
        <f t="shared" si="687"/>
        <v/>
      </c>
      <c r="D8717" s="42"/>
      <c r="E8717" s="42"/>
      <c r="F8717" s="42"/>
      <c r="G8717" s="42"/>
      <c r="H8717" s="42"/>
      <c r="I8717" s="42"/>
      <c r="J8717" s="83" t="str">
        <f t="shared" si="688"/>
        <v/>
      </c>
      <c r="K8717" s="83" t="str">
        <f t="shared" si="689"/>
        <v/>
      </c>
      <c r="L8717" s="85" t="str">
        <f t="shared" si="690"/>
        <v/>
      </c>
    </row>
    <row r="8718" spans="1:12" x14ac:dyDescent="0.2">
      <c r="A8718" s="209"/>
      <c r="B8718" s="75" t="str">
        <f t="shared" si="686"/>
        <v/>
      </c>
      <c r="C8718" s="75" t="str">
        <f t="shared" si="687"/>
        <v/>
      </c>
      <c r="D8718" s="42"/>
      <c r="E8718" s="42"/>
      <c r="F8718" s="42"/>
      <c r="G8718" s="42"/>
      <c r="H8718" s="42"/>
      <c r="I8718" s="42"/>
      <c r="J8718" s="83" t="str">
        <f t="shared" si="688"/>
        <v/>
      </c>
      <c r="K8718" s="83" t="str">
        <f t="shared" si="689"/>
        <v/>
      </c>
      <c r="L8718" s="85" t="str">
        <f t="shared" si="690"/>
        <v/>
      </c>
    </row>
    <row r="8719" spans="1:12" x14ac:dyDescent="0.2">
      <c r="A8719" s="209"/>
      <c r="B8719" s="75" t="str">
        <f t="shared" si="686"/>
        <v/>
      </c>
      <c r="C8719" s="75" t="str">
        <f t="shared" si="687"/>
        <v/>
      </c>
      <c r="D8719" s="42"/>
      <c r="E8719" s="42"/>
      <c r="F8719" s="42"/>
      <c r="G8719" s="42"/>
      <c r="H8719" s="42"/>
      <c r="I8719" s="42"/>
      <c r="J8719" s="83" t="str">
        <f t="shared" si="688"/>
        <v/>
      </c>
      <c r="K8719" s="83" t="str">
        <f t="shared" si="689"/>
        <v/>
      </c>
      <c r="L8719" s="85" t="str">
        <f t="shared" si="690"/>
        <v/>
      </c>
    </row>
    <row r="8720" spans="1:12" x14ac:dyDescent="0.2">
      <c r="A8720" s="209"/>
      <c r="B8720" s="75" t="str">
        <f t="shared" si="686"/>
        <v/>
      </c>
      <c r="C8720" s="75" t="str">
        <f t="shared" si="687"/>
        <v/>
      </c>
      <c r="D8720" s="42"/>
      <c r="E8720" s="42"/>
      <c r="F8720" s="42"/>
      <c r="G8720" s="42"/>
      <c r="H8720" s="42"/>
      <c r="I8720" s="42"/>
      <c r="J8720" s="83" t="str">
        <f t="shared" si="688"/>
        <v/>
      </c>
      <c r="K8720" s="83" t="str">
        <f t="shared" si="689"/>
        <v/>
      </c>
      <c r="L8720" s="85" t="str">
        <f t="shared" si="690"/>
        <v/>
      </c>
    </row>
    <row r="8721" spans="1:12" x14ac:dyDescent="0.2">
      <c r="A8721" s="209"/>
      <c r="B8721" s="75" t="str">
        <f t="shared" si="686"/>
        <v/>
      </c>
      <c r="C8721" s="75" t="str">
        <f t="shared" si="687"/>
        <v/>
      </c>
      <c r="D8721" s="42"/>
      <c r="E8721" s="42"/>
      <c r="F8721" s="42"/>
      <c r="G8721" s="42"/>
      <c r="H8721" s="42"/>
      <c r="I8721" s="42"/>
      <c r="J8721" s="83" t="str">
        <f t="shared" si="688"/>
        <v/>
      </c>
      <c r="K8721" s="83" t="str">
        <f t="shared" si="689"/>
        <v/>
      </c>
      <c r="L8721" s="85" t="str">
        <f t="shared" si="690"/>
        <v/>
      </c>
    </row>
    <row r="8722" spans="1:12" x14ac:dyDescent="0.2">
      <c r="A8722" s="209"/>
      <c r="B8722" s="75" t="str">
        <f t="shared" si="686"/>
        <v/>
      </c>
      <c r="C8722" s="75" t="str">
        <f t="shared" si="687"/>
        <v/>
      </c>
      <c r="D8722" s="42"/>
      <c r="E8722" s="42"/>
      <c r="F8722" s="42"/>
      <c r="G8722" s="42"/>
      <c r="H8722" s="42"/>
      <c r="I8722" s="42"/>
      <c r="J8722" s="83" t="str">
        <f t="shared" si="688"/>
        <v/>
      </c>
      <c r="K8722" s="83" t="str">
        <f t="shared" si="689"/>
        <v/>
      </c>
      <c r="L8722" s="85" t="str">
        <f t="shared" si="690"/>
        <v/>
      </c>
    </row>
    <row r="8723" spans="1:12" x14ac:dyDescent="0.2">
      <c r="A8723" s="209"/>
      <c r="B8723" s="75" t="str">
        <f t="shared" si="686"/>
        <v/>
      </c>
      <c r="C8723" s="75" t="str">
        <f t="shared" si="687"/>
        <v/>
      </c>
      <c r="D8723" s="42"/>
      <c r="E8723" s="42"/>
      <c r="F8723" s="42"/>
      <c r="G8723" s="42"/>
      <c r="H8723" s="42"/>
      <c r="I8723" s="42"/>
      <c r="J8723" s="83" t="str">
        <f t="shared" si="688"/>
        <v/>
      </c>
      <c r="K8723" s="83" t="str">
        <f t="shared" si="689"/>
        <v/>
      </c>
      <c r="L8723" s="85" t="str">
        <f t="shared" si="690"/>
        <v/>
      </c>
    </row>
    <row r="8724" spans="1:12" x14ac:dyDescent="0.2">
      <c r="A8724" s="209"/>
      <c r="B8724" s="75" t="str">
        <f t="shared" si="686"/>
        <v/>
      </c>
      <c r="C8724" s="75" t="str">
        <f t="shared" si="687"/>
        <v/>
      </c>
      <c r="D8724" s="42"/>
      <c r="E8724" s="42"/>
      <c r="F8724" s="42"/>
      <c r="G8724" s="42"/>
      <c r="H8724" s="42"/>
      <c r="I8724" s="42"/>
      <c r="J8724" s="83" t="str">
        <f t="shared" si="688"/>
        <v/>
      </c>
      <c r="K8724" s="83" t="str">
        <f t="shared" si="689"/>
        <v/>
      </c>
      <c r="L8724" s="85" t="str">
        <f t="shared" si="690"/>
        <v/>
      </c>
    </row>
    <row r="8725" spans="1:12" x14ac:dyDescent="0.2">
      <c r="A8725" s="209"/>
      <c r="B8725" s="75" t="str">
        <f t="shared" si="686"/>
        <v/>
      </c>
      <c r="C8725" s="75" t="str">
        <f t="shared" si="687"/>
        <v/>
      </c>
      <c r="D8725" s="42"/>
      <c r="E8725" s="42"/>
      <c r="F8725" s="42"/>
      <c r="G8725" s="42"/>
      <c r="H8725" s="42"/>
      <c r="I8725" s="42"/>
      <c r="J8725" s="83" t="str">
        <f t="shared" si="688"/>
        <v/>
      </c>
      <c r="K8725" s="83" t="str">
        <f t="shared" si="689"/>
        <v/>
      </c>
      <c r="L8725" s="85" t="str">
        <f t="shared" si="690"/>
        <v/>
      </c>
    </row>
    <row r="8726" spans="1:12" x14ac:dyDescent="0.2">
      <c r="A8726" s="209"/>
      <c r="B8726" s="75" t="str">
        <f t="shared" ref="B8726:B8789" si="691">IF(D8726+E8726+F8726+G8726+I8726+H8726 = 0,"",D8726+E8726+F8726+G8726+I8726+H8726)</f>
        <v/>
      </c>
      <c r="C8726" s="75" t="str">
        <f t="shared" ref="C8726:C8789" si="692">IF(D8726+E8726+H8726=0,"",D8726+E8726+H8726)</f>
        <v/>
      </c>
      <c r="D8726" s="42"/>
      <c r="E8726" s="42"/>
      <c r="F8726" s="42"/>
      <c r="G8726" s="42"/>
      <c r="H8726" s="42"/>
      <c r="I8726" s="42"/>
      <c r="J8726" s="83" t="str">
        <f t="shared" ref="J8726:J8789" si="693">IF(ISERROR(D8726/C8726),"",(D8726/C8726))</f>
        <v/>
      </c>
      <c r="K8726" s="83" t="str">
        <f t="shared" ref="K8726:K8789" si="694">IF(ISERROR(E8726/C8726),"",(E8726/C8726))</f>
        <v/>
      </c>
      <c r="L8726" s="85" t="str">
        <f t="shared" ref="L8726:L8789" si="695">IF(ISERROR((D8726+E8726)/B8726),"",(D8726+E8726)/B8726)</f>
        <v/>
      </c>
    </row>
    <row r="8727" spans="1:12" x14ac:dyDescent="0.2">
      <c r="A8727" s="209"/>
      <c r="B8727" s="75" t="str">
        <f t="shared" si="691"/>
        <v/>
      </c>
      <c r="C8727" s="75" t="str">
        <f t="shared" si="692"/>
        <v/>
      </c>
      <c r="D8727" s="42"/>
      <c r="E8727" s="42"/>
      <c r="F8727" s="42"/>
      <c r="G8727" s="42"/>
      <c r="H8727" s="42"/>
      <c r="I8727" s="42"/>
      <c r="J8727" s="83" t="str">
        <f t="shared" si="693"/>
        <v/>
      </c>
      <c r="K8727" s="83" t="str">
        <f t="shared" si="694"/>
        <v/>
      </c>
      <c r="L8727" s="85" t="str">
        <f t="shared" si="695"/>
        <v/>
      </c>
    </row>
    <row r="8728" spans="1:12" x14ac:dyDescent="0.2">
      <c r="A8728" s="209"/>
      <c r="B8728" s="75" t="str">
        <f t="shared" si="691"/>
        <v/>
      </c>
      <c r="C8728" s="75" t="str">
        <f t="shared" si="692"/>
        <v/>
      </c>
      <c r="D8728" s="42"/>
      <c r="E8728" s="42"/>
      <c r="F8728" s="42"/>
      <c r="G8728" s="42"/>
      <c r="H8728" s="42"/>
      <c r="I8728" s="42"/>
      <c r="J8728" s="83" t="str">
        <f t="shared" si="693"/>
        <v/>
      </c>
      <c r="K8728" s="83" t="str">
        <f t="shared" si="694"/>
        <v/>
      </c>
      <c r="L8728" s="85" t="str">
        <f t="shared" si="695"/>
        <v/>
      </c>
    </row>
    <row r="8729" spans="1:12" x14ac:dyDescent="0.2">
      <c r="A8729" s="209"/>
      <c r="B8729" s="75" t="str">
        <f t="shared" si="691"/>
        <v/>
      </c>
      <c r="C8729" s="75" t="str">
        <f t="shared" si="692"/>
        <v/>
      </c>
      <c r="D8729" s="42"/>
      <c r="E8729" s="42"/>
      <c r="F8729" s="42"/>
      <c r="G8729" s="42"/>
      <c r="H8729" s="42"/>
      <c r="I8729" s="42"/>
      <c r="J8729" s="83" t="str">
        <f t="shared" si="693"/>
        <v/>
      </c>
      <c r="K8729" s="83" t="str">
        <f t="shared" si="694"/>
        <v/>
      </c>
      <c r="L8729" s="85" t="str">
        <f t="shared" si="695"/>
        <v/>
      </c>
    </row>
    <row r="8730" spans="1:12" x14ac:dyDescent="0.2">
      <c r="A8730" s="209"/>
      <c r="B8730" s="75" t="str">
        <f t="shared" si="691"/>
        <v/>
      </c>
      <c r="C8730" s="75" t="str">
        <f t="shared" si="692"/>
        <v/>
      </c>
      <c r="D8730" s="42"/>
      <c r="E8730" s="42"/>
      <c r="F8730" s="42"/>
      <c r="G8730" s="42"/>
      <c r="H8730" s="42"/>
      <c r="I8730" s="42"/>
      <c r="J8730" s="83" t="str">
        <f t="shared" si="693"/>
        <v/>
      </c>
      <c r="K8730" s="83" t="str">
        <f t="shared" si="694"/>
        <v/>
      </c>
      <c r="L8730" s="85" t="str">
        <f t="shared" si="695"/>
        <v/>
      </c>
    </row>
    <row r="8731" spans="1:12" x14ac:dyDescent="0.2">
      <c r="A8731" s="209"/>
      <c r="B8731" s="75" t="str">
        <f t="shared" si="691"/>
        <v/>
      </c>
      <c r="C8731" s="75" t="str">
        <f t="shared" si="692"/>
        <v/>
      </c>
      <c r="D8731" s="42"/>
      <c r="E8731" s="42"/>
      <c r="F8731" s="42"/>
      <c r="G8731" s="42"/>
      <c r="H8731" s="42"/>
      <c r="I8731" s="42"/>
      <c r="J8731" s="83" t="str">
        <f t="shared" si="693"/>
        <v/>
      </c>
      <c r="K8731" s="83" t="str">
        <f t="shared" si="694"/>
        <v/>
      </c>
      <c r="L8731" s="85" t="str">
        <f t="shared" si="695"/>
        <v/>
      </c>
    </row>
    <row r="8732" spans="1:12" x14ac:dyDescent="0.2">
      <c r="A8732" s="209"/>
      <c r="B8732" s="75" t="str">
        <f t="shared" si="691"/>
        <v/>
      </c>
      <c r="C8732" s="75" t="str">
        <f t="shared" si="692"/>
        <v/>
      </c>
      <c r="D8732" s="42"/>
      <c r="E8732" s="42"/>
      <c r="F8732" s="42"/>
      <c r="G8732" s="42"/>
      <c r="H8732" s="42"/>
      <c r="I8732" s="42"/>
      <c r="J8732" s="83" t="str">
        <f t="shared" si="693"/>
        <v/>
      </c>
      <c r="K8732" s="83" t="str">
        <f t="shared" si="694"/>
        <v/>
      </c>
      <c r="L8732" s="85" t="str">
        <f t="shared" si="695"/>
        <v/>
      </c>
    </row>
    <row r="8733" spans="1:12" x14ac:dyDescent="0.2">
      <c r="A8733" s="209"/>
      <c r="B8733" s="75" t="str">
        <f t="shared" si="691"/>
        <v/>
      </c>
      <c r="C8733" s="75" t="str">
        <f t="shared" si="692"/>
        <v/>
      </c>
      <c r="D8733" s="42"/>
      <c r="E8733" s="42"/>
      <c r="F8733" s="42"/>
      <c r="G8733" s="42"/>
      <c r="H8733" s="42"/>
      <c r="I8733" s="42"/>
      <c r="J8733" s="83" t="str">
        <f t="shared" si="693"/>
        <v/>
      </c>
      <c r="K8733" s="83" t="str">
        <f t="shared" si="694"/>
        <v/>
      </c>
      <c r="L8733" s="85" t="str">
        <f t="shared" si="695"/>
        <v/>
      </c>
    </row>
    <row r="8734" spans="1:12" x14ac:dyDescent="0.2">
      <c r="A8734" s="209"/>
      <c r="B8734" s="75" t="str">
        <f t="shared" si="691"/>
        <v/>
      </c>
      <c r="C8734" s="75" t="str">
        <f t="shared" si="692"/>
        <v/>
      </c>
      <c r="D8734" s="42"/>
      <c r="E8734" s="42"/>
      <c r="F8734" s="42"/>
      <c r="G8734" s="42"/>
      <c r="H8734" s="42"/>
      <c r="I8734" s="42"/>
      <c r="J8734" s="83" t="str">
        <f t="shared" si="693"/>
        <v/>
      </c>
      <c r="K8734" s="83" t="str">
        <f t="shared" si="694"/>
        <v/>
      </c>
      <c r="L8734" s="85" t="str">
        <f t="shared" si="695"/>
        <v/>
      </c>
    </row>
    <row r="8735" spans="1:12" x14ac:dyDescent="0.2">
      <c r="A8735" s="209"/>
      <c r="B8735" s="75" t="str">
        <f t="shared" si="691"/>
        <v/>
      </c>
      <c r="C8735" s="75" t="str">
        <f t="shared" si="692"/>
        <v/>
      </c>
      <c r="D8735" s="42"/>
      <c r="E8735" s="42"/>
      <c r="F8735" s="42"/>
      <c r="G8735" s="42"/>
      <c r="H8735" s="42"/>
      <c r="I8735" s="42"/>
      <c r="J8735" s="83" t="str">
        <f t="shared" si="693"/>
        <v/>
      </c>
      <c r="K8735" s="83" t="str">
        <f t="shared" si="694"/>
        <v/>
      </c>
      <c r="L8735" s="85" t="str">
        <f t="shared" si="695"/>
        <v/>
      </c>
    </row>
    <row r="8736" spans="1:12" x14ac:dyDescent="0.2">
      <c r="A8736" s="209"/>
      <c r="B8736" s="75" t="str">
        <f t="shared" si="691"/>
        <v/>
      </c>
      <c r="C8736" s="75" t="str">
        <f t="shared" si="692"/>
        <v/>
      </c>
      <c r="D8736" s="42"/>
      <c r="E8736" s="42"/>
      <c r="F8736" s="42"/>
      <c r="G8736" s="42"/>
      <c r="H8736" s="42"/>
      <c r="I8736" s="42"/>
      <c r="J8736" s="83" t="str">
        <f t="shared" si="693"/>
        <v/>
      </c>
      <c r="K8736" s="83" t="str">
        <f t="shared" si="694"/>
        <v/>
      </c>
      <c r="L8736" s="85" t="str">
        <f t="shared" si="695"/>
        <v/>
      </c>
    </row>
    <row r="8737" spans="1:12" x14ac:dyDescent="0.2">
      <c r="A8737" s="209"/>
      <c r="B8737" s="75" t="str">
        <f t="shared" si="691"/>
        <v/>
      </c>
      <c r="C8737" s="75" t="str">
        <f t="shared" si="692"/>
        <v/>
      </c>
      <c r="D8737" s="42"/>
      <c r="E8737" s="42"/>
      <c r="F8737" s="42"/>
      <c r="G8737" s="42"/>
      <c r="H8737" s="42"/>
      <c r="I8737" s="42"/>
      <c r="J8737" s="83" t="str">
        <f t="shared" si="693"/>
        <v/>
      </c>
      <c r="K8737" s="83" t="str">
        <f t="shared" si="694"/>
        <v/>
      </c>
      <c r="L8737" s="85" t="str">
        <f t="shared" si="695"/>
        <v/>
      </c>
    </row>
    <row r="8738" spans="1:12" x14ac:dyDescent="0.2">
      <c r="A8738" s="209"/>
      <c r="B8738" s="75" t="str">
        <f t="shared" si="691"/>
        <v/>
      </c>
      <c r="C8738" s="75" t="str">
        <f t="shared" si="692"/>
        <v/>
      </c>
      <c r="D8738" s="42"/>
      <c r="E8738" s="42"/>
      <c r="F8738" s="42"/>
      <c r="G8738" s="42"/>
      <c r="H8738" s="42"/>
      <c r="I8738" s="42"/>
      <c r="J8738" s="83" t="str">
        <f t="shared" si="693"/>
        <v/>
      </c>
      <c r="K8738" s="83" t="str">
        <f t="shared" si="694"/>
        <v/>
      </c>
      <c r="L8738" s="85" t="str">
        <f t="shared" si="695"/>
        <v/>
      </c>
    </row>
    <row r="8739" spans="1:12" x14ac:dyDescent="0.2">
      <c r="A8739" s="209"/>
      <c r="B8739" s="75" t="str">
        <f t="shared" si="691"/>
        <v/>
      </c>
      <c r="C8739" s="75" t="str">
        <f t="shared" si="692"/>
        <v/>
      </c>
      <c r="D8739" s="42"/>
      <c r="E8739" s="42"/>
      <c r="F8739" s="42"/>
      <c r="G8739" s="42"/>
      <c r="H8739" s="42"/>
      <c r="I8739" s="42"/>
      <c r="J8739" s="83" t="str">
        <f t="shared" si="693"/>
        <v/>
      </c>
      <c r="K8739" s="83" t="str">
        <f t="shared" si="694"/>
        <v/>
      </c>
      <c r="L8739" s="85" t="str">
        <f t="shared" si="695"/>
        <v/>
      </c>
    </row>
    <row r="8740" spans="1:12" x14ac:dyDescent="0.2">
      <c r="A8740" s="209"/>
      <c r="B8740" s="75" t="str">
        <f t="shared" si="691"/>
        <v/>
      </c>
      <c r="C8740" s="75" t="str">
        <f t="shared" si="692"/>
        <v/>
      </c>
      <c r="D8740" s="42"/>
      <c r="E8740" s="42"/>
      <c r="F8740" s="42"/>
      <c r="G8740" s="42"/>
      <c r="H8740" s="42"/>
      <c r="I8740" s="42"/>
      <c r="J8740" s="83" t="str">
        <f t="shared" si="693"/>
        <v/>
      </c>
      <c r="K8740" s="83" t="str">
        <f t="shared" si="694"/>
        <v/>
      </c>
      <c r="L8740" s="85" t="str">
        <f t="shared" si="695"/>
        <v/>
      </c>
    </row>
    <row r="8741" spans="1:12" x14ac:dyDescent="0.2">
      <c r="A8741" s="209"/>
      <c r="B8741" s="75" t="str">
        <f t="shared" si="691"/>
        <v/>
      </c>
      <c r="C8741" s="75" t="str">
        <f t="shared" si="692"/>
        <v/>
      </c>
      <c r="D8741" s="42"/>
      <c r="E8741" s="42"/>
      <c r="F8741" s="42"/>
      <c r="G8741" s="42"/>
      <c r="H8741" s="42"/>
      <c r="I8741" s="42"/>
      <c r="J8741" s="83" t="str">
        <f t="shared" si="693"/>
        <v/>
      </c>
      <c r="K8741" s="83" t="str">
        <f t="shared" si="694"/>
        <v/>
      </c>
      <c r="L8741" s="85" t="str">
        <f t="shared" si="695"/>
        <v/>
      </c>
    </row>
    <row r="8742" spans="1:12" x14ac:dyDescent="0.2">
      <c r="A8742" s="209"/>
      <c r="B8742" s="75" t="str">
        <f t="shared" si="691"/>
        <v/>
      </c>
      <c r="C8742" s="75" t="str">
        <f t="shared" si="692"/>
        <v/>
      </c>
      <c r="D8742" s="42"/>
      <c r="E8742" s="42"/>
      <c r="F8742" s="42"/>
      <c r="G8742" s="42"/>
      <c r="H8742" s="42"/>
      <c r="I8742" s="42"/>
      <c r="J8742" s="83" t="str">
        <f t="shared" si="693"/>
        <v/>
      </c>
      <c r="K8742" s="83" t="str">
        <f t="shared" si="694"/>
        <v/>
      </c>
      <c r="L8742" s="85" t="str">
        <f t="shared" si="695"/>
        <v/>
      </c>
    </row>
    <row r="8743" spans="1:12" x14ac:dyDescent="0.2">
      <c r="A8743" s="209"/>
      <c r="B8743" s="75" t="str">
        <f t="shared" si="691"/>
        <v/>
      </c>
      <c r="C8743" s="75" t="str">
        <f t="shared" si="692"/>
        <v/>
      </c>
      <c r="D8743" s="42"/>
      <c r="E8743" s="42"/>
      <c r="F8743" s="42"/>
      <c r="G8743" s="42"/>
      <c r="H8743" s="42"/>
      <c r="I8743" s="42"/>
      <c r="J8743" s="83" t="str">
        <f t="shared" si="693"/>
        <v/>
      </c>
      <c r="K8743" s="83" t="str">
        <f t="shared" si="694"/>
        <v/>
      </c>
      <c r="L8743" s="85" t="str">
        <f t="shared" si="695"/>
        <v/>
      </c>
    </row>
    <row r="8744" spans="1:12" x14ac:dyDescent="0.2">
      <c r="A8744" s="209"/>
      <c r="B8744" s="75" t="str">
        <f t="shared" si="691"/>
        <v/>
      </c>
      <c r="C8744" s="75" t="str">
        <f t="shared" si="692"/>
        <v/>
      </c>
      <c r="D8744" s="42"/>
      <c r="E8744" s="42"/>
      <c r="F8744" s="42"/>
      <c r="G8744" s="42"/>
      <c r="H8744" s="42"/>
      <c r="I8744" s="42"/>
      <c r="J8744" s="83" t="str">
        <f t="shared" si="693"/>
        <v/>
      </c>
      <c r="K8744" s="83" t="str">
        <f t="shared" si="694"/>
        <v/>
      </c>
      <c r="L8744" s="85" t="str">
        <f t="shared" si="695"/>
        <v/>
      </c>
    </row>
    <row r="8745" spans="1:12" x14ac:dyDescent="0.2">
      <c r="A8745" s="209"/>
      <c r="B8745" s="75" t="str">
        <f t="shared" si="691"/>
        <v/>
      </c>
      <c r="C8745" s="75" t="str">
        <f t="shared" si="692"/>
        <v/>
      </c>
      <c r="D8745" s="42"/>
      <c r="E8745" s="42"/>
      <c r="F8745" s="42"/>
      <c r="G8745" s="42"/>
      <c r="H8745" s="42"/>
      <c r="I8745" s="42"/>
      <c r="J8745" s="83" t="str">
        <f t="shared" si="693"/>
        <v/>
      </c>
      <c r="K8745" s="83" t="str">
        <f t="shared" si="694"/>
        <v/>
      </c>
      <c r="L8745" s="85" t="str">
        <f t="shared" si="695"/>
        <v/>
      </c>
    </row>
    <row r="8746" spans="1:12" x14ac:dyDescent="0.2">
      <c r="A8746" s="209"/>
      <c r="B8746" s="75" t="str">
        <f t="shared" si="691"/>
        <v/>
      </c>
      <c r="C8746" s="75" t="str">
        <f t="shared" si="692"/>
        <v/>
      </c>
      <c r="D8746" s="42"/>
      <c r="E8746" s="42"/>
      <c r="F8746" s="42"/>
      <c r="G8746" s="42"/>
      <c r="H8746" s="42"/>
      <c r="I8746" s="42"/>
      <c r="J8746" s="83" t="str">
        <f t="shared" si="693"/>
        <v/>
      </c>
      <c r="K8746" s="83" t="str">
        <f t="shared" si="694"/>
        <v/>
      </c>
      <c r="L8746" s="85" t="str">
        <f t="shared" si="695"/>
        <v/>
      </c>
    </row>
    <row r="8747" spans="1:12" x14ac:dyDescent="0.2">
      <c r="A8747" s="209"/>
      <c r="B8747" s="75" t="str">
        <f t="shared" si="691"/>
        <v/>
      </c>
      <c r="C8747" s="75" t="str">
        <f t="shared" si="692"/>
        <v/>
      </c>
      <c r="D8747" s="42"/>
      <c r="E8747" s="42"/>
      <c r="F8747" s="42"/>
      <c r="G8747" s="42"/>
      <c r="H8747" s="42"/>
      <c r="I8747" s="42"/>
      <c r="J8747" s="83" t="str">
        <f t="shared" si="693"/>
        <v/>
      </c>
      <c r="K8747" s="83" t="str">
        <f t="shared" si="694"/>
        <v/>
      </c>
      <c r="L8747" s="85" t="str">
        <f t="shared" si="695"/>
        <v/>
      </c>
    </row>
    <row r="8748" spans="1:12" x14ac:dyDescent="0.2">
      <c r="A8748" s="209"/>
      <c r="B8748" s="75" t="str">
        <f t="shared" si="691"/>
        <v/>
      </c>
      <c r="C8748" s="75" t="str">
        <f t="shared" si="692"/>
        <v/>
      </c>
      <c r="D8748" s="42"/>
      <c r="E8748" s="42"/>
      <c r="F8748" s="42"/>
      <c r="G8748" s="42"/>
      <c r="H8748" s="42"/>
      <c r="I8748" s="42"/>
      <c r="J8748" s="83" t="str">
        <f t="shared" si="693"/>
        <v/>
      </c>
      <c r="K8748" s="83" t="str">
        <f t="shared" si="694"/>
        <v/>
      </c>
      <c r="L8748" s="85" t="str">
        <f t="shared" si="695"/>
        <v/>
      </c>
    </row>
    <row r="8749" spans="1:12" x14ac:dyDescent="0.2">
      <c r="A8749" s="209"/>
      <c r="B8749" s="75" t="str">
        <f t="shared" si="691"/>
        <v/>
      </c>
      <c r="C8749" s="75" t="str">
        <f t="shared" si="692"/>
        <v/>
      </c>
      <c r="D8749" s="42"/>
      <c r="E8749" s="42"/>
      <c r="F8749" s="42"/>
      <c r="G8749" s="42"/>
      <c r="H8749" s="42"/>
      <c r="I8749" s="42"/>
      <c r="J8749" s="83" t="str">
        <f t="shared" si="693"/>
        <v/>
      </c>
      <c r="K8749" s="83" t="str">
        <f t="shared" si="694"/>
        <v/>
      </c>
      <c r="L8749" s="85" t="str">
        <f t="shared" si="695"/>
        <v/>
      </c>
    </row>
    <row r="8750" spans="1:12" x14ac:dyDescent="0.2">
      <c r="A8750" s="209"/>
      <c r="B8750" s="75" t="str">
        <f t="shared" si="691"/>
        <v/>
      </c>
      <c r="C8750" s="75" t="str">
        <f t="shared" si="692"/>
        <v/>
      </c>
      <c r="D8750" s="42"/>
      <c r="E8750" s="42"/>
      <c r="F8750" s="42"/>
      <c r="G8750" s="42"/>
      <c r="H8750" s="42"/>
      <c r="I8750" s="42"/>
      <c r="J8750" s="83" t="str">
        <f t="shared" si="693"/>
        <v/>
      </c>
      <c r="K8750" s="83" t="str">
        <f t="shared" si="694"/>
        <v/>
      </c>
      <c r="L8750" s="85" t="str">
        <f t="shared" si="695"/>
        <v/>
      </c>
    </row>
    <row r="8751" spans="1:12" x14ac:dyDescent="0.2">
      <c r="A8751" s="209"/>
      <c r="B8751" s="75" t="str">
        <f t="shared" si="691"/>
        <v/>
      </c>
      <c r="C8751" s="75" t="str">
        <f t="shared" si="692"/>
        <v/>
      </c>
      <c r="D8751" s="42"/>
      <c r="E8751" s="42"/>
      <c r="F8751" s="42"/>
      <c r="G8751" s="42"/>
      <c r="H8751" s="42"/>
      <c r="I8751" s="42"/>
      <c r="J8751" s="83" t="str">
        <f t="shared" si="693"/>
        <v/>
      </c>
      <c r="K8751" s="83" t="str">
        <f t="shared" si="694"/>
        <v/>
      </c>
      <c r="L8751" s="85" t="str">
        <f t="shared" si="695"/>
        <v/>
      </c>
    </row>
    <row r="8752" spans="1:12" x14ac:dyDescent="0.2">
      <c r="A8752" s="209"/>
      <c r="B8752" s="75" t="str">
        <f t="shared" si="691"/>
        <v/>
      </c>
      <c r="C8752" s="75" t="str">
        <f t="shared" si="692"/>
        <v/>
      </c>
      <c r="D8752" s="42"/>
      <c r="E8752" s="42"/>
      <c r="F8752" s="42"/>
      <c r="G8752" s="42"/>
      <c r="H8752" s="42"/>
      <c r="I8752" s="42"/>
      <c r="J8752" s="83" t="str">
        <f t="shared" si="693"/>
        <v/>
      </c>
      <c r="K8752" s="83" t="str">
        <f t="shared" si="694"/>
        <v/>
      </c>
      <c r="L8752" s="85" t="str">
        <f t="shared" si="695"/>
        <v/>
      </c>
    </row>
    <row r="8753" spans="1:12" x14ac:dyDescent="0.2">
      <c r="A8753" s="209"/>
      <c r="B8753" s="75" t="str">
        <f t="shared" si="691"/>
        <v/>
      </c>
      <c r="C8753" s="75" t="str">
        <f t="shared" si="692"/>
        <v/>
      </c>
      <c r="D8753" s="42"/>
      <c r="E8753" s="42"/>
      <c r="F8753" s="42"/>
      <c r="G8753" s="42"/>
      <c r="H8753" s="42"/>
      <c r="I8753" s="42"/>
      <c r="J8753" s="83" t="str">
        <f t="shared" si="693"/>
        <v/>
      </c>
      <c r="K8753" s="83" t="str">
        <f t="shared" si="694"/>
        <v/>
      </c>
      <c r="L8753" s="85" t="str">
        <f t="shared" si="695"/>
        <v/>
      </c>
    </row>
    <row r="8754" spans="1:12" x14ac:dyDescent="0.2">
      <c r="A8754" s="209"/>
      <c r="B8754" s="75" t="str">
        <f t="shared" si="691"/>
        <v/>
      </c>
      <c r="C8754" s="75" t="str">
        <f t="shared" si="692"/>
        <v/>
      </c>
      <c r="D8754" s="42"/>
      <c r="E8754" s="42"/>
      <c r="F8754" s="42"/>
      <c r="G8754" s="42"/>
      <c r="H8754" s="42"/>
      <c r="I8754" s="42"/>
      <c r="J8754" s="83" t="str">
        <f t="shared" si="693"/>
        <v/>
      </c>
      <c r="K8754" s="83" t="str">
        <f t="shared" si="694"/>
        <v/>
      </c>
      <c r="L8754" s="85" t="str">
        <f t="shared" si="695"/>
        <v/>
      </c>
    </row>
    <row r="8755" spans="1:12" x14ac:dyDescent="0.2">
      <c r="A8755" s="209"/>
      <c r="B8755" s="75" t="str">
        <f t="shared" si="691"/>
        <v/>
      </c>
      <c r="C8755" s="75" t="str">
        <f t="shared" si="692"/>
        <v/>
      </c>
      <c r="D8755" s="42"/>
      <c r="E8755" s="42"/>
      <c r="F8755" s="42"/>
      <c r="G8755" s="42"/>
      <c r="H8755" s="42"/>
      <c r="I8755" s="42"/>
      <c r="J8755" s="83" t="str">
        <f t="shared" si="693"/>
        <v/>
      </c>
      <c r="K8755" s="83" t="str">
        <f t="shared" si="694"/>
        <v/>
      </c>
      <c r="L8755" s="85" t="str">
        <f t="shared" si="695"/>
        <v/>
      </c>
    </row>
    <row r="8756" spans="1:12" x14ac:dyDescent="0.2">
      <c r="A8756" s="209"/>
      <c r="B8756" s="75" t="str">
        <f t="shared" si="691"/>
        <v/>
      </c>
      <c r="C8756" s="75" t="str">
        <f t="shared" si="692"/>
        <v/>
      </c>
      <c r="D8756" s="42"/>
      <c r="E8756" s="42"/>
      <c r="F8756" s="42"/>
      <c r="G8756" s="42"/>
      <c r="H8756" s="42"/>
      <c r="I8756" s="42"/>
      <c r="J8756" s="83" t="str">
        <f t="shared" si="693"/>
        <v/>
      </c>
      <c r="K8756" s="83" t="str">
        <f t="shared" si="694"/>
        <v/>
      </c>
      <c r="L8756" s="85" t="str">
        <f t="shared" si="695"/>
        <v/>
      </c>
    </row>
    <row r="8757" spans="1:12" x14ac:dyDescent="0.2">
      <c r="A8757" s="209"/>
      <c r="B8757" s="75" t="str">
        <f t="shared" si="691"/>
        <v/>
      </c>
      <c r="C8757" s="75" t="str">
        <f t="shared" si="692"/>
        <v/>
      </c>
      <c r="D8757" s="42"/>
      <c r="E8757" s="42"/>
      <c r="F8757" s="42"/>
      <c r="G8757" s="42"/>
      <c r="H8757" s="42"/>
      <c r="I8757" s="42"/>
      <c r="J8757" s="83" t="str">
        <f t="shared" si="693"/>
        <v/>
      </c>
      <c r="K8757" s="83" t="str">
        <f t="shared" si="694"/>
        <v/>
      </c>
      <c r="L8757" s="85" t="str">
        <f t="shared" si="695"/>
        <v/>
      </c>
    </row>
    <row r="8758" spans="1:12" x14ac:dyDescent="0.2">
      <c r="A8758" s="209"/>
      <c r="B8758" s="75" t="str">
        <f t="shared" si="691"/>
        <v/>
      </c>
      <c r="C8758" s="75" t="str">
        <f t="shared" si="692"/>
        <v/>
      </c>
      <c r="D8758" s="42"/>
      <c r="E8758" s="42"/>
      <c r="F8758" s="42"/>
      <c r="G8758" s="42"/>
      <c r="H8758" s="42"/>
      <c r="I8758" s="42"/>
      <c r="J8758" s="83" t="str">
        <f t="shared" si="693"/>
        <v/>
      </c>
      <c r="K8758" s="83" t="str">
        <f t="shared" si="694"/>
        <v/>
      </c>
      <c r="L8758" s="85" t="str">
        <f t="shared" si="695"/>
        <v/>
      </c>
    </row>
    <row r="8759" spans="1:12" x14ac:dyDescent="0.2">
      <c r="A8759" s="209"/>
      <c r="B8759" s="75" t="str">
        <f t="shared" si="691"/>
        <v/>
      </c>
      <c r="C8759" s="75" t="str">
        <f t="shared" si="692"/>
        <v/>
      </c>
      <c r="D8759" s="42"/>
      <c r="E8759" s="42"/>
      <c r="F8759" s="42"/>
      <c r="G8759" s="42"/>
      <c r="H8759" s="42"/>
      <c r="I8759" s="42"/>
      <c r="J8759" s="83" t="str">
        <f t="shared" si="693"/>
        <v/>
      </c>
      <c r="K8759" s="83" t="str">
        <f t="shared" si="694"/>
        <v/>
      </c>
      <c r="L8759" s="85" t="str">
        <f t="shared" si="695"/>
        <v/>
      </c>
    </row>
    <row r="8760" spans="1:12" x14ac:dyDescent="0.2">
      <c r="A8760" s="209"/>
      <c r="B8760" s="75" t="str">
        <f t="shared" si="691"/>
        <v/>
      </c>
      <c r="C8760" s="75" t="str">
        <f t="shared" si="692"/>
        <v/>
      </c>
      <c r="D8760" s="42"/>
      <c r="E8760" s="42"/>
      <c r="F8760" s="42"/>
      <c r="G8760" s="42"/>
      <c r="H8760" s="42"/>
      <c r="I8760" s="42"/>
      <c r="J8760" s="83" t="str">
        <f t="shared" si="693"/>
        <v/>
      </c>
      <c r="K8760" s="83" t="str">
        <f t="shared" si="694"/>
        <v/>
      </c>
      <c r="L8760" s="85" t="str">
        <f t="shared" si="695"/>
        <v/>
      </c>
    </row>
    <row r="8761" spans="1:12" x14ac:dyDescent="0.2">
      <c r="A8761" s="209"/>
      <c r="B8761" s="75" t="str">
        <f t="shared" si="691"/>
        <v/>
      </c>
      <c r="C8761" s="75" t="str">
        <f t="shared" si="692"/>
        <v/>
      </c>
      <c r="D8761" s="42"/>
      <c r="E8761" s="42"/>
      <c r="F8761" s="42"/>
      <c r="G8761" s="42"/>
      <c r="H8761" s="42"/>
      <c r="I8761" s="42"/>
      <c r="J8761" s="83" t="str">
        <f t="shared" si="693"/>
        <v/>
      </c>
      <c r="K8761" s="83" t="str">
        <f t="shared" si="694"/>
        <v/>
      </c>
      <c r="L8761" s="85" t="str">
        <f t="shared" si="695"/>
        <v/>
      </c>
    </row>
    <row r="8762" spans="1:12" x14ac:dyDescent="0.2">
      <c r="A8762" s="209"/>
      <c r="B8762" s="75" t="str">
        <f t="shared" si="691"/>
        <v/>
      </c>
      <c r="C8762" s="75" t="str">
        <f t="shared" si="692"/>
        <v/>
      </c>
      <c r="D8762" s="42"/>
      <c r="E8762" s="42"/>
      <c r="F8762" s="42"/>
      <c r="G8762" s="42"/>
      <c r="H8762" s="42"/>
      <c r="I8762" s="42"/>
      <c r="J8762" s="83" t="str">
        <f t="shared" si="693"/>
        <v/>
      </c>
      <c r="K8762" s="83" t="str">
        <f t="shared" si="694"/>
        <v/>
      </c>
      <c r="L8762" s="85" t="str">
        <f t="shared" si="695"/>
        <v/>
      </c>
    </row>
    <row r="8763" spans="1:12" x14ac:dyDescent="0.2">
      <c r="A8763" s="209"/>
      <c r="B8763" s="75" t="str">
        <f t="shared" si="691"/>
        <v/>
      </c>
      <c r="C8763" s="75" t="str">
        <f t="shared" si="692"/>
        <v/>
      </c>
      <c r="D8763" s="42"/>
      <c r="E8763" s="42"/>
      <c r="F8763" s="42"/>
      <c r="G8763" s="42"/>
      <c r="H8763" s="42"/>
      <c r="I8763" s="42"/>
      <c r="J8763" s="83" t="str">
        <f t="shared" si="693"/>
        <v/>
      </c>
      <c r="K8763" s="83" t="str">
        <f t="shared" si="694"/>
        <v/>
      </c>
      <c r="L8763" s="85" t="str">
        <f t="shared" si="695"/>
        <v/>
      </c>
    </row>
    <row r="8764" spans="1:12" x14ac:dyDescent="0.2">
      <c r="A8764" s="209"/>
      <c r="B8764" s="75" t="str">
        <f t="shared" si="691"/>
        <v/>
      </c>
      <c r="C8764" s="75" t="str">
        <f t="shared" si="692"/>
        <v/>
      </c>
      <c r="D8764" s="42"/>
      <c r="E8764" s="42"/>
      <c r="F8764" s="42"/>
      <c r="G8764" s="42"/>
      <c r="H8764" s="42"/>
      <c r="I8764" s="42"/>
      <c r="J8764" s="83" t="str">
        <f t="shared" si="693"/>
        <v/>
      </c>
      <c r="K8764" s="83" t="str">
        <f t="shared" si="694"/>
        <v/>
      </c>
      <c r="L8764" s="85" t="str">
        <f t="shared" si="695"/>
        <v/>
      </c>
    </row>
    <row r="8765" spans="1:12" x14ac:dyDescent="0.2">
      <c r="A8765" s="209"/>
      <c r="B8765" s="75" t="str">
        <f t="shared" si="691"/>
        <v/>
      </c>
      <c r="C8765" s="75" t="str">
        <f t="shared" si="692"/>
        <v/>
      </c>
      <c r="D8765" s="42"/>
      <c r="E8765" s="42"/>
      <c r="F8765" s="42"/>
      <c r="G8765" s="42"/>
      <c r="H8765" s="42"/>
      <c r="I8765" s="42"/>
      <c r="J8765" s="83" t="str">
        <f t="shared" si="693"/>
        <v/>
      </c>
      <c r="K8765" s="83" t="str">
        <f t="shared" si="694"/>
        <v/>
      </c>
      <c r="L8765" s="85" t="str">
        <f t="shared" si="695"/>
        <v/>
      </c>
    </row>
    <row r="8766" spans="1:12" x14ac:dyDescent="0.2">
      <c r="A8766" s="209"/>
      <c r="B8766" s="75" t="str">
        <f t="shared" si="691"/>
        <v/>
      </c>
      <c r="C8766" s="75" t="str">
        <f t="shared" si="692"/>
        <v/>
      </c>
      <c r="D8766" s="42"/>
      <c r="E8766" s="42"/>
      <c r="F8766" s="42"/>
      <c r="G8766" s="42"/>
      <c r="H8766" s="42"/>
      <c r="I8766" s="42"/>
      <c r="J8766" s="83" t="str">
        <f t="shared" si="693"/>
        <v/>
      </c>
      <c r="K8766" s="83" t="str">
        <f t="shared" si="694"/>
        <v/>
      </c>
      <c r="L8766" s="85" t="str">
        <f t="shared" si="695"/>
        <v/>
      </c>
    </row>
    <row r="8767" spans="1:12" x14ac:dyDescent="0.2">
      <c r="A8767" s="209"/>
      <c r="B8767" s="75" t="str">
        <f t="shared" si="691"/>
        <v/>
      </c>
      <c r="C8767" s="75" t="str">
        <f t="shared" si="692"/>
        <v/>
      </c>
      <c r="D8767" s="42"/>
      <c r="E8767" s="42"/>
      <c r="F8767" s="42"/>
      <c r="G8767" s="42"/>
      <c r="H8767" s="42"/>
      <c r="I8767" s="42"/>
      <c r="J8767" s="83" t="str">
        <f t="shared" si="693"/>
        <v/>
      </c>
      <c r="K8767" s="83" t="str">
        <f t="shared" si="694"/>
        <v/>
      </c>
      <c r="L8767" s="85" t="str">
        <f t="shared" si="695"/>
        <v/>
      </c>
    </row>
    <row r="8768" spans="1:12" x14ac:dyDescent="0.2">
      <c r="A8768" s="209"/>
      <c r="B8768" s="75" t="str">
        <f t="shared" si="691"/>
        <v/>
      </c>
      <c r="C8768" s="75" t="str">
        <f t="shared" si="692"/>
        <v/>
      </c>
      <c r="D8768" s="42"/>
      <c r="E8768" s="42"/>
      <c r="F8768" s="42"/>
      <c r="G8768" s="42"/>
      <c r="H8768" s="42"/>
      <c r="I8768" s="42"/>
      <c r="J8768" s="83" t="str">
        <f t="shared" si="693"/>
        <v/>
      </c>
      <c r="K8768" s="83" t="str">
        <f t="shared" si="694"/>
        <v/>
      </c>
      <c r="L8768" s="85" t="str">
        <f t="shared" si="695"/>
        <v/>
      </c>
    </row>
    <row r="8769" spans="1:12" x14ac:dyDescent="0.2">
      <c r="A8769" s="209"/>
      <c r="B8769" s="75" t="str">
        <f t="shared" si="691"/>
        <v/>
      </c>
      <c r="C8769" s="75" t="str">
        <f t="shared" si="692"/>
        <v/>
      </c>
      <c r="D8769" s="42"/>
      <c r="E8769" s="42"/>
      <c r="F8769" s="42"/>
      <c r="G8769" s="42"/>
      <c r="H8769" s="42"/>
      <c r="I8769" s="42"/>
      <c r="J8769" s="83" t="str">
        <f t="shared" si="693"/>
        <v/>
      </c>
      <c r="K8769" s="83" t="str">
        <f t="shared" si="694"/>
        <v/>
      </c>
      <c r="L8769" s="85" t="str">
        <f t="shared" si="695"/>
        <v/>
      </c>
    </row>
    <row r="8770" spans="1:12" x14ac:dyDescent="0.2">
      <c r="A8770" s="209"/>
      <c r="B8770" s="75" t="str">
        <f t="shared" si="691"/>
        <v/>
      </c>
      <c r="C8770" s="75" t="str">
        <f t="shared" si="692"/>
        <v/>
      </c>
      <c r="D8770" s="42"/>
      <c r="E8770" s="42"/>
      <c r="F8770" s="42"/>
      <c r="G8770" s="42"/>
      <c r="H8770" s="42"/>
      <c r="I8770" s="42"/>
      <c r="J8770" s="83" t="str">
        <f t="shared" si="693"/>
        <v/>
      </c>
      <c r="K8770" s="83" t="str">
        <f t="shared" si="694"/>
        <v/>
      </c>
      <c r="L8770" s="85" t="str">
        <f t="shared" si="695"/>
        <v/>
      </c>
    </row>
    <row r="8771" spans="1:12" x14ac:dyDescent="0.2">
      <c r="A8771" s="209"/>
      <c r="B8771" s="75" t="str">
        <f t="shared" si="691"/>
        <v/>
      </c>
      <c r="C8771" s="75" t="str">
        <f t="shared" si="692"/>
        <v/>
      </c>
      <c r="D8771" s="42"/>
      <c r="E8771" s="42"/>
      <c r="F8771" s="42"/>
      <c r="G8771" s="42"/>
      <c r="H8771" s="42"/>
      <c r="I8771" s="42"/>
      <c r="J8771" s="83" t="str">
        <f t="shared" si="693"/>
        <v/>
      </c>
      <c r="K8771" s="83" t="str">
        <f t="shared" si="694"/>
        <v/>
      </c>
      <c r="L8771" s="85" t="str">
        <f t="shared" si="695"/>
        <v/>
      </c>
    </row>
    <row r="8772" spans="1:12" x14ac:dyDescent="0.2">
      <c r="A8772" s="209"/>
      <c r="B8772" s="75" t="str">
        <f t="shared" si="691"/>
        <v/>
      </c>
      <c r="C8772" s="75" t="str">
        <f t="shared" si="692"/>
        <v/>
      </c>
      <c r="D8772" s="42"/>
      <c r="E8772" s="42"/>
      <c r="F8772" s="42"/>
      <c r="G8772" s="42"/>
      <c r="H8772" s="42"/>
      <c r="I8772" s="42"/>
      <c r="J8772" s="83" t="str">
        <f t="shared" si="693"/>
        <v/>
      </c>
      <c r="K8772" s="83" t="str">
        <f t="shared" si="694"/>
        <v/>
      </c>
      <c r="L8772" s="85" t="str">
        <f t="shared" si="695"/>
        <v/>
      </c>
    </row>
    <row r="8773" spans="1:12" x14ac:dyDescent="0.2">
      <c r="A8773" s="209"/>
      <c r="B8773" s="75" t="str">
        <f t="shared" si="691"/>
        <v/>
      </c>
      <c r="C8773" s="75" t="str">
        <f t="shared" si="692"/>
        <v/>
      </c>
      <c r="D8773" s="42"/>
      <c r="E8773" s="42"/>
      <c r="F8773" s="42"/>
      <c r="G8773" s="42"/>
      <c r="H8773" s="42"/>
      <c r="I8773" s="42"/>
      <c r="J8773" s="83" t="str">
        <f t="shared" si="693"/>
        <v/>
      </c>
      <c r="K8773" s="83" t="str">
        <f t="shared" si="694"/>
        <v/>
      </c>
      <c r="L8773" s="85" t="str">
        <f t="shared" si="695"/>
        <v/>
      </c>
    </row>
    <row r="8774" spans="1:12" x14ac:dyDescent="0.2">
      <c r="A8774" s="209"/>
      <c r="B8774" s="75" t="str">
        <f t="shared" si="691"/>
        <v/>
      </c>
      <c r="C8774" s="75" t="str">
        <f t="shared" si="692"/>
        <v/>
      </c>
      <c r="D8774" s="42"/>
      <c r="E8774" s="42"/>
      <c r="F8774" s="42"/>
      <c r="G8774" s="42"/>
      <c r="H8774" s="42"/>
      <c r="I8774" s="42"/>
      <c r="J8774" s="83" t="str">
        <f t="shared" si="693"/>
        <v/>
      </c>
      <c r="K8774" s="83" t="str">
        <f t="shared" si="694"/>
        <v/>
      </c>
      <c r="L8774" s="85" t="str">
        <f t="shared" si="695"/>
        <v/>
      </c>
    </row>
    <row r="8775" spans="1:12" x14ac:dyDescent="0.2">
      <c r="A8775" s="209"/>
      <c r="B8775" s="75" t="str">
        <f t="shared" si="691"/>
        <v/>
      </c>
      <c r="C8775" s="75" t="str">
        <f t="shared" si="692"/>
        <v/>
      </c>
      <c r="D8775" s="42"/>
      <c r="E8775" s="42"/>
      <c r="F8775" s="42"/>
      <c r="G8775" s="42"/>
      <c r="H8775" s="42"/>
      <c r="I8775" s="42"/>
      <c r="J8775" s="83" t="str">
        <f t="shared" si="693"/>
        <v/>
      </c>
      <c r="K8775" s="83" t="str">
        <f t="shared" si="694"/>
        <v/>
      </c>
      <c r="L8775" s="85" t="str">
        <f t="shared" si="695"/>
        <v/>
      </c>
    </row>
    <row r="8776" spans="1:12" x14ac:dyDescent="0.2">
      <c r="A8776" s="209"/>
      <c r="B8776" s="75" t="str">
        <f t="shared" si="691"/>
        <v/>
      </c>
      <c r="C8776" s="75" t="str">
        <f t="shared" si="692"/>
        <v/>
      </c>
      <c r="D8776" s="42"/>
      <c r="E8776" s="42"/>
      <c r="F8776" s="42"/>
      <c r="G8776" s="42"/>
      <c r="H8776" s="42"/>
      <c r="I8776" s="42"/>
      <c r="J8776" s="83" t="str">
        <f t="shared" si="693"/>
        <v/>
      </c>
      <c r="K8776" s="83" t="str">
        <f t="shared" si="694"/>
        <v/>
      </c>
      <c r="L8776" s="85" t="str">
        <f t="shared" si="695"/>
        <v/>
      </c>
    </row>
    <row r="8777" spans="1:12" x14ac:dyDescent="0.2">
      <c r="A8777" s="209"/>
      <c r="B8777" s="75" t="str">
        <f t="shared" si="691"/>
        <v/>
      </c>
      <c r="C8777" s="75" t="str">
        <f t="shared" si="692"/>
        <v/>
      </c>
      <c r="D8777" s="42"/>
      <c r="E8777" s="42"/>
      <c r="F8777" s="42"/>
      <c r="G8777" s="42"/>
      <c r="H8777" s="42"/>
      <c r="I8777" s="42"/>
      <c r="J8777" s="83" t="str">
        <f t="shared" si="693"/>
        <v/>
      </c>
      <c r="K8777" s="83" t="str">
        <f t="shared" si="694"/>
        <v/>
      </c>
      <c r="L8777" s="85" t="str">
        <f t="shared" si="695"/>
        <v/>
      </c>
    </row>
    <row r="8778" spans="1:12" x14ac:dyDescent="0.2">
      <c r="A8778" s="209"/>
      <c r="B8778" s="75" t="str">
        <f t="shared" si="691"/>
        <v/>
      </c>
      <c r="C8778" s="75" t="str">
        <f t="shared" si="692"/>
        <v/>
      </c>
      <c r="D8778" s="42"/>
      <c r="E8778" s="42"/>
      <c r="F8778" s="42"/>
      <c r="G8778" s="42"/>
      <c r="H8778" s="42"/>
      <c r="I8778" s="42"/>
      <c r="J8778" s="83" t="str">
        <f t="shared" si="693"/>
        <v/>
      </c>
      <c r="K8778" s="83" t="str">
        <f t="shared" si="694"/>
        <v/>
      </c>
      <c r="L8778" s="85" t="str">
        <f t="shared" si="695"/>
        <v/>
      </c>
    </row>
    <row r="8779" spans="1:12" x14ac:dyDescent="0.2">
      <c r="A8779" s="209"/>
      <c r="B8779" s="75" t="str">
        <f t="shared" si="691"/>
        <v/>
      </c>
      <c r="C8779" s="75" t="str">
        <f t="shared" si="692"/>
        <v/>
      </c>
      <c r="D8779" s="42"/>
      <c r="E8779" s="42"/>
      <c r="F8779" s="42"/>
      <c r="G8779" s="42"/>
      <c r="H8779" s="42"/>
      <c r="I8779" s="42"/>
      <c r="J8779" s="83" t="str">
        <f t="shared" si="693"/>
        <v/>
      </c>
      <c r="K8779" s="83" t="str">
        <f t="shared" si="694"/>
        <v/>
      </c>
      <c r="L8779" s="85" t="str">
        <f t="shared" si="695"/>
        <v/>
      </c>
    </row>
    <row r="8780" spans="1:12" x14ac:dyDescent="0.2">
      <c r="A8780" s="209"/>
      <c r="B8780" s="75" t="str">
        <f t="shared" si="691"/>
        <v/>
      </c>
      <c r="C8780" s="75" t="str">
        <f t="shared" si="692"/>
        <v/>
      </c>
      <c r="D8780" s="42"/>
      <c r="E8780" s="42"/>
      <c r="F8780" s="42"/>
      <c r="G8780" s="42"/>
      <c r="H8780" s="42"/>
      <c r="I8780" s="42"/>
      <c r="J8780" s="83" t="str">
        <f t="shared" si="693"/>
        <v/>
      </c>
      <c r="K8780" s="83" t="str">
        <f t="shared" si="694"/>
        <v/>
      </c>
      <c r="L8780" s="85" t="str">
        <f t="shared" si="695"/>
        <v/>
      </c>
    </row>
    <row r="8781" spans="1:12" x14ac:dyDescent="0.2">
      <c r="A8781" s="209"/>
      <c r="B8781" s="75" t="str">
        <f t="shared" si="691"/>
        <v/>
      </c>
      <c r="C8781" s="75" t="str">
        <f t="shared" si="692"/>
        <v/>
      </c>
      <c r="D8781" s="42"/>
      <c r="E8781" s="42"/>
      <c r="F8781" s="42"/>
      <c r="G8781" s="42"/>
      <c r="H8781" s="42"/>
      <c r="I8781" s="42"/>
      <c r="J8781" s="83" t="str">
        <f t="shared" si="693"/>
        <v/>
      </c>
      <c r="K8781" s="83" t="str">
        <f t="shared" si="694"/>
        <v/>
      </c>
      <c r="L8781" s="85" t="str">
        <f t="shared" si="695"/>
        <v/>
      </c>
    </row>
    <row r="8782" spans="1:12" x14ac:dyDescent="0.2">
      <c r="A8782" s="209"/>
      <c r="B8782" s="75" t="str">
        <f t="shared" si="691"/>
        <v/>
      </c>
      <c r="C8782" s="75" t="str">
        <f t="shared" si="692"/>
        <v/>
      </c>
      <c r="D8782" s="42"/>
      <c r="E8782" s="42"/>
      <c r="F8782" s="42"/>
      <c r="G8782" s="42"/>
      <c r="H8782" s="42"/>
      <c r="I8782" s="42"/>
      <c r="J8782" s="83" t="str">
        <f t="shared" si="693"/>
        <v/>
      </c>
      <c r="K8782" s="83" t="str">
        <f t="shared" si="694"/>
        <v/>
      </c>
      <c r="L8782" s="85" t="str">
        <f t="shared" si="695"/>
        <v/>
      </c>
    </row>
    <row r="8783" spans="1:12" x14ac:dyDescent="0.2">
      <c r="A8783" s="209"/>
      <c r="B8783" s="75" t="str">
        <f t="shared" si="691"/>
        <v/>
      </c>
      <c r="C8783" s="75" t="str">
        <f t="shared" si="692"/>
        <v/>
      </c>
      <c r="D8783" s="42"/>
      <c r="E8783" s="42"/>
      <c r="F8783" s="42"/>
      <c r="G8783" s="42"/>
      <c r="H8783" s="42"/>
      <c r="I8783" s="42"/>
      <c r="J8783" s="83" t="str">
        <f t="shared" si="693"/>
        <v/>
      </c>
      <c r="K8783" s="83" t="str">
        <f t="shared" si="694"/>
        <v/>
      </c>
      <c r="L8783" s="85" t="str">
        <f t="shared" si="695"/>
        <v/>
      </c>
    </row>
    <row r="8784" spans="1:12" x14ac:dyDescent="0.2">
      <c r="A8784" s="209"/>
      <c r="B8784" s="75" t="str">
        <f t="shared" si="691"/>
        <v/>
      </c>
      <c r="C8784" s="75" t="str">
        <f t="shared" si="692"/>
        <v/>
      </c>
      <c r="D8784" s="42"/>
      <c r="E8784" s="42"/>
      <c r="F8784" s="42"/>
      <c r="G8784" s="42"/>
      <c r="H8784" s="42"/>
      <c r="I8784" s="42"/>
      <c r="J8784" s="83" t="str">
        <f t="shared" si="693"/>
        <v/>
      </c>
      <c r="K8784" s="83" t="str">
        <f t="shared" si="694"/>
        <v/>
      </c>
      <c r="L8784" s="85" t="str">
        <f t="shared" si="695"/>
        <v/>
      </c>
    </row>
    <row r="8785" spans="1:12" x14ac:dyDescent="0.2">
      <c r="A8785" s="209"/>
      <c r="B8785" s="75" t="str">
        <f t="shared" si="691"/>
        <v/>
      </c>
      <c r="C8785" s="75" t="str">
        <f t="shared" si="692"/>
        <v/>
      </c>
      <c r="D8785" s="42"/>
      <c r="E8785" s="42"/>
      <c r="F8785" s="42"/>
      <c r="G8785" s="42"/>
      <c r="H8785" s="42"/>
      <c r="I8785" s="42"/>
      <c r="J8785" s="83" t="str">
        <f t="shared" si="693"/>
        <v/>
      </c>
      <c r="K8785" s="83" t="str">
        <f t="shared" si="694"/>
        <v/>
      </c>
      <c r="L8785" s="85" t="str">
        <f t="shared" si="695"/>
        <v/>
      </c>
    </row>
    <row r="8786" spans="1:12" x14ac:dyDescent="0.2">
      <c r="A8786" s="209"/>
      <c r="B8786" s="75" t="str">
        <f t="shared" si="691"/>
        <v/>
      </c>
      <c r="C8786" s="75" t="str">
        <f t="shared" si="692"/>
        <v/>
      </c>
      <c r="D8786" s="42"/>
      <c r="E8786" s="42"/>
      <c r="F8786" s="42"/>
      <c r="G8786" s="42"/>
      <c r="H8786" s="42"/>
      <c r="I8786" s="42"/>
      <c r="J8786" s="83" t="str">
        <f t="shared" si="693"/>
        <v/>
      </c>
      <c r="K8786" s="83" t="str">
        <f t="shared" si="694"/>
        <v/>
      </c>
      <c r="L8786" s="85" t="str">
        <f t="shared" si="695"/>
        <v/>
      </c>
    </row>
    <row r="8787" spans="1:12" x14ac:dyDescent="0.2">
      <c r="A8787" s="209"/>
      <c r="B8787" s="75" t="str">
        <f t="shared" si="691"/>
        <v/>
      </c>
      <c r="C8787" s="75" t="str">
        <f t="shared" si="692"/>
        <v/>
      </c>
      <c r="D8787" s="42"/>
      <c r="E8787" s="42"/>
      <c r="F8787" s="42"/>
      <c r="G8787" s="42"/>
      <c r="H8787" s="42"/>
      <c r="I8787" s="42"/>
      <c r="J8787" s="83" t="str">
        <f t="shared" si="693"/>
        <v/>
      </c>
      <c r="K8787" s="83" t="str">
        <f t="shared" si="694"/>
        <v/>
      </c>
      <c r="L8787" s="85" t="str">
        <f t="shared" si="695"/>
        <v/>
      </c>
    </row>
    <row r="8788" spans="1:12" x14ac:dyDescent="0.2">
      <c r="A8788" s="209"/>
      <c r="B8788" s="75" t="str">
        <f t="shared" si="691"/>
        <v/>
      </c>
      <c r="C8788" s="75" t="str">
        <f t="shared" si="692"/>
        <v/>
      </c>
      <c r="D8788" s="42"/>
      <c r="E8788" s="42"/>
      <c r="F8788" s="42"/>
      <c r="G8788" s="42"/>
      <c r="H8788" s="42"/>
      <c r="I8788" s="42"/>
      <c r="J8788" s="83" t="str">
        <f t="shared" si="693"/>
        <v/>
      </c>
      <c r="K8788" s="83" t="str">
        <f t="shared" si="694"/>
        <v/>
      </c>
      <c r="L8788" s="85" t="str">
        <f t="shared" si="695"/>
        <v/>
      </c>
    </row>
    <row r="8789" spans="1:12" x14ac:dyDescent="0.2">
      <c r="A8789" s="209"/>
      <c r="B8789" s="75" t="str">
        <f t="shared" si="691"/>
        <v/>
      </c>
      <c r="C8789" s="75" t="str">
        <f t="shared" si="692"/>
        <v/>
      </c>
      <c r="D8789" s="42"/>
      <c r="E8789" s="42"/>
      <c r="F8789" s="42"/>
      <c r="G8789" s="42"/>
      <c r="H8789" s="42"/>
      <c r="I8789" s="42"/>
      <c r="J8789" s="83" t="str">
        <f t="shared" si="693"/>
        <v/>
      </c>
      <c r="K8789" s="83" t="str">
        <f t="shared" si="694"/>
        <v/>
      </c>
      <c r="L8789" s="85" t="str">
        <f t="shared" si="695"/>
        <v/>
      </c>
    </row>
    <row r="8790" spans="1:12" x14ac:dyDescent="0.2">
      <c r="A8790" s="209"/>
      <c r="B8790" s="75" t="str">
        <f t="shared" ref="B8790:B8853" si="696">IF(D8790+E8790+F8790+G8790+I8790+H8790 = 0,"",D8790+E8790+F8790+G8790+I8790+H8790)</f>
        <v/>
      </c>
      <c r="C8790" s="75" t="str">
        <f t="shared" ref="C8790:C8853" si="697">IF(D8790+E8790+H8790=0,"",D8790+E8790+H8790)</f>
        <v/>
      </c>
      <c r="D8790" s="42"/>
      <c r="E8790" s="42"/>
      <c r="F8790" s="42"/>
      <c r="G8790" s="42"/>
      <c r="H8790" s="42"/>
      <c r="I8790" s="42"/>
      <c r="J8790" s="83" t="str">
        <f t="shared" ref="J8790:J8853" si="698">IF(ISERROR(D8790/C8790),"",(D8790/C8790))</f>
        <v/>
      </c>
      <c r="K8790" s="83" t="str">
        <f t="shared" ref="K8790:K8853" si="699">IF(ISERROR(E8790/C8790),"",(E8790/C8790))</f>
        <v/>
      </c>
      <c r="L8790" s="85" t="str">
        <f t="shared" ref="L8790:L8853" si="700">IF(ISERROR((D8790+E8790)/B8790),"",(D8790+E8790)/B8790)</f>
        <v/>
      </c>
    </row>
    <row r="8791" spans="1:12" x14ac:dyDescent="0.2">
      <c r="A8791" s="209"/>
      <c r="B8791" s="75" t="str">
        <f t="shared" si="696"/>
        <v/>
      </c>
      <c r="C8791" s="75" t="str">
        <f t="shared" si="697"/>
        <v/>
      </c>
      <c r="D8791" s="42"/>
      <c r="E8791" s="42"/>
      <c r="F8791" s="42"/>
      <c r="G8791" s="42"/>
      <c r="H8791" s="42"/>
      <c r="I8791" s="42"/>
      <c r="J8791" s="83" t="str">
        <f t="shared" si="698"/>
        <v/>
      </c>
      <c r="K8791" s="83" t="str">
        <f t="shared" si="699"/>
        <v/>
      </c>
      <c r="L8791" s="85" t="str">
        <f t="shared" si="700"/>
        <v/>
      </c>
    </row>
    <row r="8792" spans="1:12" x14ac:dyDescent="0.2">
      <c r="A8792" s="209"/>
      <c r="B8792" s="75" t="str">
        <f t="shared" si="696"/>
        <v/>
      </c>
      <c r="C8792" s="75" t="str">
        <f t="shared" si="697"/>
        <v/>
      </c>
      <c r="D8792" s="42"/>
      <c r="E8792" s="42"/>
      <c r="F8792" s="42"/>
      <c r="G8792" s="42"/>
      <c r="H8792" s="42"/>
      <c r="I8792" s="42"/>
      <c r="J8792" s="83" t="str">
        <f t="shared" si="698"/>
        <v/>
      </c>
      <c r="K8792" s="83" t="str">
        <f t="shared" si="699"/>
        <v/>
      </c>
      <c r="L8792" s="85" t="str">
        <f t="shared" si="700"/>
        <v/>
      </c>
    </row>
    <row r="8793" spans="1:12" x14ac:dyDescent="0.2">
      <c r="A8793" s="209"/>
      <c r="B8793" s="75" t="str">
        <f t="shared" si="696"/>
        <v/>
      </c>
      <c r="C8793" s="75" t="str">
        <f t="shared" si="697"/>
        <v/>
      </c>
      <c r="D8793" s="42"/>
      <c r="E8793" s="42"/>
      <c r="F8793" s="42"/>
      <c r="G8793" s="42"/>
      <c r="H8793" s="42"/>
      <c r="I8793" s="42"/>
      <c r="J8793" s="83" t="str">
        <f t="shared" si="698"/>
        <v/>
      </c>
      <c r="K8793" s="83" t="str">
        <f t="shared" si="699"/>
        <v/>
      </c>
      <c r="L8793" s="85" t="str">
        <f t="shared" si="700"/>
        <v/>
      </c>
    </row>
    <row r="8794" spans="1:12" x14ac:dyDescent="0.2">
      <c r="A8794" s="209"/>
      <c r="B8794" s="75" t="str">
        <f t="shared" si="696"/>
        <v/>
      </c>
      <c r="C8794" s="75" t="str">
        <f t="shared" si="697"/>
        <v/>
      </c>
      <c r="D8794" s="42"/>
      <c r="E8794" s="42"/>
      <c r="F8794" s="42"/>
      <c r="G8794" s="42"/>
      <c r="H8794" s="42"/>
      <c r="I8794" s="42"/>
      <c r="J8794" s="83" t="str">
        <f t="shared" si="698"/>
        <v/>
      </c>
      <c r="K8794" s="83" t="str">
        <f t="shared" si="699"/>
        <v/>
      </c>
      <c r="L8794" s="85" t="str">
        <f t="shared" si="700"/>
        <v/>
      </c>
    </row>
    <row r="8795" spans="1:12" x14ac:dyDescent="0.2">
      <c r="A8795" s="209"/>
      <c r="B8795" s="75" t="str">
        <f t="shared" si="696"/>
        <v/>
      </c>
      <c r="C8795" s="75" t="str">
        <f t="shared" si="697"/>
        <v/>
      </c>
      <c r="D8795" s="42"/>
      <c r="E8795" s="42"/>
      <c r="F8795" s="42"/>
      <c r="G8795" s="42"/>
      <c r="H8795" s="42"/>
      <c r="I8795" s="42"/>
      <c r="J8795" s="83" t="str">
        <f t="shared" si="698"/>
        <v/>
      </c>
      <c r="K8795" s="83" t="str">
        <f t="shared" si="699"/>
        <v/>
      </c>
      <c r="L8795" s="85" t="str">
        <f t="shared" si="700"/>
        <v/>
      </c>
    </row>
    <row r="8796" spans="1:12" x14ac:dyDescent="0.2">
      <c r="A8796" s="209"/>
      <c r="B8796" s="75" t="str">
        <f t="shared" si="696"/>
        <v/>
      </c>
      <c r="C8796" s="75" t="str">
        <f t="shared" si="697"/>
        <v/>
      </c>
      <c r="D8796" s="42"/>
      <c r="E8796" s="42"/>
      <c r="F8796" s="42"/>
      <c r="G8796" s="42"/>
      <c r="H8796" s="42"/>
      <c r="I8796" s="42"/>
      <c r="J8796" s="83" t="str">
        <f t="shared" si="698"/>
        <v/>
      </c>
      <c r="K8796" s="83" t="str">
        <f t="shared" si="699"/>
        <v/>
      </c>
      <c r="L8796" s="85" t="str">
        <f t="shared" si="700"/>
        <v/>
      </c>
    </row>
    <row r="8797" spans="1:12" x14ac:dyDescent="0.2">
      <c r="A8797" s="209"/>
      <c r="B8797" s="75" t="str">
        <f t="shared" si="696"/>
        <v/>
      </c>
      <c r="C8797" s="75" t="str">
        <f t="shared" si="697"/>
        <v/>
      </c>
      <c r="D8797" s="42"/>
      <c r="E8797" s="42"/>
      <c r="F8797" s="42"/>
      <c r="G8797" s="42"/>
      <c r="H8797" s="42"/>
      <c r="I8797" s="42"/>
      <c r="J8797" s="83" t="str">
        <f t="shared" si="698"/>
        <v/>
      </c>
      <c r="K8797" s="83" t="str">
        <f t="shared" si="699"/>
        <v/>
      </c>
      <c r="L8797" s="85" t="str">
        <f t="shared" si="700"/>
        <v/>
      </c>
    </row>
    <row r="8798" spans="1:12" x14ac:dyDescent="0.2">
      <c r="A8798" s="209"/>
      <c r="B8798" s="75" t="str">
        <f t="shared" si="696"/>
        <v/>
      </c>
      <c r="C8798" s="75" t="str">
        <f t="shared" si="697"/>
        <v/>
      </c>
      <c r="D8798" s="42"/>
      <c r="E8798" s="42"/>
      <c r="F8798" s="42"/>
      <c r="G8798" s="42"/>
      <c r="H8798" s="42"/>
      <c r="I8798" s="42"/>
      <c r="J8798" s="83" t="str">
        <f t="shared" si="698"/>
        <v/>
      </c>
      <c r="K8798" s="83" t="str">
        <f t="shared" si="699"/>
        <v/>
      </c>
      <c r="L8798" s="85" t="str">
        <f t="shared" si="700"/>
        <v/>
      </c>
    </row>
    <row r="8799" spans="1:12" x14ac:dyDescent="0.2">
      <c r="A8799" s="209"/>
      <c r="B8799" s="75" t="str">
        <f t="shared" si="696"/>
        <v/>
      </c>
      <c r="C8799" s="75" t="str">
        <f t="shared" si="697"/>
        <v/>
      </c>
      <c r="D8799" s="42"/>
      <c r="E8799" s="42"/>
      <c r="F8799" s="42"/>
      <c r="G8799" s="42"/>
      <c r="H8799" s="42"/>
      <c r="I8799" s="42"/>
      <c r="J8799" s="83" t="str">
        <f t="shared" si="698"/>
        <v/>
      </c>
      <c r="K8799" s="83" t="str">
        <f t="shared" si="699"/>
        <v/>
      </c>
      <c r="L8799" s="85" t="str">
        <f t="shared" si="700"/>
        <v/>
      </c>
    </row>
    <row r="8800" spans="1:12" x14ac:dyDescent="0.2">
      <c r="A8800" s="209"/>
      <c r="B8800" s="75" t="str">
        <f t="shared" si="696"/>
        <v/>
      </c>
      <c r="C8800" s="75" t="str">
        <f t="shared" si="697"/>
        <v/>
      </c>
      <c r="D8800" s="42"/>
      <c r="E8800" s="42"/>
      <c r="F8800" s="42"/>
      <c r="G8800" s="42"/>
      <c r="H8800" s="42"/>
      <c r="I8800" s="42"/>
      <c r="J8800" s="83" t="str">
        <f t="shared" si="698"/>
        <v/>
      </c>
      <c r="K8800" s="83" t="str">
        <f t="shared" si="699"/>
        <v/>
      </c>
      <c r="L8800" s="85" t="str">
        <f t="shared" si="700"/>
        <v/>
      </c>
    </row>
    <row r="8801" spans="1:12" x14ac:dyDescent="0.2">
      <c r="A8801" s="209"/>
      <c r="B8801" s="75" t="str">
        <f t="shared" si="696"/>
        <v/>
      </c>
      <c r="C8801" s="75" t="str">
        <f t="shared" si="697"/>
        <v/>
      </c>
      <c r="D8801" s="42"/>
      <c r="E8801" s="42"/>
      <c r="F8801" s="42"/>
      <c r="G8801" s="42"/>
      <c r="H8801" s="42"/>
      <c r="I8801" s="42"/>
      <c r="J8801" s="83" t="str">
        <f t="shared" si="698"/>
        <v/>
      </c>
      <c r="K8801" s="83" t="str">
        <f t="shared" si="699"/>
        <v/>
      </c>
      <c r="L8801" s="85" t="str">
        <f t="shared" si="700"/>
        <v/>
      </c>
    </row>
    <row r="8802" spans="1:12" x14ac:dyDescent="0.2">
      <c r="A8802" s="209"/>
      <c r="B8802" s="75" t="str">
        <f t="shared" si="696"/>
        <v/>
      </c>
      <c r="C8802" s="75" t="str">
        <f t="shared" si="697"/>
        <v/>
      </c>
      <c r="D8802" s="42"/>
      <c r="E8802" s="42"/>
      <c r="F8802" s="42"/>
      <c r="G8802" s="42"/>
      <c r="H8802" s="42"/>
      <c r="I8802" s="42"/>
      <c r="J8802" s="83" t="str">
        <f t="shared" si="698"/>
        <v/>
      </c>
      <c r="K8802" s="83" t="str">
        <f t="shared" si="699"/>
        <v/>
      </c>
      <c r="L8802" s="85" t="str">
        <f t="shared" si="700"/>
        <v/>
      </c>
    </row>
    <row r="8803" spans="1:12" x14ac:dyDescent="0.2">
      <c r="A8803" s="209"/>
      <c r="B8803" s="75" t="str">
        <f t="shared" si="696"/>
        <v/>
      </c>
      <c r="C8803" s="75" t="str">
        <f t="shared" si="697"/>
        <v/>
      </c>
      <c r="D8803" s="42"/>
      <c r="E8803" s="42"/>
      <c r="F8803" s="42"/>
      <c r="G8803" s="42"/>
      <c r="H8803" s="42"/>
      <c r="I8803" s="42"/>
      <c r="J8803" s="83" t="str">
        <f t="shared" si="698"/>
        <v/>
      </c>
      <c r="K8803" s="83" t="str">
        <f t="shared" si="699"/>
        <v/>
      </c>
      <c r="L8803" s="85" t="str">
        <f t="shared" si="700"/>
        <v/>
      </c>
    </row>
    <row r="8804" spans="1:12" x14ac:dyDescent="0.2">
      <c r="A8804" s="209"/>
      <c r="B8804" s="75" t="str">
        <f t="shared" si="696"/>
        <v/>
      </c>
      <c r="C8804" s="75" t="str">
        <f t="shared" si="697"/>
        <v/>
      </c>
      <c r="D8804" s="42"/>
      <c r="E8804" s="42"/>
      <c r="F8804" s="42"/>
      <c r="G8804" s="42"/>
      <c r="H8804" s="42"/>
      <c r="I8804" s="42"/>
      <c r="J8804" s="83" t="str">
        <f t="shared" si="698"/>
        <v/>
      </c>
      <c r="K8804" s="83" t="str">
        <f t="shared" si="699"/>
        <v/>
      </c>
      <c r="L8804" s="85" t="str">
        <f t="shared" si="700"/>
        <v/>
      </c>
    </row>
    <row r="8805" spans="1:12" x14ac:dyDescent="0.2">
      <c r="A8805" s="209"/>
      <c r="B8805" s="75" t="str">
        <f t="shared" si="696"/>
        <v/>
      </c>
      <c r="C8805" s="75" t="str">
        <f t="shared" si="697"/>
        <v/>
      </c>
      <c r="D8805" s="42"/>
      <c r="E8805" s="42"/>
      <c r="F8805" s="42"/>
      <c r="G8805" s="42"/>
      <c r="H8805" s="42"/>
      <c r="I8805" s="42"/>
      <c r="J8805" s="83" t="str">
        <f t="shared" si="698"/>
        <v/>
      </c>
      <c r="K8805" s="83" t="str">
        <f t="shared" si="699"/>
        <v/>
      </c>
      <c r="L8805" s="85" t="str">
        <f t="shared" si="700"/>
        <v/>
      </c>
    </row>
    <row r="8806" spans="1:12" x14ac:dyDescent="0.2">
      <c r="A8806" s="209"/>
      <c r="B8806" s="75" t="str">
        <f t="shared" si="696"/>
        <v/>
      </c>
      <c r="C8806" s="75" t="str">
        <f t="shared" si="697"/>
        <v/>
      </c>
      <c r="D8806" s="42"/>
      <c r="E8806" s="42"/>
      <c r="F8806" s="42"/>
      <c r="G8806" s="42"/>
      <c r="H8806" s="42"/>
      <c r="I8806" s="42"/>
      <c r="J8806" s="83" t="str">
        <f t="shared" si="698"/>
        <v/>
      </c>
      <c r="K8806" s="83" t="str">
        <f t="shared" si="699"/>
        <v/>
      </c>
      <c r="L8806" s="85" t="str">
        <f t="shared" si="700"/>
        <v/>
      </c>
    </row>
    <row r="8807" spans="1:12" x14ac:dyDescent="0.2">
      <c r="A8807" s="209"/>
      <c r="B8807" s="75" t="str">
        <f t="shared" si="696"/>
        <v/>
      </c>
      <c r="C8807" s="75" t="str">
        <f t="shared" si="697"/>
        <v/>
      </c>
      <c r="D8807" s="42"/>
      <c r="E8807" s="42"/>
      <c r="F8807" s="42"/>
      <c r="G8807" s="42"/>
      <c r="H8807" s="42"/>
      <c r="I8807" s="42"/>
      <c r="J8807" s="83" t="str">
        <f t="shared" si="698"/>
        <v/>
      </c>
      <c r="K8807" s="83" t="str">
        <f t="shared" si="699"/>
        <v/>
      </c>
      <c r="L8807" s="85" t="str">
        <f t="shared" si="700"/>
        <v/>
      </c>
    </row>
    <row r="8808" spans="1:12" x14ac:dyDescent="0.2">
      <c r="A8808" s="209"/>
      <c r="B8808" s="75" t="str">
        <f t="shared" si="696"/>
        <v/>
      </c>
      <c r="C8808" s="75" t="str">
        <f t="shared" si="697"/>
        <v/>
      </c>
      <c r="D8808" s="42"/>
      <c r="E8808" s="42"/>
      <c r="F8808" s="42"/>
      <c r="G8808" s="42"/>
      <c r="H8808" s="42"/>
      <c r="I8808" s="42"/>
      <c r="J8808" s="83" t="str">
        <f t="shared" si="698"/>
        <v/>
      </c>
      <c r="K8808" s="83" t="str">
        <f t="shared" si="699"/>
        <v/>
      </c>
      <c r="L8808" s="85" t="str">
        <f t="shared" si="700"/>
        <v/>
      </c>
    </row>
    <row r="8809" spans="1:12" x14ac:dyDescent="0.2">
      <c r="A8809" s="209"/>
      <c r="B8809" s="75" t="str">
        <f t="shared" si="696"/>
        <v/>
      </c>
      <c r="C8809" s="75" t="str">
        <f t="shared" si="697"/>
        <v/>
      </c>
      <c r="D8809" s="42"/>
      <c r="E8809" s="42"/>
      <c r="F8809" s="42"/>
      <c r="G8809" s="42"/>
      <c r="H8809" s="42"/>
      <c r="I8809" s="42"/>
      <c r="J8809" s="83" t="str">
        <f t="shared" si="698"/>
        <v/>
      </c>
      <c r="K8809" s="83" t="str">
        <f t="shared" si="699"/>
        <v/>
      </c>
      <c r="L8809" s="85" t="str">
        <f t="shared" si="700"/>
        <v/>
      </c>
    </row>
    <row r="8810" spans="1:12" x14ac:dyDescent="0.2">
      <c r="A8810" s="209"/>
      <c r="B8810" s="75" t="str">
        <f t="shared" si="696"/>
        <v/>
      </c>
      <c r="C8810" s="75" t="str">
        <f t="shared" si="697"/>
        <v/>
      </c>
      <c r="D8810" s="42"/>
      <c r="E8810" s="42"/>
      <c r="F8810" s="42"/>
      <c r="G8810" s="42"/>
      <c r="H8810" s="42"/>
      <c r="I8810" s="42"/>
      <c r="J8810" s="83" t="str">
        <f t="shared" si="698"/>
        <v/>
      </c>
      <c r="K8810" s="83" t="str">
        <f t="shared" si="699"/>
        <v/>
      </c>
      <c r="L8810" s="85" t="str">
        <f t="shared" si="700"/>
        <v/>
      </c>
    </row>
    <row r="8811" spans="1:12" x14ac:dyDescent="0.2">
      <c r="A8811" s="209"/>
      <c r="B8811" s="75" t="str">
        <f t="shared" si="696"/>
        <v/>
      </c>
      <c r="C8811" s="75" t="str">
        <f t="shared" si="697"/>
        <v/>
      </c>
      <c r="D8811" s="42"/>
      <c r="E8811" s="42"/>
      <c r="F8811" s="42"/>
      <c r="G8811" s="42"/>
      <c r="H8811" s="42"/>
      <c r="I8811" s="42"/>
      <c r="J8811" s="83" t="str">
        <f t="shared" si="698"/>
        <v/>
      </c>
      <c r="K8811" s="83" t="str">
        <f t="shared" si="699"/>
        <v/>
      </c>
      <c r="L8811" s="85" t="str">
        <f t="shared" si="700"/>
        <v/>
      </c>
    </row>
    <row r="8812" spans="1:12" x14ac:dyDescent="0.2">
      <c r="A8812" s="209"/>
      <c r="B8812" s="75" t="str">
        <f t="shared" si="696"/>
        <v/>
      </c>
      <c r="C8812" s="75" t="str">
        <f t="shared" si="697"/>
        <v/>
      </c>
      <c r="D8812" s="42"/>
      <c r="E8812" s="42"/>
      <c r="F8812" s="42"/>
      <c r="G8812" s="42"/>
      <c r="H8812" s="42"/>
      <c r="I8812" s="42"/>
      <c r="J8812" s="83" t="str">
        <f t="shared" si="698"/>
        <v/>
      </c>
      <c r="K8812" s="83" t="str">
        <f t="shared" si="699"/>
        <v/>
      </c>
      <c r="L8812" s="85" t="str">
        <f t="shared" si="700"/>
        <v/>
      </c>
    </row>
    <row r="8813" spans="1:12" x14ac:dyDescent="0.2">
      <c r="A8813" s="209"/>
      <c r="B8813" s="75" t="str">
        <f t="shared" si="696"/>
        <v/>
      </c>
      <c r="C8813" s="75" t="str">
        <f t="shared" si="697"/>
        <v/>
      </c>
      <c r="D8813" s="42"/>
      <c r="E8813" s="42"/>
      <c r="F8813" s="42"/>
      <c r="G8813" s="42"/>
      <c r="H8813" s="42"/>
      <c r="I8813" s="42"/>
      <c r="J8813" s="83" t="str">
        <f t="shared" si="698"/>
        <v/>
      </c>
      <c r="K8813" s="83" t="str">
        <f t="shared" si="699"/>
        <v/>
      </c>
      <c r="L8813" s="85" t="str">
        <f t="shared" si="700"/>
        <v/>
      </c>
    </row>
    <row r="8814" spans="1:12" x14ac:dyDescent="0.2">
      <c r="A8814" s="209"/>
      <c r="B8814" s="75" t="str">
        <f t="shared" si="696"/>
        <v/>
      </c>
      <c r="C8814" s="75" t="str">
        <f t="shared" si="697"/>
        <v/>
      </c>
      <c r="D8814" s="42"/>
      <c r="E8814" s="42"/>
      <c r="F8814" s="42"/>
      <c r="G8814" s="42"/>
      <c r="H8814" s="42"/>
      <c r="I8814" s="42"/>
      <c r="J8814" s="83" t="str">
        <f t="shared" si="698"/>
        <v/>
      </c>
      <c r="K8814" s="83" t="str">
        <f t="shared" si="699"/>
        <v/>
      </c>
      <c r="L8814" s="85" t="str">
        <f t="shared" si="700"/>
        <v/>
      </c>
    </row>
    <row r="8815" spans="1:12" x14ac:dyDescent="0.2">
      <c r="A8815" s="209"/>
      <c r="B8815" s="75" t="str">
        <f t="shared" si="696"/>
        <v/>
      </c>
      <c r="C8815" s="75" t="str">
        <f t="shared" si="697"/>
        <v/>
      </c>
      <c r="D8815" s="42"/>
      <c r="E8815" s="42"/>
      <c r="F8815" s="42"/>
      <c r="G8815" s="42"/>
      <c r="H8815" s="42"/>
      <c r="I8815" s="42"/>
      <c r="J8815" s="83" t="str">
        <f t="shared" si="698"/>
        <v/>
      </c>
      <c r="K8815" s="83" t="str">
        <f t="shared" si="699"/>
        <v/>
      </c>
      <c r="L8815" s="85" t="str">
        <f t="shared" si="700"/>
        <v/>
      </c>
    </row>
    <row r="8816" spans="1:12" x14ac:dyDescent="0.2">
      <c r="A8816" s="209"/>
      <c r="B8816" s="75" t="str">
        <f t="shared" si="696"/>
        <v/>
      </c>
      <c r="C8816" s="75" t="str">
        <f t="shared" si="697"/>
        <v/>
      </c>
      <c r="D8816" s="42"/>
      <c r="E8816" s="42"/>
      <c r="F8816" s="42"/>
      <c r="G8816" s="42"/>
      <c r="H8816" s="42"/>
      <c r="I8816" s="42"/>
      <c r="J8816" s="83" t="str">
        <f t="shared" si="698"/>
        <v/>
      </c>
      <c r="K8816" s="83" t="str">
        <f t="shared" si="699"/>
        <v/>
      </c>
      <c r="L8816" s="85" t="str">
        <f t="shared" si="700"/>
        <v/>
      </c>
    </row>
    <row r="8817" spans="1:12" x14ac:dyDescent="0.2">
      <c r="A8817" s="209"/>
      <c r="B8817" s="75" t="str">
        <f t="shared" si="696"/>
        <v/>
      </c>
      <c r="C8817" s="75" t="str">
        <f t="shared" si="697"/>
        <v/>
      </c>
      <c r="D8817" s="42"/>
      <c r="E8817" s="42"/>
      <c r="F8817" s="42"/>
      <c r="G8817" s="42"/>
      <c r="H8817" s="42"/>
      <c r="I8817" s="42"/>
      <c r="J8817" s="83" t="str">
        <f t="shared" si="698"/>
        <v/>
      </c>
      <c r="K8817" s="83" t="str">
        <f t="shared" si="699"/>
        <v/>
      </c>
      <c r="L8817" s="85" t="str">
        <f t="shared" si="700"/>
        <v/>
      </c>
    </row>
    <row r="8818" spans="1:12" x14ac:dyDescent="0.2">
      <c r="A8818" s="209"/>
      <c r="B8818" s="75" t="str">
        <f t="shared" si="696"/>
        <v/>
      </c>
      <c r="C8818" s="75" t="str">
        <f t="shared" si="697"/>
        <v/>
      </c>
      <c r="D8818" s="42"/>
      <c r="E8818" s="42"/>
      <c r="F8818" s="42"/>
      <c r="G8818" s="42"/>
      <c r="H8818" s="42"/>
      <c r="I8818" s="42"/>
      <c r="J8818" s="83" t="str">
        <f t="shared" si="698"/>
        <v/>
      </c>
      <c r="K8818" s="83" t="str">
        <f t="shared" si="699"/>
        <v/>
      </c>
      <c r="L8818" s="85" t="str">
        <f t="shared" si="700"/>
        <v/>
      </c>
    </row>
    <row r="8819" spans="1:12" x14ac:dyDescent="0.2">
      <c r="A8819" s="209"/>
      <c r="B8819" s="75" t="str">
        <f t="shared" si="696"/>
        <v/>
      </c>
      <c r="C8819" s="75" t="str">
        <f t="shared" si="697"/>
        <v/>
      </c>
      <c r="D8819" s="42"/>
      <c r="E8819" s="42"/>
      <c r="F8819" s="42"/>
      <c r="G8819" s="42"/>
      <c r="H8819" s="42"/>
      <c r="I8819" s="42"/>
      <c r="J8819" s="83" t="str">
        <f t="shared" si="698"/>
        <v/>
      </c>
      <c r="K8819" s="83" t="str">
        <f t="shared" si="699"/>
        <v/>
      </c>
      <c r="L8819" s="85" t="str">
        <f t="shared" si="700"/>
        <v/>
      </c>
    </row>
    <row r="8820" spans="1:12" x14ac:dyDescent="0.2">
      <c r="A8820" s="209"/>
      <c r="B8820" s="75" t="str">
        <f t="shared" si="696"/>
        <v/>
      </c>
      <c r="C8820" s="75" t="str">
        <f t="shared" si="697"/>
        <v/>
      </c>
      <c r="D8820" s="42"/>
      <c r="E8820" s="42"/>
      <c r="F8820" s="42"/>
      <c r="G8820" s="42"/>
      <c r="H8820" s="42"/>
      <c r="I8820" s="42"/>
      <c r="J8820" s="83" t="str">
        <f t="shared" si="698"/>
        <v/>
      </c>
      <c r="K8820" s="83" t="str">
        <f t="shared" si="699"/>
        <v/>
      </c>
      <c r="L8820" s="85" t="str">
        <f t="shared" si="700"/>
        <v/>
      </c>
    </row>
    <row r="8821" spans="1:12" x14ac:dyDescent="0.2">
      <c r="A8821" s="209"/>
      <c r="B8821" s="75" t="str">
        <f t="shared" si="696"/>
        <v/>
      </c>
      <c r="C8821" s="75" t="str">
        <f t="shared" si="697"/>
        <v/>
      </c>
      <c r="D8821" s="42"/>
      <c r="E8821" s="42"/>
      <c r="F8821" s="42"/>
      <c r="G8821" s="42"/>
      <c r="H8821" s="42"/>
      <c r="I8821" s="42"/>
      <c r="J8821" s="83" t="str">
        <f t="shared" si="698"/>
        <v/>
      </c>
      <c r="K8821" s="83" t="str">
        <f t="shared" si="699"/>
        <v/>
      </c>
      <c r="L8821" s="85" t="str">
        <f t="shared" si="700"/>
        <v/>
      </c>
    </row>
    <row r="8822" spans="1:12" x14ac:dyDescent="0.2">
      <c r="A8822" s="209"/>
      <c r="B8822" s="75" t="str">
        <f t="shared" si="696"/>
        <v/>
      </c>
      <c r="C8822" s="75" t="str">
        <f t="shared" si="697"/>
        <v/>
      </c>
      <c r="D8822" s="42"/>
      <c r="E8822" s="42"/>
      <c r="F8822" s="42"/>
      <c r="G8822" s="42"/>
      <c r="H8822" s="42"/>
      <c r="I8822" s="42"/>
      <c r="J8822" s="83" t="str">
        <f t="shared" si="698"/>
        <v/>
      </c>
      <c r="K8822" s="83" t="str">
        <f t="shared" si="699"/>
        <v/>
      </c>
      <c r="L8822" s="85" t="str">
        <f t="shared" si="700"/>
        <v/>
      </c>
    </row>
    <row r="8823" spans="1:12" x14ac:dyDescent="0.2">
      <c r="A8823" s="209"/>
      <c r="B8823" s="75" t="str">
        <f t="shared" si="696"/>
        <v/>
      </c>
      <c r="C8823" s="75" t="str">
        <f t="shared" si="697"/>
        <v/>
      </c>
      <c r="D8823" s="42"/>
      <c r="E8823" s="42"/>
      <c r="F8823" s="42"/>
      <c r="G8823" s="42"/>
      <c r="H8823" s="42"/>
      <c r="I8823" s="42"/>
      <c r="J8823" s="83" t="str">
        <f t="shared" si="698"/>
        <v/>
      </c>
      <c r="K8823" s="83" t="str">
        <f t="shared" si="699"/>
        <v/>
      </c>
      <c r="L8823" s="85" t="str">
        <f t="shared" si="700"/>
        <v/>
      </c>
    </row>
    <row r="8824" spans="1:12" x14ac:dyDescent="0.2">
      <c r="A8824" s="209"/>
      <c r="B8824" s="75" t="str">
        <f t="shared" si="696"/>
        <v/>
      </c>
      <c r="C8824" s="75" t="str">
        <f t="shared" si="697"/>
        <v/>
      </c>
      <c r="D8824" s="42"/>
      <c r="E8824" s="42"/>
      <c r="F8824" s="42"/>
      <c r="G8824" s="42"/>
      <c r="H8824" s="42"/>
      <c r="I8824" s="42"/>
      <c r="J8824" s="83" t="str">
        <f t="shared" si="698"/>
        <v/>
      </c>
      <c r="K8824" s="83" t="str">
        <f t="shared" si="699"/>
        <v/>
      </c>
      <c r="L8824" s="85" t="str">
        <f t="shared" si="700"/>
        <v/>
      </c>
    </row>
    <row r="8825" spans="1:12" x14ac:dyDescent="0.2">
      <c r="A8825" s="209"/>
      <c r="B8825" s="75" t="str">
        <f t="shared" si="696"/>
        <v/>
      </c>
      <c r="C8825" s="75" t="str">
        <f t="shared" si="697"/>
        <v/>
      </c>
      <c r="D8825" s="42"/>
      <c r="E8825" s="42"/>
      <c r="F8825" s="42"/>
      <c r="G8825" s="42"/>
      <c r="H8825" s="42"/>
      <c r="I8825" s="42"/>
      <c r="J8825" s="83" t="str">
        <f t="shared" si="698"/>
        <v/>
      </c>
      <c r="K8825" s="83" t="str">
        <f t="shared" si="699"/>
        <v/>
      </c>
      <c r="L8825" s="85" t="str">
        <f t="shared" si="700"/>
        <v/>
      </c>
    </row>
    <row r="8826" spans="1:12" x14ac:dyDescent="0.2">
      <c r="A8826" s="209"/>
      <c r="B8826" s="75" t="str">
        <f t="shared" si="696"/>
        <v/>
      </c>
      <c r="C8826" s="75" t="str">
        <f t="shared" si="697"/>
        <v/>
      </c>
      <c r="D8826" s="42"/>
      <c r="E8826" s="42"/>
      <c r="F8826" s="42"/>
      <c r="G8826" s="42"/>
      <c r="H8826" s="42"/>
      <c r="I8826" s="42"/>
      <c r="J8826" s="83" t="str">
        <f t="shared" si="698"/>
        <v/>
      </c>
      <c r="K8826" s="83" t="str">
        <f t="shared" si="699"/>
        <v/>
      </c>
      <c r="L8826" s="85" t="str">
        <f t="shared" si="700"/>
        <v/>
      </c>
    </row>
    <row r="8827" spans="1:12" x14ac:dyDescent="0.2">
      <c r="A8827" s="209"/>
      <c r="B8827" s="75" t="str">
        <f t="shared" si="696"/>
        <v/>
      </c>
      <c r="C8827" s="75" t="str">
        <f t="shared" si="697"/>
        <v/>
      </c>
      <c r="D8827" s="42"/>
      <c r="E8827" s="42"/>
      <c r="F8827" s="42"/>
      <c r="G8827" s="42"/>
      <c r="H8827" s="42"/>
      <c r="I8827" s="42"/>
      <c r="J8827" s="83" t="str">
        <f t="shared" si="698"/>
        <v/>
      </c>
      <c r="K8827" s="83" t="str">
        <f t="shared" si="699"/>
        <v/>
      </c>
      <c r="L8827" s="85" t="str">
        <f t="shared" si="700"/>
        <v/>
      </c>
    </row>
    <row r="8828" spans="1:12" x14ac:dyDescent="0.2">
      <c r="A8828" s="209"/>
      <c r="B8828" s="75" t="str">
        <f t="shared" si="696"/>
        <v/>
      </c>
      <c r="C8828" s="75" t="str">
        <f t="shared" si="697"/>
        <v/>
      </c>
      <c r="D8828" s="42"/>
      <c r="E8828" s="42"/>
      <c r="F8828" s="42"/>
      <c r="G8828" s="42"/>
      <c r="H8828" s="42"/>
      <c r="I8828" s="42"/>
      <c r="J8828" s="83" t="str">
        <f t="shared" si="698"/>
        <v/>
      </c>
      <c r="K8828" s="83" t="str">
        <f t="shared" si="699"/>
        <v/>
      </c>
      <c r="L8828" s="85" t="str">
        <f t="shared" si="700"/>
        <v/>
      </c>
    </row>
    <row r="8829" spans="1:12" x14ac:dyDescent="0.2">
      <c r="A8829" s="209"/>
      <c r="B8829" s="75" t="str">
        <f t="shared" si="696"/>
        <v/>
      </c>
      <c r="C8829" s="75" t="str">
        <f t="shared" si="697"/>
        <v/>
      </c>
      <c r="D8829" s="42"/>
      <c r="E8829" s="42"/>
      <c r="F8829" s="42"/>
      <c r="G8829" s="42"/>
      <c r="H8829" s="42"/>
      <c r="I8829" s="42"/>
      <c r="J8829" s="83" t="str">
        <f t="shared" si="698"/>
        <v/>
      </c>
      <c r="K8829" s="83" t="str">
        <f t="shared" si="699"/>
        <v/>
      </c>
      <c r="L8829" s="85" t="str">
        <f t="shared" si="700"/>
        <v/>
      </c>
    </row>
    <row r="8830" spans="1:12" x14ac:dyDescent="0.2">
      <c r="A8830" s="209"/>
      <c r="B8830" s="75" t="str">
        <f t="shared" si="696"/>
        <v/>
      </c>
      <c r="C8830" s="75" t="str">
        <f t="shared" si="697"/>
        <v/>
      </c>
      <c r="D8830" s="42"/>
      <c r="E8830" s="42"/>
      <c r="F8830" s="42"/>
      <c r="G8830" s="42"/>
      <c r="H8830" s="42"/>
      <c r="I8830" s="42"/>
      <c r="J8830" s="83" t="str">
        <f t="shared" si="698"/>
        <v/>
      </c>
      <c r="K8830" s="83" t="str">
        <f t="shared" si="699"/>
        <v/>
      </c>
      <c r="L8830" s="85" t="str">
        <f t="shared" si="700"/>
        <v/>
      </c>
    </row>
    <row r="8831" spans="1:12" x14ac:dyDescent="0.2">
      <c r="A8831" s="209"/>
      <c r="B8831" s="75" t="str">
        <f t="shared" si="696"/>
        <v/>
      </c>
      <c r="C8831" s="75" t="str">
        <f t="shared" si="697"/>
        <v/>
      </c>
      <c r="D8831" s="42"/>
      <c r="E8831" s="42"/>
      <c r="F8831" s="42"/>
      <c r="G8831" s="42"/>
      <c r="H8831" s="42"/>
      <c r="I8831" s="42"/>
      <c r="J8831" s="83" t="str">
        <f t="shared" si="698"/>
        <v/>
      </c>
      <c r="K8831" s="83" t="str">
        <f t="shared" si="699"/>
        <v/>
      </c>
      <c r="L8831" s="85" t="str">
        <f t="shared" si="700"/>
        <v/>
      </c>
    </row>
    <row r="8832" spans="1:12" x14ac:dyDescent="0.2">
      <c r="A8832" s="209"/>
      <c r="B8832" s="75" t="str">
        <f t="shared" si="696"/>
        <v/>
      </c>
      <c r="C8832" s="75" t="str">
        <f t="shared" si="697"/>
        <v/>
      </c>
      <c r="D8832" s="42"/>
      <c r="E8832" s="42"/>
      <c r="F8832" s="42"/>
      <c r="G8832" s="42"/>
      <c r="H8832" s="42"/>
      <c r="I8832" s="42"/>
      <c r="J8832" s="83" t="str">
        <f t="shared" si="698"/>
        <v/>
      </c>
      <c r="K8832" s="83" t="str">
        <f t="shared" si="699"/>
        <v/>
      </c>
      <c r="L8832" s="85" t="str">
        <f t="shared" si="700"/>
        <v/>
      </c>
    </row>
    <row r="8833" spans="1:12" x14ac:dyDescent="0.2">
      <c r="A8833" s="209"/>
      <c r="B8833" s="75" t="str">
        <f t="shared" si="696"/>
        <v/>
      </c>
      <c r="C8833" s="75" t="str">
        <f t="shared" si="697"/>
        <v/>
      </c>
      <c r="D8833" s="42"/>
      <c r="E8833" s="42"/>
      <c r="F8833" s="42"/>
      <c r="G8833" s="42"/>
      <c r="H8833" s="42"/>
      <c r="I8833" s="42"/>
      <c r="J8833" s="83" t="str">
        <f t="shared" si="698"/>
        <v/>
      </c>
      <c r="K8833" s="83" t="str">
        <f t="shared" si="699"/>
        <v/>
      </c>
      <c r="L8833" s="85" t="str">
        <f t="shared" si="700"/>
        <v/>
      </c>
    </row>
    <row r="8834" spans="1:12" x14ac:dyDescent="0.2">
      <c r="A8834" s="209"/>
      <c r="B8834" s="75" t="str">
        <f t="shared" si="696"/>
        <v/>
      </c>
      <c r="C8834" s="75" t="str">
        <f t="shared" si="697"/>
        <v/>
      </c>
      <c r="D8834" s="42"/>
      <c r="E8834" s="42"/>
      <c r="F8834" s="42"/>
      <c r="G8834" s="42"/>
      <c r="H8834" s="42"/>
      <c r="I8834" s="42"/>
      <c r="J8834" s="83" t="str">
        <f t="shared" si="698"/>
        <v/>
      </c>
      <c r="K8834" s="83" t="str">
        <f t="shared" si="699"/>
        <v/>
      </c>
      <c r="L8834" s="85" t="str">
        <f t="shared" si="700"/>
        <v/>
      </c>
    </row>
    <row r="8835" spans="1:12" x14ac:dyDescent="0.2">
      <c r="A8835" s="209"/>
      <c r="B8835" s="75" t="str">
        <f t="shared" si="696"/>
        <v/>
      </c>
      <c r="C8835" s="75" t="str">
        <f t="shared" si="697"/>
        <v/>
      </c>
      <c r="D8835" s="42"/>
      <c r="E8835" s="42"/>
      <c r="F8835" s="42"/>
      <c r="G8835" s="42"/>
      <c r="H8835" s="42"/>
      <c r="I8835" s="42"/>
      <c r="J8835" s="83" t="str">
        <f t="shared" si="698"/>
        <v/>
      </c>
      <c r="K8835" s="83" t="str">
        <f t="shared" si="699"/>
        <v/>
      </c>
      <c r="L8835" s="85" t="str">
        <f t="shared" si="700"/>
        <v/>
      </c>
    </row>
    <row r="8836" spans="1:12" x14ac:dyDescent="0.2">
      <c r="A8836" s="209"/>
      <c r="B8836" s="75" t="str">
        <f t="shared" si="696"/>
        <v/>
      </c>
      <c r="C8836" s="75" t="str">
        <f t="shared" si="697"/>
        <v/>
      </c>
      <c r="D8836" s="42"/>
      <c r="E8836" s="42"/>
      <c r="F8836" s="42"/>
      <c r="G8836" s="42"/>
      <c r="H8836" s="42"/>
      <c r="I8836" s="42"/>
      <c r="J8836" s="83" t="str">
        <f t="shared" si="698"/>
        <v/>
      </c>
      <c r="K8836" s="83" t="str">
        <f t="shared" si="699"/>
        <v/>
      </c>
      <c r="L8836" s="85" t="str">
        <f t="shared" si="700"/>
        <v/>
      </c>
    </row>
    <row r="8837" spans="1:12" x14ac:dyDescent="0.2">
      <c r="A8837" s="209"/>
      <c r="B8837" s="75" t="str">
        <f t="shared" si="696"/>
        <v/>
      </c>
      <c r="C8837" s="75" t="str">
        <f t="shared" si="697"/>
        <v/>
      </c>
      <c r="D8837" s="42"/>
      <c r="E8837" s="42"/>
      <c r="F8837" s="42"/>
      <c r="G8837" s="42"/>
      <c r="H8837" s="42"/>
      <c r="I8837" s="42"/>
      <c r="J8837" s="83" t="str">
        <f t="shared" si="698"/>
        <v/>
      </c>
      <c r="K8837" s="83" t="str">
        <f t="shared" si="699"/>
        <v/>
      </c>
      <c r="L8837" s="85" t="str">
        <f t="shared" si="700"/>
        <v/>
      </c>
    </row>
    <row r="8838" spans="1:12" x14ac:dyDescent="0.2">
      <c r="A8838" s="209"/>
      <c r="B8838" s="75" t="str">
        <f t="shared" si="696"/>
        <v/>
      </c>
      <c r="C8838" s="75" t="str">
        <f t="shared" si="697"/>
        <v/>
      </c>
      <c r="D8838" s="42"/>
      <c r="E8838" s="42"/>
      <c r="F8838" s="42"/>
      <c r="G8838" s="42"/>
      <c r="H8838" s="42"/>
      <c r="I8838" s="42"/>
      <c r="J8838" s="83" t="str">
        <f t="shared" si="698"/>
        <v/>
      </c>
      <c r="K8838" s="83" t="str">
        <f t="shared" si="699"/>
        <v/>
      </c>
      <c r="L8838" s="85" t="str">
        <f t="shared" si="700"/>
        <v/>
      </c>
    </row>
    <row r="8839" spans="1:12" x14ac:dyDescent="0.2">
      <c r="A8839" s="209"/>
      <c r="B8839" s="75" t="str">
        <f t="shared" si="696"/>
        <v/>
      </c>
      <c r="C8839" s="75" t="str">
        <f t="shared" si="697"/>
        <v/>
      </c>
      <c r="D8839" s="42"/>
      <c r="E8839" s="42"/>
      <c r="F8839" s="42"/>
      <c r="G8839" s="42"/>
      <c r="H8839" s="42"/>
      <c r="I8839" s="42"/>
      <c r="J8839" s="83" t="str">
        <f t="shared" si="698"/>
        <v/>
      </c>
      <c r="K8839" s="83" t="str">
        <f t="shared" si="699"/>
        <v/>
      </c>
      <c r="L8839" s="85" t="str">
        <f t="shared" si="700"/>
        <v/>
      </c>
    </row>
    <row r="8840" spans="1:12" x14ac:dyDescent="0.2">
      <c r="A8840" s="209"/>
      <c r="B8840" s="75" t="str">
        <f t="shared" si="696"/>
        <v/>
      </c>
      <c r="C8840" s="75" t="str">
        <f t="shared" si="697"/>
        <v/>
      </c>
      <c r="D8840" s="42"/>
      <c r="E8840" s="42"/>
      <c r="F8840" s="42"/>
      <c r="G8840" s="42"/>
      <c r="H8840" s="42"/>
      <c r="I8840" s="42"/>
      <c r="J8840" s="83" t="str">
        <f t="shared" si="698"/>
        <v/>
      </c>
      <c r="K8840" s="83" t="str">
        <f t="shared" si="699"/>
        <v/>
      </c>
      <c r="L8840" s="85" t="str">
        <f t="shared" si="700"/>
        <v/>
      </c>
    </row>
    <row r="8841" spans="1:12" x14ac:dyDescent="0.2">
      <c r="A8841" s="209"/>
      <c r="B8841" s="75" t="str">
        <f t="shared" si="696"/>
        <v/>
      </c>
      <c r="C8841" s="75" t="str">
        <f t="shared" si="697"/>
        <v/>
      </c>
      <c r="D8841" s="42"/>
      <c r="E8841" s="42"/>
      <c r="F8841" s="42"/>
      <c r="G8841" s="42"/>
      <c r="H8841" s="42"/>
      <c r="I8841" s="42"/>
      <c r="J8841" s="83" t="str">
        <f t="shared" si="698"/>
        <v/>
      </c>
      <c r="K8841" s="83" t="str">
        <f t="shared" si="699"/>
        <v/>
      </c>
      <c r="L8841" s="85" t="str">
        <f t="shared" si="700"/>
        <v/>
      </c>
    </row>
    <row r="8842" spans="1:12" x14ac:dyDescent="0.2">
      <c r="A8842" s="209"/>
      <c r="B8842" s="75" t="str">
        <f t="shared" si="696"/>
        <v/>
      </c>
      <c r="C8842" s="75" t="str">
        <f t="shared" si="697"/>
        <v/>
      </c>
      <c r="D8842" s="42"/>
      <c r="E8842" s="42"/>
      <c r="F8842" s="42"/>
      <c r="G8842" s="42"/>
      <c r="H8842" s="42"/>
      <c r="I8842" s="42"/>
      <c r="J8842" s="83" t="str">
        <f t="shared" si="698"/>
        <v/>
      </c>
      <c r="K8842" s="83" t="str">
        <f t="shared" si="699"/>
        <v/>
      </c>
      <c r="L8842" s="85" t="str">
        <f t="shared" si="700"/>
        <v/>
      </c>
    </row>
    <row r="8843" spans="1:12" x14ac:dyDescent="0.2">
      <c r="A8843" s="209"/>
      <c r="B8843" s="75" t="str">
        <f t="shared" si="696"/>
        <v/>
      </c>
      <c r="C8843" s="75" t="str">
        <f t="shared" si="697"/>
        <v/>
      </c>
      <c r="D8843" s="42"/>
      <c r="E8843" s="42"/>
      <c r="F8843" s="42"/>
      <c r="G8843" s="42"/>
      <c r="H8843" s="42"/>
      <c r="I8843" s="42"/>
      <c r="J8843" s="83" t="str">
        <f t="shared" si="698"/>
        <v/>
      </c>
      <c r="K8843" s="83" t="str">
        <f t="shared" si="699"/>
        <v/>
      </c>
      <c r="L8843" s="85" t="str">
        <f t="shared" si="700"/>
        <v/>
      </c>
    </row>
    <row r="8844" spans="1:12" x14ac:dyDescent="0.2">
      <c r="A8844" s="209"/>
      <c r="B8844" s="75" t="str">
        <f t="shared" si="696"/>
        <v/>
      </c>
      <c r="C8844" s="75" t="str">
        <f t="shared" si="697"/>
        <v/>
      </c>
      <c r="D8844" s="42"/>
      <c r="E8844" s="42"/>
      <c r="F8844" s="42"/>
      <c r="G8844" s="42"/>
      <c r="H8844" s="42"/>
      <c r="I8844" s="42"/>
      <c r="J8844" s="83" t="str">
        <f t="shared" si="698"/>
        <v/>
      </c>
      <c r="K8844" s="83" t="str">
        <f t="shared" si="699"/>
        <v/>
      </c>
      <c r="L8844" s="85" t="str">
        <f t="shared" si="700"/>
        <v/>
      </c>
    </row>
    <row r="8845" spans="1:12" x14ac:dyDescent="0.2">
      <c r="A8845" s="209"/>
      <c r="B8845" s="75" t="str">
        <f t="shared" si="696"/>
        <v/>
      </c>
      <c r="C8845" s="75" t="str">
        <f t="shared" si="697"/>
        <v/>
      </c>
      <c r="D8845" s="42"/>
      <c r="E8845" s="42"/>
      <c r="F8845" s="42"/>
      <c r="G8845" s="42"/>
      <c r="H8845" s="42"/>
      <c r="I8845" s="42"/>
      <c r="J8845" s="83" t="str">
        <f t="shared" si="698"/>
        <v/>
      </c>
      <c r="K8845" s="83" t="str">
        <f t="shared" si="699"/>
        <v/>
      </c>
      <c r="L8845" s="85" t="str">
        <f t="shared" si="700"/>
        <v/>
      </c>
    </row>
    <row r="8846" spans="1:12" x14ac:dyDescent="0.2">
      <c r="A8846" s="209"/>
      <c r="B8846" s="75" t="str">
        <f t="shared" si="696"/>
        <v/>
      </c>
      <c r="C8846" s="75" t="str">
        <f t="shared" si="697"/>
        <v/>
      </c>
      <c r="D8846" s="42"/>
      <c r="E8846" s="42"/>
      <c r="F8846" s="42"/>
      <c r="G8846" s="42"/>
      <c r="H8846" s="42"/>
      <c r="I8846" s="42"/>
      <c r="J8846" s="83" t="str">
        <f t="shared" si="698"/>
        <v/>
      </c>
      <c r="K8846" s="83" t="str">
        <f t="shared" si="699"/>
        <v/>
      </c>
      <c r="L8846" s="85" t="str">
        <f t="shared" si="700"/>
        <v/>
      </c>
    </row>
    <row r="8847" spans="1:12" x14ac:dyDescent="0.2">
      <c r="A8847" s="209"/>
      <c r="B8847" s="75" t="str">
        <f t="shared" si="696"/>
        <v/>
      </c>
      <c r="C8847" s="75" t="str">
        <f t="shared" si="697"/>
        <v/>
      </c>
      <c r="D8847" s="42"/>
      <c r="E8847" s="42"/>
      <c r="F8847" s="42"/>
      <c r="G8847" s="42"/>
      <c r="H8847" s="42"/>
      <c r="I8847" s="42"/>
      <c r="J8847" s="83" t="str">
        <f t="shared" si="698"/>
        <v/>
      </c>
      <c r="K8847" s="83" t="str">
        <f t="shared" si="699"/>
        <v/>
      </c>
      <c r="L8847" s="85" t="str">
        <f t="shared" si="700"/>
        <v/>
      </c>
    </row>
    <row r="8848" spans="1:12" x14ac:dyDescent="0.2">
      <c r="A8848" s="209"/>
      <c r="B8848" s="75" t="str">
        <f t="shared" si="696"/>
        <v/>
      </c>
      <c r="C8848" s="75" t="str">
        <f t="shared" si="697"/>
        <v/>
      </c>
      <c r="D8848" s="42"/>
      <c r="E8848" s="42"/>
      <c r="F8848" s="42"/>
      <c r="G8848" s="42"/>
      <c r="H8848" s="42"/>
      <c r="I8848" s="42"/>
      <c r="J8848" s="83" t="str">
        <f t="shared" si="698"/>
        <v/>
      </c>
      <c r="K8848" s="83" t="str">
        <f t="shared" si="699"/>
        <v/>
      </c>
      <c r="L8848" s="85" t="str">
        <f t="shared" si="700"/>
        <v/>
      </c>
    </row>
    <row r="8849" spans="1:12" x14ac:dyDescent="0.2">
      <c r="A8849" s="209"/>
      <c r="B8849" s="75" t="str">
        <f t="shared" si="696"/>
        <v/>
      </c>
      <c r="C8849" s="75" t="str">
        <f t="shared" si="697"/>
        <v/>
      </c>
      <c r="D8849" s="42"/>
      <c r="E8849" s="42"/>
      <c r="F8849" s="42"/>
      <c r="G8849" s="42"/>
      <c r="H8849" s="42"/>
      <c r="I8849" s="42"/>
      <c r="J8849" s="83" t="str">
        <f t="shared" si="698"/>
        <v/>
      </c>
      <c r="K8849" s="83" t="str">
        <f t="shared" si="699"/>
        <v/>
      </c>
      <c r="L8849" s="85" t="str">
        <f t="shared" si="700"/>
        <v/>
      </c>
    </row>
    <row r="8850" spans="1:12" x14ac:dyDescent="0.2">
      <c r="A8850" s="209"/>
      <c r="B8850" s="75" t="str">
        <f t="shared" si="696"/>
        <v/>
      </c>
      <c r="C8850" s="75" t="str">
        <f t="shared" si="697"/>
        <v/>
      </c>
      <c r="D8850" s="42"/>
      <c r="E8850" s="42"/>
      <c r="F8850" s="42"/>
      <c r="G8850" s="42"/>
      <c r="H8850" s="42"/>
      <c r="I8850" s="42"/>
      <c r="J8850" s="83" t="str">
        <f t="shared" si="698"/>
        <v/>
      </c>
      <c r="K8850" s="83" t="str">
        <f t="shared" si="699"/>
        <v/>
      </c>
      <c r="L8850" s="85" t="str">
        <f t="shared" si="700"/>
        <v/>
      </c>
    </row>
    <row r="8851" spans="1:12" x14ac:dyDescent="0.2">
      <c r="A8851" s="209"/>
      <c r="B8851" s="75" t="str">
        <f t="shared" si="696"/>
        <v/>
      </c>
      <c r="C8851" s="75" t="str">
        <f t="shared" si="697"/>
        <v/>
      </c>
      <c r="D8851" s="42"/>
      <c r="E8851" s="42"/>
      <c r="F8851" s="42"/>
      <c r="G8851" s="42"/>
      <c r="H8851" s="42"/>
      <c r="I8851" s="42"/>
      <c r="J8851" s="83" t="str">
        <f t="shared" si="698"/>
        <v/>
      </c>
      <c r="K8851" s="83" t="str">
        <f t="shared" si="699"/>
        <v/>
      </c>
      <c r="L8851" s="85" t="str">
        <f t="shared" si="700"/>
        <v/>
      </c>
    </row>
    <row r="8852" spans="1:12" x14ac:dyDescent="0.2">
      <c r="A8852" s="209"/>
      <c r="B8852" s="75" t="str">
        <f t="shared" si="696"/>
        <v/>
      </c>
      <c r="C8852" s="75" t="str">
        <f t="shared" si="697"/>
        <v/>
      </c>
      <c r="D8852" s="42"/>
      <c r="E8852" s="42"/>
      <c r="F8852" s="42"/>
      <c r="G8852" s="42"/>
      <c r="H8852" s="42"/>
      <c r="I8852" s="42"/>
      <c r="J8852" s="83" t="str">
        <f t="shared" si="698"/>
        <v/>
      </c>
      <c r="K8852" s="83" t="str">
        <f t="shared" si="699"/>
        <v/>
      </c>
      <c r="L8852" s="85" t="str">
        <f t="shared" si="700"/>
        <v/>
      </c>
    </row>
    <row r="8853" spans="1:12" x14ac:dyDescent="0.2">
      <c r="A8853" s="209"/>
      <c r="B8853" s="75" t="str">
        <f t="shared" si="696"/>
        <v/>
      </c>
      <c r="C8853" s="75" t="str">
        <f t="shared" si="697"/>
        <v/>
      </c>
      <c r="D8853" s="42"/>
      <c r="E8853" s="42"/>
      <c r="F8853" s="42"/>
      <c r="G8853" s="42"/>
      <c r="H8853" s="42"/>
      <c r="I8853" s="42"/>
      <c r="J8853" s="83" t="str">
        <f t="shared" si="698"/>
        <v/>
      </c>
      <c r="K8853" s="83" t="str">
        <f t="shared" si="699"/>
        <v/>
      </c>
      <c r="L8853" s="85" t="str">
        <f t="shared" si="700"/>
        <v/>
      </c>
    </row>
    <row r="8854" spans="1:12" x14ac:dyDescent="0.2">
      <c r="A8854" s="209"/>
      <c r="B8854" s="75" t="str">
        <f t="shared" ref="B8854:B8917" si="701">IF(D8854+E8854+F8854+G8854+I8854+H8854 = 0,"",D8854+E8854+F8854+G8854+I8854+H8854)</f>
        <v/>
      </c>
      <c r="C8854" s="75" t="str">
        <f t="shared" ref="C8854:C8917" si="702">IF(D8854+E8854+H8854=0,"",D8854+E8854+H8854)</f>
        <v/>
      </c>
      <c r="D8854" s="42"/>
      <c r="E8854" s="42"/>
      <c r="F8854" s="42"/>
      <c r="G8854" s="42"/>
      <c r="H8854" s="42"/>
      <c r="I8854" s="42"/>
      <c r="J8854" s="83" t="str">
        <f t="shared" ref="J8854:J8917" si="703">IF(ISERROR(D8854/C8854),"",(D8854/C8854))</f>
        <v/>
      </c>
      <c r="K8854" s="83" t="str">
        <f t="shared" ref="K8854:K8917" si="704">IF(ISERROR(E8854/C8854),"",(E8854/C8854))</f>
        <v/>
      </c>
      <c r="L8854" s="85" t="str">
        <f t="shared" ref="L8854:L8917" si="705">IF(ISERROR((D8854+E8854)/B8854),"",(D8854+E8854)/B8854)</f>
        <v/>
      </c>
    </row>
    <row r="8855" spans="1:12" x14ac:dyDescent="0.2">
      <c r="A8855" s="209"/>
      <c r="B8855" s="75" t="str">
        <f t="shared" si="701"/>
        <v/>
      </c>
      <c r="C8855" s="75" t="str">
        <f t="shared" si="702"/>
        <v/>
      </c>
      <c r="D8855" s="42"/>
      <c r="E8855" s="42"/>
      <c r="F8855" s="42"/>
      <c r="G8855" s="42"/>
      <c r="H8855" s="42"/>
      <c r="I8855" s="42"/>
      <c r="J8855" s="83" t="str">
        <f t="shared" si="703"/>
        <v/>
      </c>
      <c r="K8855" s="83" t="str">
        <f t="shared" si="704"/>
        <v/>
      </c>
      <c r="L8855" s="85" t="str">
        <f t="shared" si="705"/>
        <v/>
      </c>
    </row>
    <row r="8856" spans="1:12" x14ac:dyDescent="0.2">
      <c r="A8856" s="209"/>
      <c r="B8856" s="75" t="str">
        <f t="shared" si="701"/>
        <v/>
      </c>
      <c r="C8856" s="75" t="str">
        <f t="shared" si="702"/>
        <v/>
      </c>
      <c r="D8856" s="42"/>
      <c r="E8856" s="42"/>
      <c r="F8856" s="42"/>
      <c r="G8856" s="42"/>
      <c r="H8856" s="42"/>
      <c r="I8856" s="42"/>
      <c r="J8856" s="83" t="str">
        <f t="shared" si="703"/>
        <v/>
      </c>
      <c r="K8856" s="83" t="str">
        <f t="shared" si="704"/>
        <v/>
      </c>
      <c r="L8856" s="85" t="str">
        <f t="shared" si="705"/>
        <v/>
      </c>
    </row>
    <row r="8857" spans="1:12" x14ac:dyDescent="0.2">
      <c r="A8857" s="209"/>
      <c r="B8857" s="75" t="str">
        <f t="shared" si="701"/>
        <v/>
      </c>
      <c r="C8857" s="75" t="str">
        <f t="shared" si="702"/>
        <v/>
      </c>
      <c r="D8857" s="42"/>
      <c r="E8857" s="42"/>
      <c r="F8857" s="42"/>
      <c r="G8857" s="42"/>
      <c r="H8857" s="42"/>
      <c r="I8857" s="42"/>
      <c r="J8857" s="83" t="str">
        <f t="shared" si="703"/>
        <v/>
      </c>
      <c r="K8857" s="83" t="str">
        <f t="shared" si="704"/>
        <v/>
      </c>
      <c r="L8857" s="85" t="str">
        <f t="shared" si="705"/>
        <v/>
      </c>
    </row>
    <row r="8858" spans="1:12" x14ac:dyDescent="0.2">
      <c r="A8858" s="209"/>
      <c r="B8858" s="75" t="str">
        <f t="shared" si="701"/>
        <v/>
      </c>
      <c r="C8858" s="75" t="str">
        <f t="shared" si="702"/>
        <v/>
      </c>
      <c r="D8858" s="42"/>
      <c r="E8858" s="42"/>
      <c r="F8858" s="42"/>
      <c r="G8858" s="42"/>
      <c r="H8858" s="42"/>
      <c r="I8858" s="42"/>
      <c r="J8858" s="83" t="str">
        <f t="shared" si="703"/>
        <v/>
      </c>
      <c r="K8858" s="83" t="str">
        <f t="shared" si="704"/>
        <v/>
      </c>
      <c r="L8858" s="85" t="str">
        <f t="shared" si="705"/>
        <v/>
      </c>
    </row>
    <row r="8859" spans="1:12" x14ac:dyDescent="0.2">
      <c r="A8859" s="209"/>
      <c r="B8859" s="75" t="str">
        <f t="shared" si="701"/>
        <v/>
      </c>
      <c r="C8859" s="75" t="str">
        <f t="shared" si="702"/>
        <v/>
      </c>
      <c r="D8859" s="42"/>
      <c r="E8859" s="42"/>
      <c r="F8859" s="42"/>
      <c r="G8859" s="42"/>
      <c r="H8859" s="42"/>
      <c r="I8859" s="42"/>
      <c r="J8859" s="83" t="str">
        <f t="shared" si="703"/>
        <v/>
      </c>
      <c r="K8859" s="83" t="str">
        <f t="shared" si="704"/>
        <v/>
      </c>
      <c r="L8859" s="85" t="str">
        <f t="shared" si="705"/>
        <v/>
      </c>
    </row>
    <row r="8860" spans="1:12" x14ac:dyDescent="0.2">
      <c r="A8860" s="209"/>
      <c r="B8860" s="75" t="str">
        <f t="shared" si="701"/>
        <v/>
      </c>
      <c r="C8860" s="75" t="str">
        <f t="shared" si="702"/>
        <v/>
      </c>
      <c r="D8860" s="42"/>
      <c r="E8860" s="42"/>
      <c r="F8860" s="42"/>
      <c r="G8860" s="42"/>
      <c r="H8860" s="42"/>
      <c r="I8860" s="42"/>
      <c r="J8860" s="83" t="str">
        <f t="shared" si="703"/>
        <v/>
      </c>
      <c r="K8860" s="83" t="str">
        <f t="shared" si="704"/>
        <v/>
      </c>
      <c r="L8860" s="85" t="str">
        <f t="shared" si="705"/>
        <v/>
      </c>
    </row>
    <row r="8861" spans="1:12" x14ac:dyDescent="0.2">
      <c r="A8861" s="209"/>
      <c r="B8861" s="75" t="str">
        <f t="shared" si="701"/>
        <v/>
      </c>
      <c r="C8861" s="75" t="str">
        <f t="shared" si="702"/>
        <v/>
      </c>
      <c r="D8861" s="42"/>
      <c r="E8861" s="42"/>
      <c r="F8861" s="42"/>
      <c r="G8861" s="42"/>
      <c r="H8861" s="42"/>
      <c r="I8861" s="42"/>
      <c r="J8861" s="83" t="str">
        <f t="shared" si="703"/>
        <v/>
      </c>
      <c r="K8861" s="83" t="str">
        <f t="shared" si="704"/>
        <v/>
      </c>
      <c r="L8861" s="85" t="str">
        <f t="shared" si="705"/>
        <v/>
      </c>
    </row>
    <row r="8862" spans="1:12" x14ac:dyDescent="0.2">
      <c r="A8862" s="209"/>
      <c r="B8862" s="75" t="str">
        <f t="shared" si="701"/>
        <v/>
      </c>
      <c r="C8862" s="75" t="str">
        <f t="shared" si="702"/>
        <v/>
      </c>
      <c r="D8862" s="42"/>
      <c r="E8862" s="42"/>
      <c r="F8862" s="42"/>
      <c r="G8862" s="42"/>
      <c r="H8862" s="42"/>
      <c r="I8862" s="42"/>
      <c r="J8862" s="83" t="str">
        <f t="shared" si="703"/>
        <v/>
      </c>
      <c r="K8862" s="83" t="str">
        <f t="shared" si="704"/>
        <v/>
      </c>
      <c r="L8862" s="85" t="str">
        <f t="shared" si="705"/>
        <v/>
      </c>
    </row>
    <row r="8863" spans="1:12" x14ac:dyDescent="0.2">
      <c r="A8863" s="209"/>
      <c r="B8863" s="75" t="str">
        <f t="shared" si="701"/>
        <v/>
      </c>
      <c r="C8863" s="75" t="str">
        <f t="shared" si="702"/>
        <v/>
      </c>
      <c r="D8863" s="42"/>
      <c r="E8863" s="42"/>
      <c r="F8863" s="42"/>
      <c r="G8863" s="42"/>
      <c r="H8863" s="42"/>
      <c r="I8863" s="42"/>
      <c r="J8863" s="83" t="str">
        <f t="shared" si="703"/>
        <v/>
      </c>
      <c r="K8863" s="83" t="str">
        <f t="shared" si="704"/>
        <v/>
      </c>
      <c r="L8863" s="85" t="str">
        <f t="shared" si="705"/>
        <v/>
      </c>
    </row>
    <row r="8864" spans="1:12" x14ac:dyDescent="0.2">
      <c r="A8864" s="209"/>
      <c r="B8864" s="75" t="str">
        <f t="shared" si="701"/>
        <v/>
      </c>
      <c r="C8864" s="75" t="str">
        <f t="shared" si="702"/>
        <v/>
      </c>
      <c r="D8864" s="42"/>
      <c r="E8864" s="42"/>
      <c r="F8864" s="42"/>
      <c r="G8864" s="42"/>
      <c r="H8864" s="42"/>
      <c r="I8864" s="42"/>
      <c r="J8864" s="83" t="str">
        <f t="shared" si="703"/>
        <v/>
      </c>
      <c r="K8864" s="83" t="str">
        <f t="shared" si="704"/>
        <v/>
      </c>
      <c r="L8864" s="85" t="str">
        <f t="shared" si="705"/>
        <v/>
      </c>
    </row>
    <row r="8865" spans="1:12" x14ac:dyDescent="0.2">
      <c r="A8865" s="209"/>
      <c r="B8865" s="75" t="str">
        <f t="shared" si="701"/>
        <v/>
      </c>
      <c r="C8865" s="75" t="str">
        <f t="shared" si="702"/>
        <v/>
      </c>
      <c r="D8865" s="42"/>
      <c r="E8865" s="42"/>
      <c r="F8865" s="42"/>
      <c r="G8865" s="42"/>
      <c r="H8865" s="42"/>
      <c r="I8865" s="42"/>
      <c r="J8865" s="83" t="str">
        <f t="shared" si="703"/>
        <v/>
      </c>
      <c r="K8865" s="83" t="str">
        <f t="shared" si="704"/>
        <v/>
      </c>
      <c r="L8865" s="85" t="str">
        <f t="shared" si="705"/>
        <v/>
      </c>
    </row>
    <row r="8866" spans="1:12" x14ac:dyDescent="0.2">
      <c r="A8866" s="209"/>
      <c r="B8866" s="75" t="str">
        <f t="shared" si="701"/>
        <v/>
      </c>
      <c r="C8866" s="75" t="str">
        <f t="shared" si="702"/>
        <v/>
      </c>
      <c r="D8866" s="42"/>
      <c r="E8866" s="42"/>
      <c r="F8866" s="42"/>
      <c r="G8866" s="42"/>
      <c r="H8866" s="42"/>
      <c r="I8866" s="42"/>
      <c r="J8866" s="83" t="str">
        <f t="shared" si="703"/>
        <v/>
      </c>
      <c r="K8866" s="83" t="str">
        <f t="shared" si="704"/>
        <v/>
      </c>
      <c r="L8866" s="85" t="str">
        <f t="shared" si="705"/>
        <v/>
      </c>
    </row>
    <row r="8867" spans="1:12" x14ac:dyDescent="0.2">
      <c r="A8867" s="209"/>
      <c r="B8867" s="75" t="str">
        <f t="shared" si="701"/>
        <v/>
      </c>
      <c r="C8867" s="75" t="str">
        <f t="shared" si="702"/>
        <v/>
      </c>
      <c r="D8867" s="42"/>
      <c r="E8867" s="42"/>
      <c r="F8867" s="42"/>
      <c r="G8867" s="42"/>
      <c r="H8867" s="42"/>
      <c r="I8867" s="42"/>
      <c r="J8867" s="83" t="str">
        <f t="shared" si="703"/>
        <v/>
      </c>
      <c r="K8867" s="83" t="str">
        <f t="shared" si="704"/>
        <v/>
      </c>
      <c r="L8867" s="85" t="str">
        <f t="shared" si="705"/>
        <v/>
      </c>
    </row>
    <row r="8868" spans="1:12" x14ac:dyDescent="0.2">
      <c r="A8868" s="209"/>
      <c r="B8868" s="75" t="str">
        <f t="shared" si="701"/>
        <v/>
      </c>
      <c r="C8868" s="75" t="str">
        <f t="shared" si="702"/>
        <v/>
      </c>
      <c r="D8868" s="42"/>
      <c r="E8868" s="42"/>
      <c r="F8868" s="42"/>
      <c r="G8868" s="42"/>
      <c r="H8868" s="42"/>
      <c r="I8868" s="42"/>
      <c r="J8868" s="83" t="str">
        <f t="shared" si="703"/>
        <v/>
      </c>
      <c r="K8868" s="83" t="str">
        <f t="shared" si="704"/>
        <v/>
      </c>
      <c r="L8868" s="85" t="str">
        <f t="shared" si="705"/>
        <v/>
      </c>
    </row>
    <row r="8869" spans="1:12" x14ac:dyDescent="0.2">
      <c r="A8869" s="209"/>
      <c r="B8869" s="75" t="str">
        <f t="shared" si="701"/>
        <v/>
      </c>
      <c r="C8869" s="75" t="str">
        <f t="shared" si="702"/>
        <v/>
      </c>
      <c r="D8869" s="42"/>
      <c r="E8869" s="42"/>
      <c r="F8869" s="42"/>
      <c r="G8869" s="42"/>
      <c r="H8869" s="42"/>
      <c r="I8869" s="42"/>
      <c r="J8869" s="83" t="str">
        <f t="shared" si="703"/>
        <v/>
      </c>
      <c r="K8869" s="83" t="str">
        <f t="shared" si="704"/>
        <v/>
      </c>
      <c r="L8869" s="85" t="str">
        <f t="shared" si="705"/>
        <v/>
      </c>
    </row>
    <row r="8870" spans="1:12" x14ac:dyDescent="0.2">
      <c r="A8870" s="209"/>
      <c r="B8870" s="75" t="str">
        <f t="shared" si="701"/>
        <v/>
      </c>
      <c r="C8870" s="75" t="str">
        <f t="shared" si="702"/>
        <v/>
      </c>
      <c r="D8870" s="42"/>
      <c r="E8870" s="42"/>
      <c r="F8870" s="42"/>
      <c r="G8870" s="42"/>
      <c r="H8870" s="42"/>
      <c r="I8870" s="42"/>
      <c r="J8870" s="83" t="str">
        <f t="shared" si="703"/>
        <v/>
      </c>
      <c r="K8870" s="83" t="str">
        <f t="shared" si="704"/>
        <v/>
      </c>
      <c r="L8870" s="85" t="str">
        <f t="shared" si="705"/>
        <v/>
      </c>
    </row>
    <row r="8871" spans="1:12" x14ac:dyDescent="0.2">
      <c r="A8871" s="209"/>
      <c r="B8871" s="75" t="str">
        <f t="shared" si="701"/>
        <v/>
      </c>
      <c r="C8871" s="75" t="str">
        <f t="shared" si="702"/>
        <v/>
      </c>
      <c r="D8871" s="42"/>
      <c r="E8871" s="42"/>
      <c r="F8871" s="42"/>
      <c r="G8871" s="42"/>
      <c r="H8871" s="42"/>
      <c r="I8871" s="42"/>
      <c r="J8871" s="83" t="str">
        <f t="shared" si="703"/>
        <v/>
      </c>
      <c r="K8871" s="83" t="str">
        <f t="shared" si="704"/>
        <v/>
      </c>
      <c r="L8871" s="85" t="str">
        <f t="shared" si="705"/>
        <v/>
      </c>
    </row>
    <row r="8872" spans="1:12" x14ac:dyDescent="0.2">
      <c r="A8872" s="209"/>
      <c r="B8872" s="75" t="str">
        <f t="shared" si="701"/>
        <v/>
      </c>
      <c r="C8872" s="75" t="str">
        <f t="shared" si="702"/>
        <v/>
      </c>
      <c r="D8872" s="42"/>
      <c r="E8872" s="42"/>
      <c r="F8872" s="42"/>
      <c r="G8872" s="42"/>
      <c r="H8872" s="42"/>
      <c r="I8872" s="42"/>
      <c r="J8872" s="83" t="str">
        <f t="shared" si="703"/>
        <v/>
      </c>
      <c r="K8872" s="83" t="str">
        <f t="shared" si="704"/>
        <v/>
      </c>
      <c r="L8872" s="85" t="str">
        <f t="shared" si="705"/>
        <v/>
      </c>
    </row>
    <row r="8873" spans="1:12" x14ac:dyDescent="0.2">
      <c r="A8873" s="209"/>
      <c r="B8873" s="75" t="str">
        <f t="shared" si="701"/>
        <v/>
      </c>
      <c r="C8873" s="75" t="str">
        <f t="shared" si="702"/>
        <v/>
      </c>
      <c r="D8873" s="42"/>
      <c r="E8873" s="42"/>
      <c r="F8873" s="42"/>
      <c r="G8873" s="42"/>
      <c r="H8873" s="42"/>
      <c r="I8873" s="42"/>
      <c r="J8873" s="83" t="str">
        <f t="shared" si="703"/>
        <v/>
      </c>
      <c r="K8873" s="83" t="str">
        <f t="shared" si="704"/>
        <v/>
      </c>
      <c r="L8873" s="85" t="str">
        <f t="shared" si="705"/>
        <v/>
      </c>
    </row>
    <row r="8874" spans="1:12" x14ac:dyDescent="0.2">
      <c r="A8874" s="209"/>
      <c r="B8874" s="75" t="str">
        <f t="shared" si="701"/>
        <v/>
      </c>
      <c r="C8874" s="75" t="str">
        <f t="shared" si="702"/>
        <v/>
      </c>
      <c r="D8874" s="42"/>
      <c r="E8874" s="42"/>
      <c r="F8874" s="42"/>
      <c r="G8874" s="42"/>
      <c r="H8874" s="42"/>
      <c r="I8874" s="42"/>
      <c r="J8874" s="83" t="str">
        <f t="shared" si="703"/>
        <v/>
      </c>
      <c r="K8874" s="83" t="str">
        <f t="shared" si="704"/>
        <v/>
      </c>
      <c r="L8874" s="85" t="str">
        <f t="shared" si="705"/>
        <v/>
      </c>
    </row>
    <row r="8875" spans="1:12" x14ac:dyDescent="0.2">
      <c r="A8875" s="209"/>
      <c r="B8875" s="75" t="str">
        <f t="shared" si="701"/>
        <v/>
      </c>
      <c r="C8875" s="75" t="str">
        <f t="shared" si="702"/>
        <v/>
      </c>
      <c r="D8875" s="42"/>
      <c r="E8875" s="42"/>
      <c r="F8875" s="42"/>
      <c r="G8875" s="42"/>
      <c r="H8875" s="42"/>
      <c r="I8875" s="42"/>
      <c r="J8875" s="83" t="str">
        <f t="shared" si="703"/>
        <v/>
      </c>
      <c r="K8875" s="83" t="str">
        <f t="shared" si="704"/>
        <v/>
      </c>
      <c r="L8875" s="85" t="str">
        <f t="shared" si="705"/>
        <v/>
      </c>
    </row>
    <row r="8876" spans="1:12" x14ac:dyDescent="0.2">
      <c r="A8876" s="209"/>
      <c r="B8876" s="75" t="str">
        <f t="shared" si="701"/>
        <v/>
      </c>
      <c r="C8876" s="75" t="str">
        <f t="shared" si="702"/>
        <v/>
      </c>
      <c r="D8876" s="42"/>
      <c r="E8876" s="42"/>
      <c r="F8876" s="42"/>
      <c r="G8876" s="42"/>
      <c r="H8876" s="42"/>
      <c r="I8876" s="42"/>
      <c r="J8876" s="83" t="str">
        <f t="shared" si="703"/>
        <v/>
      </c>
      <c r="K8876" s="83" t="str">
        <f t="shared" si="704"/>
        <v/>
      </c>
      <c r="L8876" s="85" t="str">
        <f t="shared" si="705"/>
        <v/>
      </c>
    </row>
    <row r="8877" spans="1:12" x14ac:dyDescent="0.2">
      <c r="A8877" s="209"/>
      <c r="B8877" s="75" t="str">
        <f t="shared" si="701"/>
        <v/>
      </c>
      <c r="C8877" s="75" t="str">
        <f t="shared" si="702"/>
        <v/>
      </c>
      <c r="D8877" s="42"/>
      <c r="E8877" s="42"/>
      <c r="F8877" s="42"/>
      <c r="G8877" s="42"/>
      <c r="H8877" s="42"/>
      <c r="I8877" s="42"/>
      <c r="J8877" s="83" t="str">
        <f t="shared" si="703"/>
        <v/>
      </c>
      <c r="K8877" s="83" t="str">
        <f t="shared" si="704"/>
        <v/>
      </c>
      <c r="L8877" s="85" t="str">
        <f t="shared" si="705"/>
        <v/>
      </c>
    </row>
    <row r="8878" spans="1:12" x14ac:dyDescent="0.2">
      <c r="A8878" s="209"/>
      <c r="B8878" s="75" t="str">
        <f t="shared" si="701"/>
        <v/>
      </c>
      <c r="C8878" s="75" t="str">
        <f t="shared" si="702"/>
        <v/>
      </c>
      <c r="D8878" s="42"/>
      <c r="E8878" s="42"/>
      <c r="F8878" s="42"/>
      <c r="G8878" s="42"/>
      <c r="H8878" s="42"/>
      <c r="I8878" s="42"/>
      <c r="J8878" s="83" t="str">
        <f t="shared" si="703"/>
        <v/>
      </c>
      <c r="K8878" s="83" t="str">
        <f t="shared" si="704"/>
        <v/>
      </c>
      <c r="L8878" s="85" t="str">
        <f t="shared" si="705"/>
        <v/>
      </c>
    </row>
    <row r="8879" spans="1:12" x14ac:dyDescent="0.2">
      <c r="A8879" s="209"/>
      <c r="B8879" s="75" t="str">
        <f t="shared" si="701"/>
        <v/>
      </c>
      <c r="C8879" s="75" t="str">
        <f t="shared" si="702"/>
        <v/>
      </c>
      <c r="D8879" s="42"/>
      <c r="E8879" s="42"/>
      <c r="F8879" s="42"/>
      <c r="G8879" s="42"/>
      <c r="H8879" s="42"/>
      <c r="I8879" s="42"/>
      <c r="J8879" s="83" t="str">
        <f t="shared" si="703"/>
        <v/>
      </c>
      <c r="K8879" s="83" t="str">
        <f t="shared" si="704"/>
        <v/>
      </c>
      <c r="L8879" s="85" t="str">
        <f t="shared" si="705"/>
        <v/>
      </c>
    </row>
    <row r="8880" spans="1:12" x14ac:dyDescent="0.2">
      <c r="A8880" s="209"/>
      <c r="B8880" s="75" t="str">
        <f t="shared" si="701"/>
        <v/>
      </c>
      <c r="C8880" s="75" t="str">
        <f t="shared" si="702"/>
        <v/>
      </c>
      <c r="D8880" s="42"/>
      <c r="E8880" s="42"/>
      <c r="F8880" s="42"/>
      <c r="G8880" s="42"/>
      <c r="H8880" s="42"/>
      <c r="I8880" s="42"/>
      <c r="J8880" s="83" t="str">
        <f t="shared" si="703"/>
        <v/>
      </c>
      <c r="K8880" s="83" t="str">
        <f t="shared" si="704"/>
        <v/>
      </c>
      <c r="L8880" s="85" t="str">
        <f t="shared" si="705"/>
        <v/>
      </c>
    </row>
    <row r="8881" spans="1:12" x14ac:dyDescent="0.2">
      <c r="A8881" s="209"/>
      <c r="B8881" s="75" t="str">
        <f t="shared" si="701"/>
        <v/>
      </c>
      <c r="C8881" s="75" t="str">
        <f t="shared" si="702"/>
        <v/>
      </c>
      <c r="D8881" s="42"/>
      <c r="E8881" s="42"/>
      <c r="F8881" s="42"/>
      <c r="G8881" s="42"/>
      <c r="H8881" s="42"/>
      <c r="I8881" s="42"/>
      <c r="J8881" s="83" t="str">
        <f t="shared" si="703"/>
        <v/>
      </c>
      <c r="K8881" s="83" t="str">
        <f t="shared" si="704"/>
        <v/>
      </c>
      <c r="L8881" s="85" t="str">
        <f t="shared" si="705"/>
        <v/>
      </c>
    </row>
    <row r="8882" spans="1:12" x14ac:dyDescent="0.2">
      <c r="A8882" s="209"/>
      <c r="B8882" s="75" t="str">
        <f t="shared" si="701"/>
        <v/>
      </c>
      <c r="C8882" s="75" t="str">
        <f t="shared" si="702"/>
        <v/>
      </c>
      <c r="D8882" s="42"/>
      <c r="E8882" s="42"/>
      <c r="F8882" s="42"/>
      <c r="G8882" s="42"/>
      <c r="H8882" s="42"/>
      <c r="I8882" s="42"/>
      <c r="J8882" s="83" t="str">
        <f t="shared" si="703"/>
        <v/>
      </c>
      <c r="K8882" s="83" t="str">
        <f t="shared" si="704"/>
        <v/>
      </c>
      <c r="L8882" s="85" t="str">
        <f t="shared" si="705"/>
        <v/>
      </c>
    </row>
    <row r="8883" spans="1:12" x14ac:dyDescent="0.2">
      <c r="A8883" s="209"/>
      <c r="B8883" s="75" t="str">
        <f t="shared" si="701"/>
        <v/>
      </c>
      <c r="C8883" s="75" t="str">
        <f t="shared" si="702"/>
        <v/>
      </c>
      <c r="D8883" s="42"/>
      <c r="E8883" s="42"/>
      <c r="F8883" s="42"/>
      <c r="G8883" s="42"/>
      <c r="H8883" s="42"/>
      <c r="I8883" s="42"/>
      <c r="J8883" s="83" t="str">
        <f t="shared" si="703"/>
        <v/>
      </c>
      <c r="K8883" s="83" t="str">
        <f t="shared" si="704"/>
        <v/>
      </c>
      <c r="L8883" s="85" t="str">
        <f t="shared" si="705"/>
        <v/>
      </c>
    </row>
    <row r="8884" spans="1:12" x14ac:dyDescent="0.2">
      <c r="A8884" s="209"/>
      <c r="B8884" s="75" t="str">
        <f t="shared" si="701"/>
        <v/>
      </c>
      <c r="C8884" s="75" t="str">
        <f t="shared" si="702"/>
        <v/>
      </c>
      <c r="D8884" s="42"/>
      <c r="E8884" s="42"/>
      <c r="F8884" s="42"/>
      <c r="G8884" s="42"/>
      <c r="H8884" s="42"/>
      <c r="I8884" s="42"/>
      <c r="J8884" s="83" t="str">
        <f t="shared" si="703"/>
        <v/>
      </c>
      <c r="K8884" s="83" t="str">
        <f t="shared" si="704"/>
        <v/>
      </c>
      <c r="L8884" s="85" t="str">
        <f t="shared" si="705"/>
        <v/>
      </c>
    </row>
    <row r="8885" spans="1:12" x14ac:dyDescent="0.2">
      <c r="A8885" s="209"/>
      <c r="B8885" s="75" t="str">
        <f t="shared" si="701"/>
        <v/>
      </c>
      <c r="C8885" s="75" t="str">
        <f t="shared" si="702"/>
        <v/>
      </c>
      <c r="D8885" s="42"/>
      <c r="E8885" s="42"/>
      <c r="F8885" s="42"/>
      <c r="G8885" s="42"/>
      <c r="H8885" s="42"/>
      <c r="I8885" s="42"/>
      <c r="J8885" s="83" t="str">
        <f t="shared" si="703"/>
        <v/>
      </c>
      <c r="K8885" s="83" t="str">
        <f t="shared" si="704"/>
        <v/>
      </c>
      <c r="L8885" s="85" t="str">
        <f t="shared" si="705"/>
        <v/>
      </c>
    </row>
    <row r="8886" spans="1:12" x14ac:dyDescent="0.2">
      <c r="A8886" s="209"/>
      <c r="B8886" s="75" t="str">
        <f t="shared" si="701"/>
        <v/>
      </c>
      <c r="C8886" s="75" t="str">
        <f t="shared" si="702"/>
        <v/>
      </c>
      <c r="D8886" s="42"/>
      <c r="E8886" s="42"/>
      <c r="F8886" s="42"/>
      <c r="G8886" s="42"/>
      <c r="H8886" s="42"/>
      <c r="I8886" s="42"/>
      <c r="J8886" s="83" t="str">
        <f t="shared" si="703"/>
        <v/>
      </c>
      <c r="K8886" s="83" t="str">
        <f t="shared" si="704"/>
        <v/>
      </c>
      <c r="L8886" s="85" t="str">
        <f t="shared" si="705"/>
        <v/>
      </c>
    </row>
    <row r="8887" spans="1:12" x14ac:dyDescent="0.2">
      <c r="A8887" s="209"/>
      <c r="B8887" s="75" t="str">
        <f t="shared" si="701"/>
        <v/>
      </c>
      <c r="C8887" s="75" t="str">
        <f t="shared" si="702"/>
        <v/>
      </c>
      <c r="D8887" s="42"/>
      <c r="E8887" s="42"/>
      <c r="F8887" s="42"/>
      <c r="G8887" s="42"/>
      <c r="H8887" s="42"/>
      <c r="I8887" s="42"/>
      <c r="J8887" s="83" t="str">
        <f t="shared" si="703"/>
        <v/>
      </c>
      <c r="K8887" s="83" t="str">
        <f t="shared" si="704"/>
        <v/>
      </c>
      <c r="L8887" s="85" t="str">
        <f t="shared" si="705"/>
        <v/>
      </c>
    </row>
    <row r="8888" spans="1:12" x14ac:dyDescent="0.2">
      <c r="A8888" s="209"/>
      <c r="B8888" s="75" t="str">
        <f t="shared" si="701"/>
        <v/>
      </c>
      <c r="C8888" s="75" t="str">
        <f t="shared" si="702"/>
        <v/>
      </c>
      <c r="D8888" s="42"/>
      <c r="E8888" s="42"/>
      <c r="F8888" s="42"/>
      <c r="G8888" s="42"/>
      <c r="H8888" s="42"/>
      <c r="I8888" s="42"/>
      <c r="J8888" s="83" t="str">
        <f t="shared" si="703"/>
        <v/>
      </c>
      <c r="K8888" s="83" t="str">
        <f t="shared" si="704"/>
        <v/>
      </c>
      <c r="L8888" s="85" t="str">
        <f t="shared" si="705"/>
        <v/>
      </c>
    </row>
    <row r="8889" spans="1:12" x14ac:dyDescent="0.2">
      <c r="A8889" s="209"/>
      <c r="B8889" s="75" t="str">
        <f t="shared" si="701"/>
        <v/>
      </c>
      <c r="C8889" s="75" t="str">
        <f t="shared" si="702"/>
        <v/>
      </c>
      <c r="D8889" s="42"/>
      <c r="E8889" s="42"/>
      <c r="F8889" s="42"/>
      <c r="G8889" s="42"/>
      <c r="H8889" s="42"/>
      <c r="I8889" s="42"/>
      <c r="J8889" s="83" t="str">
        <f t="shared" si="703"/>
        <v/>
      </c>
      <c r="K8889" s="83" t="str">
        <f t="shared" si="704"/>
        <v/>
      </c>
      <c r="L8889" s="85" t="str">
        <f t="shared" si="705"/>
        <v/>
      </c>
    </row>
    <row r="8890" spans="1:12" x14ac:dyDescent="0.2">
      <c r="A8890" s="209"/>
      <c r="B8890" s="75" t="str">
        <f t="shared" si="701"/>
        <v/>
      </c>
      <c r="C8890" s="75" t="str">
        <f t="shared" si="702"/>
        <v/>
      </c>
      <c r="D8890" s="42"/>
      <c r="E8890" s="42"/>
      <c r="F8890" s="42"/>
      <c r="G8890" s="42"/>
      <c r="H8890" s="42"/>
      <c r="I8890" s="42"/>
      <c r="J8890" s="83" t="str">
        <f t="shared" si="703"/>
        <v/>
      </c>
      <c r="K8890" s="83" t="str">
        <f t="shared" si="704"/>
        <v/>
      </c>
      <c r="L8890" s="85" t="str">
        <f t="shared" si="705"/>
        <v/>
      </c>
    </row>
    <row r="8891" spans="1:12" x14ac:dyDescent="0.2">
      <c r="A8891" s="209"/>
      <c r="B8891" s="75" t="str">
        <f t="shared" si="701"/>
        <v/>
      </c>
      <c r="C8891" s="75" t="str">
        <f t="shared" si="702"/>
        <v/>
      </c>
      <c r="D8891" s="42"/>
      <c r="E8891" s="42"/>
      <c r="F8891" s="42"/>
      <c r="G8891" s="42"/>
      <c r="H8891" s="42"/>
      <c r="I8891" s="42"/>
      <c r="J8891" s="83" t="str">
        <f t="shared" si="703"/>
        <v/>
      </c>
      <c r="K8891" s="83" t="str">
        <f t="shared" si="704"/>
        <v/>
      </c>
      <c r="L8891" s="85" t="str">
        <f t="shared" si="705"/>
        <v/>
      </c>
    </row>
    <row r="8892" spans="1:12" x14ac:dyDescent="0.2">
      <c r="A8892" s="209"/>
      <c r="B8892" s="75" t="str">
        <f t="shared" si="701"/>
        <v/>
      </c>
      <c r="C8892" s="75" t="str">
        <f t="shared" si="702"/>
        <v/>
      </c>
      <c r="D8892" s="42"/>
      <c r="E8892" s="42"/>
      <c r="F8892" s="42"/>
      <c r="G8892" s="42"/>
      <c r="H8892" s="42"/>
      <c r="I8892" s="42"/>
      <c r="J8892" s="83" t="str">
        <f t="shared" si="703"/>
        <v/>
      </c>
      <c r="K8892" s="83" t="str">
        <f t="shared" si="704"/>
        <v/>
      </c>
      <c r="L8892" s="85" t="str">
        <f t="shared" si="705"/>
        <v/>
      </c>
    </row>
    <row r="8893" spans="1:12" x14ac:dyDescent="0.2">
      <c r="A8893" s="209"/>
      <c r="B8893" s="75" t="str">
        <f t="shared" si="701"/>
        <v/>
      </c>
      <c r="C8893" s="75" t="str">
        <f t="shared" si="702"/>
        <v/>
      </c>
      <c r="D8893" s="42"/>
      <c r="E8893" s="42"/>
      <c r="F8893" s="42"/>
      <c r="G8893" s="42"/>
      <c r="H8893" s="42"/>
      <c r="I8893" s="42"/>
      <c r="J8893" s="83" t="str">
        <f t="shared" si="703"/>
        <v/>
      </c>
      <c r="K8893" s="83" t="str">
        <f t="shared" si="704"/>
        <v/>
      </c>
      <c r="L8893" s="85" t="str">
        <f t="shared" si="705"/>
        <v/>
      </c>
    </row>
    <row r="8894" spans="1:12" x14ac:dyDescent="0.2">
      <c r="A8894" s="209"/>
      <c r="B8894" s="75" t="str">
        <f t="shared" si="701"/>
        <v/>
      </c>
      <c r="C8894" s="75" t="str">
        <f t="shared" si="702"/>
        <v/>
      </c>
      <c r="D8894" s="42"/>
      <c r="E8894" s="42"/>
      <c r="F8894" s="42"/>
      <c r="G8894" s="42"/>
      <c r="H8894" s="42"/>
      <c r="I8894" s="42"/>
      <c r="J8894" s="83" t="str">
        <f t="shared" si="703"/>
        <v/>
      </c>
      <c r="K8894" s="83" t="str">
        <f t="shared" si="704"/>
        <v/>
      </c>
      <c r="L8894" s="85" t="str">
        <f t="shared" si="705"/>
        <v/>
      </c>
    </row>
    <row r="8895" spans="1:12" x14ac:dyDescent="0.2">
      <c r="A8895" s="209"/>
      <c r="B8895" s="75" t="str">
        <f t="shared" si="701"/>
        <v/>
      </c>
      <c r="C8895" s="75" t="str">
        <f t="shared" si="702"/>
        <v/>
      </c>
      <c r="D8895" s="42"/>
      <c r="E8895" s="42"/>
      <c r="F8895" s="42"/>
      <c r="G8895" s="42"/>
      <c r="H8895" s="42"/>
      <c r="I8895" s="42"/>
      <c r="J8895" s="83" t="str">
        <f t="shared" si="703"/>
        <v/>
      </c>
      <c r="K8895" s="83" t="str">
        <f t="shared" si="704"/>
        <v/>
      </c>
      <c r="L8895" s="85" t="str">
        <f t="shared" si="705"/>
        <v/>
      </c>
    </row>
    <row r="8896" spans="1:12" x14ac:dyDescent="0.2">
      <c r="A8896" s="209"/>
      <c r="B8896" s="75" t="str">
        <f t="shared" si="701"/>
        <v/>
      </c>
      <c r="C8896" s="75" t="str">
        <f t="shared" si="702"/>
        <v/>
      </c>
      <c r="D8896" s="42"/>
      <c r="E8896" s="42"/>
      <c r="F8896" s="42"/>
      <c r="G8896" s="42"/>
      <c r="H8896" s="42"/>
      <c r="I8896" s="42"/>
      <c r="J8896" s="83" t="str">
        <f t="shared" si="703"/>
        <v/>
      </c>
      <c r="K8896" s="83" t="str">
        <f t="shared" si="704"/>
        <v/>
      </c>
      <c r="L8896" s="85" t="str">
        <f t="shared" si="705"/>
        <v/>
      </c>
    </row>
    <row r="8897" spans="1:12" x14ac:dyDescent="0.2">
      <c r="A8897" s="209"/>
      <c r="B8897" s="75" t="str">
        <f t="shared" si="701"/>
        <v/>
      </c>
      <c r="C8897" s="75" t="str">
        <f t="shared" si="702"/>
        <v/>
      </c>
      <c r="D8897" s="42"/>
      <c r="E8897" s="42"/>
      <c r="F8897" s="42"/>
      <c r="G8897" s="42"/>
      <c r="H8897" s="42"/>
      <c r="I8897" s="42"/>
      <c r="J8897" s="83" t="str">
        <f t="shared" si="703"/>
        <v/>
      </c>
      <c r="K8897" s="83" t="str">
        <f t="shared" si="704"/>
        <v/>
      </c>
      <c r="L8897" s="85" t="str">
        <f t="shared" si="705"/>
        <v/>
      </c>
    </row>
    <row r="8898" spans="1:12" x14ac:dyDescent="0.2">
      <c r="A8898" s="209"/>
      <c r="B8898" s="75" t="str">
        <f t="shared" si="701"/>
        <v/>
      </c>
      <c r="C8898" s="75" t="str">
        <f t="shared" si="702"/>
        <v/>
      </c>
      <c r="D8898" s="42"/>
      <c r="E8898" s="42"/>
      <c r="F8898" s="42"/>
      <c r="G8898" s="42"/>
      <c r="H8898" s="42"/>
      <c r="I8898" s="42"/>
      <c r="J8898" s="83" t="str">
        <f t="shared" si="703"/>
        <v/>
      </c>
      <c r="K8898" s="83" t="str">
        <f t="shared" si="704"/>
        <v/>
      </c>
      <c r="L8898" s="85" t="str">
        <f t="shared" si="705"/>
        <v/>
      </c>
    </row>
    <row r="8899" spans="1:12" x14ac:dyDescent="0.2">
      <c r="A8899" s="209"/>
      <c r="B8899" s="75" t="str">
        <f t="shared" si="701"/>
        <v/>
      </c>
      <c r="C8899" s="75" t="str">
        <f t="shared" si="702"/>
        <v/>
      </c>
      <c r="D8899" s="42"/>
      <c r="E8899" s="42"/>
      <c r="F8899" s="42"/>
      <c r="G8899" s="42"/>
      <c r="H8899" s="42"/>
      <c r="I8899" s="42"/>
      <c r="J8899" s="83" t="str">
        <f t="shared" si="703"/>
        <v/>
      </c>
      <c r="K8899" s="83" t="str">
        <f t="shared" si="704"/>
        <v/>
      </c>
      <c r="L8899" s="85" t="str">
        <f t="shared" si="705"/>
        <v/>
      </c>
    </row>
    <row r="8900" spans="1:12" x14ac:dyDescent="0.2">
      <c r="A8900" s="209"/>
      <c r="B8900" s="75" t="str">
        <f t="shared" si="701"/>
        <v/>
      </c>
      <c r="C8900" s="75" t="str">
        <f t="shared" si="702"/>
        <v/>
      </c>
      <c r="D8900" s="42"/>
      <c r="E8900" s="42"/>
      <c r="F8900" s="42"/>
      <c r="G8900" s="42"/>
      <c r="H8900" s="42"/>
      <c r="I8900" s="42"/>
      <c r="J8900" s="83" t="str">
        <f t="shared" si="703"/>
        <v/>
      </c>
      <c r="K8900" s="83" t="str">
        <f t="shared" si="704"/>
        <v/>
      </c>
      <c r="L8900" s="85" t="str">
        <f t="shared" si="705"/>
        <v/>
      </c>
    </row>
    <row r="8901" spans="1:12" x14ac:dyDescent="0.2">
      <c r="A8901" s="209"/>
      <c r="B8901" s="75" t="str">
        <f t="shared" si="701"/>
        <v/>
      </c>
      <c r="C8901" s="75" t="str">
        <f t="shared" si="702"/>
        <v/>
      </c>
      <c r="D8901" s="42"/>
      <c r="E8901" s="42"/>
      <c r="F8901" s="42"/>
      <c r="G8901" s="42"/>
      <c r="H8901" s="42"/>
      <c r="I8901" s="42"/>
      <c r="J8901" s="83" t="str">
        <f t="shared" si="703"/>
        <v/>
      </c>
      <c r="K8901" s="83" t="str">
        <f t="shared" si="704"/>
        <v/>
      </c>
      <c r="L8901" s="85" t="str">
        <f t="shared" si="705"/>
        <v/>
      </c>
    </row>
    <row r="8902" spans="1:12" x14ac:dyDescent="0.2">
      <c r="A8902" s="209"/>
      <c r="B8902" s="75" t="str">
        <f t="shared" si="701"/>
        <v/>
      </c>
      <c r="C8902" s="75" t="str">
        <f t="shared" si="702"/>
        <v/>
      </c>
      <c r="D8902" s="42"/>
      <c r="E8902" s="42"/>
      <c r="F8902" s="42"/>
      <c r="G8902" s="42"/>
      <c r="H8902" s="42"/>
      <c r="I8902" s="42"/>
      <c r="J8902" s="83" t="str">
        <f t="shared" si="703"/>
        <v/>
      </c>
      <c r="K8902" s="83" t="str">
        <f t="shared" si="704"/>
        <v/>
      </c>
      <c r="L8902" s="85" t="str">
        <f t="shared" si="705"/>
        <v/>
      </c>
    </row>
    <row r="8903" spans="1:12" x14ac:dyDescent="0.2">
      <c r="A8903" s="209"/>
      <c r="B8903" s="75" t="str">
        <f t="shared" si="701"/>
        <v/>
      </c>
      <c r="C8903" s="75" t="str">
        <f t="shared" si="702"/>
        <v/>
      </c>
      <c r="D8903" s="42"/>
      <c r="E8903" s="42"/>
      <c r="F8903" s="42"/>
      <c r="G8903" s="42"/>
      <c r="H8903" s="42"/>
      <c r="I8903" s="42"/>
      <c r="J8903" s="83" t="str">
        <f t="shared" si="703"/>
        <v/>
      </c>
      <c r="K8903" s="83" t="str">
        <f t="shared" si="704"/>
        <v/>
      </c>
      <c r="L8903" s="85" t="str">
        <f t="shared" si="705"/>
        <v/>
      </c>
    </row>
    <row r="8904" spans="1:12" x14ac:dyDescent="0.2">
      <c r="A8904" s="209"/>
      <c r="B8904" s="75" t="str">
        <f t="shared" si="701"/>
        <v/>
      </c>
      <c r="C8904" s="75" t="str">
        <f t="shared" si="702"/>
        <v/>
      </c>
      <c r="D8904" s="42"/>
      <c r="E8904" s="42"/>
      <c r="F8904" s="42"/>
      <c r="G8904" s="42"/>
      <c r="H8904" s="42"/>
      <c r="I8904" s="42"/>
      <c r="J8904" s="83" t="str">
        <f t="shared" si="703"/>
        <v/>
      </c>
      <c r="K8904" s="83" t="str">
        <f t="shared" si="704"/>
        <v/>
      </c>
      <c r="L8904" s="85" t="str">
        <f t="shared" si="705"/>
        <v/>
      </c>
    </row>
    <row r="8905" spans="1:12" x14ac:dyDescent="0.2">
      <c r="A8905" s="209"/>
      <c r="B8905" s="75" t="str">
        <f t="shared" si="701"/>
        <v/>
      </c>
      <c r="C8905" s="75" t="str">
        <f t="shared" si="702"/>
        <v/>
      </c>
      <c r="D8905" s="42"/>
      <c r="E8905" s="42"/>
      <c r="F8905" s="42"/>
      <c r="G8905" s="42"/>
      <c r="H8905" s="42"/>
      <c r="I8905" s="42"/>
      <c r="J8905" s="83" t="str">
        <f t="shared" si="703"/>
        <v/>
      </c>
      <c r="K8905" s="83" t="str">
        <f t="shared" si="704"/>
        <v/>
      </c>
      <c r="L8905" s="85" t="str">
        <f t="shared" si="705"/>
        <v/>
      </c>
    </row>
    <row r="8906" spans="1:12" x14ac:dyDescent="0.2">
      <c r="A8906" s="209"/>
      <c r="B8906" s="75" t="str">
        <f t="shared" si="701"/>
        <v/>
      </c>
      <c r="C8906" s="75" t="str">
        <f t="shared" si="702"/>
        <v/>
      </c>
      <c r="D8906" s="42"/>
      <c r="E8906" s="42"/>
      <c r="F8906" s="42"/>
      <c r="G8906" s="42"/>
      <c r="H8906" s="42"/>
      <c r="I8906" s="42"/>
      <c r="J8906" s="83" t="str">
        <f t="shared" si="703"/>
        <v/>
      </c>
      <c r="K8906" s="83" t="str">
        <f t="shared" si="704"/>
        <v/>
      </c>
      <c r="L8906" s="85" t="str">
        <f t="shared" si="705"/>
        <v/>
      </c>
    </row>
    <row r="8907" spans="1:12" x14ac:dyDescent="0.2">
      <c r="A8907" s="209"/>
      <c r="B8907" s="75" t="str">
        <f t="shared" si="701"/>
        <v/>
      </c>
      <c r="C8907" s="75" t="str">
        <f t="shared" si="702"/>
        <v/>
      </c>
      <c r="D8907" s="42"/>
      <c r="E8907" s="42"/>
      <c r="F8907" s="42"/>
      <c r="G8907" s="42"/>
      <c r="H8907" s="42"/>
      <c r="I8907" s="42"/>
      <c r="J8907" s="83" t="str">
        <f t="shared" si="703"/>
        <v/>
      </c>
      <c r="K8907" s="83" t="str">
        <f t="shared" si="704"/>
        <v/>
      </c>
      <c r="L8907" s="85" t="str">
        <f t="shared" si="705"/>
        <v/>
      </c>
    </row>
    <row r="8908" spans="1:12" x14ac:dyDescent="0.2">
      <c r="A8908" s="209"/>
      <c r="B8908" s="75" t="str">
        <f t="shared" si="701"/>
        <v/>
      </c>
      <c r="C8908" s="75" t="str">
        <f t="shared" si="702"/>
        <v/>
      </c>
      <c r="D8908" s="42"/>
      <c r="E8908" s="42"/>
      <c r="F8908" s="42"/>
      <c r="G8908" s="42"/>
      <c r="H8908" s="42"/>
      <c r="I8908" s="42"/>
      <c r="J8908" s="83" t="str">
        <f t="shared" si="703"/>
        <v/>
      </c>
      <c r="K8908" s="83" t="str">
        <f t="shared" si="704"/>
        <v/>
      </c>
      <c r="L8908" s="85" t="str">
        <f t="shared" si="705"/>
        <v/>
      </c>
    </row>
    <row r="8909" spans="1:12" x14ac:dyDescent="0.2">
      <c r="A8909" s="209"/>
      <c r="B8909" s="75" t="str">
        <f t="shared" si="701"/>
        <v/>
      </c>
      <c r="C8909" s="75" t="str">
        <f t="shared" si="702"/>
        <v/>
      </c>
      <c r="D8909" s="42"/>
      <c r="E8909" s="42"/>
      <c r="F8909" s="42"/>
      <c r="G8909" s="42"/>
      <c r="H8909" s="42"/>
      <c r="I8909" s="42"/>
      <c r="J8909" s="83" t="str">
        <f t="shared" si="703"/>
        <v/>
      </c>
      <c r="K8909" s="83" t="str">
        <f t="shared" si="704"/>
        <v/>
      </c>
      <c r="L8909" s="85" t="str">
        <f t="shared" si="705"/>
        <v/>
      </c>
    </row>
    <row r="8910" spans="1:12" x14ac:dyDescent="0.2">
      <c r="A8910" s="209"/>
      <c r="B8910" s="75" t="str">
        <f t="shared" si="701"/>
        <v/>
      </c>
      <c r="C8910" s="75" t="str">
        <f t="shared" si="702"/>
        <v/>
      </c>
      <c r="D8910" s="42"/>
      <c r="E8910" s="42"/>
      <c r="F8910" s="42"/>
      <c r="G8910" s="42"/>
      <c r="H8910" s="42"/>
      <c r="I8910" s="42"/>
      <c r="J8910" s="83" t="str">
        <f t="shared" si="703"/>
        <v/>
      </c>
      <c r="K8910" s="83" t="str">
        <f t="shared" si="704"/>
        <v/>
      </c>
      <c r="L8910" s="85" t="str">
        <f t="shared" si="705"/>
        <v/>
      </c>
    </row>
    <row r="8911" spans="1:12" x14ac:dyDescent="0.2">
      <c r="A8911" s="209"/>
      <c r="B8911" s="75" t="str">
        <f t="shared" si="701"/>
        <v/>
      </c>
      <c r="C8911" s="75" t="str">
        <f t="shared" si="702"/>
        <v/>
      </c>
      <c r="D8911" s="42"/>
      <c r="E8911" s="42"/>
      <c r="F8911" s="42"/>
      <c r="G8911" s="42"/>
      <c r="H8911" s="42"/>
      <c r="I8911" s="42"/>
      <c r="J8911" s="83" t="str">
        <f t="shared" si="703"/>
        <v/>
      </c>
      <c r="K8911" s="83" t="str">
        <f t="shared" si="704"/>
        <v/>
      </c>
      <c r="L8911" s="85" t="str">
        <f t="shared" si="705"/>
        <v/>
      </c>
    </row>
    <row r="8912" spans="1:12" x14ac:dyDescent="0.2">
      <c r="A8912" s="209"/>
      <c r="B8912" s="75" t="str">
        <f t="shared" si="701"/>
        <v/>
      </c>
      <c r="C8912" s="75" t="str">
        <f t="shared" si="702"/>
        <v/>
      </c>
      <c r="D8912" s="42"/>
      <c r="E8912" s="42"/>
      <c r="F8912" s="42"/>
      <c r="G8912" s="42"/>
      <c r="H8912" s="42"/>
      <c r="I8912" s="42"/>
      <c r="J8912" s="83" t="str">
        <f t="shared" si="703"/>
        <v/>
      </c>
      <c r="K8912" s="83" t="str">
        <f t="shared" si="704"/>
        <v/>
      </c>
      <c r="L8912" s="85" t="str">
        <f t="shared" si="705"/>
        <v/>
      </c>
    </row>
    <row r="8913" spans="1:12" x14ac:dyDescent="0.2">
      <c r="A8913" s="209"/>
      <c r="B8913" s="75" t="str">
        <f t="shared" si="701"/>
        <v/>
      </c>
      <c r="C8913" s="75" t="str">
        <f t="shared" si="702"/>
        <v/>
      </c>
      <c r="D8913" s="42"/>
      <c r="E8913" s="42"/>
      <c r="F8913" s="42"/>
      <c r="G8913" s="42"/>
      <c r="H8913" s="42"/>
      <c r="I8913" s="42"/>
      <c r="J8913" s="83" t="str">
        <f t="shared" si="703"/>
        <v/>
      </c>
      <c r="K8913" s="83" t="str">
        <f t="shared" si="704"/>
        <v/>
      </c>
      <c r="L8913" s="85" t="str">
        <f t="shared" si="705"/>
        <v/>
      </c>
    </row>
    <row r="8914" spans="1:12" x14ac:dyDescent="0.2">
      <c r="A8914" s="209"/>
      <c r="B8914" s="75" t="str">
        <f t="shared" si="701"/>
        <v/>
      </c>
      <c r="C8914" s="75" t="str">
        <f t="shared" si="702"/>
        <v/>
      </c>
      <c r="D8914" s="42"/>
      <c r="E8914" s="42"/>
      <c r="F8914" s="42"/>
      <c r="G8914" s="42"/>
      <c r="H8914" s="42"/>
      <c r="I8914" s="42"/>
      <c r="J8914" s="83" t="str">
        <f t="shared" si="703"/>
        <v/>
      </c>
      <c r="K8914" s="83" t="str">
        <f t="shared" si="704"/>
        <v/>
      </c>
      <c r="L8914" s="85" t="str">
        <f t="shared" si="705"/>
        <v/>
      </c>
    </row>
    <row r="8915" spans="1:12" x14ac:dyDescent="0.2">
      <c r="A8915" s="209"/>
      <c r="B8915" s="75" t="str">
        <f t="shared" si="701"/>
        <v/>
      </c>
      <c r="C8915" s="75" t="str">
        <f t="shared" si="702"/>
        <v/>
      </c>
      <c r="D8915" s="42"/>
      <c r="E8915" s="42"/>
      <c r="F8915" s="42"/>
      <c r="G8915" s="42"/>
      <c r="H8915" s="42"/>
      <c r="I8915" s="42"/>
      <c r="J8915" s="83" t="str">
        <f t="shared" si="703"/>
        <v/>
      </c>
      <c r="K8915" s="83" t="str">
        <f t="shared" si="704"/>
        <v/>
      </c>
      <c r="L8915" s="85" t="str">
        <f t="shared" si="705"/>
        <v/>
      </c>
    </row>
    <row r="8916" spans="1:12" x14ac:dyDescent="0.2">
      <c r="A8916" s="209"/>
      <c r="B8916" s="75" t="str">
        <f t="shared" si="701"/>
        <v/>
      </c>
      <c r="C8916" s="75" t="str">
        <f t="shared" si="702"/>
        <v/>
      </c>
      <c r="D8916" s="42"/>
      <c r="E8916" s="42"/>
      <c r="F8916" s="42"/>
      <c r="G8916" s="42"/>
      <c r="H8916" s="42"/>
      <c r="I8916" s="42"/>
      <c r="J8916" s="83" t="str">
        <f t="shared" si="703"/>
        <v/>
      </c>
      <c r="K8916" s="83" t="str">
        <f t="shared" si="704"/>
        <v/>
      </c>
      <c r="L8916" s="85" t="str">
        <f t="shared" si="705"/>
        <v/>
      </c>
    </row>
    <row r="8917" spans="1:12" x14ac:dyDescent="0.2">
      <c r="A8917" s="209"/>
      <c r="B8917" s="75" t="str">
        <f t="shared" si="701"/>
        <v/>
      </c>
      <c r="C8917" s="75" t="str">
        <f t="shared" si="702"/>
        <v/>
      </c>
      <c r="D8917" s="42"/>
      <c r="E8917" s="42"/>
      <c r="F8917" s="42"/>
      <c r="G8917" s="42"/>
      <c r="H8917" s="42"/>
      <c r="I8917" s="42"/>
      <c r="J8917" s="83" t="str">
        <f t="shared" si="703"/>
        <v/>
      </c>
      <c r="K8917" s="83" t="str">
        <f t="shared" si="704"/>
        <v/>
      </c>
      <c r="L8917" s="85" t="str">
        <f t="shared" si="705"/>
        <v/>
      </c>
    </row>
    <row r="8918" spans="1:12" x14ac:dyDescent="0.2">
      <c r="A8918" s="209"/>
      <c r="B8918" s="75" t="str">
        <f t="shared" ref="B8918:B8981" si="706">IF(D8918+E8918+F8918+G8918+I8918+H8918 = 0,"",D8918+E8918+F8918+G8918+I8918+H8918)</f>
        <v/>
      </c>
      <c r="C8918" s="75" t="str">
        <f t="shared" ref="C8918:C8981" si="707">IF(D8918+E8918+H8918=0,"",D8918+E8918+H8918)</f>
        <v/>
      </c>
      <c r="D8918" s="42"/>
      <c r="E8918" s="42"/>
      <c r="F8918" s="42"/>
      <c r="G8918" s="42"/>
      <c r="H8918" s="42"/>
      <c r="I8918" s="42"/>
      <c r="J8918" s="83" t="str">
        <f t="shared" ref="J8918:J8981" si="708">IF(ISERROR(D8918/C8918),"",(D8918/C8918))</f>
        <v/>
      </c>
      <c r="K8918" s="83" t="str">
        <f t="shared" ref="K8918:K8981" si="709">IF(ISERROR(E8918/C8918),"",(E8918/C8918))</f>
        <v/>
      </c>
      <c r="L8918" s="85" t="str">
        <f t="shared" ref="L8918:L8981" si="710">IF(ISERROR((D8918+E8918)/B8918),"",(D8918+E8918)/B8918)</f>
        <v/>
      </c>
    </row>
    <row r="8919" spans="1:12" x14ac:dyDescent="0.2">
      <c r="A8919" s="209"/>
      <c r="B8919" s="75" t="str">
        <f t="shared" si="706"/>
        <v/>
      </c>
      <c r="C8919" s="75" t="str">
        <f t="shared" si="707"/>
        <v/>
      </c>
      <c r="D8919" s="42"/>
      <c r="E8919" s="42"/>
      <c r="F8919" s="42"/>
      <c r="G8919" s="42"/>
      <c r="H8919" s="42"/>
      <c r="I8919" s="42"/>
      <c r="J8919" s="83" t="str">
        <f t="shared" si="708"/>
        <v/>
      </c>
      <c r="K8919" s="83" t="str">
        <f t="shared" si="709"/>
        <v/>
      </c>
      <c r="L8919" s="85" t="str">
        <f t="shared" si="710"/>
        <v/>
      </c>
    </row>
    <row r="8920" spans="1:12" x14ac:dyDescent="0.2">
      <c r="A8920" s="209"/>
      <c r="B8920" s="75" t="str">
        <f t="shared" si="706"/>
        <v/>
      </c>
      <c r="C8920" s="75" t="str">
        <f t="shared" si="707"/>
        <v/>
      </c>
      <c r="D8920" s="42"/>
      <c r="E8920" s="42"/>
      <c r="F8920" s="42"/>
      <c r="G8920" s="42"/>
      <c r="H8920" s="42"/>
      <c r="I8920" s="42"/>
      <c r="J8920" s="83" t="str">
        <f t="shared" si="708"/>
        <v/>
      </c>
      <c r="K8920" s="83" t="str">
        <f t="shared" si="709"/>
        <v/>
      </c>
      <c r="L8920" s="85" t="str">
        <f t="shared" si="710"/>
        <v/>
      </c>
    </row>
    <row r="8921" spans="1:12" x14ac:dyDescent="0.2">
      <c r="A8921" s="209"/>
      <c r="B8921" s="75" t="str">
        <f t="shared" si="706"/>
        <v/>
      </c>
      <c r="C8921" s="75" t="str">
        <f t="shared" si="707"/>
        <v/>
      </c>
      <c r="D8921" s="42"/>
      <c r="E8921" s="42"/>
      <c r="F8921" s="42"/>
      <c r="G8921" s="42"/>
      <c r="H8921" s="42"/>
      <c r="I8921" s="42"/>
      <c r="J8921" s="83" t="str">
        <f t="shared" si="708"/>
        <v/>
      </c>
      <c r="K8921" s="83" t="str">
        <f t="shared" si="709"/>
        <v/>
      </c>
      <c r="L8921" s="85" t="str">
        <f t="shared" si="710"/>
        <v/>
      </c>
    </row>
    <row r="8922" spans="1:12" x14ac:dyDescent="0.2">
      <c r="A8922" s="209"/>
      <c r="B8922" s="75" t="str">
        <f t="shared" si="706"/>
        <v/>
      </c>
      <c r="C8922" s="75" t="str">
        <f t="shared" si="707"/>
        <v/>
      </c>
      <c r="D8922" s="42"/>
      <c r="E8922" s="42"/>
      <c r="F8922" s="42"/>
      <c r="G8922" s="42"/>
      <c r="H8922" s="42"/>
      <c r="I8922" s="42"/>
      <c r="J8922" s="83" t="str">
        <f t="shared" si="708"/>
        <v/>
      </c>
      <c r="K8922" s="83" t="str">
        <f t="shared" si="709"/>
        <v/>
      </c>
      <c r="L8922" s="85" t="str">
        <f t="shared" si="710"/>
        <v/>
      </c>
    </row>
    <row r="8923" spans="1:12" x14ac:dyDescent="0.2">
      <c r="A8923" s="209"/>
      <c r="B8923" s="75" t="str">
        <f t="shared" si="706"/>
        <v/>
      </c>
      <c r="C8923" s="75" t="str">
        <f t="shared" si="707"/>
        <v/>
      </c>
      <c r="D8923" s="42"/>
      <c r="E8923" s="42"/>
      <c r="F8923" s="42"/>
      <c r="G8923" s="42"/>
      <c r="H8923" s="42"/>
      <c r="I8923" s="42"/>
      <c r="J8923" s="83" t="str">
        <f t="shared" si="708"/>
        <v/>
      </c>
      <c r="K8923" s="83" t="str">
        <f t="shared" si="709"/>
        <v/>
      </c>
      <c r="L8923" s="85" t="str">
        <f t="shared" si="710"/>
        <v/>
      </c>
    </row>
    <row r="8924" spans="1:12" x14ac:dyDescent="0.2">
      <c r="A8924" s="209"/>
      <c r="B8924" s="75" t="str">
        <f t="shared" si="706"/>
        <v/>
      </c>
      <c r="C8924" s="75" t="str">
        <f t="shared" si="707"/>
        <v/>
      </c>
      <c r="D8924" s="42"/>
      <c r="E8924" s="42"/>
      <c r="F8924" s="42"/>
      <c r="G8924" s="42"/>
      <c r="H8924" s="42"/>
      <c r="I8924" s="42"/>
      <c r="J8924" s="83" t="str">
        <f t="shared" si="708"/>
        <v/>
      </c>
      <c r="K8924" s="83" t="str">
        <f t="shared" si="709"/>
        <v/>
      </c>
      <c r="L8924" s="85" t="str">
        <f t="shared" si="710"/>
        <v/>
      </c>
    </row>
    <row r="8925" spans="1:12" x14ac:dyDescent="0.2">
      <c r="A8925" s="209"/>
      <c r="B8925" s="75" t="str">
        <f t="shared" si="706"/>
        <v/>
      </c>
      <c r="C8925" s="75" t="str">
        <f t="shared" si="707"/>
        <v/>
      </c>
      <c r="D8925" s="42"/>
      <c r="E8925" s="42"/>
      <c r="F8925" s="42"/>
      <c r="G8925" s="42"/>
      <c r="H8925" s="42"/>
      <c r="I8925" s="42"/>
      <c r="J8925" s="83" t="str">
        <f t="shared" si="708"/>
        <v/>
      </c>
      <c r="K8925" s="83" t="str">
        <f t="shared" si="709"/>
        <v/>
      </c>
      <c r="L8925" s="85" t="str">
        <f t="shared" si="710"/>
        <v/>
      </c>
    </row>
    <row r="8926" spans="1:12" x14ac:dyDescent="0.2">
      <c r="A8926" s="209"/>
      <c r="B8926" s="75" t="str">
        <f t="shared" si="706"/>
        <v/>
      </c>
      <c r="C8926" s="75" t="str">
        <f t="shared" si="707"/>
        <v/>
      </c>
      <c r="D8926" s="42"/>
      <c r="E8926" s="42"/>
      <c r="F8926" s="42"/>
      <c r="G8926" s="42"/>
      <c r="H8926" s="42"/>
      <c r="I8926" s="42"/>
      <c r="J8926" s="83" t="str">
        <f t="shared" si="708"/>
        <v/>
      </c>
      <c r="K8926" s="83" t="str">
        <f t="shared" si="709"/>
        <v/>
      </c>
      <c r="L8926" s="85" t="str">
        <f t="shared" si="710"/>
        <v/>
      </c>
    </row>
    <row r="8927" spans="1:12" x14ac:dyDescent="0.2">
      <c r="A8927" s="209"/>
      <c r="B8927" s="75" t="str">
        <f t="shared" si="706"/>
        <v/>
      </c>
      <c r="C8927" s="75" t="str">
        <f t="shared" si="707"/>
        <v/>
      </c>
      <c r="D8927" s="42"/>
      <c r="E8927" s="42"/>
      <c r="F8927" s="42"/>
      <c r="G8927" s="42"/>
      <c r="H8927" s="42"/>
      <c r="I8927" s="42"/>
      <c r="J8927" s="83" t="str">
        <f t="shared" si="708"/>
        <v/>
      </c>
      <c r="K8927" s="83" t="str">
        <f t="shared" si="709"/>
        <v/>
      </c>
      <c r="L8927" s="85" t="str">
        <f t="shared" si="710"/>
        <v/>
      </c>
    </row>
    <row r="8928" spans="1:12" x14ac:dyDescent="0.2">
      <c r="A8928" s="209"/>
      <c r="B8928" s="75" t="str">
        <f t="shared" si="706"/>
        <v/>
      </c>
      <c r="C8928" s="75" t="str">
        <f t="shared" si="707"/>
        <v/>
      </c>
      <c r="D8928" s="42"/>
      <c r="E8928" s="42"/>
      <c r="F8928" s="42"/>
      <c r="G8928" s="42"/>
      <c r="H8928" s="42"/>
      <c r="I8928" s="42"/>
      <c r="J8928" s="83" t="str">
        <f t="shared" si="708"/>
        <v/>
      </c>
      <c r="K8928" s="83" t="str">
        <f t="shared" si="709"/>
        <v/>
      </c>
      <c r="L8928" s="85" t="str">
        <f t="shared" si="710"/>
        <v/>
      </c>
    </row>
    <row r="8929" spans="1:12" x14ac:dyDescent="0.2">
      <c r="A8929" s="209"/>
      <c r="B8929" s="75" t="str">
        <f t="shared" si="706"/>
        <v/>
      </c>
      <c r="C8929" s="75" t="str">
        <f t="shared" si="707"/>
        <v/>
      </c>
      <c r="D8929" s="42"/>
      <c r="E8929" s="42"/>
      <c r="F8929" s="42"/>
      <c r="G8929" s="42"/>
      <c r="H8929" s="42"/>
      <c r="I8929" s="42"/>
      <c r="J8929" s="83" t="str">
        <f t="shared" si="708"/>
        <v/>
      </c>
      <c r="K8929" s="83" t="str">
        <f t="shared" si="709"/>
        <v/>
      </c>
      <c r="L8929" s="85" t="str">
        <f t="shared" si="710"/>
        <v/>
      </c>
    </row>
    <row r="8930" spans="1:12" x14ac:dyDescent="0.2">
      <c r="A8930" s="209"/>
      <c r="B8930" s="75" t="str">
        <f t="shared" si="706"/>
        <v/>
      </c>
      <c r="C8930" s="75" t="str">
        <f t="shared" si="707"/>
        <v/>
      </c>
      <c r="D8930" s="42"/>
      <c r="E8930" s="42"/>
      <c r="F8930" s="42"/>
      <c r="G8930" s="42"/>
      <c r="H8930" s="42"/>
      <c r="I8930" s="42"/>
      <c r="J8930" s="83" t="str">
        <f t="shared" si="708"/>
        <v/>
      </c>
      <c r="K8930" s="83" t="str">
        <f t="shared" si="709"/>
        <v/>
      </c>
      <c r="L8930" s="85" t="str">
        <f t="shared" si="710"/>
        <v/>
      </c>
    </row>
    <row r="8931" spans="1:12" x14ac:dyDescent="0.2">
      <c r="A8931" s="209"/>
      <c r="B8931" s="75" t="str">
        <f t="shared" si="706"/>
        <v/>
      </c>
      <c r="C8931" s="75" t="str">
        <f t="shared" si="707"/>
        <v/>
      </c>
      <c r="D8931" s="42"/>
      <c r="E8931" s="42"/>
      <c r="F8931" s="42"/>
      <c r="G8931" s="42"/>
      <c r="H8931" s="42"/>
      <c r="I8931" s="42"/>
      <c r="J8931" s="83" t="str">
        <f t="shared" si="708"/>
        <v/>
      </c>
      <c r="K8931" s="83" t="str">
        <f t="shared" si="709"/>
        <v/>
      </c>
      <c r="L8931" s="85" t="str">
        <f t="shared" si="710"/>
        <v/>
      </c>
    </row>
    <row r="8932" spans="1:12" x14ac:dyDescent="0.2">
      <c r="A8932" s="209"/>
      <c r="B8932" s="75" t="str">
        <f t="shared" si="706"/>
        <v/>
      </c>
      <c r="C8932" s="75" t="str">
        <f t="shared" si="707"/>
        <v/>
      </c>
      <c r="D8932" s="42"/>
      <c r="E8932" s="42"/>
      <c r="F8932" s="42"/>
      <c r="G8932" s="42"/>
      <c r="H8932" s="42"/>
      <c r="I8932" s="42"/>
      <c r="J8932" s="83" t="str">
        <f t="shared" si="708"/>
        <v/>
      </c>
      <c r="K8932" s="83" t="str">
        <f t="shared" si="709"/>
        <v/>
      </c>
      <c r="L8932" s="85" t="str">
        <f t="shared" si="710"/>
        <v/>
      </c>
    </row>
    <row r="8933" spans="1:12" x14ac:dyDescent="0.2">
      <c r="A8933" s="209"/>
      <c r="B8933" s="75" t="str">
        <f t="shared" si="706"/>
        <v/>
      </c>
      <c r="C8933" s="75" t="str">
        <f t="shared" si="707"/>
        <v/>
      </c>
      <c r="D8933" s="42"/>
      <c r="E8933" s="42"/>
      <c r="F8933" s="42"/>
      <c r="G8933" s="42"/>
      <c r="H8933" s="42"/>
      <c r="I8933" s="42"/>
      <c r="J8933" s="83" t="str">
        <f t="shared" si="708"/>
        <v/>
      </c>
      <c r="K8933" s="83" t="str">
        <f t="shared" si="709"/>
        <v/>
      </c>
      <c r="L8933" s="85" t="str">
        <f t="shared" si="710"/>
        <v/>
      </c>
    </row>
    <row r="8934" spans="1:12" x14ac:dyDescent="0.2">
      <c r="A8934" s="209"/>
      <c r="B8934" s="75" t="str">
        <f t="shared" si="706"/>
        <v/>
      </c>
      <c r="C8934" s="75" t="str">
        <f t="shared" si="707"/>
        <v/>
      </c>
      <c r="D8934" s="42"/>
      <c r="E8934" s="42"/>
      <c r="F8934" s="42"/>
      <c r="G8934" s="42"/>
      <c r="H8934" s="42"/>
      <c r="I8934" s="42"/>
      <c r="J8934" s="83" t="str">
        <f t="shared" si="708"/>
        <v/>
      </c>
      <c r="K8934" s="83" t="str">
        <f t="shared" si="709"/>
        <v/>
      </c>
      <c r="L8934" s="85" t="str">
        <f t="shared" si="710"/>
        <v/>
      </c>
    </row>
    <row r="8935" spans="1:12" x14ac:dyDescent="0.2">
      <c r="A8935" s="209"/>
      <c r="B8935" s="75" t="str">
        <f t="shared" si="706"/>
        <v/>
      </c>
      <c r="C8935" s="75" t="str">
        <f t="shared" si="707"/>
        <v/>
      </c>
      <c r="D8935" s="42"/>
      <c r="E8935" s="42"/>
      <c r="F8935" s="42"/>
      <c r="G8935" s="42"/>
      <c r="H8935" s="42"/>
      <c r="I8935" s="42"/>
      <c r="J8935" s="83" t="str">
        <f t="shared" si="708"/>
        <v/>
      </c>
      <c r="K8935" s="83" t="str">
        <f t="shared" si="709"/>
        <v/>
      </c>
      <c r="L8935" s="85" t="str">
        <f t="shared" si="710"/>
        <v/>
      </c>
    </row>
    <row r="8936" spans="1:12" x14ac:dyDescent="0.2">
      <c r="A8936" s="209"/>
      <c r="B8936" s="75" t="str">
        <f t="shared" si="706"/>
        <v/>
      </c>
      <c r="C8936" s="75" t="str">
        <f t="shared" si="707"/>
        <v/>
      </c>
      <c r="D8936" s="42"/>
      <c r="E8936" s="42"/>
      <c r="F8936" s="42"/>
      <c r="G8936" s="42"/>
      <c r="H8936" s="42"/>
      <c r="I8936" s="42"/>
      <c r="J8936" s="83" t="str">
        <f t="shared" si="708"/>
        <v/>
      </c>
      <c r="K8936" s="83" t="str">
        <f t="shared" si="709"/>
        <v/>
      </c>
      <c r="L8936" s="85" t="str">
        <f t="shared" si="710"/>
        <v/>
      </c>
    </row>
    <row r="8937" spans="1:12" x14ac:dyDescent="0.2">
      <c r="A8937" s="209"/>
      <c r="B8937" s="75" t="str">
        <f t="shared" si="706"/>
        <v/>
      </c>
      <c r="C8937" s="75" t="str">
        <f t="shared" si="707"/>
        <v/>
      </c>
      <c r="D8937" s="42"/>
      <c r="E8937" s="42"/>
      <c r="F8937" s="42"/>
      <c r="G8937" s="42"/>
      <c r="H8937" s="42"/>
      <c r="I8937" s="42"/>
      <c r="J8937" s="83" t="str">
        <f t="shared" si="708"/>
        <v/>
      </c>
      <c r="K8937" s="83" t="str">
        <f t="shared" si="709"/>
        <v/>
      </c>
      <c r="L8937" s="85" t="str">
        <f t="shared" si="710"/>
        <v/>
      </c>
    </row>
    <row r="8938" spans="1:12" x14ac:dyDescent="0.2">
      <c r="A8938" s="209"/>
      <c r="B8938" s="75" t="str">
        <f t="shared" si="706"/>
        <v/>
      </c>
      <c r="C8938" s="75" t="str">
        <f t="shared" si="707"/>
        <v/>
      </c>
      <c r="D8938" s="42"/>
      <c r="E8938" s="42"/>
      <c r="F8938" s="42"/>
      <c r="G8938" s="42"/>
      <c r="H8938" s="42"/>
      <c r="I8938" s="42"/>
      <c r="J8938" s="83" t="str">
        <f t="shared" si="708"/>
        <v/>
      </c>
      <c r="K8938" s="83" t="str">
        <f t="shared" si="709"/>
        <v/>
      </c>
      <c r="L8938" s="85" t="str">
        <f t="shared" si="710"/>
        <v/>
      </c>
    </row>
    <row r="8939" spans="1:12" x14ac:dyDescent="0.2">
      <c r="A8939" s="209"/>
      <c r="B8939" s="75" t="str">
        <f t="shared" si="706"/>
        <v/>
      </c>
      <c r="C8939" s="75" t="str">
        <f t="shared" si="707"/>
        <v/>
      </c>
      <c r="D8939" s="42"/>
      <c r="E8939" s="42"/>
      <c r="F8939" s="42"/>
      <c r="G8939" s="42"/>
      <c r="H8939" s="42"/>
      <c r="I8939" s="42"/>
      <c r="J8939" s="83" t="str">
        <f t="shared" si="708"/>
        <v/>
      </c>
      <c r="K8939" s="83" t="str">
        <f t="shared" si="709"/>
        <v/>
      </c>
      <c r="L8939" s="85" t="str">
        <f t="shared" si="710"/>
        <v/>
      </c>
    </row>
    <row r="8940" spans="1:12" x14ac:dyDescent="0.2">
      <c r="A8940" s="209"/>
      <c r="B8940" s="75" t="str">
        <f t="shared" si="706"/>
        <v/>
      </c>
      <c r="C8940" s="75" t="str">
        <f t="shared" si="707"/>
        <v/>
      </c>
      <c r="D8940" s="42"/>
      <c r="E8940" s="42"/>
      <c r="F8940" s="42"/>
      <c r="G8940" s="42"/>
      <c r="H8940" s="42"/>
      <c r="I8940" s="42"/>
      <c r="J8940" s="83" t="str">
        <f t="shared" si="708"/>
        <v/>
      </c>
      <c r="K8940" s="83" t="str">
        <f t="shared" si="709"/>
        <v/>
      </c>
      <c r="L8940" s="85" t="str">
        <f t="shared" si="710"/>
        <v/>
      </c>
    </row>
    <row r="8941" spans="1:12" x14ac:dyDescent="0.2">
      <c r="A8941" s="209"/>
      <c r="B8941" s="75" t="str">
        <f t="shared" si="706"/>
        <v/>
      </c>
      <c r="C8941" s="75" t="str">
        <f t="shared" si="707"/>
        <v/>
      </c>
      <c r="D8941" s="42"/>
      <c r="E8941" s="42"/>
      <c r="F8941" s="42"/>
      <c r="G8941" s="42"/>
      <c r="H8941" s="42"/>
      <c r="I8941" s="42"/>
      <c r="J8941" s="83" t="str">
        <f t="shared" si="708"/>
        <v/>
      </c>
      <c r="K8941" s="83" t="str">
        <f t="shared" si="709"/>
        <v/>
      </c>
      <c r="L8941" s="85" t="str">
        <f t="shared" si="710"/>
        <v/>
      </c>
    </row>
    <row r="8942" spans="1:12" x14ac:dyDescent="0.2">
      <c r="A8942" s="209"/>
      <c r="B8942" s="75" t="str">
        <f t="shared" si="706"/>
        <v/>
      </c>
      <c r="C8942" s="75" t="str">
        <f t="shared" si="707"/>
        <v/>
      </c>
      <c r="D8942" s="42"/>
      <c r="E8942" s="42"/>
      <c r="F8942" s="42"/>
      <c r="G8942" s="42"/>
      <c r="H8942" s="42"/>
      <c r="I8942" s="42"/>
      <c r="J8942" s="83" t="str">
        <f t="shared" si="708"/>
        <v/>
      </c>
      <c r="K8942" s="83" t="str">
        <f t="shared" si="709"/>
        <v/>
      </c>
      <c r="L8942" s="85" t="str">
        <f t="shared" si="710"/>
        <v/>
      </c>
    </row>
    <row r="8943" spans="1:12" x14ac:dyDescent="0.2">
      <c r="A8943" s="209"/>
      <c r="B8943" s="75" t="str">
        <f t="shared" si="706"/>
        <v/>
      </c>
      <c r="C8943" s="75" t="str">
        <f t="shared" si="707"/>
        <v/>
      </c>
      <c r="D8943" s="42"/>
      <c r="E8943" s="42"/>
      <c r="F8943" s="42"/>
      <c r="G8943" s="42"/>
      <c r="H8943" s="42"/>
      <c r="I8943" s="42"/>
      <c r="J8943" s="83" t="str">
        <f t="shared" si="708"/>
        <v/>
      </c>
      <c r="K8943" s="83" t="str">
        <f t="shared" si="709"/>
        <v/>
      </c>
      <c r="L8943" s="85" t="str">
        <f t="shared" si="710"/>
        <v/>
      </c>
    </row>
    <row r="8944" spans="1:12" x14ac:dyDescent="0.2">
      <c r="A8944" s="209"/>
      <c r="B8944" s="75" t="str">
        <f t="shared" si="706"/>
        <v/>
      </c>
      <c r="C8944" s="75" t="str">
        <f t="shared" si="707"/>
        <v/>
      </c>
      <c r="D8944" s="42"/>
      <c r="E8944" s="42"/>
      <c r="F8944" s="42"/>
      <c r="G8944" s="42"/>
      <c r="H8944" s="42"/>
      <c r="I8944" s="42"/>
      <c r="J8944" s="83" t="str">
        <f t="shared" si="708"/>
        <v/>
      </c>
      <c r="K8944" s="83" t="str">
        <f t="shared" si="709"/>
        <v/>
      </c>
      <c r="L8944" s="85" t="str">
        <f t="shared" si="710"/>
        <v/>
      </c>
    </row>
    <row r="8945" spans="1:12" x14ac:dyDescent="0.2">
      <c r="A8945" s="209"/>
      <c r="B8945" s="75" t="str">
        <f t="shared" si="706"/>
        <v/>
      </c>
      <c r="C8945" s="75" t="str">
        <f t="shared" si="707"/>
        <v/>
      </c>
      <c r="D8945" s="42"/>
      <c r="E8945" s="42"/>
      <c r="F8945" s="42"/>
      <c r="G8945" s="42"/>
      <c r="H8945" s="42"/>
      <c r="I8945" s="42"/>
      <c r="J8945" s="83" t="str">
        <f t="shared" si="708"/>
        <v/>
      </c>
      <c r="K8945" s="83" t="str">
        <f t="shared" si="709"/>
        <v/>
      </c>
      <c r="L8945" s="85" t="str">
        <f t="shared" si="710"/>
        <v/>
      </c>
    </row>
    <row r="8946" spans="1:12" x14ac:dyDescent="0.2">
      <c r="A8946" s="209"/>
      <c r="B8946" s="75" t="str">
        <f t="shared" si="706"/>
        <v/>
      </c>
      <c r="C8946" s="75" t="str">
        <f t="shared" si="707"/>
        <v/>
      </c>
      <c r="D8946" s="42"/>
      <c r="E8946" s="42"/>
      <c r="F8946" s="42"/>
      <c r="G8946" s="42"/>
      <c r="H8946" s="42"/>
      <c r="I8946" s="42"/>
      <c r="J8946" s="83" t="str">
        <f t="shared" si="708"/>
        <v/>
      </c>
      <c r="K8946" s="83" t="str">
        <f t="shared" si="709"/>
        <v/>
      </c>
      <c r="L8946" s="85" t="str">
        <f t="shared" si="710"/>
        <v/>
      </c>
    </row>
    <row r="8947" spans="1:12" x14ac:dyDescent="0.2">
      <c r="A8947" s="209"/>
      <c r="B8947" s="75" t="str">
        <f t="shared" si="706"/>
        <v/>
      </c>
      <c r="C8947" s="75" t="str">
        <f t="shared" si="707"/>
        <v/>
      </c>
      <c r="D8947" s="42"/>
      <c r="E8947" s="42"/>
      <c r="F8947" s="42"/>
      <c r="G8947" s="42"/>
      <c r="H8947" s="42"/>
      <c r="I8947" s="42"/>
      <c r="J8947" s="83" t="str">
        <f t="shared" si="708"/>
        <v/>
      </c>
      <c r="K8947" s="83" t="str">
        <f t="shared" si="709"/>
        <v/>
      </c>
      <c r="L8947" s="85" t="str">
        <f t="shared" si="710"/>
        <v/>
      </c>
    </row>
    <row r="8948" spans="1:12" x14ac:dyDescent="0.2">
      <c r="A8948" s="209"/>
      <c r="B8948" s="75" t="str">
        <f t="shared" si="706"/>
        <v/>
      </c>
      <c r="C8948" s="75" t="str">
        <f t="shared" si="707"/>
        <v/>
      </c>
      <c r="D8948" s="42"/>
      <c r="E8948" s="42"/>
      <c r="F8948" s="42"/>
      <c r="G8948" s="42"/>
      <c r="H8948" s="42"/>
      <c r="I8948" s="42"/>
      <c r="J8948" s="83" t="str">
        <f t="shared" si="708"/>
        <v/>
      </c>
      <c r="K8948" s="83" t="str">
        <f t="shared" si="709"/>
        <v/>
      </c>
      <c r="L8948" s="85" t="str">
        <f t="shared" si="710"/>
        <v/>
      </c>
    </row>
    <row r="8949" spans="1:12" x14ac:dyDescent="0.2">
      <c r="A8949" s="209"/>
      <c r="B8949" s="75" t="str">
        <f t="shared" si="706"/>
        <v/>
      </c>
      <c r="C8949" s="75" t="str">
        <f t="shared" si="707"/>
        <v/>
      </c>
      <c r="D8949" s="42"/>
      <c r="E8949" s="42"/>
      <c r="F8949" s="42"/>
      <c r="G8949" s="42"/>
      <c r="H8949" s="42"/>
      <c r="I8949" s="42"/>
      <c r="J8949" s="83" t="str">
        <f t="shared" si="708"/>
        <v/>
      </c>
      <c r="K8949" s="83" t="str">
        <f t="shared" si="709"/>
        <v/>
      </c>
      <c r="L8949" s="85" t="str">
        <f t="shared" si="710"/>
        <v/>
      </c>
    </row>
    <row r="8950" spans="1:12" x14ac:dyDescent="0.2">
      <c r="A8950" s="209"/>
      <c r="B8950" s="75" t="str">
        <f t="shared" si="706"/>
        <v/>
      </c>
      <c r="C8950" s="75" t="str">
        <f t="shared" si="707"/>
        <v/>
      </c>
      <c r="D8950" s="42"/>
      <c r="E8950" s="42"/>
      <c r="F8950" s="42"/>
      <c r="G8950" s="42"/>
      <c r="H8950" s="42"/>
      <c r="I8950" s="42"/>
      <c r="J8950" s="83" t="str">
        <f t="shared" si="708"/>
        <v/>
      </c>
      <c r="K8950" s="83" t="str">
        <f t="shared" si="709"/>
        <v/>
      </c>
      <c r="L8950" s="85" t="str">
        <f t="shared" si="710"/>
        <v/>
      </c>
    </row>
    <row r="8951" spans="1:12" x14ac:dyDescent="0.2">
      <c r="A8951" s="209"/>
      <c r="B8951" s="75" t="str">
        <f t="shared" si="706"/>
        <v/>
      </c>
      <c r="C8951" s="75" t="str">
        <f t="shared" si="707"/>
        <v/>
      </c>
      <c r="D8951" s="42"/>
      <c r="E8951" s="42"/>
      <c r="F8951" s="42"/>
      <c r="G8951" s="42"/>
      <c r="H8951" s="42"/>
      <c r="I8951" s="42"/>
      <c r="J8951" s="83" t="str">
        <f t="shared" si="708"/>
        <v/>
      </c>
      <c r="K8951" s="83" t="str">
        <f t="shared" si="709"/>
        <v/>
      </c>
      <c r="L8951" s="85" t="str">
        <f t="shared" si="710"/>
        <v/>
      </c>
    </row>
    <row r="8952" spans="1:12" x14ac:dyDescent="0.2">
      <c r="A8952" s="209"/>
      <c r="B8952" s="75" t="str">
        <f t="shared" si="706"/>
        <v/>
      </c>
      <c r="C8952" s="75" t="str">
        <f t="shared" si="707"/>
        <v/>
      </c>
      <c r="D8952" s="42"/>
      <c r="E8952" s="42"/>
      <c r="F8952" s="42"/>
      <c r="G8952" s="42"/>
      <c r="H8952" s="42"/>
      <c r="I8952" s="42"/>
      <c r="J8952" s="83" t="str">
        <f t="shared" si="708"/>
        <v/>
      </c>
      <c r="K8952" s="83" t="str">
        <f t="shared" si="709"/>
        <v/>
      </c>
      <c r="L8952" s="85" t="str">
        <f t="shared" si="710"/>
        <v/>
      </c>
    </row>
    <row r="8953" spans="1:12" x14ac:dyDescent="0.2">
      <c r="A8953" s="209"/>
      <c r="B8953" s="75" t="str">
        <f t="shared" si="706"/>
        <v/>
      </c>
      <c r="C8953" s="75" t="str">
        <f t="shared" si="707"/>
        <v/>
      </c>
      <c r="D8953" s="42"/>
      <c r="E8953" s="42"/>
      <c r="F8953" s="42"/>
      <c r="G8953" s="42"/>
      <c r="H8953" s="42"/>
      <c r="I8953" s="42"/>
      <c r="J8953" s="83" t="str">
        <f t="shared" si="708"/>
        <v/>
      </c>
      <c r="K8953" s="83" t="str">
        <f t="shared" si="709"/>
        <v/>
      </c>
      <c r="L8953" s="85" t="str">
        <f t="shared" si="710"/>
        <v/>
      </c>
    </row>
    <row r="8954" spans="1:12" x14ac:dyDescent="0.2">
      <c r="A8954" s="209"/>
      <c r="B8954" s="75" t="str">
        <f t="shared" si="706"/>
        <v/>
      </c>
      <c r="C8954" s="75" t="str">
        <f t="shared" si="707"/>
        <v/>
      </c>
      <c r="D8954" s="42"/>
      <c r="E8954" s="42"/>
      <c r="F8954" s="42"/>
      <c r="G8954" s="42"/>
      <c r="H8954" s="42"/>
      <c r="I8954" s="42"/>
      <c r="J8954" s="83" t="str">
        <f t="shared" si="708"/>
        <v/>
      </c>
      <c r="K8954" s="83" t="str">
        <f t="shared" si="709"/>
        <v/>
      </c>
      <c r="L8954" s="85" t="str">
        <f t="shared" si="710"/>
        <v/>
      </c>
    </row>
    <row r="8955" spans="1:12" x14ac:dyDescent="0.2">
      <c r="A8955" s="209"/>
      <c r="B8955" s="75" t="str">
        <f t="shared" si="706"/>
        <v/>
      </c>
      <c r="C8955" s="75" t="str">
        <f t="shared" si="707"/>
        <v/>
      </c>
      <c r="D8955" s="42"/>
      <c r="E8955" s="42"/>
      <c r="F8955" s="42"/>
      <c r="G8955" s="42"/>
      <c r="H8955" s="42"/>
      <c r="I8955" s="42"/>
      <c r="J8955" s="83" t="str">
        <f t="shared" si="708"/>
        <v/>
      </c>
      <c r="K8955" s="83" t="str">
        <f t="shared" si="709"/>
        <v/>
      </c>
      <c r="L8955" s="85" t="str">
        <f t="shared" si="710"/>
        <v/>
      </c>
    </row>
    <row r="8956" spans="1:12" x14ac:dyDescent="0.2">
      <c r="A8956" s="209"/>
      <c r="B8956" s="75" t="str">
        <f t="shared" si="706"/>
        <v/>
      </c>
      <c r="C8956" s="75" t="str">
        <f t="shared" si="707"/>
        <v/>
      </c>
      <c r="D8956" s="42"/>
      <c r="E8956" s="42"/>
      <c r="F8956" s="42"/>
      <c r="G8956" s="42"/>
      <c r="H8956" s="42"/>
      <c r="I8956" s="42"/>
      <c r="J8956" s="83" t="str">
        <f t="shared" si="708"/>
        <v/>
      </c>
      <c r="K8956" s="83" t="str">
        <f t="shared" si="709"/>
        <v/>
      </c>
      <c r="L8956" s="85" t="str">
        <f t="shared" si="710"/>
        <v/>
      </c>
    </row>
    <row r="8957" spans="1:12" x14ac:dyDescent="0.2">
      <c r="A8957" s="209"/>
      <c r="B8957" s="75" t="str">
        <f t="shared" si="706"/>
        <v/>
      </c>
      <c r="C8957" s="75" t="str">
        <f t="shared" si="707"/>
        <v/>
      </c>
      <c r="D8957" s="42"/>
      <c r="E8957" s="42"/>
      <c r="F8957" s="42"/>
      <c r="G8957" s="42"/>
      <c r="H8957" s="42"/>
      <c r="I8957" s="42"/>
      <c r="J8957" s="83" t="str">
        <f t="shared" si="708"/>
        <v/>
      </c>
      <c r="K8957" s="83" t="str">
        <f t="shared" si="709"/>
        <v/>
      </c>
      <c r="L8957" s="85" t="str">
        <f t="shared" si="710"/>
        <v/>
      </c>
    </row>
    <row r="8958" spans="1:12" x14ac:dyDescent="0.2">
      <c r="A8958" s="209"/>
      <c r="B8958" s="75" t="str">
        <f t="shared" si="706"/>
        <v/>
      </c>
      <c r="C8958" s="75" t="str">
        <f t="shared" si="707"/>
        <v/>
      </c>
      <c r="D8958" s="42"/>
      <c r="E8958" s="42"/>
      <c r="F8958" s="42"/>
      <c r="G8958" s="42"/>
      <c r="H8958" s="42"/>
      <c r="I8958" s="42"/>
      <c r="J8958" s="83" t="str">
        <f t="shared" si="708"/>
        <v/>
      </c>
      <c r="K8958" s="83" t="str">
        <f t="shared" si="709"/>
        <v/>
      </c>
      <c r="L8958" s="85" t="str">
        <f t="shared" si="710"/>
        <v/>
      </c>
    </row>
    <row r="8959" spans="1:12" x14ac:dyDescent="0.2">
      <c r="A8959" s="209"/>
      <c r="B8959" s="75" t="str">
        <f t="shared" si="706"/>
        <v/>
      </c>
      <c r="C8959" s="75" t="str">
        <f t="shared" si="707"/>
        <v/>
      </c>
      <c r="D8959" s="42"/>
      <c r="E8959" s="42"/>
      <c r="F8959" s="42"/>
      <c r="G8959" s="42"/>
      <c r="H8959" s="42"/>
      <c r="I8959" s="42"/>
      <c r="J8959" s="83" t="str">
        <f t="shared" si="708"/>
        <v/>
      </c>
      <c r="K8959" s="83" t="str">
        <f t="shared" si="709"/>
        <v/>
      </c>
      <c r="L8959" s="85" t="str">
        <f t="shared" si="710"/>
        <v/>
      </c>
    </row>
    <row r="8960" spans="1:12" x14ac:dyDescent="0.2">
      <c r="A8960" s="209"/>
      <c r="B8960" s="75" t="str">
        <f t="shared" si="706"/>
        <v/>
      </c>
      <c r="C8960" s="75" t="str">
        <f t="shared" si="707"/>
        <v/>
      </c>
      <c r="D8960" s="42"/>
      <c r="E8960" s="42"/>
      <c r="F8960" s="42"/>
      <c r="G8960" s="42"/>
      <c r="H8960" s="42"/>
      <c r="I8960" s="42"/>
      <c r="J8960" s="83" t="str">
        <f t="shared" si="708"/>
        <v/>
      </c>
      <c r="K8960" s="83" t="str">
        <f t="shared" si="709"/>
        <v/>
      </c>
      <c r="L8960" s="85" t="str">
        <f t="shared" si="710"/>
        <v/>
      </c>
    </row>
    <row r="8961" spans="1:12" x14ac:dyDescent="0.2">
      <c r="A8961" s="209"/>
      <c r="B8961" s="75" t="str">
        <f t="shared" si="706"/>
        <v/>
      </c>
      <c r="C8961" s="75" t="str">
        <f t="shared" si="707"/>
        <v/>
      </c>
      <c r="D8961" s="42"/>
      <c r="E8961" s="42"/>
      <c r="F8961" s="42"/>
      <c r="G8961" s="42"/>
      <c r="H8961" s="42"/>
      <c r="I8961" s="42"/>
      <c r="J8961" s="83" t="str">
        <f t="shared" si="708"/>
        <v/>
      </c>
      <c r="K8961" s="83" t="str">
        <f t="shared" si="709"/>
        <v/>
      </c>
      <c r="L8961" s="85" t="str">
        <f t="shared" si="710"/>
        <v/>
      </c>
    </row>
    <row r="8962" spans="1:12" x14ac:dyDescent="0.2">
      <c r="A8962" s="209"/>
      <c r="B8962" s="75" t="str">
        <f t="shared" si="706"/>
        <v/>
      </c>
      <c r="C8962" s="75" t="str">
        <f t="shared" si="707"/>
        <v/>
      </c>
      <c r="D8962" s="42"/>
      <c r="E8962" s="42"/>
      <c r="F8962" s="42"/>
      <c r="G8962" s="42"/>
      <c r="H8962" s="42"/>
      <c r="I8962" s="42"/>
      <c r="J8962" s="83" t="str">
        <f t="shared" si="708"/>
        <v/>
      </c>
      <c r="K8962" s="83" t="str">
        <f t="shared" si="709"/>
        <v/>
      </c>
      <c r="L8962" s="85" t="str">
        <f t="shared" si="710"/>
        <v/>
      </c>
    </row>
    <row r="8963" spans="1:12" x14ac:dyDescent="0.2">
      <c r="A8963" s="209"/>
      <c r="B8963" s="75" t="str">
        <f t="shared" si="706"/>
        <v/>
      </c>
      <c r="C8963" s="75" t="str">
        <f t="shared" si="707"/>
        <v/>
      </c>
      <c r="D8963" s="42"/>
      <c r="E8963" s="42"/>
      <c r="F8963" s="42"/>
      <c r="G8963" s="42"/>
      <c r="H8963" s="42"/>
      <c r="I8963" s="42"/>
      <c r="J8963" s="83" t="str">
        <f t="shared" si="708"/>
        <v/>
      </c>
      <c r="K8963" s="83" t="str">
        <f t="shared" si="709"/>
        <v/>
      </c>
      <c r="L8963" s="85" t="str">
        <f t="shared" si="710"/>
        <v/>
      </c>
    </row>
    <row r="8964" spans="1:12" x14ac:dyDescent="0.2">
      <c r="A8964" s="209"/>
      <c r="B8964" s="75" t="str">
        <f t="shared" si="706"/>
        <v/>
      </c>
      <c r="C8964" s="75" t="str">
        <f t="shared" si="707"/>
        <v/>
      </c>
      <c r="D8964" s="42"/>
      <c r="E8964" s="42"/>
      <c r="F8964" s="42"/>
      <c r="G8964" s="42"/>
      <c r="H8964" s="42"/>
      <c r="I8964" s="42"/>
      <c r="J8964" s="83" t="str">
        <f t="shared" si="708"/>
        <v/>
      </c>
      <c r="K8964" s="83" t="str">
        <f t="shared" si="709"/>
        <v/>
      </c>
      <c r="L8964" s="85" t="str">
        <f t="shared" si="710"/>
        <v/>
      </c>
    </row>
    <row r="8965" spans="1:12" x14ac:dyDescent="0.2">
      <c r="A8965" s="209"/>
      <c r="B8965" s="75" t="str">
        <f t="shared" si="706"/>
        <v/>
      </c>
      <c r="C8965" s="75" t="str">
        <f t="shared" si="707"/>
        <v/>
      </c>
      <c r="D8965" s="42"/>
      <c r="E8965" s="42"/>
      <c r="F8965" s="42"/>
      <c r="G8965" s="42"/>
      <c r="H8965" s="42"/>
      <c r="I8965" s="42"/>
      <c r="J8965" s="83" t="str">
        <f t="shared" si="708"/>
        <v/>
      </c>
      <c r="K8965" s="83" t="str">
        <f t="shared" si="709"/>
        <v/>
      </c>
      <c r="L8965" s="85" t="str">
        <f t="shared" si="710"/>
        <v/>
      </c>
    </row>
    <row r="8966" spans="1:12" x14ac:dyDescent="0.2">
      <c r="A8966" s="209"/>
      <c r="B8966" s="75" t="str">
        <f t="shared" si="706"/>
        <v/>
      </c>
      <c r="C8966" s="75" t="str">
        <f t="shared" si="707"/>
        <v/>
      </c>
      <c r="D8966" s="42"/>
      <c r="E8966" s="42"/>
      <c r="F8966" s="42"/>
      <c r="G8966" s="42"/>
      <c r="H8966" s="42"/>
      <c r="I8966" s="42"/>
      <c r="J8966" s="83" t="str">
        <f t="shared" si="708"/>
        <v/>
      </c>
      <c r="K8966" s="83" t="str">
        <f t="shared" si="709"/>
        <v/>
      </c>
      <c r="L8966" s="85" t="str">
        <f t="shared" si="710"/>
        <v/>
      </c>
    </row>
    <row r="8967" spans="1:12" x14ac:dyDescent="0.2">
      <c r="A8967" s="209"/>
      <c r="B8967" s="75" t="str">
        <f t="shared" si="706"/>
        <v/>
      </c>
      <c r="C8967" s="75" t="str">
        <f t="shared" si="707"/>
        <v/>
      </c>
      <c r="D8967" s="42"/>
      <c r="E8967" s="42"/>
      <c r="F8967" s="42"/>
      <c r="G8967" s="42"/>
      <c r="H8967" s="42"/>
      <c r="I8967" s="42"/>
      <c r="J8967" s="83" t="str">
        <f t="shared" si="708"/>
        <v/>
      </c>
      <c r="K8967" s="83" t="str">
        <f t="shared" si="709"/>
        <v/>
      </c>
      <c r="L8967" s="85" t="str">
        <f t="shared" si="710"/>
        <v/>
      </c>
    </row>
    <row r="8968" spans="1:12" x14ac:dyDescent="0.2">
      <c r="A8968" s="209"/>
      <c r="B8968" s="75" t="str">
        <f t="shared" si="706"/>
        <v/>
      </c>
      <c r="C8968" s="75" t="str">
        <f t="shared" si="707"/>
        <v/>
      </c>
      <c r="D8968" s="42"/>
      <c r="E8968" s="42"/>
      <c r="F8968" s="42"/>
      <c r="G8968" s="42"/>
      <c r="H8968" s="42"/>
      <c r="I8968" s="42"/>
      <c r="J8968" s="83" t="str">
        <f t="shared" si="708"/>
        <v/>
      </c>
      <c r="K8968" s="83" t="str">
        <f t="shared" si="709"/>
        <v/>
      </c>
      <c r="L8968" s="85" t="str">
        <f t="shared" si="710"/>
        <v/>
      </c>
    </row>
    <row r="8969" spans="1:12" x14ac:dyDescent="0.2">
      <c r="A8969" s="209"/>
      <c r="B8969" s="75" t="str">
        <f t="shared" si="706"/>
        <v/>
      </c>
      <c r="C8969" s="75" t="str">
        <f t="shared" si="707"/>
        <v/>
      </c>
      <c r="D8969" s="42"/>
      <c r="E8969" s="42"/>
      <c r="F8969" s="42"/>
      <c r="G8969" s="42"/>
      <c r="H8969" s="42"/>
      <c r="I8969" s="42"/>
      <c r="J8969" s="83" t="str">
        <f t="shared" si="708"/>
        <v/>
      </c>
      <c r="K8969" s="83" t="str">
        <f t="shared" si="709"/>
        <v/>
      </c>
      <c r="L8969" s="85" t="str">
        <f t="shared" si="710"/>
        <v/>
      </c>
    </row>
    <row r="8970" spans="1:12" x14ac:dyDescent="0.2">
      <c r="A8970" s="209"/>
      <c r="B8970" s="75" t="str">
        <f t="shared" si="706"/>
        <v/>
      </c>
      <c r="C8970" s="75" t="str">
        <f t="shared" si="707"/>
        <v/>
      </c>
      <c r="D8970" s="42"/>
      <c r="E8970" s="42"/>
      <c r="F8970" s="42"/>
      <c r="G8970" s="42"/>
      <c r="H8970" s="42"/>
      <c r="I8970" s="42"/>
      <c r="J8970" s="83" t="str">
        <f t="shared" si="708"/>
        <v/>
      </c>
      <c r="K8970" s="83" t="str">
        <f t="shared" si="709"/>
        <v/>
      </c>
      <c r="L8970" s="85" t="str">
        <f t="shared" si="710"/>
        <v/>
      </c>
    </row>
    <row r="8971" spans="1:12" x14ac:dyDescent="0.2">
      <c r="A8971" s="209"/>
      <c r="B8971" s="75" t="str">
        <f t="shared" si="706"/>
        <v/>
      </c>
      <c r="C8971" s="75" t="str">
        <f t="shared" si="707"/>
        <v/>
      </c>
      <c r="D8971" s="42"/>
      <c r="E8971" s="42"/>
      <c r="F8971" s="42"/>
      <c r="G8971" s="42"/>
      <c r="H8971" s="42"/>
      <c r="I8971" s="42"/>
      <c r="J8971" s="83" t="str">
        <f t="shared" si="708"/>
        <v/>
      </c>
      <c r="K8971" s="83" t="str">
        <f t="shared" si="709"/>
        <v/>
      </c>
      <c r="L8971" s="85" t="str">
        <f t="shared" si="710"/>
        <v/>
      </c>
    </row>
    <row r="8972" spans="1:12" x14ac:dyDescent="0.2">
      <c r="A8972" s="209"/>
      <c r="B8972" s="75" t="str">
        <f t="shared" si="706"/>
        <v/>
      </c>
      <c r="C8972" s="75" t="str">
        <f t="shared" si="707"/>
        <v/>
      </c>
      <c r="D8972" s="42"/>
      <c r="E8972" s="42"/>
      <c r="F8972" s="42"/>
      <c r="G8972" s="42"/>
      <c r="H8972" s="42"/>
      <c r="I8972" s="42"/>
      <c r="J8972" s="83" t="str">
        <f t="shared" si="708"/>
        <v/>
      </c>
      <c r="K8972" s="83" t="str">
        <f t="shared" si="709"/>
        <v/>
      </c>
      <c r="L8972" s="85" t="str">
        <f t="shared" si="710"/>
        <v/>
      </c>
    </row>
    <row r="8973" spans="1:12" x14ac:dyDescent="0.2">
      <c r="A8973" s="209"/>
      <c r="B8973" s="75" t="str">
        <f t="shared" si="706"/>
        <v/>
      </c>
      <c r="C8973" s="75" t="str">
        <f t="shared" si="707"/>
        <v/>
      </c>
      <c r="D8973" s="42"/>
      <c r="E8973" s="42"/>
      <c r="F8973" s="42"/>
      <c r="G8973" s="42"/>
      <c r="H8973" s="42"/>
      <c r="I8973" s="42"/>
      <c r="J8973" s="83" t="str">
        <f t="shared" si="708"/>
        <v/>
      </c>
      <c r="K8973" s="83" t="str">
        <f t="shared" si="709"/>
        <v/>
      </c>
      <c r="L8973" s="85" t="str">
        <f t="shared" si="710"/>
        <v/>
      </c>
    </row>
    <row r="8974" spans="1:12" x14ac:dyDescent="0.2">
      <c r="A8974" s="209"/>
      <c r="B8974" s="75" t="str">
        <f t="shared" si="706"/>
        <v/>
      </c>
      <c r="C8974" s="75" t="str">
        <f t="shared" si="707"/>
        <v/>
      </c>
      <c r="D8974" s="42"/>
      <c r="E8974" s="42"/>
      <c r="F8974" s="42"/>
      <c r="G8974" s="42"/>
      <c r="H8974" s="42"/>
      <c r="I8974" s="42"/>
      <c r="J8974" s="83" t="str">
        <f t="shared" si="708"/>
        <v/>
      </c>
      <c r="K8974" s="83" t="str">
        <f t="shared" si="709"/>
        <v/>
      </c>
      <c r="L8974" s="85" t="str">
        <f t="shared" si="710"/>
        <v/>
      </c>
    </row>
    <row r="8975" spans="1:12" x14ac:dyDescent="0.2">
      <c r="A8975" s="209"/>
      <c r="B8975" s="75" t="str">
        <f t="shared" si="706"/>
        <v/>
      </c>
      <c r="C8975" s="75" t="str">
        <f t="shared" si="707"/>
        <v/>
      </c>
      <c r="D8975" s="42"/>
      <c r="E8975" s="42"/>
      <c r="F8975" s="42"/>
      <c r="G8975" s="42"/>
      <c r="H8975" s="42"/>
      <c r="I8975" s="42"/>
      <c r="J8975" s="83" t="str">
        <f t="shared" si="708"/>
        <v/>
      </c>
      <c r="K8975" s="83" t="str">
        <f t="shared" si="709"/>
        <v/>
      </c>
      <c r="L8975" s="85" t="str">
        <f t="shared" si="710"/>
        <v/>
      </c>
    </row>
    <row r="8976" spans="1:12" x14ac:dyDescent="0.2">
      <c r="A8976" s="209"/>
      <c r="B8976" s="75" t="str">
        <f t="shared" si="706"/>
        <v/>
      </c>
      <c r="C8976" s="75" t="str">
        <f t="shared" si="707"/>
        <v/>
      </c>
      <c r="D8976" s="42"/>
      <c r="E8976" s="42"/>
      <c r="F8976" s="42"/>
      <c r="G8976" s="42"/>
      <c r="H8976" s="42"/>
      <c r="I8976" s="42"/>
      <c r="J8976" s="83" t="str">
        <f t="shared" si="708"/>
        <v/>
      </c>
      <c r="K8976" s="83" t="str">
        <f t="shared" si="709"/>
        <v/>
      </c>
      <c r="L8976" s="85" t="str">
        <f t="shared" si="710"/>
        <v/>
      </c>
    </row>
    <row r="8977" spans="1:12" x14ac:dyDescent="0.2">
      <c r="A8977" s="209"/>
      <c r="B8977" s="75" t="str">
        <f t="shared" si="706"/>
        <v/>
      </c>
      <c r="C8977" s="75" t="str">
        <f t="shared" si="707"/>
        <v/>
      </c>
      <c r="D8977" s="42"/>
      <c r="E8977" s="42"/>
      <c r="F8977" s="42"/>
      <c r="G8977" s="42"/>
      <c r="H8977" s="42"/>
      <c r="I8977" s="42"/>
      <c r="J8977" s="83" t="str">
        <f t="shared" si="708"/>
        <v/>
      </c>
      <c r="K8977" s="83" t="str">
        <f t="shared" si="709"/>
        <v/>
      </c>
      <c r="L8977" s="85" t="str">
        <f t="shared" si="710"/>
        <v/>
      </c>
    </row>
    <row r="8978" spans="1:12" x14ac:dyDescent="0.2">
      <c r="A8978" s="209"/>
      <c r="B8978" s="75" t="str">
        <f t="shared" si="706"/>
        <v/>
      </c>
      <c r="C8978" s="75" t="str">
        <f t="shared" si="707"/>
        <v/>
      </c>
      <c r="D8978" s="42"/>
      <c r="E8978" s="42"/>
      <c r="F8978" s="42"/>
      <c r="G8978" s="42"/>
      <c r="H8978" s="42"/>
      <c r="I8978" s="42"/>
      <c r="J8978" s="83" t="str">
        <f t="shared" si="708"/>
        <v/>
      </c>
      <c r="K8978" s="83" t="str">
        <f t="shared" si="709"/>
        <v/>
      </c>
      <c r="L8978" s="85" t="str">
        <f t="shared" si="710"/>
        <v/>
      </c>
    </row>
    <row r="8979" spans="1:12" x14ac:dyDescent="0.2">
      <c r="A8979" s="209"/>
      <c r="B8979" s="75" t="str">
        <f t="shared" si="706"/>
        <v/>
      </c>
      <c r="C8979" s="75" t="str">
        <f t="shared" si="707"/>
        <v/>
      </c>
      <c r="D8979" s="42"/>
      <c r="E8979" s="42"/>
      <c r="F8979" s="42"/>
      <c r="G8979" s="42"/>
      <c r="H8979" s="42"/>
      <c r="I8979" s="42"/>
      <c r="J8979" s="83" t="str">
        <f t="shared" si="708"/>
        <v/>
      </c>
      <c r="K8979" s="83" t="str">
        <f t="shared" si="709"/>
        <v/>
      </c>
      <c r="L8979" s="85" t="str">
        <f t="shared" si="710"/>
        <v/>
      </c>
    </row>
    <row r="8980" spans="1:12" x14ac:dyDescent="0.2">
      <c r="A8980" s="209"/>
      <c r="B8980" s="75" t="str">
        <f t="shared" si="706"/>
        <v/>
      </c>
      <c r="C8980" s="75" t="str">
        <f t="shared" si="707"/>
        <v/>
      </c>
      <c r="D8980" s="42"/>
      <c r="E8980" s="42"/>
      <c r="F8980" s="42"/>
      <c r="G8980" s="42"/>
      <c r="H8980" s="42"/>
      <c r="I8980" s="42"/>
      <c r="J8980" s="83" t="str">
        <f t="shared" si="708"/>
        <v/>
      </c>
      <c r="K8980" s="83" t="str">
        <f t="shared" si="709"/>
        <v/>
      </c>
      <c r="L8980" s="85" t="str">
        <f t="shared" si="710"/>
        <v/>
      </c>
    </row>
    <row r="8981" spans="1:12" x14ac:dyDescent="0.2">
      <c r="A8981" s="209"/>
      <c r="B8981" s="75" t="str">
        <f t="shared" si="706"/>
        <v/>
      </c>
      <c r="C8981" s="75" t="str">
        <f t="shared" si="707"/>
        <v/>
      </c>
      <c r="D8981" s="42"/>
      <c r="E8981" s="42"/>
      <c r="F8981" s="42"/>
      <c r="G8981" s="42"/>
      <c r="H8981" s="42"/>
      <c r="I8981" s="42"/>
      <c r="J8981" s="83" t="str">
        <f t="shared" si="708"/>
        <v/>
      </c>
      <c r="K8981" s="83" t="str">
        <f t="shared" si="709"/>
        <v/>
      </c>
      <c r="L8981" s="85" t="str">
        <f t="shared" si="710"/>
        <v/>
      </c>
    </row>
    <row r="8982" spans="1:12" x14ac:dyDescent="0.2">
      <c r="A8982" s="209"/>
      <c r="B8982" s="75" t="str">
        <f t="shared" ref="B8982:B9000" si="711">IF(D8982+E8982+F8982+G8982+I8982+H8982 = 0,"",D8982+E8982+F8982+G8982+I8982+H8982)</f>
        <v/>
      </c>
      <c r="C8982" s="75" t="str">
        <f t="shared" ref="C8982:C9000" si="712">IF(D8982+E8982+H8982=0,"",D8982+E8982+H8982)</f>
        <v/>
      </c>
      <c r="D8982" s="42"/>
      <c r="E8982" s="42"/>
      <c r="F8982" s="42"/>
      <c r="G8982" s="42"/>
      <c r="H8982" s="42"/>
      <c r="I8982" s="42"/>
      <c r="J8982" s="83" t="str">
        <f t="shared" ref="J8982:J9000" si="713">IF(ISERROR(D8982/C8982),"",(D8982/C8982))</f>
        <v/>
      </c>
      <c r="K8982" s="83" t="str">
        <f t="shared" ref="K8982:K9000" si="714">IF(ISERROR(E8982/C8982),"",(E8982/C8982))</f>
        <v/>
      </c>
      <c r="L8982" s="85" t="str">
        <f t="shared" ref="L8982:L9000" si="715">IF(ISERROR((D8982+E8982)/B8982),"",(D8982+E8982)/B8982)</f>
        <v/>
      </c>
    </row>
    <row r="8983" spans="1:12" x14ac:dyDescent="0.2">
      <c r="A8983" s="209"/>
      <c r="B8983" s="75" t="str">
        <f t="shared" si="711"/>
        <v/>
      </c>
      <c r="C8983" s="75" t="str">
        <f t="shared" si="712"/>
        <v/>
      </c>
      <c r="D8983" s="42"/>
      <c r="E8983" s="42"/>
      <c r="F8983" s="42"/>
      <c r="G8983" s="42"/>
      <c r="H8983" s="42"/>
      <c r="I8983" s="42"/>
      <c r="J8983" s="83" t="str">
        <f t="shared" si="713"/>
        <v/>
      </c>
      <c r="K8983" s="83" t="str">
        <f t="shared" si="714"/>
        <v/>
      </c>
      <c r="L8983" s="85" t="str">
        <f t="shared" si="715"/>
        <v/>
      </c>
    </row>
    <row r="8984" spans="1:12" x14ac:dyDescent="0.2">
      <c r="A8984" s="209"/>
      <c r="B8984" s="75" t="str">
        <f t="shared" si="711"/>
        <v/>
      </c>
      <c r="C8984" s="75" t="str">
        <f t="shared" si="712"/>
        <v/>
      </c>
      <c r="D8984" s="42"/>
      <c r="E8984" s="42"/>
      <c r="F8984" s="42"/>
      <c r="G8984" s="42"/>
      <c r="H8984" s="42"/>
      <c r="I8984" s="42"/>
      <c r="J8984" s="83" t="str">
        <f t="shared" si="713"/>
        <v/>
      </c>
      <c r="K8984" s="83" t="str">
        <f t="shared" si="714"/>
        <v/>
      </c>
      <c r="L8984" s="85" t="str">
        <f t="shared" si="715"/>
        <v/>
      </c>
    </row>
    <row r="8985" spans="1:12" x14ac:dyDescent="0.2">
      <c r="A8985" s="209"/>
      <c r="B8985" s="75" t="str">
        <f t="shared" si="711"/>
        <v/>
      </c>
      <c r="C8985" s="75" t="str">
        <f t="shared" si="712"/>
        <v/>
      </c>
      <c r="D8985" s="42"/>
      <c r="E8985" s="42"/>
      <c r="F8985" s="42"/>
      <c r="G8985" s="42"/>
      <c r="H8985" s="42"/>
      <c r="I8985" s="42"/>
      <c r="J8985" s="83" t="str">
        <f t="shared" si="713"/>
        <v/>
      </c>
      <c r="K8985" s="83" t="str">
        <f t="shared" si="714"/>
        <v/>
      </c>
      <c r="L8985" s="85" t="str">
        <f t="shared" si="715"/>
        <v/>
      </c>
    </row>
    <row r="8986" spans="1:12" x14ac:dyDescent="0.2">
      <c r="A8986" s="209"/>
      <c r="B8986" s="75" t="str">
        <f t="shared" si="711"/>
        <v/>
      </c>
      <c r="C8986" s="75" t="str">
        <f t="shared" si="712"/>
        <v/>
      </c>
      <c r="D8986" s="42"/>
      <c r="E8986" s="42"/>
      <c r="F8986" s="42"/>
      <c r="G8986" s="42"/>
      <c r="H8986" s="42"/>
      <c r="I8986" s="42"/>
      <c r="J8986" s="83" t="str">
        <f t="shared" si="713"/>
        <v/>
      </c>
      <c r="K8986" s="83" t="str">
        <f t="shared" si="714"/>
        <v/>
      </c>
      <c r="L8986" s="85" t="str">
        <f t="shared" si="715"/>
        <v/>
      </c>
    </row>
    <row r="8987" spans="1:12" x14ac:dyDescent="0.2">
      <c r="A8987" s="209"/>
      <c r="B8987" s="75" t="str">
        <f t="shared" si="711"/>
        <v/>
      </c>
      <c r="C8987" s="75" t="str">
        <f t="shared" si="712"/>
        <v/>
      </c>
      <c r="D8987" s="42"/>
      <c r="E8987" s="42"/>
      <c r="F8987" s="42"/>
      <c r="G8987" s="42"/>
      <c r="H8987" s="42"/>
      <c r="I8987" s="42"/>
      <c r="J8987" s="83" t="str">
        <f t="shared" si="713"/>
        <v/>
      </c>
      <c r="K8987" s="83" t="str">
        <f t="shared" si="714"/>
        <v/>
      </c>
      <c r="L8987" s="85" t="str">
        <f t="shared" si="715"/>
        <v/>
      </c>
    </row>
    <row r="8988" spans="1:12" x14ac:dyDescent="0.2">
      <c r="A8988" s="209"/>
      <c r="B8988" s="75" t="str">
        <f t="shared" si="711"/>
        <v/>
      </c>
      <c r="C8988" s="75" t="str">
        <f t="shared" si="712"/>
        <v/>
      </c>
      <c r="D8988" s="42"/>
      <c r="E8988" s="42"/>
      <c r="F8988" s="42"/>
      <c r="G8988" s="42"/>
      <c r="H8988" s="42"/>
      <c r="I8988" s="42"/>
      <c r="J8988" s="83" t="str">
        <f t="shared" si="713"/>
        <v/>
      </c>
      <c r="K8988" s="83" t="str">
        <f t="shared" si="714"/>
        <v/>
      </c>
      <c r="L8988" s="85" t="str">
        <f t="shared" si="715"/>
        <v/>
      </c>
    </row>
    <row r="8989" spans="1:12" x14ac:dyDescent="0.2">
      <c r="A8989" s="209"/>
      <c r="B8989" s="75" t="str">
        <f t="shared" si="711"/>
        <v/>
      </c>
      <c r="C8989" s="75" t="str">
        <f t="shared" si="712"/>
        <v/>
      </c>
      <c r="D8989" s="42"/>
      <c r="E8989" s="42"/>
      <c r="F8989" s="42"/>
      <c r="G8989" s="42"/>
      <c r="H8989" s="42"/>
      <c r="I8989" s="42"/>
      <c r="J8989" s="83" t="str">
        <f t="shared" si="713"/>
        <v/>
      </c>
      <c r="K8989" s="83" t="str">
        <f t="shared" si="714"/>
        <v/>
      </c>
      <c r="L8989" s="85" t="str">
        <f t="shared" si="715"/>
        <v/>
      </c>
    </row>
    <row r="8990" spans="1:12" x14ac:dyDescent="0.2">
      <c r="A8990" s="209"/>
      <c r="B8990" s="75" t="str">
        <f t="shared" si="711"/>
        <v/>
      </c>
      <c r="C8990" s="75" t="str">
        <f t="shared" si="712"/>
        <v/>
      </c>
      <c r="D8990" s="42"/>
      <c r="E8990" s="42"/>
      <c r="F8990" s="42"/>
      <c r="G8990" s="42"/>
      <c r="H8990" s="42"/>
      <c r="I8990" s="42"/>
      <c r="J8990" s="83" t="str">
        <f t="shared" si="713"/>
        <v/>
      </c>
      <c r="K8990" s="83" t="str">
        <f t="shared" si="714"/>
        <v/>
      </c>
      <c r="L8990" s="85" t="str">
        <f t="shared" si="715"/>
        <v/>
      </c>
    </row>
    <row r="8991" spans="1:12" x14ac:dyDescent="0.2">
      <c r="A8991" s="209"/>
      <c r="B8991" s="75" t="str">
        <f t="shared" si="711"/>
        <v/>
      </c>
      <c r="C8991" s="75" t="str">
        <f t="shared" si="712"/>
        <v/>
      </c>
      <c r="D8991" s="42"/>
      <c r="E8991" s="42"/>
      <c r="F8991" s="42"/>
      <c r="G8991" s="42"/>
      <c r="H8991" s="42"/>
      <c r="I8991" s="42"/>
      <c r="J8991" s="83" t="str">
        <f t="shared" si="713"/>
        <v/>
      </c>
      <c r="K8991" s="83" t="str">
        <f t="shared" si="714"/>
        <v/>
      </c>
      <c r="L8991" s="85" t="str">
        <f t="shared" si="715"/>
        <v/>
      </c>
    </row>
    <row r="8992" spans="1:12" x14ac:dyDescent="0.2">
      <c r="A8992" s="209"/>
      <c r="B8992" s="75" t="str">
        <f t="shared" si="711"/>
        <v/>
      </c>
      <c r="C8992" s="75" t="str">
        <f t="shared" si="712"/>
        <v/>
      </c>
      <c r="D8992" s="42"/>
      <c r="E8992" s="42"/>
      <c r="F8992" s="42"/>
      <c r="G8992" s="42"/>
      <c r="H8992" s="42"/>
      <c r="I8992" s="42"/>
      <c r="J8992" s="83" t="str">
        <f t="shared" si="713"/>
        <v/>
      </c>
      <c r="K8992" s="83" t="str">
        <f t="shared" si="714"/>
        <v/>
      </c>
      <c r="L8992" s="85" t="str">
        <f t="shared" si="715"/>
        <v/>
      </c>
    </row>
    <row r="8993" spans="1:12" x14ac:dyDescent="0.2">
      <c r="A8993" s="209"/>
      <c r="B8993" s="75" t="str">
        <f t="shared" si="711"/>
        <v/>
      </c>
      <c r="C8993" s="75" t="str">
        <f t="shared" si="712"/>
        <v/>
      </c>
      <c r="D8993" s="42"/>
      <c r="E8993" s="42"/>
      <c r="F8993" s="42"/>
      <c r="G8993" s="42"/>
      <c r="H8993" s="42"/>
      <c r="I8993" s="42"/>
      <c r="J8993" s="83" t="str">
        <f t="shared" si="713"/>
        <v/>
      </c>
      <c r="K8993" s="83" t="str">
        <f t="shared" si="714"/>
        <v/>
      </c>
      <c r="L8993" s="85" t="str">
        <f t="shared" si="715"/>
        <v/>
      </c>
    </row>
    <row r="8994" spans="1:12" x14ac:dyDescent="0.2">
      <c r="A8994" s="209"/>
      <c r="B8994" s="75" t="str">
        <f t="shared" si="711"/>
        <v/>
      </c>
      <c r="C8994" s="75" t="str">
        <f t="shared" si="712"/>
        <v/>
      </c>
      <c r="D8994" s="42"/>
      <c r="E8994" s="42"/>
      <c r="F8994" s="42"/>
      <c r="G8994" s="42"/>
      <c r="H8994" s="42"/>
      <c r="I8994" s="42"/>
      <c r="J8994" s="83" t="str">
        <f t="shared" si="713"/>
        <v/>
      </c>
      <c r="K8994" s="83" t="str">
        <f t="shared" si="714"/>
        <v/>
      </c>
      <c r="L8994" s="85" t="str">
        <f t="shared" si="715"/>
        <v/>
      </c>
    </row>
    <row r="8995" spans="1:12" x14ac:dyDescent="0.2">
      <c r="A8995" s="209"/>
      <c r="B8995" s="75" t="str">
        <f t="shared" si="711"/>
        <v/>
      </c>
      <c r="C8995" s="75" t="str">
        <f t="shared" si="712"/>
        <v/>
      </c>
      <c r="D8995" s="42"/>
      <c r="E8995" s="42"/>
      <c r="F8995" s="42"/>
      <c r="G8995" s="42"/>
      <c r="H8995" s="42"/>
      <c r="I8995" s="42"/>
      <c r="J8995" s="83" t="str">
        <f t="shared" si="713"/>
        <v/>
      </c>
      <c r="K8995" s="83" t="str">
        <f t="shared" si="714"/>
        <v/>
      </c>
      <c r="L8995" s="85" t="str">
        <f t="shared" si="715"/>
        <v/>
      </c>
    </row>
    <row r="8996" spans="1:12" x14ac:dyDescent="0.2">
      <c r="A8996" s="209"/>
      <c r="B8996" s="75" t="str">
        <f t="shared" si="711"/>
        <v/>
      </c>
      <c r="C8996" s="75" t="str">
        <f t="shared" si="712"/>
        <v/>
      </c>
      <c r="D8996" s="42"/>
      <c r="E8996" s="42"/>
      <c r="F8996" s="42"/>
      <c r="G8996" s="42"/>
      <c r="H8996" s="42"/>
      <c r="I8996" s="42"/>
      <c r="J8996" s="83" t="str">
        <f t="shared" si="713"/>
        <v/>
      </c>
      <c r="K8996" s="83" t="str">
        <f t="shared" si="714"/>
        <v/>
      </c>
      <c r="L8996" s="85" t="str">
        <f t="shared" si="715"/>
        <v/>
      </c>
    </row>
    <row r="8997" spans="1:12" x14ac:dyDescent="0.2">
      <c r="A8997" s="209"/>
      <c r="B8997" s="75" t="str">
        <f t="shared" si="711"/>
        <v/>
      </c>
      <c r="C8997" s="75" t="str">
        <f t="shared" si="712"/>
        <v/>
      </c>
      <c r="D8997" s="42"/>
      <c r="E8997" s="42"/>
      <c r="F8997" s="42"/>
      <c r="G8997" s="42"/>
      <c r="H8997" s="42"/>
      <c r="I8997" s="42"/>
      <c r="J8997" s="83" t="str">
        <f t="shared" si="713"/>
        <v/>
      </c>
      <c r="K8997" s="83" t="str">
        <f t="shared" si="714"/>
        <v/>
      </c>
      <c r="L8997" s="85" t="str">
        <f t="shared" si="715"/>
        <v/>
      </c>
    </row>
    <row r="8998" spans="1:12" x14ac:dyDescent="0.2">
      <c r="A8998" s="209"/>
      <c r="B8998" s="75" t="str">
        <f t="shared" si="711"/>
        <v/>
      </c>
      <c r="C8998" s="75" t="str">
        <f t="shared" si="712"/>
        <v/>
      </c>
      <c r="D8998" s="42"/>
      <c r="E8998" s="42"/>
      <c r="F8998" s="42"/>
      <c r="G8998" s="42"/>
      <c r="H8998" s="42"/>
      <c r="I8998" s="42"/>
      <c r="J8998" s="83" t="str">
        <f t="shared" si="713"/>
        <v/>
      </c>
      <c r="K8998" s="83" t="str">
        <f t="shared" si="714"/>
        <v/>
      </c>
      <c r="L8998" s="85" t="str">
        <f t="shared" si="715"/>
        <v/>
      </c>
    </row>
    <row r="8999" spans="1:12" x14ac:dyDescent="0.2">
      <c r="A8999" s="209"/>
      <c r="B8999" s="75" t="str">
        <f t="shared" si="711"/>
        <v/>
      </c>
      <c r="C8999" s="75" t="str">
        <f t="shared" si="712"/>
        <v/>
      </c>
      <c r="D8999" s="42"/>
      <c r="E8999" s="42"/>
      <c r="F8999" s="42"/>
      <c r="G8999" s="42"/>
      <c r="H8999" s="42"/>
      <c r="I8999" s="42"/>
      <c r="J8999" s="83" t="str">
        <f t="shared" si="713"/>
        <v/>
      </c>
      <c r="K8999" s="83" t="str">
        <f t="shared" si="714"/>
        <v/>
      </c>
      <c r="L8999" s="85" t="str">
        <f t="shared" si="715"/>
        <v/>
      </c>
    </row>
    <row r="9000" spans="1:12" x14ac:dyDescent="0.2">
      <c r="A9000" s="209"/>
      <c r="B9000" s="75" t="str">
        <f t="shared" si="711"/>
        <v/>
      </c>
      <c r="C9000" s="75" t="str">
        <f t="shared" si="712"/>
        <v/>
      </c>
      <c r="D9000" s="42"/>
      <c r="E9000" s="42"/>
      <c r="F9000" s="42"/>
      <c r="G9000" s="42"/>
      <c r="H9000" s="42"/>
      <c r="I9000" s="42"/>
      <c r="J9000" s="83" t="str">
        <f t="shared" si="713"/>
        <v/>
      </c>
      <c r="K9000" s="83" t="str">
        <f t="shared" si="714"/>
        <v/>
      </c>
      <c r="L9000" s="85" t="str">
        <f t="shared" si="715"/>
        <v/>
      </c>
    </row>
  </sheetData>
  <mergeCells count="10">
    <mergeCell ref="N8:Y8"/>
    <mergeCell ref="N9:N10"/>
    <mergeCell ref="O9:Y9"/>
    <mergeCell ref="A4:L4"/>
    <mergeCell ref="A5:D5"/>
    <mergeCell ref="A7:D7"/>
    <mergeCell ref="A8:L8"/>
    <mergeCell ref="A9:A10"/>
    <mergeCell ref="B9:L9"/>
    <mergeCell ref="B6:C6"/>
  </mergeCells>
  <phoneticPr fontId="4" type="noConversion"/>
  <pageMargins left="0.25" right="0.25" top="0.5" bottom="0.5" header="0.5" footer="0.5"/>
  <pageSetup paperSize="5" scale="98" fitToHeight="2" orientation="landscape"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M558"/>
  <sheetViews>
    <sheetView zoomScale="90" zoomScaleNormal="90" workbookViewId="0">
      <pane ySplit="3" topLeftCell="A4" activePane="bottomLeft" state="frozenSplit"/>
      <selection pane="bottomLeft" activeCell="K447" sqref="K447"/>
    </sheetView>
  </sheetViews>
  <sheetFormatPr defaultRowHeight="12.75" x14ac:dyDescent="0.2"/>
  <cols>
    <col min="1" max="1" width="21" style="6" customWidth="1"/>
    <col min="2" max="2" width="10.42578125" style="77" customWidth="1"/>
    <col min="3" max="3" width="8.85546875" style="77" customWidth="1"/>
    <col min="4" max="5" width="7.42578125" style="4" customWidth="1"/>
    <col min="6" max="6" width="7.85546875" style="4" bestFit="1" customWidth="1"/>
    <col min="7" max="9" width="7.42578125" style="4" customWidth="1"/>
    <col min="10" max="11" width="7.7109375" style="84" customWidth="1"/>
    <col min="12" max="12" width="8.42578125" style="84" bestFit="1" customWidth="1"/>
    <col min="13" max="13" width="9.140625" style="34"/>
    <col min="14" max="16384" width="9.140625" style="6"/>
  </cols>
  <sheetData>
    <row r="1" spans="1:13" x14ac:dyDescent="0.2">
      <c r="A1" s="28"/>
      <c r="B1" s="73"/>
      <c r="C1" s="73"/>
      <c r="D1" s="29"/>
      <c r="E1" s="29"/>
      <c r="F1" s="29"/>
      <c r="G1" s="29"/>
      <c r="H1" s="29"/>
      <c r="I1" s="29"/>
      <c r="J1" s="78"/>
      <c r="K1" s="78"/>
      <c r="L1" s="78"/>
    </row>
    <row r="2" spans="1:13" x14ac:dyDescent="0.2">
      <c r="A2" s="31"/>
      <c r="B2" s="74"/>
      <c r="C2" s="74"/>
      <c r="D2" s="2"/>
      <c r="E2" s="2"/>
      <c r="F2" s="2"/>
      <c r="G2" s="2"/>
      <c r="H2" s="2"/>
      <c r="I2" s="2"/>
      <c r="J2" s="79"/>
      <c r="K2" s="79"/>
      <c r="L2" s="79"/>
    </row>
    <row r="3" spans="1:13" x14ac:dyDescent="0.2">
      <c r="A3" s="31"/>
      <c r="B3" s="74"/>
      <c r="C3" s="74"/>
      <c r="D3" s="2"/>
      <c r="E3" s="2"/>
      <c r="F3" s="2"/>
      <c r="G3" s="2"/>
      <c r="H3" s="2"/>
      <c r="I3" s="2"/>
      <c r="J3" s="79"/>
      <c r="K3" s="79"/>
      <c r="L3" s="79"/>
    </row>
    <row r="4" spans="1:13" ht="16.5" customHeight="1" x14ac:dyDescent="0.3">
      <c r="A4" s="448" t="str">
        <f>Parameters!C59</f>
        <v>Defect Fixes</v>
      </c>
      <c r="B4" s="449"/>
      <c r="C4" s="449"/>
      <c r="D4" s="449"/>
      <c r="E4" s="449"/>
      <c r="F4" s="449"/>
      <c r="G4" s="449"/>
      <c r="H4" s="449"/>
      <c r="I4" s="449"/>
      <c r="J4" s="449"/>
      <c r="K4" s="449"/>
      <c r="L4" s="450"/>
    </row>
    <row r="5" spans="1:13" ht="6.75" customHeight="1" x14ac:dyDescent="0.2">
      <c r="A5" s="435"/>
      <c r="B5" s="436"/>
      <c r="C5" s="436"/>
      <c r="D5" s="436"/>
      <c r="E5" s="2"/>
      <c r="F5" s="2"/>
      <c r="G5" s="2"/>
      <c r="H5" s="2"/>
      <c r="I5" s="2"/>
      <c r="J5" s="80"/>
      <c r="K5" s="80"/>
      <c r="L5" s="80"/>
    </row>
    <row r="6" spans="1:13" hidden="1" x14ac:dyDescent="0.2">
      <c r="A6" s="141" t="s">
        <v>84</v>
      </c>
      <c r="B6" s="437">
        <v>43196.16511574074</v>
      </c>
      <c r="C6" s="437"/>
      <c r="D6" s="2"/>
      <c r="E6" s="2"/>
      <c r="F6" s="2"/>
      <c r="G6" s="2"/>
      <c r="H6" s="2"/>
      <c r="I6" s="2"/>
      <c r="J6" s="80"/>
      <c r="K6" s="80"/>
      <c r="L6" s="80"/>
    </row>
    <row r="7" spans="1:13" ht="4.5" customHeight="1" x14ac:dyDescent="0.2">
      <c r="A7" s="435"/>
      <c r="B7" s="436"/>
      <c r="C7" s="436"/>
      <c r="D7" s="436"/>
      <c r="E7" s="5"/>
      <c r="F7" s="5"/>
      <c r="G7" s="5"/>
      <c r="H7" s="5"/>
      <c r="I7" s="5"/>
      <c r="J7" s="79"/>
      <c r="K7" s="79"/>
      <c r="L7" s="81"/>
    </row>
    <row r="8" spans="1:13" ht="15.75" hidden="1" customHeight="1" x14ac:dyDescent="0.2">
      <c r="A8" s="451" t="str">
        <f>Parameters!B60</f>
        <v>Iteration 5 - By Testing Type</v>
      </c>
      <c r="B8" s="452"/>
      <c r="C8" s="452"/>
      <c r="D8" s="452"/>
      <c r="E8" s="452"/>
      <c r="F8" s="452"/>
      <c r="G8" s="452"/>
      <c r="H8" s="452"/>
      <c r="I8" s="452"/>
      <c r="J8" s="452"/>
      <c r="K8" s="452"/>
      <c r="L8" s="453"/>
    </row>
    <row r="9" spans="1:13" hidden="1" x14ac:dyDescent="0.2">
      <c r="A9" s="443" t="str">
        <f>CONCATENATE(Parameters!H60," Name")</f>
        <v>Test Set Name</v>
      </c>
      <c r="B9" s="445" t="s">
        <v>112</v>
      </c>
      <c r="C9" s="446"/>
      <c r="D9" s="446"/>
      <c r="E9" s="446"/>
      <c r="F9" s="446"/>
      <c r="G9" s="446"/>
      <c r="H9" s="446"/>
      <c r="I9" s="446"/>
      <c r="J9" s="446"/>
      <c r="K9" s="446"/>
      <c r="L9" s="447"/>
    </row>
    <row r="10" spans="1:13" hidden="1" x14ac:dyDescent="0.2">
      <c r="A10" s="444"/>
      <c r="B10" s="196" t="s">
        <v>110</v>
      </c>
      <c r="C10" s="196" t="s">
        <v>113</v>
      </c>
      <c r="D10" s="196" t="s">
        <v>148</v>
      </c>
      <c r="E10" s="196" t="s">
        <v>149</v>
      </c>
      <c r="F10" s="196" t="s">
        <v>55</v>
      </c>
      <c r="G10" s="196" t="s">
        <v>57</v>
      </c>
      <c r="H10" s="196" t="s">
        <v>102</v>
      </c>
      <c r="I10" s="196" t="s">
        <v>93</v>
      </c>
      <c r="J10" s="196" t="s">
        <v>59</v>
      </c>
      <c r="K10" s="196" t="s">
        <v>60</v>
      </c>
      <c r="L10" s="196" t="s">
        <v>409</v>
      </c>
      <c r="M10" s="34" t="s">
        <v>58</v>
      </c>
    </row>
    <row r="11" spans="1:13" hidden="1" x14ac:dyDescent="0.2">
      <c r="A11" s="209" t="s">
        <v>500</v>
      </c>
      <c r="B11" s="75">
        <f t="shared" ref="B11:B42" si="0">SUM(D11:I11)</f>
        <v>0</v>
      </c>
      <c r="C11" s="75">
        <f t="shared" ref="C11:C42" si="1">D11+E11</f>
        <v>0</v>
      </c>
      <c r="D11" s="32"/>
      <c r="E11" s="32"/>
      <c r="F11" s="32"/>
      <c r="G11" s="32"/>
      <c r="H11" s="32"/>
      <c r="I11" s="32"/>
      <c r="J11" s="82" t="str">
        <f t="shared" ref="J11:J42" si="2">IF(ISERROR(D11/C11),"",(D11/C11))</f>
        <v/>
      </c>
      <c r="K11" s="82" t="str">
        <f t="shared" ref="K11:K42" si="3">IF(ISERROR(E11/C11),"",(E11/C11))</f>
        <v/>
      </c>
      <c r="L11" s="85" t="str">
        <f t="shared" ref="L11:L42" si="4">IF(ISERROR((D11+E11)/B11),"",(D11+E11)/B11)</f>
        <v/>
      </c>
      <c r="M11" s="35">
        <f t="shared" ref="M11:M42" si="5">G11+I11</f>
        <v>0</v>
      </c>
    </row>
    <row r="12" spans="1:13" hidden="1" x14ac:dyDescent="0.2">
      <c r="A12" s="209" t="s">
        <v>500</v>
      </c>
      <c r="B12" s="75">
        <f t="shared" si="0"/>
        <v>0</v>
      </c>
      <c r="C12" s="75">
        <f t="shared" si="1"/>
        <v>0</v>
      </c>
      <c r="D12" s="32"/>
      <c r="E12" s="32"/>
      <c r="F12" s="32"/>
      <c r="G12" s="32"/>
      <c r="H12" s="32"/>
      <c r="I12" s="32"/>
      <c r="J12" s="82" t="str">
        <f t="shared" si="2"/>
        <v/>
      </c>
      <c r="K12" s="82" t="str">
        <f t="shared" si="3"/>
        <v/>
      </c>
      <c r="L12" s="85" t="str">
        <f t="shared" si="4"/>
        <v/>
      </c>
      <c r="M12" s="35">
        <f t="shared" si="5"/>
        <v>0</v>
      </c>
    </row>
    <row r="13" spans="1:13" hidden="1" x14ac:dyDescent="0.2">
      <c r="A13" s="209" t="s">
        <v>500</v>
      </c>
      <c r="B13" s="75">
        <f t="shared" si="0"/>
        <v>0</v>
      </c>
      <c r="C13" s="75">
        <f t="shared" si="1"/>
        <v>0</v>
      </c>
      <c r="D13" s="32"/>
      <c r="E13" s="32"/>
      <c r="F13" s="32"/>
      <c r="G13" s="32"/>
      <c r="H13" s="32"/>
      <c r="I13" s="32"/>
      <c r="J13" s="82" t="str">
        <f t="shared" si="2"/>
        <v/>
      </c>
      <c r="K13" s="82" t="str">
        <f t="shared" si="3"/>
        <v/>
      </c>
      <c r="L13" s="85" t="str">
        <f t="shared" si="4"/>
        <v/>
      </c>
      <c r="M13" s="35">
        <f t="shared" si="5"/>
        <v>0</v>
      </c>
    </row>
    <row r="14" spans="1:13" hidden="1" x14ac:dyDescent="0.2">
      <c r="A14" s="209" t="s">
        <v>500</v>
      </c>
      <c r="B14" s="75">
        <f t="shared" si="0"/>
        <v>0</v>
      </c>
      <c r="C14" s="75">
        <f t="shared" si="1"/>
        <v>0</v>
      </c>
      <c r="D14" s="32"/>
      <c r="E14" s="32"/>
      <c r="F14" s="32"/>
      <c r="G14" s="32"/>
      <c r="H14" s="32"/>
      <c r="I14" s="32"/>
      <c r="J14" s="82" t="str">
        <f t="shared" si="2"/>
        <v/>
      </c>
      <c r="K14" s="82" t="str">
        <f t="shared" si="3"/>
        <v/>
      </c>
      <c r="L14" s="85" t="str">
        <f t="shared" si="4"/>
        <v/>
      </c>
      <c r="M14" s="35">
        <f t="shared" si="5"/>
        <v>0</v>
      </c>
    </row>
    <row r="15" spans="1:13" hidden="1" x14ac:dyDescent="0.2">
      <c r="A15" s="209" t="s">
        <v>500</v>
      </c>
      <c r="B15" s="75">
        <f t="shared" si="0"/>
        <v>0</v>
      </c>
      <c r="C15" s="75">
        <f t="shared" si="1"/>
        <v>0</v>
      </c>
      <c r="D15" s="32"/>
      <c r="E15" s="32"/>
      <c r="F15" s="32"/>
      <c r="G15" s="32"/>
      <c r="H15" s="32"/>
      <c r="I15" s="32"/>
      <c r="J15" s="82" t="str">
        <f t="shared" si="2"/>
        <v/>
      </c>
      <c r="K15" s="82" t="str">
        <f t="shared" si="3"/>
        <v/>
      </c>
      <c r="L15" s="85" t="str">
        <f t="shared" si="4"/>
        <v/>
      </c>
      <c r="M15" s="35">
        <f t="shared" si="5"/>
        <v>0</v>
      </c>
    </row>
    <row r="16" spans="1:13" hidden="1" x14ac:dyDescent="0.2">
      <c r="A16" s="209" t="s">
        <v>500</v>
      </c>
      <c r="B16" s="75">
        <f t="shared" si="0"/>
        <v>0</v>
      </c>
      <c r="C16" s="75">
        <f t="shared" si="1"/>
        <v>0</v>
      </c>
      <c r="D16" s="32"/>
      <c r="E16" s="32"/>
      <c r="F16" s="32"/>
      <c r="G16" s="32"/>
      <c r="H16" s="32"/>
      <c r="I16" s="32"/>
      <c r="J16" s="82" t="str">
        <f t="shared" si="2"/>
        <v/>
      </c>
      <c r="K16" s="82" t="str">
        <f t="shared" si="3"/>
        <v/>
      </c>
      <c r="L16" s="85" t="str">
        <f t="shared" si="4"/>
        <v/>
      </c>
      <c r="M16" s="35">
        <f t="shared" si="5"/>
        <v>0</v>
      </c>
    </row>
    <row r="17" spans="1:13" hidden="1" x14ac:dyDescent="0.2">
      <c r="A17" s="209" t="s">
        <v>500</v>
      </c>
      <c r="B17" s="75">
        <f t="shared" si="0"/>
        <v>0</v>
      </c>
      <c r="C17" s="75">
        <f t="shared" si="1"/>
        <v>0</v>
      </c>
      <c r="D17" s="32"/>
      <c r="E17" s="32"/>
      <c r="F17" s="32"/>
      <c r="G17" s="32"/>
      <c r="H17" s="32"/>
      <c r="I17" s="32"/>
      <c r="J17" s="82" t="str">
        <f t="shared" si="2"/>
        <v/>
      </c>
      <c r="K17" s="82" t="str">
        <f t="shared" si="3"/>
        <v/>
      </c>
      <c r="L17" s="85" t="str">
        <f t="shared" si="4"/>
        <v/>
      </c>
      <c r="M17" s="35">
        <f t="shared" si="5"/>
        <v>0</v>
      </c>
    </row>
    <row r="18" spans="1:13" hidden="1" x14ac:dyDescent="0.2">
      <c r="A18" s="209" t="s">
        <v>500</v>
      </c>
      <c r="B18" s="75">
        <f t="shared" si="0"/>
        <v>0</v>
      </c>
      <c r="C18" s="75">
        <f t="shared" si="1"/>
        <v>0</v>
      </c>
      <c r="D18" s="32"/>
      <c r="E18" s="32"/>
      <c r="F18" s="32"/>
      <c r="G18" s="32"/>
      <c r="H18" s="32"/>
      <c r="I18" s="32"/>
      <c r="J18" s="82" t="str">
        <f t="shared" si="2"/>
        <v/>
      </c>
      <c r="K18" s="82" t="str">
        <f t="shared" si="3"/>
        <v/>
      </c>
      <c r="L18" s="85" t="str">
        <f t="shared" si="4"/>
        <v/>
      </c>
      <c r="M18" s="35">
        <f t="shared" si="5"/>
        <v>0</v>
      </c>
    </row>
    <row r="19" spans="1:13" hidden="1" x14ac:dyDescent="0.2">
      <c r="A19" s="209" t="s">
        <v>500</v>
      </c>
      <c r="B19" s="75">
        <f t="shared" si="0"/>
        <v>0</v>
      </c>
      <c r="C19" s="75">
        <f t="shared" si="1"/>
        <v>0</v>
      </c>
      <c r="D19" s="32"/>
      <c r="E19" s="32"/>
      <c r="F19" s="32"/>
      <c r="G19" s="32"/>
      <c r="H19" s="32"/>
      <c r="I19" s="32"/>
      <c r="J19" s="82" t="str">
        <f t="shared" si="2"/>
        <v/>
      </c>
      <c r="K19" s="82" t="str">
        <f t="shared" si="3"/>
        <v/>
      </c>
      <c r="L19" s="85" t="str">
        <f t="shared" si="4"/>
        <v/>
      </c>
      <c r="M19" s="35">
        <f t="shared" si="5"/>
        <v>0</v>
      </c>
    </row>
    <row r="20" spans="1:13" hidden="1" x14ac:dyDescent="0.2">
      <c r="A20" s="209" t="s">
        <v>500</v>
      </c>
      <c r="B20" s="75">
        <f t="shared" si="0"/>
        <v>0</v>
      </c>
      <c r="C20" s="75">
        <f t="shared" si="1"/>
        <v>0</v>
      </c>
      <c r="D20" s="32"/>
      <c r="E20" s="32"/>
      <c r="F20" s="32"/>
      <c r="G20" s="32"/>
      <c r="H20" s="32"/>
      <c r="I20" s="32"/>
      <c r="J20" s="82" t="str">
        <f t="shared" si="2"/>
        <v/>
      </c>
      <c r="K20" s="82" t="str">
        <f t="shared" si="3"/>
        <v/>
      </c>
      <c r="L20" s="85" t="str">
        <f t="shared" si="4"/>
        <v/>
      </c>
      <c r="M20" s="35">
        <f t="shared" si="5"/>
        <v>0</v>
      </c>
    </row>
    <row r="21" spans="1:13" hidden="1" x14ac:dyDescent="0.2">
      <c r="A21" s="209" t="s">
        <v>500</v>
      </c>
      <c r="B21" s="75">
        <f t="shared" si="0"/>
        <v>0</v>
      </c>
      <c r="C21" s="75">
        <f t="shared" si="1"/>
        <v>0</v>
      </c>
      <c r="D21" s="32"/>
      <c r="E21" s="32"/>
      <c r="F21" s="32"/>
      <c r="G21" s="32"/>
      <c r="H21" s="32"/>
      <c r="I21" s="32"/>
      <c r="J21" s="82" t="str">
        <f t="shared" si="2"/>
        <v/>
      </c>
      <c r="K21" s="82" t="str">
        <f t="shared" si="3"/>
        <v/>
      </c>
      <c r="L21" s="85" t="str">
        <f t="shared" si="4"/>
        <v/>
      </c>
      <c r="M21" s="35">
        <f t="shared" si="5"/>
        <v>0</v>
      </c>
    </row>
    <row r="22" spans="1:13" hidden="1" x14ac:dyDescent="0.2">
      <c r="A22" s="209" t="s">
        <v>500</v>
      </c>
      <c r="B22" s="75">
        <f t="shared" si="0"/>
        <v>0</v>
      </c>
      <c r="C22" s="75">
        <f t="shared" si="1"/>
        <v>0</v>
      </c>
      <c r="D22" s="32"/>
      <c r="E22" s="32"/>
      <c r="F22" s="32"/>
      <c r="G22" s="32"/>
      <c r="H22" s="32"/>
      <c r="I22" s="32"/>
      <c r="J22" s="82" t="str">
        <f t="shared" si="2"/>
        <v/>
      </c>
      <c r="K22" s="82" t="str">
        <f t="shared" si="3"/>
        <v/>
      </c>
      <c r="L22" s="85" t="str">
        <f t="shared" si="4"/>
        <v/>
      </c>
      <c r="M22" s="35">
        <f t="shared" si="5"/>
        <v>0</v>
      </c>
    </row>
    <row r="23" spans="1:13" hidden="1" x14ac:dyDescent="0.2">
      <c r="A23" s="209" t="s">
        <v>500</v>
      </c>
      <c r="B23" s="75">
        <f t="shared" si="0"/>
        <v>0</v>
      </c>
      <c r="C23" s="75">
        <f t="shared" si="1"/>
        <v>0</v>
      </c>
      <c r="D23" s="32"/>
      <c r="E23" s="32"/>
      <c r="F23" s="32"/>
      <c r="G23" s="32"/>
      <c r="H23" s="32"/>
      <c r="I23" s="32"/>
      <c r="J23" s="82" t="str">
        <f t="shared" si="2"/>
        <v/>
      </c>
      <c r="K23" s="82" t="str">
        <f t="shared" si="3"/>
        <v/>
      </c>
      <c r="L23" s="85" t="str">
        <f t="shared" si="4"/>
        <v/>
      </c>
      <c r="M23" s="35">
        <f t="shared" si="5"/>
        <v>0</v>
      </c>
    </row>
    <row r="24" spans="1:13" hidden="1" x14ac:dyDescent="0.2">
      <c r="A24" s="209" t="s">
        <v>500</v>
      </c>
      <c r="B24" s="76">
        <f t="shared" si="0"/>
        <v>0</v>
      </c>
      <c r="C24" s="76">
        <f t="shared" si="1"/>
        <v>0</v>
      </c>
      <c r="D24" s="42"/>
      <c r="E24" s="42"/>
      <c r="F24" s="42"/>
      <c r="G24" s="42"/>
      <c r="H24" s="42"/>
      <c r="I24" s="42"/>
      <c r="J24" s="83" t="str">
        <f t="shared" si="2"/>
        <v/>
      </c>
      <c r="K24" s="83" t="str">
        <f t="shared" si="3"/>
        <v/>
      </c>
      <c r="L24" s="85" t="str">
        <f t="shared" si="4"/>
        <v/>
      </c>
      <c r="M24" s="35">
        <f t="shared" si="5"/>
        <v>0</v>
      </c>
    </row>
    <row r="25" spans="1:13" hidden="1" x14ac:dyDescent="0.2">
      <c r="A25" s="209" t="s">
        <v>500</v>
      </c>
      <c r="B25" s="75">
        <f t="shared" si="0"/>
        <v>0</v>
      </c>
      <c r="C25" s="75">
        <f t="shared" si="1"/>
        <v>0</v>
      </c>
      <c r="D25" s="32"/>
      <c r="E25" s="32"/>
      <c r="F25" s="32"/>
      <c r="G25" s="32"/>
      <c r="H25" s="32"/>
      <c r="I25" s="32"/>
      <c r="J25" s="82" t="str">
        <f t="shared" si="2"/>
        <v/>
      </c>
      <c r="K25" s="82" t="str">
        <f t="shared" si="3"/>
        <v/>
      </c>
      <c r="L25" s="85" t="str">
        <f t="shared" si="4"/>
        <v/>
      </c>
      <c r="M25" s="35">
        <f t="shared" si="5"/>
        <v>0</v>
      </c>
    </row>
    <row r="26" spans="1:13" hidden="1" x14ac:dyDescent="0.2">
      <c r="A26" s="209" t="s">
        <v>500</v>
      </c>
      <c r="B26" s="75">
        <f t="shared" si="0"/>
        <v>0</v>
      </c>
      <c r="C26" s="75">
        <f t="shared" si="1"/>
        <v>0</v>
      </c>
      <c r="D26" s="32"/>
      <c r="E26" s="32"/>
      <c r="F26" s="32"/>
      <c r="G26" s="32"/>
      <c r="H26" s="32"/>
      <c r="I26" s="32"/>
      <c r="J26" s="82" t="str">
        <f t="shared" si="2"/>
        <v/>
      </c>
      <c r="K26" s="82" t="str">
        <f t="shared" si="3"/>
        <v/>
      </c>
      <c r="L26" s="85" t="str">
        <f t="shared" si="4"/>
        <v/>
      </c>
      <c r="M26" s="35">
        <f t="shared" si="5"/>
        <v>0</v>
      </c>
    </row>
    <row r="27" spans="1:13" hidden="1" x14ac:dyDescent="0.2">
      <c r="A27" s="209" t="s">
        <v>500</v>
      </c>
      <c r="B27" s="75">
        <f t="shared" si="0"/>
        <v>0</v>
      </c>
      <c r="C27" s="75">
        <f t="shared" si="1"/>
        <v>0</v>
      </c>
      <c r="D27" s="32"/>
      <c r="E27" s="32"/>
      <c r="F27" s="32"/>
      <c r="G27" s="32"/>
      <c r="H27" s="32"/>
      <c r="I27" s="32"/>
      <c r="J27" s="82" t="str">
        <f t="shared" si="2"/>
        <v/>
      </c>
      <c r="K27" s="82" t="str">
        <f t="shared" si="3"/>
        <v/>
      </c>
      <c r="L27" s="85" t="str">
        <f t="shared" si="4"/>
        <v/>
      </c>
      <c r="M27" s="35">
        <f t="shared" si="5"/>
        <v>0</v>
      </c>
    </row>
    <row r="28" spans="1:13" hidden="1" x14ac:dyDescent="0.2">
      <c r="A28" s="209" t="s">
        <v>500</v>
      </c>
      <c r="B28" s="75">
        <f t="shared" si="0"/>
        <v>0</v>
      </c>
      <c r="C28" s="75">
        <f t="shared" si="1"/>
        <v>0</v>
      </c>
      <c r="D28" s="32"/>
      <c r="E28" s="32"/>
      <c r="F28" s="32"/>
      <c r="G28" s="32"/>
      <c r="H28" s="32"/>
      <c r="I28" s="32"/>
      <c r="J28" s="82" t="str">
        <f t="shared" si="2"/>
        <v/>
      </c>
      <c r="K28" s="82" t="str">
        <f t="shared" si="3"/>
        <v/>
      </c>
      <c r="L28" s="85" t="str">
        <f t="shared" si="4"/>
        <v/>
      </c>
      <c r="M28" s="35">
        <f t="shared" si="5"/>
        <v>0</v>
      </c>
    </row>
    <row r="29" spans="1:13" hidden="1" x14ac:dyDescent="0.2">
      <c r="A29" s="209" t="s">
        <v>500</v>
      </c>
      <c r="B29" s="75">
        <f t="shared" si="0"/>
        <v>0</v>
      </c>
      <c r="C29" s="75">
        <f t="shared" si="1"/>
        <v>0</v>
      </c>
      <c r="D29" s="32"/>
      <c r="E29" s="32"/>
      <c r="F29" s="32"/>
      <c r="G29" s="32"/>
      <c r="H29" s="32"/>
      <c r="I29" s="32"/>
      <c r="J29" s="82" t="str">
        <f t="shared" si="2"/>
        <v/>
      </c>
      <c r="K29" s="82" t="str">
        <f t="shared" si="3"/>
        <v/>
      </c>
      <c r="L29" s="85" t="str">
        <f t="shared" si="4"/>
        <v/>
      </c>
      <c r="M29" s="35">
        <f t="shared" si="5"/>
        <v>0</v>
      </c>
    </row>
    <row r="30" spans="1:13" hidden="1" x14ac:dyDescent="0.2">
      <c r="A30" s="209" t="s">
        <v>500</v>
      </c>
      <c r="B30" s="75">
        <f t="shared" si="0"/>
        <v>0</v>
      </c>
      <c r="C30" s="75">
        <f t="shared" si="1"/>
        <v>0</v>
      </c>
      <c r="D30" s="32"/>
      <c r="E30" s="32"/>
      <c r="F30" s="32"/>
      <c r="G30" s="32"/>
      <c r="H30" s="32"/>
      <c r="I30" s="32"/>
      <c r="J30" s="82" t="str">
        <f t="shared" si="2"/>
        <v/>
      </c>
      <c r="K30" s="82" t="str">
        <f t="shared" si="3"/>
        <v/>
      </c>
      <c r="L30" s="85" t="str">
        <f t="shared" si="4"/>
        <v/>
      </c>
      <c r="M30" s="35">
        <f t="shared" si="5"/>
        <v>0</v>
      </c>
    </row>
    <row r="31" spans="1:13" hidden="1" x14ac:dyDescent="0.2">
      <c r="A31" s="209" t="s">
        <v>500</v>
      </c>
      <c r="B31" s="75">
        <f t="shared" si="0"/>
        <v>0</v>
      </c>
      <c r="C31" s="75">
        <f t="shared" si="1"/>
        <v>0</v>
      </c>
      <c r="D31" s="32"/>
      <c r="E31" s="32"/>
      <c r="F31" s="32"/>
      <c r="G31" s="32"/>
      <c r="H31" s="32"/>
      <c r="I31" s="32"/>
      <c r="J31" s="82" t="str">
        <f t="shared" si="2"/>
        <v/>
      </c>
      <c r="K31" s="82" t="str">
        <f t="shared" si="3"/>
        <v/>
      </c>
      <c r="L31" s="85" t="str">
        <f t="shared" si="4"/>
        <v/>
      </c>
      <c r="M31" s="35">
        <f t="shared" si="5"/>
        <v>0</v>
      </c>
    </row>
    <row r="32" spans="1:13" hidden="1" x14ac:dyDescent="0.2">
      <c r="A32" s="209" t="s">
        <v>500</v>
      </c>
      <c r="B32" s="75">
        <f t="shared" si="0"/>
        <v>0</v>
      </c>
      <c r="C32" s="75">
        <f t="shared" si="1"/>
        <v>0</v>
      </c>
      <c r="D32" s="32"/>
      <c r="E32" s="32"/>
      <c r="F32" s="32"/>
      <c r="G32" s="32"/>
      <c r="H32" s="32"/>
      <c r="I32" s="32"/>
      <c r="J32" s="82" t="str">
        <f t="shared" si="2"/>
        <v/>
      </c>
      <c r="K32" s="82" t="str">
        <f t="shared" si="3"/>
        <v/>
      </c>
      <c r="L32" s="85" t="str">
        <f t="shared" si="4"/>
        <v/>
      </c>
      <c r="M32" s="35">
        <f t="shared" si="5"/>
        <v>0</v>
      </c>
    </row>
    <row r="33" spans="1:13" hidden="1" x14ac:dyDescent="0.2">
      <c r="A33" s="209" t="s">
        <v>500</v>
      </c>
      <c r="B33" s="75">
        <f t="shared" si="0"/>
        <v>0</v>
      </c>
      <c r="C33" s="75">
        <f t="shared" si="1"/>
        <v>0</v>
      </c>
      <c r="D33" s="32"/>
      <c r="E33" s="32"/>
      <c r="F33" s="32"/>
      <c r="G33" s="32"/>
      <c r="H33" s="32"/>
      <c r="I33" s="32"/>
      <c r="J33" s="82" t="str">
        <f t="shared" si="2"/>
        <v/>
      </c>
      <c r="K33" s="82" t="str">
        <f t="shared" si="3"/>
        <v/>
      </c>
      <c r="L33" s="85" t="str">
        <f t="shared" si="4"/>
        <v/>
      </c>
      <c r="M33" s="35">
        <f t="shared" si="5"/>
        <v>0</v>
      </c>
    </row>
    <row r="34" spans="1:13" hidden="1" x14ac:dyDescent="0.2">
      <c r="A34" s="209" t="s">
        <v>500</v>
      </c>
      <c r="B34" s="75">
        <f t="shared" si="0"/>
        <v>0</v>
      </c>
      <c r="C34" s="75">
        <f t="shared" si="1"/>
        <v>0</v>
      </c>
      <c r="D34" s="32"/>
      <c r="E34" s="32"/>
      <c r="F34" s="32"/>
      <c r="G34" s="32"/>
      <c r="H34" s="32"/>
      <c r="I34" s="32"/>
      <c r="J34" s="82" t="str">
        <f t="shared" si="2"/>
        <v/>
      </c>
      <c r="K34" s="82" t="str">
        <f t="shared" si="3"/>
        <v/>
      </c>
      <c r="L34" s="85" t="str">
        <f t="shared" si="4"/>
        <v/>
      </c>
      <c r="M34" s="35">
        <f t="shared" si="5"/>
        <v>0</v>
      </c>
    </row>
    <row r="35" spans="1:13" hidden="1" x14ac:dyDescent="0.2">
      <c r="A35" s="209" t="s">
        <v>500</v>
      </c>
      <c r="B35" s="76">
        <f t="shared" si="0"/>
        <v>0</v>
      </c>
      <c r="C35" s="76">
        <f t="shared" si="1"/>
        <v>0</v>
      </c>
      <c r="D35" s="42"/>
      <c r="E35" s="42"/>
      <c r="F35" s="42"/>
      <c r="G35" s="42"/>
      <c r="H35" s="42"/>
      <c r="I35" s="42"/>
      <c r="J35" s="83" t="str">
        <f t="shared" si="2"/>
        <v/>
      </c>
      <c r="K35" s="83" t="str">
        <f t="shared" si="3"/>
        <v/>
      </c>
      <c r="L35" s="85" t="str">
        <f t="shared" si="4"/>
        <v/>
      </c>
      <c r="M35" s="35">
        <f t="shared" si="5"/>
        <v>0</v>
      </c>
    </row>
    <row r="36" spans="1:13" hidden="1" x14ac:dyDescent="0.2">
      <c r="A36" s="209" t="s">
        <v>500</v>
      </c>
      <c r="B36" s="75">
        <f t="shared" si="0"/>
        <v>0</v>
      </c>
      <c r="C36" s="75">
        <f t="shared" si="1"/>
        <v>0</v>
      </c>
      <c r="D36" s="32"/>
      <c r="E36" s="32"/>
      <c r="F36" s="32"/>
      <c r="G36" s="32"/>
      <c r="H36" s="32"/>
      <c r="I36" s="32"/>
      <c r="J36" s="82" t="str">
        <f t="shared" si="2"/>
        <v/>
      </c>
      <c r="K36" s="82" t="str">
        <f t="shared" si="3"/>
        <v/>
      </c>
      <c r="L36" s="85" t="str">
        <f t="shared" si="4"/>
        <v/>
      </c>
      <c r="M36" s="35">
        <f t="shared" si="5"/>
        <v>0</v>
      </c>
    </row>
    <row r="37" spans="1:13" hidden="1" x14ac:dyDescent="0.2">
      <c r="A37" s="209" t="s">
        <v>500</v>
      </c>
      <c r="B37" s="75">
        <f t="shared" si="0"/>
        <v>0</v>
      </c>
      <c r="C37" s="75">
        <f t="shared" si="1"/>
        <v>0</v>
      </c>
      <c r="D37" s="32"/>
      <c r="E37" s="32"/>
      <c r="F37" s="32"/>
      <c r="G37" s="32"/>
      <c r="H37" s="32"/>
      <c r="I37" s="32"/>
      <c r="J37" s="82" t="str">
        <f t="shared" si="2"/>
        <v/>
      </c>
      <c r="K37" s="82" t="str">
        <f t="shared" si="3"/>
        <v/>
      </c>
      <c r="L37" s="85" t="str">
        <f t="shared" si="4"/>
        <v/>
      </c>
      <c r="M37" s="35">
        <f t="shared" si="5"/>
        <v>0</v>
      </c>
    </row>
    <row r="38" spans="1:13" hidden="1" x14ac:dyDescent="0.2">
      <c r="A38" s="209" t="s">
        <v>500</v>
      </c>
      <c r="B38" s="75">
        <f t="shared" si="0"/>
        <v>0</v>
      </c>
      <c r="C38" s="75">
        <f t="shared" si="1"/>
        <v>0</v>
      </c>
      <c r="D38" s="32"/>
      <c r="E38" s="32"/>
      <c r="F38" s="32"/>
      <c r="G38" s="32"/>
      <c r="H38" s="32"/>
      <c r="I38" s="32"/>
      <c r="J38" s="82" t="str">
        <f t="shared" si="2"/>
        <v/>
      </c>
      <c r="K38" s="82" t="str">
        <f t="shared" si="3"/>
        <v/>
      </c>
      <c r="L38" s="85" t="str">
        <f t="shared" si="4"/>
        <v/>
      </c>
      <c r="M38" s="35">
        <f t="shared" si="5"/>
        <v>0</v>
      </c>
    </row>
    <row r="39" spans="1:13" hidden="1" x14ac:dyDescent="0.2">
      <c r="A39" s="209" t="s">
        <v>500</v>
      </c>
      <c r="B39" s="75">
        <f t="shared" si="0"/>
        <v>0</v>
      </c>
      <c r="C39" s="75">
        <f t="shared" si="1"/>
        <v>0</v>
      </c>
      <c r="D39" s="32"/>
      <c r="E39" s="32"/>
      <c r="F39" s="32"/>
      <c r="G39" s="32"/>
      <c r="H39" s="32"/>
      <c r="I39" s="32"/>
      <c r="J39" s="82" t="str">
        <f t="shared" si="2"/>
        <v/>
      </c>
      <c r="K39" s="82" t="str">
        <f t="shared" si="3"/>
        <v/>
      </c>
      <c r="L39" s="85" t="str">
        <f t="shared" si="4"/>
        <v/>
      </c>
      <c r="M39" s="35">
        <f t="shared" si="5"/>
        <v>0</v>
      </c>
    </row>
    <row r="40" spans="1:13" hidden="1" x14ac:dyDescent="0.2">
      <c r="A40" s="209" t="s">
        <v>500</v>
      </c>
      <c r="B40" s="75">
        <f t="shared" si="0"/>
        <v>0</v>
      </c>
      <c r="C40" s="75">
        <f t="shared" si="1"/>
        <v>0</v>
      </c>
      <c r="D40" s="32"/>
      <c r="E40" s="32"/>
      <c r="F40" s="32"/>
      <c r="G40" s="32"/>
      <c r="H40" s="32"/>
      <c r="I40" s="32"/>
      <c r="J40" s="82" t="str">
        <f t="shared" si="2"/>
        <v/>
      </c>
      <c r="K40" s="82" t="str">
        <f t="shared" si="3"/>
        <v/>
      </c>
      <c r="L40" s="85" t="str">
        <f t="shared" si="4"/>
        <v/>
      </c>
      <c r="M40" s="35">
        <f t="shared" si="5"/>
        <v>0</v>
      </c>
    </row>
    <row r="41" spans="1:13" hidden="1" x14ac:dyDescent="0.2">
      <c r="A41" s="209" t="s">
        <v>500</v>
      </c>
      <c r="B41" s="75">
        <f t="shared" si="0"/>
        <v>0</v>
      </c>
      <c r="C41" s="75">
        <f t="shared" si="1"/>
        <v>0</v>
      </c>
      <c r="D41" s="32"/>
      <c r="E41" s="32"/>
      <c r="F41" s="32"/>
      <c r="G41" s="32"/>
      <c r="H41" s="32"/>
      <c r="I41" s="32"/>
      <c r="J41" s="82" t="str">
        <f t="shared" si="2"/>
        <v/>
      </c>
      <c r="K41" s="82" t="str">
        <f t="shared" si="3"/>
        <v/>
      </c>
      <c r="L41" s="85" t="str">
        <f t="shared" si="4"/>
        <v/>
      </c>
      <c r="M41" s="35">
        <f t="shared" si="5"/>
        <v>0</v>
      </c>
    </row>
    <row r="42" spans="1:13" hidden="1" x14ac:dyDescent="0.2">
      <c r="A42" s="209" t="s">
        <v>500</v>
      </c>
      <c r="B42" s="75">
        <f t="shared" si="0"/>
        <v>0</v>
      </c>
      <c r="C42" s="75">
        <f t="shared" si="1"/>
        <v>0</v>
      </c>
      <c r="D42" s="32"/>
      <c r="E42" s="32"/>
      <c r="F42" s="32"/>
      <c r="G42" s="32"/>
      <c r="H42" s="32"/>
      <c r="I42" s="32"/>
      <c r="J42" s="82" t="str">
        <f t="shared" si="2"/>
        <v/>
      </c>
      <c r="K42" s="82" t="str">
        <f t="shared" si="3"/>
        <v/>
      </c>
      <c r="L42" s="85" t="str">
        <f t="shared" si="4"/>
        <v/>
      </c>
      <c r="M42" s="35">
        <f t="shared" si="5"/>
        <v>0</v>
      </c>
    </row>
    <row r="43" spans="1:13" hidden="1" x14ac:dyDescent="0.2">
      <c r="A43" s="209" t="s">
        <v>500</v>
      </c>
      <c r="B43" s="75">
        <f t="shared" ref="B43:B60" si="6">SUM(D43:I43)</f>
        <v>0</v>
      </c>
      <c r="C43" s="75">
        <f t="shared" ref="C43:C60" si="7">D43+E43</f>
        <v>0</v>
      </c>
      <c r="D43" s="32"/>
      <c r="E43" s="32"/>
      <c r="F43" s="32"/>
      <c r="G43" s="32"/>
      <c r="H43" s="32"/>
      <c r="I43" s="32"/>
      <c r="J43" s="82" t="str">
        <f t="shared" ref="J43:J61" si="8">IF(ISERROR(D43/C43),"",(D43/C43))</f>
        <v/>
      </c>
      <c r="K43" s="82" t="str">
        <f t="shared" ref="K43:K61" si="9">IF(ISERROR(E43/C43),"",(E43/C43))</f>
        <v/>
      </c>
      <c r="L43" s="85" t="str">
        <f t="shared" ref="L43:L61" si="10">IF(ISERROR((D43+E43)/B43),"",(D43+E43)/B43)</f>
        <v/>
      </c>
      <c r="M43" s="35">
        <f t="shared" ref="M43:M61" si="11">G43+I43</f>
        <v>0</v>
      </c>
    </row>
    <row r="44" spans="1:13" hidden="1" x14ac:dyDescent="0.2">
      <c r="A44" s="209" t="s">
        <v>500</v>
      </c>
      <c r="B44" s="75">
        <f t="shared" si="6"/>
        <v>0</v>
      </c>
      <c r="C44" s="75">
        <f t="shared" si="7"/>
        <v>0</v>
      </c>
      <c r="D44" s="32"/>
      <c r="E44" s="32"/>
      <c r="F44" s="32"/>
      <c r="G44" s="32"/>
      <c r="H44" s="32"/>
      <c r="I44" s="32"/>
      <c r="J44" s="82" t="str">
        <f t="shared" si="8"/>
        <v/>
      </c>
      <c r="K44" s="82" t="str">
        <f t="shared" si="9"/>
        <v/>
      </c>
      <c r="L44" s="85" t="str">
        <f t="shared" si="10"/>
        <v/>
      </c>
      <c r="M44" s="35">
        <f t="shared" si="11"/>
        <v>0</v>
      </c>
    </row>
    <row r="45" spans="1:13" hidden="1" x14ac:dyDescent="0.2">
      <c r="A45" s="209" t="s">
        <v>500</v>
      </c>
      <c r="B45" s="75">
        <f t="shared" si="6"/>
        <v>0</v>
      </c>
      <c r="C45" s="75">
        <f t="shared" si="7"/>
        <v>0</v>
      </c>
      <c r="D45" s="32"/>
      <c r="E45" s="32"/>
      <c r="F45" s="32"/>
      <c r="G45" s="32"/>
      <c r="H45" s="32"/>
      <c r="I45" s="32"/>
      <c r="J45" s="82" t="str">
        <f t="shared" si="8"/>
        <v/>
      </c>
      <c r="K45" s="82" t="str">
        <f t="shared" si="9"/>
        <v/>
      </c>
      <c r="L45" s="85" t="str">
        <f t="shared" si="10"/>
        <v/>
      </c>
      <c r="M45" s="35">
        <f t="shared" si="11"/>
        <v>0</v>
      </c>
    </row>
    <row r="46" spans="1:13" hidden="1" x14ac:dyDescent="0.2">
      <c r="A46" s="209" t="s">
        <v>500</v>
      </c>
      <c r="B46" s="75">
        <f t="shared" si="6"/>
        <v>0</v>
      </c>
      <c r="C46" s="75">
        <f t="shared" si="7"/>
        <v>0</v>
      </c>
      <c r="D46" s="32"/>
      <c r="E46" s="32"/>
      <c r="F46" s="32"/>
      <c r="G46" s="32"/>
      <c r="H46" s="32"/>
      <c r="I46" s="32"/>
      <c r="J46" s="82" t="str">
        <f t="shared" si="8"/>
        <v/>
      </c>
      <c r="K46" s="82" t="str">
        <f t="shared" si="9"/>
        <v/>
      </c>
      <c r="L46" s="85" t="str">
        <f t="shared" si="10"/>
        <v/>
      </c>
      <c r="M46" s="35">
        <f t="shared" si="11"/>
        <v>0</v>
      </c>
    </row>
    <row r="47" spans="1:13" hidden="1" x14ac:dyDescent="0.2">
      <c r="A47" s="209" t="s">
        <v>500</v>
      </c>
      <c r="B47" s="75">
        <f t="shared" si="6"/>
        <v>0</v>
      </c>
      <c r="C47" s="75">
        <f t="shared" si="7"/>
        <v>0</v>
      </c>
      <c r="D47" s="32"/>
      <c r="E47" s="32"/>
      <c r="F47" s="32"/>
      <c r="G47" s="32"/>
      <c r="H47" s="32"/>
      <c r="I47" s="32"/>
      <c r="J47" s="82" t="str">
        <f t="shared" si="8"/>
        <v/>
      </c>
      <c r="K47" s="82" t="str">
        <f t="shared" si="9"/>
        <v/>
      </c>
      <c r="L47" s="85" t="str">
        <f t="shared" si="10"/>
        <v/>
      </c>
      <c r="M47" s="35">
        <f t="shared" si="11"/>
        <v>0</v>
      </c>
    </row>
    <row r="48" spans="1:13" hidden="1" x14ac:dyDescent="0.2">
      <c r="A48" s="209" t="s">
        <v>500</v>
      </c>
      <c r="B48" s="75">
        <f t="shared" si="6"/>
        <v>0</v>
      </c>
      <c r="C48" s="75">
        <f t="shared" si="7"/>
        <v>0</v>
      </c>
      <c r="D48" s="32"/>
      <c r="E48" s="32"/>
      <c r="F48" s="32"/>
      <c r="G48" s="32"/>
      <c r="H48" s="32"/>
      <c r="I48" s="32"/>
      <c r="J48" s="82" t="str">
        <f t="shared" si="8"/>
        <v/>
      </c>
      <c r="K48" s="82" t="str">
        <f t="shared" si="9"/>
        <v/>
      </c>
      <c r="L48" s="85" t="str">
        <f t="shared" si="10"/>
        <v/>
      </c>
      <c r="M48" s="35">
        <f t="shared" si="11"/>
        <v>0</v>
      </c>
    </row>
    <row r="49" spans="1:13" hidden="1" x14ac:dyDescent="0.2">
      <c r="A49" s="209" t="s">
        <v>500</v>
      </c>
      <c r="B49" s="76">
        <f t="shared" si="6"/>
        <v>0</v>
      </c>
      <c r="C49" s="76">
        <f t="shared" si="7"/>
        <v>0</v>
      </c>
      <c r="D49" s="42"/>
      <c r="E49" s="42"/>
      <c r="F49" s="42"/>
      <c r="G49" s="42"/>
      <c r="H49" s="42"/>
      <c r="I49" s="42"/>
      <c r="J49" s="83" t="str">
        <f t="shared" si="8"/>
        <v/>
      </c>
      <c r="K49" s="83" t="str">
        <f t="shared" si="9"/>
        <v/>
      </c>
      <c r="L49" s="85" t="str">
        <f t="shared" si="10"/>
        <v/>
      </c>
      <c r="M49" s="35">
        <f t="shared" si="11"/>
        <v>0</v>
      </c>
    </row>
    <row r="50" spans="1:13" hidden="1" x14ac:dyDescent="0.2">
      <c r="A50" s="209" t="s">
        <v>500</v>
      </c>
      <c r="B50" s="75">
        <f t="shared" si="6"/>
        <v>0</v>
      </c>
      <c r="C50" s="75">
        <f t="shared" si="7"/>
        <v>0</v>
      </c>
      <c r="D50" s="32"/>
      <c r="E50" s="32"/>
      <c r="F50" s="32"/>
      <c r="G50" s="32"/>
      <c r="H50" s="32"/>
      <c r="I50" s="32"/>
      <c r="J50" s="82" t="str">
        <f t="shared" si="8"/>
        <v/>
      </c>
      <c r="K50" s="82" t="str">
        <f t="shared" si="9"/>
        <v/>
      </c>
      <c r="L50" s="85" t="str">
        <f t="shared" si="10"/>
        <v/>
      </c>
      <c r="M50" s="35">
        <f t="shared" si="11"/>
        <v>0</v>
      </c>
    </row>
    <row r="51" spans="1:13" hidden="1" x14ac:dyDescent="0.2">
      <c r="A51" s="209" t="s">
        <v>500</v>
      </c>
      <c r="B51" s="75">
        <f t="shared" si="6"/>
        <v>0</v>
      </c>
      <c r="C51" s="75">
        <f t="shared" si="7"/>
        <v>0</v>
      </c>
      <c r="D51" s="32"/>
      <c r="E51" s="32"/>
      <c r="F51" s="32"/>
      <c r="G51" s="32"/>
      <c r="H51" s="32"/>
      <c r="I51" s="32"/>
      <c r="J51" s="82" t="str">
        <f t="shared" si="8"/>
        <v/>
      </c>
      <c r="K51" s="82" t="str">
        <f t="shared" si="9"/>
        <v/>
      </c>
      <c r="L51" s="85" t="str">
        <f t="shared" si="10"/>
        <v/>
      </c>
      <c r="M51" s="35">
        <f t="shared" si="11"/>
        <v>0</v>
      </c>
    </row>
    <row r="52" spans="1:13" hidden="1" x14ac:dyDescent="0.2">
      <c r="A52" s="209" t="s">
        <v>500</v>
      </c>
      <c r="B52" s="75">
        <f t="shared" si="6"/>
        <v>0</v>
      </c>
      <c r="C52" s="75">
        <f t="shared" si="7"/>
        <v>0</v>
      </c>
      <c r="D52" s="32"/>
      <c r="E52" s="32"/>
      <c r="F52" s="32"/>
      <c r="G52" s="32"/>
      <c r="H52" s="32"/>
      <c r="I52" s="32"/>
      <c r="J52" s="82" t="str">
        <f t="shared" si="8"/>
        <v/>
      </c>
      <c r="K52" s="82" t="str">
        <f t="shared" si="9"/>
        <v/>
      </c>
      <c r="L52" s="85" t="str">
        <f t="shared" si="10"/>
        <v/>
      </c>
      <c r="M52" s="35">
        <f t="shared" si="11"/>
        <v>0</v>
      </c>
    </row>
    <row r="53" spans="1:13" hidden="1" x14ac:dyDescent="0.2">
      <c r="A53" s="209" t="s">
        <v>500</v>
      </c>
      <c r="B53" s="75">
        <f t="shared" si="6"/>
        <v>0</v>
      </c>
      <c r="C53" s="75">
        <f t="shared" si="7"/>
        <v>0</v>
      </c>
      <c r="D53" s="32"/>
      <c r="E53" s="32"/>
      <c r="F53" s="32"/>
      <c r="G53" s="32"/>
      <c r="H53" s="32"/>
      <c r="I53" s="32"/>
      <c r="J53" s="82" t="str">
        <f t="shared" si="8"/>
        <v/>
      </c>
      <c r="K53" s="82" t="str">
        <f t="shared" si="9"/>
        <v/>
      </c>
      <c r="L53" s="85" t="str">
        <f t="shared" si="10"/>
        <v/>
      </c>
      <c r="M53" s="35">
        <f t="shared" si="11"/>
        <v>0</v>
      </c>
    </row>
    <row r="54" spans="1:13" hidden="1" x14ac:dyDescent="0.2">
      <c r="A54" s="209" t="s">
        <v>500</v>
      </c>
      <c r="B54" s="75">
        <f t="shared" si="6"/>
        <v>0</v>
      </c>
      <c r="C54" s="75">
        <f t="shared" si="7"/>
        <v>0</v>
      </c>
      <c r="D54" s="32"/>
      <c r="E54" s="32"/>
      <c r="F54" s="32"/>
      <c r="G54" s="32"/>
      <c r="H54" s="32"/>
      <c r="I54" s="32"/>
      <c r="J54" s="82" t="str">
        <f t="shared" si="8"/>
        <v/>
      </c>
      <c r="K54" s="82" t="str">
        <f t="shared" si="9"/>
        <v/>
      </c>
      <c r="L54" s="85" t="str">
        <f t="shared" si="10"/>
        <v/>
      </c>
      <c r="M54" s="35">
        <f t="shared" si="11"/>
        <v>0</v>
      </c>
    </row>
    <row r="55" spans="1:13" hidden="1" x14ac:dyDescent="0.2">
      <c r="A55" s="209" t="s">
        <v>500</v>
      </c>
      <c r="B55" s="75">
        <f t="shared" si="6"/>
        <v>0</v>
      </c>
      <c r="C55" s="75">
        <f t="shared" si="7"/>
        <v>0</v>
      </c>
      <c r="D55" s="32"/>
      <c r="E55" s="32"/>
      <c r="F55" s="32"/>
      <c r="G55" s="32"/>
      <c r="H55" s="32"/>
      <c r="I55" s="32"/>
      <c r="J55" s="82" t="str">
        <f t="shared" si="8"/>
        <v/>
      </c>
      <c r="K55" s="82" t="str">
        <f t="shared" si="9"/>
        <v/>
      </c>
      <c r="L55" s="85" t="str">
        <f t="shared" si="10"/>
        <v/>
      </c>
      <c r="M55" s="35">
        <f t="shared" si="11"/>
        <v>0</v>
      </c>
    </row>
    <row r="56" spans="1:13" hidden="1" x14ac:dyDescent="0.2">
      <c r="A56" s="209" t="s">
        <v>500</v>
      </c>
      <c r="B56" s="75">
        <f t="shared" si="6"/>
        <v>0</v>
      </c>
      <c r="C56" s="75">
        <f t="shared" si="7"/>
        <v>0</v>
      </c>
      <c r="D56" s="32"/>
      <c r="E56" s="32"/>
      <c r="F56" s="32"/>
      <c r="G56" s="32"/>
      <c r="H56" s="32"/>
      <c r="I56" s="32"/>
      <c r="J56" s="82" t="str">
        <f t="shared" si="8"/>
        <v/>
      </c>
      <c r="K56" s="82" t="str">
        <f t="shared" si="9"/>
        <v/>
      </c>
      <c r="L56" s="85" t="str">
        <f t="shared" si="10"/>
        <v/>
      </c>
      <c r="M56" s="35">
        <f t="shared" si="11"/>
        <v>0</v>
      </c>
    </row>
    <row r="57" spans="1:13" hidden="1" x14ac:dyDescent="0.2">
      <c r="A57" s="209" t="s">
        <v>500</v>
      </c>
      <c r="B57" s="75">
        <f t="shared" si="6"/>
        <v>0</v>
      </c>
      <c r="C57" s="75">
        <f t="shared" si="7"/>
        <v>0</v>
      </c>
      <c r="D57" s="32"/>
      <c r="E57" s="32"/>
      <c r="F57" s="32"/>
      <c r="G57" s="32"/>
      <c r="H57" s="32"/>
      <c r="I57" s="32"/>
      <c r="J57" s="82" t="str">
        <f t="shared" si="8"/>
        <v/>
      </c>
      <c r="K57" s="82" t="str">
        <f t="shared" si="9"/>
        <v/>
      </c>
      <c r="L57" s="85" t="str">
        <f t="shared" si="10"/>
        <v/>
      </c>
      <c r="M57" s="35">
        <f t="shared" si="11"/>
        <v>0</v>
      </c>
    </row>
    <row r="58" spans="1:13" hidden="1" x14ac:dyDescent="0.2">
      <c r="A58" s="209" t="s">
        <v>500</v>
      </c>
      <c r="B58" s="75">
        <f t="shared" si="6"/>
        <v>0</v>
      </c>
      <c r="C58" s="75">
        <f t="shared" si="7"/>
        <v>0</v>
      </c>
      <c r="D58" s="32"/>
      <c r="E58" s="32"/>
      <c r="F58" s="32"/>
      <c r="G58" s="32"/>
      <c r="H58" s="32"/>
      <c r="I58" s="32"/>
      <c r="J58" s="82" t="str">
        <f t="shared" si="8"/>
        <v/>
      </c>
      <c r="K58" s="82" t="str">
        <f t="shared" si="9"/>
        <v/>
      </c>
      <c r="L58" s="85" t="str">
        <f t="shared" si="10"/>
        <v/>
      </c>
      <c r="M58" s="35">
        <f t="shared" si="11"/>
        <v>0</v>
      </c>
    </row>
    <row r="59" spans="1:13" hidden="1" x14ac:dyDescent="0.2">
      <c r="A59" s="209" t="s">
        <v>500</v>
      </c>
      <c r="B59" s="75">
        <f t="shared" si="6"/>
        <v>0</v>
      </c>
      <c r="C59" s="75">
        <f t="shared" si="7"/>
        <v>0</v>
      </c>
      <c r="D59" s="32"/>
      <c r="E59" s="32"/>
      <c r="F59" s="32"/>
      <c r="G59" s="32"/>
      <c r="H59" s="32"/>
      <c r="I59" s="32"/>
      <c r="J59" s="82" t="str">
        <f t="shared" si="8"/>
        <v/>
      </c>
      <c r="K59" s="82" t="str">
        <f t="shared" si="9"/>
        <v/>
      </c>
      <c r="L59" s="85" t="str">
        <f t="shared" si="10"/>
        <v/>
      </c>
      <c r="M59" s="35">
        <f t="shared" si="11"/>
        <v>0</v>
      </c>
    </row>
    <row r="60" spans="1:13" hidden="1" x14ac:dyDescent="0.2">
      <c r="A60" s="209" t="s">
        <v>500</v>
      </c>
      <c r="B60" s="76">
        <f t="shared" si="6"/>
        <v>0</v>
      </c>
      <c r="C60" s="76">
        <f t="shared" si="7"/>
        <v>0</v>
      </c>
      <c r="D60" s="42"/>
      <c r="E60" s="42"/>
      <c r="F60" s="42"/>
      <c r="G60" s="42"/>
      <c r="H60" s="42"/>
      <c r="I60" s="42"/>
      <c r="J60" s="83" t="str">
        <f t="shared" si="8"/>
        <v/>
      </c>
      <c r="K60" s="83" t="str">
        <f t="shared" si="9"/>
        <v/>
      </c>
      <c r="L60" s="85" t="str">
        <f t="shared" si="10"/>
        <v/>
      </c>
      <c r="M60" s="35">
        <f t="shared" si="11"/>
        <v>0</v>
      </c>
    </row>
    <row r="61" spans="1:13" s="43" customFormat="1" hidden="1" x14ac:dyDescent="0.2">
      <c r="A61" s="207" t="s">
        <v>61</v>
      </c>
      <c r="B61" s="207">
        <f t="shared" ref="B61:I61" si="12">SUM(B11:B60)</f>
        <v>0</v>
      </c>
      <c r="C61" s="207">
        <f t="shared" si="12"/>
        <v>0</v>
      </c>
      <c r="D61" s="207">
        <f t="shared" si="12"/>
        <v>0</v>
      </c>
      <c r="E61" s="207">
        <f t="shared" si="12"/>
        <v>0</v>
      </c>
      <c r="F61" s="207">
        <f t="shared" si="12"/>
        <v>0</v>
      </c>
      <c r="G61" s="207">
        <f t="shared" si="12"/>
        <v>0</v>
      </c>
      <c r="H61" s="207">
        <f t="shared" si="12"/>
        <v>0</v>
      </c>
      <c r="I61" s="207">
        <f t="shared" si="12"/>
        <v>0</v>
      </c>
      <c r="J61" s="204" t="str">
        <f t="shared" si="8"/>
        <v/>
      </c>
      <c r="K61" s="204" t="str">
        <f t="shared" si="9"/>
        <v/>
      </c>
      <c r="L61" s="204" t="str">
        <f t="shared" si="10"/>
        <v/>
      </c>
      <c r="M61" s="35">
        <f t="shared" si="11"/>
        <v>0</v>
      </c>
    </row>
    <row r="62" spans="1:13" ht="4.5" customHeight="1" x14ac:dyDescent="0.2"/>
    <row r="63" spans="1:13" ht="15.75" hidden="1" customHeight="1" x14ac:dyDescent="0.2">
      <c r="A63" s="451" t="str">
        <f>Parameters!B61</f>
        <v>CF - Iteration 5 (By folder)</v>
      </c>
      <c r="B63" s="452"/>
      <c r="C63" s="452"/>
      <c r="D63" s="452"/>
      <c r="E63" s="452"/>
      <c r="F63" s="452"/>
      <c r="G63" s="452"/>
      <c r="H63" s="452"/>
      <c r="I63" s="452"/>
      <c r="J63" s="452"/>
      <c r="K63" s="452"/>
      <c r="L63" s="453"/>
    </row>
    <row r="64" spans="1:13" hidden="1" x14ac:dyDescent="0.2">
      <c r="A64" s="443" t="str">
        <f>CONCATENATE(Parameters!H61," Name")</f>
        <v>Folder Name</v>
      </c>
      <c r="B64" s="445" t="s">
        <v>112</v>
      </c>
      <c r="C64" s="446"/>
      <c r="D64" s="446"/>
      <c r="E64" s="446"/>
      <c r="F64" s="446"/>
      <c r="G64" s="446"/>
      <c r="H64" s="446"/>
      <c r="I64" s="446"/>
      <c r="J64" s="446"/>
      <c r="K64" s="446"/>
      <c r="L64" s="447"/>
    </row>
    <row r="65" spans="1:13" hidden="1" x14ac:dyDescent="0.2">
      <c r="A65" s="444"/>
      <c r="B65" s="196" t="s">
        <v>110</v>
      </c>
      <c r="C65" s="196" t="s">
        <v>113</v>
      </c>
      <c r="D65" s="196" t="s">
        <v>148</v>
      </c>
      <c r="E65" s="196" t="s">
        <v>149</v>
      </c>
      <c r="F65" s="196" t="s">
        <v>55</v>
      </c>
      <c r="G65" s="196" t="s">
        <v>57</v>
      </c>
      <c r="H65" s="196" t="s">
        <v>102</v>
      </c>
      <c r="I65" s="196" t="s">
        <v>93</v>
      </c>
      <c r="J65" s="196" t="s">
        <v>59</v>
      </c>
      <c r="K65" s="196" t="s">
        <v>60</v>
      </c>
      <c r="L65" s="196" t="s">
        <v>409</v>
      </c>
      <c r="M65" s="34" t="s">
        <v>58</v>
      </c>
    </row>
    <row r="66" spans="1:13" hidden="1" x14ac:dyDescent="0.2">
      <c r="A66" s="209" t="s">
        <v>500</v>
      </c>
      <c r="B66" s="75">
        <f t="shared" ref="B66:B97" si="13">SUM(D66:I66)</f>
        <v>0</v>
      </c>
      <c r="C66" s="75">
        <f t="shared" ref="C66:C97" si="14">D66+E66</f>
        <v>0</v>
      </c>
      <c r="D66" s="32"/>
      <c r="E66" s="32"/>
      <c r="F66" s="32"/>
      <c r="G66" s="32"/>
      <c r="H66" s="32"/>
      <c r="I66" s="32"/>
      <c r="J66" s="82" t="str">
        <f t="shared" ref="J66:J97" si="15">IF(ISERROR(D66/C66),"",(D66/C66))</f>
        <v/>
      </c>
      <c r="K66" s="82" t="str">
        <f t="shared" ref="K66:K97" si="16">IF(ISERROR(E66/C66),"",(E66/C66))</f>
        <v/>
      </c>
      <c r="L66" s="85" t="str">
        <f t="shared" ref="L66:L97" si="17">IF(ISERROR((D66+E66)/B66),"",(D66+E66)/B66)</f>
        <v/>
      </c>
      <c r="M66" s="35">
        <f t="shared" ref="M66:M97" si="18">G66+I66</f>
        <v>0</v>
      </c>
    </row>
    <row r="67" spans="1:13" hidden="1" x14ac:dyDescent="0.2">
      <c r="A67" s="209" t="s">
        <v>500</v>
      </c>
      <c r="B67" s="75">
        <f t="shared" si="13"/>
        <v>0</v>
      </c>
      <c r="C67" s="75">
        <f t="shared" si="14"/>
        <v>0</v>
      </c>
      <c r="D67" s="32"/>
      <c r="E67" s="32"/>
      <c r="F67" s="32"/>
      <c r="G67" s="32"/>
      <c r="H67" s="32"/>
      <c r="I67" s="32"/>
      <c r="J67" s="82" t="str">
        <f t="shared" si="15"/>
        <v/>
      </c>
      <c r="K67" s="82" t="str">
        <f t="shared" si="16"/>
        <v/>
      </c>
      <c r="L67" s="85" t="str">
        <f t="shared" si="17"/>
        <v/>
      </c>
      <c r="M67" s="35">
        <f t="shared" si="18"/>
        <v>0</v>
      </c>
    </row>
    <row r="68" spans="1:13" hidden="1" x14ac:dyDescent="0.2">
      <c r="A68" s="209" t="s">
        <v>500</v>
      </c>
      <c r="B68" s="75">
        <f t="shared" si="13"/>
        <v>0</v>
      </c>
      <c r="C68" s="75">
        <f t="shared" si="14"/>
        <v>0</v>
      </c>
      <c r="D68" s="32"/>
      <c r="E68" s="32"/>
      <c r="F68" s="32"/>
      <c r="G68" s="32"/>
      <c r="H68" s="32"/>
      <c r="I68" s="32"/>
      <c r="J68" s="82" t="str">
        <f t="shared" si="15"/>
        <v/>
      </c>
      <c r="K68" s="82" t="str">
        <f t="shared" si="16"/>
        <v/>
      </c>
      <c r="L68" s="85" t="str">
        <f t="shared" si="17"/>
        <v/>
      </c>
      <c r="M68" s="35">
        <f t="shared" si="18"/>
        <v>0</v>
      </c>
    </row>
    <row r="69" spans="1:13" hidden="1" x14ac:dyDescent="0.2">
      <c r="A69" s="209" t="s">
        <v>500</v>
      </c>
      <c r="B69" s="75">
        <f t="shared" si="13"/>
        <v>0</v>
      </c>
      <c r="C69" s="75">
        <f t="shared" si="14"/>
        <v>0</v>
      </c>
      <c r="D69" s="32"/>
      <c r="E69" s="32"/>
      <c r="F69" s="32"/>
      <c r="G69" s="32"/>
      <c r="H69" s="32"/>
      <c r="I69" s="32"/>
      <c r="J69" s="82" t="str">
        <f t="shared" si="15"/>
        <v/>
      </c>
      <c r="K69" s="82" t="str">
        <f t="shared" si="16"/>
        <v/>
      </c>
      <c r="L69" s="85" t="str">
        <f t="shared" si="17"/>
        <v/>
      </c>
      <c r="M69" s="35">
        <f t="shared" si="18"/>
        <v>0</v>
      </c>
    </row>
    <row r="70" spans="1:13" hidden="1" x14ac:dyDescent="0.2">
      <c r="A70" s="209" t="s">
        <v>500</v>
      </c>
      <c r="B70" s="75">
        <f t="shared" si="13"/>
        <v>0</v>
      </c>
      <c r="C70" s="75">
        <f t="shared" si="14"/>
        <v>0</v>
      </c>
      <c r="D70" s="32"/>
      <c r="E70" s="32"/>
      <c r="F70" s="32"/>
      <c r="G70" s="32"/>
      <c r="H70" s="32"/>
      <c r="I70" s="32"/>
      <c r="J70" s="82" t="str">
        <f t="shared" si="15"/>
        <v/>
      </c>
      <c r="K70" s="82" t="str">
        <f t="shared" si="16"/>
        <v/>
      </c>
      <c r="L70" s="85" t="str">
        <f t="shared" si="17"/>
        <v/>
      </c>
      <c r="M70" s="35">
        <f t="shared" si="18"/>
        <v>0</v>
      </c>
    </row>
    <row r="71" spans="1:13" hidden="1" x14ac:dyDescent="0.2">
      <c r="A71" s="209" t="s">
        <v>500</v>
      </c>
      <c r="B71" s="75">
        <f t="shared" si="13"/>
        <v>0</v>
      </c>
      <c r="C71" s="75">
        <f t="shared" si="14"/>
        <v>0</v>
      </c>
      <c r="D71" s="32"/>
      <c r="E71" s="32"/>
      <c r="F71" s="32"/>
      <c r="G71" s="32"/>
      <c r="H71" s="32"/>
      <c r="I71" s="32"/>
      <c r="J71" s="82" t="str">
        <f t="shared" si="15"/>
        <v/>
      </c>
      <c r="K71" s="82" t="str">
        <f t="shared" si="16"/>
        <v/>
      </c>
      <c r="L71" s="85" t="str">
        <f t="shared" si="17"/>
        <v/>
      </c>
      <c r="M71" s="35">
        <f t="shared" si="18"/>
        <v>0</v>
      </c>
    </row>
    <row r="72" spans="1:13" hidden="1" x14ac:dyDescent="0.2">
      <c r="A72" s="209" t="s">
        <v>500</v>
      </c>
      <c r="B72" s="75">
        <f t="shared" si="13"/>
        <v>0</v>
      </c>
      <c r="C72" s="75">
        <f t="shared" si="14"/>
        <v>0</v>
      </c>
      <c r="D72" s="32"/>
      <c r="E72" s="32"/>
      <c r="F72" s="32"/>
      <c r="G72" s="32"/>
      <c r="H72" s="32"/>
      <c r="I72" s="32"/>
      <c r="J72" s="82" t="str">
        <f t="shared" si="15"/>
        <v/>
      </c>
      <c r="K72" s="82" t="str">
        <f t="shared" si="16"/>
        <v/>
      </c>
      <c r="L72" s="85" t="str">
        <f t="shared" si="17"/>
        <v/>
      </c>
      <c r="M72" s="35">
        <f t="shared" si="18"/>
        <v>0</v>
      </c>
    </row>
    <row r="73" spans="1:13" hidden="1" x14ac:dyDescent="0.2">
      <c r="A73" s="209" t="s">
        <v>500</v>
      </c>
      <c r="B73" s="75">
        <f t="shared" si="13"/>
        <v>0</v>
      </c>
      <c r="C73" s="75">
        <f t="shared" si="14"/>
        <v>0</v>
      </c>
      <c r="D73" s="32"/>
      <c r="E73" s="32"/>
      <c r="F73" s="32"/>
      <c r="G73" s="32"/>
      <c r="H73" s="32"/>
      <c r="I73" s="32"/>
      <c r="J73" s="82" t="str">
        <f t="shared" si="15"/>
        <v/>
      </c>
      <c r="K73" s="82" t="str">
        <f t="shared" si="16"/>
        <v/>
      </c>
      <c r="L73" s="85" t="str">
        <f t="shared" si="17"/>
        <v/>
      </c>
      <c r="M73" s="35">
        <f t="shared" si="18"/>
        <v>0</v>
      </c>
    </row>
    <row r="74" spans="1:13" hidden="1" x14ac:dyDescent="0.2">
      <c r="A74" s="209" t="s">
        <v>500</v>
      </c>
      <c r="B74" s="75">
        <f t="shared" si="13"/>
        <v>0</v>
      </c>
      <c r="C74" s="75">
        <f t="shared" si="14"/>
        <v>0</v>
      </c>
      <c r="D74" s="32"/>
      <c r="E74" s="32"/>
      <c r="F74" s="32"/>
      <c r="G74" s="32"/>
      <c r="H74" s="32"/>
      <c r="I74" s="32"/>
      <c r="J74" s="82" t="str">
        <f t="shared" si="15"/>
        <v/>
      </c>
      <c r="K74" s="82" t="str">
        <f t="shared" si="16"/>
        <v/>
      </c>
      <c r="L74" s="85" t="str">
        <f t="shared" si="17"/>
        <v/>
      </c>
      <c r="M74" s="35">
        <f t="shared" si="18"/>
        <v>0</v>
      </c>
    </row>
    <row r="75" spans="1:13" hidden="1" x14ac:dyDescent="0.2">
      <c r="A75" s="209" t="s">
        <v>500</v>
      </c>
      <c r="B75" s="75">
        <f t="shared" si="13"/>
        <v>0</v>
      </c>
      <c r="C75" s="75">
        <f t="shared" si="14"/>
        <v>0</v>
      </c>
      <c r="D75" s="32"/>
      <c r="E75" s="32"/>
      <c r="F75" s="32"/>
      <c r="G75" s="32"/>
      <c r="H75" s="32"/>
      <c r="I75" s="32"/>
      <c r="J75" s="82" t="str">
        <f t="shared" si="15"/>
        <v/>
      </c>
      <c r="K75" s="82" t="str">
        <f t="shared" si="16"/>
        <v/>
      </c>
      <c r="L75" s="85" t="str">
        <f t="shared" si="17"/>
        <v/>
      </c>
      <c r="M75" s="35">
        <f t="shared" si="18"/>
        <v>0</v>
      </c>
    </row>
    <row r="76" spans="1:13" hidden="1" x14ac:dyDescent="0.2">
      <c r="A76" s="209" t="s">
        <v>500</v>
      </c>
      <c r="B76" s="75">
        <f t="shared" si="13"/>
        <v>0</v>
      </c>
      <c r="C76" s="75">
        <f t="shared" si="14"/>
        <v>0</v>
      </c>
      <c r="D76" s="32"/>
      <c r="E76" s="32"/>
      <c r="F76" s="32"/>
      <c r="G76" s="32"/>
      <c r="H76" s="32"/>
      <c r="I76" s="32"/>
      <c r="J76" s="82" t="str">
        <f t="shared" si="15"/>
        <v/>
      </c>
      <c r="K76" s="82" t="str">
        <f t="shared" si="16"/>
        <v/>
      </c>
      <c r="L76" s="85" t="str">
        <f t="shared" si="17"/>
        <v/>
      </c>
      <c r="M76" s="35">
        <f t="shared" si="18"/>
        <v>0</v>
      </c>
    </row>
    <row r="77" spans="1:13" hidden="1" x14ac:dyDescent="0.2">
      <c r="A77" s="209" t="s">
        <v>500</v>
      </c>
      <c r="B77" s="75">
        <f t="shared" si="13"/>
        <v>0</v>
      </c>
      <c r="C77" s="75">
        <f t="shared" si="14"/>
        <v>0</v>
      </c>
      <c r="D77" s="32"/>
      <c r="E77" s="32"/>
      <c r="F77" s="32"/>
      <c r="G77" s="32"/>
      <c r="H77" s="32"/>
      <c r="I77" s="32"/>
      <c r="J77" s="82" t="str">
        <f t="shared" si="15"/>
        <v/>
      </c>
      <c r="K77" s="82" t="str">
        <f t="shared" si="16"/>
        <v/>
      </c>
      <c r="L77" s="85" t="str">
        <f t="shared" si="17"/>
        <v/>
      </c>
      <c r="M77" s="35">
        <f t="shared" si="18"/>
        <v>0</v>
      </c>
    </row>
    <row r="78" spans="1:13" hidden="1" x14ac:dyDescent="0.2">
      <c r="A78" s="209" t="s">
        <v>500</v>
      </c>
      <c r="B78" s="75">
        <f t="shared" si="13"/>
        <v>0</v>
      </c>
      <c r="C78" s="75">
        <f t="shared" si="14"/>
        <v>0</v>
      </c>
      <c r="D78" s="32"/>
      <c r="E78" s="32"/>
      <c r="F78" s="32"/>
      <c r="G78" s="32"/>
      <c r="H78" s="32"/>
      <c r="I78" s="32"/>
      <c r="J78" s="82" t="str">
        <f t="shared" si="15"/>
        <v/>
      </c>
      <c r="K78" s="82" t="str">
        <f t="shared" si="16"/>
        <v/>
      </c>
      <c r="L78" s="85" t="str">
        <f t="shared" si="17"/>
        <v/>
      </c>
      <c r="M78" s="35">
        <f t="shared" si="18"/>
        <v>0</v>
      </c>
    </row>
    <row r="79" spans="1:13" hidden="1" x14ac:dyDescent="0.2">
      <c r="A79" s="209" t="s">
        <v>500</v>
      </c>
      <c r="B79" s="76">
        <f t="shared" si="13"/>
        <v>0</v>
      </c>
      <c r="C79" s="76">
        <f t="shared" si="14"/>
        <v>0</v>
      </c>
      <c r="D79" s="42"/>
      <c r="E79" s="42"/>
      <c r="F79" s="42"/>
      <c r="G79" s="42"/>
      <c r="H79" s="42"/>
      <c r="I79" s="42"/>
      <c r="J79" s="83" t="str">
        <f t="shared" si="15"/>
        <v/>
      </c>
      <c r="K79" s="83" t="str">
        <f t="shared" si="16"/>
        <v/>
      </c>
      <c r="L79" s="85" t="str">
        <f t="shared" si="17"/>
        <v/>
      </c>
      <c r="M79" s="35">
        <f t="shared" si="18"/>
        <v>0</v>
      </c>
    </row>
    <row r="80" spans="1:13" hidden="1" x14ac:dyDescent="0.2">
      <c r="A80" s="209" t="s">
        <v>500</v>
      </c>
      <c r="B80" s="75">
        <f t="shared" si="13"/>
        <v>0</v>
      </c>
      <c r="C80" s="75">
        <f t="shared" si="14"/>
        <v>0</v>
      </c>
      <c r="D80" s="32"/>
      <c r="E80" s="32"/>
      <c r="F80" s="32"/>
      <c r="G80" s="32"/>
      <c r="H80" s="32"/>
      <c r="I80" s="32"/>
      <c r="J80" s="82" t="str">
        <f t="shared" si="15"/>
        <v/>
      </c>
      <c r="K80" s="82" t="str">
        <f t="shared" si="16"/>
        <v/>
      </c>
      <c r="L80" s="85" t="str">
        <f t="shared" si="17"/>
        <v/>
      </c>
      <c r="M80" s="35">
        <f t="shared" si="18"/>
        <v>0</v>
      </c>
    </row>
    <row r="81" spans="1:13" hidden="1" x14ac:dyDescent="0.2">
      <c r="A81" s="209" t="s">
        <v>500</v>
      </c>
      <c r="B81" s="75">
        <f t="shared" si="13"/>
        <v>0</v>
      </c>
      <c r="C81" s="75">
        <f t="shared" si="14"/>
        <v>0</v>
      </c>
      <c r="D81" s="32"/>
      <c r="E81" s="32"/>
      <c r="F81" s="32"/>
      <c r="G81" s="32"/>
      <c r="H81" s="32"/>
      <c r="I81" s="32"/>
      <c r="J81" s="82" t="str">
        <f t="shared" si="15"/>
        <v/>
      </c>
      <c r="K81" s="82" t="str">
        <f t="shared" si="16"/>
        <v/>
      </c>
      <c r="L81" s="85" t="str">
        <f t="shared" si="17"/>
        <v/>
      </c>
      <c r="M81" s="35">
        <f t="shared" si="18"/>
        <v>0</v>
      </c>
    </row>
    <row r="82" spans="1:13" hidden="1" x14ac:dyDescent="0.2">
      <c r="A82" s="209" t="s">
        <v>500</v>
      </c>
      <c r="B82" s="75">
        <f t="shared" si="13"/>
        <v>0</v>
      </c>
      <c r="C82" s="75">
        <f t="shared" si="14"/>
        <v>0</v>
      </c>
      <c r="D82" s="32"/>
      <c r="E82" s="32"/>
      <c r="F82" s="32"/>
      <c r="G82" s="32"/>
      <c r="H82" s="32"/>
      <c r="I82" s="32"/>
      <c r="J82" s="82" t="str">
        <f t="shared" si="15"/>
        <v/>
      </c>
      <c r="K82" s="82" t="str">
        <f t="shared" si="16"/>
        <v/>
      </c>
      <c r="L82" s="85" t="str">
        <f t="shared" si="17"/>
        <v/>
      </c>
      <c r="M82" s="35">
        <f t="shared" si="18"/>
        <v>0</v>
      </c>
    </row>
    <row r="83" spans="1:13" hidden="1" x14ac:dyDescent="0.2">
      <c r="A83" s="209" t="s">
        <v>500</v>
      </c>
      <c r="B83" s="75">
        <f t="shared" si="13"/>
        <v>0</v>
      </c>
      <c r="C83" s="75">
        <f t="shared" si="14"/>
        <v>0</v>
      </c>
      <c r="D83" s="32"/>
      <c r="E83" s="32"/>
      <c r="F83" s="32"/>
      <c r="G83" s="32"/>
      <c r="H83" s="32"/>
      <c r="I83" s="32"/>
      <c r="J83" s="82" t="str">
        <f t="shared" si="15"/>
        <v/>
      </c>
      <c r="K83" s="82" t="str">
        <f t="shared" si="16"/>
        <v/>
      </c>
      <c r="L83" s="85" t="str">
        <f t="shared" si="17"/>
        <v/>
      </c>
      <c r="M83" s="35">
        <f t="shared" si="18"/>
        <v>0</v>
      </c>
    </row>
    <row r="84" spans="1:13" hidden="1" x14ac:dyDescent="0.2">
      <c r="A84" s="209" t="s">
        <v>500</v>
      </c>
      <c r="B84" s="75">
        <f t="shared" si="13"/>
        <v>0</v>
      </c>
      <c r="C84" s="75">
        <f t="shared" si="14"/>
        <v>0</v>
      </c>
      <c r="D84" s="32"/>
      <c r="E84" s="32"/>
      <c r="F84" s="32"/>
      <c r="G84" s="32"/>
      <c r="H84" s="32"/>
      <c r="I84" s="32"/>
      <c r="J84" s="82" t="str">
        <f t="shared" si="15"/>
        <v/>
      </c>
      <c r="K84" s="82" t="str">
        <f t="shared" si="16"/>
        <v/>
      </c>
      <c r="L84" s="85" t="str">
        <f t="shared" si="17"/>
        <v/>
      </c>
      <c r="M84" s="35">
        <f t="shared" si="18"/>
        <v>0</v>
      </c>
    </row>
    <row r="85" spans="1:13" hidden="1" x14ac:dyDescent="0.2">
      <c r="A85" s="209" t="s">
        <v>500</v>
      </c>
      <c r="B85" s="75">
        <f t="shared" si="13"/>
        <v>0</v>
      </c>
      <c r="C85" s="75">
        <f t="shared" si="14"/>
        <v>0</v>
      </c>
      <c r="D85" s="32"/>
      <c r="E85" s="32"/>
      <c r="F85" s="32"/>
      <c r="G85" s="32"/>
      <c r="H85" s="32"/>
      <c r="I85" s="32"/>
      <c r="J85" s="82" t="str">
        <f t="shared" si="15"/>
        <v/>
      </c>
      <c r="K85" s="82" t="str">
        <f t="shared" si="16"/>
        <v/>
      </c>
      <c r="L85" s="85" t="str">
        <f t="shared" si="17"/>
        <v/>
      </c>
      <c r="M85" s="35">
        <f t="shared" si="18"/>
        <v>0</v>
      </c>
    </row>
    <row r="86" spans="1:13" hidden="1" x14ac:dyDescent="0.2">
      <c r="A86" s="209" t="s">
        <v>500</v>
      </c>
      <c r="B86" s="75">
        <f t="shared" si="13"/>
        <v>0</v>
      </c>
      <c r="C86" s="75">
        <f t="shared" si="14"/>
        <v>0</v>
      </c>
      <c r="D86" s="32"/>
      <c r="E86" s="32"/>
      <c r="F86" s="32"/>
      <c r="G86" s="32"/>
      <c r="H86" s="32"/>
      <c r="I86" s="32"/>
      <c r="J86" s="82" t="str">
        <f t="shared" si="15"/>
        <v/>
      </c>
      <c r="K86" s="82" t="str">
        <f t="shared" si="16"/>
        <v/>
      </c>
      <c r="L86" s="85" t="str">
        <f t="shared" si="17"/>
        <v/>
      </c>
      <c r="M86" s="35">
        <f t="shared" si="18"/>
        <v>0</v>
      </c>
    </row>
    <row r="87" spans="1:13" hidden="1" x14ac:dyDescent="0.2">
      <c r="A87" s="209" t="s">
        <v>500</v>
      </c>
      <c r="B87" s="75">
        <f t="shared" si="13"/>
        <v>0</v>
      </c>
      <c r="C87" s="75">
        <f t="shared" si="14"/>
        <v>0</v>
      </c>
      <c r="D87" s="32"/>
      <c r="E87" s="32"/>
      <c r="F87" s="32"/>
      <c r="G87" s="32"/>
      <c r="H87" s="32"/>
      <c r="I87" s="32"/>
      <c r="J87" s="82" t="str">
        <f t="shared" si="15"/>
        <v/>
      </c>
      <c r="K87" s="82" t="str">
        <f t="shared" si="16"/>
        <v/>
      </c>
      <c r="L87" s="85" t="str">
        <f t="shared" si="17"/>
        <v/>
      </c>
      <c r="M87" s="35">
        <f t="shared" si="18"/>
        <v>0</v>
      </c>
    </row>
    <row r="88" spans="1:13" hidden="1" x14ac:dyDescent="0.2">
      <c r="A88" s="209" t="s">
        <v>500</v>
      </c>
      <c r="B88" s="75">
        <f t="shared" si="13"/>
        <v>0</v>
      </c>
      <c r="C88" s="75">
        <f t="shared" si="14"/>
        <v>0</v>
      </c>
      <c r="D88" s="32"/>
      <c r="E88" s="32"/>
      <c r="F88" s="32"/>
      <c r="G88" s="32"/>
      <c r="H88" s="32"/>
      <c r="I88" s="32"/>
      <c r="J88" s="82" t="str">
        <f t="shared" si="15"/>
        <v/>
      </c>
      <c r="K88" s="82" t="str">
        <f t="shared" si="16"/>
        <v/>
      </c>
      <c r="L88" s="85" t="str">
        <f t="shared" si="17"/>
        <v/>
      </c>
      <c r="M88" s="35">
        <f t="shared" si="18"/>
        <v>0</v>
      </c>
    </row>
    <row r="89" spans="1:13" hidden="1" x14ac:dyDescent="0.2">
      <c r="A89" s="209" t="s">
        <v>500</v>
      </c>
      <c r="B89" s="75">
        <f t="shared" si="13"/>
        <v>0</v>
      </c>
      <c r="C89" s="75">
        <f t="shared" si="14"/>
        <v>0</v>
      </c>
      <c r="D89" s="32"/>
      <c r="E89" s="32"/>
      <c r="F89" s="32"/>
      <c r="G89" s="32"/>
      <c r="H89" s="32"/>
      <c r="I89" s="32"/>
      <c r="J89" s="82" t="str">
        <f t="shared" si="15"/>
        <v/>
      </c>
      <c r="K89" s="82" t="str">
        <f t="shared" si="16"/>
        <v/>
      </c>
      <c r="L89" s="85" t="str">
        <f t="shared" si="17"/>
        <v/>
      </c>
      <c r="M89" s="35">
        <f t="shared" si="18"/>
        <v>0</v>
      </c>
    </row>
    <row r="90" spans="1:13" hidden="1" x14ac:dyDescent="0.2">
      <c r="A90" s="209" t="s">
        <v>500</v>
      </c>
      <c r="B90" s="76">
        <f t="shared" si="13"/>
        <v>0</v>
      </c>
      <c r="C90" s="76">
        <f t="shared" si="14"/>
        <v>0</v>
      </c>
      <c r="D90" s="42"/>
      <c r="E90" s="42"/>
      <c r="F90" s="42"/>
      <c r="G90" s="42"/>
      <c r="H90" s="42"/>
      <c r="I90" s="42"/>
      <c r="J90" s="83" t="str">
        <f t="shared" si="15"/>
        <v/>
      </c>
      <c r="K90" s="83" t="str">
        <f t="shared" si="16"/>
        <v/>
      </c>
      <c r="L90" s="85" t="str">
        <f t="shared" si="17"/>
        <v/>
      </c>
      <c r="M90" s="35">
        <f t="shared" si="18"/>
        <v>0</v>
      </c>
    </row>
    <row r="91" spans="1:13" hidden="1" x14ac:dyDescent="0.2">
      <c r="A91" s="209" t="s">
        <v>500</v>
      </c>
      <c r="B91" s="75">
        <f t="shared" si="13"/>
        <v>0</v>
      </c>
      <c r="C91" s="75">
        <f t="shared" si="14"/>
        <v>0</v>
      </c>
      <c r="D91" s="32"/>
      <c r="E91" s="32"/>
      <c r="F91" s="32"/>
      <c r="G91" s="32"/>
      <c r="H91" s="32"/>
      <c r="I91" s="32"/>
      <c r="J91" s="82" t="str">
        <f t="shared" si="15"/>
        <v/>
      </c>
      <c r="K91" s="82" t="str">
        <f t="shared" si="16"/>
        <v/>
      </c>
      <c r="L91" s="85" t="str">
        <f t="shared" si="17"/>
        <v/>
      </c>
      <c r="M91" s="35">
        <f t="shared" si="18"/>
        <v>0</v>
      </c>
    </row>
    <row r="92" spans="1:13" hidden="1" x14ac:dyDescent="0.2">
      <c r="A92" s="209" t="s">
        <v>500</v>
      </c>
      <c r="B92" s="75">
        <f t="shared" si="13"/>
        <v>0</v>
      </c>
      <c r="C92" s="75">
        <f t="shared" si="14"/>
        <v>0</v>
      </c>
      <c r="D92" s="32"/>
      <c r="E92" s="32"/>
      <c r="F92" s="32"/>
      <c r="G92" s="32"/>
      <c r="H92" s="32"/>
      <c r="I92" s="32"/>
      <c r="J92" s="82" t="str">
        <f t="shared" si="15"/>
        <v/>
      </c>
      <c r="K92" s="82" t="str">
        <f t="shared" si="16"/>
        <v/>
      </c>
      <c r="L92" s="85" t="str">
        <f t="shared" si="17"/>
        <v/>
      </c>
      <c r="M92" s="35">
        <f t="shared" si="18"/>
        <v>0</v>
      </c>
    </row>
    <row r="93" spans="1:13" hidden="1" x14ac:dyDescent="0.2">
      <c r="A93" s="209" t="s">
        <v>500</v>
      </c>
      <c r="B93" s="75">
        <f t="shared" si="13"/>
        <v>0</v>
      </c>
      <c r="C93" s="75">
        <f t="shared" si="14"/>
        <v>0</v>
      </c>
      <c r="D93" s="32"/>
      <c r="E93" s="32"/>
      <c r="F93" s="32"/>
      <c r="G93" s="32"/>
      <c r="H93" s="32"/>
      <c r="I93" s="32"/>
      <c r="J93" s="82" t="str">
        <f t="shared" si="15"/>
        <v/>
      </c>
      <c r="K93" s="82" t="str">
        <f t="shared" si="16"/>
        <v/>
      </c>
      <c r="L93" s="85" t="str">
        <f t="shared" si="17"/>
        <v/>
      </c>
      <c r="M93" s="35">
        <f t="shared" si="18"/>
        <v>0</v>
      </c>
    </row>
    <row r="94" spans="1:13" hidden="1" x14ac:dyDescent="0.2">
      <c r="A94" s="209" t="s">
        <v>500</v>
      </c>
      <c r="B94" s="75">
        <f t="shared" si="13"/>
        <v>0</v>
      </c>
      <c r="C94" s="75">
        <f t="shared" si="14"/>
        <v>0</v>
      </c>
      <c r="D94" s="32"/>
      <c r="E94" s="32"/>
      <c r="F94" s="32"/>
      <c r="G94" s="32"/>
      <c r="H94" s="32"/>
      <c r="I94" s="32"/>
      <c r="J94" s="82" t="str">
        <f t="shared" si="15"/>
        <v/>
      </c>
      <c r="K94" s="82" t="str">
        <f t="shared" si="16"/>
        <v/>
      </c>
      <c r="L94" s="85" t="str">
        <f t="shared" si="17"/>
        <v/>
      </c>
      <c r="M94" s="35">
        <f t="shared" si="18"/>
        <v>0</v>
      </c>
    </row>
    <row r="95" spans="1:13" hidden="1" x14ac:dyDescent="0.2">
      <c r="A95" s="209" t="s">
        <v>500</v>
      </c>
      <c r="B95" s="75">
        <f t="shared" si="13"/>
        <v>0</v>
      </c>
      <c r="C95" s="75">
        <f t="shared" si="14"/>
        <v>0</v>
      </c>
      <c r="D95" s="32"/>
      <c r="E95" s="32"/>
      <c r="F95" s="32"/>
      <c r="G95" s="32"/>
      <c r="H95" s="32"/>
      <c r="I95" s="32"/>
      <c r="J95" s="82" t="str">
        <f t="shared" si="15"/>
        <v/>
      </c>
      <c r="K95" s="82" t="str">
        <f t="shared" si="16"/>
        <v/>
      </c>
      <c r="L95" s="85" t="str">
        <f t="shared" si="17"/>
        <v/>
      </c>
      <c r="M95" s="35">
        <f t="shared" si="18"/>
        <v>0</v>
      </c>
    </row>
    <row r="96" spans="1:13" hidden="1" x14ac:dyDescent="0.2">
      <c r="A96" s="209" t="s">
        <v>500</v>
      </c>
      <c r="B96" s="75">
        <f t="shared" si="13"/>
        <v>0</v>
      </c>
      <c r="C96" s="75">
        <f t="shared" si="14"/>
        <v>0</v>
      </c>
      <c r="D96" s="32"/>
      <c r="E96" s="32"/>
      <c r="F96" s="32"/>
      <c r="G96" s="32"/>
      <c r="H96" s="32"/>
      <c r="I96" s="32"/>
      <c r="J96" s="82" t="str">
        <f t="shared" si="15"/>
        <v/>
      </c>
      <c r="K96" s="82" t="str">
        <f t="shared" si="16"/>
        <v/>
      </c>
      <c r="L96" s="85" t="str">
        <f t="shared" si="17"/>
        <v/>
      </c>
      <c r="M96" s="35">
        <f t="shared" si="18"/>
        <v>0</v>
      </c>
    </row>
    <row r="97" spans="1:13" hidden="1" x14ac:dyDescent="0.2">
      <c r="A97" s="209" t="s">
        <v>500</v>
      </c>
      <c r="B97" s="75">
        <f t="shared" si="13"/>
        <v>0</v>
      </c>
      <c r="C97" s="75">
        <f t="shared" si="14"/>
        <v>0</v>
      </c>
      <c r="D97" s="32"/>
      <c r="E97" s="32"/>
      <c r="F97" s="32"/>
      <c r="G97" s="32"/>
      <c r="H97" s="32"/>
      <c r="I97" s="32"/>
      <c r="J97" s="82" t="str">
        <f t="shared" si="15"/>
        <v/>
      </c>
      <c r="K97" s="82" t="str">
        <f t="shared" si="16"/>
        <v/>
      </c>
      <c r="L97" s="85" t="str">
        <f t="shared" si="17"/>
        <v/>
      </c>
      <c r="M97" s="35">
        <f t="shared" si="18"/>
        <v>0</v>
      </c>
    </row>
    <row r="98" spans="1:13" hidden="1" x14ac:dyDescent="0.2">
      <c r="A98" s="209" t="s">
        <v>500</v>
      </c>
      <c r="B98" s="75">
        <f t="shared" ref="B98:B115" si="19">SUM(D98:I98)</f>
        <v>0</v>
      </c>
      <c r="C98" s="75">
        <f t="shared" ref="C98:C115" si="20">D98+E98</f>
        <v>0</v>
      </c>
      <c r="D98" s="32"/>
      <c r="E98" s="32"/>
      <c r="F98" s="32"/>
      <c r="G98" s="32"/>
      <c r="H98" s="32"/>
      <c r="I98" s="32"/>
      <c r="J98" s="82" t="str">
        <f t="shared" ref="J98:J116" si="21">IF(ISERROR(D98/C98),"",(D98/C98))</f>
        <v/>
      </c>
      <c r="K98" s="82" t="str">
        <f t="shared" ref="K98:K116" si="22">IF(ISERROR(E98/C98),"",(E98/C98))</f>
        <v/>
      </c>
      <c r="L98" s="85" t="str">
        <f t="shared" ref="L98:L116" si="23">IF(ISERROR((D98+E98)/B98),"",(D98+E98)/B98)</f>
        <v/>
      </c>
      <c r="M98" s="35">
        <f t="shared" ref="M98:M116" si="24">G98+I98</f>
        <v>0</v>
      </c>
    </row>
    <row r="99" spans="1:13" hidden="1" x14ac:dyDescent="0.2">
      <c r="A99" s="209" t="s">
        <v>500</v>
      </c>
      <c r="B99" s="75">
        <f t="shared" si="19"/>
        <v>0</v>
      </c>
      <c r="C99" s="75">
        <f t="shared" si="20"/>
        <v>0</v>
      </c>
      <c r="D99" s="32"/>
      <c r="E99" s="32"/>
      <c r="F99" s="32"/>
      <c r="G99" s="32"/>
      <c r="H99" s="32"/>
      <c r="I99" s="32"/>
      <c r="J99" s="82" t="str">
        <f t="shared" si="21"/>
        <v/>
      </c>
      <c r="K99" s="82" t="str">
        <f t="shared" si="22"/>
        <v/>
      </c>
      <c r="L99" s="85" t="str">
        <f t="shared" si="23"/>
        <v/>
      </c>
      <c r="M99" s="35">
        <f t="shared" si="24"/>
        <v>0</v>
      </c>
    </row>
    <row r="100" spans="1:13" hidden="1" x14ac:dyDescent="0.2">
      <c r="A100" s="209" t="s">
        <v>500</v>
      </c>
      <c r="B100" s="75">
        <f t="shared" si="19"/>
        <v>0</v>
      </c>
      <c r="C100" s="75">
        <f t="shared" si="20"/>
        <v>0</v>
      </c>
      <c r="D100" s="32"/>
      <c r="E100" s="32"/>
      <c r="F100" s="32"/>
      <c r="G100" s="32"/>
      <c r="H100" s="32"/>
      <c r="I100" s="32"/>
      <c r="J100" s="82" t="str">
        <f t="shared" si="21"/>
        <v/>
      </c>
      <c r="K100" s="82" t="str">
        <f t="shared" si="22"/>
        <v/>
      </c>
      <c r="L100" s="85" t="str">
        <f t="shared" si="23"/>
        <v/>
      </c>
      <c r="M100" s="35">
        <f t="shared" si="24"/>
        <v>0</v>
      </c>
    </row>
    <row r="101" spans="1:13" hidden="1" x14ac:dyDescent="0.2">
      <c r="A101" s="209" t="s">
        <v>500</v>
      </c>
      <c r="B101" s="75">
        <f t="shared" si="19"/>
        <v>0</v>
      </c>
      <c r="C101" s="75">
        <f t="shared" si="20"/>
        <v>0</v>
      </c>
      <c r="D101" s="32"/>
      <c r="E101" s="32"/>
      <c r="F101" s="32"/>
      <c r="G101" s="32"/>
      <c r="H101" s="32"/>
      <c r="I101" s="32"/>
      <c r="J101" s="82" t="str">
        <f t="shared" si="21"/>
        <v/>
      </c>
      <c r="K101" s="82" t="str">
        <f t="shared" si="22"/>
        <v/>
      </c>
      <c r="L101" s="85" t="str">
        <f t="shared" si="23"/>
        <v/>
      </c>
      <c r="M101" s="35">
        <f t="shared" si="24"/>
        <v>0</v>
      </c>
    </row>
    <row r="102" spans="1:13" hidden="1" x14ac:dyDescent="0.2">
      <c r="A102" s="209" t="s">
        <v>500</v>
      </c>
      <c r="B102" s="75">
        <f t="shared" si="19"/>
        <v>0</v>
      </c>
      <c r="C102" s="75">
        <f t="shared" si="20"/>
        <v>0</v>
      </c>
      <c r="D102" s="32"/>
      <c r="E102" s="32"/>
      <c r="F102" s="32"/>
      <c r="G102" s="32"/>
      <c r="H102" s="32"/>
      <c r="I102" s="32"/>
      <c r="J102" s="82" t="str">
        <f t="shared" si="21"/>
        <v/>
      </c>
      <c r="K102" s="82" t="str">
        <f t="shared" si="22"/>
        <v/>
      </c>
      <c r="L102" s="85" t="str">
        <f t="shared" si="23"/>
        <v/>
      </c>
      <c r="M102" s="35">
        <f t="shared" si="24"/>
        <v>0</v>
      </c>
    </row>
    <row r="103" spans="1:13" hidden="1" x14ac:dyDescent="0.2">
      <c r="A103" s="209" t="s">
        <v>500</v>
      </c>
      <c r="B103" s="75">
        <f t="shared" si="19"/>
        <v>0</v>
      </c>
      <c r="C103" s="75">
        <f t="shared" si="20"/>
        <v>0</v>
      </c>
      <c r="D103" s="32"/>
      <c r="E103" s="32"/>
      <c r="F103" s="32"/>
      <c r="G103" s="32"/>
      <c r="H103" s="32"/>
      <c r="I103" s="32"/>
      <c r="J103" s="82" t="str">
        <f t="shared" si="21"/>
        <v/>
      </c>
      <c r="K103" s="82" t="str">
        <f t="shared" si="22"/>
        <v/>
      </c>
      <c r="L103" s="85" t="str">
        <f t="shared" si="23"/>
        <v/>
      </c>
      <c r="M103" s="35">
        <f t="shared" si="24"/>
        <v>0</v>
      </c>
    </row>
    <row r="104" spans="1:13" hidden="1" x14ac:dyDescent="0.2">
      <c r="A104" s="209" t="s">
        <v>500</v>
      </c>
      <c r="B104" s="76">
        <f t="shared" si="19"/>
        <v>0</v>
      </c>
      <c r="C104" s="76">
        <f t="shared" si="20"/>
        <v>0</v>
      </c>
      <c r="D104" s="42"/>
      <c r="E104" s="42"/>
      <c r="F104" s="42"/>
      <c r="G104" s="42"/>
      <c r="H104" s="42"/>
      <c r="I104" s="42"/>
      <c r="J104" s="83" t="str">
        <f t="shared" si="21"/>
        <v/>
      </c>
      <c r="K104" s="83" t="str">
        <f t="shared" si="22"/>
        <v/>
      </c>
      <c r="L104" s="85" t="str">
        <f t="shared" si="23"/>
        <v/>
      </c>
      <c r="M104" s="35">
        <f t="shared" si="24"/>
        <v>0</v>
      </c>
    </row>
    <row r="105" spans="1:13" hidden="1" x14ac:dyDescent="0.2">
      <c r="A105" s="209" t="s">
        <v>500</v>
      </c>
      <c r="B105" s="75">
        <f t="shared" si="19"/>
        <v>0</v>
      </c>
      <c r="C105" s="75">
        <f t="shared" si="20"/>
        <v>0</v>
      </c>
      <c r="D105" s="32"/>
      <c r="E105" s="32"/>
      <c r="F105" s="32"/>
      <c r="G105" s="32"/>
      <c r="H105" s="32"/>
      <c r="I105" s="32"/>
      <c r="J105" s="82" t="str">
        <f t="shared" si="21"/>
        <v/>
      </c>
      <c r="K105" s="82" t="str">
        <f t="shared" si="22"/>
        <v/>
      </c>
      <c r="L105" s="85" t="str">
        <f t="shared" si="23"/>
        <v/>
      </c>
      <c r="M105" s="35">
        <f t="shared" si="24"/>
        <v>0</v>
      </c>
    </row>
    <row r="106" spans="1:13" hidden="1" x14ac:dyDescent="0.2">
      <c r="A106" s="209" t="s">
        <v>500</v>
      </c>
      <c r="B106" s="75">
        <f t="shared" si="19"/>
        <v>0</v>
      </c>
      <c r="C106" s="75">
        <f t="shared" si="20"/>
        <v>0</v>
      </c>
      <c r="D106" s="32"/>
      <c r="E106" s="32"/>
      <c r="F106" s="32"/>
      <c r="G106" s="32"/>
      <c r="H106" s="32"/>
      <c r="I106" s="32"/>
      <c r="J106" s="82" t="str">
        <f t="shared" si="21"/>
        <v/>
      </c>
      <c r="K106" s="82" t="str">
        <f t="shared" si="22"/>
        <v/>
      </c>
      <c r="L106" s="85" t="str">
        <f t="shared" si="23"/>
        <v/>
      </c>
      <c r="M106" s="35">
        <f t="shared" si="24"/>
        <v>0</v>
      </c>
    </row>
    <row r="107" spans="1:13" hidden="1" x14ac:dyDescent="0.2">
      <c r="A107" s="209" t="s">
        <v>500</v>
      </c>
      <c r="B107" s="75">
        <f t="shared" si="19"/>
        <v>0</v>
      </c>
      <c r="C107" s="75">
        <f t="shared" si="20"/>
        <v>0</v>
      </c>
      <c r="D107" s="32"/>
      <c r="E107" s="32"/>
      <c r="F107" s="32"/>
      <c r="G107" s="32"/>
      <c r="H107" s="32"/>
      <c r="I107" s="32"/>
      <c r="J107" s="82" t="str">
        <f t="shared" si="21"/>
        <v/>
      </c>
      <c r="K107" s="82" t="str">
        <f t="shared" si="22"/>
        <v/>
      </c>
      <c r="L107" s="85" t="str">
        <f t="shared" si="23"/>
        <v/>
      </c>
      <c r="M107" s="35">
        <f t="shared" si="24"/>
        <v>0</v>
      </c>
    </row>
    <row r="108" spans="1:13" hidden="1" x14ac:dyDescent="0.2">
      <c r="A108" s="209" t="s">
        <v>500</v>
      </c>
      <c r="B108" s="75">
        <f t="shared" si="19"/>
        <v>0</v>
      </c>
      <c r="C108" s="75">
        <f t="shared" si="20"/>
        <v>0</v>
      </c>
      <c r="D108" s="32"/>
      <c r="E108" s="32"/>
      <c r="F108" s="32"/>
      <c r="G108" s="32"/>
      <c r="H108" s="32"/>
      <c r="I108" s="32"/>
      <c r="J108" s="82" t="str">
        <f t="shared" si="21"/>
        <v/>
      </c>
      <c r="K108" s="82" t="str">
        <f t="shared" si="22"/>
        <v/>
      </c>
      <c r="L108" s="85" t="str">
        <f t="shared" si="23"/>
        <v/>
      </c>
      <c r="M108" s="35">
        <f t="shared" si="24"/>
        <v>0</v>
      </c>
    </row>
    <row r="109" spans="1:13" hidden="1" x14ac:dyDescent="0.2">
      <c r="A109" s="209" t="s">
        <v>500</v>
      </c>
      <c r="B109" s="75">
        <f t="shared" si="19"/>
        <v>0</v>
      </c>
      <c r="C109" s="75">
        <f t="shared" si="20"/>
        <v>0</v>
      </c>
      <c r="D109" s="32"/>
      <c r="E109" s="32"/>
      <c r="F109" s="32"/>
      <c r="G109" s="32"/>
      <c r="H109" s="32"/>
      <c r="I109" s="32"/>
      <c r="J109" s="82" t="str">
        <f t="shared" si="21"/>
        <v/>
      </c>
      <c r="K109" s="82" t="str">
        <f t="shared" si="22"/>
        <v/>
      </c>
      <c r="L109" s="85" t="str">
        <f t="shared" si="23"/>
        <v/>
      </c>
      <c r="M109" s="35">
        <f t="shared" si="24"/>
        <v>0</v>
      </c>
    </row>
    <row r="110" spans="1:13" hidden="1" x14ac:dyDescent="0.2">
      <c r="A110" s="209" t="s">
        <v>500</v>
      </c>
      <c r="B110" s="75">
        <f t="shared" si="19"/>
        <v>0</v>
      </c>
      <c r="C110" s="75">
        <f t="shared" si="20"/>
        <v>0</v>
      </c>
      <c r="D110" s="32"/>
      <c r="E110" s="32"/>
      <c r="F110" s="32"/>
      <c r="G110" s="32"/>
      <c r="H110" s="32"/>
      <c r="I110" s="32"/>
      <c r="J110" s="82" t="str">
        <f t="shared" si="21"/>
        <v/>
      </c>
      <c r="K110" s="82" t="str">
        <f t="shared" si="22"/>
        <v/>
      </c>
      <c r="L110" s="85" t="str">
        <f t="shared" si="23"/>
        <v/>
      </c>
      <c r="M110" s="35">
        <f t="shared" si="24"/>
        <v>0</v>
      </c>
    </row>
    <row r="111" spans="1:13" hidden="1" x14ac:dyDescent="0.2">
      <c r="A111" s="209" t="s">
        <v>500</v>
      </c>
      <c r="B111" s="75">
        <f t="shared" si="19"/>
        <v>0</v>
      </c>
      <c r="C111" s="75">
        <f t="shared" si="20"/>
        <v>0</v>
      </c>
      <c r="D111" s="32"/>
      <c r="E111" s="32"/>
      <c r="F111" s="32"/>
      <c r="G111" s="32"/>
      <c r="H111" s="32"/>
      <c r="I111" s="32"/>
      <c r="J111" s="82" t="str">
        <f t="shared" si="21"/>
        <v/>
      </c>
      <c r="K111" s="82" t="str">
        <f t="shared" si="22"/>
        <v/>
      </c>
      <c r="L111" s="85" t="str">
        <f t="shared" si="23"/>
        <v/>
      </c>
      <c r="M111" s="35">
        <f t="shared" si="24"/>
        <v>0</v>
      </c>
    </row>
    <row r="112" spans="1:13" hidden="1" x14ac:dyDescent="0.2">
      <c r="A112" s="209" t="s">
        <v>500</v>
      </c>
      <c r="B112" s="75">
        <f t="shared" si="19"/>
        <v>0</v>
      </c>
      <c r="C112" s="75">
        <f t="shared" si="20"/>
        <v>0</v>
      </c>
      <c r="D112" s="32"/>
      <c r="E112" s="32"/>
      <c r="F112" s="32"/>
      <c r="G112" s="32"/>
      <c r="H112" s="32"/>
      <c r="I112" s="32"/>
      <c r="J112" s="82" t="str">
        <f t="shared" si="21"/>
        <v/>
      </c>
      <c r="K112" s="82" t="str">
        <f t="shared" si="22"/>
        <v/>
      </c>
      <c r="L112" s="85" t="str">
        <f t="shared" si="23"/>
        <v/>
      </c>
      <c r="M112" s="35">
        <f t="shared" si="24"/>
        <v>0</v>
      </c>
    </row>
    <row r="113" spans="1:13" hidden="1" x14ac:dyDescent="0.2">
      <c r="A113" s="209" t="s">
        <v>500</v>
      </c>
      <c r="B113" s="75">
        <f t="shared" si="19"/>
        <v>0</v>
      </c>
      <c r="C113" s="75">
        <f t="shared" si="20"/>
        <v>0</v>
      </c>
      <c r="D113" s="32"/>
      <c r="E113" s="32"/>
      <c r="F113" s="32"/>
      <c r="G113" s="32"/>
      <c r="H113" s="32"/>
      <c r="I113" s="32"/>
      <c r="J113" s="82" t="str">
        <f t="shared" si="21"/>
        <v/>
      </c>
      <c r="K113" s="82" t="str">
        <f t="shared" si="22"/>
        <v/>
      </c>
      <c r="L113" s="85" t="str">
        <f t="shared" si="23"/>
        <v/>
      </c>
      <c r="M113" s="35">
        <f t="shared" si="24"/>
        <v>0</v>
      </c>
    </row>
    <row r="114" spans="1:13" hidden="1" x14ac:dyDescent="0.2">
      <c r="A114" s="209" t="s">
        <v>500</v>
      </c>
      <c r="B114" s="75">
        <f t="shared" si="19"/>
        <v>0</v>
      </c>
      <c r="C114" s="75">
        <f t="shared" si="20"/>
        <v>0</v>
      </c>
      <c r="D114" s="32"/>
      <c r="E114" s="32"/>
      <c r="F114" s="32"/>
      <c r="G114" s="32"/>
      <c r="H114" s="32"/>
      <c r="I114" s="32"/>
      <c r="J114" s="82" t="str">
        <f t="shared" si="21"/>
        <v/>
      </c>
      <c r="K114" s="82" t="str">
        <f t="shared" si="22"/>
        <v/>
      </c>
      <c r="L114" s="85" t="str">
        <f t="shared" si="23"/>
        <v/>
      </c>
      <c r="M114" s="35">
        <f t="shared" si="24"/>
        <v>0</v>
      </c>
    </row>
    <row r="115" spans="1:13" hidden="1" x14ac:dyDescent="0.2">
      <c r="A115" s="209" t="s">
        <v>500</v>
      </c>
      <c r="B115" s="76">
        <f t="shared" si="19"/>
        <v>0</v>
      </c>
      <c r="C115" s="76">
        <f t="shared" si="20"/>
        <v>0</v>
      </c>
      <c r="D115" s="42"/>
      <c r="E115" s="42"/>
      <c r="F115" s="42"/>
      <c r="G115" s="42"/>
      <c r="H115" s="42"/>
      <c r="I115" s="42"/>
      <c r="J115" s="83" t="str">
        <f t="shared" si="21"/>
        <v/>
      </c>
      <c r="K115" s="83" t="str">
        <f t="shared" si="22"/>
        <v/>
      </c>
      <c r="L115" s="85" t="str">
        <f t="shared" si="23"/>
        <v/>
      </c>
      <c r="M115" s="35">
        <f t="shared" si="24"/>
        <v>0</v>
      </c>
    </row>
    <row r="116" spans="1:13" hidden="1" x14ac:dyDescent="0.2">
      <c r="A116" s="207" t="s">
        <v>61</v>
      </c>
      <c r="B116" s="207">
        <f t="shared" ref="B116:I116" si="25">SUM(B66:B115)</f>
        <v>0</v>
      </c>
      <c r="C116" s="207">
        <f t="shared" si="25"/>
        <v>0</v>
      </c>
      <c r="D116" s="207">
        <f t="shared" si="25"/>
        <v>0</v>
      </c>
      <c r="E116" s="207">
        <f t="shared" si="25"/>
        <v>0</v>
      </c>
      <c r="F116" s="207">
        <f t="shared" si="25"/>
        <v>0</v>
      </c>
      <c r="G116" s="207">
        <f t="shared" si="25"/>
        <v>0</v>
      </c>
      <c r="H116" s="207">
        <f t="shared" si="25"/>
        <v>0</v>
      </c>
      <c r="I116" s="207">
        <f t="shared" si="25"/>
        <v>0</v>
      </c>
      <c r="J116" s="204" t="str">
        <f t="shared" si="21"/>
        <v/>
      </c>
      <c r="K116" s="204" t="str">
        <f t="shared" si="22"/>
        <v/>
      </c>
      <c r="L116" s="204" t="str">
        <f t="shared" si="23"/>
        <v/>
      </c>
      <c r="M116" s="35">
        <f t="shared" si="24"/>
        <v>0</v>
      </c>
    </row>
    <row r="117" spans="1:13" ht="5.25" customHeight="1" x14ac:dyDescent="0.2"/>
    <row r="118" spans="1:13" ht="15.75" hidden="1" customHeight="1" x14ac:dyDescent="0.2">
      <c r="A118" s="451" t="str">
        <f>Parameters!B62</f>
        <v>CF - Iteration 5 - Functional Testing</v>
      </c>
      <c r="B118" s="452"/>
      <c r="C118" s="452"/>
      <c r="D118" s="452"/>
      <c r="E118" s="452"/>
      <c r="F118" s="452"/>
      <c r="G118" s="452"/>
      <c r="H118" s="452"/>
      <c r="I118" s="452"/>
      <c r="J118" s="452"/>
      <c r="K118" s="452"/>
      <c r="L118" s="453"/>
    </row>
    <row r="119" spans="1:13" ht="12.75" hidden="1" customHeight="1" x14ac:dyDescent="0.2">
      <c r="A119" s="443" t="str">
        <f>CONCATENATE(Parameters!H62," Name")</f>
        <v>Test Set Name</v>
      </c>
      <c r="B119" s="445" t="s">
        <v>112</v>
      </c>
      <c r="C119" s="446"/>
      <c r="D119" s="446"/>
      <c r="E119" s="446"/>
      <c r="F119" s="446"/>
      <c r="G119" s="446"/>
      <c r="H119" s="446"/>
      <c r="I119" s="446"/>
      <c r="J119" s="446"/>
      <c r="K119" s="446"/>
      <c r="L119" s="447"/>
    </row>
    <row r="120" spans="1:13" hidden="1" x14ac:dyDescent="0.2">
      <c r="A120" s="444"/>
      <c r="B120" s="196" t="s">
        <v>110</v>
      </c>
      <c r="C120" s="196" t="s">
        <v>113</v>
      </c>
      <c r="D120" s="196" t="s">
        <v>148</v>
      </c>
      <c r="E120" s="196" t="s">
        <v>149</v>
      </c>
      <c r="F120" s="196" t="s">
        <v>55</v>
      </c>
      <c r="G120" s="196" t="s">
        <v>57</v>
      </c>
      <c r="H120" s="196" t="s">
        <v>102</v>
      </c>
      <c r="I120" s="196" t="s">
        <v>93</v>
      </c>
      <c r="J120" s="196" t="s">
        <v>59</v>
      </c>
      <c r="K120" s="196" t="s">
        <v>60</v>
      </c>
      <c r="L120" s="196" t="s">
        <v>409</v>
      </c>
      <c r="M120" s="34" t="s">
        <v>58</v>
      </c>
    </row>
    <row r="121" spans="1:13" hidden="1" x14ac:dyDescent="0.2">
      <c r="A121" s="209" t="s">
        <v>500</v>
      </c>
      <c r="B121" s="75">
        <f t="shared" ref="B121:B152" si="26">SUM(D121:I121)</f>
        <v>0</v>
      </c>
      <c r="C121" s="75">
        <f t="shared" ref="C121:C152" si="27">D121+E121</f>
        <v>0</v>
      </c>
      <c r="D121" s="32"/>
      <c r="E121" s="32"/>
      <c r="F121" s="32"/>
      <c r="G121" s="32"/>
      <c r="H121" s="32"/>
      <c r="I121" s="32"/>
      <c r="J121" s="82" t="str">
        <f t="shared" ref="J121:J152" si="28">IF(ISERROR(D121/C121),"",(D121/C121))</f>
        <v/>
      </c>
      <c r="K121" s="82" t="str">
        <f t="shared" ref="K121:K152" si="29">IF(ISERROR(E121/C121),"",(E121/C121))</f>
        <v/>
      </c>
      <c r="L121" s="85" t="str">
        <f t="shared" ref="L121:L152" si="30">IF(ISERROR((D121+E121)/B121),"",(D121+E121)/B121)</f>
        <v/>
      </c>
      <c r="M121" s="35">
        <f t="shared" ref="M121:M152" si="31">G121+I121</f>
        <v>0</v>
      </c>
    </row>
    <row r="122" spans="1:13" hidden="1" x14ac:dyDescent="0.2">
      <c r="A122" s="209" t="s">
        <v>500</v>
      </c>
      <c r="B122" s="75">
        <f t="shared" si="26"/>
        <v>0</v>
      </c>
      <c r="C122" s="75">
        <f t="shared" si="27"/>
        <v>0</v>
      </c>
      <c r="D122" s="32"/>
      <c r="E122" s="32"/>
      <c r="F122" s="32"/>
      <c r="G122" s="32"/>
      <c r="H122" s="32"/>
      <c r="I122" s="32"/>
      <c r="J122" s="82" t="str">
        <f t="shared" si="28"/>
        <v/>
      </c>
      <c r="K122" s="82" t="str">
        <f t="shared" si="29"/>
        <v/>
      </c>
      <c r="L122" s="85" t="str">
        <f t="shared" si="30"/>
        <v/>
      </c>
      <c r="M122" s="35">
        <f t="shared" si="31"/>
        <v>0</v>
      </c>
    </row>
    <row r="123" spans="1:13" hidden="1" x14ac:dyDescent="0.2">
      <c r="A123" s="209" t="s">
        <v>500</v>
      </c>
      <c r="B123" s="75">
        <f t="shared" si="26"/>
        <v>0</v>
      </c>
      <c r="C123" s="75">
        <f t="shared" si="27"/>
        <v>0</v>
      </c>
      <c r="D123" s="32"/>
      <c r="E123" s="32"/>
      <c r="F123" s="32"/>
      <c r="G123" s="32"/>
      <c r="H123" s="32"/>
      <c r="I123" s="32"/>
      <c r="J123" s="82" t="str">
        <f t="shared" si="28"/>
        <v/>
      </c>
      <c r="K123" s="82" t="str">
        <f t="shared" si="29"/>
        <v/>
      </c>
      <c r="L123" s="85" t="str">
        <f t="shared" si="30"/>
        <v/>
      </c>
      <c r="M123" s="35">
        <f t="shared" si="31"/>
        <v>0</v>
      </c>
    </row>
    <row r="124" spans="1:13" hidden="1" x14ac:dyDescent="0.2">
      <c r="A124" s="209" t="s">
        <v>500</v>
      </c>
      <c r="B124" s="75">
        <f t="shared" si="26"/>
        <v>0</v>
      </c>
      <c r="C124" s="75">
        <f t="shared" si="27"/>
        <v>0</v>
      </c>
      <c r="D124" s="32"/>
      <c r="E124" s="32"/>
      <c r="F124" s="32"/>
      <c r="G124" s="32"/>
      <c r="H124" s="32"/>
      <c r="I124" s="32"/>
      <c r="J124" s="82" t="str">
        <f t="shared" si="28"/>
        <v/>
      </c>
      <c r="K124" s="82" t="str">
        <f t="shared" si="29"/>
        <v/>
      </c>
      <c r="L124" s="85" t="str">
        <f t="shared" si="30"/>
        <v/>
      </c>
      <c r="M124" s="35">
        <f t="shared" si="31"/>
        <v>0</v>
      </c>
    </row>
    <row r="125" spans="1:13" hidden="1" x14ac:dyDescent="0.2">
      <c r="A125" s="209" t="s">
        <v>500</v>
      </c>
      <c r="B125" s="75">
        <f t="shared" si="26"/>
        <v>0</v>
      </c>
      <c r="C125" s="75">
        <f t="shared" si="27"/>
        <v>0</v>
      </c>
      <c r="D125" s="32"/>
      <c r="E125" s="32"/>
      <c r="F125" s="32"/>
      <c r="G125" s="32"/>
      <c r="H125" s="32"/>
      <c r="I125" s="32"/>
      <c r="J125" s="82" t="str">
        <f t="shared" si="28"/>
        <v/>
      </c>
      <c r="K125" s="82" t="str">
        <f t="shared" si="29"/>
        <v/>
      </c>
      <c r="L125" s="85" t="str">
        <f t="shared" si="30"/>
        <v/>
      </c>
      <c r="M125" s="35">
        <f t="shared" si="31"/>
        <v>0</v>
      </c>
    </row>
    <row r="126" spans="1:13" hidden="1" x14ac:dyDescent="0.2">
      <c r="A126" s="209" t="s">
        <v>500</v>
      </c>
      <c r="B126" s="75">
        <f t="shared" si="26"/>
        <v>0</v>
      </c>
      <c r="C126" s="75">
        <f t="shared" si="27"/>
        <v>0</v>
      </c>
      <c r="D126" s="32"/>
      <c r="E126" s="32"/>
      <c r="F126" s="32"/>
      <c r="G126" s="32"/>
      <c r="H126" s="32"/>
      <c r="I126" s="32"/>
      <c r="J126" s="82" t="str">
        <f t="shared" si="28"/>
        <v/>
      </c>
      <c r="K126" s="82" t="str">
        <f t="shared" si="29"/>
        <v/>
      </c>
      <c r="L126" s="85" t="str">
        <f t="shared" si="30"/>
        <v/>
      </c>
      <c r="M126" s="35">
        <f t="shared" si="31"/>
        <v>0</v>
      </c>
    </row>
    <row r="127" spans="1:13" hidden="1" x14ac:dyDescent="0.2">
      <c r="A127" s="209" t="s">
        <v>500</v>
      </c>
      <c r="B127" s="75">
        <f t="shared" si="26"/>
        <v>0</v>
      </c>
      <c r="C127" s="75">
        <f t="shared" si="27"/>
        <v>0</v>
      </c>
      <c r="D127" s="32"/>
      <c r="E127" s="32"/>
      <c r="F127" s="32"/>
      <c r="G127" s="32"/>
      <c r="H127" s="32"/>
      <c r="I127" s="32"/>
      <c r="J127" s="82" t="str">
        <f t="shared" si="28"/>
        <v/>
      </c>
      <c r="K127" s="82" t="str">
        <f t="shared" si="29"/>
        <v/>
      </c>
      <c r="L127" s="85" t="str">
        <f t="shared" si="30"/>
        <v/>
      </c>
      <c r="M127" s="35">
        <f t="shared" si="31"/>
        <v>0</v>
      </c>
    </row>
    <row r="128" spans="1:13" hidden="1" x14ac:dyDescent="0.2">
      <c r="A128" s="209" t="s">
        <v>500</v>
      </c>
      <c r="B128" s="75">
        <f t="shared" si="26"/>
        <v>0</v>
      </c>
      <c r="C128" s="75">
        <f t="shared" si="27"/>
        <v>0</v>
      </c>
      <c r="D128" s="32"/>
      <c r="E128" s="32"/>
      <c r="F128" s="32"/>
      <c r="G128" s="32"/>
      <c r="H128" s="32"/>
      <c r="I128" s="32"/>
      <c r="J128" s="82" t="str">
        <f t="shared" si="28"/>
        <v/>
      </c>
      <c r="K128" s="82" t="str">
        <f t="shared" si="29"/>
        <v/>
      </c>
      <c r="L128" s="85" t="str">
        <f t="shared" si="30"/>
        <v/>
      </c>
      <c r="M128" s="35">
        <f t="shared" si="31"/>
        <v>0</v>
      </c>
    </row>
    <row r="129" spans="1:13" hidden="1" x14ac:dyDescent="0.2">
      <c r="A129" s="209" t="s">
        <v>500</v>
      </c>
      <c r="B129" s="75">
        <f t="shared" si="26"/>
        <v>0</v>
      </c>
      <c r="C129" s="75">
        <f t="shared" si="27"/>
        <v>0</v>
      </c>
      <c r="D129" s="32"/>
      <c r="E129" s="32"/>
      <c r="F129" s="32"/>
      <c r="G129" s="32"/>
      <c r="H129" s="32"/>
      <c r="I129" s="32"/>
      <c r="J129" s="82" t="str">
        <f t="shared" si="28"/>
        <v/>
      </c>
      <c r="K129" s="82" t="str">
        <f t="shared" si="29"/>
        <v/>
      </c>
      <c r="L129" s="85" t="str">
        <f t="shared" si="30"/>
        <v/>
      </c>
      <c r="M129" s="35">
        <f t="shared" si="31"/>
        <v>0</v>
      </c>
    </row>
    <row r="130" spans="1:13" hidden="1" x14ac:dyDescent="0.2">
      <c r="A130" s="209" t="s">
        <v>500</v>
      </c>
      <c r="B130" s="75">
        <f t="shared" si="26"/>
        <v>0</v>
      </c>
      <c r="C130" s="75">
        <f t="shared" si="27"/>
        <v>0</v>
      </c>
      <c r="D130" s="32"/>
      <c r="E130" s="32"/>
      <c r="F130" s="32"/>
      <c r="G130" s="32"/>
      <c r="H130" s="32"/>
      <c r="I130" s="32"/>
      <c r="J130" s="82" t="str">
        <f t="shared" si="28"/>
        <v/>
      </c>
      <c r="K130" s="82" t="str">
        <f t="shared" si="29"/>
        <v/>
      </c>
      <c r="L130" s="85" t="str">
        <f t="shared" si="30"/>
        <v/>
      </c>
      <c r="M130" s="35">
        <f t="shared" si="31"/>
        <v>0</v>
      </c>
    </row>
    <row r="131" spans="1:13" hidden="1" x14ac:dyDescent="0.2">
      <c r="A131" s="209" t="s">
        <v>500</v>
      </c>
      <c r="B131" s="75">
        <f t="shared" si="26"/>
        <v>0</v>
      </c>
      <c r="C131" s="75">
        <f t="shared" si="27"/>
        <v>0</v>
      </c>
      <c r="D131" s="32"/>
      <c r="E131" s="32"/>
      <c r="F131" s="32"/>
      <c r="G131" s="32"/>
      <c r="H131" s="32"/>
      <c r="I131" s="32"/>
      <c r="J131" s="82" t="str">
        <f t="shared" si="28"/>
        <v/>
      </c>
      <c r="K131" s="82" t="str">
        <f t="shared" si="29"/>
        <v/>
      </c>
      <c r="L131" s="85" t="str">
        <f t="shared" si="30"/>
        <v/>
      </c>
      <c r="M131" s="35">
        <f t="shared" si="31"/>
        <v>0</v>
      </c>
    </row>
    <row r="132" spans="1:13" hidden="1" x14ac:dyDescent="0.2">
      <c r="A132" s="209" t="s">
        <v>500</v>
      </c>
      <c r="B132" s="75">
        <f t="shared" si="26"/>
        <v>0</v>
      </c>
      <c r="C132" s="75">
        <f t="shared" si="27"/>
        <v>0</v>
      </c>
      <c r="D132" s="32"/>
      <c r="E132" s="32"/>
      <c r="F132" s="32"/>
      <c r="G132" s="32"/>
      <c r="H132" s="32"/>
      <c r="I132" s="32"/>
      <c r="J132" s="82" t="str">
        <f t="shared" si="28"/>
        <v/>
      </c>
      <c r="K132" s="82" t="str">
        <f t="shared" si="29"/>
        <v/>
      </c>
      <c r="L132" s="85" t="str">
        <f t="shared" si="30"/>
        <v/>
      </c>
      <c r="M132" s="35">
        <f t="shared" si="31"/>
        <v>0</v>
      </c>
    </row>
    <row r="133" spans="1:13" hidden="1" x14ac:dyDescent="0.2">
      <c r="A133" s="209" t="s">
        <v>500</v>
      </c>
      <c r="B133" s="75">
        <f t="shared" si="26"/>
        <v>0</v>
      </c>
      <c r="C133" s="75">
        <f t="shared" si="27"/>
        <v>0</v>
      </c>
      <c r="D133" s="32"/>
      <c r="E133" s="32"/>
      <c r="F133" s="32"/>
      <c r="G133" s="32"/>
      <c r="H133" s="32"/>
      <c r="I133" s="32"/>
      <c r="J133" s="82" t="str">
        <f t="shared" si="28"/>
        <v/>
      </c>
      <c r="K133" s="82" t="str">
        <f t="shared" si="29"/>
        <v/>
      </c>
      <c r="L133" s="85" t="str">
        <f t="shared" si="30"/>
        <v/>
      </c>
      <c r="M133" s="35">
        <f t="shared" si="31"/>
        <v>0</v>
      </c>
    </row>
    <row r="134" spans="1:13" hidden="1" x14ac:dyDescent="0.2">
      <c r="A134" s="209" t="s">
        <v>500</v>
      </c>
      <c r="B134" s="76">
        <f t="shared" si="26"/>
        <v>0</v>
      </c>
      <c r="C134" s="76">
        <f t="shared" si="27"/>
        <v>0</v>
      </c>
      <c r="D134" s="42"/>
      <c r="E134" s="42"/>
      <c r="F134" s="42"/>
      <c r="G134" s="42"/>
      <c r="H134" s="42"/>
      <c r="I134" s="42"/>
      <c r="J134" s="83" t="str">
        <f t="shared" si="28"/>
        <v/>
      </c>
      <c r="K134" s="83" t="str">
        <f t="shared" si="29"/>
        <v/>
      </c>
      <c r="L134" s="85" t="str">
        <f t="shared" si="30"/>
        <v/>
      </c>
      <c r="M134" s="35">
        <f t="shared" si="31"/>
        <v>0</v>
      </c>
    </row>
    <row r="135" spans="1:13" hidden="1" x14ac:dyDescent="0.2">
      <c r="A135" s="209" t="s">
        <v>500</v>
      </c>
      <c r="B135" s="75">
        <f t="shared" si="26"/>
        <v>0</v>
      </c>
      <c r="C135" s="75">
        <f t="shared" si="27"/>
        <v>0</v>
      </c>
      <c r="D135" s="32"/>
      <c r="E135" s="32"/>
      <c r="F135" s="32"/>
      <c r="G135" s="32"/>
      <c r="H135" s="32"/>
      <c r="I135" s="32"/>
      <c r="J135" s="82" t="str">
        <f t="shared" si="28"/>
        <v/>
      </c>
      <c r="K135" s="82" t="str">
        <f t="shared" si="29"/>
        <v/>
      </c>
      <c r="L135" s="85" t="str">
        <f t="shared" si="30"/>
        <v/>
      </c>
      <c r="M135" s="35">
        <f t="shared" si="31"/>
        <v>0</v>
      </c>
    </row>
    <row r="136" spans="1:13" hidden="1" x14ac:dyDescent="0.2">
      <c r="A136" s="209" t="s">
        <v>500</v>
      </c>
      <c r="B136" s="75">
        <f t="shared" si="26"/>
        <v>0</v>
      </c>
      <c r="C136" s="75">
        <f t="shared" si="27"/>
        <v>0</v>
      </c>
      <c r="D136" s="32"/>
      <c r="E136" s="32"/>
      <c r="F136" s="32"/>
      <c r="G136" s="32"/>
      <c r="H136" s="32"/>
      <c r="I136" s="32"/>
      <c r="J136" s="82" t="str">
        <f t="shared" si="28"/>
        <v/>
      </c>
      <c r="K136" s="82" t="str">
        <f t="shared" si="29"/>
        <v/>
      </c>
      <c r="L136" s="85" t="str">
        <f t="shared" si="30"/>
        <v/>
      </c>
      <c r="M136" s="35">
        <f t="shared" si="31"/>
        <v>0</v>
      </c>
    </row>
    <row r="137" spans="1:13" hidden="1" x14ac:dyDescent="0.2">
      <c r="A137" s="209" t="s">
        <v>500</v>
      </c>
      <c r="B137" s="75">
        <f t="shared" si="26"/>
        <v>0</v>
      </c>
      <c r="C137" s="75">
        <f t="shared" si="27"/>
        <v>0</v>
      </c>
      <c r="D137" s="32"/>
      <c r="E137" s="32"/>
      <c r="F137" s="32"/>
      <c r="G137" s="32"/>
      <c r="H137" s="32"/>
      <c r="I137" s="32"/>
      <c r="J137" s="82" t="str">
        <f t="shared" si="28"/>
        <v/>
      </c>
      <c r="K137" s="82" t="str">
        <f t="shared" si="29"/>
        <v/>
      </c>
      <c r="L137" s="85" t="str">
        <f t="shared" si="30"/>
        <v/>
      </c>
      <c r="M137" s="35">
        <f t="shared" si="31"/>
        <v>0</v>
      </c>
    </row>
    <row r="138" spans="1:13" hidden="1" x14ac:dyDescent="0.2">
      <c r="A138" s="209" t="s">
        <v>500</v>
      </c>
      <c r="B138" s="75">
        <f t="shared" si="26"/>
        <v>0</v>
      </c>
      <c r="C138" s="75">
        <f t="shared" si="27"/>
        <v>0</v>
      </c>
      <c r="D138" s="32"/>
      <c r="E138" s="32"/>
      <c r="F138" s="32"/>
      <c r="G138" s="32"/>
      <c r="H138" s="32"/>
      <c r="I138" s="32"/>
      <c r="J138" s="82" t="str">
        <f t="shared" si="28"/>
        <v/>
      </c>
      <c r="K138" s="82" t="str">
        <f t="shared" si="29"/>
        <v/>
      </c>
      <c r="L138" s="85" t="str">
        <f t="shared" si="30"/>
        <v/>
      </c>
      <c r="M138" s="35">
        <f t="shared" si="31"/>
        <v>0</v>
      </c>
    </row>
    <row r="139" spans="1:13" hidden="1" x14ac:dyDescent="0.2">
      <c r="A139" s="209" t="s">
        <v>500</v>
      </c>
      <c r="B139" s="75">
        <f t="shared" si="26"/>
        <v>0</v>
      </c>
      <c r="C139" s="75">
        <f t="shared" si="27"/>
        <v>0</v>
      </c>
      <c r="D139" s="32"/>
      <c r="E139" s="32"/>
      <c r="F139" s="32"/>
      <c r="G139" s="32"/>
      <c r="H139" s="32"/>
      <c r="I139" s="32"/>
      <c r="J139" s="82" t="str">
        <f t="shared" si="28"/>
        <v/>
      </c>
      <c r="K139" s="82" t="str">
        <f t="shared" si="29"/>
        <v/>
      </c>
      <c r="L139" s="85" t="str">
        <f t="shared" si="30"/>
        <v/>
      </c>
      <c r="M139" s="35">
        <f t="shared" si="31"/>
        <v>0</v>
      </c>
    </row>
    <row r="140" spans="1:13" hidden="1" x14ac:dyDescent="0.2">
      <c r="A140" s="209" t="s">
        <v>500</v>
      </c>
      <c r="B140" s="75">
        <f t="shared" si="26"/>
        <v>0</v>
      </c>
      <c r="C140" s="75">
        <f t="shared" si="27"/>
        <v>0</v>
      </c>
      <c r="D140" s="32"/>
      <c r="E140" s="32"/>
      <c r="F140" s="32"/>
      <c r="G140" s="32"/>
      <c r="H140" s="32"/>
      <c r="I140" s="32"/>
      <c r="J140" s="82" t="str">
        <f t="shared" si="28"/>
        <v/>
      </c>
      <c r="K140" s="82" t="str">
        <f t="shared" si="29"/>
        <v/>
      </c>
      <c r="L140" s="85" t="str">
        <f t="shared" si="30"/>
        <v/>
      </c>
      <c r="M140" s="35">
        <f t="shared" si="31"/>
        <v>0</v>
      </c>
    </row>
    <row r="141" spans="1:13" hidden="1" x14ac:dyDescent="0.2">
      <c r="A141" s="209" t="s">
        <v>500</v>
      </c>
      <c r="B141" s="75">
        <f t="shared" si="26"/>
        <v>0</v>
      </c>
      <c r="C141" s="75">
        <f t="shared" si="27"/>
        <v>0</v>
      </c>
      <c r="D141" s="32"/>
      <c r="E141" s="32"/>
      <c r="F141" s="32"/>
      <c r="G141" s="32"/>
      <c r="H141" s="32"/>
      <c r="I141" s="32"/>
      <c r="J141" s="82" t="str">
        <f t="shared" si="28"/>
        <v/>
      </c>
      <c r="K141" s="82" t="str">
        <f t="shared" si="29"/>
        <v/>
      </c>
      <c r="L141" s="85" t="str">
        <f t="shared" si="30"/>
        <v/>
      </c>
      <c r="M141" s="35">
        <f t="shared" si="31"/>
        <v>0</v>
      </c>
    </row>
    <row r="142" spans="1:13" hidden="1" x14ac:dyDescent="0.2">
      <c r="A142" s="209" t="s">
        <v>500</v>
      </c>
      <c r="B142" s="75">
        <f t="shared" si="26"/>
        <v>0</v>
      </c>
      <c r="C142" s="75">
        <f t="shared" si="27"/>
        <v>0</v>
      </c>
      <c r="D142" s="32"/>
      <c r="E142" s="32"/>
      <c r="F142" s="32"/>
      <c r="G142" s="32"/>
      <c r="H142" s="32"/>
      <c r="I142" s="32"/>
      <c r="J142" s="82" t="str">
        <f t="shared" si="28"/>
        <v/>
      </c>
      <c r="K142" s="82" t="str">
        <f t="shared" si="29"/>
        <v/>
      </c>
      <c r="L142" s="85" t="str">
        <f t="shared" si="30"/>
        <v/>
      </c>
      <c r="M142" s="35">
        <f t="shared" si="31"/>
        <v>0</v>
      </c>
    </row>
    <row r="143" spans="1:13" hidden="1" x14ac:dyDescent="0.2">
      <c r="A143" s="209" t="s">
        <v>500</v>
      </c>
      <c r="B143" s="75">
        <f t="shared" si="26"/>
        <v>0</v>
      </c>
      <c r="C143" s="75">
        <f t="shared" si="27"/>
        <v>0</v>
      </c>
      <c r="D143" s="32"/>
      <c r="E143" s="32"/>
      <c r="F143" s="32"/>
      <c r="G143" s="32"/>
      <c r="H143" s="32"/>
      <c r="I143" s="32"/>
      <c r="J143" s="82" t="str">
        <f t="shared" si="28"/>
        <v/>
      </c>
      <c r="K143" s="82" t="str">
        <f t="shared" si="29"/>
        <v/>
      </c>
      <c r="L143" s="85" t="str">
        <f t="shared" si="30"/>
        <v/>
      </c>
      <c r="M143" s="35">
        <f t="shared" si="31"/>
        <v>0</v>
      </c>
    </row>
    <row r="144" spans="1:13" hidden="1" x14ac:dyDescent="0.2">
      <c r="A144" s="209" t="s">
        <v>500</v>
      </c>
      <c r="B144" s="75">
        <f t="shared" si="26"/>
        <v>0</v>
      </c>
      <c r="C144" s="75">
        <f t="shared" si="27"/>
        <v>0</v>
      </c>
      <c r="D144" s="32"/>
      <c r="E144" s="32"/>
      <c r="F144" s="32"/>
      <c r="G144" s="32"/>
      <c r="H144" s="32"/>
      <c r="I144" s="32"/>
      <c r="J144" s="82" t="str">
        <f t="shared" si="28"/>
        <v/>
      </c>
      <c r="K144" s="82" t="str">
        <f t="shared" si="29"/>
        <v/>
      </c>
      <c r="L144" s="85" t="str">
        <f t="shared" si="30"/>
        <v/>
      </c>
      <c r="M144" s="35">
        <f t="shared" si="31"/>
        <v>0</v>
      </c>
    </row>
    <row r="145" spans="1:13" hidden="1" x14ac:dyDescent="0.2">
      <c r="A145" s="209" t="s">
        <v>500</v>
      </c>
      <c r="B145" s="76">
        <f t="shared" si="26"/>
        <v>0</v>
      </c>
      <c r="C145" s="76">
        <f t="shared" si="27"/>
        <v>0</v>
      </c>
      <c r="D145" s="42"/>
      <c r="E145" s="42"/>
      <c r="F145" s="42"/>
      <c r="G145" s="42"/>
      <c r="H145" s="42"/>
      <c r="I145" s="42"/>
      <c r="J145" s="83" t="str">
        <f t="shared" si="28"/>
        <v/>
      </c>
      <c r="K145" s="83" t="str">
        <f t="shared" si="29"/>
        <v/>
      </c>
      <c r="L145" s="85" t="str">
        <f t="shared" si="30"/>
        <v/>
      </c>
      <c r="M145" s="35">
        <f t="shared" si="31"/>
        <v>0</v>
      </c>
    </row>
    <row r="146" spans="1:13" hidden="1" x14ac:dyDescent="0.2">
      <c r="A146" s="209" t="s">
        <v>500</v>
      </c>
      <c r="B146" s="75">
        <f t="shared" si="26"/>
        <v>0</v>
      </c>
      <c r="C146" s="75">
        <f t="shared" si="27"/>
        <v>0</v>
      </c>
      <c r="D146" s="32"/>
      <c r="E146" s="32"/>
      <c r="F146" s="32"/>
      <c r="G146" s="32"/>
      <c r="H146" s="32"/>
      <c r="I146" s="32"/>
      <c r="J146" s="82" t="str">
        <f t="shared" si="28"/>
        <v/>
      </c>
      <c r="K146" s="82" t="str">
        <f t="shared" si="29"/>
        <v/>
      </c>
      <c r="L146" s="85" t="str">
        <f t="shared" si="30"/>
        <v/>
      </c>
      <c r="M146" s="35">
        <f t="shared" si="31"/>
        <v>0</v>
      </c>
    </row>
    <row r="147" spans="1:13" hidden="1" x14ac:dyDescent="0.2">
      <c r="A147" s="209" t="s">
        <v>500</v>
      </c>
      <c r="B147" s="75">
        <f t="shared" si="26"/>
        <v>0</v>
      </c>
      <c r="C147" s="75">
        <f t="shared" si="27"/>
        <v>0</v>
      </c>
      <c r="D147" s="32"/>
      <c r="E147" s="32"/>
      <c r="F147" s="32"/>
      <c r="G147" s="32"/>
      <c r="H147" s="32"/>
      <c r="I147" s="32"/>
      <c r="J147" s="82" t="str">
        <f t="shared" si="28"/>
        <v/>
      </c>
      <c r="K147" s="82" t="str">
        <f t="shared" si="29"/>
        <v/>
      </c>
      <c r="L147" s="85" t="str">
        <f t="shared" si="30"/>
        <v/>
      </c>
      <c r="M147" s="35">
        <f t="shared" si="31"/>
        <v>0</v>
      </c>
    </row>
    <row r="148" spans="1:13" hidden="1" x14ac:dyDescent="0.2">
      <c r="A148" s="209" t="s">
        <v>500</v>
      </c>
      <c r="B148" s="75">
        <f t="shared" si="26"/>
        <v>0</v>
      </c>
      <c r="C148" s="75">
        <f t="shared" si="27"/>
        <v>0</v>
      </c>
      <c r="D148" s="32"/>
      <c r="E148" s="32"/>
      <c r="F148" s="32"/>
      <c r="G148" s="32"/>
      <c r="H148" s="32"/>
      <c r="I148" s="32"/>
      <c r="J148" s="82" t="str">
        <f t="shared" si="28"/>
        <v/>
      </c>
      <c r="K148" s="82" t="str">
        <f t="shared" si="29"/>
        <v/>
      </c>
      <c r="L148" s="85" t="str">
        <f t="shared" si="30"/>
        <v/>
      </c>
      <c r="M148" s="35">
        <f t="shared" si="31"/>
        <v>0</v>
      </c>
    </row>
    <row r="149" spans="1:13" hidden="1" x14ac:dyDescent="0.2">
      <c r="A149" s="209" t="s">
        <v>500</v>
      </c>
      <c r="B149" s="75">
        <f t="shared" si="26"/>
        <v>0</v>
      </c>
      <c r="C149" s="75">
        <f t="shared" si="27"/>
        <v>0</v>
      </c>
      <c r="D149" s="32"/>
      <c r="E149" s="32"/>
      <c r="F149" s="32"/>
      <c r="G149" s="32"/>
      <c r="H149" s="32"/>
      <c r="I149" s="32"/>
      <c r="J149" s="82" t="str">
        <f t="shared" si="28"/>
        <v/>
      </c>
      <c r="K149" s="82" t="str">
        <f t="shared" si="29"/>
        <v/>
      </c>
      <c r="L149" s="85" t="str">
        <f t="shared" si="30"/>
        <v/>
      </c>
      <c r="M149" s="35">
        <f t="shared" si="31"/>
        <v>0</v>
      </c>
    </row>
    <row r="150" spans="1:13" hidden="1" x14ac:dyDescent="0.2">
      <c r="A150" s="209" t="s">
        <v>500</v>
      </c>
      <c r="B150" s="75">
        <f t="shared" si="26"/>
        <v>0</v>
      </c>
      <c r="C150" s="75">
        <f t="shared" si="27"/>
        <v>0</v>
      </c>
      <c r="D150" s="32"/>
      <c r="E150" s="32"/>
      <c r="F150" s="32"/>
      <c r="G150" s="32"/>
      <c r="H150" s="32"/>
      <c r="I150" s="32"/>
      <c r="J150" s="82" t="str">
        <f t="shared" si="28"/>
        <v/>
      </c>
      <c r="K150" s="82" t="str">
        <f t="shared" si="29"/>
        <v/>
      </c>
      <c r="L150" s="85" t="str">
        <f t="shared" si="30"/>
        <v/>
      </c>
      <c r="M150" s="35">
        <f t="shared" si="31"/>
        <v>0</v>
      </c>
    </row>
    <row r="151" spans="1:13" hidden="1" x14ac:dyDescent="0.2">
      <c r="A151" s="209" t="s">
        <v>500</v>
      </c>
      <c r="B151" s="75">
        <f t="shared" si="26"/>
        <v>0</v>
      </c>
      <c r="C151" s="75">
        <f t="shared" si="27"/>
        <v>0</v>
      </c>
      <c r="D151" s="32"/>
      <c r="E151" s="32"/>
      <c r="F151" s="32"/>
      <c r="G151" s="32"/>
      <c r="H151" s="32"/>
      <c r="I151" s="32"/>
      <c r="J151" s="82" t="str">
        <f t="shared" si="28"/>
        <v/>
      </c>
      <c r="K151" s="82" t="str">
        <f t="shared" si="29"/>
        <v/>
      </c>
      <c r="L151" s="85" t="str">
        <f t="shared" si="30"/>
        <v/>
      </c>
      <c r="M151" s="35">
        <f t="shared" si="31"/>
        <v>0</v>
      </c>
    </row>
    <row r="152" spans="1:13" hidden="1" x14ac:dyDescent="0.2">
      <c r="A152" s="209" t="s">
        <v>500</v>
      </c>
      <c r="B152" s="75">
        <f t="shared" si="26"/>
        <v>0</v>
      </c>
      <c r="C152" s="75">
        <f t="shared" si="27"/>
        <v>0</v>
      </c>
      <c r="D152" s="32"/>
      <c r="E152" s="32"/>
      <c r="F152" s="32"/>
      <c r="G152" s="32"/>
      <c r="H152" s="32"/>
      <c r="I152" s="32"/>
      <c r="J152" s="82" t="str">
        <f t="shared" si="28"/>
        <v/>
      </c>
      <c r="K152" s="82" t="str">
        <f t="shared" si="29"/>
        <v/>
      </c>
      <c r="L152" s="85" t="str">
        <f t="shared" si="30"/>
        <v/>
      </c>
      <c r="M152" s="35">
        <f t="shared" si="31"/>
        <v>0</v>
      </c>
    </row>
    <row r="153" spans="1:13" hidden="1" x14ac:dyDescent="0.2">
      <c r="A153" s="209" t="s">
        <v>500</v>
      </c>
      <c r="B153" s="75">
        <f t="shared" ref="B153:B170" si="32">SUM(D153:I153)</f>
        <v>0</v>
      </c>
      <c r="C153" s="75">
        <f t="shared" ref="C153:C170" si="33">D153+E153</f>
        <v>0</v>
      </c>
      <c r="D153" s="32"/>
      <c r="E153" s="32"/>
      <c r="F153" s="32"/>
      <c r="G153" s="32"/>
      <c r="H153" s="32"/>
      <c r="I153" s="32"/>
      <c r="J153" s="82" t="str">
        <f t="shared" ref="J153:J171" si="34">IF(ISERROR(D153/C153),"",(D153/C153))</f>
        <v/>
      </c>
      <c r="K153" s="82" t="str">
        <f t="shared" ref="K153:K171" si="35">IF(ISERROR(E153/C153),"",(E153/C153))</f>
        <v/>
      </c>
      <c r="L153" s="85" t="str">
        <f t="shared" ref="L153:L171" si="36">IF(ISERROR((D153+E153)/B153),"",(D153+E153)/B153)</f>
        <v/>
      </c>
      <c r="M153" s="35">
        <f t="shared" ref="M153:M171" si="37">G153+I153</f>
        <v>0</v>
      </c>
    </row>
    <row r="154" spans="1:13" hidden="1" x14ac:dyDescent="0.2">
      <c r="A154" s="209" t="s">
        <v>500</v>
      </c>
      <c r="B154" s="75">
        <f t="shared" si="32"/>
        <v>0</v>
      </c>
      <c r="C154" s="75">
        <f t="shared" si="33"/>
        <v>0</v>
      </c>
      <c r="D154" s="32"/>
      <c r="E154" s="32"/>
      <c r="F154" s="32"/>
      <c r="G154" s="32"/>
      <c r="H154" s="32"/>
      <c r="I154" s="32"/>
      <c r="J154" s="82" t="str">
        <f t="shared" si="34"/>
        <v/>
      </c>
      <c r="K154" s="82" t="str">
        <f t="shared" si="35"/>
        <v/>
      </c>
      <c r="L154" s="85" t="str">
        <f t="shared" si="36"/>
        <v/>
      </c>
      <c r="M154" s="35">
        <f t="shared" si="37"/>
        <v>0</v>
      </c>
    </row>
    <row r="155" spans="1:13" hidden="1" x14ac:dyDescent="0.2">
      <c r="A155" s="209" t="s">
        <v>500</v>
      </c>
      <c r="B155" s="75">
        <f t="shared" si="32"/>
        <v>0</v>
      </c>
      <c r="C155" s="75">
        <f t="shared" si="33"/>
        <v>0</v>
      </c>
      <c r="D155" s="32"/>
      <c r="E155" s="32"/>
      <c r="F155" s="32"/>
      <c r="G155" s="32"/>
      <c r="H155" s="32"/>
      <c r="I155" s="32"/>
      <c r="J155" s="82" t="str">
        <f t="shared" si="34"/>
        <v/>
      </c>
      <c r="K155" s="82" t="str">
        <f t="shared" si="35"/>
        <v/>
      </c>
      <c r="L155" s="85" t="str">
        <f t="shared" si="36"/>
        <v/>
      </c>
      <c r="M155" s="35">
        <f t="shared" si="37"/>
        <v>0</v>
      </c>
    </row>
    <row r="156" spans="1:13" hidden="1" x14ac:dyDescent="0.2">
      <c r="A156" s="209" t="s">
        <v>500</v>
      </c>
      <c r="B156" s="75">
        <f t="shared" si="32"/>
        <v>0</v>
      </c>
      <c r="C156" s="75">
        <f t="shared" si="33"/>
        <v>0</v>
      </c>
      <c r="D156" s="32"/>
      <c r="E156" s="32"/>
      <c r="F156" s="32"/>
      <c r="G156" s="32"/>
      <c r="H156" s="32"/>
      <c r="I156" s="32"/>
      <c r="J156" s="82" t="str">
        <f t="shared" si="34"/>
        <v/>
      </c>
      <c r="K156" s="82" t="str">
        <f t="shared" si="35"/>
        <v/>
      </c>
      <c r="L156" s="85" t="str">
        <f t="shared" si="36"/>
        <v/>
      </c>
      <c r="M156" s="35">
        <f t="shared" si="37"/>
        <v>0</v>
      </c>
    </row>
    <row r="157" spans="1:13" hidden="1" x14ac:dyDescent="0.2">
      <c r="A157" s="209" t="s">
        <v>500</v>
      </c>
      <c r="B157" s="75">
        <f t="shared" si="32"/>
        <v>0</v>
      </c>
      <c r="C157" s="75">
        <f t="shared" si="33"/>
        <v>0</v>
      </c>
      <c r="D157" s="32"/>
      <c r="E157" s="32"/>
      <c r="F157" s="32"/>
      <c r="G157" s="32"/>
      <c r="H157" s="32"/>
      <c r="I157" s="32"/>
      <c r="J157" s="82" t="str">
        <f t="shared" si="34"/>
        <v/>
      </c>
      <c r="K157" s="82" t="str">
        <f t="shared" si="35"/>
        <v/>
      </c>
      <c r="L157" s="85" t="str">
        <f t="shared" si="36"/>
        <v/>
      </c>
      <c r="M157" s="35">
        <f t="shared" si="37"/>
        <v>0</v>
      </c>
    </row>
    <row r="158" spans="1:13" hidden="1" x14ac:dyDescent="0.2">
      <c r="A158" s="209" t="s">
        <v>500</v>
      </c>
      <c r="B158" s="75">
        <f t="shared" si="32"/>
        <v>0</v>
      </c>
      <c r="C158" s="75">
        <f t="shared" si="33"/>
        <v>0</v>
      </c>
      <c r="D158" s="32"/>
      <c r="E158" s="32"/>
      <c r="F158" s="32"/>
      <c r="G158" s="32"/>
      <c r="H158" s="32"/>
      <c r="I158" s="32"/>
      <c r="J158" s="82" t="str">
        <f t="shared" si="34"/>
        <v/>
      </c>
      <c r="K158" s="82" t="str">
        <f t="shared" si="35"/>
        <v/>
      </c>
      <c r="L158" s="85" t="str">
        <f t="shared" si="36"/>
        <v/>
      </c>
      <c r="M158" s="35">
        <f t="shared" si="37"/>
        <v>0</v>
      </c>
    </row>
    <row r="159" spans="1:13" hidden="1" x14ac:dyDescent="0.2">
      <c r="A159" s="209" t="s">
        <v>500</v>
      </c>
      <c r="B159" s="76">
        <f t="shared" si="32"/>
        <v>0</v>
      </c>
      <c r="C159" s="76">
        <f t="shared" si="33"/>
        <v>0</v>
      </c>
      <c r="D159" s="42"/>
      <c r="E159" s="42"/>
      <c r="F159" s="42"/>
      <c r="G159" s="42"/>
      <c r="H159" s="42"/>
      <c r="I159" s="42"/>
      <c r="J159" s="83" t="str">
        <f t="shared" si="34"/>
        <v/>
      </c>
      <c r="K159" s="83" t="str">
        <f t="shared" si="35"/>
        <v/>
      </c>
      <c r="L159" s="85" t="str">
        <f t="shared" si="36"/>
        <v/>
      </c>
      <c r="M159" s="35">
        <f t="shared" si="37"/>
        <v>0</v>
      </c>
    </row>
    <row r="160" spans="1:13" hidden="1" x14ac:dyDescent="0.2">
      <c r="A160" s="209" t="s">
        <v>500</v>
      </c>
      <c r="B160" s="75">
        <f t="shared" si="32"/>
        <v>0</v>
      </c>
      <c r="C160" s="75">
        <f t="shared" si="33"/>
        <v>0</v>
      </c>
      <c r="D160" s="32"/>
      <c r="E160" s="32"/>
      <c r="F160" s="32"/>
      <c r="G160" s="32"/>
      <c r="H160" s="32"/>
      <c r="I160" s="32"/>
      <c r="J160" s="82" t="str">
        <f t="shared" si="34"/>
        <v/>
      </c>
      <c r="K160" s="82" t="str">
        <f t="shared" si="35"/>
        <v/>
      </c>
      <c r="L160" s="85" t="str">
        <f t="shared" si="36"/>
        <v/>
      </c>
      <c r="M160" s="35">
        <f t="shared" si="37"/>
        <v>0</v>
      </c>
    </row>
    <row r="161" spans="1:13" hidden="1" x14ac:dyDescent="0.2">
      <c r="A161" s="209" t="s">
        <v>500</v>
      </c>
      <c r="B161" s="75">
        <f t="shared" si="32"/>
        <v>0</v>
      </c>
      <c r="C161" s="75">
        <f t="shared" si="33"/>
        <v>0</v>
      </c>
      <c r="D161" s="32"/>
      <c r="E161" s="32"/>
      <c r="F161" s="32"/>
      <c r="G161" s="32"/>
      <c r="H161" s="32"/>
      <c r="I161" s="32"/>
      <c r="J161" s="82" t="str">
        <f t="shared" si="34"/>
        <v/>
      </c>
      <c r="K161" s="82" t="str">
        <f t="shared" si="35"/>
        <v/>
      </c>
      <c r="L161" s="85" t="str">
        <f t="shared" si="36"/>
        <v/>
      </c>
      <c r="M161" s="35">
        <f t="shared" si="37"/>
        <v>0</v>
      </c>
    </row>
    <row r="162" spans="1:13" hidden="1" x14ac:dyDescent="0.2">
      <c r="A162" s="209" t="s">
        <v>500</v>
      </c>
      <c r="B162" s="75">
        <f t="shared" si="32"/>
        <v>0</v>
      </c>
      <c r="C162" s="75">
        <f t="shared" si="33"/>
        <v>0</v>
      </c>
      <c r="D162" s="32"/>
      <c r="E162" s="32"/>
      <c r="F162" s="32"/>
      <c r="G162" s="32"/>
      <c r="H162" s="32"/>
      <c r="I162" s="32"/>
      <c r="J162" s="82" t="str">
        <f t="shared" si="34"/>
        <v/>
      </c>
      <c r="K162" s="82" t="str">
        <f t="shared" si="35"/>
        <v/>
      </c>
      <c r="L162" s="85" t="str">
        <f t="shared" si="36"/>
        <v/>
      </c>
      <c r="M162" s="35">
        <f t="shared" si="37"/>
        <v>0</v>
      </c>
    </row>
    <row r="163" spans="1:13" hidden="1" x14ac:dyDescent="0.2">
      <c r="A163" s="209" t="s">
        <v>500</v>
      </c>
      <c r="B163" s="75">
        <f t="shared" si="32"/>
        <v>0</v>
      </c>
      <c r="C163" s="75">
        <f t="shared" si="33"/>
        <v>0</v>
      </c>
      <c r="D163" s="32"/>
      <c r="E163" s="32"/>
      <c r="F163" s="32"/>
      <c r="G163" s="32"/>
      <c r="H163" s="32"/>
      <c r="I163" s="32"/>
      <c r="J163" s="82" t="str">
        <f t="shared" si="34"/>
        <v/>
      </c>
      <c r="K163" s="82" t="str">
        <f t="shared" si="35"/>
        <v/>
      </c>
      <c r="L163" s="85" t="str">
        <f t="shared" si="36"/>
        <v/>
      </c>
      <c r="M163" s="35">
        <f t="shared" si="37"/>
        <v>0</v>
      </c>
    </row>
    <row r="164" spans="1:13" hidden="1" x14ac:dyDescent="0.2">
      <c r="A164" s="209" t="s">
        <v>500</v>
      </c>
      <c r="B164" s="75">
        <f t="shared" si="32"/>
        <v>0</v>
      </c>
      <c r="C164" s="75">
        <f t="shared" si="33"/>
        <v>0</v>
      </c>
      <c r="D164" s="32"/>
      <c r="E164" s="32"/>
      <c r="F164" s="32"/>
      <c r="G164" s="32"/>
      <c r="H164" s="32"/>
      <c r="I164" s="32"/>
      <c r="J164" s="82" t="str">
        <f t="shared" si="34"/>
        <v/>
      </c>
      <c r="K164" s="82" t="str">
        <f t="shared" si="35"/>
        <v/>
      </c>
      <c r="L164" s="85" t="str">
        <f t="shared" si="36"/>
        <v/>
      </c>
      <c r="M164" s="35">
        <f t="shared" si="37"/>
        <v>0</v>
      </c>
    </row>
    <row r="165" spans="1:13" hidden="1" x14ac:dyDescent="0.2">
      <c r="A165" s="209" t="s">
        <v>500</v>
      </c>
      <c r="B165" s="75">
        <f t="shared" si="32"/>
        <v>0</v>
      </c>
      <c r="C165" s="75">
        <f t="shared" si="33"/>
        <v>0</v>
      </c>
      <c r="D165" s="32"/>
      <c r="E165" s="32"/>
      <c r="F165" s="32"/>
      <c r="G165" s="32"/>
      <c r="H165" s="32"/>
      <c r="I165" s="32"/>
      <c r="J165" s="82" t="str">
        <f t="shared" si="34"/>
        <v/>
      </c>
      <c r="K165" s="82" t="str">
        <f t="shared" si="35"/>
        <v/>
      </c>
      <c r="L165" s="85" t="str">
        <f t="shared" si="36"/>
        <v/>
      </c>
      <c r="M165" s="35">
        <f t="shared" si="37"/>
        <v>0</v>
      </c>
    </row>
    <row r="166" spans="1:13" hidden="1" x14ac:dyDescent="0.2">
      <c r="A166" s="209" t="s">
        <v>500</v>
      </c>
      <c r="B166" s="75">
        <f t="shared" si="32"/>
        <v>0</v>
      </c>
      <c r="C166" s="75">
        <f t="shared" si="33"/>
        <v>0</v>
      </c>
      <c r="D166" s="32"/>
      <c r="E166" s="32"/>
      <c r="F166" s="32"/>
      <c r="G166" s="32"/>
      <c r="H166" s="32"/>
      <c r="I166" s="32"/>
      <c r="J166" s="82" t="str">
        <f t="shared" si="34"/>
        <v/>
      </c>
      <c r="K166" s="82" t="str">
        <f t="shared" si="35"/>
        <v/>
      </c>
      <c r="L166" s="85" t="str">
        <f t="shared" si="36"/>
        <v/>
      </c>
      <c r="M166" s="35">
        <f t="shared" si="37"/>
        <v>0</v>
      </c>
    </row>
    <row r="167" spans="1:13" hidden="1" x14ac:dyDescent="0.2">
      <c r="A167" s="209" t="s">
        <v>500</v>
      </c>
      <c r="B167" s="75">
        <f t="shared" si="32"/>
        <v>0</v>
      </c>
      <c r="C167" s="75">
        <f t="shared" si="33"/>
        <v>0</v>
      </c>
      <c r="D167" s="32"/>
      <c r="E167" s="32"/>
      <c r="F167" s="32"/>
      <c r="G167" s="32"/>
      <c r="H167" s="32"/>
      <c r="I167" s="32"/>
      <c r="J167" s="82" t="str">
        <f t="shared" si="34"/>
        <v/>
      </c>
      <c r="K167" s="82" t="str">
        <f t="shared" si="35"/>
        <v/>
      </c>
      <c r="L167" s="85" t="str">
        <f t="shared" si="36"/>
        <v/>
      </c>
      <c r="M167" s="35">
        <f t="shared" si="37"/>
        <v>0</v>
      </c>
    </row>
    <row r="168" spans="1:13" hidden="1" x14ac:dyDescent="0.2">
      <c r="A168" s="209" t="s">
        <v>500</v>
      </c>
      <c r="B168" s="75">
        <f t="shared" si="32"/>
        <v>0</v>
      </c>
      <c r="C168" s="75">
        <f t="shared" si="33"/>
        <v>0</v>
      </c>
      <c r="D168" s="32"/>
      <c r="E168" s="32"/>
      <c r="F168" s="32"/>
      <c r="G168" s="32"/>
      <c r="H168" s="32"/>
      <c r="I168" s="32"/>
      <c r="J168" s="82" t="str">
        <f t="shared" si="34"/>
        <v/>
      </c>
      <c r="K168" s="82" t="str">
        <f t="shared" si="35"/>
        <v/>
      </c>
      <c r="L168" s="85" t="str">
        <f t="shared" si="36"/>
        <v/>
      </c>
      <c r="M168" s="35">
        <f t="shared" si="37"/>
        <v>0</v>
      </c>
    </row>
    <row r="169" spans="1:13" hidden="1" x14ac:dyDescent="0.2">
      <c r="A169" s="209" t="s">
        <v>500</v>
      </c>
      <c r="B169" s="75">
        <f t="shared" si="32"/>
        <v>0</v>
      </c>
      <c r="C169" s="75">
        <f t="shared" si="33"/>
        <v>0</v>
      </c>
      <c r="D169" s="32"/>
      <c r="E169" s="32"/>
      <c r="F169" s="32"/>
      <c r="G169" s="32"/>
      <c r="H169" s="32"/>
      <c r="I169" s="32"/>
      <c r="J169" s="82" t="str">
        <f t="shared" si="34"/>
        <v/>
      </c>
      <c r="K169" s="82" t="str">
        <f t="shared" si="35"/>
        <v/>
      </c>
      <c r="L169" s="85" t="str">
        <f t="shared" si="36"/>
        <v/>
      </c>
      <c r="M169" s="35">
        <f t="shared" si="37"/>
        <v>0</v>
      </c>
    </row>
    <row r="170" spans="1:13" hidden="1" x14ac:dyDescent="0.2">
      <c r="A170" s="209" t="s">
        <v>500</v>
      </c>
      <c r="B170" s="76">
        <f t="shared" si="32"/>
        <v>0</v>
      </c>
      <c r="C170" s="76">
        <f t="shared" si="33"/>
        <v>0</v>
      </c>
      <c r="D170" s="42"/>
      <c r="E170" s="42"/>
      <c r="F170" s="42"/>
      <c r="G170" s="42"/>
      <c r="H170" s="42"/>
      <c r="I170" s="42"/>
      <c r="J170" s="83" t="str">
        <f t="shared" si="34"/>
        <v/>
      </c>
      <c r="K170" s="83" t="str">
        <f t="shared" si="35"/>
        <v/>
      </c>
      <c r="L170" s="85" t="str">
        <f t="shared" si="36"/>
        <v/>
      </c>
      <c r="M170" s="35">
        <f t="shared" si="37"/>
        <v>0</v>
      </c>
    </row>
    <row r="171" spans="1:13" hidden="1" x14ac:dyDescent="0.2">
      <c r="A171" s="207" t="s">
        <v>61</v>
      </c>
      <c r="B171" s="207">
        <f t="shared" ref="B171:I171" si="38">SUM(B121:B170)</f>
        <v>0</v>
      </c>
      <c r="C171" s="207">
        <f t="shared" si="38"/>
        <v>0</v>
      </c>
      <c r="D171" s="207">
        <f t="shared" si="38"/>
        <v>0</v>
      </c>
      <c r="E171" s="207">
        <f t="shared" si="38"/>
        <v>0</v>
      </c>
      <c r="F171" s="207">
        <f t="shared" si="38"/>
        <v>0</v>
      </c>
      <c r="G171" s="207">
        <f t="shared" si="38"/>
        <v>0</v>
      </c>
      <c r="H171" s="207">
        <f t="shared" si="38"/>
        <v>0</v>
      </c>
      <c r="I171" s="207">
        <f t="shared" si="38"/>
        <v>0</v>
      </c>
      <c r="J171" s="204" t="str">
        <f t="shared" si="34"/>
        <v/>
      </c>
      <c r="K171" s="204" t="str">
        <f t="shared" si="35"/>
        <v/>
      </c>
      <c r="L171" s="204" t="str">
        <f t="shared" si="36"/>
        <v/>
      </c>
      <c r="M171" s="35">
        <f t="shared" si="37"/>
        <v>0</v>
      </c>
    </row>
    <row r="172" spans="1:13" ht="4.5" customHeight="1" x14ac:dyDescent="0.2"/>
    <row r="173" spans="1:13" ht="15.75" hidden="1" customHeight="1" x14ac:dyDescent="0.2">
      <c r="A173" s="451" t="str">
        <f>Parameters!B63</f>
        <v>CF - Iteration 4 (By folder)</v>
      </c>
      <c r="B173" s="452"/>
      <c r="C173" s="452"/>
      <c r="D173" s="452"/>
      <c r="E173" s="452"/>
      <c r="F173" s="452"/>
      <c r="G173" s="452"/>
      <c r="H173" s="452"/>
      <c r="I173" s="452"/>
      <c r="J173" s="452"/>
      <c r="K173" s="452"/>
      <c r="L173" s="453"/>
      <c r="M173" s="6"/>
    </row>
    <row r="174" spans="1:13" ht="12.75" hidden="1" customHeight="1" x14ac:dyDescent="0.2">
      <c r="A174" s="443" t="str">
        <f>CONCATENATE(Parameters!H63," Name")</f>
        <v>Folder Name</v>
      </c>
      <c r="B174" s="445" t="s">
        <v>112</v>
      </c>
      <c r="C174" s="446"/>
      <c r="D174" s="446"/>
      <c r="E174" s="446"/>
      <c r="F174" s="446"/>
      <c r="G174" s="446"/>
      <c r="H174" s="446"/>
      <c r="I174" s="446"/>
      <c r="J174" s="446"/>
      <c r="K174" s="446"/>
      <c r="L174" s="447"/>
      <c r="M174" s="6"/>
    </row>
    <row r="175" spans="1:13" hidden="1" x14ac:dyDescent="0.2">
      <c r="A175" s="444"/>
      <c r="B175" s="196" t="s">
        <v>110</v>
      </c>
      <c r="C175" s="196" t="s">
        <v>113</v>
      </c>
      <c r="D175" s="196" t="s">
        <v>148</v>
      </c>
      <c r="E175" s="196" t="s">
        <v>149</v>
      </c>
      <c r="F175" s="196" t="s">
        <v>55</v>
      </c>
      <c r="G175" s="196" t="s">
        <v>57</v>
      </c>
      <c r="H175" s="196" t="s">
        <v>102</v>
      </c>
      <c r="I175" s="196" t="s">
        <v>93</v>
      </c>
      <c r="J175" s="196" t="s">
        <v>59</v>
      </c>
      <c r="K175" s="196" t="s">
        <v>60</v>
      </c>
      <c r="L175" s="196" t="s">
        <v>409</v>
      </c>
      <c r="M175" s="34" t="s">
        <v>58</v>
      </c>
    </row>
    <row r="176" spans="1:13" hidden="1" x14ac:dyDescent="0.2">
      <c r="A176" s="209" t="s">
        <v>500</v>
      </c>
      <c r="B176" s="75">
        <f t="shared" ref="B176:B207" si="39">SUM(D176:I176)</f>
        <v>0</v>
      </c>
      <c r="C176" s="75">
        <f t="shared" ref="C176:C207" si="40">D176+E176</f>
        <v>0</v>
      </c>
      <c r="D176" s="32"/>
      <c r="E176" s="32"/>
      <c r="F176" s="32"/>
      <c r="G176" s="32"/>
      <c r="H176" s="32"/>
      <c r="I176" s="32"/>
      <c r="J176" s="82" t="str">
        <f t="shared" ref="J176:J207" si="41">IF(ISERROR(D176/C176),"",(D176/C176))</f>
        <v/>
      </c>
      <c r="K176" s="82" t="str">
        <f t="shared" ref="K176:K207" si="42">IF(ISERROR(E176/C176),"",(E176/C176))</f>
        <v/>
      </c>
      <c r="L176" s="85" t="str">
        <f t="shared" ref="L176:L207" si="43">IF(ISERROR((D176+E176)/B176),"",(D176+E176)/B176)</f>
        <v/>
      </c>
      <c r="M176" s="35">
        <f t="shared" ref="M176:M207" si="44">G176+I176</f>
        <v>0</v>
      </c>
    </row>
    <row r="177" spans="1:13" hidden="1" x14ac:dyDescent="0.2">
      <c r="A177" s="209" t="s">
        <v>500</v>
      </c>
      <c r="B177" s="75">
        <f t="shared" si="39"/>
        <v>0</v>
      </c>
      <c r="C177" s="75">
        <f t="shared" si="40"/>
        <v>0</v>
      </c>
      <c r="D177" s="32"/>
      <c r="E177" s="32"/>
      <c r="F177" s="32"/>
      <c r="G177" s="32"/>
      <c r="H177" s="32"/>
      <c r="I177" s="32"/>
      <c r="J177" s="82" t="str">
        <f t="shared" si="41"/>
        <v/>
      </c>
      <c r="K177" s="82" t="str">
        <f t="shared" si="42"/>
        <v/>
      </c>
      <c r="L177" s="85" t="str">
        <f t="shared" si="43"/>
        <v/>
      </c>
      <c r="M177" s="35">
        <f t="shared" si="44"/>
        <v>0</v>
      </c>
    </row>
    <row r="178" spans="1:13" hidden="1" x14ac:dyDescent="0.2">
      <c r="A178" s="209" t="s">
        <v>500</v>
      </c>
      <c r="B178" s="75">
        <f t="shared" si="39"/>
        <v>0</v>
      </c>
      <c r="C178" s="75">
        <f t="shared" si="40"/>
        <v>0</v>
      </c>
      <c r="D178" s="32"/>
      <c r="E178" s="32"/>
      <c r="F178" s="32"/>
      <c r="G178" s="32"/>
      <c r="H178" s="32"/>
      <c r="I178" s="32"/>
      <c r="J178" s="82" t="str">
        <f t="shared" si="41"/>
        <v/>
      </c>
      <c r="K178" s="82" t="str">
        <f t="shared" si="42"/>
        <v/>
      </c>
      <c r="L178" s="85" t="str">
        <f t="shared" si="43"/>
        <v/>
      </c>
      <c r="M178" s="35">
        <f t="shared" si="44"/>
        <v>0</v>
      </c>
    </row>
    <row r="179" spans="1:13" hidden="1" x14ac:dyDescent="0.2">
      <c r="A179" s="209" t="s">
        <v>500</v>
      </c>
      <c r="B179" s="75">
        <f t="shared" si="39"/>
        <v>0</v>
      </c>
      <c r="C179" s="75">
        <f t="shared" si="40"/>
        <v>0</v>
      </c>
      <c r="D179" s="32"/>
      <c r="E179" s="32"/>
      <c r="F179" s="32"/>
      <c r="G179" s="32"/>
      <c r="H179" s="32"/>
      <c r="I179" s="32"/>
      <c r="J179" s="82" t="str">
        <f t="shared" si="41"/>
        <v/>
      </c>
      <c r="K179" s="82" t="str">
        <f t="shared" si="42"/>
        <v/>
      </c>
      <c r="L179" s="85" t="str">
        <f t="shared" si="43"/>
        <v/>
      </c>
      <c r="M179" s="35">
        <f t="shared" si="44"/>
        <v>0</v>
      </c>
    </row>
    <row r="180" spans="1:13" hidden="1" x14ac:dyDescent="0.2">
      <c r="A180" s="209" t="s">
        <v>500</v>
      </c>
      <c r="B180" s="75">
        <f t="shared" si="39"/>
        <v>0</v>
      </c>
      <c r="C180" s="75">
        <f t="shared" si="40"/>
        <v>0</v>
      </c>
      <c r="D180" s="32"/>
      <c r="E180" s="32"/>
      <c r="F180" s="32"/>
      <c r="G180" s="32"/>
      <c r="H180" s="32"/>
      <c r="I180" s="32"/>
      <c r="J180" s="82" t="str">
        <f t="shared" si="41"/>
        <v/>
      </c>
      <c r="K180" s="82" t="str">
        <f t="shared" si="42"/>
        <v/>
      </c>
      <c r="L180" s="85" t="str">
        <f t="shared" si="43"/>
        <v/>
      </c>
      <c r="M180" s="35">
        <f t="shared" si="44"/>
        <v>0</v>
      </c>
    </row>
    <row r="181" spans="1:13" hidden="1" x14ac:dyDescent="0.2">
      <c r="A181" s="209" t="s">
        <v>500</v>
      </c>
      <c r="B181" s="75">
        <f t="shared" si="39"/>
        <v>0</v>
      </c>
      <c r="C181" s="75">
        <f t="shared" si="40"/>
        <v>0</v>
      </c>
      <c r="D181" s="32"/>
      <c r="E181" s="32"/>
      <c r="F181" s="32"/>
      <c r="G181" s="32"/>
      <c r="H181" s="32"/>
      <c r="I181" s="32"/>
      <c r="J181" s="82" t="str">
        <f t="shared" si="41"/>
        <v/>
      </c>
      <c r="K181" s="82" t="str">
        <f t="shared" si="42"/>
        <v/>
      </c>
      <c r="L181" s="85" t="str">
        <f t="shared" si="43"/>
        <v/>
      </c>
      <c r="M181" s="35">
        <f t="shared" si="44"/>
        <v>0</v>
      </c>
    </row>
    <row r="182" spans="1:13" hidden="1" x14ac:dyDescent="0.2">
      <c r="A182" s="209" t="s">
        <v>500</v>
      </c>
      <c r="B182" s="75">
        <f t="shared" si="39"/>
        <v>0</v>
      </c>
      <c r="C182" s="75">
        <f t="shared" si="40"/>
        <v>0</v>
      </c>
      <c r="D182" s="32"/>
      <c r="E182" s="32"/>
      <c r="F182" s="32"/>
      <c r="G182" s="32"/>
      <c r="H182" s="32"/>
      <c r="I182" s="32"/>
      <c r="J182" s="82" t="str">
        <f t="shared" si="41"/>
        <v/>
      </c>
      <c r="K182" s="82" t="str">
        <f t="shared" si="42"/>
        <v/>
      </c>
      <c r="L182" s="85" t="str">
        <f t="shared" si="43"/>
        <v/>
      </c>
      <c r="M182" s="35">
        <f t="shared" si="44"/>
        <v>0</v>
      </c>
    </row>
    <row r="183" spans="1:13" hidden="1" x14ac:dyDescent="0.2">
      <c r="A183" s="209" t="s">
        <v>500</v>
      </c>
      <c r="B183" s="75">
        <f t="shared" si="39"/>
        <v>0</v>
      </c>
      <c r="C183" s="75">
        <f t="shared" si="40"/>
        <v>0</v>
      </c>
      <c r="D183" s="32"/>
      <c r="E183" s="32"/>
      <c r="F183" s="32"/>
      <c r="G183" s="32"/>
      <c r="H183" s="32"/>
      <c r="I183" s="32"/>
      <c r="J183" s="82" t="str">
        <f t="shared" si="41"/>
        <v/>
      </c>
      <c r="K183" s="82" t="str">
        <f t="shared" si="42"/>
        <v/>
      </c>
      <c r="L183" s="85" t="str">
        <f t="shared" si="43"/>
        <v/>
      </c>
      <c r="M183" s="35">
        <f t="shared" si="44"/>
        <v>0</v>
      </c>
    </row>
    <row r="184" spans="1:13" hidden="1" x14ac:dyDescent="0.2">
      <c r="A184" s="209" t="s">
        <v>500</v>
      </c>
      <c r="B184" s="75">
        <f t="shared" si="39"/>
        <v>0</v>
      </c>
      <c r="C184" s="75">
        <f t="shared" si="40"/>
        <v>0</v>
      </c>
      <c r="D184" s="32"/>
      <c r="E184" s="32"/>
      <c r="F184" s="32"/>
      <c r="G184" s="32"/>
      <c r="H184" s="32"/>
      <c r="I184" s="32"/>
      <c r="J184" s="82" t="str">
        <f t="shared" si="41"/>
        <v/>
      </c>
      <c r="K184" s="82" t="str">
        <f t="shared" si="42"/>
        <v/>
      </c>
      <c r="L184" s="85" t="str">
        <f t="shared" si="43"/>
        <v/>
      </c>
      <c r="M184" s="35">
        <f t="shared" si="44"/>
        <v>0</v>
      </c>
    </row>
    <row r="185" spans="1:13" hidden="1" x14ac:dyDescent="0.2">
      <c r="A185" s="209" t="s">
        <v>500</v>
      </c>
      <c r="B185" s="75">
        <f t="shared" si="39"/>
        <v>0</v>
      </c>
      <c r="C185" s="75">
        <f t="shared" si="40"/>
        <v>0</v>
      </c>
      <c r="D185" s="32"/>
      <c r="E185" s="32"/>
      <c r="F185" s="32"/>
      <c r="G185" s="32"/>
      <c r="H185" s="32"/>
      <c r="I185" s="32"/>
      <c r="J185" s="82" t="str">
        <f t="shared" si="41"/>
        <v/>
      </c>
      <c r="K185" s="82" t="str">
        <f t="shared" si="42"/>
        <v/>
      </c>
      <c r="L185" s="85" t="str">
        <f t="shared" si="43"/>
        <v/>
      </c>
      <c r="M185" s="35">
        <f t="shared" si="44"/>
        <v>0</v>
      </c>
    </row>
    <row r="186" spans="1:13" hidden="1" x14ac:dyDescent="0.2">
      <c r="A186" s="209" t="s">
        <v>500</v>
      </c>
      <c r="B186" s="75">
        <f t="shared" si="39"/>
        <v>0</v>
      </c>
      <c r="C186" s="75">
        <f t="shared" si="40"/>
        <v>0</v>
      </c>
      <c r="D186" s="32"/>
      <c r="E186" s="32"/>
      <c r="F186" s="32"/>
      <c r="G186" s="32"/>
      <c r="H186" s="32"/>
      <c r="I186" s="32"/>
      <c r="J186" s="82" t="str">
        <f t="shared" si="41"/>
        <v/>
      </c>
      <c r="K186" s="82" t="str">
        <f t="shared" si="42"/>
        <v/>
      </c>
      <c r="L186" s="85" t="str">
        <f t="shared" si="43"/>
        <v/>
      </c>
      <c r="M186" s="35">
        <f t="shared" si="44"/>
        <v>0</v>
      </c>
    </row>
    <row r="187" spans="1:13" hidden="1" x14ac:dyDescent="0.2">
      <c r="A187" s="209" t="s">
        <v>500</v>
      </c>
      <c r="B187" s="75">
        <f t="shared" si="39"/>
        <v>0</v>
      </c>
      <c r="C187" s="75">
        <f t="shared" si="40"/>
        <v>0</v>
      </c>
      <c r="D187" s="32"/>
      <c r="E187" s="32"/>
      <c r="F187" s="32"/>
      <c r="G187" s="32"/>
      <c r="H187" s="32"/>
      <c r="I187" s="32"/>
      <c r="J187" s="82" t="str">
        <f t="shared" si="41"/>
        <v/>
      </c>
      <c r="K187" s="82" t="str">
        <f t="shared" si="42"/>
        <v/>
      </c>
      <c r="L187" s="85" t="str">
        <f t="shared" si="43"/>
        <v/>
      </c>
      <c r="M187" s="35">
        <f t="shared" si="44"/>
        <v>0</v>
      </c>
    </row>
    <row r="188" spans="1:13" hidden="1" x14ac:dyDescent="0.2">
      <c r="A188" s="209" t="s">
        <v>500</v>
      </c>
      <c r="B188" s="75">
        <f t="shared" si="39"/>
        <v>0</v>
      </c>
      <c r="C188" s="75">
        <f t="shared" si="40"/>
        <v>0</v>
      </c>
      <c r="D188" s="32"/>
      <c r="E188" s="32"/>
      <c r="F188" s="32"/>
      <c r="G188" s="32"/>
      <c r="H188" s="32"/>
      <c r="I188" s="32"/>
      <c r="J188" s="82" t="str">
        <f t="shared" si="41"/>
        <v/>
      </c>
      <c r="K188" s="82" t="str">
        <f t="shared" si="42"/>
        <v/>
      </c>
      <c r="L188" s="85" t="str">
        <f t="shared" si="43"/>
        <v/>
      </c>
      <c r="M188" s="35">
        <f t="shared" si="44"/>
        <v>0</v>
      </c>
    </row>
    <row r="189" spans="1:13" hidden="1" x14ac:dyDescent="0.2">
      <c r="A189" s="209" t="s">
        <v>500</v>
      </c>
      <c r="B189" s="76">
        <f t="shared" si="39"/>
        <v>0</v>
      </c>
      <c r="C189" s="76">
        <f t="shared" si="40"/>
        <v>0</v>
      </c>
      <c r="D189" s="42"/>
      <c r="E189" s="42"/>
      <c r="F189" s="42"/>
      <c r="G189" s="42"/>
      <c r="H189" s="42"/>
      <c r="I189" s="42"/>
      <c r="J189" s="83" t="str">
        <f t="shared" si="41"/>
        <v/>
      </c>
      <c r="K189" s="83" t="str">
        <f t="shared" si="42"/>
        <v/>
      </c>
      <c r="L189" s="85" t="str">
        <f t="shared" si="43"/>
        <v/>
      </c>
      <c r="M189" s="35">
        <f t="shared" si="44"/>
        <v>0</v>
      </c>
    </row>
    <row r="190" spans="1:13" hidden="1" x14ac:dyDescent="0.2">
      <c r="A190" s="209" t="s">
        <v>500</v>
      </c>
      <c r="B190" s="75">
        <f t="shared" si="39"/>
        <v>0</v>
      </c>
      <c r="C190" s="75">
        <f t="shared" si="40"/>
        <v>0</v>
      </c>
      <c r="D190" s="32"/>
      <c r="E190" s="32"/>
      <c r="F190" s="32"/>
      <c r="G190" s="32"/>
      <c r="H190" s="32"/>
      <c r="I190" s="32"/>
      <c r="J190" s="82" t="str">
        <f t="shared" si="41"/>
        <v/>
      </c>
      <c r="K190" s="82" t="str">
        <f t="shared" si="42"/>
        <v/>
      </c>
      <c r="L190" s="85" t="str">
        <f t="shared" si="43"/>
        <v/>
      </c>
      <c r="M190" s="35">
        <f t="shared" si="44"/>
        <v>0</v>
      </c>
    </row>
    <row r="191" spans="1:13" hidden="1" x14ac:dyDescent="0.2">
      <c r="A191" s="209" t="s">
        <v>500</v>
      </c>
      <c r="B191" s="75">
        <f t="shared" si="39"/>
        <v>0</v>
      </c>
      <c r="C191" s="75">
        <f t="shared" si="40"/>
        <v>0</v>
      </c>
      <c r="D191" s="32"/>
      <c r="E191" s="32"/>
      <c r="F191" s="32"/>
      <c r="G191" s="32"/>
      <c r="H191" s="32"/>
      <c r="I191" s="32"/>
      <c r="J191" s="82" t="str">
        <f t="shared" si="41"/>
        <v/>
      </c>
      <c r="K191" s="82" t="str">
        <f t="shared" si="42"/>
        <v/>
      </c>
      <c r="L191" s="85" t="str">
        <f t="shared" si="43"/>
        <v/>
      </c>
      <c r="M191" s="35">
        <f t="shared" si="44"/>
        <v>0</v>
      </c>
    </row>
    <row r="192" spans="1:13" hidden="1" x14ac:dyDescent="0.2">
      <c r="A192" s="209" t="s">
        <v>500</v>
      </c>
      <c r="B192" s="75">
        <f t="shared" si="39"/>
        <v>0</v>
      </c>
      <c r="C192" s="75">
        <f t="shared" si="40"/>
        <v>0</v>
      </c>
      <c r="D192" s="32"/>
      <c r="E192" s="32"/>
      <c r="F192" s="32"/>
      <c r="G192" s="32"/>
      <c r="H192" s="32"/>
      <c r="I192" s="32"/>
      <c r="J192" s="82" t="str">
        <f t="shared" si="41"/>
        <v/>
      </c>
      <c r="K192" s="82" t="str">
        <f t="shared" si="42"/>
        <v/>
      </c>
      <c r="L192" s="85" t="str">
        <f t="shared" si="43"/>
        <v/>
      </c>
      <c r="M192" s="35">
        <f t="shared" si="44"/>
        <v>0</v>
      </c>
    </row>
    <row r="193" spans="1:13" hidden="1" x14ac:dyDescent="0.2">
      <c r="A193" s="209" t="s">
        <v>500</v>
      </c>
      <c r="B193" s="75">
        <f t="shared" si="39"/>
        <v>0</v>
      </c>
      <c r="C193" s="75">
        <f t="shared" si="40"/>
        <v>0</v>
      </c>
      <c r="D193" s="32"/>
      <c r="E193" s="32"/>
      <c r="F193" s="32"/>
      <c r="G193" s="32"/>
      <c r="H193" s="32"/>
      <c r="I193" s="32"/>
      <c r="J193" s="82" t="str">
        <f t="shared" si="41"/>
        <v/>
      </c>
      <c r="K193" s="82" t="str">
        <f t="shared" si="42"/>
        <v/>
      </c>
      <c r="L193" s="85" t="str">
        <f t="shared" si="43"/>
        <v/>
      </c>
      <c r="M193" s="35">
        <f t="shared" si="44"/>
        <v>0</v>
      </c>
    </row>
    <row r="194" spans="1:13" hidden="1" x14ac:dyDescent="0.2">
      <c r="A194" s="209" t="s">
        <v>500</v>
      </c>
      <c r="B194" s="75">
        <f t="shared" si="39"/>
        <v>0</v>
      </c>
      <c r="C194" s="75">
        <f t="shared" si="40"/>
        <v>0</v>
      </c>
      <c r="D194" s="32"/>
      <c r="E194" s="32"/>
      <c r="F194" s="32"/>
      <c r="G194" s="32"/>
      <c r="H194" s="32"/>
      <c r="I194" s="32"/>
      <c r="J194" s="82" t="str">
        <f t="shared" si="41"/>
        <v/>
      </c>
      <c r="K194" s="82" t="str">
        <f t="shared" si="42"/>
        <v/>
      </c>
      <c r="L194" s="85" t="str">
        <f t="shared" si="43"/>
        <v/>
      </c>
      <c r="M194" s="35">
        <f t="shared" si="44"/>
        <v>0</v>
      </c>
    </row>
    <row r="195" spans="1:13" hidden="1" x14ac:dyDescent="0.2">
      <c r="A195" s="209" t="s">
        <v>500</v>
      </c>
      <c r="B195" s="75">
        <f t="shared" si="39"/>
        <v>0</v>
      </c>
      <c r="C195" s="75">
        <f t="shared" si="40"/>
        <v>0</v>
      </c>
      <c r="D195" s="32"/>
      <c r="E195" s="32"/>
      <c r="F195" s="32"/>
      <c r="G195" s="32"/>
      <c r="H195" s="32"/>
      <c r="I195" s="32"/>
      <c r="J195" s="82" t="str">
        <f t="shared" si="41"/>
        <v/>
      </c>
      <c r="K195" s="82" t="str">
        <f t="shared" si="42"/>
        <v/>
      </c>
      <c r="L195" s="85" t="str">
        <f t="shared" si="43"/>
        <v/>
      </c>
      <c r="M195" s="35">
        <f t="shared" si="44"/>
        <v>0</v>
      </c>
    </row>
    <row r="196" spans="1:13" hidden="1" x14ac:dyDescent="0.2">
      <c r="A196" s="209" t="s">
        <v>500</v>
      </c>
      <c r="B196" s="75">
        <f t="shared" si="39"/>
        <v>0</v>
      </c>
      <c r="C196" s="75">
        <f t="shared" si="40"/>
        <v>0</v>
      </c>
      <c r="D196" s="32"/>
      <c r="E196" s="32"/>
      <c r="F196" s="32"/>
      <c r="G196" s="32"/>
      <c r="H196" s="32"/>
      <c r="I196" s="32"/>
      <c r="J196" s="82" t="str">
        <f t="shared" si="41"/>
        <v/>
      </c>
      <c r="K196" s="82" t="str">
        <f t="shared" si="42"/>
        <v/>
      </c>
      <c r="L196" s="85" t="str">
        <f t="shared" si="43"/>
        <v/>
      </c>
      <c r="M196" s="35">
        <f t="shared" si="44"/>
        <v>0</v>
      </c>
    </row>
    <row r="197" spans="1:13" hidden="1" x14ac:dyDescent="0.2">
      <c r="A197" s="209" t="s">
        <v>500</v>
      </c>
      <c r="B197" s="75">
        <f t="shared" si="39"/>
        <v>0</v>
      </c>
      <c r="C197" s="75">
        <f t="shared" si="40"/>
        <v>0</v>
      </c>
      <c r="D197" s="32"/>
      <c r="E197" s="32"/>
      <c r="F197" s="32"/>
      <c r="G197" s="32"/>
      <c r="H197" s="32"/>
      <c r="I197" s="32"/>
      <c r="J197" s="82" t="str">
        <f t="shared" si="41"/>
        <v/>
      </c>
      <c r="K197" s="82" t="str">
        <f t="shared" si="42"/>
        <v/>
      </c>
      <c r="L197" s="85" t="str">
        <f t="shared" si="43"/>
        <v/>
      </c>
      <c r="M197" s="35">
        <f t="shared" si="44"/>
        <v>0</v>
      </c>
    </row>
    <row r="198" spans="1:13" hidden="1" x14ac:dyDescent="0.2">
      <c r="A198" s="209" t="s">
        <v>500</v>
      </c>
      <c r="B198" s="75">
        <f t="shared" si="39"/>
        <v>0</v>
      </c>
      <c r="C198" s="75">
        <f t="shared" si="40"/>
        <v>0</v>
      </c>
      <c r="D198" s="32"/>
      <c r="E198" s="32"/>
      <c r="F198" s="32"/>
      <c r="G198" s="32"/>
      <c r="H198" s="32"/>
      <c r="I198" s="32"/>
      <c r="J198" s="82" t="str">
        <f t="shared" si="41"/>
        <v/>
      </c>
      <c r="K198" s="82" t="str">
        <f t="shared" si="42"/>
        <v/>
      </c>
      <c r="L198" s="85" t="str">
        <f t="shared" si="43"/>
        <v/>
      </c>
      <c r="M198" s="35">
        <f t="shared" si="44"/>
        <v>0</v>
      </c>
    </row>
    <row r="199" spans="1:13" hidden="1" x14ac:dyDescent="0.2">
      <c r="A199" s="209" t="s">
        <v>500</v>
      </c>
      <c r="B199" s="75">
        <f t="shared" si="39"/>
        <v>0</v>
      </c>
      <c r="C199" s="75">
        <f t="shared" si="40"/>
        <v>0</v>
      </c>
      <c r="D199" s="32"/>
      <c r="E199" s="32"/>
      <c r="F199" s="32"/>
      <c r="G199" s="32"/>
      <c r="H199" s="32"/>
      <c r="I199" s="32"/>
      <c r="J199" s="82" t="str">
        <f t="shared" si="41"/>
        <v/>
      </c>
      <c r="K199" s="82" t="str">
        <f t="shared" si="42"/>
        <v/>
      </c>
      <c r="L199" s="85" t="str">
        <f t="shared" si="43"/>
        <v/>
      </c>
      <c r="M199" s="35">
        <f t="shared" si="44"/>
        <v>0</v>
      </c>
    </row>
    <row r="200" spans="1:13" hidden="1" x14ac:dyDescent="0.2">
      <c r="A200" s="209" t="s">
        <v>500</v>
      </c>
      <c r="B200" s="76">
        <f t="shared" si="39"/>
        <v>0</v>
      </c>
      <c r="C200" s="76">
        <f t="shared" si="40"/>
        <v>0</v>
      </c>
      <c r="D200" s="42"/>
      <c r="E200" s="42"/>
      <c r="F200" s="42"/>
      <c r="G200" s="42"/>
      <c r="H200" s="42"/>
      <c r="I200" s="42"/>
      <c r="J200" s="83" t="str">
        <f t="shared" si="41"/>
        <v/>
      </c>
      <c r="K200" s="83" t="str">
        <f t="shared" si="42"/>
        <v/>
      </c>
      <c r="L200" s="85" t="str">
        <f t="shared" si="43"/>
        <v/>
      </c>
      <c r="M200" s="35">
        <f t="shared" si="44"/>
        <v>0</v>
      </c>
    </row>
    <row r="201" spans="1:13" hidden="1" x14ac:dyDescent="0.2">
      <c r="A201" s="209" t="s">
        <v>500</v>
      </c>
      <c r="B201" s="75">
        <f t="shared" si="39"/>
        <v>0</v>
      </c>
      <c r="C201" s="75">
        <f t="shared" si="40"/>
        <v>0</v>
      </c>
      <c r="D201" s="32"/>
      <c r="E201" s="32"/>
      <c r="F201" s="32"/>
      <c r="G201" s="32"/>
      <c r="H201" s="32"/>
      <c r="I201" s="32"/>
      <c r="J201" s="82" t="str">
        <f t="shared" si="41"/>
        <v/>
      </c>
      <c r="K201" s="82" t="str">
        <f t="shared" si="42"/>
        <v/>
      </c>
      <c r="L201" s="85" t="str">
        <f t="shared" si="43"/>
        <v/>
      </c>
      <c r="M201" s="35">
        <f t="shared" si="44"/>
        <v>0</v>
      </c>
    </row>
    <row r="202" spans="1:13" hidden="1" x14ac:dyDescent="0.2">
      <c r="A202" s="209" t="s">
        <v>500</v>
      </c>
      <c r="B202" s="75">
        <f t="shared" si="39"/>
        <v>0</v>
      </c>
      <c r="C202" s="75">
        <f t="shared" si="40"/>
        <v>0</v>
      </c>
      <c r="D202" s="32"/>
      <c r="E202" s="32"/>
      <c r="F202" s="32"/>
      <c r="G202" s="32"/>
      <c r="H202" s="32"/>
      <c r="I202" s="32"/>
      <c r="J202" s="82" t="str">
        <f t="shared" si="41"/>
        <v/>
      </c>
      <c r="K202" s="82" t="str">
        <f t="shared" si="42"/>
        <v/>
      </c>
      <c r="L202" s="85" t="str">
        <f t="shared" si="43"/>
        <v/>
      </c>
      <c r="M202" s="35">
        <f t="shared" si="44"/>
        <v>0</v>
      </c>
    </row>
    <row r="203" spans="1:13" hidden="1" x14ac:dyDescent="0.2">
      <c r="A203" s="209" t="s">
        <v>500</v>
      </c>
      <c r="B203" s="75">
        <f t="shared" si="39"/>
        <v>0</v>
      </c>
      <c r="C203" s="75">
        <f t="shared" si="40"/>
        <v>0</v>
      </c>
      <c r="D203" s="32"/>
      <c r="E203" s="32"/>
      <c r="F203" s="32"/>
      <c r="G203" s="32"/>
      <c r="H203" s="32"/>
      <c r="I203" s="32"/>
      <c r="J203" s="82" t="str">
        <f t="shared" si="41"/>
        <v/>
      </c>
      <c r="K203" s="82" t="str">
        <f t="shared" si="42"/>
        <v/>
      </c>
      <c r="L203" s="85" t="str">
        <f t="shared" si="43"/>
        <v/>
      </c>
      <c r="M203" s="35">
        <f t="shared" si="44"/>
        <v>0</v>
      </c>
    </row>
    <row r="204" spans="1:13" hidden="1" x14ac:dyDescent="0.2">
      <c r="A204" s="209" t="s">
        <v>500</v>
      </c>
      <c r="B204" s="75">
        <f t="shared" si="39"/>
        <v>0</v>
      </c>
      <c r="C204" s="75">
        <f t="shared" si="40"/>
        <v>0</v>
      </c>
      <c r="D204" s="32"/>
      <c r="E204" s="32"/>
      <c r="F204" s="32"/>
      <c r="G204" s="32"/>
      <c r="H204" s="32"/>
      <c r="I204" s="32"/>
      <c r="J204" s="82" t="str">
        <f t="shared" si="41"/>
        <v/>
      </c>
      <c r="K204" s="82" t="str">
        <f t="shared" si="42"/>
        <v/>
      </c>
      <c r="L204" s="85" t="str">
        <f t="shared" si="43"/>
        <v/>
      </c>
      <c r="M204" s="35">
        <f t="shared" si="44"/>
        <v>0</v>
      </c>
    </row>
    <row r="205" spans="1:13" hidden="1" x14ac:dyDescent="0.2">
      <c r="A205" s="209" t="s">
        <v>500</v>
      </c>
      <c r="B205" s="75">
        <f t="shared" si="39"/>
        <v>0</v>
      </c>
      <c r="C205" s="75">
        <f t="shared" si="40"/>
        <v>0</v>
      </c>
      <c r="D205" s="32"/>
      <c r="E205" s="32"/>
      <c r="F205" s="32"/>
      <c r="G205" s="32"/>
      <c r="H205" s="32"/>
      <c r="I205" s="32"/>
      <c r="J205" s="82" t="str">
        <f t="shared" si="41"/>
        <v/>
      </c>
      <c r="K205" s="82" t="str">
        <f t="shared" si="42"/>
        <v/>
      </c>
      <c r="L205" s="85" t="str">
        <f t="shared" si="43"/>
        <v/>
      </c>
      <c r="M205" s="35">
        <f t="shared" si="44"/>
        <v>0</v>
      </c>
    </row>
    <row r="206" spans="1:13" hidden="1" x14ac:dyDescent="0.2">
      <c r="A206" s="209" t="s">
        <v>500</v>
      </c>
      <c r="B206" s="75">
        <f t="shared" si="39"/>
        <v>0</v>
      </c>
      <c r="C206" s="75">
        <f t="shared" si="40"/>
        <v>0</v>
      </c>
      <c r="D206" s="32"/>
      <c r="E206" s="32"/>
      <c r="F206" s="32"/>
      <c r="G206" s="32"/>
      <c r="H206" s="32"/>
      <c r="I206" s="32"/>
      <c r="J206" s="82" t="str">
        <f t="shared" si="41"/>
        <v/>
      </c>
      <c r="K206" s="82" t="str">
        <f t="shared" si="42"/>
        <v/>
      </c>
      <c r="L206" s="85" t="str">
        <f t="shared" si="43"/>
        <v/>
      </c>
      <c r="M206" s="35">
        <f t="shared" si="44"/>
        <v>0</v>
      </c>
    </row>
    <row r="207" spans="1:13" hidden="1" x14ac:dyDescent="0.2">
      <c r="A207" s="209" t="s">
        <v>500</v>
      </c>
      <c r="B207" s="75">
        <f t="shared" si="39"/>
        <v>0</v>
      </c>
      <c r="C207" s="75">
        <f t="shared" si="40"/>
        <v>0</v>
      </c>
      <c r="D207" s="32"/>
      <c r="E207" s="32"/>
      <c r="F207" s="32"/>
      <c r="G207" s="32"/>
      <c r="H207" s="32"/>
      <c r="I207" s="32"/>
      <c r="J207" s="82" t="str">
        <f t="shared" si="41"/>
        <v/>
      </c>
      <c r="K207" s="82" t="str">
        <f t="shared" si="42"/>
        <v/>
      </c>
      <c r="L207" s="85" t="str">
        <f t="shared" si="43"/>
        <v/>
      </c>
      <c r="M207" s="35">
        <f t="shared" si="44"/>
        <v>0</v>
      </c>
    </row>
    <row r="208" spans="1:13" hidden="1" x14ac:dyDescent="0.2">
      <c r="A208" s="209" t="s">
        <v>500</v>
      </c>
      <c r="B208" s="75">
        <f t="shared" ref="B208:B225" si="45">SUM(D208:I208)</f>
        <v>0</v>
      </c>
      <c r="C208" s="75">
        <f t="shared" ref="C208:C225" si="46">D208+E208</f>
        <v>0</v>
      </c>
      <c r="D208" s="32"/>
      <c r="E208" s="32"/>
      <c r="F208" s="32"/>
      <c r="G208" s="32"/>
      <c r="H208" s="32"/>
      <c r="I208" s="32"/>
      <c r="J208" s="82" t="str">
        <f t="shared" ref="J208:J226" si="47">IF(ISERROR(D208/C208),"",(D208/C208))</f>
        <v/>
      </c>
      <c r="K208" s="82" t="str">
        <f t="shared" ref="K208:K226" si="48">IF(ISERROR(E208/C208),"",(E208/C208))</f>
        <v/>
      </c>
      <c r="L208" s="85" t="str">
        <f t="shared" ref="L208:L226" si="49">IF(ISERROR((D208+E208)/B208),"",(D208+E208)/B208)</f>
        <v/>
      </c>
      <c r="M208" s="35">
        <f t="shared" ref="M208:M226" si="50">G208+I208</f>
        <v>0</v>
      </c>
    </row>
    <row r="209" spans="1:13" hidden="1" x14ac:dyDescent="0.2">
      <c r="A209" s="209" t="s">
        <v>500</v>
      </c>
      <c r="B209" s="75">
        <f t="shared" si="45"/>
        <v>0</v>
      </c>
      <c r="C209" s="75">
        <f t="shared" si="46"/>
        <v>0</v>
      </c>
      <c r="D209" s="32"/>
      <c r="E209" s="32"/>
      <c r="F209" s="32"/>
      <c r="G209" s="32"/>
      <c r="H209" s="32"/>
      <c r="I209" s="32"/>
      <c r="J209" s="82" t="str">
        <f t="shared" si="47"/>
        <v/>
      </c>
      <c r="K209" s="82" t="str">
        <f t="shared" si="48"/>
        <v/>
      </c>
      <c r="L209" s="85" t="str">
        <f t="shared" si="49"/>
        <v/>
      </c>
      <c r="M209" s="35">
        <f t="shared" si="50"/>
        <v>0</v>
      </c>
    </row>
    <row r="210" spans="1:13" hidden="1" x14ac:dyDescent="0.2">
      <c r="A210" s="209" t="s">
        <v>500</v>
      </c>
      <c r="B210" s="75">
        <f t="shared" si="45"/>
        <v>0</v>
      </c>
      <c r="C210" s="75">
        <f t="shared" si="46"/>
        <v>0</v>
      </c>
      <c r="D210" s="32"/>
      <c r="E210" s="32"/>
      <c r="F210" s="32"/>
      <c r="G210" s="32"/>
      <c r="H210" s="32"/>
      <c r="I210" s="32"/>
      <c r="J210" s="82" t="str">
        <f t="shared" si="47"/>
        <v/>
      </c>
      <c r="K210" s="82" t="str">
        <f t="shared" si="48"/>
        <v/>
      </c>
      <c r="L210" s="85" t="str">
        <f t="shared" si="49"/>
        <v/>
      </c>
      <c r="M210" s="35">
        <f t="shared" si="50"/>
        <v>0</v>
      </c>
    </row>
    <row r="211" spans="1:13" hidden="1" x14ac:dyDescent="0.2">
      <c r="A211" s="209" t="s">
        <v>500</v>
      </c>
      <c r="B211" s="75">
        <f t="shared" si="45"/>
        <v>0</v>
      </c>
      <c r="C211" s="75">
        <f t="shared" si="46"/>
        <v>0</v>
      </c>
      <c r="D211" s="32"/>
      <c r="E211" s="32"/>
      <c r="F211" s="32"/>
      <c r="G211" s="32"/>
      <c r="H211" s="32"/>
      <c r="I211" s="32"/>
      <c r="J211" s="82" t="str">
        <f t="shared" si="47"/>
        <v/>
      </c>
      <c r="K211" s="82" t="str">
        <f t="shared" si="48"/>
        <v/>
      </c>
      <c r="L211" s="85" t="str">
        <f t="shared" si="49"/>
        <v/>
      </c>
      <c r="M211" s="35">
        <f t="shared" si="50"/>
        <v>0</v>
      </c>
    </row>
    <row r="212" spans="1:13" hidden="1" x14ac:dyDescent="0.2">
      <c r="A212" s="209" t="s">
        <v>500</v>
      </c>
      <c r="B212" s="75">
        <f t="shared" si="45"/>
        <v>0</v>
      </c>
      <c r="C212" s="75">
        <f t="shared" si="46"/>
        <v>0</v>
      </c>
      <c r="D212" s="32"/>
      <c r="E212" s="32"/>
      <c r="F212" s="32"/>
      <c r="G212" s="32"/>
      <c r="H212" s="32"/>
      <c r="I212" s="32"/>
      <c r="J212" s="82" t="str">
        <f t="shared" si="47"/>
        <v/>
      </c>
      <c r="K212" s="82" t="str">
        <f t="shared" si="48"/>
        <v/>
      </c>
      <c r="L212" s="85" t="str">
        <f t="shared" si="49"/>
        <v/>
      </c>
      <c r="M212" s="35">
        <f t="shared" si="50"/>
        <v>0</v>
      </c>
    </row>
    <row r="213" spans="1:13" hidden="1" x14ac:dyDescent="0.2">
      <c r="A213" s="209" t="s">
        <v>500</v>
      </c>
      <c r="B213" s="75">
        <f t="shared" si="45"/>
        <v>0</v>
      </c>
      <c r="C213" s="75">
        <f t="shared" si="46"/>
        <v>0</v>
      </c>
      <c r="D213" s="32"/>
      <c r="E213" s="32"/>
      <c r="F213" s="32"/>
      <c r="G213" s="32"/>
      <c r="H213" s="32"/>
      <c r="I213" s="32"/>
      <c r="J213" s="82" t="str">
        <f t="shared" si="47"/>
        <v/>
      </c>
      <c r="K213" s="82" t="str">
        <f t="shared" si="48"/>
        <v/>
      </c>
      <c r="L213" s="85" t="str">
        <f t="shared" si="49"/>
        <v/>
      </c>
      <c r="M213" s="35">
        <f t="shared" si="50"/>
        <v>0</v>
      </c>
    </row>
    <row r="214" spans="1:13" hidden="1" x14ac:dyDescent="0.2">
      <c r="A214" s="209" t="s">
        <v>500</v>
      </c>
      <c r="B214" s="76">
        <f t="shared" si="45"/>
        <v>0</v>
      </c>
      <c r="C214" s="76">
        <f t="shared" si="46"/>
        <v>0</v>
      </c>
      <c r="D214" s="42"/>
      <c r="E214" s="42"/>
      <c r="F214" s="42"/>
      <c r="G214" s="42"/>
      <c r="H214" s="42"/>
      <c r="I214" s="42"/>
      <c r="J214" s="83" t="str">
        <f t="shared" si="47"/>
        <v/>
      </c>
      <c r="K214" s="83" t="str">
        <f t="shared" si="48"/>
        <v/>
      </c>
      <c r="L214" s="85" t="str">
        <f t="shared" si="49"/>
        <v/>
      </c>
      <c r="M214" s="35">
        <f t="shared" si="50"/>
        <v>0</v>
      </c>
    </row>
    <row r="215" spans="1:13" hidden="1" x14ac:dyDescent="0.2">
      <c r="A215" s="209" t="s">
        <v>500</v>
      </c>
      <c r="B215" s="75">
        <f t="shared" si="45"/>
        <v>0</v>
      </c>
      <c r="C215" s="75">
        <f t="shared" si="46"/>
        <v>0</v>
      </c>
      <c r="D215" s="32"/>
      <c r="E215" s="32"/>
      <c r="F215" s="32"/>
      <c r="G215" s="32"/>
      <c r="H215" s="32"/>
      <c r="I215" s="32"/>
      <c r="J215" s="82" t="str">
        <f t="shared" si="47"/>
        <v/>
      </c>
      <c r="K215" s="82" t="str">
        <f t="shared" si="48"/>
        <v/>
      </c>
      <c r="L215" s="85" t="str">
        <f t="shared" si="49"/>
        <v/>
      </c>
      <c r="M215" s="35">
        <f t="shared" si="50"/>
        <v>0</v>
      </c>
    </row>
    <row r="216" spans="1:13" hidden="1" x14ac:dyDescent="0.2">
      <c r="A216" s="209" t="s">
        <v>500</v>
      </c>
      <c r="B216" s="75">
        <f t="shared" si="45"/>
        <v>0</v>
      </c>
      <c r="C216" s="75">
        <f t="shared" si="46"/>
        <v>0</v>
      </c>
      <c r="D216" s="32"/>
      <c r="E216" s="32"/>
      <c r="F216" s="32"/>
      <c r="G216" s="32"/>
      <c r="H216" s="32"/>
      <c r="I216" s="32"/>
      <c r="J216" s="82" t="str">
        <f t="shared" si="47"/>
        <v/>
      </c>
      <c r="K216" s="82" t="str">
        <f t="shared" si="48"/>
        <v/>
      </c>
      <c r="L216" s="85" t="str">
        <f t="shared" si="49"/>
        <v/>
      </c>
      <c r="M216" s="35">
        <f t="shared" si="50"/>
        <v>0</v>
      </c>
    </row>
    <row r="217" spans="1:13" hidden="1" x14ac:dyDescent="0.2">
      <c r="A217" s="209" t="s">
        <v>500</v>
      </c>
      <c r="B217" s="75">
        <f t="shared" si="45"/>
        <v>0</v>
      </c>
      <c r="C217" s="75">
        <f t="shared" si="46"/>
        <v>0</v>
      </c>
      <c r="D217" s="32"/>
      <c r="E217" s="32"/>
      <c r="F217" s="32"/>
      <c r="G217" s="32"/>
      <c r="H217" s="32"/>
      <c r="I217" s="32"/>
      <c r="J217" s="82" t="str">
        <f t="shared" si="47"/>
        <v/>
      </c>
      <c r="K217" s="82" t="str">
        <f t="shared" si="48"/>
        <v/>
      </c>
      <c r="L217" s="85" t="str">
        <f t="shared" si="49"/>
        <v/>
      </c>
      <c r="M217" s="35">
        <f t="shared" si="50"/>
        <v>0</v>
      </c>
    </row>
    <row r="218" spans="1:13" hidden="1" x14ac:dyDescent="0.2">
      <c r="A218" s="209" t="s">
        <v>500</v>
      </c>
      <c r="B218" s="75">
        <f t="shared" si="45"/>
        <v>0</v>
      </c>
      <c r="C218" s="75">
        <f t="shared" si="46"/>
        <v>0</v>
      </c>
      <c r="D218" s="32"/>
      <c r="E218" s="32"/>
      <c r="F218" s="32"/>
      <c r="G218" s="32"/>
      <c r="H218" s="32"/>
      <c r="I218" s="32"/>
      <c r="J218" s="82" t="str">
        <f t="shared" si="47"/>
        <v/>
      </c>
      <c r="K218" s="82" t="str">
        <f t="shared" si="48"/>
        <v/>
      </c>
      <c r="L218" s="85" t="str">
        <f t="shared" si="49"/>
        <v/>
      </c>
      <c r="M218" s="35">
        <f t="shared" si="50"/>
        <v>0</v>
      </c>
    </row>
    <row r="219" spans="1:13" hidden="1" x14ac:dyDescent="0.2">
      <c r="A219" s="209" t="s">
        <v>500</v>
      </c>
      <c r="B219" s="75">
        <f t="shared" si="45"/>
        <v>0</v>
      </c>
      <c r="C219" s="75">
        <f t="shared" si="46"/>
        <v>0</v>
      </c>
      <c r="D219" s="32"/>
      <c r="E219" s="32"/>
      <c r="F219" s="32"/>
      <c r="G219" s="32"/>
      <c r="H219" s="32"/>
      <c r="I219" s="32"/>
      <c r="J219" s="82" t="str">
        <f t="shared" si="47"/>
        <v/>
      </c>
      <c r="K219" s="82" t="str">
        <f t="shared" si="48"/>
        <v/>
      </c>
      <c r="L219" s="85" t="str">
        <f t="shared" si="49"/>
        <v/>
      </c>
      <c r="M219" s="35">
        <f t="shared" si="50"/>
        <v>0</v>
      </c>
    </row>
    <row r="220" spans="1:13" hidden="1" x14ac:dyDescent="0.2">
      <c r="A220" s="209" t="s">
        <v>500</v>
      </c>
      <c r="B220" s="75">
        <f t="shared" si="45"/>
        <v>0</v>
      </c>
      <c r="C220" s="75">
        <f t="shared" si="46"/>
        <v>0</v>
      </c>
      <c r="D220" s="32"/>
      <c r="E220" s="32"/>
      <c r="F220" s="32"/>
      <c r="G220" s="32"/>
      <c r="H220" s="32"/>
      <c r="I220" s="32"/>
      <c r="J220" s="82" t="str">
        <f t="shared" si="47"/>
        <v/>
      </c>
      <c r="K220" s="82" t="str">
        <f t="shared" si="48"/>
        <v/>
      </c>
      <c r="L220" s="85" t="str">
        <f t="shared" si="49"/>
        <v/>
      </c>
      <c r="M220" s="35">
        <f t="shared" si="50"/>
        <v>0</v>
      </c>
    </row>
    <row r="221" spans="1:13" hidden="1" x14ac:dyDescent="0.2">
      <c r="A221" s="209" t="s">
        <v>500</v>
      </c>
      <c r="B221" s="75">
        <f t="shared" si="45"/>
        <v>0</v>
      </c>
      <c r="C221" s="75">
        <f t="shared" si="46"/>
        <v>0</v>
      </c>
      <c r="D221" s="32"/>
      <c r="E221" s="32"/>
      <c r="F221" s="32"/>
      <c r="G221" s="32"/>
      <c r="H221" s="32"/>
      <c r="I221" s="32"/>
      <c r="J221" s="82" t="str">
        <f t="shared" si="47"/>
        <v/>
      </c>
      <c r="K221" s="82" t="str">
        <f t="shared" si="48"/>
        <v/>
      </c>
      <c r="L221" s="85" t="str">
        <f t="shared" si="49"/>
        <v/>
      </c>
      <c r="M221" s="35">
        <f t="shared" si="50"/>
        <v>0</v>
      </c>
    </row>
    <row r="222" spans="1:13" hidden="1" x14ac:dyDescent="0.2">
      <c r="A222" s="209" t="s">
        <v>500</v>
      </c>
      <c r="B222" s="75">
        <f t="shared" si="45"/>
        <v>0</v>
      </c>
      <c r="C222" s="75">
        <f t="shared" si="46"/>
        <v>0</v>
      </c>
      <c r="D222" s="32"/>
      <c r="E222" s="32"/>
      <c r="F222" s="32"/>
      <c r="G222" s="32"/>
      <c r="H222" s="32"/>
      <c r="I222" s="32"/>
      <c r="J222" s="82" t="str">
        <f t="shared" si="47"/>
        <v/>
      </c>
      <c r="K222" s="82" t="str">
        <f t="shared" si="48"/>
        <v/>
      </c>
      <c r="L222" s="85" t="str">
        <f t="shared" si="49"/>
        <v/>
      </c>
      <c r="M222" s="35">
        <f t="shared" si="50"/>
        <v>0</v>
      </c>
    </row>
    <row r="223" spans="1:13" hidden="1" x14ac:dyDescent="0.2">
      <c r="A223" s="209" t="s">
        <v>500</v>
      </c>
      <c r="B223" s="75">
        <f t="shared" si="45"/>
        <v>0</v>
      </c>
      <c r="C223" s="75">
        <f t="shared" si="46"/>
        <v>0</v>
      </c>
      <c r="D223" s="32"/>
      <c r="E223" s="32"/>
      <c r="F223" s="32"/>
      <c r="G223" s="32"/>
      <c r="H223" s="32"/>
      <c r="I223" s="32"/>
      <c r="J223" s="82" t="str">
        <f t="shared" si="47"/>
        <v/>
      </c>
      <c r="K223" s="82" t="str">
        <f t="shared" si="48"/>
        <v/>
      </c>
      <c r="L223" s="85" t="str">
        <f t="shared" si="49"/>
        <v/>
      </c>
      <c r="M223" s="35">
        <f t="shared" si="50"/>
        <v>0</v>
      </c>
    </row>
    <row r="224" spans="1:13" hidden="1" x14ac:dyDescent="0.2">
      <c r="A224" s="209" t="s">
        <v>500</v>
      </c>
      <c r="B224" s="75">
        <f t="shared" si="45"/>
        <v>0</v>
      </c>
      <c r="C224" s="75">
        <f t="shared" si="46"/>
        <v>0</v>
      </c>
      <c r="D224" s="32"/>
      <c r="E224" s="32"/>
      <c r="F224" s="32"/>
      <c r="G224" s="32"/>
      <c r="H224" s="32"/>
      <c r="I224" s="32"/>
      <c r="J224" s="82" t="str">
        <f t="shared" si="47"/>
        <v/>
      </c>
      <c r="K224" s="82" t="str">
        <f t="shared" si="48"/>
        <v/>
      </c>
      <c r="L224" s="85" t="str">
        <f t="shared" si="49"/>
        <v/>
      </c>
      <c r="M224" s="35">
        <f t="shared" si="50"/>
        <v>0</v>
      </c>
    </row>
    <row r="225" spans="1:13" hidden="1" x14ac:dyDescent="0.2">
      <c r="A225" s="209" t="s">
        <v>500</v>
      </c>
      <c r="B225" s="76">
        <f t="shared" si="45"/>
        <v>0</v>
      </c>
      <c r="C225" s="76">
        <f t="shared" si="46"/>
        <v>0</v>
      </c>
      <c r="D225" s="42"/>
      <c r="E225" s="42"/>
      <c r="F225" s="42"/>
      <c r="G225" s="42"/>
      <c r="H225" s="42"/>
      <c r="I225" s="42"/>
      <c r="J225" s="83" t="str">
        <f t="shared" si="47"/>
        <v/>
      </c>
      <c r="K225" s="83" t="str">
        <f t="shared" si="48"/>
        <v/>
      </c>
      <c r="L225" s="85" t="str">
        <f t="shared" si="49"/>
        <v/>
      </c>
      <c r="M225" s="35">
        <f t="shared" si="50"/>
        <v>0</v>
      </c>
    </row>
    <row r="226" spans="1:13" hidden="1" x14ac:dyDescent="0.2">
      <c r="A226" s="207" t="s">
        <v>61</v>
      </c>
      <c r="B226" s="207">
        <f t="shared" ref="B226:I226" si="51">SUM(B176:B225)</f>
        <v>0</v>
      </c>
      <c r="C226" s="207">
        <f t="shared" si="51"/>
        <v>0</v>
      </c>
      <c r="D226" s="207">
        <f t="shared" si="51"/>
        <v>0</v>
      </c>
      <c r="E226" s="207">
        <f t="shared" si="51"/>
        <v>0</v>
      </c>
      <c r="F226" s="207">
        <f t="shared" si="51"/>
        <v>0</v>
      </c>
      <c r="G226" s="207">
        <f t="shared" si="51"/>
        <v>0</v>
      </c>
      <c r="H226" s="207">
        <f t="shared" si="51"/>
        <v>0</v>
      </c>
      <c r="I226" s="207">
        <f t="shared" si="51"/>
        <v>0</v>
      </c>
      <c r="J226" s="204" t="str">
        <f t="shared" si="47"/>
        <v/>
      </c>
      <c r="K226" s="204" t="str">
        <f t="shared" si="48"/>
        <v/>
      </c>
      <c r="L226" s="204" t="str">
        <f t="shared" si="49"/>
        <v/>
      </c>
      <c r="M226" s="35">
        <f t="shared" si="50"/>
        <v>0</v>
      </c>
    </row>
    <row r="227" spans="1:13" x14ac:dyDescent="0.2">
      <c r="M227" s="6"/>
    </row>
    <row r="228" spans="1:13" ht="15.75" hidden="1" customHeight="1" x14ac:dyDescent="0.2">
      <c r="A228" s="451" t="str">
        <f>Parameters!B64</f>
        <v>CF - Iteration 4 - Functional Testing</v>
      </c>
      <c r="B228" s="452"/>
      <c r="C228" s="452"/>
      <c r="D228" s="452"/>
      <c r="E228" s="452"/>
      <c r="F228" s="452"/>
      <c r="G228" s="452"/>
      <c r="H228" s="452"/>
      <c r="I228" s="452"/>
      <c r="J228" s="452"/>
      <c r="K228" s="452"/>
      <c r="L228" s="453"/>
      <c r="M228" s="6"/>
    </row>
    <row r="229" spans="1:13" ht="12.75" hidden="1" customHeight="1" x14ac:dyDescent="0.2">
      <c r="A229" s="443" t="str">
        <f>CONCATENATE(Parameters!H64," Name")</f>
        <v>Test Set Name</v>
      </c>
      <c r="B229" s="445" t="s">
        <v>112</v>
      </c>
      <c r="C229" s="446"/>
      <c r="D229" s="446"/>
      <c r="E229" s="446"/>
      <c r="F229" s="446"/>
      <c r="G229" s="446"/>
      <c r="H229" s="446"/>
      <c r="I229" s="446"/>
      <c r="J229" s="446"/>
      <c r="K229" s="446"/>
      <c r="L229" s="447"/>
      <c r="M229" s="6"/>
    </row>
    <row r="230" spans="1:13" hidden="1" x14ac:dyDescent="0.2">
      <c r="A230" s="444"/>
      <c r="B230" s="196" t="s">
        <v>110</v>
      </c>
      <c r="C230" s="196" t="s">
        <v>113</v>
      </c>
      <c r="D230" s="196" t="s">
        <v>148</v>
      </c>
      <c r="E230" s="196" t="s">
        <v>149</v>
      </c>
      <c r="F230" s="196" t="s">
        <v>55</v>
      </c>
      <c r="G230" s="196" t="s">
        <v>57</v>
      </c>
      <c r="H230" s="196" t="s">
        <v>102</v>
      </c>
      <c r="I230" s="196" t="s">
        <v>93</v>
      </c>
      <c r="J230" s="196" t="s">
        <v>59</v>
      </c>
      <c r="K230" s="196" t="s">
        <v>60</v>
      </c>
      <c r="L230" s="196" t="s">
        <v>409</v>
      </c>
      <c r="M230" s="34" t="s">
        <v>58</v>
      </c>
    </row>
    <row r="231" spans="1:13" hidden="1" x14ac:dyDescent="0.2">
      <c r="A231" s="209" t="s">
        <v>500</v>
      </c>
      <c r="B231" s="75">
        <f t="shared" ref="B231:B262" si="52">SUM(D231:I231)</f>
        <v>0</v>
      </c>
      <c r="C231" s="75">
        <f t="shared" ref="C231:C262" si="53">D231+E231</f>
        <v>0</v>
      </c>
      <c r="D231" s="32"/>
      <c r="E231" s="32"/>
      <c r="F231" s="32"/>
      <c r="G231" s="32"/>
      <c r="H231" s="32"/>
      <c r="I231" s="32"/>
      <c r="J231" s="82" t="str">
        <f t="shared" ref="J231:J262" si="54">IF(ISERROR(D231/C231),"",(D231/C231))</f>
        <v/>
      </c>
      <c r="K231" s="82" t="str">
        <f t="shared" ref="K231:K262" si="55">IF(ISERROR(E231/C231),"",(E231/C231))</f>
        <v/>
      </c>
      <c r="L231" s="85" t="str">
        <f t="shared" ref="L231:L262" si="56">IF(ISERROR((D231+E231)/B231),"",(D231+E231)/B231)</f>
        <v/>
      </c>
      <c r="M231" s="35">
        <f t="shared" ref="M231:M262" si="57">G231+I231</f>
        <v>0</v>
      </c>
    </row>
    <row r="232" spans="1:13" hidden="1" x14ac:dyDescent="0.2">
      <c r="A232" s="209" t="s">
        <v>500</v>
      </c>
      <c r="B232" s="75">
        <f t="shared" si="52"/>
        <v>0</v>
      </c>
      <c r="C232" s="75">
        <f t="shared" si="53"/>
        <v>0</v>
      </c>
      <c r="D232" s="32"/>
      <c r="E232" s="32"/>
      <c r="F232" s="32"/>
      <c r="G232" s="32"/>
      <c r="H232" s="32"/>
      <c r="I232" s="32"/>
      <c r="J232" s="82" t="str">
        <f t="shared" si="54"/>
        <v/>
      </c>
      <c r="K232" s="82" t="str">
        <f t="shared" si="55"/>
        <v/>
      </c>
      <c r="L232" s="85" t="str">
        <f t="shared" si="56"/>
        <v/>
      </c>
      <c r="M232" s="35">
        <f t="shared" si="57"/>
        <v>0</v>
      </c>
    </row>
    <row r="233" spans="1:13" hidden="1" x14ac:dyDescent="0.2">
      <c r="A233" s="209" t="s">
        <v>500</v>
      </c>
      <c r="B233" s="75">
        <f t="shared" si="52"/>
        <v>0</v>
      </c>
      <c r="C233" s="75">
        <f t="shared" si="53"/>
        <v>0</v>
      </c>
      <c r="D233" s="32"/>
      <c r="E233" s="32"/>
      <c r="F233" s="32"/>
      <c r="G233" s="32"/>
      <c r="H233" s="32"/>
      <c r="I233" s="32"/>
      <c r="J233" s="82" t="str">
        <f t="shared" si="54"/>
        <v/>
      </c>
      <c r="K233" s="82" t="str">
        <f t="shared" si="55"/>
        <v/>
      </c>
      <c r="L233" s="85" t="str">
        <f t="shared" si="56"/>
        <v/>
      </c>
      <c r="M233" s="35">
        <f t="shared" si="57"/>
        <v>0</v>
      </c>
    </row>
    <row r="234" spans="1:13" hidden="1" x14ac:dyDescent="0.2">
      <c r="A234" s="209" t="s">
        <v>500</v>
      </c>
      <c r="B234" s="75">
        <f t="shared" si="52"/>
        <v>0</v>
      </c>
      <c r="C234" s="75">
        <f t="shared" si="53"/>
        <v>0</v>
      </c>
      <c r="D234" s="32"/>
      <c r="E234" s="32"/>
      <c r="F234" s="32"/>
      <c r="G234" s="32"/>
      <c r="H234" s="32"/>
      <c r="I234" s="32"/>
      <c r="J234" s="82" t="str">
        <f t="shared" si="54"/>
        <v/>
      </c>
      <c r="K234" s="82" t="str">
        <f t="shared" si="55"/>
        <v/>
      </c>
      <c r="L234" s="85" t="str">
        <f t="shared" si="56"/>
        <v/>
      </c>
      <c r="M234" s="35">
        <f t="shared" si="57"/>
        <v>0</v>
      </c>
    </row>
    <row r="235" spans="1:13" hidden="1" x14ac:dyDescent="0.2">
      <c r="A235" s="209" t="s">
        <v>500</v>
      </c>
      <c r="B235" s="75">
        <f t="shared" si="52"/>
        <v>0</v>
      </c>
      <c r="C235" s="75">
        <f t="shared" si="53"/>
        <v>0</v>
      </c>
      <c r="D235" s="32"/>
      <c r="E235" s="32"/>
      <c r="F235" s="32"/>
      <c r="G235" s="32"/>
      <c r="H235" s="32"/>
      <c r="I235" s="32"/>
      <c r="J235" s="82" t="str">
        <f t="shared" si="54"/>
        <v/>
      </c>
      <c r="K235" s="82" t="str">
        <f t="shared" si="55"/>
        <v/>
      </c>
      <c r="L235" s="85" t="str">
        <f t="shared" si="56"/>
        <v/>
      </c>
      <c r="M235" s="35">
        <f t="shared" si="57"/>
        <v>0</v>
      </c>
    </row>
    <row r="236" spans="1:13" hidden="1" x14ac:dyDescent="0.2">
      <c r="A236" s="209" t="s">
        <v>500</v>
      </c>
      <c r="B236" s="75">
        <f t="shared" si="52"/>
        <v>0</v>
      </c>
      <c r="C236" s="75">
        <f t="shared" si="53"/>
        <v>0</v>
      </c>
      <c r="D236" s="32"/>
      <c r="E236" s="32"/>
      <c r="F236" s="32"/>
      <c r="G236" s="32"/>
      <c r="H236" s="32"/>
      <c r="I236" s="32"/>
      <c r="J236" s="82" t="str">
        <f t="shared" si="54"/>
        <v/>
      </c>
      <c r="K236" s="82" t="str">
        <f t="shared" si="55"/>
        <v/>
      </c>
      <c r="L236" s="85" t="str">
        <f t="shared" si="56"/>
        <v/>
      </c>
      <c r="M236" s="35">
        <f t="shared" si="57"/>
        <v>0</v>
      </c>
    </row>
    <row r="237" spans="1:13" hidden="1" x14ac:dyDescent="0.2">
      <c r="A237" s="209" t="s">
        <v>500</v>
      </c>
      <c r="B237" s="75">
        <f t="shared" si="52"/>
        <v>0</v>
      </c>
      <c r="C237" s="75">
        <f t="shared" si="53"/>
        <v>0</v>
      </c>
      <c r="D237" s="32"/>
      <c r="E237" s="32"/>
      <c r="F237" s="32"/>
      <c r="G237" s="32"/>
      <c r="H237" s="32"/>
      <c r="I237" s="32"/>
      <c r="J237" s="82" t="str">
        <f t="shared" si="54"/>
        <v/>
      </c>
      <c r="K237" s="82" t="str">
        <f t="shared" si="55"/>
        <v/>
      </c>
      <c r="L237" s="85" t="str">
        <f t="shared" si="56"/>
        <v/>
      </c>
      <c r="M237" s="35">
        <f t="shared" si="57"/>
        <v>0</v>
      </c>
    </row>
    <row r="238" spans="1:13" hidden="1" x14ac:dyDescent="0.2">
      <c r="A238" s="209" t="s">
        <v>500</v>
      </c>
      <c r="B238" s="75">
        <f t="shared" si="52"/>
        <v>0</v>
      </c>
      <c r="C238" s="75">
        <f t="shared" si="53"/>
        <v>0</v>
      </c>
      <c r="D238" s="32"/>
      <c r="E238" s="32"/>
      <c r="F238" s="32"/>
      <c r="G238" s="32"/>
      <c r="H238" s="32"/>
      <c r="I238" s="32"/>
      <c r="J238" s="82" t="str">
        <f t="shared" si="54"/>
        <v/>
      </c>
      <c r="K238" s="82" t="str">
        <f t="shared" si="55"/>
        <v/>
      </c>
      <c r="L238" s="85" t="str">
        <f t="shared" si="56"/>
        <v/>
      </c>
      <c r="M238" s="35">
        <f t="shared" si="57"/>
        <v>0</v>
      </c>
    </row>
    <row r="239" spans="1:13" hidden="1" x14ac:dyDescent="0.2">
      <c r="A239" s="209" t="s">
        <v>500</v>
      </c>
      <c r="B239" s="75">
        <f t="shared" si="52"/>
        <v>0</v>
      </c>
      <c r="C239" s="75">
        <f t="shared" si="53"/>
        <v>0</v>
      </c>
      <c r="D239" s="32"/>
      <c r="E239" s="32"/>
      <c r="F239" s="32"/>
      <c r="G239" s="32"/>
      <c r="H239" s="32"/>
      <c r="I239" s="32"/>
      <c r="J239" s="82" t="str">
        <f t="shared" si="54"/>
        <v/>
      </c>
      <c r="K239" s="82" t="str">
        <f t="shared" si="55"/>
        <v/>
      </c>
      <c r="L239" s="85" t="str">
        <f t="shared" si="56"/>
        <v/>
      </c>
      <c r="M239" s="35">
        <f t="shared" si="57"/>
        <v>0</v>
      </c>
    </row>
    <row r="240" spans="1:13" hidden="1" x14ac:dyDescent="0.2">
      <c r="A240" s="209" t="s">
        <v>500</v>
      </c>
      <c r="B240" s="75">
        <f t="shared" si="52"/>
        <v>0</v>
      </c>
      <c r="C240" s="75">
        <f t="shared" si="53"/>
        <v>0</v>
      </c>
      <c r="D240" s="32"/>
      <c r="E240" s="32"/>
      <c r="F240" s="32"/>
      <c r="G240" s="32"/>
      <c r="H240" s="32"/>
      <c r="I240" s="32"/>
      <c r="J240" s="82" t="str">
        <f t="shared" si="54"/>
        <v/>
      </c>
      <c r="K240" s="82" t="str">
        <f t="shared" si="55"/>
        <v/>
      </c>
      <c r="L240" s="85" t="str">
        <f t="shared" si="56"/>
        <v/>
      </c>
      <c r="M240" s="35">
        <f t="shared" si="57"/>
        <v>0</v>
      </c>
    </row>
    <row r="241" spans="1:13" hidden="1" x14ac:dyDescent="0.2">
      <c r="A241" s="209" t="s">
        <v>500</v>
      </c>
      <c r="B241" s="75">
        <f t="shared" si="52"/>
        <v>0</v>
      </c>
      <c r="C241" s="75">
        <f t="shared" si="53"/>
        <v>0</v>
      </c>
      <c r="D241" s="32"/>
      <c r="E241" s="32"/>
      <c r="F241" s="32"/>
      <c r="G241" s="32"/>
      <c r="H241" s="32"/>
      <c r="I241" s="32"/>
      <c r="J241" s="82" t="str">
        <f t="shared" si="54"/>
        <v/>
      </c>
      <c r="K241" s="82" t="str">
        <f t="shared" si="55"/>
        <v/>
      </c>
      <c r="L241" s="85" t="str">
        <f t="shared" si="56"/>
        <v/>
      </c>
      <c r="M241" s="35">
        <f t="shared" si="57"/>
        <v>0</v>
      </c>
    </row>
    <row r="242" spans="1:13" hidden="1" x14ac:dyDescent="0.2">
      <c r="A242" s="209" t="s">
        <v>500</v>
      </c>
      <c r="B242" s="75">
        <f t="shared" si="52"/>
        <v>0</v>
      </c>
      <c r="C242" s="75">
        <f t="shared" si="53"/>
        <v>0</v>
      </c>
      <c r="D242" s="32"/>
      <c r="E242" s="32"/>
      <c r="F242" s="32"/>
      <c r="G242" s="32"/>
      <c r="H242" s="32"/>
      <c r="I242" s="32"/>
      <c r="J242" s="82" t="str">
        <f t="shared" si="54"/>
        <v/>
      </c>
      <c r="K242" s="82" t="str">
        <f t="shared" si="55"/>
        <v/>
      </c>
      <c r="L242" s="85" t="str">
        <f t="shared" si="56"/>
        <v/>
      </c>
      <c r="M242" s="35">
        <f t="shared" si="57"/>
        <v>0</v>
      </c>
    </row>
    <row r="243" spans="1:13" hidden="1" x14ac:dyDescent="0.2">
      <c r="A243" s="209" t="s">
        <v>500</v>
      </c>
      <c r="B243" s="75">
        <f t="shared" si="52"/>
        <v>0</v>
      </c>
      <c r="C243" s="75">
        <f t="shared" si="53"/>
        <v>0</v>
      </c>
      <c r="D243" s="32"/>
      <c r="E243" s="32"/>
      <c r="F243" s="32"/>
      <c r="G243" s="32"/>
      <c r="H243" s="32"/>
      <c r="I243" s="32"/>
      <c r="J243" s="82" t="str">
        <f t="shared" si="54"/>
        <v/>
      </c>
      <c r="K243" s="82" t="str">
        <f t="shared" si="55"/>
        <v/>
      </c>
      <c r="L243" s="85" t="str">
        <f t="shared" si="56"/>
        <v/>
      </c>
      <c r="M243" s="35">
        <f t="shared" si="57"/>
        <v>0</v>
      </c>
    </row>
    <row r="244" spans="1:13" hidden="1" x14ac:dyDescent="0.2">
      <c r="A244" s="209" t="s">
        <v>500</v>
      </c>
      <c r="B244" s="76">
        <f t="shared" si="52"/>
        <v>0</v>
      </c>
      <c r="C244" s="76">
        <f t="shared" si="53"/>
        <v>0</v>
      </c>
      <c r="D244" s="42"/>
      <c r="E244" s="42"/>
      <c r="F244" s="42"/>
      <c r="G244" s="42"/>
      <c r="H244" s="42"/>
      <c r="I244" s="42"/>
      <c r="J244" s="83" t="str">
        <f t="shared" si="54"/>
        <v/>
      </c>
      <c r="K244" s="83" t="str">
        <f t="shared" si="55"/>
        <v/>
      </c>
      <c r="L244" s="85" t="str">
        <f t="shared" si="56"/>
        <v/>
      </c>
      <c r="M244" s="35">
        <f t="shared" si="57"/>
        <v>0</v>
      </c>
    </row>
    <row r="245" spans="1:13" hidden="1" x14ac:dyDescent="0.2">
      <c r="A245" s="209" t="s">
        <v>500</v>
      </c>
      <c r="B245" s="75">
        <f t="shared" si="52"/>
        <v>0</v>
      </c>
      <c r="C245" s="75">
        <f t="shared" si="53"/>
        <v>0</v>
      </c>
      <c r="D245" s="32"/>
      <c r="E245" s="32"/>
      <c r="F245" s="32"/>
      <c r="G245" s="32"/>
      <c r="H245" s="32"/>
      <c r="I245" s="32"/>
      <c r="J245" s="82" t="str">
        <f t="shared" si="54"/>
        <v/>
      </c>
      <c r="K245" s="82" t="str">
        <f t="shared" si="55"/>
        <v/>
      </c>
      <c r="L245" s="85" t="str">
        <f t="shared" si="56"/>
        <v/>
      </c>
      <c r="M245" s="35">
        <f t="shared" si="57"/>
        <v>0</v>
      </c>
    </row>
    <row r="246" spans="1:13" hidden="1" x14ac:dyDescent="0.2">
      <c r="A246" s="209" t="s">
        <v>500</v>
      </c>
      <c r="B246" s="75">
        <f t="shared" si="52"/>
        <v>0</v>
      </c>
      <c r="C246" s="75">
        <f t="shared" si="53"/>
        <v>0</v>
      </c>
      <c r="D246" s="32"/>
      <c r="E246" s="32"/>
      <c r="F246" s="32"/>
      <c r="G246" s="32"/>
      <c r="H246" s="32"/>
      <c r="I246" s="32"/>
      <c r="J246" s="82" t="str">
        <f t="shared" si="54"/>
        <v/>
      </c>
      <c r="K246" s="82" t="str">
        <f t="shared" si="55"/>
        <v/>
      </c>
      <c r="L246" s="85" t="str">
        <f t="shared" si="56"/>
        <v/>
      </c>
      <c r="M246" s="35">
        <f t="shared" si="57"/>
        <v>0</v>
      </c>
    </row>
    <row r="247" spans="1:13" hidden="1" x14ac:dyDescent="0.2">
      <c r="A247" s="209" t="s">
        <v>500</v>
      </c>
      <c r="B247" s="75">
        <f t="shared" si="52"/>
        <v>0</v>
      </c>
      <c r="C247" s="75">
        <f t="shared" si="53"/>
        <v>0</v>
      </c>
      <c r="D247" s="32"/>
      <c r="E247" s="32"/>
      <c r="F247" s="32"/>
      <c r="G247" s="32"/>
      <c r="H247" s="32"/>
      <c r="I247" s="32"/>
      <c r="J247" s="82" t="str">
        <f t="shared" si="54"/>
        <v/>
      </c>
      <c r="K247" s="82" t="str">
        <f t="shared" si="55"/>
        <v/>
      </c>
      <c r="L247" s="85" t="str">
        <f t="shared" si="56"/>
        <v/>
      </c>
      <c r="M247" s="35">
        <f t="shared" si="57"/>
        <v>0</v>
      </c>
    </row>
    <row r="248" spans="1:13" hidden="1" x14ac:dyDescent="0.2">
      <c r="A248" s="209" t="s">
        <v>500</v>
      </c>
      <c r="B248" s="75">
        <f t="shared" si="52"/>
        <v>0</v>
      </c>
      <c r="C248" s="75">
        <f t="shared" si="53"/>
        <v>0</v>
      </c>
      <c r="D248" s="32"/>
      <c r="E248" s="32"/>
      <c r="F248" s="32"/>
      <c r="G248" s="32"/>
      <c r="H248" s="32"/>
      <c r="I248" s="32"/>
      <c r="J248" s="82" t="str">
        <f t="shared" si="54"/>
        <v/>
      </c>
      <c r="K248" s="82" t="str">
        <f t="shared" si="55"/>
        <v/>
      </c>
      <c r="L248" s="85" t="str">
        <f t="shared" si="56"/>
        <v/>
      </c>
      <c r="M248" s="35">
        <f t="shared" si="57"/>
        <v>0</v>
      </c>
    </row>
    <row r="249" spans="1:13" hidden="1" x14ac:dyDescent="0.2">
      <c r="A249" s="209" t="s">
        <v>500</v>
      </c>
      <c r="B249" s="75">
        <f t="shared" si="52"/>
        <v>0</v>
      </c>
      <c r="C249" s="75">
        <f t="shared" si="53"/>
        <v>0</v>
      </c>
      <c r="D249" s="32"/>
      <c r="E249" s="32"/>
      <c r="F249" s="32"/>
      <c r="G249" s="32"/>
      <c r="H249" s="32"/>
      <c r="I249" s="32"/>
      <c r="J249" s="82" t="str">
        <f t="shared" si="54"/>
        <v/>
      </c>
      <c r="K249" s="82" t="str">
        <f t="shared" si="55"/>
        <v/>
      </c>
      <c r="L249" s="85" t="str">
        <f t="shared" si="56"/>
        <v/>
      </c>
      <c r="M249" s="35">
        <f t="shared" si="57"/>
        <v>0</v>
      </c>
    </row>
    <row r="250" spans="1:13" hidden="1" x14ac:dyDescent="0.2">
      <c r="A250" s="209" t="s">
        <v>500</v>
      </c>
      <c r="B250" s="75">
        <f t="shared" si="52"/>
        <v>0</v>
      </c>
      <c r="C250" s="75">
        <f t="shared" si="53"/>
        <v>0</v>
      </c>
      <c r="D250" s="32"/>
      <c r="E250" s="32"/>
      <c r="F250" s="32"/>
      <c r="G250" s="32"/>
      <c r="H250" s="32"/>
      <c r="I250" s="32"/>
      <c r="J250" s="82" t="str">
        <f t="shared" si="54"/>
        <v/>
      </c>
      <c r="K250" s="82" t="str">
        <f t="shared" si="55"/>
        <v/>
      </c>
      <c r="L250" s="85" t="str">
        <f t="shared" si="56"/>
        <v/>
      </c>
      <c r="M250" s="35">
        <f t="shared" si="57"/>
        <v>0</v>
      </c>
    </row>
    <row r="251" spans="1:13" hidden="1" x14ac:dyDescent="0.2">
      <c r="A251" s="209" t="s">
        <v>500</v>
      </c>
      <c r="B251" s="75">
        <f t="shared" si="52"/>
        <v>0</v>
      </c>
      <c r="C251" s="75">
        <f t="shared" si="53"/>
        <v>0</v>
      </c>
      <c r="D251" s="32"/>
      <c r="E251" s="32"/>
      <c r="F251" s="32"/>
      <c r="G251" s="32"/>
      <c r="H251" s="32"/>
      <c r="I251" s="32"/>
      <c r="J251" s="82" t="str">
        <f t="shared" si="54"/>
        <v/>
      </c>
      <c r="K251" s="82" t="str">
        <f t="shared" si="55"/>
        <v/>
      </c>
      <c r="L251" s="85" t="str">
        <f t="shared" si="56"/>
        <v/>
      </c>
      <c r="M251" s="35">
        <f t="shared" si="57"/>
        <v>0</v>
      </c>
    </row>
    <row r="252" spans="1:13" hidden="1" x14ac:dyDescent="0.2">
      <c r="A252" s="209" t="s">
        <v>500</v>
      </c>
      <c r="B252" s="75">
        <f t="shared" si="52"/>
        <v>0</v>
      </c>
      <c r="C252" s="75">
        <f t="shared" si="53"/>
        <v>0</v>
      </c>
      <c r="D252" s="32"/>
      <c r="E252" s="32"/>
      <c r="F252" s="32"/>
      <c r="G252" s="32"/>
      <c r="H252" s="32"/>
      <c r="I252" s="32"/>
      <c r="J252" s="82" t="str">
        <f t="shared" si="54"/>
        <v/>
      </c>
      <c r="K252" s="82" t="str">
        <f t="shared" si="55"/>
        <v/>
      </c>
      <c r="L252" s="85" t="str">
        <f t="shared" si="56"/>
        <v/>
      </c>
      <c r="M252" s="35">
        <f t="shared" si="57"/>
        <v>0</v>
      </c>
    </row>
    <row r="253" spans="1:13" hidden="1" x14ac:dyDescent="0.2">
      <c r="A253" s="209" t="s">
        <v>500</v>
      </c>
      <c r="B253" s="75">
        <f t="shared" si="52"/>
        <v>0</v>
      </c>
      <c r="C253" s="75">
        <f t="shared" si="53"/>
        <v>0</v>
      </c>
      <c r="D253" s="32"/>
      <c r="E253" s="32"/>
      <c r="F253" s="32"/>
      <c r="G253" s="32"/>
      <c r="H253" s="32"/>
      <c r="I253" s="32"/>
      <c r="J253" s="82" t="str">
        <f t="shared" si="54"/>
        <v/>
      </c>
      <c r="K253" s="82" t="str">
        <f t="shared" si="55"/>
        <v/>
      </c>
      <c r="L253" s="85" t="str">
        <f t="shared" si="56"/>
        <v/>
      </c>
      <c r="M253" s="35">
        <f t="shared" si="57"/>
        <v>0</v>
      </c>
    </row>
    <row r="254" spans="1:13" hidden="1" x14ac:dyDescent="0.2">
      <c r="A254" s="209" t="s">
        <v>500</v>
      </c>
      <c r="B254" s="75">
        <f t="shared" si="52"/>
        <v>0</v>
      </c>
      <c r="C254" s="75">
        <f t="shared" si="53"/>
        <v>0</v>
      </c>
      <c r="D254" s="32"/>
      <c r="E254" s="32"/>
      <c r="F254" s="32"/>
      <c r="G254" s="32"/>
      <c r="H254" s="32"/>
      <c r="I254" s="32"/>
      <c r="J254" s="82" t="str">
        <f t="shared" si="54"/>
        <v/>
      </c>
      <c r="K254" s="82" t="str">
        <f t="shared" si="55"/>
        <v/>
      </c>
      <c r="L254" s="85" t="str">
        <f t="shared" si="56"/>
        <v/>
      </c>
      <c r="M254" s="35">
        <f t="shared" si="57"/>
        <v>0</v>
      </c>
    </row>
    <row r="255" spans="1:13" hidden="1" x14ac:dyDescent="0.2">
      <c r="A255" s="209" t="s">
        <v>500</v>
      </c>
      <c r="B255" s="76">
        <f t="shared" si="52"/>
        <v>0</v>
      </c>
      <c r="C255" s="76">
        <f t="shared" si="53"/>
        <v>0</v>
      </c>
      <c r="D255" s="42"/>
      <c r="E255" s="42"/>
      <c r="F255" s="42"/>
      <c r="G255" s="42"/>
      <c r="H255" s="42"/>
      <c r="I255" s="42"/>
      <c r="J255" s="83" t="str">
        <f t="shared" si="54"/>
        <v/>
      </c>
      <c r="K255" s="83" t="str">
        <f t="shared" si="55"/>
        <v/>
      </c>
      <c r="L255" s="85" t="str">
        <f t="shared" si="56"/>
        <v/>
      </c>
      <c r="M255" s="35">
        <f t="shared" si="57"/>
        <v>0</v>
      </c>
    </row>
    <row r="256" spans="1:13" hidden="1" x14ac:dyDescent="0.2">
      <c r="A256" s="209" t="s">
        <v>500</v>
      </c>
      <c r="B256" s="75">
        <f t="shared" si="52"/>
        <v>0</v>
      </c>
      <c r="C256" s="75">
        <f t="shared" si="53"/>
        <v>0</v>
      </c>
      <c r="D256" s="32"/>
      <c r="E256" s="32"/>
      <c r="F256" s="32"/>
      <c r="G256" s="32"/>
      <c r="H256" s="32"/>
      <c r="I256" s="32"/>
      <c r="J256" s="82" t="str">
        <f t="shared" si="54"/>
        <v/>
      </c>
      <c r="K256" s="82" t="str">
        <f t="shared" si="55"/>
        <v/>
      </c>
      <c r="L256" s="85" t="str">
        <f t="shared" si="56"/>
        <v/>
      </c>
      <c r="M256" s="35">
        <f t="shared" si="57"/>
        <v>0</v>
      </c>
    </row>
    <row r="257" spans="1:13" hidden="1" x14ac:dyDescent="0.2">
      <c r="A257" s="209" t="s">
        <v>500</v>
      </c>
      <c r="B257" s="75">
        <f t="shared" si="52"/>
        <v>0</v>
      </c>
      <c r="C257" s="75">
        <f t="shared" si="53"/>
        <v>0</v>
      </c>
      <c r="D257" s="32"/>
      <c r="E257" s="32"/>
      <c r="F257" s="32"/>
      <c r="G257" s="32"/>
      <c r="H257" s="32"/>
      <c r="I257" s="32"/>
      <c r="J257" s="82" t="str">
        <f t="shared" si="54"/>
        <v/>
      </c>
      <c r="K257" s="82" t="str">
        <f t="shared" si="55"/>
        <v/>
      </c>
      <c r="L257" s="85" t="str">
        <f t="shared" si="56"/>
        <v/>
      </c>
      <c r="M257" s="35">
        <f t="shared" si="57"/>
        <v>0</v>
      </c>
    </row>
    <row r="258" spans="1:13" hidden="1" x14ac:dyDescent="0.2">
      <c r="A258" s="209" t="s">
        <v>500</v>
      </c>
      <c r="B258" s="75">
        <f t="shared" si="52"/>
        <v>0</v>
      </c>
      <c r="C258" s="75">
        <f t="shared" si="53"/>
        <v>0</v>
      </c>
      <c r="D258" s="32"/>
      <c r="E258" s="32"/>
      <c r="F258" s="32"/>
      <c r="G258" s="32"/>
      <c r="H258" s="32"/>
      <c r="I258" s="32"/>
      <c r="J258" s="82" t="str">
        <f t="shared" si="54"/>
        <v/>
      </c>
      <c r="K258" s="82" t="str">
        <f t="shared" si="55"/>
        <v/>
      </c>
      <c r="L258" s="85" t="str">
        <f t="shared" si="56"/>
        <v/>
      </c>
      <c r="M258" s="35">
        <f t="shared" si="57"/>
        <v>0</v>
      </c>
    </row>
    <row r="259" spans="1:13" hidden="1" x14ac:dyDescent="0.2">
      <c r="A259" s="209" t="s">
        <v>500</v>
      </c>
      <c r="B259" s="75">
        <f t="shared" si="52"/>
        <v>0</v>
      </c>
      <c r="C259" s="75">
        <f t="shared" si="53"/>
        <v>0</v>
      </c>
      <c r="D259" s="32"/>
      <c r="E259" s="32"/>
      <c r="F259" s="32"/>
      <c r="G259" s="32"/>
      <c r="H259" s="32"/>
      <c r="I259" s="32"/>
      <c r="J259" s="82" t="str">
        <f t="shared" si="54"/>
        <v/>
      </c>
      <c r="K259" s="82" t="str">
        <f t="shared" si="55"/>
        <v/>
      </c>
      <c r="L259" s="85" t="str">
        <f t="shared" si="56"/>
        <v/>
      </c>
      <c r="M259" s="35">
        <f t="shared" si="57"/>
        <v>0</v>
      </c>
    </row>
    <row r="260" spans="1:13" hidden="1" x14ac:dyDescent="0.2">
      <c r="A260" s="209" t="s">
        <v>500</v>
      </c>
      <c r="B260" s="75">
        <f t="shared" si="52"/>
        <v>0</v>
      </c>
      <c r="C260" s="75">
        <f t="shared" si="53"/>
        <v>0</v>
      </c>
      <c r="D260" s="32"/>
      <c r="E260" s="32"/>
      <c r="F260" s="32"/>
      <c r="G260" s="32"/>
      <c r="H260" s="32"/>
      <c r="I260" s="32"/>
      <c r="J260" s="82" t="str">
        <f t="shared" si="54"/>
        <v/>
      </c>
      <c r="K260" s="82" t="str">
        <f t="shared" si="55"/>
        <v/>
      </c>
      <c r="L260" s="85" t="str">
        <f t="shared" si="56"/>
        <v/>
      </c>
      <c r="M260" s="35">
        <f t="shared" si="57"/>
        <v>0</v>
      </c>
    </row>
    <row r="261" spans="1:13" hidden="1" x14ac:dyDescent="0.2">
      <c r="A261" s="209" t="s">
        <v>500</v>
      </c>
      <c r="B261" s="75">
        <f t="shared" si="52"/>
        <v>0</v>
      </c>
      <c r="C261" s="75">
        <f t="shared" si="53"/>
        <v>0</v>
      </c>
      <c r="D261" s="32"/>
      <c r="E261" s="32"/>
      <c r="F261" s="32"/>
      <c r="G261" s="32"/>
      <c r="H261" s="32"/>
      <c r="I261" s="32"/>
      <c r="J261" s="82" t="str">
        <f t="shared" si="54"/>
        <v/>
      </c>
      <c r="K261" s="82" t="str">
        <f t="shared" si="55"/>
        <v/>
      </c>
      <c r="L261" s="85" t="str">
        <f t="shared" si="56"/>
        <v/>
      </c>
      <c r="M261" s="35">
        <f t="shared" si="57"/>
        <v>0</v>
      </c>
    </row>
    <row r="262" spans="1:13" hidden="1" x14ac:dyDescent="0.2">
      <c r="A262" s="209" t="s">
        <v>500</v>
      </c>
      <c r="B262" s="75">
        <f t="shared" si="52"/>
        <v>0</v>
      </c>
      <c r="C262" s="75">
        <f t="shared" si="53"/>
        <v>0</v>
      </c>
      <c r="D262" s="32"/>
      <c r="E262" s="32"/>
      <c r="F262" s="32"/>
      <c r="G262" s="32"/>
      <c r="H262" s="32"/>
      <c r="I262" s="32"/>
      <c r="J262" s="82" t="str">
        <f t="shared" si="54"/>
        <v/>
      </c>
      <c r="K262" s="82" t="str">
        <f t="shared" si="55"/>
        <v/>
      </c>
      <c r="L262" s="85" t="str">
        <f t="shared" si="56"/>
        <v/>
      </c>
      <c r="M262" s="35">
        <f t="shared" si="57"/>
        <v>0</v>
      </c>
    </row>
    <row r="263" spans="1:13" hidden="1" x14ac:dyDescent="0.2">
      <c r="A263" s="209" t="s">
        <v>500</v>
      </c>
      <c r="B263" s="75">
        <f t="shared" ref="B263:B280" si="58">SUM(D263:I263)</f>
        <v>0</v>
      </c>
      <c r="C263" s="75">
        <f t="shared" ref="C263:C280" si="59">D263+E263</f>
        <v>0</v>
      </c>
      <c r="D263" s="32"/>
      <c r="E263" s="32"/>
      <c r="F263" s="32"/>
      <c r="G263" s="32"/>
      <c r="H263" s="32"/>
      <c r="I263" s="32"/>
      <c r="J263" s="82" t="str">
        <f t="shared" ref="J263:J281" si="60">IF(ISERROR(D263/C263),"",(D263/C263))</f>
        <v/>
      </c>
      <c r="K263" s="82" t="str">
        <f t="shared" ref="K263:K281" si="61">IF(ISERROR(E263/C263),"",(E263/C263))</f>
        <v/>
      </c>
      <c r="L263" s="85" t="str">
        <f t="shared" ref="L263:L281" si="62">IF(ISERROR((D263+E263)/B263),"",(D263+E263)/B263)</f>
        <v/>
      </c>
      <c r="M263" s="35">
        <f t="shared" ref="M263:M281" si="63">G263+I263</f>
        <v>0</v>
      </c>
    </row>
    <row r="264" spans="1:13" hidden="1" x14ac:dyDescent="0.2">
      <c r="A264" s="209" t="s">
        <v>500</v>
      </c>
      <c r="B264" s="75">
        <f t="shared" si="58"/>
        <v>0</v>
      </c>
      <c r="C264" s="75">
        <f t="shared" si="59"/>
        <v>0</v>
      </c>
      <c r="D264" s="32"/>
      <c r="E264" s="32"/>
      <c r="F264" s="32"/>
      <c r="G264" s="32"/>
      <c r="H264" s="32"/>
      <c r="I264" s="32"/>
      <c r="J264" s="82" t="str">
        <f t="shared" si="60"/>
        <v/>
      </c>
      <c r="K264" s="82" t="str">
        <f t="shared" si="61"/>
        <v/>
      </c>
      <c r="L264" s="85" t="str">
        <f t="shared" si="62"/>
        <v/>
      </c>
      <c r="M264" s="35">
        <f t="shared" si="63"/>
        <v>0</v>
      </c>
    </row>
    <row r="265" spans="1:13" hidden="1" x14ac:dyDescent="0.2">
      <c r="A265" s="209" t="s">
        <v>500</v>
      </c>
      <c r="B265" s="75">
        <f t="shared" si="58"/>
        <v>0</v>
      </c>
      <c r="C265" s="75">
        <f t="shared" si="59"/>
        <v>0</v>
      </c>
      <c r="D265" s="32"/>
      <c r="E265" s="32"/>
      <c r="F265" s="32"/>
      <c r="G265" s="32"/>
      <c r="H265" s="32"/>
      <c r="I265" s="32"/>
      <c r="J265" s="82" t="str">
        <f t="shared" si="60"/>
        <v/>
      </c>
      <c r="K265" s="82" t="str">
        <f t="shared" si="61"/>
        <v/>
      </c>
      <c r="L265" s="85" t="str">
        <f t="shared" si="62"/>
        <v/>
      </c>
      <c r="M265" s="35">
        <f t="shared" si="63"/>
        <v>0</v>
      </c>
    </row>
    <row r="266" spans="1:13" hidden="1" x14ac:dyDescent="0.2">
      <c r="A266" s="209" t="s">
        <v>500</v>
      </c>
      <c r="B266" s="75">
        <f t="shared" si="58"/>
        <v>0</v>
      </c>
      <c r="C266" s="75">
        <f t="shared" si="59"/>
        <v>0</v>
      </c>
      <c r="D266" s="32"/>
      <c r="E266" s="32"/>
      <c r="F266" s="32"/>
      <c r="G266" s="32"/>
      <c r="H266" s="32"/>
      <c r="I266" s="32"/>
      <c r="J266" s="82" t="str">
        <f t="shared" si="60"/>
        <v/>
      </c>
      <c r="K266" s="82" t="str">
        <f t="shared" si="61"/>
        <v/>
      </c>
      <c r="L266" s="85" t="str">
        <f t="shared" si="62"/>
        <v/>
      </c>
      <c r="M266" s="35">
        <f t="shared" si="63"/>
        <v>0</v>
      </c>
    </row>
    <row r="267" spans="1:13" hidden="1" x14ac:dyDescent="0.2">
      <c r="A267" s="209" t="s">
        <v>500</v>
      </c>
      <c r="B267" s="75">
        <f t="shared" si="58"/>
        <v>0</v>
      </c>
      <c r="C267" s="75">
        <f t="shared" si="59"/>
        <v>0</v>
      </c>
      <c r="D267" s="32"/>
      <c r="E267" s="32"/>
      <c r="F267" s="32"/>
      <c r="G267" s="32"/>
      <c r="H267" s="32"/>
      <c r="I267" s="32"/>
      <c r="J267" s="82" t="str">
        <f t="shared" si="60"/>
        <v/>
      </c>
      <c r="K267" s="82" t="str">
        <f t="shared" si="61"/>
        <v/>
      </c>
      <c r="L267" s="85" t="str">
        <f t="shared" si="62"/>
        <v/>
      </c>
      <c r="M267" s="35">
        <f t="shared" si="63"/>
        <v>0</v>
      </c>
    </row>
    <row r="268" spans="1:13" hidden="1" x14ac:dyDescent="0.2">
      <c r="A268" s="209" t="s">
        <v>500</v>
      </c>
      <c r="B268" s="75">
        <f t="shared" si="58"/>
        <v>0</v>
      </c>
      <c r="C268" s="75">
        <f t="shared" si="59"/>
        <v>0</v>
      </c>
      <c r="D268" s="32"/>
      <c r="E268" s="32"/>
      <c r="F268" s="32"/>
      <c r="G268" s="32"/>
      <c r="H268" s="32"/>
      <c r="I268" s="32"/>
      <c r="J268" s="82" t="str">
        <f t="shared" si="60"/>
        <v/>
      </c>
      <c r="K268" s="82" t="str">
        <f t="shared" si="61"/>
        <v/>
      </c>
      <c r="L268" s="85" t="str">
        <f t="shared" si="62"/>
        <v/>
      </c>
      <c r="M268" s="35">
        <f t="shared" si="63"/>
        <v>0</v>
      </c>
    </row>
    <row r="269" spans="1:13" hidden="1" x14ac:dyDescent="0.2">
      <c r="A269" s="209" t="s">
        <v>500</v>
      </c>
      <c r="B269" s="76">
        <f t="shared" si="58"/>
        <v>0</v>
      </c>
      <c r="C269" s="76">
        <f t="shared" si="59"/>
        <v>0</v>
      </c>
      <c r="D269" s="42"/>
      <c r="E269" s="42"/>
      <c r="F269" s="42"/>
      <c r="G269" s="42"/>
      <c r="H269" s="42"/>
      <c r="I269" s="42"/>
      <c r="J269" s="83" t="str">
        <f t="shared" si="60"/>
        <v/>
      </c>
      <c r="K269" s="83" t="str">
        <f t="shared" si="61"/>
        <v/>
      </c>
      <c r="L269" s="85" t="str">
        <f t="shared" si="62"/>
        <v/>
      </c>
      <c r="M269" s="35">
        <f t="shared" si="63"/>
        <v>0</v>
      </c>
    </row>
    <row r="270" spans="1:13" hidden="1" x14ac:dyDescent="0.2">
      <c r="A270" s="209" t="s">
        <v>500</v>
      </c>
      <c r="B270" s="75">
        <f t="shared" si="58"/>
        <v>0</v>
      </c>
      <c r="C270" s="75">
        <f t="shared" si="59"/>
        <v>0</v>
      </c>
      <c r="D270" s="32"/>
      <c r="E270" s="32"/>
      <c r="F270" s="32"/>
      <c r="G270" s="32"/>
      <c r="H270" s="32"/>
      <c r="I270" s="32"/>
      <c r="J270" s="82" t="str">
        <f t="shared" si="60"/>
        <v/>
      </c>
      <c r="K270" s="82" t="str">
        <f t="shared" si="61"/>
        <v/>
      </c>
      <c r="L270" s="85" t="str">
        <f t="shared" si="62"/>
        <v/>
      </c>
      <c r="M270" s="35">
        <f t="shared" si="63"/>
        <v>0</v>
      </c>
    </row>
    <row r="271" spans="1:13" hidden="1" x14ac:dyDescent="0.2">
      <c r="A271" s="209" t="s">
        <v>500</v>
      </c>
      <c r="B271" s="75">
        <f t="shared" si="58"/>
        <v>0</v>
      </c>
      <c r="C271" s="75">
        <f t="shared" si="59"/>
        <v>0</v>
      </c>
      <c r="D271" s="32"/>
      <c r="E271" s="32"/>
      <c r="F271" s="32"/>
      <c r="G271" s="32"/>
      <c r="H271" s="32"/>
      <c r="I271" s="32"/>
      <c r="J271" s="82" t="str">
        <f t="shared" si="60"/>
        <v/>
      </c>
      <c r="K271" s="82" t="str">
        <f t="shared" si="61"/>
        <v/>
      </c>
      <c r="L271" s="85" t="str">
        <f t="shared" si="62"/>
        <v/>
      </c>
      <c r="M271" s="35">
        <f t="shared" si="63"/>
        <v>0</v>
      </c>
    </row>
    <row r="272" spans="1:13" hidden="1" x14ac:dyDescent="0.2">
      <c r="A272" s="209" t="s">
        <v>500</v>
      </c>
      <c r="B272" s="75">
        <f t="shared" si="58"/>
        <v>0</v>
      </c>
      <c r="C272" s="75">
        <f t="shared" si="59"/>
        <v>0</v>
      </c>
      <c r="D272" s="32"/>
      <c r="E272" s="32"/>
      <c r="F272" s="32"/>
      <c r="G272" s="32"/>
      <c r="H272" s="32"/>
      <c r="I272" s="32"/>
      <c r="J272" s="82" t="str">
        <f t="shared" si="60"/>
        <v/>
      </c>
      <c r="K272" s="82" t="str">
        <f t="shared" si="61"/>
        <v/>
      </c>
      <c r="L272" s="85" t="str">
        <f t="shared" si="62"/>
        <v/>
      </c>
      <c r="M272" s="35">
        <f t="shared" si="63"/>
        <v>0</v>
      </c>
    </row>
    <row r="273" spans="1:13" hidden="1" x14ac:dyDescent="0.2">
      <c r="A273" s="209" t="s">
        <v>500</v>
      </c>
      <c r="B273" s="75">
        <f t="shared" si="58"/>
        <v>0</v>
      </c>
      <c r="C273" s="75">
        <f t="shared" si="59"/>
        <v>0</v>
      </c>
      <c r="D273" s="32"/>
      <c r="E273" s="32"/>
      <c r="F273" s="32"/>
      <c r="G273" s="32"/>
      <c r="H273" s="32"/>
      <c r="I273" s="32"/>
      <c r="J273" s="82" t="str">
        <f t="shared" si="60"/>
        <v/>
      </c>
      <c r="K273" s="82" t="str">
        <f t="shared" si="61"/>
        <v/>
      </c>
      <c r="L273" s="85" t="str">
        <f t="shared" si="62"/>
        <v/>
      </c>
      <c r="M273" s="35">
        <f t="shared" si="63"/>
        <v>0</v>
      </c>
    </row>
    <row r="274" spans="1:13" hidden="1" x14ac:dyDescent="0.2">
      <c r="A274" s="209" t="s">
        <v>500</v>
      </c>
      <c r="B274" s="75">
        <f t="shared" si="58"/>
        <v>0</v>
      </c>
      <c r="C274" s="75">
        <f t="shared" si="59"/>
        <v>0</v>
      </c>
      <c r="D274" s="32"/>
      <c r="E274" s="32"/>
      <c r="F274" s="32"/>
      <c r="G274" s="32"/>
      <c r="H274" s="32"/>
      <c r="I274" s="32"/>
      <c r="J274" s="82" t="str">
        <f t="shared" si="60"/>
        <v/>
      </c>
      <c r="K274" s="82" t="str">
        <f t="shared" si="61"/>
        <v/>
      </c>
      <c r="L274" s="85" t="str">
        <f t="shared" si="62"/>
        <v/>
      </c>
      <c r="M274" s="35">
        <f t="shared" si="63"/>
        <v>0</v>
      </c>
    </row>
    <row r="275" spans="1:13" hidden="1" x14ac:dyDescent="0.2">
      <c r="A275" s="209" t="s">
        <v>500</v>
      </c>
      <c r="B275" s="75">
        <f t="shared" si="58"/>
        <v>0</v>
      </c>
      <c r="C275" s="75">
        <f t="shared" si="59"/>
        <v>0</v>
      </c>
      <c r="D275" s="32"/>
      <c r="E275" s="32"/>
      <c r="F275" s="32"/>
      <c r="G275" s="32"/>
      <c r="H275" s="32"/>
      <c r="I275" s="32"/>
      <c r="J275" s="82" t="str">
        <f t="shared" si="60"/>
        <v/>
      </c>
      <c r="K275" s="82" t="str">
        <f t="shared" si="61"/>
        <v/>
      </c>
      <c r="L275" s="85" t="str">
        <f t="shared" si="62"/>
        <v/>
      </c>
      <c r="M275" s="35">
        <f t="shared" si="63"/>
        <v>0</v>
      </c>
    </row>
    <row r="276" spans="1:13" hidden="1" x14ac:dyDescent="0.2">
      <c r="A276" s="209" t="s">
        <v>500</v>
      </c>
      <c r="B276" s="75">
        <f t="shared" si="58"/>
        <v>0</v>
      </c>
      <c r="C276" s="75">
        <f t="shared" si="59"/>
        <v>0</v>
      </c>
      <c r="D276" s="32"/>
      <c r="E276" s="32"/>
      <c r="F276" s="32"/>
      <c r="G276" s="32"/>
      <c r="H276" s="32"/>
      <c r="I276" s="32"/>
      <c r="J276" s="82" t="str">
        <f t="shared" si="60"/>
        <v/>
      </c>
      <c r="K276" s="82" t="str">
        <f t="shared" si="61"/>
        <v/>
      </c>
      <c r="L276" s="85" t="str">
        <f t="shared" si="62"/>
        <v/>
      </c>
      <c r="M276" s="35">
        <f t="shared" si="63"/>
        <v>0</v>
      </c>
    </row>
    <row r="277" spans="1:13" hidden="1" x14ac:dyDescent="0.2">
      <c r="A277" s="209" t="s">
        <v>500</v>
      </c>
      <c r="B277" s="75">
        <f t="shared" si="58"/>
        <v>0</v>
      </c>
      <c r="C277" s="75">
        <f t="shared" si="59"/>
        <v>0</v>
      </c>
      <c r="D277" s="32"/>
      <c r="E277" s="32"/>
      <c r="F277" s="32"/>
      <c r="G277" s="32"/>
      <c r="H277" s="32"/>
      <c r="I277" s="32"/>
      <c r="J277" s="82" t="str">
        <f t="shared" si="60"/>
        <v/>
      </c>
      <c r="K277" s="82" t="str">
        <f t="shared" si="61"/>
        <v/>
      </c>
      <c r="L277" s="85" t="str">
        <f t="shared" si="62"/>
        <v/>
      </c>
      <c r="M277" s="35">
        <f t="shared" si="63"/>
        <v>0</v>
      </c>
    </row>
    <row r="278" spans="1:13" hidden="1" x14ac:dyDescent="0.2">
      <c r="A278" s="209" t="s">
        <v>500</v>
      </c>
      <c r="B278" s="75">
        <f t="shared" si="58"/>
        <v>0</v>
      </c>
      <c r="C278" s="75">
        <f t="shared" si="59"/>
        <v>0</v>
      </c>
      <c r="D278" s="32"/>
      <c r="E278" s="32"/>
      <c r="F278" s="32"/>
      <c r="G278" s="32"/>
      <c r="H278" s="32"/>
      <c r="I278" s="32"/>
      <c r="J278" s="82" t="str">
        <f t="shared" si="60"/>
        <v/>
      </c>
      <c r="K278" s="82" t="str">
        <f t="shared" si="61"/>
        <v/>
      </c>
      <c r="L278" s="85" t="str">
        <f t="shared" si="62"/>
        <v/>
      </c>
      <c r="M278" s="35">
        <f t="shared" si="63"/>
        <v>0</v>
      </c>
    </row>
    <row r="279" spans="1:13" hidden="1" x14ac:dyDescent="0.2">
      <c r="A279" s="209" t="s">
        <v>500</v>
      </c>
      <c r="B279" s="75">
        <f t="shared" si="58"/>
        <v>0</v>
      </c>
      <c r="C279" s="75">
        <f t="shared" si="59"/>
        <v>0</v>
      </c>
      <c r="D279" s="32"/>
      <c r="E279" s="32"/>
      <c r="F279" s="32"/>
      <c r="G279" s="32"/>
      <c r="H279" s="32"/>
      <c r="I279" s="32"/>
      <c r="J279" s="82" t="str">
        <f t="shared" si="60"/>
        <v/>
      </c>
      <c r="K279" s="82" t="str">
        <f t="shared" si="61"/>
        <v/>
      </c>
      <c r="L279" s="85" t="str">
        <f t="shared" si="62"/>
        <v/>
      </c>
      <c r="M279" s="35">
        <f t="shared" si="63"/>
        <v>0</v>
      </c>
    </row>
    <row r="280" spans="1:13" hidden="1" x14ac:dyDescent="0.2">
      <c r="A280" s="209" t="s">
        <v>500</v>
      </c>
      <c r="B280" s="76">
        <f t="shared" si="58"/>
        <v>0</v>
      </c>
      <c r="C280" s="76">
        <f t="shared" si="59"/>
        <v>0</v>
      </c>
      <c r="D280" s="42"/>
      <c r="E280" s="42"/>
      <c r="F280" s="42"/>
      <c r="G280" s="42"/>
      <c r="H280" s="42"/>
      <c r="I280" s="42"/>
      <c r="J280" s="83" t="str">
        <f t="shared" si="60"/>
        <v/>
      </c>
      <c r="K280" s="83" t="str">
        <f t="shared" si="61"/>
        <v/>
      </c>
      <c r="L280" s="85" t="str">
        <f t="shared" si="62"/>
        <v/>
      </c>
      <c r="M280" s="35">
        <f t="shared" si="63"/>
        <v>0</v>
      </c>
    </row>
    <row r="281" spans="1:13" hidden="1" x14ac:dyDescent="0.2">
      <c r="A281" s="207" t="s">
        <v>61</v>
      </c>
      <c r="B281" s="207">
        <f t="shared" ref="B281:I281" si="64">SUM(B231:B280)</f>
        <v>0</v>
      </c>
      <c r="C281" s="207">
        <f t="shared" si="64"/>
        <v>0</v>
      </c>
      <c r="D281" s="207">
        <f t="shared" si="64"/>
        <v>0</v>
      </c>
      <c r="E281" s="207">
        <f t="shared" si="64"/>
        <v>0</v>
      </c>
      <c r="F281" s="207">
        <f t="shared" si="64"/>
        <v>0</v>
      </c>
      <c r="G281" s="207">
        <f t="shared" si="64"/>
        <v>0</v>
      </c>
      <c r="H281" s="207">
        <f t="shared" si="64"/>
        <v>0</v>
      </c>
      <c r="I281" s="207">
        <f t="shared" si="64"/>
        <v>0</v>
      </c>
      <c r="J281" s="204" t="str">
        <f t="shared" si="60"/>
        <v/>
      </c>
      <c r="K281" s="204" t="str">
        <f t="shared" si="61"/>
        <v/>
      </c>
      <c r="L281" s="204" t="str">
        <f t="shared" si="62"/>
        <v/>
      </c>
      <c r="M281" s="35">
        <f t="shared" si="63"/>
        <v>0</v>
      </c>
    </row>
    <row r="282" spans="1:13" x14ac:dyDescent="0.2">
      <c r="M282" s="6"/>
    </row>
    <row r="283" spans="1:13" ht="15.75" hidden="1" customHeight="1" x14ac:dyDescent="0.2">
      <c r="A283" s="451" t="str">
        <f>Parameters!B65</f>
        <v>CF - Iteration 3 (By folder)</v>
      </c>
      <c r="B283" s="452"/>
      <c r="C283" s="452"/>
      <c r="D283" s="452"/>
      <c r="E283" s="452"/>
      <c r="F283" s="452"/>
      <c r="G283" s="452"/>
      <c r="H283" s="452"/>
      <c r="I283" s="452"/>
      <c r="J283" s="452"/>
      <c r="K283" s="452"/>
      <c r="L283" s="453"/>
      <c r="M283" s="6"/>
    </row>
    <row r="284" spans="1:13" ht="12.75" hidden="1" customHeight="1" x14ac:dyDescent="0.2">
      <c r="A284" s="443" t="str">
        <f>CONCATENATE(Parameters!H65," Name")</f>
        <v>Folder Name</v>
      </c>
      <c r="B284" s="445" t="s">
        <v>112</v>
      </c>
      <c r="C284" s="446"/>
      <c r="D284" s="446"/>
      <c r="E284" s="446"/>
      <c r="F284" s="446"/>
      <c r="G284" s="446"/>
      <c r="H284" s="446"/>
      <c r="I284" s="446"/>
      <c r="J284" s="446"/>
      <c r="K284" s="446"/>
      <c r="L284" s="447"/>
      <c r="M284" s="6"/>
    </row>
    <row r="285" spans="1:13" hidden="1" x14ac:dyDescent="0.2">
      <c r="A285" s="444"/>
      <c r="B285" s="196" t="s">
        <v>110</v>
      </c>
      <c r="C285" s="196" t="s">
        <v>113</v>
      </c>
      <c r="D285" s="196" t="s">
        <v>148</v>
      </c>
      <c r="E285" s="196" t="s">
        <v>149</v>
      </c>
      <c r="F285" s="196" t="s">
        <v>55</v>
      </c>
      <c r="G285" s="196" t="s">
        <v>57</v>
      </c>
      <c r="H285" s="196" t="s">
        <v>102</v>
      </c>
      <c r="I285" s="196" t="s">
        <v>93</v>
      </c>
      <c r="J285" s="196" t="s">
        <v>59</v>
      </c>
      <c r="K285" s="196" t="s">
        <v>60</v>
      </c>
      <c r="L285" s="196" t="s">
        <v>409</v>
      </c>
      <c r="M285" s="34" t="s">
        <v>58</v>
      </c>
    </row>
    <row r="286" spans="1:13" hidden="1" x14ac:dyDescent="0.2">
      <c r="A286" s="209" t="s">
        <v>500</v>
      </c>
      <c r="B286" s="75">
        <f t="shared" ref="B286:B317" si="65">SUM(D286:I286)</f>
        <v>0</v>
      </c>
      <c r="C286" s="75">
        <f t="shared" ref="C286:C317" si="66">D286+E286</f>
        <v>0</v>
      </c>
      <c r="D286" s="32"/>
      <c r="E286" s="32"/>
      <c r="F286" s="32"/>
      <c r="G286" s="32"/>
      <c r="H286" s="32"/>
      <c r="I286" s="32"/>
      <c r="J286" s="82" t="str">
        <f t="shared" ref="J286:J317" si="67">IF(ISERROR(D286/C286),"",(D286/C286))</f>
        <v/>
      </c>
      <c r="K286" s="82" t="str">
        <f t="shared" ref="K286:K317" si="68">IF(ISERROR(E286/C286),"",(E286/C286))</f>
        <v/>
      </c>
      <c r="L286" s="85" t="str">
        <f t="shared" ref="L286:L317" si="69">IF(ISERROR((D286+E286)/B286),"",(D286+E286)/B286)</f>
        <v/>
      </c>
      <c r="M286" s="35">
        <f t="shared" ref="M286:M317" si="70">G286+I286</f>
        <v>0</v>
      </c>
    </row>
    <row r="287" spans="1:13" hidden="1" x14ac:dyDescent="0.2">
      <c r="A287" s="209" t="s">
        <v>500</v>
      </c>
      <c r="B287" s="75">
        <f t="shared" si="65"/>
        <v>0</v>
      </c>
      <c r="C287" s="75">
        <f t="shared" si="66"/>
        <v>0</v>
      </c>
      <c r="D287" s="32"/>
      <c r="E287" s="32"/>
      <c r="F287" s="32"/>
      <c r="G287" s="32"/>
      <c r="H287" s="32"/>
      <c r="I287" s="32"/>
      <c r="J287" s="82" t="str">
        <f t="shared" si="67"/>
        <v/>
      </c>
      <c r="K287" s="82" t="str">
        <f t="shared" si="68"/>
        <v/>
      </c>
      <c r="L287" s="85" t="str">
        <f t="shared" si="69"/>
        <v/>
      </c>
      <c r="M287" s="35">
        <f t="shared" si="70"/>
        <v>0</v>
      </c>
    </row>
    <row r="288" spans="1:13" hidden="1" x14ac:dyDescent="0.2">
      <c r="A288" s="209" t="s">
        <v>500</v>
      </c>
      <c r="B288" s="75">
        <f t="shared" si="65"/>
        <v>0</v>
      </c>
      <c r="C288" s="75">
        <f t="shared" si="66"/>
        <v>0</v>
      </c>
      <c r="D288" s="32"/>
      <c r="E288" s="32"/>
      <c r="F288" s="32"/>
      <c r="G288" s="32"/>
      <c r="H288" s="32"/>
      <c r="I288" s="32"/>
      <c r="J288" s="82" t="str">
        <f t="shared" si="67"/>
        <v/>
      </c>
      <c r="K288" s="82" t="str">
        <f t="shared" si="68"/>
        <v/>
      </c>
      <c r="L288" s="85" t="str">
        <f t="shared" si="69"/>
        <v/>
      </c>
      <c r="M288" s="35">
        <f t="shared" si="70"/>
        <v>0</v>
      </c>
    </row>
    <row r="289" spans="1:13" hidden="1" x14ac:dyDescent="0.2">
      <c r="A289" s="209" t="s">
        <v>500</v>
      </c>
      <c r="B289" s="75">
        <f t="shared" si="65"/>
        <v>0</v>
      </c>
      <c r="C289" s="75">
        <f t="shared" si="66"/>
        <v>0</v>
      </c>
      <c r="D289" s="32"/>
      <c r="E289" s="32"/>
      <c r="F289" s="32"/>
      <c r="G289" s="32"/>
      <c r="H289" s="32"/>
      <c r="I289" s="32"/>
      <c r="J289" s="82" t="str">
        <f t="shared" si="67"/>
        <v/>
      </c>
      <c r="K289" s="82" t="str">
        <f t="shared" si="68"/>
        <v/>
      </c>
      <c r="L289" s="85" t="str">
        <f t="shared" si="69"/>
        <v/>
      </c>
      <c r="M289" s="35">
        <f t="shared" si="70"/>
        <v>0</v>
      </c>
    </row>
    <row r="290" spans="1:13" hidden="1" x14ac:dyDescent="0.2">
      <c r="A290" s="209" t="s">
        <v>500</v>
      </c>
      <c r="B290" s="75">
        <f t="shared" si="65"/>
        <v>0</v>
      </c>
      <c r="C290" s="75">
        <f t="shared" si="66"/>
        <v>0</v>
      </c>
      <c r="D290" s="32"/>
      <c r="E290" s="32"/>
      <c r="F290" s="32"/>
      <c r="G290" s="32"/>
      <c r="H290" s="32"/>
      <c r="I290" s="32"/>
      <c r="J290" s="82" t="str">
        <f t="shared" si="67"/>
        <v/>
      </c>
      <c r="K290" s="82" t="str">
        <f t="shared" si="68"/>
        <v/>
      </c>
      <c r="L290" s="85" t="str">
        <f t="shared" si="69"/>
        <v/>
      </c>
      <c r="M290" s="35">
        <f t="shared" si="70"/>
        <v>0</v>
      </c>
    </row>
    <row r="291" spans="1:13" hidden="1" x14ac:dyDescent="0.2">
      <c r="A291" s="209" t="s">
        <v>500</v>
      </c>
      <c r="B291" s="75">
        <f t="shared" si="65"/>
        <v>0</v>
      </c>
      <c r="C291" s="75">
        <f t="shared" si="66"/>
        <v>0</v>
      </c>
      <c r="D291" s="32"/>
      <c r="E291" s="32"/>
      <c r="F291" s="32"/>
      <c r="G291" s="32"/>
      <c r="H291" s="32"/>
      <c r="I291" s="32"/>
      <c r="J291" s="82" t="str">
        <f t="shared" si="67"/>
        <v/>
      </c>
      <c r="K291" s="82" t="str">
        <f t="shared" si="68"/>
        <v/>
      </c>
      <c r="L291" s="85" t="str">
        <f t="shared" si="69"/>
        <v/>
      </c>
      <c r="M291" s="35">
        <f t="shared" si="70"/>
        <v>0</v>
      </c>
    </row>
    <row r="292" spans="1:13" hidden="1" x14ac:dyDescent="0.2">
      <c r="A292" s="209" t="s">
        <v>500</v>
      </c>
      <c r="B292" s="75">
        <f t="shared" si="65"/>
        <v>0</v>
      </c>
      <c r="C292" s="75">
        <f t="shared" si="66"/>
        <v>0</v>
      </c>
      <c r="D292" s="32"/>
      <c r="E292" s="32"/>
      <c r="F292" s="32"/>
      <c r="G292" s="32"/>
      <c r="H292" s="32"/>
      <c r="I292" s="32"/>
      <c r="J292" s="82" t="str">
        <f t="shared" si="67"/>
        <v/>
      </c>
      <c r="K292" s="82" t="str">
        <f t="shared" si="68"/>
        <v/>
      </c>
      <c r="L292" s="85" t="str">
        <f t="shared" si="69"/>
        <v/>
      </c>
      <c r="M292" s="35">
        <f t="shared" si="70"/>
        <v>0</v>
      </c>
    </row>
    <row r="293" spans="1:13" hidden="1" x14ac:dyDescent="0.2">
      <c r="A293" s="209" t="s">
        <v>500</v>
      </c>
      <c r="B293" s="75">
        <f t="shared" si="65"/>
        <v>0</v>
      </c>
      <c r="C293" s="75">
        <f t="shared" si="66"/>
        <v>0</v>
      </c>
      <c r="D293" s="32"/>
      <c r="E293" s="32"/>
      <c r="F293" s="32"/>
      <c r="G293" s="32"/>
      <c r="H293" s="32"/>
      <c r="I293" s="32"/>
      <c r="J293" s="82" t="str">
        <f t="shared" si="67"/>
        <v/>
      </c>
      <c r="K293" s="82" t="str">
        <f t="shared" si="68"/>
        <v/>
      </c>
      <c r="L293" s="85" t="str">
        <f t="shared" si="69"/>
        <v/>
      </c>
      <c r="M293" s="35">
        <f t="shared" si="70"/>
        <v>0</v>
      </c>
    </row>
    <row r="294" spans="1:13" hidden="1" x14ac:dyDescent="0.2">
      <c r="A294" s="209" t="s">
        <v>500</v>
      </c>
      <c r="B294" s="75">
        <f t="shared" si="65"/>
        <v>0</v>
      </c>
      <c r="C294" s="75">
        <f t="shared" si="66"/>
        <v>0</v>
      </c>
      <c r="D294" s="32"/>
      <c r="E294" s="32"/>
      <c r="F294" s="32"/>
      <c r="G294" s="32"/>
      <c r="H294" s="32"/>
      <c r="I294" s="32"/>
      <c r="J294" s="82" t="str">
        <f t="shared" si="67"/>
        <v/>
      </c>
      <c r="K294" s="82" t="str">
        <f t="shared" si="68"/>
        <v/>
      </c>
      <c r="L294" s="85" t="str">
        <f t="shared" si="69"/>
        <v/>
      </c>
      <c r="M294" s="35">
        <f t="shared" si="70"/>
        <v>0</v>
      </c>
    </row>
    <row r="295" spans="1:13" hidden="1" x14ac:dyDescent="0.2">
      <c r="A295" s="209" t="s">
        <v>500</v>
      </c>
      <c r="B295" s="75">
        <f t="shared" si="65"/>
        <v>0</v>
      </c>
      <c r="C295" s="75">
        <f t="shared" si="66"/>
        <v>0</v>
      </c>
      <c r="D295" s="32"/>
      <c r="E295" s="32"/>
      <c r="F295" s="32"/>
      <c r="G295" s="32"/>
      <c r="H295" s="32"/>
      <c r="I295" s="32"/>
      <c r="J295" s="82" t="str">
        <f t="shared" si="67"/>
        <v/>
      </c>
      <c r="K295" s="82" t="str">
        <f t="shared" si="68"/>
        <v/>
      </c>
      <c r="L295" s="85" t="str">
        <f t="shared" si="69"/>
        <v/>
      </c>
      <c r="M295" s="35">
        <f t="shared" si="70"/>
        <v>0</v>
      </c>
    </row>
    <row r="296" spans="1:13" hidden="1" x14ac:dyDescent="0.2">
      <c r="A296" s="209" t="s">
        <v>500</v>
      </c>
      <c r="B296" s="75">
        <f t="shared" si="65"/>
        <v>0</v>
      </c>
      <c r="C296" s="75">
        <f t="shared" si="66"/>
        <v>0</v>
      </c>
      <c r="D296" s="32"/>
      <c r="E296" s="32"/>
      <c r="F296" s="32"/>
      <c r="G296" s="32"/>
      <c r="H296" s="32"/>
      <c r="I296" s="32"/>
      <c r="J296" s="82" t="str">
        <f t="shared" si="67"/>
        <v/>
      </c>
      <c r="K296" s="82" t="str">
        <f t="shared" si="68"/>
        <v/>
      </c>
      <c r="L296" s="85" t="str">
        <f t="shared" si="69"/>
        <v/>
      </c>
      <c r="M296" s="35">
        <f t="shared" si="70"/>
        <v>0</v>
      </c>
    </row>
    <row r="297" spans="1:13" hidden="1" x14ac:dyDescent="0.2">
      <c r="A297" s="209" t="s">
        <v>500</v>
      </c>
      <c r="B297" s="75">
        <f t="shared" si="65"/>
        <v>0</v>
      </c>
      <c r="C297" s="75">
        <f t="shared" si="66"/>
        <v>0</v>
      </c>
      <c r="D297" s="32"/>
      <c r="E297" s="32"/>
      <c r="F297" s="32"/>
      <c r="G297" s="32"/>
      <c r="H297" s="32"/>
      <c r="I297" s="32"/>
      <c r="J297" s="82" t="str">
        <f t="shared" si="67"/>
        <v/>
      </c>
      <c r="K297" s="82" t="str">
        <f t="shared" si="68"/>
        <v/>
      </c>
      <c r="L297" s="85" t="str">
        <f t="shared" si="69"/>
        <v/>
      </c>
      <c r="M297" s="35">
        <f t="shared" si="70"/>
        <v>0</v>
      </c>
    </row>
    <row r="298" spans="1:13" hidden="1" x14ac:dyDescent="0.2">
      <c r="A298" s="209" t="s">
        <v>500</v>
      </c>
      <c r="B298" s="75">
        <f t="shared" si="65"/>
        <v>0</v>
      </c>
      <c r="C298" s="75">
        <f t="shared" si="66"/>
        <v>0</v>
      </c>
      <c r="D298" s="32"/>
      <c r="E298" s="32"/>
      <c r="F298" s="32"/>
      <c r="G298" s="32"/>
      <c r="H298" s="32"/>
      <c r="I298" s="32"/>
      <c r="J298" s="82" t="str">
        <f t="shared" si="67"/>
        <v/>
      </c>
      <c r="K298" s="82" t="str">
        <f t="shared" si="68"/>
        <v/>
      </c>
      <c r="L298" s="85" t="str">
        <f t="shared" si="69"/>
        <v/>
      </c>
      <c r="M298" s="35">
        <f t="shared" si="70"/>
        <v>0</v>
      </c>
    </row>
    <row r="299" spans="1:13" hidden="1" x14ac:dyDescent="0.2">
      <c r="A299" s="209" t="s">
        <v>500</v>
      </c>
      <c r="B299" s="76">
        <f t="shared" si="65"/>
        <v>0</v>
      </c>
      <c r="C299" s="76">
        <f t="shared" si="66"/>
        <v>0</v>
      </c>
      <c r="D299" s="42"/>
      <c r="E299" s="42"/>
      <c r="F299" s="42"/>
      <c r="G299" s="42"/>
      <c r="H299" s="42"/>
      <c r="I299" s="42"/>
      <c r="J299" s="83" t="str">
        <f t="shared" si="67"/>
        <v/>
      </c>
      <c r="K299" s="83" t="str">
        <f t="shared" si="68"/>
        <v/>
      </c>
      <c r="L299" s="85" t="str">
        <f t="shared" si="69"/>
        <v/>
      </c>
      <c r="M299" s="35">
        <f t="shared" si="70"/>
        <v>0</v>
      </c>
    </row>
    <row r="300" spans="1:13" hidden="1" x14ac:dyDescent="0.2">
      <c r="A300" s="209" t="s">
        <v>500</v>
      </c>
      <c r="B300" s="75">
        <f t="shared" si="65"/>
        <v>0</v>
      </c>
      <c r="C300" s="75">
        <f t="shared" si="66"/>
        <v>0</v>
      </c>
      <c r="D300" s="32"/>
      <c r="E300" s="32"/>
      <c r="F300" s="32"/>
      <c r="G300" s="32"/>
      <c r="H300" s="32"/>
      <c r="I300" s="32"/>
      <c r="J300" s="82" t="str">
        <f t="shared" si="67"/>
        <v/>
      </c>
      <c r="K300" s="82" t="str">
        <f t="shared" si="68"/>
        <v/>
      </c>
      <c r="L300" s="85" t="str">
        <f t="shared" si="69"/>
        <v/>
      </c>
      <c r="M300" s="35">
        <f t="shared" si="70"/>
        <v>0</v>
      </c>
    </row>
    <row r="301" spans="1:13" hidden="1" x14ac:dyDescent="0.2">
      <c r="A301" s="209" t="s">
        <v>500</v>
      </c>
      <c r="B301" s="75">
        <f t="shared" si="65"/>
        <v>0</v>
      </c>
      <c r="C301" s="75">
        <f t="shared" si="66"/>
        <v>0</v>
      </c>
      <c r="D301" s="32"/>
      <c r="E301" s="32"/>
      <c r="F301" s="32"/>
      <c r="G301" s="32"/>
      <c r="H301" s="32"/>
      <c r="I301" s="32"/>
      <c r="J301" s="82" t="str">
        <f t="shared" si="67"/>
        <v/>
      </c>
      <c r="K301" s="82" t="str">
        <f t="shared" si="68"/>
        <v/>
      </c>
      <c r="L301" s="85" t="str">
        <f t="shared" si="69"/>
        <v/>
      </c>
      <c r="M301" s="35">
        <f t="shared" si="70"/>
        <v>0</v>
      </c>
    </row>
    <row r="302" spans="1:13" hidden="1" x14ac:dyDescent="0.2">
      <c r="A302" s="209" t="s">
        <v>500</v>
      </c>
      <c r="B302" s="75">
        <f t="shared" si="65"/>
        <v>0</v>
      </c>
      <c r="C302" s="75">
        <f t="shared" si="66"/>
        <v>0</v>
      </c>
      <c r="D302" s="32"/>
      <c r="E302" s="32"/>
      <c r="F302" s="32"/>
      <c r="G302" s="32"/>
      <c r="H302" s="32"/>
      <c r="I302" s="32"/>
      <c r="J302" s="82" t="str">
        <f t="shared" si="67"/>
        <v/>
      </c>
      <c r="K302" s="82" t="str">
        <f t="shared" si="68"/>
        <v/>
      </c>
      <c r="L302" s="85" t="str">
        <f t="shared" si="69"/>
        <v/>
      </c>
      <c r="M302" s="35">
        <f t="shared" si="70"/>
        <v>0</v>
      </c>
    </row>
    <row r="303" spans="1:13" hidden="1" x14ac:dyDescent="0.2">
      <c r="A303" s="209" t="s">
        <v>500</v>
      </c>
      <c r="B303" s="75">
        <f t="shared" si="65"/>
        <v>0</v>
      </c>
      <c r="C303" s="75">
        <f t="shared" si="66"/>
        <v>0</v>
      </c>
      <c r="D303" s="32"/>
      <c r="E303" s="32"/>
      <c r="F303" s="32"/>
      <c r="G303" s="32"/>
      <c r="H303" s="32"/>
      <c r="I303" s="32"/>
      <c r="J303" s="82" t="str">
        <f t="shared" si="67"/>
        <v/>
      </c>
      <c r="K303" s="82" t="str">
        <f t="shared" si="68"/>
        <v/>
      </c>
      <c r="L303" s="85" t="str">
        <f t="shared" si="69"/>
        <v/>
      </c>
      <c r="M303" s="35">
        <f t="shared" si="70"/>
        <v>0</v>
      </c>
    </row>
    <row r="304" spans="1:13" hidden="1" x14ac:dyDescent="0.2">
      <c r="A304" s="209" t="s">
        <v>500</v>
      </c>
      <c r="B304" s="75">
        <f t="shared" si="65"/>
        <v>0</v>
      </c>
      <c r="C304" s="75">
        <f t="shared" si="66"/>
        <v>0</v>
      </c>
      <c r="D304" s="32"/>
      <c r="E304" s="32"/>
      <c r="F304" s="32"/>
      <c r="G304" s="32"/>
      <c r="H304" s="32"/>
      <c r="I304" s="32"/>
      <c r="J304" s="82" t="str">
        <f t="shared" si="67"/>
        <v/>
      </c>
      <c r="K304" s="82" t="str">
        <f t="shared" si="68"/>
        <v/>
      </c>
      <c r="L304" s="85" t="str">
        <f t="shared" si="69"/>
        <v/>
      </c>
      <c r="M304" s="35">
        <f t="shared" si="70"/>
        <v>0</v>
      </c>
    </row>
    <row r="305" spans="1:13" hidden="1" x14ac:dyDescent="0.2">
      <c r="A305" s="209" t="s">
        <v>500</v>
      </c>
      <c r="B305" s="75">
        <f t="shared" si="65"/>
        <v>0</v>
      </c>
      <c r="C305" s="75">
        <f t="shared" si="66"/>
        <v>0</v>
      </c>
      <c r="D305" s="32"/>
      <c r="E305" s="32"/>
      <c r="F305" s="32"/>
      <c r="G305" s="32"/>
      <c r="H305" s="32"/>
      <c r="I305" s="32"/>
      <c r="J305" s="82" t="str">
        <f t="shared" si="67"/>
        <v/>
      </c>
      <c r="K305" s="82" t="str">
        <f t="shared" si="68"/>
        <v/>
      </c>
      <c r="L305" s="85" t="str">
        <f t="shared" si="69"/>
        <v/>
      </c>
      <c r="M305" s="35">
        <f t="shared" si="70"/>
        <v>0</v>
      </c>
    </row>
    <row r="306" spans="1:13" hidden="1" x14ac:dyDescent="0.2">
      <c r="A306" s="209" t="s">
        <v>500</v>
      </c>
      <c r="B306" s="75">
        <f t="shared" si="65"/>
        <v>0</v>
      </c>
      <c r="C306" s="75">
        <f t="shared" si="66"/>
        <v>0</v>
      </c>
      <c r="D306" s="32"/>
      <c r="E306" s="32"/>
      <c r="F306" s="32"/>
      <c r="G306" s="32"/>
      <c r="H306" s="32"/>
      <c r="I306" s="32"/>
      <c r="J306" s="82" t="str">
        <f t="shared" si="67"/>
        <v/>
      </c>
      <c r="K306" s="82" t="str">
        <f t="shared" si="68"/>
        <v/>
      </c>
      <c r="L306" s="85" t="str">
        <f t="shared" si="69"/>
        <v/>
      </c>
      <c r="M306" s="35">
        <f t="shared" si="70"/>
        <v>0</v>
      </c>
    </row>
    <row r="307" spans="1:13" hidden="1" x14ac:dyDescent="0.2">
      <c r="A307" s="209" t="s">
        <v>500</v>
      </c>
      <c r="B307" s="75">
        <f t="shared" si="65"/>
        <v>0</v>
      </c>
      <c r="C307" s="75">
        <f t="shared" si="66"/>
        <v>0</v>
      </c>
      <c r="D307" s="32"/>
      <c r="E307" s="32"/>
      <c r="F307" s="32"/>
      <c r="G307" s="32"/>
      <c r="H307" s="32"/>
      <c r="I307" s="32"/>
      <c r="J307" s="82" t="str">
        <f t="shared" si="67"/>
        <v/>
      </c>
      <c r="K307" s="82" t="str">
        <f t="shared" si="68"/>
        <v/>
      </c>
      <c r="L307" s="85" t="str">
        <f t="shared" si="69"/>
        <v/>
      </c>
      <c r="M307" s="35">
        <f t="shared" si="70"/>
        <v>0</v>
      </c>
    </row>
    <row r="308" spans="1:13" hidden="1" x14ac:dyDescent="0.2">
      <c r="A308" s="209" t="s">
        <v>500</v>
      </c>
      <c r="B308" s="75">
        <f t="shared" si="65"/>
        <v>0</v>
      </c>
      <c r="C308" s="75">
        <f t="shared" si="66"/>
        <v>0</v>
      </c>
      <c r="D308" s="32"/>
      <c r="E308" s="32"/>
      <c r="F308" s="32"/>
      <c r="G308" s="32"/>
      <c r="H308" s="32"/>
      <c r="I308" s="32"/>
      <c r="J308" s="82" t="str">
        <f t="shared" si="67"/>
        <v/>
      </c>
      <c r="K308" s="82" t="str">
        <f t="shared" si="68"/>
        <v/>
      </c>
      <c r="L308" s="85" t="str">
        <f t="shared" si="69"/>
        <v/>
      </c>
      <c r="M308" s="35">
        <f t="shared" si="70"/>
        <v>0</v>
      </c>
    </row>
    <row r="309" spans="1:13" hidden="1" x14ac:dyDescent="0.2">
      <c r="A309" s="209" t="s">
        <v>500</v>
      </c>
      <c r="B309" s="75">
        <f t="shared" si="65"/>
        <v>0</v>
      </c>
      <c r="C309" s="75">
        <f t="shared" si="66"/>
        <v>0</v>
      </c>
      <c r="D309" s="32"/>
      <c r="E309" s="32"/>
      <c r="F309" s="32"/>
      <c r="G309" s="32"/>
      <c r="H309" s="32"/>
      <c r="I309" s="32"/>
      <c r="J309" s="82" t="str">
        <f t="shared" si="67"/>
        <v/>
      </c>
      <c r="K309" s="82" t="str">
        <f t="shared" si="68"/>
        <v/>
      </c>
      <c r="L309" s="85" t="str">
        <f t="shared" si="69"/>
        <v/>
      </c>
      <c r="M309" s="35">
        <f t="shared" si="70"/>
        <v>0</v>
      </c>
    </row>
    <row r="310" spans="1:13" hidden="1" x14ac:dyDescent="0.2">
      <c r="A310" s="209" t="s">
        <v>500</v>
      </c>
      <c r="B310" s="76">
        <f t="shared" si="65"/>
        <v>0</v>
      </c>
      <c r="C310" s="76">
        <f t="shared" si="66"/>
        <v>0</v>
      </c>
      <c r="D310" s="42"/>
      <c r="E310" s="42"/>
      <c r="F310" s="42"/>
      <c r="G310" s="42"/>
      <c r="H310" s="42"/>
      <c r="I310" s="42"/>
      <c r="J310" s="83" t="str">
        <f t="shared" si="67"/>
        <v/>
      </c>
      <c r="K310" s="83" t="str">
        <f t="shared" si="68"/>
        <v/>
      </c>
      <c r="L310" s="85" t="str">
        <f t="shared" si="69"/>
        <v/>
      </c>
      <c r="M310" s="35">
        <f t="shared" si="70"/>
        <v>0</v>
      </c>
    </row>
    <row r="311" spans="1:13" hidden="1" x14ac:dyDescent="0.2">
      <c r="A311" s="209" t="s">
        <v>500</v>
      </c>
      <c r="B311" s="75">
        <f t="shared" si="65"/>
        <v>0</v>
      </c>
      <c r="C311" s="75">
        <f t="shared" si="66"/>
        <v>0</v>
      </c>
      <c r="D311" s="32"/>
      <c r="E311" s="32"/>
      <c r="F311" s="32"/>
      <c r="G311" s="32"/>
      <c r="H311" s="32"/>
      <c r="I311" s="32"/>
      <c r="J311" s="82" t="str">
        <f t="shared" si="67"/>
        <v/>
      </c>
      <c r="K311" s="82" t="str">
        <f t="shared" si="68"/>
        <v/>
      </c>
      <c r="L311" s="85" t="str">
        <f t="shared" si="69"/>
        <v/>
      </c>
      <c r="M311" s="35">
        <f t="shared" si="70"/>
        <v>0</v>
      </c>
    </row>
    <row r="312" spans="1:13" hidden="1" x14ac:dyDescent="0.2">
      <c r="A312" s="209" t="s">
        <v>500</v>
      </c>
      <c r="B312" s="75">
        <f t="shared" si="65"/>
        <v>0</v>
      </c>
      <c r="C312" s="75">
        <f t="shared" si="66"/>
        <v>0</v>
      </c>
      <c r="D312" s="32"/>
      <c r="E312" s="32"/>
      <c r="F312" s="32"/>
      <c r="G312" s="32"/>
      <c r="H312" s="32"/>
      <c r="I312" s="32"/>
      <c r="J312" s="82" t="str">
        <f t="shared" si="67"/>
        <v/>
      </c>
      <c r="K312" s="82" t="str">
        <f t="shared" si="68"/>
        <v/>
      </c>
      <c r="L312" s="85" t="str">
        <f t="shared" si="69"/>
        <v/>
      </c>
      <c r="M312" s="35">
        <f t="shared" si="70"/>
        <v>0</v>
      </c>
    </row>
    <row r="313" spans="1:13" hidden="1" x14ac:dyDescent="0.2">
      <c r="A313" s="209" t="s">
        <v>500</v>
      </c>
      <c r="B313" s="75">
        <f t="shared" si="65"/>
        <v>0</v>
      </c>
      <c r="C313" s="75">
        <f t="shared" si="66"/>
        <v>0</v>
      </c>
      <c r="D313" s="32"/>
      <c r="E313" s="32"/>
      <c r="F313" s="32"/>
      <c r="G313" s="32"/>
      <c r="H313" s="32"/>
      <c r="I313" s="32"/>
      <c r="J313" s="82" t="str">
        <f t="shared" si="67"/>
        <v/>
      </c>
      <c r="K313" s="82" t="str">
        <f t="shared" si="68"/>
        <v/>
      </c>
      <c r="L313" s="85" t="str">
        <f t="shared" si="69"/>
        <v/>
      </c>
      <c r="M313" s="35">
        <f t="shared" si="70"/>
        <v>0</v>
      </c>
    </row>
    <row r="314" spans="1:13" hidden="1" x14ac:dyDescent="0.2">
      <c r="A314" s="209" t="s">
        <v>500</v>
      </c>
      <c r="B314" s="75">
        <f t="shared" si="65"/>
        <v>0</v>
      </c>
      <c r="C314" s="75">
        <f t="shared" si="66"/>
        <v>0</v>
      </c>
      <c r="D314" s="32"/>
      <c r="E314" s="32"/>
      <c r="F314" s="32"/>
      <c r="G314" s="32"/>
      <c r="H314" s="32"/>
      <c r="I314" s="32"/>
      <c r="J314" s="82" t="str">
        <f t="shared" si="67"/>
        <v/>
      </c>
      <c r="K314" s="82" t="str">
        <f t="shared" si="68"/>
        <v/>
      </c>
      <c r="L314" s="85" t="str">
        <f t="shared" si="69"/>
        <v/>
      </c>
      <c r="M314" s="35">
        <f t="shared" si="70"/>
        <v>0</v>
      </c>
    </row>
    <row r="315" spans="1:13" hidden="1" x14ac:dyDescent="0.2">
      <c r="A315" s="209" t="s">
        <v>500</v>
      </c>
      <c r="B315" s="75">
        <f t="shared" si="65"/>
        <v>0</v>
      </c>
      <c r="C315" s="75">
        <f t="shared" si="66"/>
        <v>0</v>
      </c>
      <c r="D315" s="32"/>
      <c r="E315" s="32"/>
      <c r="F315" s="32"/>
      <c r="G315" s="32"/>
      <c r="H315" s="32"/>
      <c r="I315" s="32"/>
      <c r="J315" s="82" t="str">
        <f t="shared" si="67"/>
        <v/>
      </c>
      <c r="K315" s="82" t="str">
        <f t="shared" si="68"/>
        <v/>
      </c>
      <c r="L315" s="85" t="str">
        <f t="shared" si="69"/>
        <v/>
      </c>
      <c r="M315" s="35">
        <f t="shared" si="70"/>
        <v>0</v>
      </c>
    </row>
    <row r="316" spans="1:13" hidden="1" x14ac:dyDescent="0.2">
      <c r="A316" s="209" t="s">
        <v>500</v>
      </c>
      <c r="B316" s="75">
        <f t="shared" si="65"/>
        <v>0</v>
      </c>
      <c r="C316" s="75">
        <f t="shared" si="66"/>
        <v>0</v>
      </c>
      <c r="D316" s="32"/>
      <c r="E316" s="32"/>
      <c r="F316" s="32"/>
      <c r="G316" s="32"/>
      <c r="H316" s="32"/>
      <c r="I316" s="32"/>
      <c r="J316" s="82" t="str">
        <f t="shared" si="67"/>
        <v/>
      </c>
      <c r="K316" s="82" t="str">
        <f t="shared" si="68"/>
        <v/>
      </c>
      <c r="L316" s="85" t="str">
        <f t="shared" si="69"/>
        <v/>
      </c>
      <c r="M316" s="35">
        <f t="shared" si="70"/>
        <v>0</v>
      </c>
    </row>
    <row r="317" spans="1:13" hidden="1" x14ac:dyDescent="0.2">
      <c r="A317" s="209" t="s">
        <v>500</v>
      </c>
      <c r="B317" s="75">
        <f t="shared" si="65"/>
        <v>0</v>
      </c>
      <c r="C317" s="75">
        <f t="shared" si="66"/>
        <v>0</v>
      </c>
      <c r="D317" s="32"/>
      <c r="E317" s="32"/>
      <c r="F317" s="32"/>
      <c r="G317" s="32"/>
      <c r="H317" s="32"/>
      <c r="I317" s="32"/>
      <c r="J317" s="82" t="str">
        <f t="shared" si="67"/>
        <v/>
      </c>
      <c r="K317" s="82" t="str">
        <f t="shared" si="68"/>
        <v/>
      </c>
      <c r="L317" s="85" t="str">
        <f t="shared" si="69"/>
        <v/>
      </c>
      <c r="M317" s="35">
        <f t="shared" si="70"/>
        <v>0</v>
      </c>
    </row>
    <row r="318" spans="1:13" hidden="1" x14ac:dyDescent="0.2">
      <c r="A318" s="209" t="s">
        <v>500</v>
      </c>
      <c r="B318" s="75">
        <f t="shared" ref="B318:B335" si="71">SUM(D318:I318)</f>
        <v>0</v>
      </c>
      <c r="C318" s="75">
        <f t="shared" ref="C318:C335" si="72">D318+E318</f>
        <v>0</v>
      </c>
      <c r="D318" s="32"/>
      <c r="E318" s="32"/>
      <c r="F318" s="32"/>
      <c r="G318" s="32"/>
      <c r="H318" s="32"/>
      <c r="I318" s="32"/>
      <c r="J318" s="82" t="str">
        <f t="shared" ref="J318:J336" si="73">IF(ISERROR(D318/C318),"",(D318/C318))</f>
        <v/>
      </c>
      <c r="K318" s="82" t="str">
        <f t="shared" ref="K318:K336" si="74">IF(ISERROR(E318/C318),"",(E318/C318))</f>
        <v/>
      </c>
      <c r="L318" s="85" t="str">
        <f t="shared" ref="L318:L336" si="75">IF(ISERROR((D318+E318)/B318),"",(D318+E318)/B318)</f>
        <v/>
      </c>
      <c r="M318" s="35">
        <f t="shared" ref="M318:M336" si="76">G318+I318</f>
        <v>0</v>
      </c>
    </row>
    <row r="319" spans="1:13" hidden="1" x14ac:dyDescent="0.2">
      <c r="A319" s="209" t="s">
        <v>500</v>
      </c>
      <c r="B319" s="75">
        <f t="shared" si="71"/>
        <v>0</v>
      </c>
      <c r="C319" s="75">
        <f t="shared" si="72"/>
        <v>0</v>
      </c>
      <c r="D319" s="32"/>
      <c r="E319" s="32"/>
      <c r="F319" s="32"/>
      <c r="G319" s="32"/>
      <c r="H319" s="32"/>
      <c r="I319" s="32"/>
      <c r="J319" s="82" t="str">
        <f t="shared" si="73"/>
        <v/>
      </c>
      <c r="K319" s="82" t="str">
        <f t="shared" si="74"/>
        <v/>
      </c>
      <c r="L319" s="85" t="str">
        <f t="shared" si="75"/>
        <v/>
      </c>
      <c r="M319" s="35">
        <f t="shared" si="76"/>
        <v>0</v>
      </c>
    </row>
    <row r="320" spans="1:13" hidden="1" x14ac:dyDescent="0.2">
      <c r="A320" s="209" t="s">
        <v>500</v>
      </c>
      <c r="B320" s="75">
        <f t="shared" si="71"/>
        <v>0</v>
      </c>
      <c r="C320" s="75">
        <f t="shared" si="72"/>
        <v>0</v>
      </c>
      <c r="D320" s="32"/>
      <c r="E320" s="32"/>
      <c r="F320" s="32"/>
      <c r="G320" s="32"/>
      <c r="H320" s="32"/>
      <c r="I320" s="32"/>
      <c r="J320" s="82" t="str">
        <f t="shared" si="73"/>
        <v/>
      </c>
      <c r="K320" s="82" t="str">
        <f t="shared" si="74"/>
        <v/>
      </c>
      <c r="L320" s="85" t="str">
        <f t="shared" si="75"/>
        <v/>
      </c>
      <c r="M320" s="35">
        <f t="shared" si="76"/>
        <v>0</v>
      </c>
    </row>
    <row r="321" spans="1:13" hidden="1" x14ac:dyDescent="0.2">
      <c r="A321" s="209" t="s">
        <v>500</v>
      </c>
      <c r="B321" s="75">
        <f t="shared" si="71"/>
        <v>0</v>
      </c>
      <c r="C321" s="75">
        <f t="shared" si="72"/>
        <v>0</v>
      </c>
      <c r="D321" s="32"/>
      <c r="E321" s="32"/>
      <c r="F321" s="32"/>
      <c r="G321" s="32"/>
      <c r="H321" s="32"/>
      <c r="I321" s="32"/>
      <c r="J321" s="82" t="str">
        <f t="shared" si="73"/>
        <v/>
      </c>
      <c r="K321" s="82" t="str">
        <f t="shared" si="74"/>
        <v/>
      </c>
      <c r="L321" s="85" t="str">
        <f t="shared" si="75"/>
        <v/>
      </c>
      <c r="M321" s="35">
        <f t="shared" si="76"/>
        <v>0</v>
      </c>
    </row>
    <row r="322" spans="1:13" hidden="1" x14ac:dyDescent="0.2">
      <c r="A322" s="209" t="s">
        <v>500</v>
      </c>
      <c r="B322" s="75">
        <f t="shared" si="71"/>
        <v>0</v>
      </c>
      <c r="C322" s="75">
        <f t="shared" si="72"/>
        <v>0</v>
      </c>
      <c r="D322" s="32"/>
      <c r="E322" s="32"/>
      <c r="F322" s="32"/>
      <c r="G322" s="32"/>
      <c r="H322" s="32"/>
      <c r="I322" s="32"/>
      <c r="J322" s="82" t="str">
        <f t="shared" si="73"/>
        <v/>
      </c>
      <c r="K322" s="82" t="str">
        <f t="shared" si="74"/>
        <v/>
      </c>
      <c r="L322" s="85" t="str">
        <f t="shared" si="75"/>
        <v/>
      </c>
      <c r="M322" s="35">
        <f t="shared" si="76"/>
        <v>0</v>
      </c>
    </row>
    <row r="323" spans="1:13" hidden="1" x14ac:dyDescent="0.2">
      <c r="A323" s="209" t="s">
        <v>500</v>
      </c>
      <c r="B323" s="75">
        <f t="shared" si="71"/>
        <v>0</v>
      </c>
      <c r="C323" s="75">
        <f t="shared" si="72"/>
        <v>0</v>
      </c>
      <c r="D323" s="32"/>
      <c r="E323" s="32"/>
      <c r="F323" s="32"/>
      <c r="G323" s="32"/>
      <c r="H323" s="32"/>
      <c r="I323" s="32"/>
      <c r="J323" s="82" t="str">
        <f t="shared" si="73"/>
        <v/>
      </c>
      <c r="K323" s="82" t="str">
        <f t="shared" si="74"/>
        <v/>
      </c>
      <c r="L323" s="85" t="str">
        <f t="shared" si="75"/>
        <v/>
      </c>
      <c r="M323" s="35">
        <f t="shared" si="76"/>
        <v>0</v>
      </c>
    </row>
    <row r="324" spans="1:13" hidden="1" x14ac:dyDescent="0.2">
      <c r="A324" s="209" t="s">
        <v>500</v>
      </c>
      <c r="B324" s="76">
        <f t="shared" si="71"/>
        <v>0</v>
      </c>
      <c r="C324" s="76">
        <f t="shared" si="72"/>
        <v>0</v>
      </c>
      <c r="D324" s="42"/>
      <c r="E324" s="42"/>
      <c r="F324" s="42"/>
      <c r="G324" s="42"/>
      <c r="H324" s="42"/>
      <c r="I324" s="42"/>
      <c r="J324" s="83" t="str">
        <f t="shared" si="73"/>
        <v/>
      </c>
      <c r="K324" s="83" t="str">
        <f t="shared" si="74"/>
        <v/>
      </c>
      <c r="L324" s="85" t="str">
        <f t="shared" si="75"/>
        <v/>
      </c>
      <c r="M324" s="35">
        <f t="shared" si="76"/>
        <v>0</v>
      </c>
    </row>
    <row r="325" spans="1:13" hidden="1" x14ac:dyDescent="0.2">
      <c r="A325" s="209" t="s">
        <v>500</v>
      </c>
      <c r="B325" s="75">
        <f t="shared" si="71"/>
        <v>0</v>
      </c>
      <c r="C325" s="75">
        <f t="shared" si="72"/>
        <v>0</v>
      </c>
      <c r="D325" s="32"/>
      <c r="E325" s="32"/>
      <c r="F325" s="32"/>
      <c r="G325" s="32"/>
      <c r="H325" s="32"/>
      <c r="I325" s="32"/>
      <c r="J325" s="82" t="str">
        <f t="shared" si="73"/>
        <v/>
      </c>
      <c r="K325" s="82" t="str">
        <f t="shared" si="74"/>
        <v/>
      </c>
      <c r="L325" s="85" t="str">
        <f t="shared" si="75"/>
        <v/>
      </c>
      <c r="M325" s="35">
        <f t="shared" si="76"/>
        <v>0</v>
      </c>
    </row>
    <row r="326" spans="1:13" hidden="1" x14ac:dyDescent="0.2">
      <c r="A326" s="209" t="s">
        <v>500</v>
      </c>
      <c r="B326" s="75">
        <f t="shared" si="71"/>
        <v>0</v>
      </c>
      <c r="C326" s="75">
        <f t="shared" si="72"/>
        <v>0</v>
      </c>
      <c r="D326" s="32"/>
      <c r="E326" s="32"/>
      <c r="F326" s="32"/>
      <c r="G326" s="32"/>
      <c r="H326" s="32"/>
      <c r="I326" s="32"/>
      <c r="J326" s="82" t="str">
        <f t="shared" si="73"/>
        <v/>
      </c>
      <c r="K326" s="82" t="str">
        <f t="shared" si="74"/>
        <v/>
      </c>
      <c r="L326" s="85" t="str">
        <f t="shared" si="75"/>
        <v/>
      </c>
      <c r="M326" s="35">
        <f t="shared" si="76"/>
        <v>0</v>
      </c>
    </row>
    <row r="327" spans="1:13" hidden="1" x14ac:dyDescent="0.2">
      <c r="A327" s="209" t="s">
        <v>500</v>
      </c>
      <c r="B327" s="75">
        <f t="shared" si="71"/>
        <v>0</v>
      </c>
      <c r="C327" s="75">
        <f t="shared" si="72"/>
        <v>0</v>
      </c>
      <c r="D327" s="32"/>
      <c r="E327" s="32"/>
      <c r="F327" s="32"/>
      <c r="G327" s="32"/>
      <c r="H327" s="32"/>
      <c r="I327" s="32"/>
      <c r="J327" s="82" t="str">
        <f t="shared" si="73"/>
        <v/>
      </c>
      <c r="K327" s="82" t="str">
        <f t="shared" si="74"/>
        <v/>
      </c>
      <c r="L327" s="85" t="str">
        <f t="shared" si="75"/>
        <v/>
      </c>
      <c r="M327" s="35">
        <f t="shared" si="76"/>
        <v>0</v>
      </c>
    </row>
    <row r="328" spans="1:13" hidden="1" x14ac:dyDescent="0.2">
      <c r="A328" s="209" t="s">
        <v>500</v>
      </c>
      <c r="B328" s="75">
        <f t="shared" si="71"/>
        <v>0</v>
      </c>
      <c r="C328" s="75">
        <f t="shared" si="72"/>
        <v>0</v>
      </c>
      <c r="D328" s="32"/>
      <c r="E328" s="32"/>
      <c r="F328" s="32"/>
      <c r="G328" s="32"/>
      <c r="H328" s="32"/>
      <c r="I328" s="32"/>
      <c r="J328" s="82" t="str">
        <f t="shared" si="73"/>
        <v/>
      </c>
      <c r="K328" s="82" t="str">
        <f t="shared" si="74"/>
        <v/>
      </c>
      <c r="L328" s="85" t="str">
        <f t="shared" si="75"/>
        <v/>
      </c>
      <c r="M328" s="35">
        <f t="shared" si="76"/>
        <v>0</v>
      </c>
    </row>
    <row r="329" spans="1:13" hidden="1" x14ac:dyDescent="0.2">
      <c r="A329" s="209" t="s">
        <v>500</v>
      </c>
      <c r="B329" s="75">
        <f t="shared" si="71"/>
        <v>0</v>
      </c>
      <c r="C329" s="75">
        <f t="shared" si="72"/>
        <v>0</v>
      </c>
      <c r="D329" s="32"/>
      <c r="E329" s="32"/>
      <c r="F329" s="32"/>
      <c r="G329" s="32"/>
      <c r="H329" s="32"/>
      <c r="I329" s="32"/>
      <c r="J329" s="82" t="str">
        <f t="shared" si="73"/>
        <v/>
      </c>
      <c r="K329" s="82" t="str">
        <f t="shared" si="74"/>
        <v/>
      </c>
      <c r="L329" s="85" t="str">
        <f t="shared" si="75"/>
        <v/>
      </c>
      <c r="M329" s="35">
        <f t="shared" si="76"/>
        <v>0</v>
      </c>
    </row>
    <row r="330" spans="1:13" hidden="1" x14ac:dyDescent="0.2">
      <c r="A330" s="209" t="s">
        <v>500</v>
      </c>
      <c r="B330" s="75">
        <f t="shared" si="71"/>
        <v>0</v>
      </c>
      <c r="C330" s="75">
        <f t="shared" si="72"/>
        <v>0</v>
      </c>
      <c r="D330" s="32"/>
      <c r="E330" s="32"/>
      <c r="F330" s="32"/>
      <c r="G330" s="32"/>
      <c r="H330" s="32"/>
      <c r="I330" s="32"/>
      <c r="J330" s="82" t="str">
        <f t="shared" si="73"/>
        <v/>
      </c>
      <c r="K330" s="82" t="str">
        <f t="shared" si="74"/>
        <v/>
      </c>
      <c r="L330" s="85" t="str">
        <f t="shared" si="75"/>
        <v/>
      </c>
      <c r="M330" s="35">
        <f t="shared" si="76"/>
        <v>0</v>
      </c>
    </row>
    <row r="331" spans="1:13" hidden="1" x14ac:dyDescent="0.2">
      <c r="A331" s="209" t="s">
        <v>500</v>
      </c>
      <c r="B331" s="75">
        <f t="shared" si="71"/>
        <v>0</v>
      </c>
      <c r="C331" s="75">
        <f t="shared" si="72"/>
        <v>0</v>
      </c>
      <c r="D331" s="32"/>
      <c r="E331" s="32"/>
      <c r="F331" s="32"/>
      <c r="G331" s="32"/>
      <c r="H331" s="32"/>
      <c r="I331" s="32"/>
      <c r="J331" s="82" t="str">
        <f t="shared" si="73"/>
        <v/>
      </c>
      <c r="K331" s="82" t="str">
        <f t="shared" si="74"/>
        <v/>
      </c>
      <c r="L331" s="85" t="str">
        <f t="shared" si="75"/>
        <v/>
      </c>
      <c r="M331" s="35">
        <f t="shared" si="76"/>
        <v>0</v>
      </c>
    </row>
    <row r="332" spans="1:13" hidden="1" x14ac:dyDescent="0.2">
      <c r="A332" s="209" t="s">
        <v>500</v>
      </c>
      <c r="B332" s="75">
        <f t="shared" si="71"/>
        <v>0</v>
      </c>
      <c r="C332" s="75">
        <f t="shared" si="72"/>
        <v>0</v>
      </c>
      <c r="D332" s="32"/>
      <c r="E332" s="32"/>
      <c r="F332" s="32"/>
      <c r="G332" s="32"/>
      <c r="H332" s="32"/>
      <c r="I332" s="32"/>
      <c r="J332" s="82" t="str">
        <f t="shared" si="73"/>
        <v/>
      </c>
      <c r="K332" s="82" t="str">
        <f t="shared" si="74"/>
        <v/>
      </c>
      <c r="L332" s="85" t="str">
        <f t="shared" si="75"/>
        <v/>
      </c>
      <c r="M332" s="35">
        <f t="shared" si="76"/>
        <v>0</v>
      </c>
    </row>
    <row r="333" spans="1:13" hidden="1" x14ac:dyDescent="0.2">
      <c r="A333" s="209" t="s">
        <v>500</v>
      </c>
      <c r="B333" s="75">
        <f t="shared" si="71"/>
        <v>0</v>
      </c>
      <c r="C333" s="75">
        <f t="shared" si="72"/>
        <v>0</v>
      </c>
      <c r="D333" s="32"/>
      <c r="E333" s="32"/>
      <c r="F333" s="32"/>
      <c r="G333" s="32"/>
      <c r="H333" s="32"/>
      <c r="I333" s="32"/>
      <c r="J333" s="82" t="str">
        <f t="shared" si="73"/>
        <v/>
      </c>
      <c r="K333" s="82" t="str">
        <f t="shared" si="74"/>
        <v/>
      </c>
      <c r="L333" s="85" t="str">
        <f t="shared" si="75"/>
        <v/>
      </c>
      <c r="M333" s="35">
        <f t="shared" si="76"/>
        <v>0</v>
      </c>
    </row>
    <row r="334" spans="1:13" hidden="1" x14ac:dyDescent="0.2">
      <c r="A334" s="209" t="s">
        <v>500</v>
      </c>
      <c r="B334" s="75">
        <f t="shared" si="71"/>
        <v>0</v>
      </c>
      <c r="C334" s="75">
        <f t="shared" si="72"/>
        <v>0</v>
      </c>
      <c r="D334" s="32"/>
      <c r="E334" s="32"/>
      <c r="F334" s="32"/>
      <c r="G334" s="32"/>
      <c r="H334" s="32"/>
      <c r="I334" s="32"/>
      <c r="J334" s="82" t="str">
        <f t="shared" si="73"/>
        <v/>
      </c>
      <c r="K334" s="82" t="str">
        <f t="shared" si="74"/>
        <v/>
      </c>
      <c r="L334" s="85" t="str">
        <f t="shared" si="75"/>
        <v/>
      </c>
      <c r="M334" s="35">
        <f t="shared" si="76"/>
        <v>0</v>
      </c>
    </row>
    <row r="335" spans="1:13" hidden="1" x14ac:dyDescent="0.2">
      <c r="A335" s="209" t="s">
        <v>500</v>
      </c>
      <c r="B335" s="76">
        <f t="shared" si="71"/>
        <v>0</v>
      </c>
      <c r="C335" s="76">
        <f t="shared" si="72"/>
        <v>0</v>
      </c>
      <c r="D335" s="42"/>
      <c r="E335" s="42"/>
      <c r="F335" s="42"/>
      <c r="G335" s="42"/>
      <c r="H335" s="42"/>
      <c r="I335" s="42"/>
      <c r="J335" s="83" t="str">
        <f t="shared" si="73"/>
        <v/>
      </c>
      <c r="K335" s="83" t="str">
        <f t="shared" si="74"/>
        <v/>
      </c>
      <c r="L335" s="85" t="str">
        <f t="shared" si="75"/>
        <v/>
      </c>
      <c r="M335" s="35">
        <f t="shared" si="76"/>
        <v>0</v>
      </c>
    </row>
    <row r="336" spans="1:13" hidden="1" x14ac:dyDescent="0.2">
      <c r="A336" s="207" t="s">
        <v>61</v>
      </c>
      <c r="B336" s="207">
        <f t="shared" ref="B336:I336" si="77">SUM(B286:B335)</f>
        <v>0</v>
      </c>
      <c r="C336" s="207">
        <f t="shared" si="77"/>
        <v>0</v>
      </c>
      <c r="D336" s="207">
        <f t="shared" si="77"/>
        <v>0</v>
      </c>
      <c r="E336" s="207">
        <f t="shared" si="77"/>
        <v>0</v>
      </c>
      <c r="F336" s="207">
        <f t="shared" si="77"/>
        <v>0</v>
      </c>
      <c r="G336" s="207">
        <f t="shared" si="77"/>
        <v>0</v>
      </c>
      <c r="H336" s="207">
        <f t="shared" si="77"/>
        <v>0</v>
      </c>
      <c r="I336" s="207">
        <f t="shared" si="77"/>
        <v>0</v>
      </c>
      <c r="J336" s="204" t="str">
        <f t="shared" si="73"/>
        <v/>
      </c>
      <c r="K336" s="204" t="str">
        <f t="shared" si="74"/>
        <v/>
      </c>
      <c r="L336" s="204" t="str">
        <f t="shared" si="75"/>
        <v/>
      </c>
      <c r="M336" s="35">
        <f t="shared" si="76"/>
        <v>0</v>
      </c>
    </row>
    <row r="337" spans="1:13" x14ac:dyDescent="0.2">
      <c r="M337" s="6"/>
    </row>
    <row r="338" spans="1:13" ht="15.75" hidden="1" customHeight="1" x14ac:dyDescent="0.2">
      <c r="A338" s="451" t="str">
        <f>Parameters!B66</f>
        <v>CF - Iteration 3 - Functional Testing</v>
      </c>
      <c r="B338" s="452"/>
      <c r="C338" s="452"/>
      <c r="D338" s="452"/>
      <c r="E338" s="452"/>
      <c r="F338" s="452"/>
      <c r="G338" s="452"/>
      <c r="H338" s="452"/>
      <c r="I338" s="452"/>
      <c r="J338" s="452"/>
      <c r="K338" s="452"/>
      <c r="L338" s="453"/>
    </row>
    <row r="339" spans="1:13" hidden="1" x14ac:dyDescent="0.2">
      <c r="A339" s="443" t="str">
        <f>CONCATENATE(Parameters!H66," Name")</f>
        <v>Test Set Name</v>
      </c>
      <c r="B339" s="445" t="s">
        <v>112</v>
      </c>
      <c r="C339" s="446"/>
      <c r="D339" s="446"/>
      <c r="E339" s="446"/>
      <c r="F339" s="446"/>
      <c r="G339" s="446"/>
      <c r="H339" s="446"/>
      <c r="I339" s="446"/>
      <c r="J339" s="446"/>
      <c r="K339" s="446"/>
      <c r="L339" s="447"/>
    </row>
    <row r="340" spans="1:13" hidden="1" x14ac:dyDescent="0.2">
      <c r="A340" s="444"/>
      <c r="B340" s="196" t="s">
        <v>110</v>
      </c>
      <c r="C340" s="196" t="s">
        <v>113</v>
      </c>
      <c r="D340" s="196" t="s">
        <v>148</v>
      </c>
      <c r="E340" s="196" t="s">
        <v>149</v>
      </c>
      <c r="F340" s="196" t="s">
        <v>55</v>
      </c>
      <c r="G340" s="196" t="s">
        <v>57</v>
      </c>
      <c r="H340" s="196" t="s">
        <v>102</v>
      </c>
      <c r="I340" s="196" t="s">
        <v>93</v>
      </c>
      <c r="J340" s="196" t="s">
        <v>59</v>
      </c>
      <c r="K340" s="196" t="s">
        <v>60</v>
      </c>
      <c r="L340" s="196" t="s">
        <v>409</v>
      </c>
      <c r="M340" s="34" t="s">
        <v>58</v>
      </c>
    </row>
    <row r="341" spans="1:13" hidden="1" x14ac:dyDescent="0.2">
      <c r="A341" s="209" t="s">
        <v>500</v>
      </c>
      <c r="B341" s="75">
        <f t="shared" ref="B341:B372" si="78">SUM(D341:I341)</f>
        <v>0</v>
      </c>
      <c r="C341" s="75">
        <f t="shared" ref="C341:C372" si="79">D341+E341</f>
        <v>0</v>
      </c>
      <c r="D341" s="32"/>
      <c r="E341" s="32"/>
      <c r="F341" s="32"/>
      <c r="G341" s="32"/>
      <c r="H341" s="32"/>
      <c r="I341" s="32"/>
      <c r="J341" s="82" t="str">
        <f t="shared" ref="J341:J372" si="80">IF(ISERROR(D341/C341),"",(D341/C341))</f>
        <v/>
      </c>
      <c r="K341" s="82" t="str">
        <f t="shared" ref="K341:K372" si="81">IF(ISERROR(E341/C341),"",(E341/C341))</f>
        <v/>
      </c>
      <c r="L341" s="85" t="str">
        <f t="shared" ref="L341:L372" si="82">IF(ISERROR((D341+E341)/B341),"",(D341+E341)/B341)</f>
        <v/>
      </c>
      <c r="M341" s="35">
        <f t="shared" ref="M341:M372" si="83">G341+I341</f>
        <v>0</v>
      </c>
    </row>
    <row r="342" spans="1:13" hidden="1" x14ac:dyDescent="0.2">
      <c r="A342" s="209" t="s">
        <v>500</v>
      </c>
      <c r="B342" s="75">
        <f t="shared" si="78"/>
        <v>0</v>
      </c>
      <c r="C342" s="75">
        <f t="shared" si="79"/>
        <v>0</v>
      </c>
      <c r="D342" s="32"/>
      <c r="E342" s="32"/>
      <c r="F342" s="32"/>
      <c r="G342" s="32"/>
      <c r="H342" s="32"/>
      <c r="I342" s="32"/>
      <c r="J342" s="82" t="str">
        <f t="shared" si="80"/>
        <v/>
      </c>
      <c r="K342" s="82" t="str">
        <f t="shared" si="81"/>
        <v/>
      </c>
      <c r="L342" s="85" t="str">
        <f t="shared" si="82"/>
        <v/>
      </c>
      <c r="M342" s="35">
        <f t="shared" si="83"/>
        <v>0</v>
      </c>
    </row>
    <row r="343" spans="1:13" hidden="1" x14ac:dyDescent="0.2">
      <c r="A343" s="209" t="s">
        <v>500</v>
      </c>
      <c r="B343" s="75">
        <f t="shared" si="78"/>
        <v>0</v>
      </c>
      <c r="C343" s="75">
        <f t="shared" si="79"/>
        <v>0</v>
      </c>
      <c r="D343" s="32"/>
      <c r="E343" s="32"/>
      <c r="F343" s="32"/>
      <c r="G343" s="32"/>
      <c r="H343" s="32"/>
      <c r="I343" s="32"/>
      <c r="J343" s="82" t="str">
        <f t="shared" si="80"/>
        <v/>
      </c>
      <c r="K343" s="82" t="str">
        <f t="shared" si="81"/>
        <v/>
      </c>
      <c r="L343" s="85" t="str">
        <f t="shared" si="82"/>
        <v/>
      </c>
      <c r="M343" s="35">
        <f t="shared" si="83"/>
        <v>0</v>
      </c>
    </row>
    <row r="344" spans="1:13" hidden="1" x14ac:dyDescent="0.2">
      <c r="A344" s="209" t="s">
        <v>500</v>
      </c>
      <c r="B344" s="75">
        <f t="shared" si="78"/>
        <v>0</v>
      </c>
      <c r="C344" s="75">
        <f t="shared" si="79"/>
        <v>0</v>
      </c>
      <c r="D344" s="32"/>
      <c r="E344" s="32"/>
      <c r="F344" s="32"/>
      <c r="G344" s="32"/>
      <c r="H344" s="32"/>
      <c r="I344" s="32"/>
      <c r="J344" s="82" t="str">
        <f t="shared" si="80"/>
        <v/>
      </c>
      <c r="K344" s="82" t="str">
        <f t="shared" si="81"/>
        <v/>
      </c>
      <c r="L344" s="85" t="str">
        <f t="shared" si="82"/>
        <v/>
      </c>
      <c r="M344" s="35">
        <f t="shared" si="83"/>
        <v>0</v>
      </c>
    </row>
    <row r="345" spans="1:13" hidden="1" x14ac:dyDescent="0.2">
      <c r="A345" s="209" t="s">
        <v>500</v>
      </c>
      <c r="B345" s="75">
        <f t="shared" si="78"/>
        <v>0</v>
      </c>
      <c r="C345" s="75">
        <f t="shared" si="79"/>
        <v>0</v>
      </c>
      <c r="D345" s="32"/>
      <c r="E345" s="32"/>
      <c r="F345" s="32"/>
      <c r="G345" s="32"/>
      <c r="H345" s="32"/>
      <c r="I345" s="32"/>
      <c r="J345" s="82" t="str">
        <f t="shared" si="80"/>
        <v/>
      </c>
      <c r="K345" s="82" t="str">
        <f t="shared" si="81"/>
        <v/>
      </c>
      <c r="L345" s="85" t="str">
        <f t="shared" si="82"/>
        <v/>
      </c>
      <c r="M345" s="35">
        <f t="shared" si="83"/>
        <v>0</v>
      </c>
    </row>
    <row r="346" spans="1:13" hidden="1" x14ac:dyDescent="0.2">
      <c r="A346" s="209" t="s">
        <v>500</v>
      </c>
      <c r="B346" s="75">
        <f t="shared" si="78"/>
        <v>0</v>
      </c>
      <c r="C346" s="75">
        <f t="shared" si="79"/>
        <v>0</v>
      </c>
      <c r="D346" s="32"/>
      <c r="E346" s="32"/>
      <c r="F346" s="32"/>
      <c r="G346" s="32"/>
      <c r="H346" s="32"/>
      <c r="I346" s="32"/>
      <c r="J346" s="82" t="str">
        <f t="shared" si="80"/>
        <v/>
      </c>
      <c r="K346" s="82" t="str">
        <f t="shared" si="81"/>
        <v/>
      </c>
      <c r="L346" s="85" t="str">
        <f t="shared" si="82"/>
        <v/>
      </c>
      <c r="M346" s="35">
        <f t="shared" si="83"/>
        <v>0</v>
      </c>
    </row>
    <row r="347" spans="1:13" hidden="1" x14ac:dyDescent="0.2">
      <c r="A347" s="209" t="s">
        <v>500</v>
      </c>
      <c r="B347" s="75">
        <f t="shared" si="78"/>
        <v>0</v>
      </c>
      <c r="C347" s="75">
        <f t="shared" si="79"/>
        <v>0</v>
      </c>
      <c r="D347" s="32"/>
      <c r="E347" s="32"/>
      <c r="F347" s="32"/>
      <c r="G347" s="32"/>
      <c r="H347" s="32"/>
      <c r="I347" s="32"/>
      <c r="J347" s="82" t="str">
        <f t="shared" si="80"/>
        <v/>
      </c>
      <c r="K347" s="82" t="str">
        <f t="shared" si="81"/>
        <v/>
      </c>
      <c r="L347" s="85" t="str">
        <f t="shared" si="82"/>
        <v/>
      </c>
      <c r="M347" s="35">
        <f t="shared" si="83"/>
        <v>0</v>
      </c>
    </row>
    <row r="348" spans="1:13" hidden="1" x14ac:dyDescent="0.2">
      <c r="A348" s="209" t="s">
        <v>500</v>
      </c>
      <c r="B348" s="75">
        <f t="shared" si="78"/>
        <v>0</v>
      </c>
      <c r="C348" s="75">
        <f t="shared" si="79"/>
        <v>0</v>
      </c>
      <c r="D348" s="32"/>
      <c r="E348" s="32"/>
      <c r="F348" s="32"/>
      <c r="G348" s="32"/>
      <c r="H348" s="32"/>
      <c r="I348" s="32"/>
      <c r="J348" s="82" t="str">
        <f t="shared" si="80"/>
        <v/>
      </c>
      <c r="K348" s="82" t="str">
        <f t="shared" si="81"/>
        <v/>
      </c>
      <c r="L348" s="85" t="str">
        <f t="shared" si="82"/>
        <v/>
      </c>
      <c r="M348" s="35">
        <f t="shared" si="83"/>
        <v>0</v>
      </c>
    </row>
    <row r="349" spans="1:13" hidden="1" x14ac:dyDescent="0.2">
      <c r="A349" s="209" t="s">
        <v>500</v>
      </c>
      <c r="B349" s="75">
        <f t="shared" si="78"/>
        <v>0</v>
      </c>
      <c r="C349" s="75">
        <f t="shared" si="79"/>
        <v>0</v>
      </c>
      <c r="D349" s="32"/>
      <c r="E349" s="32"/>
      <c r="F349" s="32"/>
      <c r="G349" s="32"/>
      <c r="H349" s="32"/>
      <c r="I349" s="32"/>
      <c r="J349" s="82" t="str">
        <f t="shared" si="80"/>
        <v/>
      </c>
      <c r="K349" s="82" t="str">
        <f t="shared" si="81"/>
        <v/>
      </c>
      <c r="L349" s="85" t="str">
        <f t="shared" si="82"/>
        <v/>
      </c>
      <c r="M349" s="35">
        <f t="shared" si="83"/>
        <v>0</v>
      </c>
    </row>
    <row r="350" spans="1:13" hidden="1" x14ac:dyDescent="0.2">
      <c r="A350" s="209" t="s">
        <v>500</v>
      </c>
      <c r="B350" s="75">
        <f t="shared" si="78"/>
        <v>0</v>
      </c>
      <c r="C350" s="75">
        <f t="shared" si="79"/>
        <v>0</v>
      </c>
      <c r="D350" s="32"/>
      <c r="E350" s="32"/>
      <c r="F350" s="32"/>
      <c r="G350" s="32"/>
      <c r="H350" s="32"/>
      <c r="I350" s="32"/>
      <c r="J350" s="82" t="str">
        <f t="shared" si="80"/>
        <v/>
      </c>
      <c r="K350" s="82" t="str">
        <f t="shared" si="81"/>
        <v/>
      </c>
      <c r="L350" s="85" t="str">
        <f t="shared" si="82"/>
        <v/>
      </c>
      <c r="M350" s="35">
        <f t="shared" si="83"/>
        <v>0</v>
      </c>
    </row>
    <row r="351" spans="1:13" hidden="1" x14ac:dyDescent="0.2">
      <c r="A351" s="209" t="s">
        <v>500</v>
      </c>
      <c r="B351" s="75">
        <f t="shared" si="78"/>
        <v>0</v>
      </c>
      <c r="C351" s="75">
        <f t="shared" si="79"/>
        <v>0</v>
      </c>
      <c r="D351" s="32"/>
      <c r="E351" s="32"/>
      <c r="F351" s="32"/>
      <c r="G351" s="32"/>
      <c r="H351" s="32"/>
      <c r="I351" s="32"/>
      <c r="J351" s="82" t="str">
        <f t="shared" si="80"/>
        <v/>
      </c>
      <c r="K351" s="82" t="str">
        <f t="shared" si="81"/>
        <v/>
      </c>
      <c r="L351" s="85" t="str">
        <f t="shared" si="82"/>
        <v/>
      </c>
      <c r="M351" s="35">
        <f t="shared" si="83"/>
        <v>0</v>
      </c>
    </row>
    <row r="352" spans="1:13" hidden="1" x14ac:dyDescent="0.2">
      <c r="A352" s="209" t="s">
        <v>500</v>
      </c>
      <c r="B352" s="75">
        <f t="shared" si="78"/>
        <v>0</v>
      </c>
      <c r="C352" s="75">
        <f t="shared" si="79"/>
        <v>0</v>
      </c>
      <c r="D352" s="32"/>
      <c r="E352" s="32"/>
      <c r="F352" s="32"/>
      <c r="G352" s="32"/>
      <c r="H352" s="32"/>
      <c r="I352" s="32"/>
      <c r="J352" s="82" t="str">
        <f t="shared" si="80"/>
        <v/>
      </c>
      <c r="K352" s="82" t="str">
        <f t="shared" si="81"/>
        <v/>
      </c>
      <c r="L352" s="85" t="str">
        <f t="shared" si="82"/>
        <v/>
      </c>
      <c r="M352" s="35">
        <f t="shared" si="83"/>
        <v>0</v>
      </c>
    </row>
    <row r="353" spans="1:13" hidden="1" x14ac:dyDescent="0.2">
      <c r="A353" s="209" t="s">
        <v>500</v>
      </c>
      <c r="B353" s="75">
        <f t="shared" si="78"/>
        <v>0</v>
      </c>
      <c r="C353" s="75">
        <f t="shared" si="79"/>
        <v>0</v>
      </c>
      <c r="D353" s="32"/>
      <c r="E353" s="32"/>
      <c r="F353" s="32"/>
      <c r="G353" s="32"/>
      <c r="H353" s="32"/>
      <c r="I353" s="32"/>
      <c r="J353" s="82" t="str">
        <f t="shared" si="80"/>
        <v/>
      </c>
      <c r="K353" s="82" t="str">
        <f t="shared" si="81"/>
        <v/>
      </c>
      <c r="L353" s="85" t="str">
        <f t="shared" si="82"/>
        <v/>
      </c>
      <c r="M353" s="35">
        <f t="shared" si="83"/>
        <v>0</v>
      </c>
    </row>
    <row r="354" spans="1:13" hidden="1" x14ac:dyDescent="0.2">
      <c r="A354" s="209" t="s">
        <v>500</v>
      </c>
      <c r="B354" s="76">
        <f t="shared" si="78"/>
        <v>0</v>
      </c>
      <c r="C354" s="76">
        <f t="shared" si="79"/>
        <v>0</v>
      </c>
      <c r="D354" s="42"/>
      <c r="E354" s="42"/>
      <c r="F354" s="42"/>
      <c r="G354" s="42"/>
      <c r="H354" s="42"/>
      <c r="I354" s="42"/>
      <c r="J354" s="83" t="str">
        <f t="shared" si="80"/>
        <v/>
      </c>
      <c r="K354" s="83" t="str">
        <f t="shared" si="81"/>
        <v/>
      </c>
      <c r="L354" s="85" t="str">
        <f t="shared" si="82"/>
        <v/>
      </c>
      <c r="M354" s="35">
        <f t="shared" si="83"/>
        <v>0</v>
      </c>
    </row>
    <row r="355" spans="1:13" hidden="1" x14ac:dyDescent="0.2">
      <c r="A355" s="209" t="s">
        <v>500</v>
      </c>
      <c r="B355" s="75">
        <f t="shared" si="78"/>
        <v>0</v>
      </c>
      <c r="C355" s="75">
        <f t="shared" si="79"/>
        <v>0</v>
      </c>
      <c r="D355" s="32"/>
      <c r="E355" s="32"/>
      <c r="F355" s="32"/>
      <c r="G355" s="32"/>
      <c r="H355" s="32"/>
      <c r="I355" s="32"/>
      <c r="J355" s="82" t="str">
        <f t="shared" si="80"/>
        <v/>
      </c>
      <c r="K355" s="82" t="str">
        <f t="shared" si="81"/>
        <v/>
      </c>
      <c r="L355" s="85" t="str">
        <f t="shared" si="82"/>
        <v/>
      </c>
      <c r="M355" s="35">
        <f t="shared" si="83"/>
        <v>0</v>
      </c>
    </row>
    <row r="356" spans="1:13" hidden="1" x14ac:dyDescent="0.2">
      <c r="A356" s="209" t="s">
        <v>500</v>
      </c>
      <c r="B356" s="75">
        <f t="shared" si="78"/>
        <v>0</v>
      </c>
      <c r="C356" s="75">
        <f t="shared" si="79"/>
        <v>0</v>
      </c>
      <c r="D356" s="32"/>
      <c r="E356" s="32"/>
      <c r="F356" s="32"/>
      <c r="G356" s="32"/>
      <c r="H356" s="32"/>
      <c r="I356" s="32"/>
      <c r="J356" s="82" t="str">
        <f t="shared" si="80"/>
        <v/>
      </c>
      <c r="K356" s="82" t="str">
        <f t="shared" si="81"/>
        <v/>
      </c>
      <c r="L356" s="85" t="str">
        <f t="shared" si="82"/>
        <v/>
      </c>
      <c r="M356" s="35">
        <f t="shared" si="83"/>
        <v>0</v>
      </c>
    </row>
    <row r="357" spans="1:13" hidden="1" x14ac:dyDescent="0.2">
      <c r="A357" s="209" t="s">
        <v>500</v>
      </c>
      <c r="B357" s="75">
        <f t="shared" si="78"/>
        <v>0</v>
      </c>
      <c r="C357" s="75">
        <f t="shared" si="79"/>
        <v>0</v>
      </c>
      <c r="D357" s="32"/>
      <c r="E357" s="32"/>
      <c r="F357" s="32"/>
      <c r="G357" s="32"/>
      <c r="H357" s="32"/>
      <c r="I357" s="32"/>
      <c r="J357" s="82" t="str">
        <f t="shared" si="80"/>
        <v/>
      </c>
      <c r="K357" s="82" t="str">
        <f t="shared" si="81"/>
        <v/>
      </c>
      <c r="L357" s="85" t="str">
        <f t="shared" si="82"/>
        <v/>
      </c>
      <c r="M357" s="35">
        <f t="shared" si="83"/>
        <v>0</v>
      </c>
    </row>
    <row r="358" spans="1:13" hidden="1" x14ac:dyDescent="0.2">
      <c r="A358" s="209" t="s">
        <v>500</v>
      </c>
      <c r="B358" s="75">
        <f t="shared" si="78"/>
        <v>0</v>
      </c>
      <c r="C358" s="75">
        <f t="shared" si="79"/>
        <v>0</v>
      </c>
      <c r="D358" s="32"/>
      <c r="E358" s="32"/>
      <c r="F358" s="32"/>
      <c r="G358" s="32"/>
      <c r="H358" s="32"/>
      <c r="I358" s="32"/>
      <c r="J358" s="82" t="str">
        <f t="shared" si="80"/>
        <v/>
      </c>
      <c r="K358" s="82" t="str">
        <f t="shared" si="81"/>
        <v/>
      </c>
      <c r="L358" s="85" t="str">
        <f t="shared" si="82"/>
        <v/>
      </c>
      <c r="M358" s="35">
        <f t="shared" si="83"/>
        <v>0</v>
      </c>
    </row>
    <row r="359" spans="1:13" hidden="1" x14ac:dyDescent="0.2">
      <c r="A359" s="209" t="s">
        <v>500</v>
      </c>
      <c r="B359" s="75">
        <f t="shared" si="78"/>
        <v>0</v>
      </c>
      <c r="C359" s="75">
        <f t="shared" si="79"/>
        <v>0</v>
      </c>
      <c r="D359" s="32"/>
      <c r="E359" s="32"/>
      <c r="F359" s="32"/>
      <c r="G359" s="32"/>
      <c r="H359" s="32"/>
      <c r="I359" s="32"/>
      <c r="J359" s="82" t="str">
        <f t="shared" si="80"/>
        <v/>
      </c>
      <c r="K359" s="82" t="str">
        <f t="shared" si="81"/>
        <v/>
      </c>
      <c r="L359" s="85" t="str">
        <f t="shared" si="82"/>
        <v/>
      </c>
      <c r="M359" s="35">
        <f t="shared" si="83"/>
        <v>0</v>
      </c>
    </row>
    <row r="360" spans="1:13" hidden="1" x14ac:dyDescent="0.2">
      <c r="A360" s="209" t="s">
        <v>500</v>
      </c>
      <c r="B360" s="75">
        <f t="shared" si="78"/>
        <v>0</v>
      </c>
      <c r="C360" s="75">
        <f t="shared" si="79"/>
        <v>0</v>
      </c>
      <c r="D360" s="32"/>
      <c r="E360" s="32"/>
      <c r="F360" s="32"/>
      <c r="G360" s="32"/>
      <c r="H360" s="32"/>
      <c r="I360" s="32"/>
      <c r="J360" s="82" t="str">
        <f t="shared" si="80"/>
        <v/>
      </c>
      <c r="K360" s="82" t="str">
        <f t="shared" si="81"/>
        <v/>
      </c>
      <c r="L360" s="85" t="str">
        <f t="shared" si="82"/>
        <v/>
      </c>
      <c r="M360" s="35">
        <f t="shared" si="83"/>
        <v>0</v>
      </c>
    </row>
    <row r="361" spans="1:13" hidden="1" x14ac:dyDescent="0.2">
      <c r="A361" s="209" t="s">
        <v>500</v>
      </c>
      <c r="B361" s="75">
        <f t="shared" si="78"/>
        <v>0</v>
      </c>
      <c r="C361" s="75">
        <f t="shared" si="79"/>
        <v>0</v>
      </c>
      <c r="D361" s="32"/>
      <c r="E361" s="32"/>
      <c r="F361" s="32"/>
      <c r="G361" s="32"/>
      <c r="H361" s="32"/>
      <c r="I361" s="32"/>
      <c r="J361" s="82" t="str">
        <f t="shared" si="80"/>
        <v/>
      </c>
      <c r="K361" s="82" t="str">
        <f t="shared" si="81"/>
        <v/>
      </c>
      <c r="L361" s="85" t="str">
        <f t="shared" si="82"/>
        <v/>
      </c>
      <c r="M361" s="35">
        <f t="shared" si="83"/>
        <v>0</v>
      </c>
    </row>
    <row r="362" spans="1:13" hidden="1" x14ac:dyDescent="0.2">
      <c r="A362" s="209" t="s">
        <v>500</v>
      </c>
      <c r="B362" s="75">
        <f t="shared" si="78"/>
        <v>0</v>
      </c>
      <c r="C362" s="75">
        <f t="shared" si="79"/>
        <v>0</v>
      </c>
      <c r="D362" s="32"/>
      <c r="E362" s="32"/>
      <c r="F362" s="32"/>
      <c r="G362" s="32"/>
      <c r="H362" s="32"/>
      <c r="I362" s="32"/>
      <c r="J362" s="82" t="str">
        <f t="shared" si="80"/>
        <v/>
      </c>
      <c r="K362" s="82" t="str">
        <f t="shared" si="81"/>
        <v/>
      </c>
      <c r="L362" s="85" t="str">
        <f t="shared" si="82"/>
        <v/>
      </c>
      <c r="M362" s="35">
        <f t="shared" si="83"/>
        <v>0</v>
      </c>
    </row>
    <row r="363" spans="1:13" hidden="1" x14ac:dyDescent="0.2">
      <c r="A363" s="209" t="s">
        <v>500</v>
      </c>
      <c r="B363" s="75">
        <f t="shared" si="78"/>
        <v>0</v>
      </c>
      <c r="C363" s="75">
        <f t="shared" si="79"/>
        <v>0</v>
      </c>
      <c r="D363" s="32"/>
      <c r="E363" s="32"/>
      <c r="F363" s="32"/>
      <c r="G363" s="32"/>
      <c r="H363" s="32"/>
      <c r="I363" s="32"/>
      <c r="J363" s="82" t="str">
        <f t="shared" si="80"/>
        <v/>
      </c>
      <c r="K363" s="82" t="str">
        <f t="shared" si="81"/>
        <v/>
      </c>
      <c r="L363" s="85" t="str">
        <f t="shared" si="82"/>
        <v/>
      </c>
      <c r="M363" s="35">
        <f t="shared" si="83"/>
        <v>0</v>
      </c>
    </row>
    <row r="364" spans="1:13" hidden="1" x14ac:dyDescent="0.2">
      <c r="A364" s="209" t="s">
        <v>500</v>
      </c>
      <c r="B364" s="75">
        <f t="shared" si="78"/>
        <v>0</v>
      </c>
      <c r="C364" s="75">
        <f t="shared" si="79"/>
        <v>0</v>
      </c>
      <c r="D364" s="32"/>
      <c r="E364" s="32"/>
      <c r="F364" s="32"/>
      <c r="G364" s="32"/>
      <c r="H364" s="32"/>
      <c r="I364" s="32"/>
      <c r="J364" s="82" t="str">
        <f t="shared" si="80"/>
        <v/>
      </c>
      <c r="K364" s="82" t="str">
        <f t="shared" si="81"/>
        <v/>
      </c>
      <c r="L364" s="85" t="str">
        <f t="shared" si="82"/>
        <v/>
      </c>
      <c r="M364" s="35">
        <f t="shared" si="83"/>
        <v>0</v>
      </c>
    </row>
    <row r="365" spans="1:13" hidden="1" x14ac:dyDescent="0.2">
      <c r="A365" s="209" t="s">
        <v>500</v>
      </c>
      <c r="B365" s="76">
        <f t="shared" si="78"/>
        <v>0</v>
      </c>
      <c r="C365" s="76">
        <f t="shared" si="79"/>
        <v>0</v>
      </c>
      <c r="D365" s="42"/>
      <c r="E365" s="42"/>
      <c r="F365" s="42"/>
      <c r="G365" s="42"/>
      <c r="H365" s="42"/>
      <c r="I365" s="42"/>
      <c r="J365" s="83" t="str">
        <f t="shared" si="80"/>
        <v/>
      </c>
      <c r="K365" s="83" t="str">
        <f t="shared" si="81"/>
        <v/>
      </c>
      <c r="L365" s="85" t="str">
        <f t="shared" si="82"/>
        <v/>
      </c>
      <c r="M365" s="35">
        <f t="shared" si="83"/>
        <v>0</v>
      </c>
    </row>
    <row r="366" spans="1:13" hidden="1" x14ac:dyDescent="0.2">
      <c r="A366" s="209" t="s">
        <v>500</v>
      </c>
      <c r="B366" s="75">
        <f t="shared" si="78"/>
        <v>0</v>
      </c>
      <c r="C366" s="75">
        <f t="shared" si="79"/>
        <v>0</v>
      </c>
      <c r="D366" s="32"/>
      <c r="E366" s="32"/>
      <c r="F366" s="32"/>
      <c r="G366" s="32"/>
      <c r="H366" s="32"/>
      <c r="I366" s="32"/>
      <c r="J366" s="82" t="str">
        <f t="shared" si="80"/>
        <v/>
      </c>
      <c r="K366" s="82" t="str">
        <f t="shared" si="81"/>
        <v/>
      </c>
      <c r="L366" s="85" t="str">
        <f t="shared" si="82"/>
        <v/>
      </c>
      <c r="M366" s="35">
        <f t="shared" si="83"/>
        <v>0</v>
      </c>
    </row>
    <row r="367" spans="1:13" hidden="1" x14ac:dyDescent="0.2">
      <c r="A367" s="209" t="s">
        <v>500</v>
      </c>
      <c r="B367" s="75">
        <f t="shared" si="78"/>
        <v>0</v>
      </c>
      <c r="C367" s="75">
        <f t="shared" si="79"/>
        <v>0</v>
      </c>
      <c r="D367" s="32"/>
      <c r="E367" s="32"/>
      <c r="F367" s="32"/>
      <c r="G367" s="32"/>
      <c r="H367" s="32"/>
      <c r="I367" s="32"/>
      <c r="J367" s="82" t="str">
        <f t="shared" si="80"/>
        <v/>
      </c>
      <c r="K367" s="82" t="str">
        <f t="shared" si="81"/>
        <v/>
      </c>
      <c r="L367" s="85" t="str">
        <f t="shared" si="82"/>
        <v/>
      </c>
      <c r="M367" s="35">
        <f t="shared" si="83"/>
        <v>0</v>
      </c>
    </row>
    <row r="368" spans="1:13" hidden="1" x14ac:dyDescent="0.2">
      <c r="A368" s="209" t="s">
        <v>500</v>
      </c>
      <c r="B368" s="75">
        <f t="shared" si="78"/>
        <v>0</v>
      </c>
      <c r="C368" s="75">
        <f t="shared" si="79"/>
        <v>0</v>
      </c>
      <c r="D368" s="32"/>
      <c r="E368" s="32"/>
      <c r="F368" s="32"/>
      <c r="G368" s="32"/>
      <c r="H368" s="32"/>
      <c r="I368" s="32"/>
      <c r="J368" s="82" t="str">
        <f t="shared" si="80"/>
        <v/>
      </c>
      <c r="K368" s="82" t="str">
        <f t="shared" si="81"/>
        <v/>
      </c>
      <c r="L368" s="85" t="str">
        <f t="shared" si="82"/>
        <v/>
      </c>
      <c r="M368" s="35">
        <f t="shared" si="83"/>
        <v>0</v>
      </c>
    </row>
    <row r="369" spans="1:13" hidden="1" x14ac:dyDescent="0.2">
      <c r="A369" s="209" t="s">
        <v>500</v>
      </c>
      <c r="B369" s="75">
        <f t="shared" si="78"/>
        <v>0</v>
      </c>
      <c r="C369" s="75">
        <f t="shared" si="79"/>
        <v>0</v>
      </c>
      <c r="D369" s="32"/>
      <c r="E369" s="32"/>
      <c r="F369" s="32"/>
      <c r="G369" s="32"/>
      <c r="H369" s="32"/>
      <c r="I369" s="32"/>
      <c r="J369" s="82" t="str">
        <f t="shared" si="80"/>
        <v/>
      </c>
      <c r="K369" s="82" t="str">
        <f t="shared" si="81"/>
        <v/>
      </c>
      <c r="L369" s="85" t="str">
        <f t="shared" si="82"/>
        <v/>
      </c>
      <c r="M369" s="35">
        <f t="shared" si="83"/>
        <v>0</v>
      </c>
    </row>
    <row r="370" spans="1:13" hidden="1" x14ac:dyDescent="0.2">
      <c r="A370" s="209" t="s">
        <v>500</v>
      </c>
      <c r="B370" s="75">
        <f t="shared" si="78"/>
        <v>0</v>
      </c>
      <c r="C370" s="75">
        <f t="shared" si="79"/>
        <v>0</v>
      </c>
      <c r="D370" s="32"/>
      <c r="E370" s="32"/>
      <c r="F370" s="32"/>
      <c r="G370" s="32"/>
      <c r="H370" s="32"/>
      <c r="I370" s="32"/>
      <c r="J370" s="82" t="str">
        <f t="shared" si="80"/>
        <v/>
      </c>
      <c r="K370" s="82" t="str">
        <f t="shared" si="81"/>
        <v/>
      </c>
      <c r="L370" s="85" t="str">
        <f t="shared" si="82"/>
        <v/>
      </c>
      <c r="M370" s="35">
        <f t="shared" si="83"/>
        <v>0</v>
      </c>
    </row>
    <row r="371" spans="1:13" hidden="1" x14ac:dyDescent="0.2">
      <c r="A371" s="209" t="s">
        <v>500</v>
      </c>
      <c r="B371" s="75">
        <f t="shared" si="78"/>
        <v>0</v>
      </c>
      <c r="C371" s="75">
        <f t="shared" si="79"/>
        <v>0</v>
      </c>
      <c r="D371" s="32"/>
      <c r="E371" s="32"/>
      <c r="F371" s="32"/>
      <c r="G371" s="32"/>
      <c r="H371" s="32"/>
      <c r="I371" s="32"/>
      <c r="J371" s="82" t="str">
        <f t="shared" si="80"/>
        <v/>
      </c>
      <c r="K371" s="82" t="str">
        <f t="shared" si="81"/>
        <v/>
      </c>
      <c r="L371" s="85" t="str">
        <f t="shared" si="82"/>
        <v/>
      </c>
      <c r="M371" s="35">
        <f t="shared" si="83"/>
        <v>0</v>
      </c>
    </row>
    <row r="372" spans="1:13" hidden="1" x14ac:dyDescent="0.2">
      <c r="A372" s="209" t="s">
        <v>500</v>
      </c>
      <c r="B372" s="75">
        <f t="shared" si="78"/>
        <v>0</v>
      </c>
      <c r="C372" s="75">
        <f t="shared" si="79"/>
        <v>0</v>
      </c>
      <c r="D372" s="32"/>
      <c r="E372" s="32"/>
      <c r="F372" s="32"/>
      <c r="G372" s="32"/>
      <c r="H372" s="32"/>
      <c r="I372" s="32"/>
      <c r="J372" s="82" t="str">
        <f t="shared" si="80"/>
        <v/>
      </c>
      <c r="K372" s="82" t="str">
        <f t="shared" si="81"/>
        <v/>
      </c>
      <c r="L372" s="85" t="str">
        <f t="shared" si="82"/>
        <v/>
      </c>
      <c r="M372" s="35">
        <f t="shared" si="83"/>
        <v>0</v>
      </c>
    </row>
    <row r="373" spans="1:13" hidden="1" x14ac:dyDescent="0.2">
      <c r="A373" s="209" t="s">
        <v>500</v>
      </c>
      <c r="B373" s="75">
        <f t="shared" ref="B373:B390" si="84">SUM(D373:I373)</f>
        <v>0</v>
      </c>
      <c r="C373" s="75">
        <f t="shared" ref="C373:C390" si="85">D373+E373</f>
        <v>0</v>
      </c>
      <c r="D373" s="32"/>
      <c r="E373" s="32"/>
      <c r="F373" s="32"/>
      <c r="G373" s="32"/>
      <c r="H373" s="32"/>
      <c r="I373" s="32"/>
      <c r="J373" s="82" t="str">
        <f t="shared" ref="J373:J391" si="86">IF(ISERROR(D373/C373),"",(D373/C373))</f>
        <v/>
      </c>
      <c r="K373" s="82" t="str">
        <f t="shared" ref="K373:K391" si="87">IF(ISERROR(E373/C373),"",(E373/C373))</f>
        <v/>
      </c>
      <c r="L373" s="85" t="str">
        <f t="shared" ref="L373:L391" si="88">IF(ISERROR((D373+E373)/B373),"",(D373+E373)/B373)</f>
        <v/>
      </c>
      <c r="M373" s="35">
        <f t="shared" ref="M373:M391" si="89">G373+I373</f>
        <v>0</v>
      </c>
    </row>
    <row r="374" spans="1:13" hidden="1" x14ac:dyDescent="0.2">
      <c r="A374" s="209" t="s">
        <v>500</v>
      </c>
      <c r="B374" s="75">
        <f t="shared" si="84"/>
        <v>0</v>
      </c>
      <c r="C374" s="75">
        <f t="shared" si="85"/>
        <v>0</v>
      </c>
      <c r="D374" s="32"/>
      <c r="E374" s="32"/>
      <c r="F374" s="32"/>
      <c r="G374" s="32"/>
      <c r="H374" s="32"/>
      <c r="I374" s="32"/>
      <c r="J374" s="82" t="str">
        <f t="shared" si="86"/>
        <v/>
      </c>
      <c r="K374" s="82" t="str">
        <f t="shared" si="87"/>
        <v/>
      </c>
      <c r="L374" s="85" t="str">
        <f t="shared" si="88"/>
        <v/>
      </c>
      <c r="M374" s="35">
        <f t="shared" si="89"/>
        <v>0</v>
      </c>
    </row>
    <row r="375" spans="1:13" hidden="1" x14ac:dyDescent="0.2">
      <c r="A375" s="209" t="s">
        <v>500</v>
      </c>
      <c r="B375" s="75">
        <f t="shared" si="84"/>
        <v>0</v>
      </c>
      <c r="C375" s="75">
        <f t="shared" si="85"/>
        <v>0</v>
      </c>
      <c r="D375" s="32"/>
      <c r="E375" s="32"/>
      <c r="F375" s="32"/>
      <c r="G375" s="32"/>
      <c r="H375" s="32"/>
      <c r="I375" s="32"/>
      <c r="J375" s="82" t="str">
        <f t="shared" si="86"/>
        <v/>
      </c>
      <c r="K375" s="82" t="str">
        <f t="shared" si="87"/>
        <v/>
      </c>
      <c r="L375" s="85" t="str">
        <f t="shared" si="88"/>
        <v/>
      </c>
      <c r="M375" s="35">
        <f t="shared" si="89"/>
        <v>0</v>
      </c>
    </row>
    <row r="376" spans="1:13" hidden="1" x14ac:dyDescent="0.2">
      <c r="A376" s="209" t="s">
        <v>500</v>
      </c>
      <c r="B376" s="75">
        <f t="shared" si="84"/>
        <v>0</v>
      </c>
      <c r="C376" s="75">
        <f t="shared" si="85"/>
        <v>0</v>
      </c>
      <c r="D376" s="32"/>
      <c r="E376" s="32"/>
      <c r="F376" s="32"/>
      <c r="G376" s="32"/>
      <c r="H376" s="32"/>
      <c r="I376" s="32"/>
      <c r="J376" s="82" t="str">
        <f t="shared" si="86"/>
        <v/>
      </c>
      <c r="K376" s="82" t="str">
        <f t="shared" si="87"/>
        <v/>
      </c>
      <c r="L376" s="85" t="str">
        <f t="shared" si="88"/>
        <v/>
      </c>
      <c r="M376" s="35">
        <f t="shared" si="89"/>
        <v>0</v>
      </c>
    </row>
    <row r="377" spans="1:13" hidden="1" x14ac:dyDescent="0.2">
      <c r="A377" s="209" t="s">
        <v>500</v>
      </c>
      <c r="B377" s="75">
        <f t="shared" si="84"/>
        <v>0</v>
      </c>
      <c r="C377" s="75">
        <f t="shared" si="85"/>
        <v>0</v>
      </c>
      <c r="D377" s="32"/>
      <c r="E377" s="32"/>
      <c r="F377" s="32"/>
      <c r="G377" s="32"/>
      <c r="H377" s="32"/>
      <c r="I377" s="32"/>
      <c r="J377" s="82" t="str">
        <f t="shared" si="86"/>
        <v/>
      </c>
      <c r="K377" s="82" t="str">
        <f t="shared" si="87"/>
        <v/>
      </c>
      <c r="L377" s="85" t="str">
        <f t="shared" si="88"/>
        <v/>
      </c>
      <c r="M377" s="35">
        <f t="shared" si="89"/>
        <v>0</v>
      </c>
    </row>
    <row r="378" spans="1:13" hidden="1" x14ac:dyDescent="0.2">
      <c r="A378" s="209" t="s">
        <v>500</v>
      </c>
      <c r="B378" s="75">
        <f t="shared" si="84"/>
        <v>0</v>
      </c>
      <c r="C378" s="75">
        <f t="shared" si="85"/>
        <v>0</v>
      </c>
      <c r="D378" s="32"/>
      <c r="E378" s="32"/>
      <c r="F378" s="32"/>
      <c r="G378" s="32"/>
      <c r="H378" s="32"/>
      <c r="I378" s="32"/>
      <c r="J378" s="82" t="str">
        <f t="shared" si="86"/>
        <v/>
      </c>
      <c r="K378" s="82" t="str">
        <f t="shared" si="87"/>
        <v/>
      </c>
      <c r="L378" s="85" t="str">
        <f t="shared" si="88"/>
        <v/>
      </c>
      <c r="M378" s="35">
        <f t="shared" si="89"/>
        <v>0</v>
      </c>
    </row>
    <row r="379" spans="1:13" hidden="1" x14ac:dyDescent="0.2">
      <c r="A379" s="209" t="s">
        <v>500</v>
      </c>
      <c r="B379" s="76">
        <f t="shared" si="84"/>
        <v>0</v>
      </c>
      <c r="C379" s="76">
        <f t="shared" si="85"/>
        <v>0</v>
      </c>
      <c r="D379" s="42"/>
      <c r="E379" s="42"/>
      <c r="F379" s="42"/>
      <c r="G379" s="42"/>
      <c r="H379" s="42"/>
      <c r="I379" s="42"/>
      <c r="J379" s="83" t="str">
        <f t="shared" si="86"/>
        <v/>
      </c>
      <c r="K379" s="83" t="str">
        <f t="shared" si="87"/>
        <v/>
      </c>
      <c r="L379" s="85" t="str">
        <f t="shared" si="88"/>
        <v/>
      </c>
      <c r="M379" s="35">
        <f t="shared" si="89"/>
        <v>0</v>
      </c>
    </row>
    <row r="380" spans="1:13" hidden="1" x14ac:dyDescent="0.2">
      <c r="A380" s="209" t="s">
        <v>500</v>
      </c>
      <c r="B380" s="75">
        <f t="shared" si="84"/>
        <v>0</v>
      </c>
      <c r="C380" s="75">
        <f t="shared" si="85"/>
        <v>0</v>
      </c>
      <c r="D380" s="32"/>
      <c r="E380" s="32"/>
      <c r="F380" s="32"/>
      <c r="G380" s="32"/>
      <c r="H380" s="32"/>
      <c r="I380" s="32"/>
      <c r="J380" s="82" t="str">
        <f t="shared" si="86"/>
        <v/>
      </c>
      <c r="K380" s="82" t="str">
        <f t="shared" si="87"/>
        <v/>
      </c>
      <c r="L380" s="85" t="str">
        <f t="shared" si="88"/>
        <v/>
      </c>
      <c r="M380" s="35">
        <f t="shared" si="89"/>
        <v>0</v>
      </c>
    </row>
    <row r="381" spans="1:13" hidden="1" x14ac:dyDescent="0.2">
      <c r="A381" s="209" t="s">
        <v>500</v>
      </c>
      <c r="B381" s="75">
        <f t="shared" si="84"/>
        <v>0</v>
      </c>
      <c r="C381" s="75">
        <f t="shared" si="85"/>
        <v>0</v>
      </c>
      <c r="D381" s="32"/>
      <c r="E381" s="32"/>
      <c r="F381" s="32"/>
      <c r="G381" s="32"/>
      <c r="H381" s="32"/>
      <c r="I381" s="32"/>
      <c r="J381" s="82" t="str">
        <f t="shared" si="86"/>
        <v/>
      </c>
      <c r="K381" s="82" t="str">
        <f t="shared" si="87"/>
        <v/>
      </c>
      <c r="L381" s="85" t="str">
        <f t="shared" si="88"/>
        <v/>
      </c>
      <c r="M381" s="35">
        <f t="shared" si="89"/>
        <v>0</v>
      </c>
    </row>
    <row r="382" spans="1:13" hidden="1" x14ac:dyDescent="0.2">
      <c r="A382" s="209" t="s">
        <v>500</v>
      </c>
      <c r="B382" s="75">
        <f t="shared" si="84"/>
        <v>0</v>
      </c>
      <c r="C382" s="75">
        <f t="shared" si="85"/>
        <v>0</v>
      </c>
      <c r="D382" s="32"/>
      <c r="E382" s="32"/>
      <c r="F382" s="32"/>
      <c r="G382" s="32"/>
      <c r="H382" s="32"/>
      <c r="I382" s="32"/>
      <c r="J382" s="82" t="str">
        <f t="shared" si="86"/>
        <v/>
      </c>
      <c r="K382" s="82" t="str">
        <f t="shared" si="87"/>
        <v/>
      </c>
      <c r="L382" s="85" t="str">
        <f t="shared" si="88"/>
        <v/>
      </c>
      <c r="M382" s="35">
        <f t="shared" si="89"/>
        <v>0</v>
      </c>
    </row>
    <row r="383" spans="1:13" hidden="1" x14ac:dyDescent="0.2">
      <c r="A383" s="209" t="s">
        <v>500</v>
      </c>
      <c r="B383" s="75">
        <f t="shared" si="84"/>
        <v>0</v>
      </c>
      <c r="C383" s="75">
        <f t="shared" si="85"/>
        <v>0</v>
      </c>
      <c r="D383" s="32"/>
      <c r="E383" s="32"/>
      <c r="F383" s="32"/>
      <c r="G383" s="32"/>
      <c r="H383" s="32"/>
      <c r="I383" s="32"/>
      <c r="J383" s="82" t="str">
        <f t="shared" si="86"/>
        <v/>
      </c>
      <c r="K383" s="82" t="str">
        <f t="shared" si="87"/>
        <v/>
      </c>
      <c r="L383" s="85" t="str">
        <f t="shared" si="88"/>
        <v/>
      </c>
      <c r="M383" s="35">
        <f t="shared" si="89"/>
        <v>0</v>
      </c>
    </row>
    <row r="384" spans="1:13" hidden="1" x14ac:dyDescent="0.2">
      <c r="A384" s="209" t="s">
        <v>500</v>
      </c>
      <c r="B384" s="75">
        <f t="shared" si="84"/>
        <v>0</v>
      </c>
      <c r="C384" s="75">
        <f t="shared" si="85"/>
        <v>0</v>
      </c>
      <c r="D384" s="32"/>
      <c r="E384" s="32"/>
      <c r="F384" s="32"/>
      <c r="G384" s="32"/>
      <c r="H384" s="32"/>
      <c r="I384" s="32"/>
      <c r="J384" s="82" t="str">
        <f t="shared" si="86"/>
        <v/>
      </c>
      <c r="K384" s="82" t="str">
        <f t="shared" si="87"/>
        <v/>
      </c>
      <c r="L384" s="85" t="str">
        <f t="shared" si="88"/>
        <v/>
      </c>
      <c r="M384" s="35">
        <f t="shared" si="89"/>
        <v>0</v>
      </c>
    </row>
    <row r="385" spans="1:13" hidden="1" x14ac:dyDescent="0.2">
      <c r="A385" s="209" t="s">
        <v>500</v>
      </c>
      <c r="B385" s="75">
        <f t="shared" si="84"/>
        <v>0</v>
      </c>
      <c r="C385" s="75">
        <f t="shared" si="85"/>
        <v>0</v>
      </c>
      <c r="D385" s="32"/>
      <c r="E385" s="32"/>
      <c r="F385" s="32"/>
      <c r="G385" s="32"/>
      <c r="H385" s="32"/>
      <c r="I385" s="32"/>
      <c r="J385" s="82" t="str">
        <f t="shared" si="86"/>
        <v/>
      </c>
      <c r="K385" s="82" t="str">
        <f t="shared" si="87"/>
        <v/>
      </c>
      <c r="L385" s="85" t="str">
        <f t="shared" si="88"/>
        <v/>
      </c>
      <c r="M385" s="35">
        <f t="shared" si="89"/>
        <v>0</v>
      </c>
    </row>
    <row r="386" spans="1:13" hidden="1" x14ac:dyDescent="0.2">
      <c r="A386" s="209" t="s">
        <v>500</v>
      </c>
      <c r="B386" s="75">
        <f t="shared" si="84"/>
        <v>0</v>
      </c>
      <c r="C386" s="75">
        <f t="shared" si="85"/>
        <v>0</v>
      </c>
      <c r="D386" s="32"/>
      <c r="E386" s="32"/>
      <c r="F386" s="32"/>
      <c r="G386" s="32"/>
      <c r="H386" s="32"/>
      <c r="I386" s="32"/>
      <c r="J386" s="82" t="str">
        <f t="shared" si="86"/>
        <v/>
      </c>
      <c r="K386" s="82" t="str">
        <f t="shared" si="87"/>
        <v/>
      </c>
      <c r="L386" s="85" t="str">
        <f t="shared" si="88"/>
        <v/>
      </c>
      <c r="M386" s="35">
        <f t="shared" si="89"/>
        <v>0</v>
      </c>
    </row>
    <row r="387" spans="1:13" hidden="1" x14ac:dyDescent="0.2">
      <c r="A387" s="209" t="s">
        <v>500</v>
      </c>
      <c r="B387" s="75">
        <f t="shared" si="84"/>
        <v>0</v>
      </c>
      <c r="C387" s="75">
        <f t="shared" si="85"/>
        <v>0</v>
      </c>
      <c r="D387" s="32"/>
      <c r="E387" s="32"/>
      <c r="F387" s="32"/>
      <c r="G387" s="32"/>
      <c r="H387" s="32"/>
      <c r="I387" s="32"/>
      <c r="J387" s="82" t="str">
        <f t="shared" si="86"/>
        <v/>
      </c>
      <c r="K387" s="82" t="str">
        <f t="shared" si="87"/>
        <v/>
      </c>
      <c r="L387" s="85" t="str">
        <f t="shared" si="88"/>
        <v/>
      </c>
      <c r="M387" s="35">
        <f t="shared" si="89"/>
        <v>0</v>
      </c>
    </row>
    <row r="388" spans="1:13" hidden="1" x14ac:dyDescent="0.2">
      <c r="A388" s="209" t="s">
        <v>500</v>
      </c>
      <c r="B388" s="75">
        <f t="shared" si="84"/>
        <v>0</v>
      </c>
      <c r="C388" s="75">
        <f t="shared" si="85"/>
        <v>0</v>
      </c>
      <c r="D388" s="32"/>
      <c r="E388" s="32"/>
      <c r="F388" s="32"/>
      <c r="G388" s="32"/>
      <c r="H388" s="32"/>
      <c r="I388" s="32"/>
      <c r="J388" s="82" t="str">
        <f t="shared" si="86"/>
        <v/>
      </c>
      <c r="K388" s="82" t="str">
        <f t="shared" si="87"/>
        <v/>
      </c>
      <c r="L388" s="85" t="str">
        <f t="shared" si="88"/>
        <v/>
      </c>
      <c r="M388" s="35">
        <f t="shared" si="89"/>
        <v>0</v>
      </c>
    </row>
    <row r="389" spans="1:13" hidden="1" x14ac:dyDescent="0.2">
      <c r="A389" s="209" t="s">
        <v>500</v>
      </c>
      <c r="B389" s="75">
        <f t="shared" si="84"/>
        <v>0</v>
      </c>
      <c r="C389" s="75">
        <f t="shared" si="85"/>
        <v>0</v>
      </c>
      <c r="D389" s="32"/>
      <c r="E389" s="32"/>
      <c r="F389" s="32"/>
      <c r="G389" s="32"/>
      <c r="H389" s="32"/>
      <c r="I389" s="32"/>
      <c r="J389" s="82" t="str">
        <f t="shared" si="86"/>
        <v/>
      </c>
      <c r="K389" s="82" t="str">
        <f t="shared" si="87"/>
        <v/>
      </c>
      <c r="L389" s="85" t="str">
        <f t="shared" si="88"/>
        <v/>
      </c>
      <c r="M389" s="35">
        <f t="shared" si="89"/>
        <v>0</v>
      </c>
    </row>
    <row r="390" spans="1:13" hidden="1" x14ac:dyDescent="0.2">
      <c r="A390" s="209" t="s">
        <v>500</v>
      </c>
      <c r="B390" s="76">
        <f t="shared" si="84"/>
        <v>0</v>
      </c>
      <c r="C390" s="76">
        <f t="shared" si="85"/>
        <v>0</v>
      </c>
      <c r="D390" s="42"/>
      <c r="E390" s="42"/>
      <c r="F390" s="42"/>
      <c r="G390" s="42"/>
      <c r="H390" s="42"/>
      <c r="I390" s="42"/>
      <c r="J390" s="83" t="str">
        <f t="shared" si="86"/>
        <v/>
      </c>
      <c r="K390" s="83" t="str">
        <f t="shared" si="87"/>
        <v/>
      </c>
      <c r="L390" s="85" t="str">
        <f t="shared" si="88"/>
        <v/>
      </c>
      <c r="M390" s="35">
        <f t="shared" si="89"/>
        <v>0</v>
      </c>
    </row>
    <row r="391" spans="1:13" hidden="1" x14ac:dyDescent="0.2">
      <c r="A391" s="207" t="s">
        <v>61</v>
      </c>
      <c r="B391" s="207">
        <f t="shared" ref="B391:I391" si="90">SUM(B341:B390)</f>
        <v>0</v>
      </c>
      <c r="C391" s="207">
        <f t="shared" si="90"/>
        <v>0</v>
      </c>
      <c r="D391" s="207">
        <f t="shared" si="90"/>
        <v>0</v>
      </c>
      <c r="E391" s="207">
        <f t="shared" si="90"/>
        <v>0</v>
      </c>
      <c r="F391" s="207">
        <f t="shared" si="90"/>
        <v>0</v>
      </c>
      <c r="G391" s="207">
        <f t="shared" si="90"/>
        <v>0</v>
      </c>
      <c r="H391" s="207">
        <f t="shared" si="90"/>
        <v>0</v>
      </c>
      <c r="I391" s="207">
        <f t="shared" si="90"/>
        <v>0</v>
      </c>
      <c r="J391" s="204" t="str">
        <f t="shared" si="86"/>
        <v/>
      </c>
      <c r="K391" s="204" t="str">
        <f t="shared" si="87"/>
        <v/>
      </c>
      <c r="L391" s="204" t="str">
        <f t="shared" si="88"/>
        <v/>
      </c>
      <c r="M391" s="35">
        <f t="shared" si="89"/>
        <v>0</v>
      </c>
    </row>
    <row r="393" spans="1:13" ht="15.75" hidden="1" customHeight="1" x14ac:dyDescent="0.2">
      <c r="A393" s="451" t="str">
        <f>Parameters!B67</f>
        <v>CF - Iteration 2 (By folder)</v>
      </c>
      <c r="B393" s="452"/>
      <c r="C393" s="452"/>
      <c r="D393" s="452"/>
      <c r="E393" s="452"/>
      <c r="F393" s="452"/>
      <c r="G393" s="452"/>
      <c r="H393" s="452"/>
      <c r="I393" s="452"/>
      <c r="J393" s="452"/>
      <c r="K393" s="452"/>
      <c r="L393" s="453"/>
    </row>
    <row r="394" spans="1:13" hidden="1" x14ac:dyDescent="0.2">
      <c r="A394" s="443" t="str">
        <f>CONCATENATE(Parameters!H67," Name")</f>
        <v>Folder Name</v>
      </c>
      <c r="B394" s="445" t="s">
        <v>112</v>
      </c>
      <c r="C394" s="446"/>
      <c r="D394" s="446"/>
      <c r="E394" s="446"/>
      <c r="F394" s="446"/>
      <c r="G394" s="446"/>
      <c r="H394" s="446"/>
      <c r="I394" s="446"/>
      <c r="J394" s="446"/>
      <c r="K394" s="446"/>
      <c r="L394" s="447"/>
    </row>
    <row r="395" spans="1:13" hidden="1" x14ac:dyDescent="0.2">
      <c r="A395" s="444"/>
      <c r="B395" s="196" t="s">
        <v>110</v>
      </c>
      <c r="C395" s="196" t="s">
        <v>113</v>
      </c>
      <c r="D395" s="196" t="s">
        <v>148</v>
      </c>
      <c r="E395" s="196" t="s">
        <v>149</v>
      </c>
      <c r="F395" s="196" t="s">
        <v>55</v>
      </c>
      <c r="G395" s="196" t="s">
        <v>57</v>
      </c>
      <c r="H395" s="196" t="s">
        <v>102</v>
      </c>
      <c r="I395" s="196" t="s">
        <v>93</v>
      </c>
      <c r="J395" s="196" t="s">
        <v>59</v>
      </c>
      <c r="K395" s="196" t="s">
        <v>60</v>
      </c>
      <c r="L395" s="196" t="s">
        <v>409</v>
      </c>
      <c r="M395" s="34" t="s">
        <v>58</v>
      </c>
    </row>
    <row r="396" spans="1:13" hidden="1" x14ac:dyDescent="0.2">
      <c r="A396" s="209" t="s">
        <v>500</v>
      </c>
      <c r="B396" s="75">
        <f t="shared" ref="B396:B427" si="91">SUM(D396:I396)</f>
        <v>0</v>
      </c>
      <c r="C396" s="75">
        <f t="shared" ref="C396:C427" si="92">D396+E396</f>
        <v>0</v>
      </c>
      <c r="D396" s="32"/>
      <c r="E396" s="32"/>
      <c r="F396" s="32"/>
      <c r="G396" s="32"/>
      <c r="H396" s="32"/>
      <c r="I396" s="32"/>
      <c r="J396" s="82" t="str">
        <f t="shared" ref="J396:J427" si="93">IF(ISERROR(D396/C396),"",(D396/C396))</f>
        <v/>
      </c>
      <c r="K396" s="82" t="str">
        <f t="shared" ref="K396:K427" si="94">IF(ISERROR(E396/C396),"",(E396/C396))</f>
        <v/>
      </c>
      <c r="L396" s="85" t="str">
        <f t="shared" ref="L396:L427" si="95">IF(ISERROR((D396+E396)/B396),"",(D396+E396)/B396)</f>
        <v/>
      </c>
      <c r="M396" s="35">
        <f t="shared" ref="M396:M427" si="96">G396+I396</f>
        <v>0</v>
      </c>
    </row>
    <row r="397" spans="1:13" hidden="1" x14ac:dyDescent="0.2">
      <c r="A397" s="209" t="s">
        <v>500</v>
      </c>
      <c r="B397" s="75">
        <f t="shared" si="91"/>
        <v>0</v>
      </c>
      <c r="C397" s="75">
        <f t="shared" si="92"/>
        <v>0</v>
      </c>
      <c r="D397" s="32"/>
      <c r="E397" s="32"/>
      <c r="F397" s="32"/>
      <c r="G397" s="32"/>
      <c r="H397" s="32"/>
      <c r="I397" s="32"/>
      <c r="J397" s="82" t="str">
        <f t="shared" si="93"/>
        <v/>
      </c>
      <c r="K397" s="82" t="str">
        <f t="shared" si="94"/>
        <v/>
      </c>
      <c r="L397" s="85" t="str">
        <f t="shared" si="95"/>
        <v/>
      </c>
      <c r="M397" s="35">
        <f t="shared" si="96"/>
        <v>0</v>
      </c>
    </row>
    <row r="398" spans="1:13" hidden="1" x14ac:dyDescent="0.2">
      <c r="A398" s="209" t="s">
        <v>500</v>
      </c>
      <c r="B398" s="75">
        <f t="shared" si="91"/>
        <v>0</v>
      </c>
      <c r="C398" s="75">
        <f t="shared" si="92"/>
        <v>0</v>
      </c>
      <c r="D398" s="32"/>
      <c r="E398" s="32"/>
      <c r="F398" s="32"/>
      <c r="G398" s="32"/>
      <c r="H398" s="32"/>
      <c r="I398" s="32"/>
      <c r="J398" s="82" t="str">
        <f t="shared" si="93"/>
        <v/>
      </c>
      <c r="K398" s="82" t="str">
        <f t="shared" si="94"/>
        <v/>
      </c>
      <c r="L398" s="85" t="str">
        <f t="shared" si="95"/>
        <v/>
      </c>
      <c r="M398" s="35">
        <f t="shared" si="96"/>
        <v>0</v>
      </c>
    </row>
    <row r="399" spans="1:13" hidden="1" x14ac:dyDescent="0.2">
      <c r="A399" s="209" t="s">
        <v>500</v>
      </c>
      <c r="B399" s="75">
        <f t="shared" si="91"/>
        <v>0</v>
      </c>
      <c r="C399" s="75">
        <f t="shared" si="92"/>
        <v>0</v>
      </c>
      <c r="D399" s="32"/>
      <c r="E399" s="32"/>
      <c r="F399" s="32"/>
      <c r="G399" s="32"/>
      <c r="H399" s="32"/>
      <c r="I399" s="32"/>
      <c r="J399" s="82" t="str">
        <f t="shared" si="93"/>
        <v/>
      </c>
      <c r="K399" s="82" t="str">
        <f t="shared" si="94"/>
        <v/>
      </c>
      <c r="L399" s="85" t="str">
        <f t="shared" si="95"/>
        <v/>
      </c>
      <c r="M399" s="35">
        <f t="shared" si="96"/>
        <v>0</v>
      </c>
    </row>
    <row r="400" spans="1:13" hidden="1" x14ac:dyDescent="0.2">
      <c r="A400" s="209" t="s">
        <v>500</v>
      </c>
      <c r="B400" s="75">
        <f t="shared" si="91"/>
        <v>0</v>
      </c>
      <c r="C400" s="75">
        <f t="shared" si="92"/>
        <v>0</v>
      </c>
      <c r="D400" s="32"/>
      <c r="E400" s="32"/>
      <c r="F400" s="32"/>
      <c r="G400" s="32"/>
      <c r="H400" s="32"/>
      <c r="I400" s="32"/>
      <c r="J400" s="82" t="str">
        <f t="shared" si="93"/>
        <v/>
      </c>
      <c r="K400" s="82" t="str">
        <f t="shared" si="94"/>
        <v/>
      </c>
      <c r="L400" s="85" t="str">
        <f t="shared" si="95"/>
        <v/>
      </c>
      <c r="M400" s="35">
        <f t="shared" si="96"/>
        <v>0</v>
      </c>
    </row>
    <row r="401" spans="1:13" hidden="1" x14ac:dyDescent="0.2">
      <c r="A401" s="209" t="s">
        <v>500</v>
      </c>
      <c r="B401" s="75">
        <f t="shared" si="91"/>
        <v>0</v>
      </c>
      <c r="C401" s="75">
        <f t="shared" si="92"/>
        <v>0</v>
      </c>
      <c r="D401" s="32"/>
      <c r="E401" s="32"/>
      <c r="F401" s="32"/>
      <c r="G401" s="32"/>
      <c r="H401" s="32"/>
      <c r="I401" s="32"/>
      <c r="J401" s="82" t="str">
        <f t="shared" si="93"/>
        <v/>
      </c>
      <c r="K401" s="82" t="str">
        <f t="shared" si="94"/>
        <v/>
      </c>
      <c r="L401" s="85" t="str">
        <f t="shared" si="95"/>
        <v/>
      </c>
      <c r="M401" s="35">
        <f t="shared" si="96"/>
        <v>0</v>
      </c>
    </row>
    <row r="402" spans="1:13" hidden="1" x14ac:dyDescent="0.2">
      <c r="A402" s="209" t="s">
        <v>500</v>
      </c>
      <c r="B402" s="75">
        <f t="shared" si="91"/>
        <v>0</v>
      </c>
      <c r="C402" s="75">
        <f t="shared" si="92"/>
        <v>0</v>
      </c>
      <c r="D402" s="32"/>
      <c r="E402" s="32"/>
      <c r="F402" s="32"/>
      <c r="G402" s="32"/>
      <c r="H402" s="32"/>
      <c r="I402" s="32"/>
      <c r="J402" s="82" t="str">
        <f t="shared" si="93"/>
        <v/>
      </c>
      <c r="K402" s="82" t="str">
        <f t="shared" si="94"/>
        <v/>
      </c>
      <c r="L402" s="85" t="str">
        <f t="shared" si="95"/>
        <v/>
      </c>
      <c r="M402" s="35">
        <f t="shared" si="96"/>
        <v>0</v>
      </c>
    </row>
    <row r="403" spans="1:13" hidden="1" x14ac:dyDescent="0.2">
      <c r="A403" s="209" t="s">
        <v>500</v>
      </c>
      <c r="B403" s="75">
        <f t="shared" si="91"/>
        <v>0</v>
      </c>
      <c r="C403" s="75">
        <f t="shared" si="92"/>
        <v>0</v>
      </c>
      <c r="D403" s="32"/>
      <c r="E403" s="32"/>
      <c r="F403" s="32"/>
      <c r="G403" s="32"/>
      <c r="H403" s="32"/>
      <c r="I403" s="32"/>
      <c r="J403" s="82" t="str">
        <f t="shared" si="93"/>
        <v/>
      </c>
      <c r="K403" s="82" t="str">
        <f t="shared" si="94"/>
        <v/>
      </c>
      <c r="L403" s="85" t="str">
        <f t="shared" si="95"/>
        <v/>
      </c>
      <c r="M403" s="35">
        <f t="shared" si="96"/>
        <v>0</v>
      </c>
    </row>
    <row r="404" spans="1:13" hidden="1" x14ac:dyDescent="0.2">
      <c r="A404" s="209" t="s">
        <v>500</v>
      </c>
      <c r="B404" s="75">
        <f t="shared" si="91"/>
        <v>0</v>
      </c>
      <c r="C404" s="75">
        <f t="shared" si="92"/>
        <v>0</v>
      </c>
      <c r="D404" s="32"/>
      <c r="E404" s="32"/>
      <c r="F404" s="32"/>
      <c r="G404" s="32"/>
      <c r="H404" s="32"/>
      <c r="I404" s="32"/>
      <c r="J404" s="82" t="str">
        <f t="shared" si="93"/>
        <v/>
      </c>
      <c r="K404" s="82" t="str">
        <f t="shared" si="94"/>
        <v/>
      </c>
      <c r="L404" s="85" t="str">
        <f t="shared" si="95"/>
        <v/>
      </c>
      <c r="M404" s="35">
        <f t="shared" si="96"/>
        <v>0</v>
      </c>
    </row>
    <row r="405" spans="1:13" hidden="1" x14ac:dyDescent="0.2">
      <c r="A405" s="209" t="s">
        <v>500</v>
      </c>
      <c r="B405" s="75">
        <f t="shared" si="91"/>
        <v>0</v>
      </c>
      <c r="C405" s="75">
        <f t="shared" si="92"/>
        <v>0</v>
      </c>
      <c r="D405" s="32"/>
      <c r="E405" s="32"/>
      <c r="F405" s="32"/>
      <c r="G405" s="32"/>
      <c r="H405" s="32"/>
      <c r="I405" s="32"/>
      <c r="J405" s="82" t="str">
        <f t="shared" si="93"/>
        <v/>
      </c>
      <c r="K405" s="82" t="str">
        <f t="shared" si="94"/>
        <v/>
      </c>
      <c r="L405" s="85" t="str">
        <f t="shared" si="95"/>
        <v/>
      </c>
      <c r="M405" s="35">
        <f t="shared" si="96"/>
        <v>0</v>
      </c>
    </row>
    <row r="406" spans="1:13" hidden="1" x14ac:dyDescent="0.2">
      <c r="A406" s="209" t="s">
        <v>500</v>
      </c>
      <c r="B406" s="75">
        <f t="shared" si="91"/>
        <v>0</v>
      </c>
      <c r="C406" s="75">
        <f t="shared" si="92"/>
        <v>0</v>
      </c>
      <c r="D406" s="32"/>
      <c r="E406" s="32"/>
      <c r="F406" s="32"/>
      <c r="G406" s="32"/>
      <c r="H406" s="32"/>
      <c r="I406" s="32"/>
      <c r="J406" s="82" t="str">
        <f t="shared" si="93"/>
        <v/>
      </c>
      <c r="K406" s="82" t="str">
        <f t="shared" si="94"/>
        <v/>
      </c>
      <c r="L406" s="85" t="str">
        <f t="shared" si="95"/>
        <v/>
      </c>
      <c r="M406" s="35">
        <f t="shared" si="96"/>
        <v>0</v>
      </c>
    </row>
    <row r="407" spans="1:13" hidden="1" x14ac:dyDescent="0.2">
      <c r="A407" s="209" t="s">
        <v>500</v>
      </c>
      <c r="B407" s="75">
        <f t="shared" si="91"/>
        <v>0</v>
      </c>
      <c r="C407" s="75">
        <f t="shared" si="92"/>
        <v>0</v>
      </c>
      <c r="D407" s="32"/>
      <c r="E407" s="32"/>
      <c r="F407" s="32"/>
      <c r="G407" s="32"/>
      <c r="H407" s="32"/>
      <c r="I407" s="32"/>
      <c r="J407" s="82" t="str">
        <f t="shared" si="93"/>
        <v/>
      </c>
      <c r="K407" s="82" t="str">
        <f t="shared" si="94"/>
        <v/>
      </c>
      <c r="L407" s="85" t="str">
        <f t="shared" si="95"/>
        <v/>
      </c>
      <c r="M407" s="35">
        <f t="shared" si="96"/>
        <v>0</v>
      </c>
    </row>
    <row r="408" spans="1:13" hidden="1" x14ac:dyDescent="0.2">
      <c r="A408" s="209" t="s">
        <v>500</v>
      </c>
      <c r="B408" s="75">
        <f t="shared" si="91"/>
        <v>0</v>
      </c>
      <c r="C408" s="75">
        <f t="shared" si="92"/>
        <v>0</v>
      </c>
      <c r="D408" s="32"/>
      <c r="E408" s="32"/>
      <c r="F408" s="32"/>
      <c r="G408" s="32"/>
      <c r="H408" s="32"/>
      <c r="I408" s="32"/>
      <c r="J408" s="82" t="str">
        <f t="shared" si="93"/>
        <v/>
      </c>
      <c r="K408" s="82" t="str">
        <f t="shared" si="94"/>
        <v/>
      </c>
      <c r="L408" s="85" t="str">
        <f t="shared" si="95"/>
        <v/>
      </c>
      <c r="M408" s="35">
        <f t="shared" si="96"/>
        <v>0</v>
      </c>
    </row>
    <row r="409" spans="1:13" hidden="1" x14ac:dyDescent="0.2">
      <c r="A409" s="209" t="s">
        <v>500</v>
      </c>
      <c r="B409" s="76">
        <f t="shared" si="91"/>
        <v>0</v>
      </c>
      <c r="C409" s="76">
        <f t="shared" si="92"/>
        <v>0</v>
      </c>
      <c r="D409" s="42"/>
      <c r="E409" s="42"/>
      <c r="F409" s="42"/>
      <c r="G409" s="42"/>
      <c r="H409" s="42"/>
      <c r="I409" s="42"/>
      <c r="J409" s="83" t="str">
        <f t="shared" si="93"/>
        <v/>
      </c>
      <c r="K409" s="83" t="str">
        <f t="shared" si="94"/>
        <v/>
      </c>
      <c r="L409" s="85" t="str">
        <f t="shared" si="95"/>
        <v/>
      </c>
      <c r="M409" s="35">
        <f t="shared" si="96"/>
        <v>0</v>
      </c>
    </row>
    <row r="410" spans="1:13" hidden="1" x14ac:dyDescent="0.2">
      <c r="A410" s="209" t="s">
        <v>500</v>
      </c>
      <c r="B410" s="75">
        <f t="shared" si="91"/>
        <v>0</v>
      </c>
      <c r="C410" s="75">
        <f t="shared" si="92"/>
        <v>0</v>
      </c>
      <c r="D410" s="32"/>
      <c r="E410" s="32"/>
      <c r="F410" s="32"/>
      <c r="G410" s="32"/>
      <c r="H410" s="32"/>
      <c r="I410" s="32"/>
      <c r="J410" s="82" t="str">
        <f t="shared" si="93"/>
        <v/>
      </c>
      <c r="K410" s="82" t="str">
        <f t="shared" si="94"/>
        <v/>
      </c>
      <c r="L410" s="85" t="str">
        <f t="shared" si="95"/>
        <v/>
      </c>
      <c r="M410" s="35">
        <f t="shared" si="96"/>
        <v>0</v>
      </c>
    </row>
    <row r="411" spans="1:13" hidden="1" x14ac:dyDescent="0.2">
      <c r="A411" s="209" t="s">
        <v>500</v>
      </c>
      <c r="B411" s="75">
        <f t="shared" si="91"/>
        <v>0</v>
      </c>
      <c r="C411" s="75">
        <f t="shared" si="92"/>
        <v>0</v>
      </c>
      <c r="D411" s="32"/>
      <c r="E411" s="32"/>
      <c r="F411" s="32"/>
      <c r="G411" s="32"/>
      <c r="H411" s="32"/>
      <c r="I411" s="32"/>
      <c r="J411" s="82" t="str">
        <f t="shared" si="93"/>
        <v/>
      </c>
      <c r="K411" s="82" t="str">
        <f t="shared" si="94"/>
        <v/>
      </c>
      <c r="L411" s="85" t="str">
        <f t="shared" si="95"/>
        <v/>
      </c>
      <c r="M411" s="35">
        <f t="shared" si="96"/>
        <v>0</v>
      </c>
    </row>
    <row r="412" spans="1:13" hidden="1" x14ac:dyDescent="0.2">
      <c r="A412" s="209" t="s">
        <v>500</v>
      </c>
      <c r="B412" s="75">
        <f t="shared" si="91"/>
        <v>0</v>
      </c>
      <c r="C412" s="75">
        <f t="shared" si="92"/>
        <v>0</v>
      </c>
      <c r="D412" s="32"/>
      <c r="E412" s="32"/>
      <c r="F412" s="32"/>
      <c r="G412" s="32"/>
      <c r="H412" s="32"/>
      <c r="I412" s="32"/>
      <c r="J412" s="82" t="str">
        <f t="shared" si="93"/>
        <v/>
      </c>
      <c r="K412" s="82" t="str">
        <f t="shared" si="94"/>
        <v/>
      </c>
      <c r="L412" s="85" t="str">
        <f t="shared" si="95"/>
        <v/>
      </c>
      <c r="M412" s="35">
        <f t="shared" si="96"/>
        <v>0</v>
      </c>
    </row>
    <row r="413" spans="1:13" hidden="1" x14ac:dyDescent="0.2">
      <c r="A413" s="209" t="s">
        <v>500</v>
      </c>
      <c r="B413" s="75">
        <f t="shared" si="91"/>
        <v>0</v>
      </c>
      <c r="C413" s="75">
        <f t="shared" si="92"/>
        <v>0</v>
      </c>
      <c r="D413" s="32"/>
      <c r="E413" s="32"/>
      <c r="F413" s="32"/>
      <c r="G413" s="32"/>
      <c r="H413" s="32"/>
      <c r="I413" s="32"/>
      <c r="J413" s="82" t="str">
        <f t="shared" si="93"/>
        <v/>
      </c>
      <c r="K413" s="82" t="str">
        <f t="shared" si="94"/>
        <v/>
      </c>
      <c r="L413" s="85" t="str">
        <f t="shared" si="95"/>
        <v/>
      </c>
      <c r="M413" s="35">
        <f t="shared" si="96"/>
        <v>0</v>
      </c>
    </row>
    <row r="414" spans="1:13" hidden="1" x14ac:dyDescent="0.2">
      <c r="A414" s="209" t="s">
        <v>500</v>
      </c>
      <c r="B414" s="75">
        <f t="shared" si="91"/>
        <v>0</v>
      </c>
      <c r="C414" s="75">
        <f t="shared" si="92"/>
        <v>0</v>
      </c>
      <c r="D414" s="32"/>
      <c r="E414" s="32"/>
      <c r="F414" s="32"/>
      <c r="G414" s="32"/>
      <c r="H414" s="32"/>
      <c r="I414" s="32"/>
      <c r="J414" s="82" t="str">
        <f t="shared" si="93"/>
        <v/>
      </c>
      <c r="K414" s="82" t="str">
        <f t="shared" si="94"/>
        <v/>
      </c>
      <c r="L414" s="85" t="str">
        <f t="shared" si="95"/>
        <v/>
      </c>
      <c r="M414" s="35">
        <f t="shared" si="96"/>
        <v>0</v>
      </c>
    </row>
    <row r="415" spans="1:13" hidden="1" x14ac:dyDescent="0.2">
      <c r="A415" s="209" t="s">
        <v>500</v>
      </c>
      <c r="B415" s="75">
        <f t="shared" si="91"/>
        <v>0</v>
      </c>
      <c r="C415" s="75">
        <f t="shared" si="92"/>
        <v>0</v>
      </c>
      <c r="D415" s="32"/>
      <c r="E415" s="32"/>
      <c r="F415" s="32"/>
      <c r="G415" s="32"/>
      <c r="H415" s="32"/>
      <c r="I415" s="32"/>
      <c r="J415" s="82" t="str">
        <f t="shared" si="93"/>
        <v/>
      </c>
      <c r="K415" s="82" t="str">
        <f t="shared" si="94"/>
        <v/>
      </c>
      <c r="L415" s="85" t="str">
        <f t="shared" si="95"/>
        <v/>
      </c>
      <c r="M415" s="35">
        <f t="shared" si="96"/>
        <v>0</v>
      </c>
    </row>
    <row r="416" spans="1:13" hidden="1" x14ac:dyDescent="0.2">
      <c r="A416" s="209" t="s">
        <v>500</v>
      </c>
      <c r="B416" s="75">
        <f t="shared" si="91"/>
        <v>0</v>
      </c>
      <c r="C416" s="75">
        <f t="shared" si="92"/>
        <v>0</v>
      </c>
      <c r="D416" s="32"/>
      <c r="E416" s="32"/>
      <c r="F416" s="32"/>
      <c r="G416" s="32"/>
      <c r="H416" s="32"/>
      <c r="I416" s="32"/>
      <c r="J416" s="82" t="str">
        <f t="shared" si="93"/>
        <v/>
      </c>
      <c r="K416" s="82" t="str">
        <f t="shared" si="94"/>
        <v/>
      </c>
      <c r="L416" s="85" t="str">
        <f t="shared" si="95"/>
        <v/>
      </c>
      <c r="M416" s="35">
        <f t="shared" si="96"/>
        <v>0</v>
      </c>
    </row>
    <row r="417" spans="1:13" hidden="1" x14ac:dyDescent="0.2">
      <c r="A417" s="209" t="s">
        <v>500</v>
      </c>
      <c r="B417" s="75">
        <f t="shared" si="91"/>
        <v>0</v>
      </c>
      <c r="C417" s="75">
        <f t="shared" si="92"/>
        <v>0</v>
      </c>
      <c r="D417" s="32"/>
      <c r="E417" s="32"/>
      <c r="F417" s="32"/>
      <c r="G417" s="32"/>
      <c r="H417" s="32"/>
      <c r="I417" s="32"/>
      <c r="J417" s="82" t="str">
        <f t="shared" si="93"/>
        <v/>
      </c>
      <c r="K417" s="82" t="str">
        <f t="shared" si="94"/>
        <v/>
      </c>
      <c r="L417" s="85" t="str">
        <f t="shared" si="95"/>
        <v/>
      </c>
      <c r="M417" s="35">
        <f t="shared" si="96"/>
        <v>0</v>
      </c>
    </row>
    <row r="418" spans="1:13" hidden="1" x14ac:dyDescent="0.2">
      <c r="A418" s="209" t="s">
        <v>500</v>
      </c>
      <c r="B418" s="75">
        <f t="shared" si="91"/>
        <v>0</v>
      </c>
      <c r="C418" s="75">
        <f t="shared" si="92"/>
        <v>0</v>
      </c>
      <c r="D418" s="32"/>
      <c r="E418" s="32"/>
      <c r="F418" s="32"/>
      <c r="G418" s="32"/>
      <c r="H418" s="32"/>
      <c r="I418" s="32"/>
      <c r="J418" s="82" t="str">
        <f t="shared" si="93"/>
        <v/>
      </c>
      <c r="K418" s="82" t="str">
        <f t="shared" si="94"/>
        <v/>
      </c>
      <c r="L418" s="85" t="str">
        <f t="shared" si="95"/>
        <v/>
      </c>
      <c r="M418" s="35">
        <f t="shared" si="96"/>
        <v>0</v>
      </c>
    </row>
    <row r="419" spans="1:13" hidden="1" x14ac:dyDescent="0.2">
      <c r="A419" s="209" t="s">
        <v>500</v>
      </c>
      <c r="B419" s="75">
        <f t="shared" si="91"/>
        <v>0</v>
      </c>
      <c r="C419" s="75">
        <f t="shared" si="92"/>
        <v>0</v>
      </c>
      <c r="D419" s="32"/>
      <c r="E419" s="32"/>
      <c r="F419" s="32"/>
      <c r="G419" s="32"/>
      <c r="H419" s="32"/>
      <c r="I419" s="32"/>
      <c r="J419" s="82" t="str">
        <f t="shared" si="93"/>
        <v/>
      </c>
      <c r="K419" s="82" t="str">
        <f t="shared" si="94"/>
        <v/>
      </c>
      <c r="L419" s="85" t="str">
        <f t="shared" si="95"/>
        <v/>
      </c>
      <c r="M419" s="35">
        <f t="shared" si="96"/>
        <v>0</v>
      </c>
    </row>
    <row r="420" spans="1:13" hidden="1" x14ac:dyDescent="0.2">
      <c r="A420" s="209" t="s">
        <v>500</v>
      </c>
      <c r="B420" s="76">
        <f t="shared" si="91"/>
        <v>0</v>
      </c>
      <c r="C420" s="76">
        <f t="shared" si="92"/>
        <v>0</v>
      </c>
      <c r="D420" s="42"/>
      <c r="E420" s="42"/>
      <c r="F420" s="42"/>
      <c r="G420" s="42"/>
      <c r="H420" s="42"/>
      <c r="I420" s="42"/>
      <c r="J420" s="83" t="str">
        <f t="shared" si="93"/>
        <v/>
      </c>
      <c r="K420" s="83" t="str">
        <f t="shared" si="94"/>
        <v/>
      </c>
      <c r="L420" s="85" t="str">
        <f t="shared" si="95"/>
        <v/>
      </c>
      <c r="M420" s="35">
        <f t="shared" si="96"/>
        <v>0</v>
      </c>
    </row>
    <row r="421" spans="1:13" hidden="1" x14ac:dyDescent="0.2">
      <c r="A421" s="209" t="s">
        <v>500</v>
      </c>
      <c r="B421" s="75">
        <f t="shared" si="91"/>
        <v>0</v>
      </c>
      <c r="C421" s="75">
        <f t="shared" si="92"/>
        <v>0</v>
      </c>
      <c r="D421" s="32"/>
      <c r="E421" s="32"/>
      <c r="F421" s="32"/>
      <c r="G421" s="32"/>
      <c r="H421" s="32"/>
      <c r="I421" s="32"/>
      <c r="J421" s="82" t="str">
        <f t="shared" si="93"/>
        <v/>
      </c>
      <c r="K421" s="82" t="str">
        <f t="shared" si="94"/>
        <v/>
      </c>
      <c r="L421" s="85" t="str">
        <f t="shared" si="95"/>
        <v/>
      </c>
      <c r="M421" s="35">
        <f t="shared" si="96"/>
        <v>0</v>
      </c>
    </row>
    <row r="422" spans="1:13" hidden="1" x14ac:dyDescent="0.2">
      <c r="A422" s="209" t="s">
        <v>500</v>
      </c>
      <c r="B422" s="75">
        <f t="shared" si="91"/>
        <v>0</v>
      </c>
      <c r="C422" s="75">
        <f t="shared" si="92"/>
        <v>0</v>
      </c>
      <c r="D422" s="32"/>
      <c r="E422" s="32"/>
      <c r="F422" s="32"/>
      <c r="G422" s="32"/>
      <c r="H422" s="32"/>
      <c r="I422" s="32"/>
      <c r="J422" s="82" t="str">
        <f t="shared" si="93"/>
        <v/>
      </c>
      <c r="K422" s="82" t="str">
        <f t="shared" si="94"/>
        <v/>
      </c>
      <c r="L422" s="85" t="str">
        <f t="shared" si="95"/>
        <v/>
      </c>
      <c r="M422" s="35">
        <f t="shared" si="96"/>
        <v>0</v>
      </c>
    </row>
    <row r="423" spans="1:13" hidden="1" x14ac:dyDescent="0.2">
      <c r="A423" s="209" t="s">
        <v>500</v>
      </c>
      <c r="B423" s="75">
        <f t="shared" si="91"/>
        <v>0</v>
      </c>
      <c r="C423" s="75">
        <f t="shared" si="92"/>
        <v>0</v>
      </c>
      <c r="D423" s="32"/>
      <c r="E423" s="32"/>
      <c r="F423" s="32"/>
      <c r="G423" s="32"/>
      <c r="H423" s="32"/>
      <c r="I423" s="32"/>
      <c r="J423" s="82" t="str">
        <f t="shared" si="93"/>
        <v/>
      </c>
      <c r="K423" s="82" t="str">
        <f t="shared" si="94"/>
        <v/>
      </c>
      <c r="L423" s="85" t="str">
        <f t="shared" si="95"/>
        <v/>
      </c>
      <c r="M423" s="35">
        <f t="shared" si="96"/>
        <v>0</v>
      </c>
    </row>
    <row r="424" spans="1:13" hidden="1" x14ac:dyDescent="0.2">
      <c r="A424" s="209" t="s">
        <v>500</v>
      </c>
      <c r="B424" s="75">
        <f t="shared" si="91"/>
        <v>0</v>
      </c>
      <c r="C424" s="75">
        <f t="shared" si="92"/>
        <v>0</v>
      </c>
      <c r="D424" s="32"/>
      <c r="E424" s="32"/>
      <c r="F424" s="32"/>
      <c r="G424" s="32"/>
      <c r="H424" s="32"/>
      <c r="I424" s="32"/>
      <c r="J424" s="82" t="str">
        <f t="shared" si="93"/>
        <v/>
      </c>
      <c r="K424" s="82" t="str">
        <f t="shared" si="94"/>
        <v/>
      </c>
      <c r="L424" s="85" t="str">
        <f t="shared" si="95"/>
        <v/>
      </c>
      <c r="M424" s="35">
        <f t="shared" si="96"/>
        <v>0</v>
      </c>
    </row>
    <row r="425" spans="1:13" hidden="1" x14ac:dyDescent="0.2">
      <c r="A425" s="209" t="s">
        <v>500</v>
      </c>
      <c r="B425" s="75">
        <f t="shared" si="91"/>
        <v>0</v>
      </c>
      <c r="C425" s="75">
        <f t="shared" si="92"/>
        <v>0</v>
      </c>
      <c r="D425" s="32"/>
      <c r="E425" s="32"/>
      <c r="F425" s="32"/>
      <c r="G425" s="32"/>
      <c r="H425" s="32"/>
      <c r="I425" s="32"/>
      <c r="J425" s="82" t="str">
        <f t="shared" si="93"/>
        <v/>
      </c>
      <c r="K425" s="82" t="str">
        <f t="shared" si="94"/>
        <v/>
      </c>
      <c r="L425" s="85" t="str">
        <f t="shared" si="95"/>
        <v/>
      </c>
      <c r="M425" s="35">
        <f t="shared" si="96"/>
        <v>0</v>
      </c>
    </row>
    <row r="426" spans="1:13" hidden="1" x14ac:dyDescent="0.2">
      <c r="A426" s="209" t="s">
        <v>500</v>
      </c>
      <c r="B426" s="75">
        <f t="shared" si="91"/>
        <v>0</v>
      </c>
      <c r="C426" s="75">
        <f t="shared" si="92"/>
        <v>0</v>
      </c>
      <c r="D426" s="32"/>
      <c r="E426" s="32"/>
      <c r="F426" s="32"/>
      <c r="G426" s="32"/>
      <c r="H426" s="32"/>
      <c r="I426" s="32"/>
      <c r="J426" s="82" t="str">
        <f t="shared" si="93"/>
        <v/>
      </c>
      <c r="K426" s="82" t="str">
        <f t="shared" si="94"/>
        <v/>
      </c>
      <c r="L426" s="85" t="str">
        <f t="shared" si="95"/>
        <v/>
      </c>
      <c r="M426" s="35">
        <f t="shared" si="96"/>
        <v>0</v>
      </c>
    </row>
    <row r="427" spans="1:13" hidden="1" x14ac:dyDescent="0.2">
      <c r="A427" s="209" t="s">
        <v>500</v>
      </c>
      <c r="B427" s="75">
        <f t="shared" si="91"/>
        <v>0</v>
      </c>
      <c r="C427" s="75">
        <f t="shared" si="92"/>
        <v>0</v>
      </c>
      <c r="D427" s="32"/>
      <c r="E427" s="32"/>
      <c r="F427" s="32"/>
      <c r="G427" s="32"/>
      <c r="H427" s="32"/>
      <c r="I427" s="32"/>
      <c r="J427" s="82" t="str">
        <f t="shared" si="93"/>
        <v/>
      </c>
      <c r="K427" s="82" t="str">
        <f t="shared" si="94"/>
        <v/>
      </c>
      <c r="L427" s="85" t="str">
        <f t="shared" si="95"/>
        <v/>
      </c>
      <c r="M427" s="35">
        <f t="shared" si="96"/>
        <v>0</v>
      </c>
    </row>
    <row r="428" spans="1:13" hidden="1" x14ac:dyDescent="0.2">
      <c r="A428" s="209" t="s">
        <v>500</v>
      </c>
      <c r="B428" s="75">
        <f t="shared" ref="B428:B445" si="97">SUM(D428:I428)</f>
        <v>0</v>
      </c>
      <c r="C428" s="75">
        <f t="shared" ref="C428:C445" si="98">D428+E428</f>
        <v>0</v>
      </c>
      <c r="D428" s="32"/>
      <c r="E428" s="32"/>
      <c r="F428" s="32"/>
      <c r="G428" s="32"/>
      <c r="H428" s="32"/>
      <c r="I428" s="32"/>
      <c r="J428" s="82" t="str">
        <f t="shared" ref="J428:J446" si="99">IF(ISERROR(D428/C428),"",(D428/C428))</f>
        <v/>
      </c>
      <c r="K428" s="82" t="str">
        <f t="shared" ref="K428:K446" si="100">IF(ISERROR(E428/C428),"",(E428/C428))</f>
        <v/>
      </c>
      <c r="L428" s="85" t="str">
        <f t="shared" ref="L428:L446" si="101">IF(ISERROR((D428+E428)/B428),"",(D428+E428)/B428)</f>
        <v/>
      </c>
      <c r="M428" s="35">
        <f t="shared" ref="M428:M446" si="102">G428+I428</f>
        <v>0</v>
      </c>
    </row>
    <row r="429" spans="1:13" hidden="1" x14ac:dyDescent="0.2">
      <c r="A429" s="209" t="s">
        <v>500</v>
      </c>
      <c r="B429" s="75">
        <f t="shared" si="97"/>
        <v>0</v>
      </c>
      <c r="C429" s="75">
        <f t="shared" si="98"/>
        <v>0</v>
      </c>
      <c r="D429" s="32"/>
      <c r="E429" s="32"/>
      <c r="F429" s="32"/>
      <c r="G429" s="32"/>
      <c r="H429" s="32"/>
      <c r="I429" s="32"/>
      <c r="J429" s="82" t="str">
        <f t="shared" si="99"/>
        <v/>
      </c>
      <c r="K429" s="82" t="str">
        <f t="shared" si="100"/>
        <v/>
      </c>
      <c r="L429" s="85" t="str">
        <f t="shared" si="101"/>
        <v/>
      </c>
      <c r="M429" s="35">
        <f t="shared" si="102"/>
        <v>0</v>
      </c>
    </row>
    <row r="430" spans="1:13" hidden="1" x14ac:dyDescent="0.2">
      <c r="A430" s="209" t="s">
        <v>500</v>
      </c>
      <c r="B430" s="75">
        <f t="shared" si="97"/>
        <v>0</v>
      </c>
      <c r="C430" s="75">
        <f t="shared" si="98"/>
        <v>0</v>
      </c>
      <c r="D430" s="32"/>
      <c r="E430" s="32"/>
      <c r="F430" s="32"/>
      <c r="G430" s="32"/>
      <c r="H430" s="32"/>
      <c r="I430" s="32"/>
      <c r="J430" s="82" t="str">
        <f t="shared" si="99"/>
        <v/>
      </c>
      <c r="K430" s="82" t="str">
        <f t="shared" si="100"/>
        <v/>
      </c>
      <c r="L430" s="85" t="str">
        <f t="shared" si="101"/>
        <v/>
      </c>
      <c r="M430" s="35">
        <f t="shared" si="102"/>
        <v>0</v>
      </c>
    </row>
    <row r="431" spans="1:13" hidden="1" x14ac:dyDescent="0.2">
      <c r="A431" s="209" t="s">
        <v>500</v>
      </c>
      <c r="B431" s="75">
        <f t="shared" si="97"/>
        <v>0</v>
      </c>
      <c r="C431" s="75">
        <f t="shared" si="98"/>
        <v>0</v>
      </c>
      <c r="D431" s="32"/>
      <c r="E431" s="32"/>
      <c r="F431" s="32"/>
      <c r="G431" s="32"/>
      <c r="H431" s="32"/>
      <c r="I431" s="32"/>
      <c r="J431" s="82" t="str">
        <f t="shared" si="99"/>
        <v/>
      </c>
      <c r="K431" s="82" t="str">
        <f t="shared" si="100"/>
        <v/>
      </c>
      <c r="L431" s="85" t="str">
        <f t="shared" si="101"/>
        <v/>
      </c>
      <c r="M431" s="35">
        <f t="shared" si="102"/>
        <v>0</v>
      </c>
    </row>
    <row r="432" spans="1:13" hidden="1" x14ac:dyDescent="0.2">
      <c r="A432" s="209" t="s">
        <v>500</v>
      </c>
      <c r="B432" s="75">
        <f t="shared" si="97"/>
        <v>0</v>
      </c>
      <c r="C432" s="75">
        <f t="shared" si="98"/>
        <v>0</v>
      </c>
      <c r="D432" s="32"/>
      <c r="E432" s="32"/>
      <c r="F432" s="32"/>
      <c r="G432" s="32"/>
      <c r="H432" s="32"/>
      <c r="I432" s="32"/>
      <c r="J432" s="82" t="str">
        <f t="shared" si="99"/>
        <v/>
      </c>
      <c r="K432" s="82" t="str">
        <f t="shared" si="100"/>
        <v/>
      </c>
      <c r="L432" s="85" t="str">
        <f t="shared" si="101"/>
        <v/>
      </c>
      <c r="M432" s="35">
        <f t="shared" si="102"/>
        <v>0</v>
      </c>
    </row>
    <row r="433" spans="1:13" hidden="1" x14ac:dyDescent="0.2">
      <c r="A433" s="209" t="s">
        <v>500</v>
      </c>
      <c r="B433" s="75">
        <f t="shared" si="97"/>
        <v>0</v>
      </c>
      <c r="C433" s="75">
        <f t="shared" si="98"/>
        <v>0</v>
      </c>
      <c r="D433" s="32"/>
      <c r="E433" s="32"/>
      <c r="F433" s="32"/>
      <c r="G433" s="32"/>
      <c r="H433" s="32"/>
      <c r="I433" s="32"/>
      <c r="J433" s="82" t="str">
        <f t="shared" si="99"/>
        <v/>
      </c>
      <c r="K433" s="82" t="str">
        <f t="shared" si="100"/>
        <v/>
      </c>
      <c r="L433" s="85" t="str">
        <f t="shared" si="101"/>
        <v/>
      </c>
      <c r="M433" s="35">
        <f t="shared" si="102"/>
        <v>0</v>
      </c>
    </row>
    <row r="434" spans="1:13" hidden="1" x14ac:dyDescent="0.2">
      <c r="A434" s="209" t="s">
        <v>500</v>
      </c>
      <c r="B434" s="76">
        <f t="shared" si="97"/>
        <v>0</v>
      </c>
      <c r="C434" s="76">
        <f t="shared" si="98"/>
        <v>0</v>
      </c>
      <c r="D434" s="42"/>
      <c r="E434" s="42"/>
      <c r="F434" s="42"/>
      <c r="G434" s="42"/>
      <c r="H434" s="42"/>
      <c r="I434" s="42"/>
      <c r="J434" s="83" t="str">
        <f t="shared" si="99"/>
        <v/>
      </c>
      <c r="K434" s="83" t="str">
        <f t="shared" si="100"/>
        <v/>
      </c>
      <c r="L434" s="85" t="str">
        <f t="shared" si="101"/>
        <v/>
      </c>
      <c r="M434" s="35">
        <f t="shared" si="102"/>
        <v>0</v>
      </c>
    </row>
    <row r="435" spans="1:13" hidden="1" x14ac:dyDescent="0.2">
      <c r="A435" s="209" t="s">
        <v>500</v>
      </c>
      <c r="B435" s="75">
        <f t="shared" si="97"/>
        <v>0</v>
      </c>
      <c r="C435" s="75">
        <f t="shared" si="98"/>
        <v>0</v>
      </c>
      <c r="D435" s="32"/>
      <c r="E435" s="32"/>
      <c r="F435" s="32"/>
      <c r="G435" s="32"/>
      <c r="H435" s="32"/>
      <c r="I435" s="32"/>
      <c r="J435" s="82" t="str">
        <f t="shared" si="99"/>
        <v/>
      </c>
      <c r="K435" s="82" t="str">
        <f t="shared" si="100"/>
        <v/>
      </c>
      <c r="L435" s="85" t="str">
        <f t="shared" si="101"/>
        <v/>
      </c>
      <c r="M435" s="35">
        <f t="shared" si="102"/>
        <v>0</v>
      </c>
    </row>
    <row r="436" spans="1:13" hidden="1" x14ac:dyDescent="0.2">
      <c r="A436" s="209" t="s">
        <v>500</v>
      </c>
      <c r="B436" s="75">
        <f t="shared" si="97"/>
        <v>0</v>
      </c>
      <c r="C436" s="75">
        <f t="shared" si="98"/>
        <v>0</v>
      </c>
      <c r="D436" s="32"/>
      <c r="E436" s="32"/>
      <c r="F436" s="32"/>
      <c r="G436" s="32"/>
      <c r="H436" s="32"/>
      <c r="I436" s="32"/>
      <c r="J436" s="82" t="str">
        <f t="shared" si="99"/>
        <v/>
      </c>
      <c r="K436" s="82" t="str">
        <f t="shared" si="100"/>
        <v/>
      </c>
      <c r="L436" s="85" t="str">
        <f t="shared" si="101"/>
        <v/>
      </c>
      <c r="M436" s="35">
        <f t="shared" si="102"/>
        <v>0</v>
      </c>
    </row>
    <row r="437" spans="1:13" hidden="1" x14ac:dyDescent="0.2">
      <c r="A437" s="209" t="s">
        <v>500</v>
      </c>
      <c r="B437" s="75">
        <f t="shared" si="97"/>
        <v>0</v>
      </c>
      <c r="C437" s="75">
        <f t="shared" si="98"/>
        <v>0</v>
      </c>
      <c r="D437" s="32"/>
      <c r="E437" s="32"/>
      <c r="F437" s="32"/>
      <c r="G437" s="32"/>
      <c r="H437" s="32"/>
      <c r="I437" s="32"/>
      <c r="J437" s="82" t="str">
        <f t="shared" si="99"/>
        <v/>
      </c>
      <c r="K437" s="82" t="str">
        <f t="shared" si="100"/>
        <v/>
      </c>
      <c r="L437" s="85" t="str">
        <f t="shared" si="101"/>
        <v/>
      </c>
      <c r="M437" s="35">
        <f t="shared" si="102"/>
        <v>0</v>
      </c>
    </row>
    <row r="438" spans="1:13" hidden="1" x14ac:dyDescent="0.2">
      <c r="A438" s="209" t="s">
        <v>500</v>
      </c>
      <c r="B438" s="75">
        <f t="shared" si="97"/>
        <v>0</v>
      </c>
      <c r="C438" s="75">
        <f t="shared" si="98"/>
        <v>0</v>
      </c>
      <c r="D438" s="32"/>
      <c r="E438" s="32"/>
      <c r="F438" s="32"/>
      <c r="G438" s="32"/>
      <c r="H438" s="32"/>
      <c r="I438" s="32"/>
      <c r="J438" s="82" t="str">
        <f t="shared" si="99"/>
        <v/>
      </c>
      <c r="K438" s="82" t="str">
        <f t="shared" si="100"/>
        <v/>
      </c>
      <c r="L438" s="85" t="str">
        <f t="shared" si="101"/>
        <v/>
      </c>
      <c r="M438" s="35">
        <f t="shared" si="102"/>
        <v>0</v>
      </c>
    </row>
    <row r="439" spans="1:13" hidden="1" x14ac:dyDescent="0.2">
      <c r="A439" s="209" t="s">
        <v>500</v>
      </c>
      <c r="B439" s="75">
        <f t="shared" si="97"/>
        <v>0</v>
      </c>
      <c r="C439" s="75">
        <f t="shared" si="98"/>
        <v>0</v>
      </c>
      <c r="D439" s="32"/>
      <c r="E439" s="32"/>
      <c r="F439" s="32"/>
      <c r="G439" s="32"/>
      <c r="H439" s="32"/>
      <c r="I439" s="32"/>
      <c r="J439" s="82" t="str">
        <f t="shared" si="99"/>
        <v/>
      </c>
      <c r="K439" s="82" t="str">
        <f t="shared" si="100"/>
        <v/>
      </c>
      <c r="L439" s="85" t="str">
        <f t="shared" si="101"/>
        <v/>
      </c>
      <c r="M439" s="35">
        <f t="shared" si="102"/>
        <v>0</v>
      </c>
    </row>
    <row r="440" spans="1:13" hidden="1" x14ac:dyDescent="0.2">
      <c r="A440" s="209" t="s">
        <v>500</v>
      </c>
      <c r="B440" s="75">
        <f t="shared" si="97"/>
        <v>0</v>
      </c>
      <c r="C440" s="75">
        <f t="shared" si="98"/>
        <v>0</v>
      </c>
      <c r="D440" s="32"/>
      <c r="E440" s="32"/>
      <c r="F440" s="32"/>
      <c r="G440" s="32"/>
      <c r="H440" s="32"/>
      <c r="I440" s="32"/>
      <c r="J440" s="82" t="str">
        <f t="shared" si="99"/>
        <v/>
      </c>
      <c r="K440" s="82" t="str">
        <f t="shared" si="100"/>
        <v/>
      </c>
      <c r="L440" s="85" t="str">
        <f t="shared" si="101"/>
        <v/>
      </c>
      <c r="M440" s="35">
        <f t="shared" si="102"/>
        <v>0</v>
      </c>
    </row>
    <row r="441" spans="1:13" hidden="1" x14ac:dyDescent="0.2">
      <c r="A441" s="209" t="s">
        <v>500</v>
      </c>
      <c r="B441" s="75">
        <f t="shared" si="97"/>
        <v>0</v>
      </c>
      <c r="C441" s="75">
        <f t="shared" si="98"/>
        <v>0</v>
      </c>
      <c r="D441" s="32"/>
      <c r="E441" s="32"/>
      <c r="F441" s="32"/>
      <c r="G441" s="32"/>
      <c r="H441" s="32"/>
      <c r="I441" s="32"/>
      <c r="J441" s="82" t="str">
        <f t="shared" si="99"/>
        <v/>
      </c>
      <c r="K441" s="82" t="str">
        <f t="shared" si="100"/>
        <v/>
      </c>
      <c r="L441" s="85" t="str">
        <f t="shared" si="101"/>
        <v/>
      </c>
      <c r="M441" s="35">
        <f t="shared" si="102"/>
        <v>0</v>
      </c>
    </row>
    <row r="442" spans="1:13" hidden="1" x14ac:dyDescent="0.2">
      <c r="A442" s="209" t="s">
        <v>500</v>
      </c>
      <c r="B442" s="75">
        <f t="shared" si="97"/>
        <v>0</v>
      </c>
      <c r="C442" s="75">
        <f t="shared" si="98"/>
        <v>0</v>
      </c>
      <c r="D442" s="32"/>
      <c r="E442" s="32"/>
      <c r="F442" s="32"/>
      <c r="G442" s="32"/>
      <c r="H442" s="32"/>
      <c r="I442" s="32"/>
      <c r="J442" s="82" t="str">
        <f t="shared" si="99"/>
        <v/>
      </c>
      <c r="K442" s="82" t="str">
        <f t="shared" si="100"/>
        <v/>
      </c>
      <c r="L442" s="85" t="str">
        <f t="shared" si="101"/>
        <v/>
      </c>
      <c r="M442" s="35">
        <f t="shared" si="102"/>
        <v>0</v>
      </c>
    </row>
    <row r="443" spans="1:13" hidden="1" x14ac:dyDescent="0.2">
      <c r="A443" s="209" t="s">
        <v>500</v>
      </c>
      <c r="B443" s="75">
        <f t="shared" si="97"/>
        <v>0</v>
      </c>
      <c r="C443" s="75">
        <f t="shared" si="98"/>
        <v>0</v>
      </c>
      <c r="D443" s="32"/>
      <c r="E443" s="32"/>
      <c r="F443" s="32"/>
      <c r="G443" s="32"/>
      <c r="H443" s="32"/>
      <c r="I443" s="32"/>
      <c r="J443" s="82" t="str">
        <f t="shared" si="99"/>
        <v/>
      </c>
      <c r="K443" s="82" t="str">
        <f t="shared" si="100"/>
        <v/>
      </c>
      <c r="L443" s="85" t="str">
        <f t="shared" si="101"/>
        <v/>
      </c>
      <c r="M443" s="35">
        <f t="shared" si="102"/>
        <v>0</v>
      </c>
    </row>
    <row r="444" spans="1:13" hidden="1" x14ac:dyDescent="0.2">
      <c r="A444" s="209" t="s">
        <v>500</v>
      </c>
      <c r="B444" s="75">
        <f t="shared" si="97"/>
        <v>0</v>
      </c>
      <c r="C444" s="75">
        <f t="shared" si="98"/>
        <v>0</v>
      </c>
      <c r="D444" s="32"/>
      <c r="E444" s="32"/>
      <c r="F444" s="32"/>
      <c r="G444" s="32"/>
      <c r="H444" s="32"/>
      <c r="I444" s="32"/>
      <c r="J444" s="82" t="str">
        <f t="shared" si="99"/>
        <v/>
      </c>
      <c r="K444" s="82" t="str">
        <f t="shared" si="100"/>
        <v/>
      </c>
      <c r="L444" s="85" t="str">
        <f t="shared" si="101"/>
        <v/>
      </c>
      <c r="M444" s="35">
        <f t="shared" si="102"/>
        <v>0</v>
      </c>
    </row>
    <row r="445" spans="1:13" hidden="1" x14ac:dyDescent="0.2">
      <c r="A445" s="209" t="s">
        <v>500</v>
      </c>
      <c r="B445" s="76">
        <f t="shared" si="97"/>
        <v>0</v>
      </c>
      <c r="C445" s="76">
        <f t="shared" si="98"/>
        <v>0</v>
      </c>
      <c r="D445" s="42"/>
      <c r="E445" s="42"/>
      <c r="F445" s="42"/>
      <c r="G445" s="42"/>
      <c r="H445" s="42"/>
      <c r="I445" s="42"/>
      <c r="J445" s="83" t="str">
        <f t="shared" si="99"/>
        <v/>
      </c>
      <c r="K445" s="83" t="str">
        <f t="shared" si="100"/>
        <v/>
      </c>
      <c r="L445" s="85" t="str">
        <f t="shared" si="101"/>
        <v/>
      </c>
      <c r="M445" s="35">
        <f t="shared" si="102"/>
        <v>0</v>
      </c>
    </row>
    <row r="446" spans="1:13" hidden="1" x14ac:dyDescent="0.2">
      <c r="A446" s="207" t="s">
        <v>61</v>
      </c>
      <c r="B446" s="207">
        <f t="shared" ref="B446:I446" si="103">SUM(B396:B445)</f>
        <v>0</v>
      </c>
      <c r="C446" s="207">
        <f t="shared" si="103"/>
        <v>0</v>
      </c>
      <c r="D446" s="207">
        <f t="shared" si="103"/>
        <v>0</v>
      </c>
      <c r="E446" s="207">
        <f t="shared" si="103"/>
        <v>0</v>
      </c>
      <c r="F446" s="207">
        <f t="shared" si="103"/>
        <v>0</v>
      </c>
      <c r="G446" s="207">
        <f t="shared" si="103"/>
        <v>0</v>
      </c>
      <c r="H446" s="207">
        <f t="shared" si="103"/>
        <v>0</v>
      </c>
      <c r="I446" s="207">
        <f t="shared" si="103"/>
        <v>0</v>
      </c>
      <c r="J446" s="204" t="str">
        <f t="shared" si="99"/>
        <v/>
      </c>
      <c r="K446" s="204" t="str">
        <f t="shared" si="100"/>
        <v/>
      </c>
      <c r="L446" s="204" t="str">
        <f t="shared" si="101"/>
        <v/>
      </c>
      <c r="M446" s="35">
        <f t="shared" si="102"/>
        <v>0</v>
      </c>
    </row>
    <row r="448" spans="1:13" ht="15.75" hidden="1" customHeight="1" x14ac:dyDescent="0.2">
      <c r="A448" s="451" t="str">
        <f>Parameters!B68</f>
        <v>CF - Iteration 2 - Functional Testing</v>
      </c>
      <c r="B448" s="452"/>
      <c r="C448" s="452"/>
      <c r="D448" s="452"/>
      <c r="E448" s="452"/>
      <c r="F448" s="452"/>
      <c r="G448" s="452"/>
      <c r="H448" s="452"/>
      <c r="I448" s="452"/>
      <c r="J448" s="452"/>
      <c r="K448" s="452"/>
      <c r="L448" s="453"/>
    </row>
    <row r="449" spans="1:13" hidden="1" x14ac:dyDescent="0.2">
      <c r="A449" s="443" t="str">
        <f>CONCATENATE(Parameters!H68," Name")</f>
        <v>Test Set Name</v>
      </c>
      <c r="B449" s="445" t="s">
        <v>112</v>
      </c>
      <c r="C449" s="446"/>
      <c r="D449" s="446"/>
      <c r="E449" s="446"/>
      <c r="F449" s="446"/>
      <c r="G449" s="446"/>
      <c r="H449" s="446"/>
      <c r="I449" s="446"/>
      <c r="J449" s="446"/>
      <c r="K449" s="446"/>
      <c r="L449" s="447"/>
    </row>
    <row r="450" spans="1:13" hidden="1" x14ac:dyDescent="0.2">
      <c r="A450" s="444"/>
      <c r="B450" s="196" t="s">
        <v>110</v>
      </c>
      <c r="C450" s="196" t="s">
        <v>113</v>
      </c>
      <c r="D450" s="196" t="s">
        <v>148</v>
      </c>
      <c r="E450" s="196" t="s">
        <v>149</v>
      </c>
      <c r="F450" s="196" t="s">
        <v>55</v>
      </c>
      <c r="G450" s="196" t="s">
        <v>57</v>
      </c>
      <c r="H450" s="196" t="s">
        <v>102</v>
      </c>
      <c r="I450" s="196" t="s">
        <v>93</v>
      </c>
      <c r="J450" s="196" t="s">
        <v>59</v>
      </c>
      <c r="K450" s="196" t="s">
        <v>60</v>
      </c>
      <c r="L450" s="196" t="s">
        <v>409</v>
      </c>
      <c r="M450" s="34" t="s">
        <v>58</v>
      </c>
    </row>
    <row r="451" spans="1:13" hidden="1" x14ac:dyDescent="0.2">
      <c r="A451" s="209" t="s">
        <v>500</v>
      </c>
      <c r="B451" s="75">
        <f t="shared" ref="B451:B482" si="104">SUM(D451:I451)</f>
        <v>0</v>
      </c>
      <c r="C451" s="75">
        <f t="shared" ref="C451:C482" si="105">D451+E451</f>
        <v>0</v>
      </c>
      <c r="D451" s="32"/>
      <c r="E451" s="32"/>
      <c r="F451" s="32"/>
      <c r="G451" s="32"/>
      <c r="H451" s="32"/>
      <c r="I451" s="32"/>
      <c r="J451" s="82" t="str">
        <f t="shared" ref="J451:J482" si="106">IF(ISERROR(D451/C451),"",(D451/C451))</f>
        <v/>
      </c>
      <c r="K451" s="82" t="str">
        <f t="shared" ref="K451:K482" si="107">IF(ISERROR(E451/C451),"",(E451/C451))</f>
        <v/>
      </c>
      <c r="L451" s="85" t="str">
        <f t="shared" ref="L451:L482" si="108">IF(ISERROR((D451+E451)/B451),"",(D451+E451)/B451)</f>
        <v/>
      </c>
      <c r="M451" s="35">
        <f t="shared" ref="M451:M482" si="109">G451+I451</f>
        <v>0</v>
      </c>
    </row>
    <row r="452" spans="1:13" hidden="1" x14ac:dyDescent="0.2">
      <c r="A452" s="209" t="s">
        <v>500</v>
      </c>
      <c r="B452" s="75">
        <f t="shared" si="104"/>
        <v>0</v>
      </c>
      <c r="C452" s="75">
        <f t="shared" si="105"/>
        <v>0</v>
      </c>
      <c r="D452" s="32"/>
      <c r="E452" s="32"/>
      <c r="F452" s="32"/>
      <c r="G452" s="32"/>
      <c r="H452" s="32"/>
      <c r="I452" s="32"/>
      <c r="J452" s="82" t="str">
        <f t="shared" si="106"/>
        <v/>
      </c>
      <c r="K452" s="82" t="str">
        <f t="shared" si="107"/>
        <v/>
      </c>
      <c r="L452" s="85" t="str">
        <f t="shared" si="108"/>
        <v/>
      </c>
      <c r="M452" s="35">
        <f t="shared" si="109"/>
        <v>0</v>
      </c>
    </row>
    <row r="453" spans="1:13" hidden="1" x14ac:dyDescent="0.2">
      <c r="A453" s="209" t="s">
        <v>500</v>
      </c>
      <c r="B453" s="75">
        <f t="shared" si="104"/>
        <v>0</v>
      </c>
      <c r="C453" s="75">
        <f t="shared" si="105"/>
        <v>0</v>
      </c>
      <c r="D453" s="32"/>
      <c r="E453" s="32"/>
      <c r="F453" s="32"/>
      <c r="G453" s="32"/>
      <c r="H453" s="32"/>
      <c r="I453" s="32"/>
      <c r="J453" s="82" t="str">
        <f t="shared" si="106"/>
        <v/>
      </c>
      <c r="K453" s="82" t="str">
        <f t="shared" si="107"/>
        <v/>
      </c>
      <c r="L453" s="85" t="str">
        <f t="shared" si="108"/>
        <v/>
      </c>
      <c r="M453" s="35">
        <f t="shared" si="109"/>
        <v>0</v>
      </c>
    </row>
    <row r="454" spans="1:13" hidden="1" x14ac:dyDescent="0.2">
      <c r="A454" s="209" t="s">
        <v>500</v>
      </c>
      <c r="B454" s="75">
        <f t="shared" si="104"/>
        <v>0</v>
      </c>
      <c r="C454" s="75">
        <f t="shared" si="105"/>
        <v>0</v>
      </c>
      <c r="D454" s="32"/>
      <c r="E454" s="32"/>
      <c r="F454" s="32"/>
      <c r="G454" s="32"/>
      <c r="H454" s="32"/>
      <c r="I454" s="32"/>
      <c r="J454" s="82" t="str">
        <f t="shared" si="106"/>
        <v/>
      </c>
      <c r="K454" s="82" t="str">
        <f t="shared" si="107"/>
        <v/>
      </c>
      <c r="L454" s="85" t="str">
        <f t="shared" si="108"/>
        <v/>
      </c>
      <c r="M454" s="35">
        <f t="shared" si="109"/>
        <v>0</v>
      </c>
    </row>
    <row r="455" spans="1:13" hidden="1" x14ac:dyDescent="0.2">
      <c r="A455" s="209" t="s">
        <v>500</v>
      </c>
      <c r="B455" s="75">
        <f t="shared" si="104"/>
        <v>0</v>
      </c>
      <c r="C455" s="75">
        <f t="shared" si="105"/>
        <v>0</v>
      </c>
      <c r="D455" s="32"/>
      <c r="E455" s="32"/>
      <c r="F455" s="32"/>
      <c r="G455" s="32"/>
      <c r="H455" s="32"/>
      <c r="I455" s="32"/>
      <c r="J455" s="82" t="str">
        <f t="shared" si="106"/>
        <v/>
      </c>
      <c r="K455" s="82" t="str">
        <f t="shared" si="107"/>
        <v/>
      </c>
      <c r="L455" s="85" t="str">
        <f t="shared" si="108"/>
        <v/>
      </c>
      <c r="M455" s="35">
        <f t="shared" si="109"/>
        <v>0</v>
      </c>
    </row>
    <row r="456" spans="1:13" hidden="1" x14ac:dyDescent="0.2">
      <c r="A456" s="209" t="s">
        <v>500</v>
      </c>
      <c r="B456" s="75">
        <f t="shared" si="104"/>
        <v>0</v>
      </c>
      <c r="C456" s="75">
        <f t="shared" si="105"/>
        <v>0</v>
      </c>
      <c r="D456" s="32"/>
      <c r="E456" s="32"/>
      <c r="F456" s="32"/>
      <c r="G456" s="32"/>
      <c r="H456" s="32"/>
      <c r="I456" s="32"/>
      <c r="J456" s="82" t="str">
        <f t="shared" si="106"/>
        <v/>
      </c>
      <c r="K456" s="82" t="str">
        <f t="shared" si="107"/>
        <v/>
      </c>
      <c r="L456" s="85" t="str">
        <f t="shared" si="108"/>
        <v/>
      </c>
      <c r="M456" s="35">
        <f t="shared" si="109"/>
        <v>0</v>
      </c>
    </row>
    <row r="457" spans="1:13" hidden="1" x14ac:dyDescent="0.2">
      <c r="A457" s="209" t="s">
        <v>500</v>
      </c>
      <c r="B457" s="75">
        <f t="shared" si="104"/>
        <v>0</v>
      </c>
      <c r="C457" s="75">
        <f t="shared" si="105"/>
        <v>0</v>
      </c>
      <c r="D457" s="32"/>
      <c r="E457" s="32"/>
      <c r="F457" s="32"/>
      <c r="G457" s="32"/>
      <c r="H457" s="32"/>
      <c r="I457" s="32"/>
      <c r="J457" s="82" t="str">
        <f t="shared" si="106"/>
        <v/>
      </c>
      <c r="K457" s="82" t="str">
        <f t="shared" si="107"/>
        <v/>
      </c>
      <c r="L457" s="85" t="str">
        <f t="shared" si="108"/>
        <v/>
      </c>
      <c r="M457" s="35">
        <f t="shared" si="109"/>
        <v>0</v>
      </c>
    </row>
    <row r="458" spans="1:13" hidden="1" x14ac:dyDescent="0.2">
      <c r="A458" s="209" t="s">
        <v>500</v>
      </c>
      <c r="B458" s="75">
        <f t="shared" si="104"/>
        <v>0</v>
      </c>
      <c r="C458" s="75">
        <f t="shared" si="105"/>
        <v>0</v>
      </c>
      <c r="D458" s="32"/>
      <c r="E458" s="32"/>
      <c r="F458" s="32"/>
      <c r="G458" s="32"/>
      <c r="H458" s="32"/>
      <c r="I458" s="32"/>
      <c r="J458" s="82" t="str">
        <f t="shared" si="106"/>
        <v/>
      </c>
      <c r="K458" s="82" t="str">
        <f t="shared" si="107"/>
        <v/>
      </c>
      <c r="L458" s="85" t="str">
        <f t="shared" si="108"/>
        <v/>
      </c>
      <c r="M458" s="35">
        <f t="shared" si="109"/>
        <v>0</v>
      </c>
    </row>
    <row r="459" spans="1:13" hidden="1" x14ac:dyDescent="0.2">
      <c r="A459" s="209" t="s">
        <v>500</v>
      </c>
      <c r="B459" s="75">
        <f t="shared" si="104"/>
        <v>0</v>
      </c>
      <c r="C459" s="75">
        <f t="shared" si="105"/>
        <v>0</v>
      </c>
      <c r="D459" s="32"/>
      <c r="E459" s="32"/>
      <c r="F459" s="32"/>
      <c r="G459" s="32"/>
      <c r="H459" s="32"/>
      <c r="I459" s="32"/>
      <c r="J459" s="82" t="str">
        <f t="shared" si="106"/>
        <v/>
      </c>
      <c r="K459" s="82" t="str">
        <f t="shared" si="107"/>
        <v/>
      </c>
      <c r="L459" s="85" t="str">
        <f t="shared" si="108"/>
        <v/>
      </c>
      <c r="M459" s="35">
        <f t="shared" si="109"/>
        <v>0</v>
      </c>
    </row>
    <row r="460" spans="1:13" hidden="1" x14ac:dyDescent="0.2">
      <c r="A460" s="209" t="s">
        <v>500</v>
      </c>
      <c r="B460" s="75">
        <f t="shared" si="104"/>
        <v>0</v>
      </c>
      <c r="C460" s="75">
        <f t="shared" si="105"/>
        <v>0</v>
      </c>
      <c r="D460" s="32"/>
      <c r="E460" s="32"/>
      <c r="F460" s="32"/>
      <c r="G460" s="32"/>
      <c r="H460" s="32"/>
      <c r="I460" s="32"/>
      <c r="J460" s="82" t="str">
        <f t="shared" si="106"/>
        <v/>
      </c>
      <c r="K460" s="82" t="str">
        <f t="shared" si="107"/>
        <v/>
      </c>
      <c r="L460" s="85" t="str">
        <f t="shared" si="108"/>
        <v/>
      </c>
      <c r="M460" s="35">
        <f t="shared" si="109"/>
        <v>0</v>
      </c>
    </row>
    <row r="461" spans="1:13" hidden="1" x14ac:dyDescent="0.2">
      <c r="A461" s="209" t="s">
        <v>500</v>
      </c>
      <c r="B461" s="75">
        <f t="shared" si="104"/>
        <v>0</v>
      </c>
      <c r="C461" s="75">
        <f t="shared" si="105"/>
        <v>0</v>
      </c>
      <c r="D461" s="32"/>
      <c r="E461" s="32"/>
      <c r="F461" s="32"/>
      <c r="G461" s="32"/>
      <c r="H461" s="32"/>
      <c r="I461" s="32"/>
      <c r="J461" s="82" t="str">
        <f t="shared" si="106"/>
        <v/>
      </c>
      <c r="K461" s="82" t="str">
        <f t="shared" si="107"/>
        <v/>
      </c>
      <c r="L461" s="85" t="str">
        <f t="shared" si="108"/>
        <v/>
      </c>
      <c r="M461" s="35">
        <f t="shared" si="109"/>
        <v>0</v>
      </c>
    </row>
    <row r="462" spans="1:13" hidden="1" x14ac:dyDescent="0.2">
      <c r="A462" s="209" t="s">
        <v>500</v>
      </c>
      <c r="B462" s="75">
        <f t="shared" si="104"/>
        <v>0</v>
      </c>
      <c r="C462" s="75">
        <f t="shared" si="105"/>
        <v>0</v>
      </c>
      <c r="D462" s="32"/>
      <c r="E462" s="32"/>
      <c r="F462" s="32"/>
      <c r="G462" s="32"/>
      <c r="H462" s="32"/>
      <c r="I462" s="32"/>
      <c r="J462" s="82" t="str">
        <f t="shared" si="106"/>
        <v/>
      </c>
      <c r="K462" s="82" t="str">
        <f t="shared" si="107"/>
        <v/>
      </c>
      <c r="L462" s="85" t="str">
        <f t="shared" si="108"/>
        <v/>
      </c>
      <c r="M462" s="35">
        <f t="shared" si="109"/>
        <v>0</v>
      </c>
    </row>
    <row r="463" spans="1:13" hidden="1" x14ac:dyDescent="0.2">
      <c r="A463" s="209" t="s">
        <v>500</v>
      </c>
      <c r="B463" s="75">
        <f t="shared" si="104"/>
        <v>0</v>
      </c>
      <c r="C463" s="75">
        <f t="shared" si="105"/>
        <v>0</v>
      </c>
      <c r="D463" s="32"/>
      <c r="E463" s="32"/>
      <c r="F463" s="32"/>
      <c r="G463" s="32"/>
      <c r="H463" s="32"/>
      <c r="I463" s="32"/>
      <c r="J463" s="82" t="str">
        <f t="shared" si="106"/>
        <v/>
      </c>
      <c r="K463" s="82" t="str">
        <f t="shared" si="107"/>
        <v/>
      </c>
      <c r="L463" s="85" t="str">
        <f t="shared" si="108"/>
        <v/>
      </c>
      <c r="M463" s="35">
        <f t="shared" si="109"/>
        <v>0</v>
      </c>
    </row>
    <row r="464" spans="1:13" hidden="1" x14ac:dyDescent="0.2">
      <c r="A464" s="209" t="s">
        <v>500</v>
      </c>
      <c r="B464" s="76">
        <f t="shared" si="104"/>
        <v>0</v>
      </c>
      <c r="C464" s="76">
        <f t="shared" si="105"/>
        <v>0</v>
      </c>
      <c r="D464" s="42"/>
      <c r="E464" s="42"/>
      <c r="F464" s="42"/>
      <c r="G464" s="42"/>
      <c r="H464" s="42"/>
      <c r="I464" s="42"/>
      <c r="J464" s="83" t="str">
        <f t="shared" si="106"/>
        <v/>
      </c>
      <c r="K464" s="83" t="str">
        <f t="shared" si="107"/>
        <v/>
      </c>
      <c r="L464" s="85" t="str">
        <f t="shared" si="108"/>
        <v/>
      </c>
      <c r="M464" s="35">
        <f t="shared" si="109"/>
        <v>0</v>
      </c>
    </row>
    <row r="465" spans="1:13" hidden="1" x14ac:dyDescent="0.2">
      <c r="A465" s="209" t="s">
        <v>500</v>
      </c>
      <c r="B465" s="75">
        <f t="shared" si="104"/>
        <v>0</v>
      </c>
      <c r="C465" s="75">
        <f t="shared" si="105"/>
        <v>0</v>
      </c>
      <c r="D465" s="32"/>
      <c r="E465" s="32"/>
      <c r="F465" s="32"/>
      <c r="G465" s="32"/>
      <c r="H465" s="32"/>
      <c r="I465" s="32"/>
      <c r="J465" s="82" t="str">
        <f t="shared" si="106"/>
        <v/>
      </c>
      <c r="K465" s="82" t="str">
        <f t="shared" si="107"/>
        <v/>
      </c>
      <c r="L465" s="85" t="str">
        <f t="shared" si="108"/>
        <v/>
      </c>
      <c r="M465" s="35">
        <f t="shared" si="109"/>
        <v>0</v>
      </c>
    </row>
    <row r="466" spans="1:13" hidden="1" x14ac:dyDescent="0.2">
      <c r="A466" s="209" t="s">
        <v>500</v>
      </c>
      <c r="B466" s="75">
        <f t="shared" si="104"/>
        <v>0</v>
      </c>
      <c r="C466" s="75">
        <f t="shared" si="105"/>
        <v>0</v>
      </c>
      <c r="D466" s="32"/>
      <c r="E466" s="32"/>
      <c r="F466" s="32"/>
      <c r="G466" s="32"/>
      <c r="H466" s="32"/>
      <c r="I466" s="32"/>
      <c r="J466" s="82" t="str">
        <f t="shared" si="106"/>
        <v/>
      </c>
      <c r="K466" s="82" t="str">
        <f t="shared" si="107"/>
        <v/>
      </c>
      <c r="L466" s="85" t="str">
        <f t="shared" si="108"/>
        <v/>
      </c>
      <c r="M466" s="35">
        <f t="shared" si="109"/>
        <v>0</v>
      </c>
    </row>
    <row r="467" spans="1:13" hidden="1" x14ac:dyDescent="0.2">
      <c r="A467" s="209" t="s">
        <v>500</v>
      </c>
      <c r="B467" s="75">
        <f t="shared" si="104"/>
        <v>0</v>
      </c>
      <c r="C467" s="75">
        <f t="shared" si="105"/>
        <v>0</v>
      </c>
      <c r="D467" s="32"/>
      <c r="E467" s="32"/>
      <c r="F467" s="32"/>
      <c r="G467" s="32"/>
      <c r="H467" s="32"/>
      <c r="I467" s="32"/>
      <c r="J467" s="82" t="str">
        <f t="shared" si="106"/>
        <v/>
      </c>
      <c r="K467" s="82" t="str">
        <f t="shared" si="107"/>
        <v/>
      </c>
      <c r="L467" s="85" t="str">
        <f t="shared" si="108"/>
        <v/>
      </c>
      <c r="M467" s="35">
        <f t="shared" si="109"/>
        <v>0</v>
      </c>
    </row>
    <row r="468" spans="1:13" hidden="1" x14ac:dyDescent="0.2">
      <c r="A468" s="209" t="s">
        <v>500</v>
      </c>
      <c r="B468" s="75">
        <f t="shared" si="104"/>
        <v>0</v>
      </c>
      <c r="C468" s="75">
        <f t="shared" si="105"/>
        <v>0</v>
      </c>
      <c r="D468" s="32"/>
      <c r="E468" s="32"/>
      <c r="F468" s="32"/>
      <c r="G468" s="32"/>
      <c r="H468" s="32"/>
      <c r="I468" s="32"/>
      <c r="J468" s="82" t="str">
        <f t="shared" si="106"/>
        <v/>
      </c>
      <c r="K468" s="82" t="str">
        <f t="shared" si="107"/>
        <v/>
      </c>
      <c r="L468" s="85" t="str">
        <f t="shared" si="108"/>
        <v/>
      </c>
      <c r="M468" s="35">
        <f t="shared" si="109"/>
        <v>0</v>
      </c>
    </row>
    <row r="469" spans="1:13" hidden="1" x14ac:dyDescent="0.2">
      <c r="A469" s="209" t="s">
        <v>500</v>
      </c>
      <c r="B469" s="75">
        <f t="shared" si="104"/>
        <v>0</v>
      </c>
      <c r="C469" s="75">
        <f t="shared" si="105"/>
        <v>0</v>
      </c>
      <c r="D469" s="32"/>
      <c r="E469" s="32"/>
      <c r="F469" s="32"/>
      <c r="G469" s="32"/>
      <c r="H469" s="32"/>
      <c r="I469" s="32"/>
      <c r="J469" s="82" t="str">
        <f t="shared" si="106"/>
        <v/>
      </c>
      <c r="K469" s="82" t="str">
        <f t="shared" si="107"/>
        <v/>
      </c>
      <c r="L469" s="85" t="str">
        <f t="shared" si="108"/>
        <v/>
      </c>
      <c r="M469" s="35">
        <f t="shared" si="109"/>
        <v>0</v>
      </c>
    </row>
    <row r="470" spans="1:13" hidden="1" x14ac:dyDescent="0.2">
      <c r="A470" s="209" t="s">
        <v>500</v>
      </c>
      <c r="B470" s="75">
        <f t="shared" si="104"/>
        <v>0</v>
      </c>
      <c r="C470" s="75">
        <f t="shared" si="105"/>
        <v>0</v>
      </c>
      <c r="D470" s="32"/>
      <c r="E470" s="32"/>
      <c r="F470" s="32"/>
      <c r="G470" s="32"/>
      <c r="H470" s="32"/>
      <c r="I470" s="32"/>
      <c r="J470" s="82" t="str">
        <f t="shared" si="106"/>
        <v/>
      </c>
      <c r="K470" s="82" t="str">
        <f t="shared" si="107"/>
        <v/>
      </c>
      <c r="L470" s="85" t="str">
        <f t="shared" si="108"/>
        <v/>
      </c>
      <c r="M470" s="35">
        <f t="shared" si="109"/>
        <v>0</v>
      </c>
    </row>
    <row r="471" spans="1:13" hidden="1" x14ac:dyDescent="0.2">
      <c r="A471" s="209" t="s">
        <v>500</v>
      </c>
      <c r="B471" s="75">
        <f t="shared" si="104"/>
        <v>0</v>
      </c>
      <c r="C471" s="75">
        <f t="shared" si="105"/>
        <v>0</v>
      </c>
      <c r="D471" s="32"/>
      <c r="E471" s="32"/>
      <c r="F471" s="32"/>
      <c r="G471" s="32"/>
      <c r="H471" s="32"/>
      <c r="I471" s="32"/>
      <c r="J471" s="82" t="str">
        <f t="shared" si="106"/>
        <v/>
      </c>
      <c r="K471" s="82" t="str">
        <f t="shared" si="107"/>
        <v/>
      </c>
      <c r="L471" s="85" t="str">
        <f t="shared" si="108"/>
        <v/>
      </c>
      <c r="M471" s="35">
        <f t="shared" si="109"/>
        <v>0</v>
      </c>
    </row>
    <row r="472" spans="1:13" hidden="1" x14ac:dyDescent="0.2">
      <c r="A472" s="209" t="s">
        <v>500</v>
      </c>
      <c r="B472" s="75">
        <f t="shared" si="104"/>
        <v>0</v>
      </c>
      <c r="C472" s="75">
        <f t="shared" si="105"/>
        <v>0</v>
      </c>
      <c r="D472" s="32"/>
      <c r="E472" s="32"/>
      <c r="F472" s="32"/>
      <c r="G472" s="32"/>
      <c r="H472" s="32"/>
      <c r="I472" s="32"/>
      <c r="J472" s="82" t="str">
        <f t="shared" si="106"/>
        <v/>
      </c>
      <c r="K472" s="82" t="str">
        <f t="shared" si="107"/>
        <v/>
      </c>
      <c r="L472" s="85" t="str">
        <f t="shared" si="108"/>
        <v/>
      </c>
      <c r="M472" s="35">
        <f t="shared" si="109"/>
        <v>0</v>
      </c>
    </row>
    <row r="473" spans="1:13" hidden="1" x14ac:dyDescent="0.2">
      <c r="A473" s="209" t="s">
        <v>500</v>
      </c>
      <c r="B473" s="75">
        <f t="shared" si="104"/>
        <v>0</v>
      </c>
      <c r="C473" s="75">
        <f t="shared" si="105"/>
        <v>0</v>
      </c>
      <c r="D473" s="32"/>
      <c r="E473" s="32"/>
      <c r="F473" s="32"/>
      <c r="G473" s="32"/>
      <c r="H473" s="32"/>
      <c r="I473" s="32"/>
      <c r="J473" s="82" t="str">
        <f t="shared" si="106"/>
        <v/>
      </c>
      <c r="K473" s="82" t="str">
        <f t="shared" si="107"/>
        <v/>
      </c>
      <c r="L473" s="85" t="str">
        <f t="shared" si="108"/>
        <v/>
      </c>
      <c r="M473" s="35">
        <f t="shared" si="109"/>
        <v>0</v>
      </c>
    </row>
    <row r="474" spans="1:13" hidden="1" x14ac:dyDescent="0.2">
      <c r="A474" s="209" t="s">
        <v>500</v>
      </c>
      <c r="B474" s="75">
        <f t="shared" si="104"/>
        <v>0</v>
      </c>
      <c r="C474" s="75">
        <f t="shared" si="105"/>
        <v>0</v>
      </c>
      <c r="D474" s="32"/>
      <c r="E474" s="32"/>
      <c r="F474" s="32"/>
      <c r="G474" s="32"/>
      <c r="H474" s="32"/>
      <c r="I474" s="32"/>
      <c r="J474" s="82" t="str">
        <f t="shared" si="106"/>
        <v/>
      </c>
      <c r="K474" s="82" t="str">
        <f t="shared" si="107"/>
        <v/>
      </c>
      <c r="L474" s="85" t="str">
        <f t="shared" si="108"/>
        <v/>
      </c>
      <c r="M474" s="35">
        <f t="shared" si="109"/>
        <v>0</v>
      </c>
    </row>
    <row r="475" spans="1:13" hidden="1" x14ac:dyDescent="0.2">
      <c r="A475" s="209" t="s">
        <v>500</v>
      </c>
      <c r="B475" s="76">
        <f t="shared" si="104"/>
        <v>0</v>
      </c>
      <c r="C475" s="76">
        <f t="shared" si="105"/>
        <v>0</v>
      </c>
      <c r="D475" s="42"/>
      <c r="E475" s="42"/>
      <c r="F475" s="42"/>
      <c r="G475" s="42"/>
      <c r="H475" s="42"/>
      <c r="I475" s="42"/>
      <c r="J475" s="83" t="str">
        <f t="shared" si="106"/>
        <v/>
      </c>
      <c r="K475" s="83" t="str">
        <f t="shared" si="107"/>
        <v/>
      </c>
      <c r="L475" s="85" t="str">
        <f t="shared" si="108"/>
        <v/>
      </c>
      <c r="M475" s="35">
        <f t="shared" si="109"/>
        <v>0</v>
      </c>
    </row>
    <row r="476" spans="1:13" hidden="1" x14ac:dyDescent="0.2">
      <c r="A476" s="209" t="s">
        <v>500</v>
      </c>
      <c r="B476" s="75">
        <f t="shared" si="104"/>
        <v>0</v>
      </c>
      <c r="C476" s="75">
        <f t="shared" si="105"/>
        <v>0</v>
      </c>
      <c r="D476" s="32"/>
      <c r="E476" s="32"/>
      <c r="F476" s="32"/>
      <c r="G476" s="32"/>
      <c r="H476" s="32"/>
      <c r="I476" s="32"/>
      <c r="J476" s="82" t="str">
        <f t="shared" si="106"/>
        <v/>
      </c>
      <c r="K476" s="82" t="str">
        <f t="shared" si="107"/>
        <v/>
      </c>
      <c r="L476" s="85" t="str">
        <f t="shared" si="108"/>
        <v/>
      </c>
      <c r="M476" s="35">
        <f t="shared" si="109"/>
        <v>0</v>
      </c>
    </row>
    <row r="477" spans="1:13" hidden="1" x14ac:dyDescent="0.2">
      <c r="A477" s="209" t="s">
        <v>500</v>
      </c>
      <c r="B477" s="75">
        <f t="shared" si="104"/>
        <v>0</v>
      </c>
      <c r="C477" s="75">
        <f t="shared" si="105"/>
        <v>0</v>
      </c>
      <c r="D477" s="32"/>
      <c r="E477" s="32"/>
      <c r="F477" s="32"/>
      <c r="G477" s="32"/>
      <c r="H477" s="32"/>
      <c r="I477" s="32"/>
      <c r="J477" s="82" t="str">
        <f t="shared" si="106"/>
        <v/>
      </c>
      <c r="K477" s="82" t="str">
        <f t="shared" si="107"/>
        <v/>
      </c>
      <c r="L477" s="85" t="str">
        <f t="shared" si="108"/>
        <v/>
      </c>
      <c r="M477" s="35">
        <f t="shared" si="109"/>
        <v>0</v>
      </c>
    </row>
    <row r="478" spans="1:13" hidden="1" x14ac:dyDescent="0.2">
      <c r="A478" s="209" t="s">
        <v>500</v>
      </c>
      <c r="B478" s="75">
        <f t="shared" si="104"/>
        <v>0</v>
      </c>
      <c r="C478" s="75">
        <f t="shared" si="105"/>
        <v>0</v>
      </c>
      <c r="D478" s="32"/>
      <c r="E478" s="32"/>
      <c r="F478" s="32"/>
      <c r="G478" s="32"/>
      <c r="H478" s="32"/>
      <c r="I478" s="32"/>
      <c r="J478" s="82" t="str">
        <f t="shared" si="106"/>
        <v/>
      </c>
      <c r="K478" s="82" t="str">
        <f t="shared" si="107"/>
        <v/>
      </c>
      <c r="L478" s="85" t="str">
        <f t="shared" si="108"/>
        <v/>
      </c>
      <c r="M478" s="35">
        <f t="shared" si="109"/>
        <v>0</v>
      </c>
    </row>
    <row r="479" spans="1:13" hidden="1" x14ac:dyDescent="0.2">
      <c r="A479" s="209" t="s">
        <v>500</v>
      </c>
      <c r="B479" s="75">
        <f t="shared" si="104"/>
        <v>0</v>
      </c>
      <c r="C479" s="75">
        <f t="shared" si="105"/>
        <v>0</v>
      </c>
      <c r="D479" s="32"/>
      <c r="E479" s="32"/>
      <c r="F479" s="32"/>
      <c r="G479" s="32"/>
      <c r="H479" s="32"/>
      <c r="I479" s="32"/>
      <c r="J479" s="82" t="str">
        <f t="shared" si="106"/>
        <v/>
      </c>
      <c r="K479" s="82" t="str">
        <f t="shared" si="107"/>
        <v/>
      </c>
      <c r="L479" s="85" t="str">
        <f t="shared" si="108"/>
        <v/>
      </c>
      <c r="M479" s="35">
        <f t="shared" si="109"/>
        <v>0</v>
      </c>
    </row>
    <row r="480" spans="1:13" hidden="1" x14ac:dyDescent="0.2">
      <c r="A480" s="209" t="s">
        <v>500</v>
      </c>
      <c r="B480" s="75">
        <f t="shared" si="104"/>
        <v>0</v>
      </c>
      <c r="C480" s="75">
        <f t="shared" si="105"/>
        <v>0</v>
      </c>
      <c r="D480" s="32"/>
      <c r="E480" s="32"/>
      <c r="F480" s="32"/>
      <c r="G480" s="32"/>
      <c r="H480" s="32"/>
      <c r="I480" s="32"/>
      <c r="J480" s="82" t="str">
        <f t="shared" si="106"/>
        <v/>
      </c>
      <c r="K480" s="82" t="str">
        <f t="shared" si="107"/>
        <v/>
      </c>
      <c r="L480" s="85" t="str">
        <f t="shared" si="108"/>
        <v/>
      </c>
      <c r="M480" s="35">
        <f t="shared" si="109"/>
        <v>0</v>
      </c>
    </row>
    <row r="481" spans="1:13" hidden="1" x14ac:dyDescent="0.2">
      <c r="A481" s="209" t="s">
        <v>500</v>
      </c>
      <c r="B481" s="75">
        <f t="shared" si="104"/>
        <v>0</v>
      </c>
      <c r="C481" s="75">
        <f t="shared" si="105"/>
        <v>0</v>
      </c>
      <c r="D481" s="32"/>
      <c r="E481" s="32"/>
      <c r="F481" s="32"/>
      <c r="G481" s="32"/>
      <c r="H481" s="32"/>
      <c r="I481" s="32"/>
      <c r="J481" s="82" t="str">
        <f t="shared" si="106"/>
        <v/>
      </c>
      <c r="K481" s="82" t="str">
        <f t="shared" si="107"/>
        <v/>
      </c>
      <c r="L481" s="85" t="str">
        <f t="shared" si="108"/>
        <v/>
      </c>
      <c r="M481" s="35">
        <f t="shared" si="109"/>
        <v>0</v>
      </c>
    </row>
    <row r="482" spans="1:13" hidden="1" x14ac:dyDescent="0.2">
      <c r="A482" s="209" t="s">
        <v>500</v>
      </c>
      <c r="B482" s="75">
        <f t="shared" si="104"/>
        <v>0</v>
      </c>
      <c r="C482" s="75">
        <f t="shared" si="105"/>
        <v>0</v>
      </c>
      <c r="D482" s="32"/>
      <c r="E482" s="32"/>
      <c r="F482" s="32"/>
      <c r="G482" s="32"/>
      <c r="H482" s="32"/>
      <c r="I482" s="32"/>
      <c r="J482" s="82" t="str">
        <f t="shared" si="106"/>
        <v/>
      </c>
      <c r="K482" s="82" t="str">
        <f t="shared" si="107"/>
        <v/>
      </c>
      <c r="L482" s="85" t="str">
        <f t="shared" si="108"/>
        <v/>
      </c>
      <c r="M482" s="35">
        <f t="shared" si="109"/>
        <v>0</v>
      </c>
    </row>
    <row r="483" spans="1:13" hidden="1" x14ac:dyDescent="0.2">
      <c r="A483" s="209" t="s">
        <v>500</v>
      </c>
      <c r="B483" s="75">
        <f t="shared" ref="B483:B500" si="110">SUM(D483:I483)</f>
        <v>0</v>
      </c>
      <c r="C483" s="75">
        <f t="shared" ref="C483:C500" si="111">D483+E483</f>
        <v>0</v>
      </c>
      <c r="D483" s="32"/>
      <c r="E483" s="32"/>
      <c r="F483" s="32"/>
      <c r="G483" s="32"/>
      <c r="H483" s="32"/>
      <c r="I483" s="32"/>
      <c r="J483" s="82" t="str">
        <f t="shared" ref="J483:J501" si="112">IF(ISERROR(D483/C483),"",(D483/C483))</f>
        <v/>
      </c>
      <c r="K483" s="82" t="str">
        <f t="shared" ref="K483:K501" si="113">IF(ISERROR(E483/C483),"",(E483/C483))</f>
        <v/>
      </c>
      <c r="L483" s="85" t="str">
        <f t="shared" ref="L483:L501" si="114">IF(ISERROR((D483+E483)/B483),"",(D483+E483)/B483)</f>
        <v/>
      </c>
      <c r="M483" s="35">
        <f t="shared" ref="M483:M501" si="115">G483+I483</f>
        <v>0</v>
      </c>
    </row>
    <row r="484" spans="1:13" hidden="1" x14ac:dyDescent="0.2">
      <c r="A484" s="209" t="s">
        <v>500</v>
      </c>
      <c r="B484" s="75">
        <f t="shared" si="110"/>
        <v>0</v>
      </c>
      <c r="C484" s="75">
        <f t="shared" si="111"/>
        <v>0</v>
      </c>
      <c r="D484" s="32"/>
      <c r="E484" s="32"/>
      <c r="F484" s="32"/>
      <c r="G484" s="32"/>
      <c r="H484" s="32"/>
      <c r="I484" s="32"/>
      <c r="J484" s="82" t="str">
        <f t="shared" si="112"/>
        <v/>
      </c>
      <c r="K484" s="82" t="str">
        <f t="shared" si="113"/>
        <v/>
      </c>
      <c r="L484" s="85" t="str">
        <f t="shared" si="114"/>
        <v/>
      </c>
      <c r="M484" s="35">
        <f t="shared" si="115"/>
        <v>0</v>
      </c>
    </row>
    <row r="485" spans="1:13" hidden="1" x14ac:dyDescent="0.2">
      <c r="A485" s="209" t="s">
        <v>500</v>
      </c>
      <c r="B485" s="75">
        <f t="shared" si="110"/>
        <v>0</v>
      </c>
      <c r="C485" s="75">
        <f t="shared" si="111"/>
        <v>0</v>
      </c>
      <c r="D485" s="32"/>
      <c r="E485" s="32"/>
      <c r="F485" s="32"/>
      <c r="G485" s="32"/>
      <c r="H485" s="32"/>
      <c r="I485" s="32"/>
      <c r="J485" s="82" t="str">
        <f t="shared" si="112"/>
        <v/>
      </c>
      <c r="K485" s="82" t="str">
        <f t="shared" si="113"/>
        <v/>
      </c>
      <c r="L485" s="85" t="str">
        <f t="shared" si="114"/>
        <v/>
      </c>
      <c r="M485" s="35">
        <f t="shared" si="115"/>
        <v>0</v>
      </c>
    </row>
    <row r="486" spans="1:13" hidden="1" x14ac:dyDescent="0.2">
      <c r="A486" s="209" t="s">
        <v>500</v>
      </c>
      <c r="B486" s="75">
        <f t="shared" si="110"/>
        <v>0</v>
      </c>
      <c r="C486" s="75">
        <f t="shared" si="111"/>
        <v>0</v>
      </c>
      <c r="D486" s="32"/>
      <c r="E486" s="32"/>
      <c r="F486" s="32"/>
      <c r="G486" s="32"/>
      <c r="H486" s="32"/>
      <c r="I486" s="32"/>
      <c r="J486" s="82" t="str">
        <f t="shared" si="112"/>
        <v/>
      </c>
      <c r="K486" s="82" t="str">
        <f t="shared" si="113"/>
        <v/>
      </c>
      <c r="L486" s="85" t="str">
        <f t="shared" si="114"/>
        <v/>
      </c>
      <c r="M486" s="35">
        <f t="shared" si="115"/>
        <v>0</v>
      </c>
    </row>
    <row r="487" spans="1:13" hidden="1" x14ac:dyDescent="0.2">
      <c r="A487" s="209" t="s">
        <v>500</v>
      </c>
      <c r="B487" s="75">
        <f t="shared" si="110"/>
        <v>0</v>
      </c>
      <c r="C487" s="75">
        <f t="shared" si="111"/>
        <v>0</v>
      </c>
      <c r="D487" s="32"/>
      <c r="E487" s="32"/>
      <c r="F487" s="32"/>
      <c r="G487" s="32"/>
      <c r="H487" s="32"/>
      <c r="I487" s="32"/>
      <c r="J487" s="82" t="str">
        <f t="shared" si="112"/>
        <v/>
      </c>
      <c r="K487" s="82" t="str">
        <f t="shared" si="113"/>
        <v/>
      </c>
      <c r="L487" s="85" t="str">
        <f t="shared" si="114"/>
        <v/>
      </c>
      <c r="M487" s="35">
        <f t="shared" si="115"/>
        <v>0</v>
      </c>
    </row>
    <row r="488" spans="1:13" hidden="1" x14ac:dyDescent="0.2">
      <c r="A488" s="209" t="s">
        <v>500</v>
      </c>
      <c r="B488" s="75">
        <f t="shared" si="110"/>
        <v>0</v>
      </c>
      <c r="C488" s="75">
        <f t="shared" si="111"/>
        <v>0</v>
      </c>
      <c r="D488" s="32"/>
      <c r="E488" s="32"/>
      <c r="F488" s="32"/>
      <c r="G488" s="32"/>
      <c r="H488" s="32"/>
      <c r="I488" s="32"/>
      <c r="J488" s="82" t="str">
        <f t="shared" si="112"/>
        <v/>
      </c>
      <c r="K488" s="82" t="str">
        <f t="shared" si="113"/>
        <v/>
      </c>
      <c r="L488" s="85" t="str">
        <f t="shared" si="114"/>
        <v/>
      </c>
      <c r="M488" s="35">
        <f t="shared" si="115"/>
        <v>0</v>
      </c>
    </row>
    <row r="489" spans="1:13" hidden="1" x14ac:dyDescent="0.2">
      <c r="A489" s="209" t="s">
        <v>500</v>
      </c>
      <c r="B489" s="76">
        <f t="shared" si="110"/>
        <v>0</v>
      </c>
      <c r="C489" s="76">
        <f t="shared" si="111"/>
        <v>0</v>
      </c>
      <c r="D489" s="42"/>
      <c r="E489" s="42"/>
      <c r="F489" s="42"/>
      <c r="G489" s="42"/>
      <c r="H489" s="42"/>
      <c r="I489" s="42"/>
      <c r="J489" s="83" t="str">
        <f t="shared" si="112"/>
        <v/>
      </c>
      <c r="K489" s="83" t="str">
        <f t="shared" si="113"/>
        <v/>
      </c>
      <c r="L489" s="85" t="str">
        <f t="shared" si="114"/>
        <v/>
      </c>
      <c r="M489" s="35">
        <f t="shared" si="115"/>
        <v>0</v>
      </c>
    </row>
    <row r="490" spans="1:13" hidden="1" x14ac:dyDescent="0.2">
      <c r="A490" s="209" t="s">
        <v>500</v>
      </c>
      <c r="B490" s="75">
        <f t="shared" si="110"/>
        <v>0</v>
      </c>
      <c r="C490" s="75">
        <f t="shared" si="111"/>
        <v>0</v>
      </c>
      <c r="D490" s="32"/>
      <c r="E490" s="32"/>
      <c r="F490" s="32"/>
      <c r="G490" s="32"/>
      <c r="H490" s="32"/>
      <c r="I490" s="32"/>
      <c r="J490" s="82" t="str">
        <f t="shared" si="112"/>
        <v/>
      </c>
      <c r="K490" s="82" t="str">
        <f t="shared" si="113"/>
        <v/>
      </c>
      <c r="L490" s="85" t="str">
        <f t="shared" si="114"/>
        <v/>
      </c>
      <c r="M490" s="35">
        <f t="shared" si="115"/>
        <v>0</v>
      </c>
    </row>
    <row r="491" spans="1:13" hidden="1" x14ac:dyDescent="0.2">
      <c r="A491" s="209" t="s">
        <v>500</v>
      </c>
      <c r="B491" s="75">
        <f t="shared" si="110"/>
        <v>0</v>
      </c>
      <c r="C491" s="75">
        <f t="shared" si="111"/>
        <v>0</v>
      </c>
      <c r="D491" s="32"/>
      <c r="E491" s="32"/>
      <c r="F491" s="32"/>
      <c r="G491" s="32"/>
      <c r="H491" s="32"/>
      <c r="I491" s="32"/>
      <c r="J491" s="82" t="str">
        <f t="shared" si="112"/>
        <v/>
      </c>
      <c r="K491" s="82" t="str">
        <f t="shared" si="113"/>
        <v/>
      </c>
      <c r="L491" s="85" t="str">
        <f t="shared" si="114"/>
        <v/>
      </c>
      <c r="M491" s="35">
        <f t="shared" si="115"/>
        <v>0</v>
      </c>
    </row>
    <row r="492" spans="1:13" hidden="1" x14ac:dyDescent="0.2">
      <c r="A492" s="209" t="s">
        <v>500</v>
      </c>
      <c r="B492" s="75">
        <f t="shared" si="110"/>
        <v>0</v>
      </c>
      <c r="C492" s="75">
        <f t="shared" si="111"/>
        <v>0</v>
      </c>
      <c r="D492" s="32"/>
      <c r="E492" s="32"/>
      <c r="F492" s="32"/>
      <c r="G492" s="32"/>
      <c r="H492" s="32"/>
      <c r="I492" s="32"/>
      <c r="J492" s="82" t="str">
        <f t="shared" si="112"/>
        <v/>
      </c>
      <c r="K492" s="82" t="str">
        <f t="shared" si="113"/>
        <v/>
      </c>
      <c r="L492" s="85" t="str">
        <f t="shared" si="114"/>
        <v/>
      </c>
      <c r="M492" s="35">
        <f t="shared" si="115"/>
        <v>0</v>
      </c>
    </row>
    <row r="493" spans="1:13" hidden="1" x14ac:dyDescent="0.2">
      <c r="A493" s="209" t="s">
        <v>500</v>
      </c>
      <c r="B493" s="75">
        <f t="shared" si="110"/>
        <v>0</v>
      </c>
      <c r="C493" s="75">
        <f t="shared" si="111"/>
        <v>0</v>
      </c>
      <c r="D493" s="32"/>
      <c r="E493" s="32"/>
      <c r="F493" s="32"/>
      <c r="G493" s="32"/>
      <c r="H493" s="32"/>
      <c r="I493" s="32"/>
      <c r="J493" s="82" t="str">
        <f t="shared" si="112"/>
        <v/>
      </c>
      <c r="K493" s="82" t="str">
        <f t="shared" si="113"/>
        <v/>
      </c>
      <c r="L493" s="85" t="str">
        <f t="shared" si="114"/>
        <v/>
      </c>
      <c r="M493" s="35">
        <f t="shared" si="115"/>
        <v>0</v>
      </c>
    </row>
    <row r="494" spans="1:13" hidden="1" x14ac:dyDescent="0.2">
      <c r="A494" s="209" t="s">
        <v>500</v>
      </c>
      <c r="B494" s="75">
        <f t="shared" si="110"/>
        <v>0</v>
      </c>
      <c r="C494" s="75">
        <f t="shared" si="111"/>
        <v>0</v>
      </c>
      <c r="D494" s="32"/>
      <c r="E494" s="32"/>
      <c r="F494" s="32"/>
      <c r="G494" s="32"/>
      <c r="H494" s="32"/>
      <c r="I494" s="32"/>
      <c r="J494" s="82" t="str">
        <f t="shared" si="112"/>
        <v/>
      </c>
      <c r="K494" s="82" t="str">
        <f t="shared" si="113"/>
        <v/>
      </c>
      <c r="L494" s="85" t="str">
        <f t="shared" si="114"/>
        <v/>
      </c>
      <c r="M494" s="35">
        <f t="shared" si="115"/>
        <v>0</v>
      </c>
    </row>
    <row r="495" spans="1:13" hidden="1" x14ac:dyDescent="0.2">
      <c r="A495" s="209" t="s">
        <v>500</v>
      </c>
      <c r="B495" s="75">
        <f t="shared" si="110"/>
        <v>0</v>
      </c>
      <c r="C495" s="75">
        <f t="shared" si="111"/>
        <v>0</v>
      </c>
      <c r="D495" s="32"/>
      <c r="E495" s="32"/>
      <c r="F495" s="32"/>
      <c r="G495" s="32"/>
      <c r="H495" s="32"/>
      <c r="I495" s="32"/>
      <c r="J495" s="82" t="str">
        <f t="shared" si="112"/>
        <v/>
      </c>
      <c r="K495" s="82" t="str">
        <f t="shared" si="113"/>
        <v/>
      </c>
      <c r="L495" s="85" t="str">
        <f t="shared" si="114"/>
        <v/>
      </c>
      <c r="M495" s="35">
        <f t="shared" si="115"/>
        <v>0</v>
      </c>
    </row>
    <row r="496" spans="1:13" hidden="1" x14ac:dyDescent="0.2">
      <c r="A496" s="209" t="s">
        <v>500</v>
      </c>
      <c r="B496" s="75">
        <f t="shared" si="110"/>
        <v>0</v>
      </c>
      <c r="C496" s="75">
        <f t="shared" si="111"/>
        <v>0</v>
      </c>
      <c r="D496" s="32"/>
      <c r="E496" s="32"/>
      <c r="F496" s="32"/>
      <c r="G496" s="32"/>
      <c r="H496" s="32"/>
      <c r="I496" s="32"/>
      <c r="J496" s="82" t="str">
        <f t="shared" si="112"/>
        <v/>
      </c>
      <c r="K496" s="82" t="str">
        <f t="shared" si="113"/>
        <v/>
      </c>
      <c r="L496" s="85" t="str">
        <f t="shared" si="114"/>
        <v/>
      </c>
      <c r="M496" s="35">
        <f t="shared" si="115"/>
        <v>0</v>
      </c>
    </row>
    <row r="497" spans="1:13" hidden="1" x14ac:dyDescent="0.2">
      <c r="A497" s="209" t="s">
        <v>500</v>
      </c>
      <c r="B497" s="75">
        <f t="shared" si="110"/>
        <v>0</v>
      </c>
      <c r="C497" s="75">
        <f t="shared" si="111"/>
        <v>0</v>
      </c>
      <c r="D497" s="32"/>
      <c r="E497" s="32"/>
      <c r="F497" s="32"/>
      <c r="G497" s="32"/>
      <c r="H497" s="32"/>
      <c r="I497" s="32"/>
      <c r="J497" s="82" t="str">
        <f t="shared" si="112"/>
        <v/>
      </c>
      <c r="K497" s="82" t="str">
        <f t="shared" si="113"/>
        <v/>
      </c>
      <c r="L497" s="85" t="str">
        <f t="shared" si="114"/>
        <v/>
      </c>
      <c r="M497" s="35">
        <f t="shared" si="115"/>
        <v>0</v>
      </c>
    </row>
    <row r="498" spans="1:13" hidden="1" x14ac:dyDescent="0.2">
      <c r="A498" s="209" t="s">
        <v>500</v>
      </c>
      <c r="B498" s="75">
        <f t="shared" si="110"/>
        <v>0</v>
      </c>
      <c r="C498" s="75">
        <f t="shared" si="111"/>
        <v>0</v>
      </c>
      <c r="D498" s="32"/>
      <c r="E498" s="32"/>
      <c r="F498" s="32"/>
      <c r="G498" s="32"/>
      <c r="H498" s="32"/>
      <c r="I498" s="32"/>
      <c r="J498" s="82" t="str">
        <f t="shared" si="112"/>
        <v/>
      </c>
      <c r="K498" s="82" t="str">
        <f t="shared" si="113"/>
        <v/>
      </c>
      <c r="L498" s="85" t="str">
        <f t="shared" si="114"/>
        <v/>
      </c>
      <c r="M498" s="35">
        <f t="shared" si="115"/>
        <v>0</v>
      </c>
    </row>
    <row r="499" spans="1:13" hidden="1" x14ac:dyDescent="0.2">
      <c r="A499" s="209" t="s">
        <v>500</v>
      </c>
      <c r="B499" s="75">
        <f t="shared" si="110"/>
        <v>0</v>
      </c>
      <c r="C499" s="75">
        <f t="shared" si="111"/>
        <v>0</v>
      </c>
      <c r="D499" s="32"/>
      <c r="E499" s="32"/>
      <c r="F499" s="32"/>
      <c r="G499" s="32"/>
      <c r="H499" s="32"/>
      <c r="I499" s="32"/>
      <c r="J499" s="82" t="str">
        <f t="shared" si="112"/>
        <v/>
      </c>
      <c r="K499" s="82" t="str">
        <f t="shared" si="113"/>
        <v/>
      </c>
      <c r="L499" s="85" t="str">
        <f t="shared" si="114"/>
        <v/>
      </c>
      <c r="M499" s="35">
        <f t="shared" si="115"/>
        <v>0</v>
      </c>
    </row>
    <row r="500" spans="1:13" hidden="1" x14ac:dyDescent="0.2">
      <c r="A500" s="209" t="s">
        <v>500</v>
      </c>
      <c r="B500" s="76">
        <f t="shared" si="110"/>
        <v>0</v>
      </c>
      <c r="C500" s="76">
        <f t="shared" si="111"/>
        <v>0</v>
      </c>
      <c r="D500" s="42"/>
      <c r="E500" s="42"/>
      <c r="F500" s="42"/>
      <c r="G500" s="42"/>
      <c r="H500" s="42"/>
      <c r="I500" s="42"/>
      <c r="J500" s="83" t="str">
        <f t="shared" si="112"/>
        <v/>
      </c>
      <c r="K500" s="83" t="str">
        <f t="shared" si="113"/>
        <v/>
      </c>
      <c r="L500" s="85" t="str">
        <f t="shared" si="114"/>
        <v/>
      </c>
      <c r="M500" s="35">
        <f t="shared" si="115"/>
        <v>0</v>
      </c>
    </row>
    <row r="501" spans="1:13" hidden="1" x14ac:dyDescent="0.2">
      <c r="A501" s="207" t="s">
        <v>61</v>
      </c>
      <c r="B501" s="207">
        <f t="shared" ref="B501:I501" si="116">SUM(B451:B500)</f>
        <v>0</v>
      </c>
      <c r="C501" s="207">
        <f t="shared" si="116"/>
        <v>0</v>
      </c>
      <c r="D501" s="207">
        <f t="shared" si="116"/>
        <v>0</v>
      </c>
      <c r="E501" s="207">
        <f t="shared" si="116"/>
        <v>0</v>
      </c>
      <c r="F501" s="207">
        <f t="shared" si="116"/>
        <v>0</v>
      </c>
      <c r="G501" s="207">
        <f t="shared" si="116"/>
        <v>0</v>
      </c>
      <c r="H501" s="207">
        <f t="shared" si="116"/>
        <v>0</v>
      </c>
      <c r="I501" s="207">
        <f t="shared" si="116"/>
        <v>0</v>
      </c>
      <c r="J501" s="204" t="str">
        <f t="shared" si="112"/>
        <v/>
      </c>
      <c r="K501" s="204" t="str">
        <f t="shared" si="113"/>
        <v/>
      </c>
      <c r="L501" s="204" t="str">
        <f t="shared" si="114"/>
        <v/>
      </c>
      <c r="M501" s="35">
        <f t="shared" si="115"/>
        <v>0</v>
      </c>
    </row>
    <row r="503" spans="1:13" ht="15.75" hidden="1" customHeight="1" x14ac:dyDescent="0.2">
      <c r="A503" s="451" t="str">
        <f>Parameters!B69</f>
        <v>CF - Iteration 1 (By folder)</v>
      </c>
      <c r="B503" s="452"/>
      <c r="C503" s="452"/>
      <c r="D503" s="452"/>
      <c r="E503" s="452"/>
      <c r="F503" s="452"/>
      <c r="G503" s="452"/>
      <c r="H503" s="452"/>
      <c r="I503" s="452"/>
      <c r="J503" s="452"/>
      <c r="K503" s="452"/>
      <c r="L503" s="453"/>
    </row>
    <row r="504" spans="1:13" hidden="1" x14ac:dyDescent="0.2">
      <c r="A504" s="443" t="str">
        <f>CONCATENATE(Parameters!H69," Name")</f>
        <v>Folder Name</v>
      </c>
      <c r="B504" s="445" t="s">
        <v>112</v>
      </c>
      <c r="C504" s="446"/>
      <c r="D504" s="446"/>
      <c r="E504" s="446"/>
      <c r="F504" s="446"/>
      <c r="G504" s="446"/>
      <c r="H504" s="446"/>
      <c r="I504" s="446"/>
      <c r="J504" s="446"/>
      <c r="K504" s="446"/>
      <c r="L504" s="447"/>
    </row>
    <row r="505" spans="1:13" hidden="1" x14ac:dyDescent="0.2">
      <c r="A505" s="444"/>
      <c r="B505" s="196" t="s">
        <v>110</v>
      </c>
      <c r="C505" s="196" t="s">
        <v>113</v>
      </c>
      <c r="D505" s="196" t="s">
        <v>148</v>
      </c>
      <c r="E505" s="196" t="s">
        <v>149</v>
      </c>
      <c r="F505" s="196" t="s">
        <v>55</v>
      </c>
      <c r="G505" s="196" t="s">
        <v>57</v>
      </c>
      <c r="H505" s="196" t="s">
        <v>102</v>
      </c>
      <c r="I505" s="196" t="s">
        <v>93</v>
      </c>
      <c r="J505" s="196" t="s">
        <v>59</v>
      </c>
      <c r="K505" s="196" t="s">
        <v>60</v>
      </c>
      <c r="L505" s="196" t="s">
        <v>409</v>
      </c>
      <c r="M505" s="34" t="s">
        <v>58</v>
      </c>
    </row>
    <row r="506" spans="1:13" hidden="1" x14ac:dyDescent="0.2">
      <c r="A506" s="209" t="s">
        <v>500</v>
      </c>
      <c r="B506" s="75">
        <f t="shared" ref="B506:B537" si="117">SUM(D506:I506)</f>
        <v>0</v>
      </c>
      <c r="C506" s="75">
        <f t="shared" ref="C506:C537" si="118">D506+E506</f>
        <v>0</v>
      </c>
      <c r="D506" s="32"/>
      <c r="E506" s="32"/>
      <c r="F506" s="32"/>
      <c r="G506" s="32"/>
      <c r="H506" s="32"/>
      <c r="I506" s="32"/>
      <c r="J506" s="82" t="str">
        <f t="shared" ref="J506:J537" si="119">IF(ISERROR(D506/C506),"",(D506/C506))</f>
        <v/>
      </c>
      <c r="K506" s="82" t="str">
        <f t="shared" ref="K506:K537" si="120">IF(ISERROR(E506/C506),"",(E506/C506))</f>
        <v/>
      </c>
      <c r="L506" s="85" t="str">
        <f t="shared" ref="L506:L537" si="121">IF(ISERROR((D506+E506)/B506),"",(D506+E506)/B506)</f>
        <v/>
      </c>
      <c r="M506" s="35">
        <f t="shared" ref="M506:M537" si="122">G506+I506</f>
        <v>0</v>
      </c>
    </row>
    <row r="507" spans="1:13" hidden="1" x14ac:dyDescent="0.2">
      <c r="A507" s="209" t="s">
        <v>500</v>
      </c>
      <c r="B507" s="75">
        <f t="shared" si="117"/>
        <v>0</v>
      </c>
      <c r="C507" s="75">
        <f t="shared" si="118"/>
        <v>0</v>
      </c>
      <c r="D507" s="32"/>
      <c r="E507" s="32"/>
      <c r="F507" s="32"/>
      <c r="G507" s="32"/>
      <c r="H507" s="32"/>
      <c r="I507" s="32"/>
      <c r="J507" s="82" t="str">
        <f t="shared" si="119"/>
        <v/>
      </c>
      <c r="K507" s="82" t="str">
        <f t="shared" si="120"/>
        <v/>
      </c>
      <c r="L507" s="85" t="str">
        <f t="shared" si="121"/>
        <v/>
      </c>
      <c r="M507" s="35">
        <f t="shared" si="122"/>
        <v>0</v>
      </c>
    </row>
    <row r="508" spans="1:13" hidden="1" x14ac:dyDescent="0.2">
      <c r="A508" s="209" t="s">
        <v>500</v>
      </c>
      <c r="B508" s="75">
        <f t="shared" si="117"/>
        <v>0</v>
      </c>
      <c r="C508" s="75">
        <f t="shared" si="118"/>
        <v>0</v>
      </c>
      <c r="D508" s="32"/>
      <c r="E508" s="32"/>
      <c r="F508" s="32"/>
      <c r="G508" s="32"/>
      <c r="H508" s="32"/>
      <c r="I508" s="32"/>
      <c r="J508" s="82" t="str">
        <f t="shared" si="119"/>
        <v/>
      </c>
      <c r="K508" s="82" t="str">
        <f t="shared" si="120"/>
        <v/>
      </c>
      <c r="L508" s="85" t="str">
        <f t="shared" si="121"/>
        <v/>
      </c>
      <c r="M508" s="35">
        <f t="shared" si="122"/>
        <v>0</v>
      </c>
    </row>
    <row r="509" spans="1:13" hidden="1" x14ac:dyDescent="0.2">
      <c r="A509" s="209" t="s">
        <v>500</v>
      </c>
      <c r="B509" s="75">
        <f t="shared" si="117"/>
        <v>0</v>
      </c>
      <c r="C509" s="75">
        <f t="shared" si="118"/>
        <v>0</v>
      </c>
      <c r="D509" s="32"/>
      <c r="E509" s="32"/>
      <c r="F509" s="32"/>
      <c r="G509" s="32"/>
      <c r="H509" s="32"/>
      <c r="I509" s="32"/>
      <c r="J509" s="82" t="str">
        <f t="shared" si="119"/>
        <v/>
      </c>
      <c r="K509" s="82" t="str">
        <f t="shared" si="120"/>
        <v/>
      </c>
      <c r="L509" s="85" t="str">
        <f t="shared" si="121"/>
        <v/>
      </c>
      <c r="M509" s="35">
        <f t="shared" si="122"/>
        <v>0</v>
      </c>
    </row>
    <row r="510" spans="1:13" hidden="1" x14ac:dyDescent="0.2">
      <c r="A510" s="209" t="s">
        <v>500</v>
      </c>
      <c r="B510" s="75">
        <f t="shared" si="117"/>
        <v>0</v>
      </c>
      <c r="C510" s="75">
        <f t="shared" si="118"/>
        <v>0</v>
      </c>
      <c r="D510" s="32"/>
      <c r="E510" s="32"/>
      <c r="F510" s="32"/>
      <c r="G510" s="32"/>
      <c r="H510" s="32"/>
      <c r="I510" s="32"/>
      <c r="J510" s="82" t="str">
        <f t="shared" si="119"/>
        <v/>
      </c>
      <c r="K510" s="82" t="str">
        <f t="shared" si="120"/>
        <v/>
      </c>
      <c r="L510" s="85" t="str">
        <f t="shared" si="121"/>
        <v/>
      </c>
      <c r="M510" s="35">
        <f t="shared" si="122"/>
        <v>0</v>
      </c>
    </row>
    <row r="511" spans="1:13" hidden="1" x14ac:dyDescent="0.2">
      <c r="A511" s="209" t="s">
        <v>500</v>
      </c>
      <c r="B511" s="75">
        <f t="shared" si="117"/>
        <v>0</v>
      </c>
      <c r="C511" s="75">
        <f t="shared" si="118"/>
        <v>0</v>
      </c>
      <c r="D511" s="32"/>
      <c r="E511" s="32"/>
      <c r="F511" s="32"/>
      <c r="G511" s="32"/>
      <c r="H511" s="32"/>
      <c r="I511" s="32"/>
      <c r="J511" s="82" t="str">
        <f t="shared" si="119"/>
        <v/>
      </c>
      <c r="K511" s="82" t="str">
        <f t="shared" si="120"/>
        <v/>
      </c>
      <c r="L511" s="85" t="str">
        <f t="shared" si="121"/>
        <v/>
      </c>
      <c r="M511" s="35">
        <f t="shared" si="122"/>
        <v>0</v>
      </c>
    </row>
    <row r="512" spans="1:13" hidden="1" x14ac:dyDescent="0.2">
      <c r="A512" s="209" t="s">
        <v>500</v>
      </c>
      <c r="B512" s="75">
        <f t="shared" si="117"/>
        <v>0</v>
      </c>
      <c r="C512" s="75">
        <f t="shared" si="118"/>
        <v>0</v>
      </c>
      <c r="D512" s="32"/>
      <c r="E512" s="32"/>
      <c r="F512" s="32"/>
      <c r="G512" s="32"/>
      <c r="H512" s="32"/>
      <c r="I512" s="32"/>
      <c r="J512" s="82" t="str">
        <f t="shared" si="119"/>
        <v/>
      </c>
      <c r="K512" s="82" t="str">
        <f t="shared" si="120"/>
        <v/>
      </c>
      <c r="L512" s="85" t="str">
        <f t="shared" si="121"/>
        <v/>
      </c>
      <c r="M512" s="35">
        <f t="shared" si="122"/>
        <v>0</v>
      </c>
    </row>
    <row r="513" spans="1:13" hidden="1" x14ac:dyDescent="0.2">
      <c r="A513" s="209" t="s">
        <v>500</v>
      </c>
      <c r="B513" s="75">
        <f t="shared" si="117"/>
        <v>0</v>
      </c>
      <c r="C513" s="75">
        <f t="shared" si="118"/>
        <v>0</v>
      </c>
      <c r="D513" s="32"/>
      <c r="E513" s="32"/>
      <c r="F513" s="32"/>
      <c r="G513" s="32"/>
      <c r="H513" s="32"/>
      <c r="I513" s="32"/>
      <c r="J513" s="82" t="str">
        <f t="shared" si="119"/>
        <v/>
      </c>
      <c r="K513" s="82" t="str">
        <f t="shared" si="120"/>
        <v/>
      </c>
      <c r="L513" s="85" t="str">
        <f t="shared" si="121"/>
        <v/>
      </c>
      <c r="M513" s="35">
        <f t="shared" si="122"/>
        <v>0</v>
      </c>
    </row>
    <row r="514" spans="1:13" hidden="1" x14ac:dyDescent="0.2">
      <c r="A514" s="209" t="s">
        <v>500</v>
      </c>
      <c r="B514" s="75">
        <f t="shared" si="117"/>
        <v>0</v>
      </c>
      <c r="C514" s="75">
        <f t="shared" si="118"/>
        <v>0</v>
      </c>
      <c r="D514" s="32"/>
      <c r="E514" s="32"/>
      <c r="F514" s="32"/>
      <c r="G514" s="32"/>
      <c r="H514" s="32"/>
      <c r="I514" s="32"/>
      <c r="J514" s="82" t="str">
        <f t="shared" si="119"/>
        <v/>
      </c>
      <c r="K514" s="82" t="str">
        <f t="shared" si="120"/>
        <v/>
      </c>
      <c r="L514" s="85" t="str">
        <f t="shared" si="121"/>
        <v/>
      </c>
      <c r="M514" s="35">
        <f t="shared" si="122"/>
        <v>0</v>
      </c>
    </row>
    <row r="515" spans="1:13" hidden="1" x14ac:dyDescent="0.2">
      <c r="A515" s="209" t="s">
        <v>500</v>
      </c>
      <c r="B515" s="75">
        <f t="shared" si="117"/>
        <v>0</v>
      </c>
      <c r="C515" s="75">
        <f t="shared" si="118"/>
        <v>0</v>
      </c>
      <c r="D515" s="32"/>
      <c r="E515" s="32"/>
      <c r="F515" s="32"/>
      <c r="G515" s="32"/>
      <c r="H515" s="32"/>
      <c r="I515" s="32"/>
      <c r="J515" s="82" t="str">
        <f t="shared" si="119"/>
        <v/>
      </c>
      <c r="K515" s="82" t="str">
        <f t="shared" si="120"/>
        <v/>
      </c>
      <c r="L515" s="85" t="str">
        <f t="shared" si="121"/>
        <v/>
      </c>
      <c r="M515" s="35">
        <f t="shared" si="122"/>
        <v>0</v>
      </c>
    </row>
    <row r="516" spans="1:13" hidden="1" x14ac:dyDescent="0.2">
      <c r="A516" s="209" t="s">
        <v>500</v>
      </c>
      <c r="B516" s="75">
        <f t="shared" si="117"/>
        <v>0</v>
      </c>
      <c r="C516" s="75">
        <f t="shared" si="118"/>
        <v>0</v>
      </c>
      <c r="D516" s="32"/>
      <c r="E516" s="32"/>
      <c r="F516" s="32"/>
      <c r="G516" s="32"/>
      <c r="H516" s="32"/>
      <c r="I516" s="32"/>
      <c r="J516" s="82" t="str">
        <f t="shared" si="119"/>
        <v/>
      </c>
      <c r="K516" s="82" t="str">
        <f t="shared" si="120"/>
        <v/>
      </c>
      <c r="L516" s="85" t="str">
        <f t="shared" si="121"/>
        <v/>
      </c>
      <c r="M516" s="35">
        <f t="shared" si="122"/>
        <v>0</v>
      </c>
    </row>
    <row r="517" spans="1:13" hidden="1" x14ac:dyDescent="0.2">
      <c r="A517" s="209" t="s">
        <v>500</v>
      </c>
      <c r="B517" s="75">
        <f t="shared" si="117"/>
        <v>0</v>
      </c>
      <c r="C517" s="75">
        <f t="shared" si="118"/>
        <v>0</v>
      </c>
      <c r="D517" s="32"/>
      <c r="E517" s="32"/>
      <c r="F517" s="32"/>
      <c r="G517" s="32"/>
      <c r="H517" s="32"/>
      <c r="I517" s="32"/>
      <c r="J517" s="82" t="str">
        <f t="shared" si="119"/>
        <v/>
      </c>
      <c r="K517" s="82" t="str">
        <f t="shared" si="120"/>
        <v/>
      </c>
      <c r="L517" s="85" t="str">
        <f t="shared" si="121"/>
        <v/>
      </c>
      <c r="M517" s="35">
        <f t="shared" si="122"/>
        <v>0</v>
      </c>
    </row>
    <row r="518" spans="1:13" hidden="1" x14ac:dyDescent="0.2">
      <c r="A518" s="209" t="s">
        <v>500</v>
      </c>
      <c r="B518" s="75">
        <f t="shared" si="117"/>
        <v>0</v>
      </c>
      <c r="C518" s="75">
        <f t="shared" si="118"/>
        <v>0</v>
      </c>
      <c r="D518" s="32"/>
      <c r="E518" s="32"/>
      <c r="F518" s="32"/>
      <c r="G518" s="32"/>
      <c r="H518" s="32"/>
      <c r="I518" s="32"/>
      <c r="J518" s="82" t="str">
        <f t="shared" si="119"/>
        <v/>
      </c>
      <c r="K518" s="82" t="str">
        <f t="shared" si="120"/>
        <v/>
      </c>
      <c r="L518" s="85" t="str">
        <f t="shared" si="121"/>
        <v/>
      </c>
      <c r="M518" s="35">
        <f t="shared" si="122"/>
        <v>0</v>
      </c>
    </row>
    <row r="519" spans="1:13" hidden="1" x14ac:dyDescent="0.2">
      <c r="A519" s="209" t="s">
        <v>500</v>
      </c>
      <c r="B519" s="76">
        <f t="shared" si="117"/>
        <v>0</v>
      </c>
      <c r="C519" s="76">
        <f t="shared" si="118"/>
        <v>0</v>
      </c>
      <c r="D519" s="42"/>
      <c r="E519" s="42"/>
      <c r="F519" s="42"/>
      <c r="G519" s="42"/>
      <c r="H519" s="42"/>
      <c r="I519" s="42"/>
      <c r="J519" s="83" t="str">
        <f t="shared" si="119"/>
        <v/>
      </c>
      <c r="K519" s="83" t="str">
        <f t="shared" si="120"/>
        <v/>
      </c>
      <c r="L519" s="85" t="str">
        <f t="shared" si="121"/>
        <v/>
      </c>
      <c r="M519" s="35">
        <f t="shared" si="122"/>
        <v>0</v>
      </c>
    </row>
    <row r="520" spans="1:13" hidden="1" x14ac:dyDescent="0.2">
      <c r="A520" s="209" t="s">
        <v>500</v>
      </c>
      <c r="B520" s="75">
        <f t="shared" si="117"/>
        <v>0</v>
      </c>
      <c r="C520" s="75">
        <f t="shared" si="118"/>
        <v>0</v>
      </c>
      <c r="D520" s="32"/>
      <c r="E520" s="32"/>
      <c r="F520" s="32"/>
      <c r="G520" s="32"/>
      <c r="H520" s="32"/>
      <c r="I520" s="32"/>
      <c r="J520" s="82" t="str">
        <f t="shared" si="119"/>
        <v/>
      </c>
      <c r="K520" s="82" t="str">
        <f t="shared" si="120"/>
        <v/>
      </c>
      <c r="L520" s="85" t="str">
        <f t="shared" si="121"/>
        <v/>
      </c>
      <c r="M520" s="35">
        <f t="shared" si="122"/>
        <v>0</v>
      </c>
    </row>
    <row r="521" spans="1:13" hidden="1" x14ac:dyDescent="0.2">
      <c r="A521" s="209" t="s">
        <v>500</v>
      </c>
      <c r="B521" s="75">
        <f t="shared" si="117"/>
        <v>0</v>
      </c>
      <c r="C521" s="75">
        <f t="shared" si="118"/>
        <v>0</v>
      </c>
      <c r="D521" s="32"/>
      <c r="E521" s="32"/>
      <c r="F521" s="32"/>
      <c r="G521" s="32"/>
      <c r="H521" s="32"/>
      <c r="I521" s="32"/>
      <c r="J521" s="82" t="str">
        <f t="shared" si="119"/>
        <v/>
      </c>
      <c r="K521" s="82" t="str">
        <f t="shared" si="120"/>
        <v/>
      </c>
      <c r="L521" s="85" t="str">
        <f t="shared" si="121"/>
        <v/>
      </c>
      <c r="M521" s="35">
        <f t="shared" si="122"/>
        <v>0</v>
      </c>
    </row>
    <row r="522" spans="1:13" hidden="1" x14ac:dyDescent="0.2">
      <c r="A522" s="209" t="s">
        <v>500</v>
      </c>
      <c r="B522" s="75">
        <f t="shared" si="117"/>
        <v>0</v>
      </c>
      <c r="C522" s="75">
        <f t="shared" si="118"/>
        <v>0</v>
      </c>
      <c r="D522" s="32"/>
      <c r="E522" s="32"/>
      <c r="F522" s="32"/>
      <c r="G522" s="32"/>
      <c r="H522" s="32"/>
      <c r="I522" s="32"/>
      <c r="J522" s="82" t="str">
        <f t="shared" si="119"/>
        <v/>
      </c>
      <c r="K522" s="82" t="str">
        <f t="shared" si="120"/>
        <v/>
      </c>
      <c r="L522" s="85" t="str">
        <f t="shared" si="121"/>
        <v/>
      </c>
      <c r="M522" s="35">
        <f t="shared" si="122"/>
        <v>0</v>
      </c>
    </row>
    <row r="523" spans="1:13" hidden="1" x14ac:dyDescent="0.2">
      <c r="A523" s="209" t="s">
        <v>500</v>
      </c>
      <c r="B523" s="75">
        <f t="shared" si="117"/>
        <v>0</v>
      </c>
      <c r="C523" s="75">
        <f t="shared" si="118"/>
        <v>0</v>
      </c>
      <c r="D523" s="32"/>
      <c r="E523" s="32"/>
      <c r="F523" s="32"/>
      <c r="G523" s="32"/>
      <c r="H523" s="32"/>
      <c r="I523" s="32"/>
      <c r="J523" s="82" t="str">
        <f t="shared" si="119"/>
        <v/>
      </c>
      <c r="K523" s="82" t="str">
        <f t="shared" si="120"/>
        <v/>
      </c>
      <c r="L523" s="85" t="str">
        <f t="shared" si="121"/>
        <v/>
      </c>
      <c r="M523" s="35">
        <f t="shared" si="122"/>
        <v>0</v>
      </c>
    </row>
    <row r="524" spans="1:13" hidden="1" x14ac:dyDescent="0.2">
      <c r="A524" s="209" t="s">
        <v>500</v>
      </c>
      <c r="B524" s="75">
        <f t="shared" si="117"/>
        <v>0</v>
      </c>
      <c r="C524" s="75">
        <f t="shared" si="118"/>
        <v>0</v>
      </c>
      <c r="D524" s="32"/>
      <c r="E524" s="32"/>
      <c r="F524" s="32"/>
      <c r="G524" s="32"/>
      <c r="H524" s="32"/>
      <c r="I524" s="32"/>
      <c r="J524" s="82" t="str">
        <f t="shared" si="119"/>
        <v/>
      </c>
      <c r="K524" s="82" t="str">
        <f t="shared" si="120"/>
        <v/>
      </c>
      <c r="L524" s="85" t="str">
        <f t="shared" si="121"/>
        <v/>
      </c>
      <c r="M524" s="35">
        <f t="shared" si="122"/>
        <v>0</v>
      </c>
    </row>
    <row r="525" spans="1:13" hidden="1" x14ac:dyDescent="0.2">
      <c r="A525" s="209" t="s">
        <v>500</v>
      </c>
      <c r="B525" s="75">
        <f t="shared" si="117"/>
        <v>0</v>
      </c>
      <c r="C525" s="75">
        <f t="shared" si="118"/>
        <v>0</v>
      </c>
      <c r="D525" s="32"/>
      <c r="E525" s="32"/>
      <c r="F525" s="32"/>
      <c r="G525" s="32"/>
      <c r="H525" s="32"/>
      <c r="I525" s="32"/>
      <c r="J525" s="82" t="str">
        <f t="shared" si="119"/>
        <v/>
      </c>
      <c r="K525" s="82" t="str">
        <f t="shared" si="120"/>
        <v/>
      </c>
      <c r="L525" s="85" t="str">
        <f t="shared" si="121"/>
        <v/>
      </c>
      <c r="M525" s="35">
        <f t="shared" si="122"/>
        <v>0</v>
      </c>
    </row>
    <row r="526" spans="1:13" hidden="1" x14ac:dyDescent="0.2">
      <c r="A526" s="209" t="s">
        <v>500</v>
      </c>
      <c r="B526" s="75">
        <f t="shared" si="117"/>
        <v>0</v>
      </c>
      <c r="C526" s="75">
        <f t="shared" si="118"/>
        <v>0</v>
      </c>
      <c r="D526" s="32"/>
      <c r="E526" s="32"/>
      <c r="F526" s="32"/>
      <c r="G526" s="32"/>
      <c r="H526" s="32"/>
      <c r="I526" s="32"/>
      <c r="J526" s="82" t="str">
        <f t="shared" si="119"/>
        <v/>
      </c>
      <c r="K526" s="82" t="str">
        <f t="shared" si="120"/>
        <v/>
      </c>
      <c r="L526" s="85" t="str">
        <f t="shared" si="121"/>
        <v/>
      </c>
      <c r="M526" s="35">
        <f t="shared" si="122"/>
        <v>0</v>
      </c>
    </row>
    <row r="527" spans="1:13" hidden="1" x14ac:dyDescent="0.2">
      <c r="A527" s="209" t="s">
        <v>500</v>
      </c>
      <c r="B527" s="75">
        <f t="shared" si="117"/>
        <v>0</v>
      </c>
      <c r="C527" s="75">
        <f t="shared" si="118"/>
        <v>0</v>
      </c>
      <c r="D527" s="32"/>
      <c r="E527" s="32"/>
      <c r="F527" s="32"/>
      <c r="G527" s="32"/>
      <c r="H527" s="32"/>
      <c r="I527" s="32"/>
      <c r="J527" s="82" t="str">
        <f t="shared" si="119"/>
        <v/>
      </c>
      <c r="K527" s="82" t="str">
        <f t="shared" si="120"/>
        <v/>
      </c>
      <c r="L527" s="85" t="str">
        <f t="shared" si="121"/>
        <v/>
      </c>
      <c r="M527" s="35">
        <f t="shared" si="122"/>
        <v>0</v>
      </c>
    </row>
    <row r="528" spans="1:13" hidden="1" x14ac:dyDescent="0.2">
      <c r="A528" s="209" t="s">
        <v>500</v>
      </c>
      <c r="B528" s="75">
        <f t="shared" si="117"/>
        <v>0</v>
      </c>
      <c r="C528" s="75">
        <f t="shared" si="118"/>
        <v>0</v>
      </c>
      <c r="D528" s="32"/>
      <c r="E528" s="32"/>
      <c r="F528" s="32"/>
      <c r="G528" s="32"/>
      <c r="H528" s="32"/>
      <c r="I528" s="32"/>
      <c r="J528" s="82" t="str">
        <f t="shared" si="119"/>
        <v/>
      </c>
      <c r="K528" s="82" t="str">
        <f t="shared" si="120"/>
        <v/>
      </c>
      <c r="L528" s="85" t="str">
        <f t="shared" si="121"/>
        <v/>
      </c>
      <c r="M528" s="35">
        <f t="shared" si="122"/>
        <v>0</v>
      </c>
    </row>
    <row r="529" spans="1:13" hidden="1" x14ac:dyDescent="0.2">
      <c r="A529" s="209" t="s">
        <v>500</v>
      </c>
      <c r="B529" s="75">
        <f t="shared" si="117"/>
        <v>0</v>
      </c>
      <c r="C529" s="75">
        <f t="shared" si="118"/>
        <v>0</v>
      </c>
      <c r="D529" s="32"/>
      <c r="E529" s="32"/>
      <c r="F529" s="32"/>
      <c r="G529" s="32"/>
      <c r="H529" s="32"/>
      <c r="I529" s="32"/>
      <c r="J529" s="82" t="str">
        <f t="shared" si="119"/>
        <v/>
      </c>
      <c r="K529" s="82" t="str">
        <f t="shared" si="120"/>
        <v/>
      </c>
      <c r="L529" s="85" t="str">
        <f t="shared" si="121"/>
        <v/>
      </c>
      <c r="M529" s="35">
        <f t="shared" si="122"/>
        <v>0</v>
      </c>
    </row>
    <row r="530" spans="1:13" hidden="1" x14ac:dyDescent="0.2">
      <c r="A530" s="209" t="s">
        <v>500</v>
      </c>
      <c r="B530" s="76">
        <f t="shared" si="117"/>
        <v>0</v>
      </c>
      <c r="C530" s="76">
        <f t="shared" si="118"/>
        <v>0</v>
      </c>
      <c r="D530" s="42"/>
      <c r="E530" s="42"/>
      <c r="F530" s="42"/>
      <c r="G530" s="42"/>
      <c r="H530" s="42"/>
      <c r="I530" s="42"/>
      <c r="J530" s="83" t="str">
        <f t="shared" si="119"/>
        <v/>
      </c>
      <c r="K530" s="83" t="str">
        <f t="shared" si="120"/>
        <v/>
      </c>
      <c r="L530" s="85" t="str">
        <f t="shared" si="121"/>
        <v/>
      </c>
      <c r="M530" s="35">
        <f t="shared" si="122"/>
        <v>0</v>
      </c>
    </row>
    <row r="531" spans="1:13" hidden="1" x14ac:dyDescent="0.2">
      <c r="A531" s="209" t="s">
        <v>500</v>
      </c>
      <c r="B531" s="75">
        <f t="shared" si="117"/>
        <v>0</v>
      </c>
      <c r="C531" s="75">
        <f t="shared" si="118"/>
        <v>0</v>
      </c>
      <c r="D531" s="32"/>
      <c r="E531" s="32"/>
      <c r="F531" s="32"/>
      <c r="G531" s="32"/>
      <c r="H531" s="32"/>
      <c r="I531" s="32"/>
      <c r="J531" s="82" t="str">
        <f t="shared" si="119"/>
        <v/>
      </c>
      <c r="K531" s="82" t="str">
        <f t="shared" si="120"/>
        <v/>
      </c>
      <c r="L531" s="85" t="str">
        <f t="shared" si="121"/>
        <v/>
      </c>
      <c r="M531" s="35">
        <f t="shared" si="122"/>
        <v>0</v>
      </c>
    </row>
    <row r="532" spans="1:13" hidden="1" x14ac:dyDescent="0.2">
      <c r="A532" s="209" t="s">
        <v>500</v>
      </c>
      <c r="B532" s="75">
        <f t="shared" si="117"/>
        <v>0</v>
      </c>
      <c r="C532" s="75">
        <f t="shared" si="118"/>
        <v>0</v>
      </c>
      <c r="D532" s="32"/>
      <c r="E532" s="32"/>
      <c r="F532" s="32"/>
      <c r="G532" s="32"/>
      <c r="H532" s="32"/>
      <c r="I532" s="32"/>
      <c r="J532" s="82" t="str">
        <f t="shared" si="119"/>
        <v/>
      </c>
      <c r="K532" s="82" t="str">
        <f t="shared" si="120"/>
        <v/>
      </c>
      <c r="L532" s="85" t="str">
        <f t="shared" si="121"/>
        <v/>
      </c>
      <c r="M532" s="35">
        <f t="shared" si="122"/>
        <v>0</v>
      </c>
    </row>
    <row r="533" spans="1:13" hidden="1" x14ac:dyDescent="0.2">
      <c r="A533" s="209" t="s">
        <v>500</v>
      </c>
      <c r="B533" s="75">
        <f t="shared" si="117"/>
        <v>0</v>
      </c>
      <c r="C533" s="75">
        <f t="shared" si="118"/>
        <v>0</v>
      </c>
      <c r="D533" s="32"/>
      <c r="E533" s="32"/>
      <c r="F533" s="32"/>
      <c r="G533" s="32"/>
      <c r="H533" s="32"/>
      <c r="I533" s="32"/>
      <c r="J533" s="82" t="str">
        <f t="shared" si="119"/>
        <v/>
      </c>
      <c r="K533" s="82" t="str">
        <f t="shared" si="120"/>
        <v/>
      </c>
      <c r="L533" s="85" t="str">
        <f t="shared" si="121"/>
        <v/>
      </c>
      <c r="M533" s="35">
        <f t="shared" si="122"/>
        <v>0</v>
      </c>
    </row>
    <row r="534" spans="1:13" hidden="1" x14ac:dyDescent="0.2">
      <c r="A534" s="209" t="s">
        <v>500</v>
      </c>
      <c r="B534" s="75">
        <f t="shared" si="117"/>
        <v>0</v>
      </c>
      <c r="C534" s="75">
        <f t="shared" si="118"/>
        <v>0</v>
      </c>
      <c r="D534" s="32"/>
      <c r="E534" s="32"/>
      <c r="F534" s="32"/>
      <c r="G534" s="32"/>
      <c r="H534" s="32"/>
      <c r="I534" s="32"/>
      <c r="J534" s="82" t="str">
        <f t="shared" si="119"/>
        <v/>
      </c>
      <c r="K534" s="82" t="str">
        <f t="shared" si="120"/>
        <v/>
      </c>
      <c r="L534" s="85" t="str">
        <f t="shared" si="121"/>
        <v/>
      </c>
      <c r="M534" s="35">
        <f t="shared" si="122"/>
        <v>0</v>
      </c>
    </row>
    <row r="535" spans="1:13" hidden="1" x14ac:dyDescent="0.2">
      <c r="A535" s="209" t="s">
        <v>500</v>
      </c>
      <c r="B535" s="75">
        <f t="shared" si="117"/>
        <v>0</v>
      </c>
      <c r="C535" s="75">
        <f t="shared" si="118"/>
        <v>0</v>
      </c>
      <c r="D535" s="32"/>
      <c r="E535" s="32"/>
      <c r="F535" s="32"/>
      <c r="G535" s="32"/>
      <c r="H535" s="32"/>
      <c r="I535" s="32"/>
      <c r="J535" s="82" t="str">
        <f t="shared" si="119"/>
        <v/>
      </c>
      <c r="K535" s="82" t="str">
        <f t="shared" si="120"/>
        <v/>
      </c>
      <c r="L535" s="85" t="str">
        <f t="shared" si="121"/>
        <v/>
      </c>
      <c r="M535" s="35">
        <f t="shared" si="122"/>
        <v>0</v>
      </c>
    </row>
    <row r="536" spans="1:13" hidden="1" x14ac:dyDescent="0.2">
      <c r="A536" s="209" t="s">
        <v>500</v>
      </c>
      <c r="B536" s="75">
        <f t="shared" si="117"/>
        <v>0</v>
      </c>
      <c r="C536" s="75">
        <f t="shared" si="118"/>
        <v>0</v>
      </c>
      <c r="D536" s="32"/>
      <c r="E536" s="32"/>
      <c r="F536" s="32"/>
      <c r="G536" s="32"/>
      <c r="H536" s="32"/>
      <c r="I536" s="32"/>
      <c r="J536" s="82" t="str">
        <f t="shared" si="119"/>
        <v/>
      </c>
      <c r="K536" s="82" t="str">
        <f t="shared" si="120"/>
        <v/>
      </c>
      <c r="L536" s="85" t="str">
        <f t="shared" si="121"/>
        <v/>
      </c>
      <c r="M536" s="35">
        <f t="shared" si="122"/>
        <v>0</v>
      </c>
    </row>
    <row r="537" spans="1:13" hidden="1" x14ac:dyDescent="0.2">
      <c r="A537" s="209" t="s">
        <v>500</v>
      </c>
      <c r="B537" s="75">
        <f t="shared" si="117"/>
        <v>0</v>
      </c>
      <c r="C537" s="75">
        <f t="shared" si="118"/>
        <v>0</v>
      </c>
      <c r="D537" s="32"/>
      <c r="E537" s="32"/>
      <c r="F537" s="32"/>
      <c r="G537" s="32"/>
      <c r="H537" s="32"/>
      <c r="I537" s="32"/>
      <c r="J537" s="82" t="str">
        <f t="shared" si="119"/>
        <v/>
      </c>
      <c r="K537" s="82" t="str">
        <f t="shared" si="120"/>
        <v/>
      </c>
      <c r="L537" s="85" t="str">
        <f t="shared" si="121"/>
        <v/>
      </c>
      <c r="M537" s="35">
        <f t="shared" si="122"/>
        <v>0</v>
      </c>
    </row>
    <row r="538" spans="1:13" hidden="1" x14ac:dyDescent="0.2">
      <c r="A538" s="209" t="s">
        <v>500</v>
      </c>
      <c r="B538" s="75">
        <f t="shared" ref="B538:B555" si="123">SUM(D538:I538)</f>
        <v>0</v>
      </c>
      <c r="C538" s="75">
        <f t="shared" ref="C538:C555" si="124">D538+E538</f>
        <v>0</v>
      </c>
      <c r="D538" s="32"/>
      <c r="E538" s="32"/>
      <c r="F538" s="32"/>
      <c r="G538" s="32"/>
      <c r="H538" s="32"/>
      <c r="I538" s="32"/>
      <c r="J538" s="82" t="str">
        <f t="shared" ref="J538:J556" si="125">IF(ISERROR(D538/C538),"",(D538/C538))</f>
        <v/>
      </c>
      <c r="K538" s="82" t="str">
        <f t="shared" ref="K538:K556" si="126">IF(ISERROR(E538/C538),"",(E538/C538))</f>
        <v/>
      </c>
      <c r="L538" s="85" t="str">
        <f t="shared" ref="L538:L556" si="127">IF(ISERROR((D538+E538)/B538),"",(D538+E538)/B538)</f>
        <v/>
      </c>
      <c r="M538" s="35">
        <f t="shared" ref="M538:M556" si="128">G538+I538</f>
        <v>0</v>
      </c>
    </row>
    <row r="539" spans="1:13" hidden="1" x14ac:dyDescent="0.2">
      <c r="A539" s="209" t="s">
        <v>500</v>
      </c>
      <c r="B539" s="75">
        <f t="shared" si="123"/>
        <v>0</v>
      </c>
      <c r="C539" s="75">
        <f t="shared" si="124"/>
        <v>0</v>
      </c>
      <c r="D539" s="32"/>
      <c r="E539" s="32"/>
      <c r="F539" s="32"/>
      <c r="G539" s="32"/>
      <c r="H539" s="32"/>
      <c r="I539" s="32"/>
      <c r="J539" s="82" t="str">
        <f t="shared" si="125"/>
        <v/>
      </c>
      <c r="K539" s="82" t="str">
        <f t="shared" si="126"/>
        <v/>
      </c>
      <c r="L539" s="85" t="str">
        <f t="shared" si="127"/>
        <v/>
      </c>
      <c r="M539" s="35">
        <f t="shared" si="128"/>
        <v>0</v>
      </c>
    </row>
    <row r="540" spans="1:13" hidden="1" x14ac:dyDescent="0.2">
      <c r="A540" s="209" t="s">
        <v>500</v>
      </c>
      <c r="B540" s="75">
        <f t="shared" si="123"/>
        <v>0</v>
      </c>
      <c r="C540" s="75">
        <f t="shared" si="124"/>
        <v>0</v>
      </c>
      <c r="D540" s="32"/>
      <c r="E540" s="32"/>
      <c r="F540" s="32"/>
      <c r="G540" s="32"/>
      <c r="H540" s="32"/>
      <c r="I540" s="32"/>
      <c r="J540" s="82" t="str">
        <f t="shared" si="125"/>
        <v/>
      </c>
      <c r="K540" s="82" t="str">
        <f t="shared" si="126"/>
        <v/>
      </c>
      <c r="L540" s="85" t="str">
        <f t="shared" si="127"/>
        <v/>
      </c>
      <c r="M540" s="35">
        <f t="shared" si="128"/>
        <v>0</v>
      </c>
    </row>
    <row r="541" spans="1:13" hidden="1" x14ac:dyDescent="0.2">
      <c r="A541" s="209" t="s">
        <v>500</v>
      </c>
      <c r="B541" s="75">
        <f t="shared" si="123"/>
        <v>0</v>
      </c>
      <c r="C541" s="75">
        <f t="shared" si="124"/>
        <v>0</v>
      </c>
      <c r="D541" s="32"/>
      <c r="E541" s="32"/>
      <c r="F541" s="32"/>
      <c r="G541" s="32"/>
      <c r="H541" s="32"/>
      <c r="I541" s="32"/>
      <c r="J541" s="82" t="str">
        <f t="shared" si="125"/>
        <v/>
      </c>
      <c r="K541" s="82" t="str">
        <f t="shared" si="126"/>
        <v/>
      </c>
      <c r="L541" s="85" t="str">
        <f t="shared" si="127"/>
        <v/>
      </c>
      <c r="M541" s="35">
        <f t="shared" si="128"/>
        <v>0</v>
      </c>
    </row>
    <row r="542" spans="1:13" hidden="1" x14ac:dyDescent="0.2">
      <c r="A542" s="209" t="s">
        <v>500</v>
      </c>
      <c r="B542" s="75">
        <f t="shared" si="123"/>
        <v>0</v>
      </c>
      <c r="C542" s="75">
        <f t="shared" si="124"/>
        <v>0</v>
      </c>
      <c r="D542" s="32"/>
      <c r="E542" s="32"/>
      <c r="F542" s="32"/>
      <c r="G542" s="32"/>
      <c r="H542" s="32"/>
      <c r="I542" s="32"/>
      <c r="J542" s="82" t="str">
        <f t="shared" si="125"/>
        <v/>
      </c>
      <c r="K542" s="82" t="str">
        <f t="shared" si="126"/>
        <v/>
      </c>
      <c r="L542" s="85" t="str">
        <f t="shared" si="127"/>
        <v/>
      </c>
      <c r="M542" s="35">
        <f t="shared" si="128"/>
        <v>0</v>
      </c>
    </row>
    <row r="543" spans="1:13" hidden="1" x14ac:dyDescent="0.2">
      <c r="A543" s="209" t="s">
        <v>500</v>
      </c>
      <c r="B543" s="75">
        <f t="shared" si="123"/>
        <v>0</v>
      </c>
      <c r="C543" s="75">
        <f t="shared" si="124"/>
        <v>0</v>
      </c>
      <c r="D543" s="32"/>
      <c r="E543" s="32"/>
      <c r="F543" s="32"/>
      <c r="G543" s="32"/>
      <c r="H543" s="32"/>
      <c r="I543" s="32"/>
      <c r="J543" s="82" t="str">
        <f t="shared" si="125"/>
        <v/>
      </c>
      <c r="K543" s="82" t="str">
        <f t="shared" si="126"/>
        <v/>
      </c>
      <c r="L543" s="85" t="str">
        <f t="shared" si="127"/>
        <v/>
      </c>
      <c r="M543" s="35">
        <f t="shared" si="128"/>
        <v>0</v>
      </c>
    </row>
    <row r="544" spans="1:13" hidden="1" x14ac:dyDescent="0.2">
      <c r="A544" s="209" t="s">
        <v>500</v>
      </c>
      <c r="B544" s="76">
        <f t="shared" si="123"/>
        <v>0</v>
      </c>
      <c r="C544" s="76">
        <f t="shared" si="124"/>
        <v>0</v>
      </c>
      <c r="D544" s="42"/>
      <c r="E544" s="42"/>
      <c r="F544" s="42"/>
      <c r="G544" s="42"/>
      <c r="H544" s="42"/>
      <c r="I544" s="42"/>
      <c r="J544" s="83" t="str">
        <f t="shared" si="125"/>
        <v/>
      </c>
      <c r="K544" s="83" t="str">
        <f t="shared" si="126"/>
        <v/>
      </c>
      <c r="L544" s="85" t="str">
        <f t="shared" si="127"/>
        <v/>
      </c>
      <c r="M544" s="35">
        <f t="shared" si="128"/>
        <v>0</v>
      </c>
    </row>
    <row r="545" spans="1:13" hidden="1" x14ac:dyDescent="0.2">
      <c r="A545" s="209" t="s">
        <v>500</v>
      </c>
      <c r="B545" s="75">
        <f t="shared" si="123"/>
        <v>0</v>
      </c>
      <c r="C545" s="75">
        <f t="shared" si="124"/>
        <v>0</v>
      </c>
      <c r="D545" s="32"/>
      <c r="E545" s="32"/>
      <c r="F545" s="32"/>
      <c r="G545" s="32"/>
      <c r="H545" s="32"/>
      <c r="I545" s="32"/>
      <c r="J545" s="82" t="str">
        <f t="shared" si="125"/>
        <v/>
      </c>
      <c r="K545" s="82" t="str">
        <f t="shared" si="126"/>
        <v/>
      </c>
      <c r="L545" s="85" t="str">
        <f t="shared" si="127"/>
        <v/>
      </c>
      <c r="M545" s="35">
        <f t="shared" si="128"/>
        <v>0</v>
      </c>
    </row>
    <row r="546" spans="1:13" hidden="1" x14ac:dyDescent="0.2">
      <c r="A546" s="209" t="s">
        <v>500</v>
      </c>
      <c r="B546" s="75">
        <f t="shared" si="123"/>
        <v>0</v>
      </c>
      <c r="C546" s="75">
        <f t="shared" si="124"/>
        <v>0</v>
      </c>
      <c r="D546" s="32"/>
      <c r="E546" s="32"/>
      <c r="F546" s="32"/>
      <c r="G546" s="32"/>
      <c r="H546" s="32"/>
      <c r="I546" s="32"/>
      <c r="J546" s="82" t="str">
        <f t="shared" si="125"/>
        <v/>
      </c>
      <c r="K546" s="82" t="str">
        <f t="shared" si="126"/>
        <v/>
      </c>
      <c r="L546" s="85" t="str">
        <f t="shared" si="127"/>
        <v/>
      </c>
      <c r="M546" s="35">
        <f t="shared" si="128"/>
        <v>0</v>
      </c>
    </row>
    <row r="547" spans="1:13" hidden="1" x14ac:dyDescent="0.2">
      <c r="A547" s="209" t="s">
        <v>500</v>
      </c>
      <c r="B547" s="75">
        <f t="shared" si="123"/>
        <v>0</v>
      </c>
      <c r="C547" s="75">
        <f t="shared" si="124"/>
        <v>0</v>
      </c>
      <c r="D547" s="32"/>
      <c r="E547" s="32"/>
      <c r="F547" s="32"/>
      <c r="G547" s="32"/>
      <c r="H547" s="32"/>
      <c r="I547" s="32"/>
      <c r="J547" s="82" t="str">
        <f t="shared" si="125"/>
        <v/>
      </c>
      <c r="K547" s="82" t="str">
        <f t="shared" si="126"/>
        <v/>
      </c>
      <c r="L547" s="85" t="str">
        <f t="shared" si="127"/>
        <v/>
      </c>
      <c r="M547" s="35">
        <f t="shared" si="128"/>
        <v>0</v>
      </c>
    </row>
    <row r="548" spans="1:13" hidden="1" x14ac:dyDescent="0.2">
      <c r="A548" s="209" t="s">
        <v>500</v>
      </c>
      <c r="B548" s="75">
        <f t="shared" si="123"/>
        <v>0</v>
      </c>
      <c r="C548" s="75">
        <f t="shared" si="124"/>
        <v>0</v>
      </c>
      <c r="D548" s="32"/>
      <c r="E548" s="32"/>
      <c r="F548" s="32"/>
      <c r="G548" s="32"/>
      <c r="H548" s="32"/>
      <c r="I548" s="32"/>
      <c r="J548" s="82" t="str">
        <f t="shared" si="125"/>
        <v/>
      </c>
      <c r="K548" s="82" t="str">
        <f t="shared" si="126"/>
        <v/>
      </c>
      <c r="L548" s="85" t="str">
        <f t="shared" si="127"/>
        <v/>
      </c>
      <c r="M548" s="35">
        <f t="shared" si="128"/>
        <v>0</v>
      </c>
    </row>
    <row r="549" spans="1:13" hidden="1" x14ac:dyDescent="0.2">
      <c r="A549" s="209" t="s">
        <v>500</v>
      </c>
      <c r="B549" s="75">
        <f t="shared" si="123"/>
        <v>0</v>
      </c>
      <c r="C549" s="75">
        <f t="shared" si="124"/>
        <v>0</v>
      </c>
      <c r="D549" s="32"/>
      <c r="E549" s="32"/>
      <c r="F549" s="32"/>
      <c r="G549" s="32"/>
      <c r="H549" s="32"/>
      <c r="I549" s="32"/>
      <c r="J549" s="82" t="str">
        <f t="shared" si="125"/>
        <v/>
      </c>
      <c r="K549" s="82" t="str">
        <f t="shared" si="126"/>
        <v/>
      </c>
      <c r="L549" s="85" t="str">
        <f t="shared" si="127"/>
        <v/>
      </c>
      <c r="M549" s="35">
        <f t="shared" si="128"/>
        <v>0</v>
      </c>
    </row>
    <row r="550" spans="1:13" hidden="1" x14ac:dyDescent="0.2">
      <c r="A550" s="209" t="s">
        <v>500</v>
      </c>
      <c r="B550" s="75">
        <f t="shared" si="123"/>
        <v>0</v>
      </c>
      <c r="C550" s="75">
        <f t="shared" si="124"/>
        <v>0</v>
      </c>
      <c r="D550" s="32"/>
      <c r="E550" s="32"/>
      <c r="F550" s="32"/>
      <c r="G550" s="32"/>
      <c r="H550" s="32"/>
      <c r="I550" s="32"/>
      <c r="J550" s="82" t="str">
        <f t="shared" si="125"/>
        <v/>
      </c>
      <c r="K550" s="82" t="str">
        <f t="shared" si="126"/>
        <v/>
      </c>
      <c r="L550" s="85" t="str">
        <f t="shared" si="127"/>
        <v/>
      </c>
      <c r="M550" s="35">
        <f t="shared" si="128"/>
        <v>0</v>
      </c>
    </row>
    <row r="551" spans="1:13" hidden="1" x14ac:dyDescent="0.2">
      <c r="A551" s="209" t="s">
        <v>500</v>
      </c>
      <c r="B551" s="75">
        <f t="shared" si="123"/>
        <v>0</v>
      </c>
      <c r="C551" s="75">
        <f t="shared" si="124"/>
        <v>0</v>
      </c>
      <c r="D551" s="32"/>
      <c r="E551" s="32"/>
      <c r="F551" s="32"/>
      <c r="G551" s="32"/>
      <c r="H551" s="32"/>
      <c r="I551" s="32"/>
      <c r="J551" s="82" t="str">
        <f t="shared" si="125"/>
        <v/>
      </c>
      <c r="K551" s="82" t="str">
        <f t="shared" si="126"/>
        <v/>
      </c>
      <c r="L551" s="85" t="str">
        <f t="shared" si="127"/>
        <v/>
      </c>
      <c r="M551" s="35">
        <f t="shared" si="128"/>
        <v>0</v>
      </c>
    </row>
    <row r="552" spans="1:13" hidden="1" x14ac:dyDescent="0.2">
      <c r="A552" s="209" t="s">
        <v>500</v>
      </c>
      <c r="B552" s="75">
        <f t="shared" si="123"/>
        <v>0</v>
      </c>
      <c r="C552" s="75">
        <f t="shared" si="124"/>
        <v>0</v>
      </c>
      <c r="D552" s="32"/>
      <c r="E552" s="32"/>
      <c r="F552" s="32"/>
      <c r="G552" s="32"/>
      <c r="H552" s="32"/>
      <c r="I552" s="32"/>
      <c r="J552" s="82" t="str">
        <f t="shared" si="125"/>
        <v/>
      </c>
      <c r="K552" s="82" t="str">
        <f t="shared" si="126"/>
        <v/>
      </c>
      <c r="L552" s="85" t="str">
        <f t="shared" si="127"/>
        <v/>
      </c>
      <c r="M552" s="35">
        <f t="shared" si="128"/>
        <v>0</v>
      </c>
    </row>
    <row r="553" spans="1:13" hidden="1" x14ac:dyDescent="0.2">
      <c r="A553" s="209" t="s">
        <v>500</v>
      </c>
      <c r="B553" s="75">
        <f t="shared" si="123"/>
        <v>0</v>
      </c>
      <c r="C553" s="75">
        <f t="shared" si="124"/>
        <v>0</v>
      </c>
      <c r="D553" s="32"/>
      <c r="E553" s="32"/>
      <c r="F553" s="32"/>
      <c r="G553" s="32"/>
      <c r="H553" s="32"/>
      <c r="I553" s="32"/>
      <c r="J553" s="82" t="str">
        <f t="shared" si="125"/>
        <v/>
      </c>
      <c r="K553" s="82" t="str">
        <f t="shared" si="126"/>
        <v/>
      </c>
      <c r="L553" s="85" t="str">
        <f t="shared" si="127"/>
        <v/>
      </c>
      <c r="M553" s="35">
        <f t="shared" si="128"/>
        <v>0</v>
      </c>
    </row>
    <row r="554" spans="1:13" hidden="1" x14ac:dyDescent="0.2">
      <c r="A554" s="209" t="s">
        <v>500</v>
      </c>
      <c r="B554" s="75">
        <f t="shared" si="123"/>
        <v>0</v>
      </c>
      <c r="C554" s="75">
        <f t="shared" si="124"/>
        <v>0</v>
      </c>
      <c r="D554" s="32"/>
      <c r="E554" s="32"/>
      <c r="F554" s="32"/>
      <c r="G554" s="32"/>
      <c r="H554" s="32"/>
      <c r="I554" s="32"/>
      <c r="J554" s="82" t="str">
        <f t="shared" si="125"/>
        <v/>
      </c>
      <c r="K554" s="82" t="str">
        <f t="shared" si="126"/>
        <v/>
      </c>
      <c r="L554" s="85" t="str">
        <f t="shared" si="127"/>
        <v/>
      </c>
      <c r="M554" s="35">
        <f t="shared" si="128"/>
        <v>0</v>
      </c>
    </row>
    <row r="555" spans="1:13" hidden="1" x14ac:dyDescent="0.2">
      <c r="A555" s="209" t="s">
        <v>500</v>
      </c>
      <c r="B555" s="76">
        <f t="shared" si="123"/>
        <v>0</v>
      </c>
      <c r="C555" s="76">
        <f t="shared" si="124"/>
        <v>0</v>
      </c>
      <c r="D555" s="42"/>
      <c r="E555" s="42"/>
      <c r="F555" s="42"/>
      <c r="G555" s="42"/>
      <c r="H555" s="42"/>
      <c r="I555" s="42"/>
      <c r="J555" s="83" t="str">
        <f t="shared" si="125"/>
        <v/>
      </c>
      <c r="K555" s="83" t="str">
        <f t="shared" si="126"/>
        <v/>
      </c>
      <c r="L555" s="85" t="str">
        <f t="shared" si="127"/>
        <v/>
      </c>
      <c r="M555" s="35">
        <f t="shared" si="128"/>
        <v>0</v>
      </c>
    </row>
    <row r="556" spans="1:13" hidden="1" x14ac:dyDescent="0.2">
      <c r="A556" s="207" t="s">
        <v>61</v>
      </c>
      <c r="B556" s="207">
        <f t="shared" ref="B556:I556" si="129">SUM(B506:B555)</f>
        <v>0</v>
      </c>
      <c r="C556" s="207">
        <f t="shared" si="129"/>
        <v>0</v>
      </c>
      <c r="D556" s="207">
        <f t="shared" si="129"/>
        <v>0</v>
      </c>
      <c r="E556" s="207">
        <f t="shared" si="129"/>
        <v>0</v>
      </c>
      <c r="F556" s="207">
        <f t="shared" si="129"/>
        <v>0</v>
      </c>
      <c r="G556" s="207">
        <f t="shared" si="129"/>
        <v>0</v>
      </c>
      <c r="H556" s="207">
        <f t="shared" si="129"/>
        <v>0</v>
      </c>
      <c r="I556" s="207">
        <f t="shared" si="129"/>
        <v>0</v>
      </c>
      <c r="J556" s="204" t="str">
        <f t="shared" si="125"/>
        <v/>
      </c>
      <c r="K556" s="204" t="str">
        <f t="shared" si="126"/>
        <v/>
      </c>
      <c r="L556" s="204" t="str">
        <f t="shared" si="127"/>
        <v/>
      </c>
      <c r="M556" s="35">
        <f t="shared" si="128"/>
        <v>0</v>
      </c>
    </row>
    <row r="557" spans="1:13" ht="5.25" customHeight="1" x14ac:dyDescent="0.2"/>
    <row r="558" spans="1:13" x14ac:dyDescent="0.2">
      <c r="A558" s="207" t="s">
        <v>410</v>
      </c>
      <c r="B558" s="207">
        <f t="shared" ref="B558:I558" si="130">B61+B116+B171+B226+B281+B336+B391+B446+B501+B556</f>
        <v>0</v>
      </c>
      <c r="C558" s="207">
        <f t="shared" si="130"/>
        <v>0</v>
      </c>
      <c r="D558" s="207">
        <f t="shared" si="130"/>
        <v>0</v>
      </c>
      <c r="E558" s="207">
        <f t="shared" si="130"/>
        <v>0</v>
      </c>
      <c r="F558" s="207">
        <f t="shared" si="130"/>
        <v>0</v>
      </c>
      <c r="G558" s="207">
        <f t="shared" si="130"/>
        <v>0</v>
      </c>
      <c r="H558" s="207">
        <f t="shared" si="130"/>
        <v>0</v>
      </c>
      <c r="I558" s="207">
        <f t="shared" si="130"/>
        <v>0</v>
      </c>
      <c r="J558" s="204" t="str">
        <f>IF(ISERROR(D558/C558),"",(D558/C558))</f>
        <v/>
      </c>
      <c r="K558" s="204" t="str">
        <f>IF(ISERROR(E558/C558),"",(E558/C558))</f>
        <v/>
      </c>
      <c r="L558" s="204" t="str">
        <f>IF(ISERROR((D558+E558)/B558),"",(D558+E558)/B558)</f>
        <v/>
      </c>
      <c r="M558" s="35">
        <f>G558+I558</f>
        <v>0</v>
      </c>
    </row>
  </sheetData>
  <mergeCells count="34">
    <mergeCell ref="A63:L63"/>
    <mergeCell ref="A64:A65"/>
    <mergeCell ref="A173:L173"/>
    <mergeCell ref="A119:A120"/>
    <mergeCell ref="A118:L118"/>
    <mergeCell ref="A228:L228"/>
    <mergeCell ref="A174:A175"/>
    <mergeCell ref="B64:L64"/>
    <mergeCell ref="B119:L119"/>
    <mergeCell ref="B174:L174"/>
    <mergeCell ref="A4:L4"/>
    <mergeCell ref="A5:D5"/>
    <mergeCell ref="A7:D7"/>
    <mergeCell ref="A8:L8"/>
    <mergeCell ref="A9:A10"/>
    <mergeCell ref="B9:L9"/>
    <mergeCell ref="B6:C6"/>
    <mergeCell ref="A449:A450"/>
    <mergeCell ref="A503:L503"/>
    <mergeCell ref="A504:A505"/>
    <mergeCell ref="A393:L393"/>
    <mergeCell ref="A394:A395"/>
    <mergeCell ref="A448:L448"/>
    <mergeCell ref="B394:L394"/>
    <mergeCell ref="B449:L449"/>
    <mergeCell ref="B504:L504"/>
    <mergeCell ref="B229:L229"/>
    <mergeCell ref="B284:L284"/>
    <mergeCell ref="B339:L339"/>
    <mergeCell ref="A283:L283"/>
    <mergeCell ref="A229:A230"/>
    <mergeCell ref="A339:A340"/>
    <mergeCell ref="A338:L338"/>
    <mergeCell ref="A284:A285"/>
  </mergeCells>
  <phoneticPr fontId="4" type="noConversion"/>
  <pageMargins left="0.25" right="0.25" top="0.5" bottom="0.5" header="0.5" footer="0.5"/>
  <pageSetup paperSize="5" scale="98" fitToHeight="2" orientation="landscape"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M558"/>
  <sheetViews>
    <sheetView zoomScale="90" zoomScaleNormal="90" workbookViewId="0">
      <selection activeCell="O566" sqref="O566"/>
    </sheetView>
  </sheetViews>
  <sheetFormatPr defaultRowHeight="12.75" x14ac:dyDescent="0.2"/>
  <cols>
    <col min="1" max="1" width="19" style="6" bestFit="1" customWidth="1"/>
    <col min="2" max="2" width="10.42578125" style="77" customWidth="1"/>
    <col min="3" max="3" width="8.85546875" style="77" customWidth="1"/>
    <col min="4" max="5" width="7.42578125" style="4" customWidth="1"/>
    <col min="6" max="6" width="7.85546875" style="4" bestFit="1" customWidth="1"/>
    <col min="7" max="9" width="7.42578125" style="4" customWidth="1"/>
    <col min="10" max="11" width="7.7109375" style="84" customWidth="1"/>
    <col min="12" max="12" width="8.42578125" style="84" bestFit="1" customWidth="1"/>
    <col min="13" max="13" width="9.140625" style="34"/>
    <col min="14" max="16384" width="9.140625" style="6"/>
  </cols>
  <sheetData>
    <row r="1" spans="1:13" x14ac:dyDescent="0.2">
      <c r="A1" s="28"/>
      <c r="B1" s="73"/>
      <c r="C1" s="73"/>
      <c r="D1" s="29"/>
      <c r="E1" s="29"/>
      <c r="F1" s="29"/>
      <c r="G1" s="29"/>
      <c r="H1" s="29"/>
      <c r="I1" s="29"/>
      <c r="J1" s="78"/>
      <c r="K1" s="78"/>
      <c r="L1" s="78"/>
    </row>
    <row r="2" spans="1:13" x14ac:dyDescent="0.2">
      <c r="A2" s="31"/>
      <c r="B2" s="74"/>
      <c r="C2" s="74"/>
      <c r="D2" s="2"/>
      <c r="E2" s="2"/>
      <c r="F2" s="2"/>
      <c r="G2" s="2"/>
      <c r="H2" s="2"/>
      <c r="I2" s="2"/>
      <c r="J2" s="79"/>
      <c r="K2" s="79"/>
      <c r="L2" s="79"/>
    </row>
    <row r="3" spans="1:13" x14ac:dyDescent="0.2">
      <c r="A3" s="31"/>
      <c r="B3" s="74"/>
      <c r="C3" s="74"/>
      <c r="D3" s="2"/>
      <c r="E3" s="2"/>
      <c r="F3" s="2"/>
      <c r="G3" s="2"/>
      <c r="H3" s="2"/>
      <c r="I3" s="2"/>
      <c r="J3" s="79"/>
      <c r="K3" s="79"/>
      <c r="L3" s="79"/>
    </row>
    <row r="4" spans="1:13" ht="16.5" customHeight="1" x14ac:dyDescent="0.3">
      <c r="A4" s="448" t="str">
        <f>Parameters!C71</f>
        <v>Service_Operations</v>
      </c>
      <c r="B4" s="449"/>
      <c r="C4" s="449"/>
      <c r="D4" s="449"/>
      <c r="E4" s="449"/>
      <c r="F4" s="449"/>
      <c r="G4" s="449"/>
      <c r="H4" s="449"/>
      <c r="I4" s="449"/>
      <c r="J4" s="449"/>
      <c r="K4" s="449"/>
      <c r="L4" s="450"/>
    </row>
    <row r="5" spans="1:13" ht="6.75" customHeight="1" x14ac:dyDescent="0.2">
      <c r="A5" s="435"/>
      <c r="B5" s="436"/>
      <c r="C5" s="436"/>
      <c r="D5" s="436"/>
      <c r="E5" s="2"/>
      <c r="F5" s="2"/>
      <c r="G5" s="2"/>
      <c r="H5" s="2"/>
      <c r="I5" s="2"/>
      <c r="J5" s="80"/>
      <c r="K5" s="80"/>
      <c r="L5" s="80"/>
    </row>
    <row r="6" spans="1:13" hidden="1" x14ac:dyDescent="0.2">
      <c r="A6" s="141" t="s">
        <v>84</v>
      </c>
      <c r="B6" s="437">
        <v>43196.16511574074</v>
      </c>
      <c r="C6" s="437"/>
      <c r="D6" s="2"/>
      <c r="E6" s="2"/>
      <c r="F6" s="2"/>
      <c r="G6" s="2"/>
      <c r="H6" s="2"/>
      <c r="I6" s="2"/>
      <c r="J6" s="80"/>
      <c r="K6" s="80"/>
      <c r="L6" s="80"/>
    </row>
    <row r="7" spans="1:13" ht="4.5" customHeight="1" x14ac:dyDescent="0.2">
      <c r="A7" s="435"/>
      <c r="B7" s="436"/>
      <c r="C7" s="436"/>
      <c r="D7" s="436"/>
      <c r="E7" s="5"/>
      <c r="F7" s="5"/>
      <c r="G7" s="5"/>
      <c r="H7" s="5"/>
      <c r="I7" s="5"/>
      <c r="J7" s="79"/>
      <c r="K7" s="79"/>
      <c r="L7" s="81"/>
    </row>
    <row r="8" spans="1:13" ht="15.75" hidden="1" customHeight="1" x14ac:dyDescent="0.2">
      <c r="A8" s="451" t="str">
        <f>Parameters!B72</f>
        <v>Iteration 4 - By Testing Type</v>
      </c>
      <c r="B8" s="452"/>
      <c r="C8" s="452"/>
      <c r="D8" s="452"/>
      <c r="E8" s="452"/>
      <c r="F8" s="452"/>
      <c r="G8" s="452"/>
      <c r="H8" s="452"/>
      <c r="I8" s="452"/>
      <c r="J8" s="452"/>
      <c r="K8" s="452"/>
      <c r="L8" s="453"/>
    </row>
    <row r="9" spans="1:13" hidden="1" x14ac:dyDescent="0.2">
      <c r="A9" s="443" t="str">
        <f>CONCATENATE(Parameters!H72," Name")</f>
        <v>Test Set Name</v>
      </c>
      <c r="B9" s="445" t="s">
        <v>112</v>
      </c>
      <c r="C9" s="446"/>
      <c r="D9" s="446"/>
      <c r="E9" s="446"/>
      <c r="F9" s="446"/>
      <c r="G9" s="446"/>
      <c r="H9" s="446"/>
      <c r="I9" s="446"/>
      <c r="J9" s="446"/>
      <c r="K9" s="446"/>
      <c r="L9" s="447"/>
    </row>
    <row r="10" spans="1:13" hidden="1" x14ac:dyDescent="0.2">
      <c r="A10" s="444"/>
      <c r="B10" s="196" t="s">
        <v>110</v>
      </c>
      <c r="C10" s="196" t="s">
        <v>113</v>
      </c>
      <c r="D10" s="196" t="s">
        <v>148</v>
      </c>
      <c r="E10" s="196" t="s">
        <v>149</v>
      </c>
      <c r="F10" s="196" t="s">
        <v>55</v>
      </c>
      <c r="G10" s="196" t="s">
        <v>57</v>
      </c>
      <c r="H10" s="196" t="s">
        <v>102</v>
      </c>
      <c r="I10" s="196" t="s">
        <v>93</v>
      </c>
      <c r="J10" s="196" t="s">
        <v>59</v>
      </c>
      <c r="K10" s="196" t="s">
        <v>60</v>
      </c>
      <c r="L10" s="196" t="s">
        <v>409</v>
      </c>
      <c r="M10" s="34" t="s">
        <v>58</v>
      </c>
    </row>
    <row r="11" spans="1:13" hidden="1" x14ac:dyDescent="0.2">
      <c r="A11" s="209" t="s">
        <v>500</v>
      </c>
      <c r="B11" s="75">
        <f t="shared" ref="B11:B42" si="0">SUM(D11:I11)</f>
        <v>0</v>
      </c>
      <c r="C11" s="75">
        <f t="shared" ref="C11:C42" si="1">D11+E11</f>
        <v>0</v>
      </c>
      <c r="D11" s="32"/>
      <c r="E11" s="32"/>
      <c r="F11" s="32"/>
      <c r="G11" s="32"/>
      <c r="H11" s="32"/>
      <c r="I11" s="32"/>
      <c r="J11" s="82" t="str">
        <f t="shared" ref="J11:J42" si="2">IF(ISERROR(D11/C11),"",(D11/C11))</f>
        <v/>
      </c>
      <c r="K11" s="82" t="str">
        <f t="shared" ref="K11:K42" si="3">IF(ISERROR(E11/C11),"",(E11/C11))</f>
        <v/>
      </c>
      <c r="L11" s="85" t="str">
        <f t="shared" ref="L11:L42" si="4">IF(ISERROR((D11+E11)/B11),"",(D11+E11)/B11)</f>
        <v/>
      </c>
      <c r="M11" s="35">
        <f t="shared" ref="M11:M42" si="5">G11+I11</f>
        <v>0</v>
      </c>
    </row>
    <row r="12" spans="1:13" hidden="1" x14ac:dyDescent="0.2">
      <c r="A12" s="209" t="s">
        <v>500</v>
      </c>
      <c r="B12" s="75">
        <f t="shared" si="0"/>
        <v>0</v>
      </c>
      <c r="C12" s="75">
        <f t="shared" si="1"/>
        <v>0</v>
      </c>
      <c r="D12" s="32"/>
      <c r="E12" s="32"/>
      <c r="F12" s="32"/>
      <c r="G12" s="32"/>
      <c r="H12" s="32"/>
      <c r="I12" s="32"/>
      <c r="J12" s="82" t="str">
        <f t="shared" si="2"/>
        <v/>
      </c>
      <c r="K12" s="82" t="str">
        <f t="shared" si="3"/>
        <v/>
      </c>
      <c r="L12" s="85" t="str">
        <f t="shared" si="4"/>
        <v/>
      </c>
      <c r="M12" s="35">
        <f t="shared" si="5"/>
        <v>0</v>
      </c>
    </row>
    <row r="13" spans="1:13" hidden="1" x14ac:dyDescent="0.2">
      <c r="A13" s="209" t="s">
        <v>500</v>
      </c>
      <c r="B13" s="75">
        <f t="shared" si="0"/>
        <v>0</v>
      </c>
      <c r="C13" s="75">
        <f t="shared" si="1"/>
        <v>0</v>
      </c>
      <c r="D13" s="32"/>
      <c r="E13" s="32"/>
      <c r="F13" s="32"/>
      <c r="G13" s="32"/>
      <c r="H13" s="32"/>
      <c r="I13" s="32"/>
      <c r="J13" s="82" t="str">
        <f t="shared" si="2"/>
        <v/>
      </c>
      <c r="K13" s="82" t="str">
        <f t="shared" si="3"/>
        <v/>
      </c>
      <c r="L13" s="85" t="str">
        <f t="shared" si="4"/>
        <v/>
      </c>
      <c r="M13" s="35">
        <f t="shared" si="5"/>
        <v>0</v>
      </c>
    </row>
    <row r="14" spans="1:13" hidden="1" x14ac:dyDescent="0.2">
      <c r="A14" s="209" t="s">
        <v>500</v>
      </c>
      <c r="B14" s="75">
        <f t="shared" si="0"/>
        <v>0</v>
      </c>
      <c r="C14" s="75">
        <f t="shared" si="1"/>
        <v>0</v>
      </c>
      <c r="D14" s="32"/>
      <c r="E14" s="32"/>
      <c r="F14" s="32"/>
      <c r="G14" s="32"/>
      <c r="H14" s="32"/>
      <c r="I14" s="32"/>
      <c r="J14" s="82" t="str">
        <f t="shared" si="2"/>
        <v/>
      </c>
      <c r="K14" s="82" t="str">
        <f t="shared" si="3"/>
        <v/>
      </c>
      <c r="L14" s="85" t="str">
        <f t="shared" si="4"/>
        <v/>
      </c>
      <c r="M14" s="35">
        <f t="shared" si="5"/>
        <v>0</v>
      </c>
    </row>
    <row r="15" spans="1:13" hidden="1" x14ac:dyDescent="0.2">
      <c r="A15" s="209" t="s">
        <v>500</v>
      </c>
      <c r="B15" s="75">
        <f t="shared" si="0"/>
        <v>0</v>
      </c>
      <c r="C15" s="75">
        <f t="shared" si="1"/>
        <v>0</v>
      </c>
      <c r="D15" s="32"/>
      <c r="E15" s="32"/>
      <c r="F15" s="32"/>
      <c r="G15" s="32"/>
      <c r="H15" s="32"/>
      <c r="I15" s="32"/>
      <c r="J15" s="82" t="str">
        <f t="shared" si="2"/>
        <v/>
      </c>
      <c r="K15" s="82" t="str">
        <f t="shared" si="3"/>
        <v/>
      </c>
      <c r="L15" s="85" t="str">
        <f t="shared" si="4"/>
        <v/>
      </c>
      <c r="M15" s="35">
        <f t="shared" si="5"/>
        <v>0</v>
      </c>
    </row>
    <row r="16" spans="1:13" hidden="1" x14ac:dyDescent="0.2">
      <c r="A16" s="209" t="s">
        <v>500</v>
      </c>
      <c r="B16" s="75">
        <f t="shared" si="0"/>
        <v>0</v>
      </c>
      <c r="C16" s="75">
        <f t="shared" si="1"/>
        <v>0</v>
      </c>
      <c r="D16" s="32"/>
      <c r="E16" s="32"/>
      <c r="F16" s="32"/>
      <c r="G16" s="32"/>
      <c r="H16" s="32"/>
      <c r="I16" s="32"/>
      <c r="J16" s="82" t="str">
        <f t="shared" si="2"/>
        <v/>
      </c>
      <c r="K16" s="82" t="str">
        <f t="shared" si="3"/>
        <v/>
      </c>
      <c r="L16" s="85" t="str">
        <f t="shared" si="4"/>
        <v/>
      </c>
      <c r="M16" s="35">
        <f t="shared" si="5"/>
        <v>0</v>
      </c>
    </row>
    <row r="17" spans="1:13" hidden="1" x14ac:dyDescent="0.2">
      <c r="A17" s="209" t="s">
        <v>500</v>
      </c>
      <c r="B17" s="75">
        <f t="shared" si="0"/>
        <v>0</v>
      </c>
      <c r="C17" s="75">
        <f t="shared" si="1"/>
        <v>0</v>
      </c>
      <c r="D17" s="32"/>
      <c r="E17" s="32"/>
      <c r="F17" s="32"/>
      <c r="G17" s="32"/>
      <c r="H17" s="32"/>
      <c r="I17" s="32"/>
      <c r="J17" s="82" t="str">
        <f t="shared" si="2"/>
        <v/>
      </c>
      <c r="K17" s="82" t="str">
        <f t="shared" si="3"/>
        <v/>
      </c>
      <c r="L17" s="85" t="str">
        <f t="shared" si="4"/>
        <v/>
      </c>
      <c r="M17" s="35">
        <f t="shared" si="5"/>
        <v>0</v>
      </c>
    </row>
    <row r="18" spans="1:13" hidden="1" x14ac:dyDescent="0.2">
      <c r="A18" s="209" t="s">
        <v>500</v>
      </c>
      <c r="B18" s="75">
        <f t="shared" si="0"/>
        <v>0</v>
      </c>
      <c r="C18" s="75">
        <f t="shared" si="1"/>
        <v>0</v>
      </c>
      <c r="D18" s="32"/>
      <c r="E18" s="32"/>
      <c r="F18" s="32"/>
      <c r="G18" s="32"/>
      <c r="H18" s="32"/>
      <c r="I18" s="32"/>
      <c r="J18" s="82" t="str">
        <f t="shared" si="2"/>
        <v/>
      </c>
      <c r="K18" s="82" t="str">
        <f t="shared" si="3"/>
        <v/>
      </c>
      <c r="L18" s="85" t="str">
        <f t="shared" si="4"/>
        <v/>
      </c>
      <c r="M18" s="35">
        <f t="shared" si="5"/>
        <v>0</v>
      </c>
    </row>
    <row r="19" spans="1:13" hidden="1" x14ac:dyDescent="0.2">
      <c r="A19" s="209" t="s">
        <v>500</v>
      </c>
      <c r="B19" s="75">
        <f t="shared" si="0"/>
        <v>0</v>
      </c>
      <c r="C19" s="75">
        <f t="shared" si="1"/>
        <v>0</v>
      </c>
      <c r="D19" s="32"/>
      <c r="E19" s="32"/>
      <c r="F19" s="32"/>
      <c r="G19" s="32"/>
      <c r="H19" s="32"/>
      <c r="I19" s="32"/>
      <c r="J19" s="82" t="str">
        <f t="shared" si="2"/>
        <v/>
      </c>
      <c r="K19" s="82" t="str">
        <f t="shared" si="3"/>
        <v/>
      </c>
      <c r="L19" s="85" t="str">
        <f t="shared" si="4"/>
        <v/>
      </c>
      <c r="M19" s="35">
        <f t="shared" si="5"/>
        <v>0</v>
      </c>
    </row>
    <row r="20" spans="1:13" hidden="1" x14ac:dyDescent="0.2">
      <c r="A20" s="209" t="s">
        <v>500</v>
      </c>
      <c r="B20" s="75">
        <f t="shared" si="0"/>
        <v>0</v>
      </c>
      <c r="C20" s="75">
        <f t="shared" si="1"/>
        <v>0</v>
      </c>
      <c r="D20" s="32"/>
      <c r="E20" s="32"/>
      <c r="F20" s="32"/>
      <c r="G20" s="32"/>
      <c r="H20" s="32"/>
      <c r="I20" s="32"/>
      <c r="J20" s="82" t="str">
        <f t="shared" si="2"/>
        <v/>
      </c>
      <c r="K20" s="82" t="str">
        <f t="shared" si="3"/>
        <v/>
      </c>
      <c r="L20" s="85" t="str">
        <f t="shared" si="4"/>
        <v/>
      </c>
      <c r="M20" s="35">
        <f t="shared" si="5"/>
        <v>0</v>
      </c>
    </row>
    <row r="21" spans="1:13" hidden="1" x14ac:dyDescent="0.2">
      <c r="A21" s="209" t="s">
        <v>500</v>
      </c>
      <c r="B21" s="75">
        <f t="shared" si="0"/>
        <v>0</v>
      </c>
      <c r="C21" s="75">
        <f t="shared" si="1"/>
        <v>0</v>
      </c>
      <c r="D21" s="32"/>
      <c r="E21" s="32"/>
      <c r="F21" s="32"/>
      <c r="G21" s="32"/>
      <c r="H21" s="32"/>
      <c r="I21" s="32"/>
      <c r="J21" s="82" t="str">
        <f t="shared" si="2"/>
        <v/>
      </c>
      <c r="K21" s="82" t="str">
        <f t="shared" si="3"/>
        <v/>
      </c>
      <c r="L21" s="85" t="str">
        <f t="shared" si="4"/>
        <v/>
      </c>
      <c r="M21" s="35">
        <f t="shared" si="5"/>
        <v>0</v>
      </c>
    </row>
    <row r="22" spans="1:13" hidden="1" x14ac:dyDescent="0.2">
      <c r="A22" s="209" t="s">
        <v>500</v>
      </c>
      <c r="B22" s="75">
        <f t="shared" si="0"/>
        <v>0</v>
      </c>
      <c r="C22" s="75">
        <f t="shared" si="1"/>
        <v>0</v>
      </c>
      <c r="D22" s="32"/>
      <c r="E22" s="32"/>
      <c r="F22" s="32"/>
      <c r="G22" s="32"/>
      <c r="H22" s="32"/>
      <c r="I22" s="32"/>
      <c r="J22" s="82" t="str">
        <f t="shared" si="2"/>
        <v/>
      </c>
      <c r="K22" s="82" t="str">
        <f t="shared" si="3"/>
        <v/>
      </c>
      <c r="L22" s="85" t="str">
        <f t="shared" si="4"/>
        <v/>
      </c>
      <c r="M22" s="35">
        <f t="shared" si="5"/>
        <v>0</v>
      </c>
    </row>
    <row r="23" spans="1:13" hidden="1" x14ac:dyDescent="0.2">
      <c r="A23" s="209" t="s">
        <v>500</v>
      </c>
      <c r="B23" s="75">
        <f t="shared" si="0"/>
        <v>0</v>
      </c>
      <c r="C23" s="75">
        <f t="shared" si="1"/>
        <v>0</v>
      </c>
      <c r="D23" s="32"/>
      <c r="E23" s="32"/>
      <c r="F23" s="32"/>
      <c r="G23" s="32"/>
      <c r="H23" s="32"/>
      <c r="I23" s="32"/>
      <c r="J23" s="82" t="str">
        <f t="shared" si="2"/>
        <v/>
      </c>
      <c r="K23" s="82" t="str">
        <f t="shared" si="3"/>
        <v/>
      </c>
      <c r="L23" s="85" t="str">
        <f t="shared" si="4"/>
        <v/>
      </c>
      <c r="M23" s="35">
        <f t="shared" si="5"/>
        <v>0</v>
      </c>
    </row>
    <row r="24" spans="1:13" hidden="1" x14ac:dyDescent="0.2">
      <c r="A24" s="209" t="s">
        <v>500</v>
      </c>
      <c r="B24" s="75">
        <f t="shared" si="0"/>
        <v>0</v>
      </c>
      <c r="C24" s="75">
        <f t="shared" si="1"/>
        <v>0</v>
      </c>
      <c r="D24" s="32"/>
      <c r="E24" s="32"/>
      <c r="F24" s="32"/>
      <c r="G24" s="32"/>
      <c r="H24" s="32"/>
      <c r="I24" s="32"/>
      <c r="J24" s="82" t="str">
        <f t="shared" si="2"/>
        <v/>
      </c>
      <c r="K24" s="82" t="str">
        <f t="shared" si="3"/>
        <v/>
      </c>
      <c r="L24" s="85" t="str">
        <f t="shared" si="4"/>
        <v/>
      </c>
      <c r="M24" s="35">
        <f t="shared" si="5"/>
        <v>0</v>
      </c>
    </row>
    <row r="25" spans="1:13" hidden="1" x14ac:dyDescent="0.2">
      <c r="A25" s="209" t="s">
        <v>500</v>
      </c>
      <c r="B25" s="75">
        <f t="shared" si="0"/>
        <v>0</v>
      </c>
      <c r="C25" s="75">
        <f t="shared" si="1"/>
        <v>0</v>
      </c>
      <c r="D25" s="32"/>
      <c r="E25" s="32"/>
      <c r="F25" s="32"/>
      <c r="G25" s="32"/>
      <c r="H25" s="32"/>
      <c r="I25" s="32"/>
      <c r="J25" s="82" t="str">
        <f t="shared" si="2"/>
        <v/>
      </c>
      <c r="K25" s="82" t="str">
        <f t="shared" si="3"/>
        <v/>
      </c>
      <c r="L25" s="85" t="str">
        <f t="shared" si="4"/>
        <v/>
      </c>
      <c r="M25" s="35">
        <f t="shared" si="5"/>
        <v>0</v>
      </c>
    </row>
    <row r="26" spans="1:13" hidden="1" x14ac:dyDescent="0.2">
      <c r="A26" s="209" t="s">
        <v>500</v>
      </c>
      <c r="B26" s="75">
        <f t="shared" si="0"/>
        <v>0</v>
      </c>
      <c r="C26" s="75">
        <f t="shared" si="1"/>
        <v>0</v>
      </c>
      <c r="D26" s="32"/>
      <c r="E26" s="32"/>
      <c r="F26" s="32"/>
      <c r="G26" s="32"/>
      <c r="H26" s="32"/>
      <c r="I26" s="32"/>
      <c r="J26" s="82" t="str">
        <f t="shared" si="2"/>
        <v/>
      </c>
      <c r="K26" s="82" t="str">
        <f t="shared" si="3"/>
        <v/>
      </c>
      <c r="L26" s="85" t="str">
        <f t="shared" si="4"/>
        <v/>
      </c>
      <c r="M26" s="35">
        <f t="shared" si="5"/>
        <v>0</v>
      </c>
    </row>
    <row r="27" spans="1:13" hidden="1" x14ac:dyDescent="0.2">
      <c r="A27" s="209" t="s">
        <v>500</v>
      </c>
      <c r="B27" s="75">
        <f t="shared" si="0"/>
        <v>0</v>
      </c>
      <c r="C27" s="75">
        <f t="shared" si="1"/>
        <v>0</v>
      </c>
      <c r="D27" s="32"/>
      <c r="E27" s="32"/>
      <c r="F27" s="32"/>
      <c r="G27" s="32"/>
      <c r="H27" s="32"/>
      <c r="I27" s="32"/>
      <c r="J27" s="82" t="str">
        <f t="shared" si="2"/>
        <v/>
      </c>
      <c r="K27" s="82" t="str">
        <f t="shared" si="3"/>
        <v/>
      </c>
      <c r="L27" s="85" t="str">
        <f t="shared" si="4"/>
        <v/>
      </c>
      <c r="M27" s="35">
        <f t="shared" si="5"/>
        <v>0</v>
      </c>
    </row>
    <row r="28" spans="1:13" hidden="1" x14ac:dyDescent="0.2">
      <c r="A28" s="209" t="s">
        <v>500</v>
      </c>
      <c r="B28" s="75">
        <f t="shared" si="0"/>
        <v>0</v>
      </c>
      <c r="C28" s="75">
        <f t="shared" si="1"/>
        <v>0</v>
      </c>
      <c r="D28" s="32"/>
      <c r="E28" s="32"/>
      <c r="F28" s="32"/>
      <c r="G28" s="32"/>
      <c r="H28" s="32"/>
      <c r="I28" s="32"/>
      <c r="J28" s="82" t="str">
        <f t="shared" si="2"/>
        <v/>
      </c>
      <c r="K28" s="82" t="str">
        <f t="shared" si="3"/>
        <v/>
      </c>
      <c r="L28" s="85" t="str">
        <f t="shared" si="4"/>
        <v/>
      </c>
      <c r="M28" s="35">
        <f t="shared" si="5"/>
        <v>0</v>
      </c>
    </row>
    <row r="29" spans="1:13" hidden="1" x14ac:dyDescent="0.2">
      <c r="A29" s="209" t="s">
        <v>500</v>
      </c>
      <c r="B29" s="76">
        <f t="shared" si="0"/>
        <v>0</v>
      </c>
      <c r="C29" s="76">
        <f t="shared" si="1"/>
        <v>0</v>
      </c>
      <c r="D29" s="42"/>
      <c r="E29" s="42"/>
      <c r="F29" s="42"/>
      <c r="G29" s="42"/>
      <c r="H29" s="42"/>
      <c r="I29" s="42"/>
      <c r="J29" s="83" t="str">
        <f t="shared" si="2"/>
        <v/>
      </c>
      <c r="K29" s="83" t="str">
        <f t="shared" si="3"/>
        <v/>
      </c>
      <c r="L29" s="85" t="str">
        <f t="shared" si="4"/>
        <v/>
      </c>
      <c r="M29" s="35">
        <f t="shared" si="5"/>
        <v>0</v>
      </c>
    </row>
    <row r="30" spans="1:13" hidden="1" x14ac:dyDescent="0.2">
      <c r="A30" s="209" t="s">
        <v>500</v>
      </c>
      <c r="B30" s="75">
        <f t="shared" si="0"/>
        <v>0</v>
      </c>
      <c r="C30" s="75">
        <f t="shared" si="1"/>
        <v>0</v>
      </c>
      <c r="D30" s="32"/>
      <c r="E30" s="32"/>
      <c r="F30" s="32"/>
      <c r="G30" s="32"/>
      <c r="H30" s="32"/>
      <c r="I30" s="32"/>
      <c r="J30" s="82" t="str">
        <f t="shared" si="2"/>
        <v/>
      </c>
      <c r="K30" s="82" t="str">
        <f t="shared" si="3"/>
        <v/>
      </c>
      <c r="L30" s="85" t="str">
        <f t="shared" si="4"/>
        <v/>
      </c>
      <c r="M30" s="35">
        <f t="shared" si="5"/>
        <v>0</v>
      </c>
    </row>
    <row r="31" spans="1:13" hidden="1" x14ac:dyDescent="0.2">
      <c r="A31" s="209" t="s">
        <v>500</v>
      </c>
      <c r="B31" s="75">
        <f t="shared" si="0"/>
        <v>0</v>
      </c>
      <c r="C31" s="75">
        <f t="shared" si="1"/>
        <v>0</v>
      </c>
      <c r="D31" s="32"/>
      <c r="E31" s="32"/>
      <c r="F31" s="32"/>
      <c r="G31" s="32"/>
      <c r="H31" s="32"/>
      <c r="I31" s="32"/>
      <c r="J31" s="82" t="str">
        <f t="shared" si="2"/>
        <v/>
      </c>
      <c r="K31" s="82" t="str">
        <f t="shared" si="3"/>
        <v/>
      </c>
      <c r="L31" s="85" t="str">
        <f t="shared" si="4"/>
        <v/>
      </c>
      <c r="M31" s="35">
        <f t="shared" si="5"/>
        <v>0</v>
      </c>
    </row>
    <row r="32" spans="1:13" hidden="1" x14ac:dyDescent="0.2">
      <c r="A32" s="209" t="s">
        <v>500</v>
      </c>
      <c r="B32" s="75">
        <f t="shared" si="0"/>
        <v>0</v>
      </c>
      <c r="C32" s="75">
        <f t="shared" si="1"/>
        <v>0</v>
      </c>
      <c r="D32" s="32"/>
      <c r="E32" s="32"/>
      <c r="F32" s="32"/>
      <c r="G32" s="32"/>
      <c r="H32" s="32"/>
      <c r="I32" s="32"/>
      <c r="J32" s="82" t="str">
        <f t="shared" si="2"/>
        <v/>
      </c>
      <c r="K32" s="82" t="str">
        <f t="shared" si="3"/>
        <v/>
      </c>
      <c r="L32" s="85" t="str">
        <f t="shared" si="4"/>
        <v/>
      </c>
      <c r="M32" s="35">
        <f t="shared" si="5"/>
        <v>0</v>
      </c>
    </row>
    <row r="33" spans="1:13" hidden="1" x14ac:dyDescent="0.2">
      <c r="A33" s="209" t="s">
        <v>500</v>
      </c>
      <c r="B33" s="75">
        <f t="shared" si="0"/>
        <v>0</v>
      </c>
      <c r="C33" s="75">
        <f t="shared" si="1"/>
        <v>0</v>
      </c>
      <c r="D33" s="32"/>
      <c r="E33" s="32"/>
      <c r="F33" s="32"/>
      <c r="G33" s="32"/>
      <c r="H33" s="32"/>
      <c r="I33" s="32"/>
      <c r="J33" s="82" t="str">
        <f t="shared" si="2"/>
        <v/>
      </c>
      <c r="K33" s="82" t="str">
        <f t="shared" si="3"/>
        <v/>
      </c>
      <c r="L33" s="85" t="str">
        <f t="shared" si="4"/>
        <v/>
      </c>
      <c r="M33" s="35">
        <f t="shared" si="5"/>
        <v>0</v>
      </c>
    </row>
    <row r="34" spans="1:13" hidden="1" x14ac:dyDescent="0.2">
      <c r="A34" s="209" t="s">
        <v>500</v>
      </c>
      <c r="B34" s="75">
        <f t="shared" si="0"/>
        <v>0</v>
      </c>
      <c r="C34" s="75">
        <f t="shared" si="1"/>
        <v>0</v>
      </c>
      <c r="D34" s="32"/>
      <c r="E34" s="32"/>
      <c r="F34" s="32"/>
      <c r="G34" s="32"/>
      <c r="H34" s="32"/>
      <c r="I34" s="32"/>
      <c r="J34" s="82" t="str">
        <f t="shared" si="2"/>
        <v/>
      </c>
      <c r="K34" s="82" t="str">
        <f t="shared" si="3"/>
        <v/>
      </c>
      <c r="L34" s="85" t="str">
        <f t="shared" si="4"/>
        <v/>
      </c>
      <c r="M34" s="35">
        <f t="shared" si="5"/>
        <v>0</v>
      </c>
    </row>
    <row r="35" spans="1:13" hidden="1" x14ac:dyDescent="0.2">
      <c r="A35" s="209" t="s">
        <v>500</v>
      </c>
      <c r="B35" s="75">
        <f t="shared" si="0"/>
        <v>0</v>
      </c>
      <c r="C35" s="75">
        <f t="shared" si="1"/>
        <v>0</v>
      </c>
      <c r="D35" s="32"/>
      <c r="E35" s="32"/>
      <c r="F35" s="32"/>
      <c r="G35" s="32"/>
      <c r="H35" s="32"/>
      <c r="I35" s="32"/>
      <c r="J35" s="82" t="str">
        <f t="shared" si="2"/>
        <v/>
      </c>
      <c r="K35" s="82" t="str">
        <f t="shared" si="3"/>
        <v/>
      </c>
      <c r="L35" s="85" t="str">
        <f t="shared" si="4"/>
        <v/>
      </c>
      <c r="M35" s="35">
        <f t="shared" si="5"/>
        <v>0</v>
      </c>
    </row>
    <row r="36" spans="1:13" hidden="1" x14ac:dyDescent="0.2">
      <c r="A36" s="209" t="s">
        <v>500</v>
      </c>
      <c r="B36" s="75">
        <f t="shared" si="0"/>
        <v>0</v>
      </c>
      <c r="C36" s="75">
        <f t="shared" si="1"/>
        <v>0</v>
      </c>
      <c r="D36" s="32"/>
      <c r="E36" s="32"/>
      <c r="F36" s="32"/>
      <c r="G36" s="32"/>
      <c r="H36" s="32"/>
      <c r="I36" s="32"/>
      <c r="J36" s="82" t="str">
        <f t="shared" si="2"/>
        <v/>
      </c>
      <c r="K36" s="82" t="str">
        <f t="shared" si="3"/>
        <v/>
      </c>
      <c r="L36" s="85" t="str">
        <f t="shared" si="4"/>
        <v/>
      </c>
      <c r="M36" s="35">
        <f t="shared" si="5"/>
        <v>0</v>
      </c>
    </row>
    <row r="37" spans="1:13" hidden="1" x14ac:dyDescent="0.2">
      <c r="A37" s="209" t="s">
        <v>500</v>
      </c>
      <c r="B37" s="75">
        <f t="shared" si="0"/>
        <v>0</v>
      </c>
      <c r="C37" s="75">
        <f t="shared" si="1"/>
        <v>0</v>
      </c>
      <c r="D37" s="32"/>
      <c r="E37" s="32"/>
      <c r="F37" s="32"/>
      <c r="G37" s="32"/>
      <c r="H37" s="32"/>
      <c r="I37" s="32"/>
      <c r="J37" s="82" t="str">
        <f t="shared" si="2"/>
        <v/>
      </c>
      <c r="K37" s="82" t="str">
        <f t="shared" si="3"/>
        <v/>
      </c>
      <c r="L37" s="85" t="str">
        <f t="shared" si="4"/>
        <v/>
      </c>
      <c r="M37" s="35">
        <f t="shared" si="5"/>
        <v>0</v>
      </c>
    </row>
    <row r="38" spans="1:13" hidden="1" x14ac:dyDescent="0.2">
      <c r="A38" s="209" t="s">
        <v>500</v>
      </c>
      <c r="B38" s="75">
        <f t="shared" si="0"/>
        <v>0</v>
      </c>
      <c r="C38" s="75">
        <f t="shared" si="1"/>
        <v>0</v>
      </c>
      <c r="D38" s="32"/>
      <c r="E38" s="32"/>
      <c r="F38" s="32"/>
      <c r="G38" s="32"/>
      <c r="H38" s="32"/>
      <c r="I38" s="32"/>
      <c r="J38" s="82" t="str">
        <f t="shared" si="2"/>
        <v/>
      </c>
      <c r="K38" s="82" t="str">
        <f t="shared" si="3"/>
        <v/>
      </c>
      <c r="L38" s="85" t="str">
        <f t="shared" si="4"/>
        <v/>
      </c>
      <c r="M38" s="35">
        <f t="shared" si="5"/>
        <v>0</v>
      </c>
    </row>
    <row r="39" spans="1:13" hidden="1" x14ac:dyDescent="0.2">
      <c r="A39" s="209" t="s">
        <v>500</v>
      </c>
      <c r="B39" s="75">
        <f t="shared" si="0"/>
        <v>0</v>
      </c>
      <c r="C39" s="75">
        <f t="shared" si="1"/>
        <v>0</v>
      </c>
      <c r="D39" s="32"/>
      <c r="E39" s="32"/>
      <c r="F39" s="32"/>
      <c r="G39" s="32"/>
      <c r="H39" s="32"/>
      <c r="I39" s="32"/>
      <c r="J39" s="82" t="str">
        <f t="shared" si="2"/>
        <v/>
      </c>
      <c r="K39" s="82" t="str">
        <f t="shared" si="3"/>
        <v/>
      </c>
      <c r="L39" s="85" t="str">
        <f t="shared" si="4"/>
        <v/>
      </c>
      <c r="M39" s="35">
        <f t="shared" si="5"/>
        <v>0</v>
      </c>
    </row>
    <row r="40" spans="1:13" hidden="1" x14ac:dyDescent="0.2">
      <c r="A40" s="209" t="s">
        <v>500</v>
      </c>
      <c r="B40" s="75">
        <f t="shared" si="0"/>
        <v>0</v>
      </c>
      <c r="C40" s="75">
        <f t="shared" si="1"/>
        <v>0</v>
      </c>
      <c r="D40" s="32"/>
      <c r="E40" s="32"/>
      <c r="F40" s="32"/>
      <c r="G40" s="32"/>
      <c r="H40" s="32"/>
      <c r="I40" s="32"/>
      <c r="J40" s="82" t="str">
        <f t="shared" si="2"/>
        <v/>
      </c>
      <c r="K40" s="82" t="str">
        <f t="shared" si="3"/>
        <v/>
      </c>
      <c r="L40" s="85" t="str">
        <f t="shared" si="4"/>
        <v/>
      </c>
      <c r="M40" s="35">
        <f t="shared" si="5"/>
        <v>0</v>
      </c>
    </row>
    <row r="41" spans="1:13" hidden="1" x14ac:dyDescent="0.2">
      <c r="A41" s="209" t="s">
        <v>500</v>
      </c>
      <c r="B41" s="76">
        <f t="shared" si="0"/>
        <v>0</v>
      </c>
      <c r="C41" s="76">
        <f t="shared" si="1"/>
        <v>0</v>
      </c>
      <c r="D41" s="42"/>
      <c r="E41" s="42"/>
      <c r="F41" s="42"/>
      <c r="G41" s="42"/>
      <c r="H41" s="42"/>
      <c r="I41" s="42"/>
      <c r="J41" s="83" t="str">
        <f t="shared" si="2"/>
        <v/>
      </c>
      <c r="K41" s="83" t="str">
        <f t="shared" si="3"/>
        <v/>
      </c>
      <c r="L41" s="85" t="str">
        <f t="shared" si="4"/>
        <v/>
      </c>
      <c r="M41" s="35">
        <f t="shared" si="5"/>
        <v>0</v>
      </c>
    </row>
    <row r="42" spans="1:13" hidden="1" x14ac:dyDescent="0.2">
      <c r="A42" s="209" t="s">
        <v>500</v>
      </c>
      <c r="B42" s="75">
        <f t="shared" si="0"/>
        <v>0</v>
      </c>
      <c r="C42" s="75">
        <f t="shared" si="1"/>
        <v>0</v>
      </c>
      <c r="D42" s="32"/>
      <c r="E42" s="32"/>
      <c r="F42" s="32"/>
      <c r="G42" s="32"/>
      <c r="H42" s="32"/>
      <c r="I42" s="32"/>
      <c r="J42" s="82" t="str">
        <f t="shared" si="2"/>
        <v/>
      </c>
      <c r="K42" s="82" t="str">
        <f t="shared" si="3"/>
        <v/>
      </c>
      <c r="L42" s="85" t="str">
        <f t="shared" si="4"/>
        <v/>
      </c>
      <c r="M42" s="35">
        <f t="shared" si="5"/>
        <v>0</v>
      </c>
    </row>
    <row r="43" spans="1:13" hidden="1" x14ac:dyDescent="0.2">
      <c r="A43" s="209" t="s">
        <v>500</v>
      </c>
      <c r="B43" s="75">
        <f t="shared" ref="B43:B60" si="6">SUM(D43:I43)</f>
        <v>0</v>
      </c>
      <c r="C43" s="75">
        <f t="shared" ref="C43:C60" si="7">D43+E43</f>
        <v>0</v>
      </c>
      <c r="D43" s="32"/>
      <c r="E43" s="32"/>
      <c r="F43" s="32"/>
      <c r="G43" s="32"/>
      <c r="H43" s="32"/>
      <c r="I43" s="32"/>
      <c r="J43" s="82" t="str">
        <f t="shared" ref="J43:J61" si="8">IF(ISERROR(D43/C43),"",(D43/C43))</f>
        <v/>
      </c>
      <c r="K43" s="82" t="str">
        <f t="shared" ref="K43:K61" si="9">IF(ISERROR(E43/C43),"",(E43/C43))</f>
        <v/>
      </c>
      <c r="L43" s="85" t="str">
        <f t="shared" ref="L43:L61" si="10">IF(ISERROR((D43+E43)/B43),"",(D43+E43)/B43)</f>
        <v/>
      </c>
      <c r="M43" s="35">
        <f t="shared" ref="M43:M61" si="11">G43+I43</f>
        <v>0</v>
      </c>
    </row>
    <row r="44" spans="1:13" hidden="1" x14ac:dyDescent="0.2">
      <c r="A44" s="209" t="s">
        <v>500</v>
      </c>
      <c r="B44" s="75">
        <f t="shared" si="6"/>
        <v>0</v>
      </c>
      <c r="C44" s="75">
        <f t="shared" si="7"/>
        <v>0</v>
      </c>
      <c r="D44" s="32"/>
      <c r="E44" s="32"/>
      <c r="F44" s="32"/>
      <c r="G44" s="32"/>
      <c r="H44" s="32"/>
      <c r="I44" s="32"/>
      <c r="J44" s="82" t="str">
        <f t="shared" si="8"/>
        <v/>
      </c>
      <c r="K44" s="82" t="str">
        <f t="shared" si="9"/>
        <v/>
      </c>
      <c r="L44" s="85" t="str">
        <f t="shared" si="10"/>
        <v/>
      </c>
      <c r="M44" s="35">
        <f t="shared" si="11"/>
        <v>0</v>
      </c>
    </row>
    <row r="45" spans="1:13" hidden="1" x14ac:dyDescent="0.2">
      <c r="A45" s="209" t="s">
        <v>500</v>
      </c>
      <c r="B45" s="75">
        <f t="shared" si="6"/>
        <v>0</v>
      </c>
      <c r="C45" s="75">
        <f t="shared" si="7"/>
        <v>0</v>
      </c>
      <c r="D45" s="32"/>
      <c r="E45" s="32"/>
      <c r="F45" s="32"/>
      <c r="G45" s="32"/>
      <c r="H45" s="32"/>
      <c r="I45" s="32"/>
      <c r="J45" s="82" t="str">
        <f t="shared" si="8"/>
        <v/>
      </c>
      <c r="K45" s="82" t="str">
        <f t="shared" si="9"/>
        <v/>
      </c>
      <c r="L45" s="85" t="str">
        <f t="shared" si="10"/>
        <v/>
      </c>
      <c r="M45" s="35">
        <f t="shared" si="11"/>
        <v>0</v>
      </c>
    </row>
    <row r="46" spans="1:13" hidden="1" x14ac:dyDescent="0.2">
      <c r="A46" s="209" t="s">
        <v>500</v>
      </c>
      <c r="B46" s="75">
        <f t="shared" si="6"/>
        <v>0</v>
      </c>
      <c r="C46" s="75">
        <f t="shared" si="7"/>
        <v>0</v>
      </c>
      <c r="D46" s="32"/>
      <c r="E46" s="32"/>
      <c r="F46" s="32"/>
      <c r="G46" s="32"/>
      <c r="H46" s="32"/>
      <c r="I46" s="32"/>
      <c r="J46" s="82" t="str">
        <f t="shared" si="8"/>
        <v/>
      </c>
      <c r="K46" s="82" t="str">
        <f t="shared" si="9"/>
        <v/>
      </c>
      <c r="L46" s="85" t="str">
        <f t="shared" si="10"/>
        <v/>
      </c>
      <c r="M46" s="35">
        <f t="shared" si="11"/>
        <v>0</v>
      </c>
    </row>
    <row r="47" spans="1:13" hidden="1" x14ac:dyDescent="0.2">
      <c r="A47" s="209" t="s">
        <v>500</v>
      </c>
      <c r="B47" s="75">
        <f t="shared" si="6"/>
        <v>0</v>
      </c>
      <c r="C47" s="75">
        <f t="shared" si="7"/>
        <v>0</v>
      </c>
      <c r="D47" s="32"/>
      <c r="E47" s="32"/>
      <c r="F47" s="32"/>
      <c r="G47" s="32"/>
      <c r="H47" s="32"/>
      <c r="I47" s="32"/>
      <c r="J47" s="82" t="str">
        <f t="shared" si="8"/>
        <v/>
      </c>
      <c r="K47" s="82" t="str">
        <f t="shared" si="9"/>
        <v/>
      </c>
      <c r="L47" s="85" t="str">
        <f t="shared" si="10"/>
        <v/>
      </c>
      <c r="M47" s="35">
        <f t="shared" si="11"/>
        <v>0</v>
      </c>
    </row>
    <row r="48" spans="1:13" hidden="1" x14ac:dyDescent="0.2">
      <c r="A48" s="209" t="s">
        <v>500</v>
      </c>
      <c r="B48" s="75">
        <f t="shared" si="6"/>
        <v>0</v>
      </c>
      <c r="C48" s="75">
        <f t="shared" si="7"/>
        <v>0</v>
      </c>
      <c r="D48" s="32"/>
      <c r="E48" s="32"/>
      <c r="F48" s="32"/>
      <c r="G48" s="32"/>
      <c r="H48" s="32"/>
      <c r="I48" s="32"/>
      <c r="J48" s="82" t="str">
        <f t="shared" si="8"/>
        <v/>
      </c>
      <c r="K48" s="82" t="str">
        <f t="shared" si="9"/>
        <v/>
      </c>
      <c r="L48" s="85" t="str">
        <f t="shared" si="10"/>
        <v/>
      </c>
      <c r="M48" s="35">
        <f t="shared" si="11"/>
        <v>0</v>
      </c>
    </row>
    <row r="49" spans="1:13" hidden="1" x14ac:dyDescent="0.2">
      <c r="A49" s="209" t="s">
        <v>500</v>
      </c>
      <c r="B49" s="75">
        <f t="shared" si="6"/>
        <v>0</v>
      </c>
      <c r="C49" s="75">
        <f t="shared" si="7"/>
        <v>0</v>
      </c>
      <c r="D49" s="32"/>
      <c r="E49" s="32"/>
      <c r="F49" s="32"/>
      <c r="G49" s="32"/>
      <c r="H49" s="32"/>
      <c r="I49" s="32"/>
      <c r="J49" s="82" t="str">
        <f t="shared" si="8"/>
        <v/>
      </c>
      <c r="K49" s="82" t="str">
        <f t="shared" si="9"/>
        <v/>
      </c>
      <c r="L49" s="85" t="str">
        <f t="shared" si="10"/>
        <v/>
      </c>
      <c r="M49" s="35">
        <f t="shared" si="11"/>
        <v>0</v>
      </c>
    </row>
    <row r="50" spans="1:13" hidden="1" x14ac:dyDescent="0.2">
      <c r="A50" s="209" t="s">
        <v>500</v>
      </c>
      <c r="B50" s="75">
        <f t="shared" si="6"/>
        <v>0</v>
      </c>
      <c r="C50" s="75">
        <f t="shared" si="7"/>
        <v>0</v>
      </c>
      <c r="D50" s="32"/>
      <c r="E50" s="32"/>
      <c r="F50" s="32"/>
      <c r="G50" s="32"/>
      <c r="H50" s="32"/>
      <c r="I50" s="32"/>
      <c r="J50" s="82" t="str">
        <f t="shared" si="8"/>
        <v/>
      </c>
      <c r="K50" s="82" t="str">
        <f t="shared" si="9"/>
        <v/>
      </c>
      <c r="L50" s="85" t="str">
        <f t="shared" si="10"/>
        <v/>
      </c>
      <c r="M50" s="35">
        <f t="shared" si="11"/>
        <v>0</v>
      </c>
    </row>
    <row r="51" spans="1:13" hidden="1" x14ac:dyDescent="0.2">
      <c r="A51" s="209" t="s">
        <v>500</v>
      </c>
      <c r="B51" s="75">
        <f t="shared" si="6"/>
        <v>0</v>
      </c>
      <c r="C51" s="75">
        <f t="shared" si="7"/>
        <v>0</v>
      </c>
      <c r="D51" s="32"/>
      <c r="E51" s="32"/>
      <c r="F51" s="32"/>
      <c r="G51" s="32"/>
      <c r="H51" s="32"/>
      <c r="I51" s="32"/>
      <c r="J51" s="82" t="str">
        <f t="shared" si="8"/>
        <v/>
      </c>
      <c r="K51" s="82" t="str">
        <f t="shared" si="9"/>
        <v/>
      </c>
      <c r="L51" s="85" t="str">
        <f t="shared" si="10"/>
        <v/>
      </c>
      <c r="M51" s="35">
        <f t="shared" si="11"/>
        <v>0</v>
      </c>
    </row>
    <row r="52" spans="1:13" hidden="1" x14ac:dyDescent="0.2">
      <c r="A52" s="209" t="s">
        <v>500</v>
      </c>
      <c r="B52" s="75">
        <f t="shared" si="6"/>
        <v>0</v>
      </c>
      <c r="C52" s="75">
        <f t="shared" si="7"/>
        <v>0</v>
      </c>
      <c r="D52" s="32"/>
      <c r="E52" s="32"/>
      <c r="F52" s="32"/>
      <c r="G52" s="32"/>
      <c r="H52" s="32"/>
      <c r="I52" s="32"/>
      <c r="J52" s="82" t="str">
        <f t="shared" si="8"/>
        <v/>
      </c>
      <c r="K52" s="82" t="str">
        <f t="shared" si="9"/>
        <v/>
      </c>
      <c r="L52" s="85" t="str">
        <f t="shared" si="10"/>
        <v/>
      </c>
      <c r="M52" s="35">
        <f t="shared" si="11"/>
        <v>0</v>
      </c>
    </row>
    <row r="53" spans="1:13" hidden="1" x14ac:dyDescent="0.2">
      <c r="A53" s="209" t="s">
        <v>500</v>
      </c>
      <c r="B53" s="75">
        <f t="shared" si="6"/>
        <v>0</v>
      </c>
      <c r="C53" s="75">
        <f t="shared" si="7"/>
        <v>0</v>
      </c>
      <c r="D53" s="32"/>
      <c r="E53" s="32"/>
      <c r="F53" s="32"/>
      <c r="G53" s="32"/>
      <c r="H53" s="32"/>
      <c r="I53" s="32"/>
      <c r="J53" s="82" t="str">
        <f t="shared" si="8"/>
        <v/>
      </c>
      <c r="K53" s="82" t="str">
        <f t="shared" si="9"/>
        <v/>
      </c>
      <c r="L53" s="85" t="str">
        <f t="shared" si="10"/>
        <v/>
      </c>
      <c r="M53" s="35">
        <f t="shared" si="11"/>
        <v>0</v>
      </c>
    </row>
    <row r="54" spans="1:13" hidden="1" x14ac:dyDescent="0.2">
      <c r="A54" s="209" t="s">
        <v>500</v>
      </c>
      <c r="B54" s="75">
        <f t="shared" si="6"/>
        <v>0</v>
      </c>
      <c r="C54" s="75">
        <f t="shared" si="7"/>
        <v>0</v>
      </c>
      <c r="D54" s="32"/>
      <c r="E54" s="32"/>
      <c r="F54" s="32"/>
      <c r="G54" s="32"/>
      <c r="H54" s="32"/>
      <c r="I54" s="32"/>
      <c r="J54" s="82" t="str">
        <f t="shared" si="8"/>
        <v/>
      </c>
      <c r="K54" s="82" t="str">
        <f t="shared" si="9"/>
        <v/>
      </c>
      <c r="L54" s="85" t="str">
        <f t="shared" si="10"/>
        <v/>
      </c>
      <c r="M54" s="35">
        <f t="shared" si="11"/>
        <v>0</v>
      </c>
    </row>
    <row r="55" spans="1:13" hidden="1" x14ac:dyDescent="0.2">
      <c r="A55" s="209" t="s">
        <v>500</v>
      </c>
      <c r="B55" s="75">
        <f t="shared" si="6"/>
        <v>0</v>
      </c>
      <c r="C55" s="75">
        <f t="shared" si="7"/>
        <v>0</v>
      </c>
      <c r="D55" s="32"/>
      <c r="E55" s="32"/>
      <c r="F55" s="32"/>
      <c r="G55" s="32"/>
      <c r="H55" s="32"/>
      <c r="I55" s="32"/>
      <c r="J55" s="82" t="str">
        <f t="shared" si="8"/>
        <v/>
      </c>
      <c r="K55" s="82" t="str">
        <f t="shared" si="9"/>
        <v/>
      </c>
      <c r="L55" s="85" t="str">
        <f t="shared" si="10"/>
        <v/>
      </c>
      <c r="M55" s="35">
        <f t="shared" si="11"/>
        <v>0</v>
      </c>
    </row>
    <row r="56" spans="1:13" hidden="1" x14ac:dyDescent="0.2">
      <c r="A56" s="209" t="s">
        <v>500</v>
      </c>
      <c r="B56" s="75">
        <f t="shared" si="6"/>
        <v>0</v>
      </c>
      <c r="C56" s="75">
        <f t="shared" si="7"/>
        <v>0</v>
      </c>
      <c r="D56" s="32"/>
      <c r="E56" s="32"/>
      <c r="F56" s="32"/>
      <c r="G56" s="32"/>
      <c r="H56" s="32"/>
      <c r="I56" s="32"/>
      <c r="J56" s="82" t="str">
        <f t="shared" si="8"/>
        <v/>
      </c>
      <c r="K56" s="82" t="str">
        <f t="shared" si="9"/>
        <v/>
      </c>
      <c r="L56" s="85" t="str">
        <f t="shared" si="10"/>
        <v/>
      </c>
      <c r="M56" s="35">
        <f t="shared" si="11"/>
        <v>0</v>
      </c>
    </row>
    <row r="57" spans="1:13" hidden="1" x14ac:dyDescent="0.2">
      <c r="A57" s="209" t="s">
        <v>500</v>
      </c>
      <c r="B57" s="75">
        <f t="shared" si="6"/>
        <v>0</v>
      </c>
      <c r="C57" s="75">
        <f t="shared" si="7"/>
        <v>0</v>
      </c>
      <c r="D57" s="32"/>
      <c r="E57" s="32"/>
      <c r="F57" s="32"/>
      <c r="G57" s="32"/>
      <c r="H57" s="32"/>
      <c r="I57" s="32"/>
      <c r="J57" s="82" t="str">
        <f t="shared" si="8"/>
        <v/>
      </c>
      <c r="K57" s="82" t="str">
        <f t="shared" si="9"/>
        <v/>
      </c>
      <c r="L57" s="85" t="str">
        <f t="shared" si="10"/>
        <v/>
      </c>
      <c r="M57" s="35">
        <f t="shared" si="11"/>
        <v>0</v>
      </c>
    </row>
    <row r="58" spans="1:13" hidden="1" x14ac:dyDescent="0.2">
      <c r="A58" s="209" t="s">
        <v>500</v>
      </c>
      <c r="B58" s="75">
        <f t="shared" si="6"/>
        <v>0</v>
      </c>
      <c r="C58" s="75">
        <f t="shared" si="7"/>
        <v>0</v>
      </c>
      <c r="D58" s="32"/>
      <c r="E58" s="32"/>
      <c r="F58" s="32"/>
      <c r="G58" s="32"/>
      <c r="H58" s="32"/>
      <c r="I58" s="32"/>
      <c r="J58" s="82" t="str">
        <f t="shared" si="8"/>
        <v/>
      </c>
      <c r="K58" s="82" t="str">
        <f t="shared" si="9"/>
        <v/>
      </c>
      <c r="L58" s="85" t="str">
        <f t="shared" si="10"/>
        <v/>
      </c>
      <c r="M58" s="35">
        <f t="shared" si="11"/>
        <v>0</v>
      </c>
    </row>
    <row r="59" spans="1:13" hidden="1" x14ac:dyDescent="0.2">
      <c r="A59" s="209" t="s">
        <v>500</v>
      </c>
      <c r="B59" s="75">
        <f t="shared" si="6"/>
        <v>0</v>
      </c>
      <c r="C59" s="75">
        <f t="shared" si="7"/>
        <v>0</v>
      </c>
      <c r="D59" s="32"/>
      <c r="E59" s="32"/>
      <c r="F59" s="32"/>
      <c r="G59" s="32"/>
      <c r="H59" s="32"/>
      <c r="I59" s="32"/>
      <c r="J59" s="82" t="str">
        <f t="shared" si="8"/>
        <v/>
      </c>
      <c r="K59" s="82" t="str">
        <f t="shared" si="9"/>
        <v/>
      </c>
      <c r="L59" s="85" t="str">
        <f t="shared" si="10"/>
        <v/>
      </c>
      <c r="M59" s="35">
        <f t="shared" si="11"/>
        <v>0</v>
      </c>
    </row>
    <row r="60" spans="1:13" hidden="1" x14ac:dyDescent="0.2">
      <c r="A60" s="209" t="s">
        <v>500</v>
      </c>
      <c r="B60" s="75">
        <f t="shared" si="6"/>
        <v>0</v>
      </c>
      <c r="C60" s="75">
        <f t="shared" si="7"/>
        <v>0</v>
      </c>
      <c r="D60" s="32"/>
      <c r="E60" s="32"/>
      <c r="F60" s="32"/>
      <c r="G60" s="32"/>
      <c r="H60" s="32"/>
      <c r="I60" s="32"/>
      <c r="J60" s="82" t="str">
        <f t="shared" si="8"/>
        <v/>
      </c>
      <c r="K60" s="82" t="str">
        <f t="shared" si="9"/>
        <v/>
      </c>
      <c r="L60" s="85" t="str">
        <f t="shared" si="10"/>
        <v/>
      </c>
      <c r="M60" s="35">
        <f t="shared" si="11"/>
        <v>0</v>
      </c>
    </row>
    <row r="61" spans="1:13" hidden="1" x14ac:dyDescent="0.2">
      <c r="A61" s="203" t="s">
        <v>61</v>
      </c>
      <c r="B61" s="203">
        <f t="shared" ref="B61:I61" si="12">SUM(B11:B60)</f>
        <v>0</v>
      </c>
      <c r="C61" s="203">
        <f t="shared" si="12"/>
        <v>0</v>
      </c>
      <c r="D61" s="203">
        <f t="shared" si="12"/>
        <v>0</v>
      </c>
      <c r="E61" s="203">
        <f t="shared" si="12"/>
        <v>0</v>
      </c>
      <c r="F61" s="203">
        <f t="shared" si="12"/>
        <v>0</v>
      </c>
      <c r="G61" s="203">
        <f t="shared" si="12"/>
        <v>0</v>
      </c>
      <c r="H61" s="203">
        <f t="shared" si="12"/>
        <v>0</v>
      </c>
      <c r="I61" s="203">
        <f t="shared" si="12"/>
        <v>0</v>
      </c>
      <c r="J61" s="204" t="str">
        <f t="shared" si="8"/>
        <v/>
      </c>
      <c r="K61" s="204" t="str">
        <f t="shared" si="9"/>
        <v/>
      </c>
      <c r="L61" s="204" t="str">
        <f t="shared" si="10"/>
        <v/>
      </c>
      <c r="M61" s="35">
        <f t="shared" si="11"/>
        <v>0</v>
      </c>
    </row>
    <row r="62" spans="1:13" ht="5.25" customHeight="1" x14ac:dyDescent="0.2"/>
    <row r="63" spans="1:13" ht="15.75" hidden="1" customHeight="1" x14ac:dyDescent="0.2">
      <c r="A63" s="451" t="str">
        <f>Parameters!B73</f>
        <v>Iteration 4 - Device Coverage</v>
      </c>
      <c r="B63" s="452"/>
      <c r="C63" s="452"/>
      <c r="D63" s="452"/>
      <c r="E63" s="452"/>
      <c r="F63" s="452"/>
      <c r="G63" s="452"/>
      <c r="H63" s="452"/>
      <c r="I63" s="452"/>
      <c r="J63" s="452"/>
      <c r="K63" s="452"/>
      <c r="L63" s="453"/>
    </row>
    <row r="64" spans="1:13" ht="12.75" hidden="1" customHeight="1" x14ac:dyDescent="0.2">
      <c r="A64" s="443" t="str">
        <f>CONCATENATE(Parameters!H73," Name")</f>
        <v>Folder Name</v>
      </c>
      <c r="B64" s="445" t="s">
        <v>112</v>
      </c>
      <c r="C64" s="446"/>
      <c r="D64" s="446"/>
      <c r="E64" s="446"/>
      <c r="F64" s="446"/>
      <c r="G64" s="446"/>
      <c r="H64" s="446"/>
      <c r="I64" s="446"/>
      <c r="J64" s="446"/>
      <c r="K64" s="446"/>
      <c r="L64" s="447"/>
    </row>
    <row r="65" spans="1:13" hidden="1" x14ac:dyDescent="0.2">
      <c r="A65" s="444"/>
      <c r="B65" s="196" t="s">
        <v>110</v>
      </c>
      <c r="C65" s="196" t="s">
        <v>113</v>
      </c>
      <c r="D65" s="196" t="s">
        <v>148</v>
      </c>
      <c r="E65" s="196" t="s">
        <v>149</v>
      </c>
      <c r="F65" s="196" t="s">
        <v>55</v>
      </c>
      <c r="G65" s="196" t="s">
        <v>57</v>
      </c>
      <c r="H65" s="196" t="s">
        <v>102</v>
      </c>
      <c r="I65" s="196" t="s">
        <v>93</v>
      </c>
      <c r="J65" s="196" t="s">
        <v>59</v>
      </c>
      <c r="K65" s="196" t="s">
        <v>60</v>
      </c>
      <c r="L65" s="196" t="s">
        <v>409</v>
      </c>
      <c r="M65" s="34" t="s">
        <v>58</v>
      </c>
    </row>
    <row r="66" spans="1:13" hidden="1" x14ac:dyDescent="0.2">
      <c r="A66" s="209" t="s">
        <v>500</v>
      </c>
      <c r="B66" s="75">
        <f t="shared" ref="B66:B97" si="13">SUM(D66:I66)</f>
        <v>0</v>
      </c>
      <c r="C66" s="75">
        <f t="shared" ref="C66:C97" si="14">D66+E66</f>
        <v>0</v>
      </c>
      <c r="D66" s="32"/>
      <c r="E66" s="32"/>
      <c r="F66" s="32"/>
      <c r="G66" s="32"/>
      <c r="H66" s="32"/>
      <c r="I66" s="32"/>
      <c r="J66" s="82" t="str">
        <f t="shared" ref="J66:J97" si="15">IF(ISERROR(D66/C66),"",(D66/C66))</f>
        <v/>
      </c>
      <c r="K66" s="82" t="str">
        <f t="shared" ref="K66:K97" si="16">IF(ISERROR(E66/C66),"",(E66/C66))</f>
        <v/>
      </c>
      <c r="L66" s="85" t="str">
        <f t="shared" ref="L66:L97" si="17">IF(ISERROR((D66+E66)/B66),"",(D66+E66)/B66)</f>
        <v/>
      </c>
      <c r="M66" s="35">
        <f t="shared" ref="M66:M97" si="18">G66+I66</f>
        <v>0</v>
      </c>
    </row>
    <row r="67" spans="1:13" hidden="1" x14ac:dyDescent="0.2">
      <c r="A67" s="209" t="s">
        <v>500</v>
      </c>
      <c r="B67" s="75">
        <f t="shared" si="13"/>
        <v>0</v>
      </c>
      <c r="C67" s="75">
        <f t="shared" si="14"/>
        <v>0</v>
      </c>
      <c r="D67" s="32"/>
      <c r="E67" s="32"/>
      <c r="F67" s="32"/>
      <c r="G67" s="32"/>
      <c r="H67" s="32"/>
      <c r="I67" s="32"/>
      <c r="J67" s="82" t="str">
        <f t="shared" si="15"/>
        <v/>
      </c>
      <c r="K67" s="82" t="str">
        <f t="shared" si="16"/>
        <v/>
      </c>
      <c r="L67" s="85" t="str">
        <f t="shared" si="17"/>
        <v/>
      </c>
      <c r="M67" s="35">
        <f t="shared" si="18"/>
        <v>0</v>
      </c>
    </row>
    <row r="68" spans="1:13" hidden="1" x14ac:dyDescent="0.2">
      <c r="A68" s="209" t="s">
        <v>500</v>
      </c>
      <c r="B68" s="75">
        <f t="shared" si="13"/>
        <v>0</v>
      </c>
      <c r="C68" s="75">
        <f t="shared" si="14"/>
        <v>0</v>
      </c>
      <c r="D68" s="32"/>
      <c r="E68" s="32"/>
      <c r="F68" s="32"/>
      <c r="G68" s="32"/>
      <c r="H68" s="32"/>
      <c r="I68" s="32"/>
      <c r="J68" s="82" t="str">
        <f t="shared" si="15"/>
        <v/>
      </c>
      <c r="K68" s="82" t="str">
        <f t="shared" si="16"/>
        <v/>
      </c>
      <c r="L68" s="85" t="str">
        <f t="shared" si="17"/>
        <v/>
      </c>
      <c r="M68" s="35">
        <f t="shared" si="18"/>
        <v>0</v>
      </c>
    </row>
    <row r="69" spans="1:13" hidden="1" x14ac:dyDescent="0.2">
      <c r="A69" s="209" t="s">
        <v>500</v>
      </c>
      <c r="B69" s="75">
        <f t="shared" si="13"/>
        <v>0</v>
      </c>
      <c r="C69" s="75">
        <f t="shared" si="14"/>
        <v>0</v>
      </c>
      <c r="D69" s="32"/>
      <c r="E69" s="32"/>
      <c r="F69" s="32"/>
      <c r="G69" s="32"/>
      <c r="H69" s="32"/>
      <c r="I69" s="32"/>
      <c r="J69" s="82" t="str">
        <f t="shared" si="15"/>
        <v/>
      </c>
      <c r="K69" s="82" t="str">
        <f t="shared" si="16"/>
        <v/>
      </c>
      <c r="L69" s="85" t="str">
        <f t="shared" si="17"/>
        <v/>
      </c>
      <c r="M69" s="35">
        <f t="shared" si="18"/>
        <v>0</v>
      </c>
    </row>
    <row r="70" spans="1:13" hidden="1" x14ac:dyDescent="0.2">
      <c r="A70" s="209" t="s">
        <v>500</v>
      </c>
      <c r="B70" s="75">
        <f t="shared" si="13"/>
        <v>0</v>
      </c>
      <c r="C70" s="75">
        <f t="shared" si="14"/>
        <v>0</v>
      </c>
      <c r="D70" s="32"/>
      <c r="E70" s="32"/>
      <c r="F70" s="32"/>
      <c r="G70" s="32"/>
      <c r="H70" s="32"/>
      <c r="I70" s="32"/>
      <c r="J70" s="82" t="str">
        <f t="shared" si="15"/>
        <v/>
      </c>
      <c r="K70" s="82" t="str">
        <f t="shared" si="16"/>
        <v/>
      </c>
      <c r="L70" s="85" t="str">
        <f t="shared" si="17"/>
        <v/>
      </c>
      <c r="M70" s="35">
        <f t="shared" si="18"/>
        <v>0</v>
      </c>
    </row>
    <row r="71" spans="1:13" hidden="1" x14ac:dyDescent="0.2">
      <c r="A71" s="209" t="s">
        <v>500</v>
      </c>
      <c r="B71" s="75">
        <f t="shared" si="13"/>
        <v>0</v>
      </c>
      <c r="C71" s="75">
        <f t="shared" si="14"/>
        <v>0</v>
      </c>
      <c r="D71" s="32"/>
      <c r="E71" s="32"/>
      <c r="F71" s="32"/>
      <c r="G71" s="32"/>
      <c r="H71" s="32"/>
      <c r="I71" s="32"/>
      <c r="J71" s="82" t="str">
        <f t="shared" si="15"/>
        <v/>
      </c>
      <c r="K71" s="82" t="str">
        <f t="shared" si="16"/>
        <v/>
      </c>
      <c r="L71" s="85" t="str">
        <f t="shared" si="17"/>
        <v/>
      </c>
      <c r="M71" s="35">
        <f t="shared" si="18"/>
        <v>0</v>
      </c>
    </row>
    <row r="72" spans="1:13" hidden="1" x14ac:dyDescent="0.2">
      <c r="A72" s="209" t="s">
        <v>500</v>
      </c>
      <c r="B72" s="75">
        <f t="shared" si="13"/>
        <v>0</v>
      </c>
      <c r="C72" s="75">
        <f t="shared" si="14"/>
        <v>0</v>
      </c>
      <c r="D72" s="32"/>
      <c r="E72" s="32"/>
      <c r="F72" s="32"/>
      <c r="G72" s="32"/>
      <c r="H72" s="32"/>
      <c r="I72" s="32"/>
      <c r="J72" s="82" t="str">
        <f t="shared" si="15"/>
        <v/>
      </c>
      <c r="K72" s="82" t="str">
        <f t="shared" si="16"/>
        <v/>
      </c>
      <c r="L72" s="85" t="str">
        <f t="shared" si="17"/>
        <v/>
      </c>
      <c r="M72" s="35">
        <f t="shared" si="18"/>
        <v>0</v>
      </c>
    </row>
    <row r="73" spans="1:13" hidden="1" x14ac:dyDescent="0.2">
      <c r="A73" s="209" t="s">
        <v>500</v>
      </c>
      <c r="B73" s="75">
        <f t="shared" si="13"/>
        <v>0</v>
      </c>
      <c r="C73" s="75">
        <f t="shared" si="14"/>
        <v>0</v>
      </c>
      <c r="D73" s="32"/>
      <c r="E73" s="32"/>
      <c r="F73" s="32"/>
      <c r="G73" s="32"/>
      <c r="H73" s="32"/>
      <c r="I73" s="32"/>
      <c r="J73" s="82" t="str">
        <f t="shared" si="15"/>
        <v/>
      </c>
      <c r="K73" s="82" t="str">
        <f t="shared" si="16"/>
        <v/>
      </c>
      <c r="L73" s="85" t="str">
        <f t="shared" si="17"/>
        <v/>
      </c>
      <c r="M73" s="35">
        <f t="shared" si="18"/>
        <v>0</v>
      </c>
    </row>
    <row r="74" spans="1:13" hidden="1" x14ac:dyDescent="0.2">
      <c r="A74" s="209" t="s">
        <v>500</v>
      </c>
      <c r="B74" s="75">
        <f t="shared" si="13"/>
        <v>0</v>
      </c>
      <c r="C74" s="75">
        <f t="shared" si="14"/>
        <v>0</v>
      </c>
      <c r="D74" s="32"/>
      <c r="E74" s="32"/>
      <c r="F74" s="32"/>
      <c r="G74" s="32"/>
      <c r="H74" s="32"/>
      <c r="I74" s="32"/>
      <c r="J74" s="82" t="str">
        <f t="shared" si="15"/>
        <v/>
      </c>
      <c r="K74" s="82" t="str">
        <f t="shared" si="16"/>
        <v/>
      </c>
      <c r="L74" s="85" t="str">
        <f t="shared" si="17"/>
        <v/>
      </c>
      <c r="M74" s="35">
        <f t="shared" si="18"/>
        <v>0</v>
      </c>
    </row>
    <row r="75" spans="1:13" hidden="1" x14ac:dyDescent="0.2">
      <c r="A75" s="209" t="s">
        <v>500</v>
      </c>
      <c r="B75" s="75">
        <f t="shared" si="13"/>
        <v>0</v>
      </c>
      <c r="C75" s="75">
        <f t="shared" si="14"/>
        <v>0</v>
      </c>
      <c r="D75" s="32"/>
      <c r="E75" s="32"/>
      <c r="F75" s="32"/>
      <c r="G75" s="32"/>
      <c r="H75" s="32"/>
      <c r="I75" s="32"/>
      <c r="J75" s="82" t="str">
        <f t="shared" si="15"/>
        <v/>
      </c>
      <c r="K75" s="82" t="str">
        <f t="shared" si="16"/>
        <v/>
      </c>
      <c r="L75" s="85" t="str">
        <f t="shared" si="17"/>
        <v/>
      </c>
      <c r="M75" s="35">
        <f t="shared" si="18"/>
        <v>0</v>
      </c>
    </row>
    <row r="76" spans="1:13" hidden="1" x14ac:dyDescent="0.2">
      <c r="A76" s="209" t="s">
        <v>500</v>
      </c>
      <c r="B76" s="75">
        <f t="shared" si="13"/>
        <v>0</v>
      </c>
      <c r="C76" s="75">
        <f t="shared" si="14"/>
        <v>0</v>
      </c>
      <c r="D76" s="32"/>
      <c r="E76" s="32"/>
      <c r="F76" s="32"/>
      <c r="G76" s="32"/>
      <c r="H76" s="32"/>
      <c r="I76" s="32"/>
      <c r="J76" s="82" t="str">
        <f t="shared" si="15"/>
        <v/>
      </c>
      <c r="K76" s="82" t="str">
        <f t="shared" si="16"/>
        <v/>
      </c>
      <c r="L76" s="85" t="str">
        <f t="shared" si="17"/>
        <v/>
      </c>
      <c r="M76" s="35">
        <f t="shared" si="18"/>
        <v>0</v>
      </c>
    </row>
    <row r="77" spans="1:13" hidden="1" x14ac:dyDescent="0.2">
      <c r="A77" s="209" t="s">
        <v>500</v>
      </c>
      <c r="B77" s="75">
        <f t="shared" si="13"/>
        <v>0</v>
      </c>
      <c r="C77" s="75">
        <f t="shared" si="14"/>
        <v>0</v>
      </c>
      <c r="D77" s="32"/>
      <c r="E77" s="32"/>
      <c r="F77" s="32"/>
      <c r="G77" s="32"/>
      <c r="H77" s="32"/>
      <c r="I77" s="32"/>
      <c r="J77" s="82" t="str">
        <f t="shared" si="15"/>
        <v/>
      </c>
      <c r="K77" s="82" t="str">
        <f t="shared" si="16"/>
        <v/>
      </c>
      <c r="L77" s="85" t="str">
        <f t="shared" si="17"/>
        <v/>
      </c>
      <c r="M77" s="35">
        <f t="shared" si="18"/>
        <v>0</v>
      </c>
    </row>
    <row r="78" spans="1:13" hidden="1" x14ac:dyDescent="0.2">
      <c r="A78" s="209" t="s">
        <v>500</v>
      </c>
      <c r="B78" s="75">
        <f t="shared" si="13"/>
        <v>0</v>
      </c>
      <c r="C78" s="75">
        <f t="shared" si="14"/>
        <v>0</v>
      </c>
      <c r="D78" s="32"/>
      <c r="E78" s="32"/>
      <c r="F78" s="32"/>
      <c r="G78" s="32"/>
      <c r="H78" s="32"/>
      <c r="I78" s="32"/>
      <c r="J78" s="82" t="str">
        <f t="shared" si="15"/>
        <v/>
      </c>
      <c r="K78" s="82" t="str">
        <f t="shared" si="16"/>
        <v/>
      </c>
      <c r="L78" s="85" t="str">
        <f t="shared" si="17"/>
        <v/>
      </c>
      <c r="M78" s="35">
        <f t="shared" si="18"/>
        <v>0</v>
      </c>
    </row>
    <row r="79" spans="1:13" hidden="1" x14ac:dyDescent="0.2">
      <c r="A79" s="209" t="s">
        <v>500</v>
      </c>
      <c r="B79" s="75">
        <f t="shared" si="13"/>
        <v>0</v>
      </c>
      <c r="C79" s="75">
        <f t="shared" si="14"/>
        <v>0</v>
      </c>
      <c r="D79" s="32"/>
      <c r="E79" s="32"/>
      <c r="F79" s="32"/>
      <c r="G79" s="32"/>
      <c r="H79" s="32"/>
      <c r="I79" s="32"/>
      <c r="J79" s="82" t="str">
        <f t="shared" si="15"/>
        <v/>
      </c>
      <c r="K79" s="82" t="str">
        <f t="shared" si="16"/>
        <v/>
      </c>
      <c r="L79" s="85" t="str">
        <f t="shared" si="17"/>
        <v/>
      </c>
      <c r="M79" s="35">
        <f t="shared" si="18"/>
        <v>0</v>
      </c>
    </row>
    <row r="80" spans="1:13" hidden="1" x14ac:dyDescent="0.2">
      <c r="A80" s="209" t="s">
        <v>500</v>
      </c>
      <c r="B80" s="75">
        <f t="shared" si="13"/>
        <v>0</v>
      </c>
      <c r="C80" s="75">
        <f t="shared" si="14"/>
        <v>0</v>
      </c>
      <c r="D80" s="32"/>
      <c r="E80" s="32"/>
      <c r="F80" s="32"/>
      <c r="G80" s="32"/>
      <c r="H80" s="32"/>
      <c r="I80" s="32"/>
      <c r="J80" s="82" t="str">
        <f t="shared" si="15"/>
        <v/>
      </c>
      <c r="K80" s="82" t="str">
        <f t="shared" si="16"/>
        <v/>
      </c>
      <c r="L80" s="85" t="str">
        <f t="shared" si="17"/>
        <v/>
      </c>
      <c r="M80" s="35">
        <f t="shared" si="18"/>
        <v>0</v>
      </c>
    </row>
    <row r="81" spans="1:13" hidden="1" x14ac:dyDescent="0.2">
      <c r="A81" s="209" t="s">
        <v>500</v>
      </c>
      <c r="B81" s="75">
        <f t="shared" si="13"/>
        <v>0</v>
      </c>
      <c r="C81" s="75">
        <f t="shared" si="14"/>
        <v>0</v>
      </c>
      <c r="D81" s="32"/>
      <c r="E81" s="32"/>
      <c r="F81" s="32"/>
      <c r="G81" s="32"/>
      <c r="H81" s="32"/>
      <c r="I81" s="32"/>
      <c r="J81" s="82" t="str">
        <f t="shared" si="15"/>
        <v/>
      </c>
      <c r="K81" s="82" t="str">
        <f t="shared" si="16"/>
        <v/>
      </c>
      <c r="L81" s="85" t="str">
        <f t="shared" si="17"/>
        <v/>
      </c>
      <c r="M81" s="35">
        <f t="shared" si="18"/>
        <v>0</v>
      </c>
    </row>
    <row r="82" spans="1:13" hidden="1" x14ac:dyDescent="0.2">
      <c r="A82" s="209" t="s">
        <v>500</v>
      </c>
      <c r="B82" s="75">
        <f t="shared" si="13"/>
        <v>0</v>
      </c>
      <c r="C82" s="75">
        <f t="shared" si="14"/>
        <v>0</v>
      </c>
      <c r="D82" s="32"/>
      <c r="E82" s="32"/>
      <c r="F82" s="32"/>
      <c r="G82" s="32"/>
      <c r="H82" s="32"/>
      <c r="I82" s="32"/>
      <c r="J82" s="82" t="str">
        <f t="shared" si="15"/>
        <v/>
      </c>
      <c r="K82" s="82" t="str">
        <f t="shared" si="16"/>
        <v/>
      </c>
      <c r="L82" s="85" t="str">
        <f t="shared" si="17"/>
        <v/>
      </c>
      <c r="M82" s="35">
        <f t="shared" si="18"/>
        <v>0</v>
      </c>
    </row>
    <row r="83" spans="1:13" hidden="1" x14ac:dyDescent="0.2">
      <c r="A83" s="209" t="s">
        <v>500</v>
      </c>
      <c r="B83" s="75">
        <f t="shared" si="13"/>
        <v>0</v>
      </c>
      <c r="C83" s="75">
        <f t="shared" si="14"/>
        <v>0</v>
      </c>
      <c r="D83" s="32"/>
      <c r="E83" s="32"/>
      <c r="F83" s="32"/>
      <c r="G83" s="32"/>
      <c r="H83" s="32"/>
      <c r="I83" s="32"/>
      <c r="J83" s="82" t="str">
        <f t="shared" si="15"/>
        <v/>
      </c>
      <c r="K83" s="82" t="str">
        <f t="shared" si="16"/>
        <v/>
      </c>
      <c r="L83" s="85" t="str">
        <f t="shared" si="17"/>
        <v/>
      </c>
      <c r="M83" s="35">
        <f t="shared" si="18"/>
        <v>0</v>
      </c>
    </row>
    <row r="84" spans="1:13" hidden="1" x14ac:dyDescent="0.2">
      <c r="A84" s="209" t="s">
        <v>500</v>
      </c>
      <c r="B84" s="75">
        <f t="shared" si="13"/>
        <v>0</v>
      </c>
      <c r="C84" s="75">
        <f t="shared" si="14"/>
        <v>0</v>
      </c>
      <c r="D84" s="32"/>
      <c r="E84" s="32"/>
      <c r="F84" s="32"/>
      <c r="G84" s="32"/>
      <c r="H84" s="32"/>
      <c r="I84" s="32"/>
      <c r="J84" s="82" t="str">
        <f t="shared" si="15"/>
        <v/>
      </c>
      <c r="K84" s="82" t="str">
        <f t="shared" si="16"/>
        <v/>
      </c>
      <c r="L84" s="85" t="str">
        <f t="shared" si="17"/>
        <v/>
      </c>
      <c r="M84" s="35">
        <f t="shared" si="18"/>
        <v>0</v>
      </c>
    </row>
    <row r="85" spans="1:13" hidden="1" x14ac:dyDescent="0.2">
      <c r="A85" s="209" t="s">
        <v>500</v>
      </c>
      <c r="B85" s="75">
        <f t="shared" si="13"/>
        <v>0</v>
      </c>
      <c r="C85" s="75">
        <f t="shared" si="14"/>
        <v>0</v>
      </c>
      <c r="D85" s="32"/>
      <c r="E85" s="32"/>
      <c r="F85" s="32"/>
      <c r="G85" s="32"/>
      <c r="H85" s="32"/>
      <c r="I85" s="32"/>
      <c r="J85" s="82" t="str">
        <f t="shared" si="15"/>
        <v/>
      </c>
      <c r="K85" s="82" t="str">
        <f t="shared" si="16"/>
        <v/>
      </c>
      <c r="L85" s="85" t="str">
        <f t="shared" si="17"/>
        <v/>
      </c>
      <c r="M85" s="35">
        <f t="shared" si="18"/>
        <v>0</v>
      </c>
    </row>
    <row r="86" spans="1:13" hidden="1" x14ac:dyDescent="0.2">
      <c r="A86" s="209" t="s">
        <v>500</v>
      </c>
      <c r="B86" s="75">
        <f t="shared" si="13"/>
        <v>0</v>
      </c>
      <c r="C86" s="75">
        <f t="shared" si="14"/>
        <v>0</v>
      </c>
      <c r="D86" s="32"/>
      <c r="E86" s="32"/>
      <c r="F86" s="32"/>
      <c r="G86" s="32"/>
      <c r="H86" s="32"/>
      <c r="I86" s="32"/>
      <c r="J86" s="82" t="str">
        <f t="shared" si="15"/>
        <v/>
      </c>
      <c r="K86" s="82" t="str">
        <f t="shared" si="16"/>
        <v/>
      </c>
      <c r="L86" s="85" t="str">
        <f t="shared" si="17"/>
        <v/>
      </c>
      <c r="M86" s="35">
        <f t="shared" si="18"/>
        <v>0</v>
      </c>
    </row>
    <row r="87" spans="1:13" hidden="1" x14ac:dyDescent="0.2">
      <c r="A87" s="209" t="s">
        <v>500</v>
      </c>
      <c r="B87" s="75">
        <f t="shared" si="13"/>
        <v>0</v>
      </c>
      <c r="C87" s="75">
        <f t="shared" si="14"/>
        <v>0</v>
      </c>
      <c r="D87" s="32"/>
      <c r="E87" s="32"/>
      <c r="F87" s="32"/>
      <c r="G87" s="32"/>
      <c r="H87" s="32"/>
      <c r="I87" s="32"/>
      <c r="J87" s="82" t="str">
        <f t="shared" si="15"/>
        <v/>
      </c>
      <c r="K87" s="82" t="str">
        <f t="shared" si="16"/>
        <v/>
      </c>
      <c r="L87" s="85" t="str">
        <f t="shared" si="17"/>
        <v/>
      </c>
      <c r="M87" s="35">
        <f t="shared" si="18"/>
        <v>0</v>
      </c>
    </row>
    <row r="88" spans="1:13" hidden="1" x14ac:dyDescent="0.2">
      <c r="A88" s="209" t="s">
        <v>500</v>
      </c>
      <c r="B88" s="75">
        <f t="shared" si="13"/>
        <v>0</v>
      </c>
      <c r="C88" s="75">
        <f t="shared" si="14"/>
        <v>0</v>
      </c>
      <c r="D88" s="32"/>
      <c r="E88" s="32"/>
      <c r="F88" s="32"/>
      <c r="G88" s="32"/>
      <c r="H88" s="32"/>
      <c r="I88" s="32"/>
      <c r="J88" s="82" t="str">
        <f t="shared" si="15"/>
        <v/>
      </c>
      <c r="K88" s="82" t="str">
        <f t="shared" si="16"/>
        <v/>
      </c>
      <c r="L88" s="85" t="str">
        <f t="shared" si="17"/>
        <v/>
      </c>
      <c r="M88" s="35">
        <f t="shared" si="18"/>
        <v>0</v>
      </c>
    </row>
    <row r="89" spans="1:13" hidden="1" x14ac:dyDescent="0.2">
      <c r="A89" s="209" t="s">
        <v>500</v>
      </c>
      <c r="B89" s="75">
        <f t="shared" si="13"/>
        <v>0</v>
      </c>
      <c r="C89" s="75">
        <f t="shared" si="14"/>
        <v>0</v>
      </c>
      <c r="D89" s="32"/>
      <c r="E89" s="32"/>
      <c r="F89" s="32"/>
      <c r="G89" s="32"/>
      <c r="H89" s="32"/>
      <c r="I89" s="32"/>
      <c r="J89" s="82" t="str">
        <f t="shared" si="15"/>
        <v/>
      </c>
      <c r="K89" s="82" t="str">
        <f t="shared" si="16"/>
        <v/>
      </c>
      <c r="L89" s="85" t="str">
        <f t="shared" si="17"/>
        <v/>
      </c>
      <c r="M89" s="35">
        <f t="shared" si="18"/>
        <v>0</v>
      </c>
    </row>
    <row r="90" spans="1:13" hidden="1" x14ac:dyDescent="0.2">
      <c r="A90" s="209" t="s">
        <v>500</v>
      </c>
      <c r="B90" s="75">
        <f t="shared" si="13"/>
        <v>0</v>
      </c>
      <c r="C90" s="75">
        <f t="shared" si="14"/>
        <v>0</v>
      </c>
      <c r="D90" s="32"/>
      <c r="E90" s="32"/>
      <c r="F90" s="32"/>
      <c r="G90" s="32"/>
      <c r="H90" s="32"/>
      <c r="I90" s="32"/>
      <c r="J90" s="82" t="str">
        <f t="shared" si="15"/>
        <v/>
      </c>
      <c r="K90" s="82" t="str">
        <f t="shared" si="16"/>
        <v/>
      </c>
      <c r="L90" s="85" t="str">
        <f t="shared" si="17"/>
        <v/>
      </c>
      <c r="M90" s="35">
        <f t="shared" si="18"/>
        <v>0</v>
      </c>
    </row>
    <row r="91" spans="1:13" hidden="1" x14ac:dyDescent="0.2">
      <c r="A91" s="209" t="s">
        <v>500</v>
      </c>
      <c r="B91" s="75">
        <f t="shared" si="13"/>
        <v>0</v>
      </c>
      <c r="C91" s="75">
        <f t="shared" si="14"/>
        <v>0</v>
      </c>
      <c r="D91" s="32"/>
      <c r="E91" s="32"/>
      <c r="F91" s="32"/>
      <c r="G91" s="32"/>
      <c r="H91" s="32"/>
      <c r="I91" s="32"/>
      <c r="J91" s="82" t="str">
        <f t="shared" si="15"/>
        <v/>
      </c>
      <c r="K91" s="82" t="str">
        <f t="shared" si="16"/>
        <v/>
      </c>
      <c r="L91" s="85" t="str">
        <f t="shared" si="17"/>
        <v/>
      </c>
      <c r="M91" s="35">
        <f t="shared" si="18"/>
        <v>0</v>
      </c>
    </row>
    <row r="92" spans="1:13" hidden="1" x14ac:dyDescent="0.2">
      <c r="A92" s="209" t="s">
        <v>500</v>
      </c>
      <c r="B92" s="75">
        <f t="shared" si="13"/>
        <v>0</v>
      </c>
      <c r="C92" s="75">
        <f t="shared" si="14"/>
        <v>0</v>
      </c>
      <c r="D92" s="32"/>
      <c r="E92" s="32"/>
      <c r="F92" s="32"/>
      <c r="G92" s="32"/>
      <c r="H92" s="32"/>
      <c r="I92" s="32"/>
      <c r="J92" s="82" t="str">
        <f t="shared" si="15"/>
        <v/>
      </c>
      <c r="K92" s="82" t="str">
        <f t="shared" si="16"/>
        <v/>
      </c>
      <c r="L92" s="85" t="str">
        <f t="shared" si="17"/>
        <v/>
      </c>
      <c r="M92" s="35">
        <f t="shared" si="18"/>
        <v>0</v>
      </c>
    </row>
    <row r="93" spans="1:13" hidden="1" x14ac:dyDescent="0.2">
      <c r="A93" s="209" t="s">
        <v>500</v>
      </c>
      <c r="B93" s="75">
        <f t="shared" si="13"/>
        <v>0</v>
      </c>
      <c r="C93" s="75">
        <f t="shared" si="14"/>
        <v>0</v>
      </c>
      <c r="D93" s="32"/>
      <c r="E93" s="32"/>
      <c r="F93" s="32"/>
      <c r="G93" s="32"/>
      <c r="H93" s="32"/>
      <c r="I93" s="32"/>
      <c r="J93" s="82" t="str">
        <f t="shared" si="15"/>
        <v/>
      </c>
      <c r="K93" s="82" t="str">
        <f t="shared" si="16"/>
        <v/>
      </c>
      <c r="L93" s="85" t="str">
        <f t="shared" si="17"/>
        <v/>
      </c>
      <c r="M93" s="35">
        <f t="shared" si="18"/>
        <v>0</v>
      </c>
    </row>
    <row r="94" spans="1:13" hidden="1" x14ac:dyDescent="0.2">
      <c r="A94" s="209" t="s">
        <v>500</v>
      </c>
      <c r="B94" s="75">
        <f t="shared" si="13"/>
        <v>0</v>
      </c>
      <c r="C94" s="75">
        <f t="shared" si="14"/>
        <v>0</v>
      </c>
      <c r="D94" s="32"/>
      <c r="E94" s="32"/>
      <c r="F94" s="32"/>
      <c r="G94" s="32"/>
      <c r="H94" s="32"/>
      <c r="I94" s="32"/>
      <c r="J94" s="82" t="str">
        <f t="shared" si="15"/>
        <v/>
      </c>
      <c r="K94" s="82" t="str">
        <f t="shared" si="16"/>
        <v/>
      </c>
      <c r="L94" s="85" t="str">
        <f t="shared" si="17"/>
        <v/>
      </c>
      <c r="M94" s="35">
        <f t="shared" si="18"/>
        <v>0</v>
      </c>
    </row>
    <row r="95" spans="1:13" hidden="1" x14ac:dyDescent="0.2">
      <c r="A95" s="209" t="s">
        <v>500</v>
      </c>
      <c r="B95" s="75">
        <f t="shared" si="13"/>
        <v>0</v>
      </c>
      <c r="C95" s="75">
        <f t="shared" si="14"/>
        <v>0</v>
      </c>
      <c r="D95" s="32"/>
      <c r="E95" s="32"/>
      <c r="F95" s="32"/>
      <c r="G95" s="32"/>
      <c r="H95" s="32"/>
      <c r="I95" s="32"/>
      <c r="J95" s="82" t="str">
        <f t="shared" si="15"/>
        <v/>
      </c>
      <c r="K95" s="82" t="str">
        <f t="shared" si="16"/>
        <v/>
      </c>
      <c r="L95" s="85" t="str">
        <f t="shared" si="17"/>
        <v/>
      </c>
      <c r="M95" s="35">
        <f t="shared" si="18"/>
        <v>0</v>
      </c>
    </row>
    <row r="96" spans="1:13" hidden="1" x14ac:dyDescent="0.2">
      <c r="A96" s="209" t="s">
        <v>500</v>
      </c>
      <c r="B96" s="75">
        <f t="shared" si="13"/>
        <v>0</v>
      </c>
      <c r="C96" s="75">
        <f t="shared" si="14"/>
        <v>0</v>
      </c>
      <c r="D96" s="32"/>
      <c r="E96" s="32"/>
      <c r="F96" s="32"/>
      <c r="G96" s="32"/>
      <c r="H96" s="32"/>
      <c r="I96" s="32"/>
      <c r="J96" s="82" t="str">
        <f t="shared" si="15"/>
        <v/>
      </c>
      <c r="K96" s="82" t="str">
        <f t="shared" si="16"/>
        <v/>
      </c>
      <c r="L96" s="85" t="str">
        <f t="shared" si="17"/>
        <v/>
      </c>
      <c r="M96" s="35">
        <f t="shared" si="18"/>
        <v>0</v>
      </c>
    </row>
    <row r="97" spans="1:13" hidden="1" x14ac:dyDescent="0.2">
      <c r="A97" s="209" t="s">
        <v>500</v>
      </c>
      <c r="B97" s="75">
        <f t="shared" si="13"/>
        <v>0</v>
      </c>
      <c r="C97" s="75">
        <f t="shared" si="14"/>
        <v>0</v>
      </c>
      <c r="D97" s="32"/>
      <c r="E97" s="32"/>
      <c r="F97" s="32"/>
      <c r="G97" s="32"/>
      <c r="H97" s="32"/>
      <c r="I97" s="32"/>
      <c r="J97" s="82" t="str">
        <f t="shared" si="15"/>
        <v/>
      </c>
      <c r="K97" s="82" t="str">
        <f t="shared" si="16"/>
        <v/>
      </c>
      <c r="L97" s="85" t="str">
        <f t="shared" si="17"/>
        <v/>
      </c>
      <c r="M97" s="35">
        <f t="shared" si="18"/>
        <v>0</v>
      </c>
    </row>
    <row r="98" spans="1:13" hidden="1" x14ac:dyDescent="0.2">
      <c r="A98" s="209" t="s">
        <v>500</v>
      </c>
      <c r="B98" s="75">
        <f t="shared" ref="B98:B115" si="19">SUM(D98:I98)</f>
        <v>0</v>
      </c>
      <c r="C98" s="75">
        <f t="shared" ref="C98:C115" si="20">D98+E98</f>
        <v>0</v>
      </c>
      <c r="D98" s="32"/>
      <c r="E98" s="32"/>
      <c r="F98" s="32"/>
      <c r="G98" s="32"/>
      <c r="H98" s="32"/>
      <c r="I98" s="32"/>
      <c r="J98" s="82" t="str">
        <f t="shared" ref="J98:J116" si="21">IF(ISERROR(D98/C98),"",(D98/C98))</f>
        <v/>
      </c>
      <c r="K98" s="82" t="str">
        <f t="shared" ref="K98:K116" si="22">IF(ISERROR(E98/C98),"",(E98/C98))</f>
        <v/>
      </c>
      <c r="L98" s="85" t="str">
        <f t="shared" ref="L98:L116" si="23">IF(ISERROR((D98+E98)/B98),"",(D98+E98)/B98)</f>
        <v/>
      </c>
      <c r="M98" s="35">
        <f t="shared" ref="M98:M116" si="24">G98+I98</f>
        <v>0</v>
      </c>
    </row>
    <row r="99" spans="1:13" hidden="1" x14ac:dyDescent="0.2">
      <c r="A99" s="209" t="s">
        <v>500</v>
      </c>
      <c r="B99" s="75">
        <f t="shared" si="19"/>
        <v>0</v>
      </c>
      <c r="C99" s="75">
        <f t="shared" si="20"/>
        <v>0</v>
      </c>
      <c r="D99" s="32"/>
      <c r="E99" s="32"/>
      <c r="F99" s="32"/>
      <c r="G99" s="32"/>
      <c r="H99" s="32"/>
      <c r="I99" s="32"/>
      <c r="J99" s="82" t="str">
        <f t="shared" si="21"/>
        <v/>
      </c>
      <c r="K99" s="82" t="str">
        <f t="shared" si="22"/>
        <v/>
      </c>
      <c r="L99" s="85" t="str">
        <f t="shared" si="23"/>
        <v/>
      </c>
      <c r="M99" s="35">
        <f t="shared" si="24"/>
        <v>0</v>
      </c>
    </row>
    <row r="100" spans="1:13" hidden="1" x14ac:dyDescent="0.2">
      <c r="A100" s="209" t="s">
        <v>500</v>
      </c>
      <c r="B100" s="75">
        <f t="shared" si="19"/>
        <v>0</v>
      </c>
      <c r="C100" s="75">
        <f t="shared" si="20"/>
        <v>0</v>
      </c>
      <c r="D100" s="32"/>
      <c r="E100" s="32"/>
      <c r="F100" s="32"/>
      <c r="G100" s="32"/>
      <c r="H100" s="32"/>
      <c r="I100" s="32"/>
      <c r="J100" s="82" t="str">
        <f t="shared" si="21"/>
        <v/>
      </c>
      <c r="K100" s="82" t="str">
        <f t="shared" si="22"/>
        <v/>
      </c>
      <c r="L100" s="85" t="str">
        <f t="shared" si="23"/>
        <v/>
      </c>
      <c r="M100" s="35">
        <f t="shared" si="24"/>
        <v>0</v>
      </c>
    </row>
    <row r="101" spans="1:13" hidden="1" x14ac:dyDescent="0.2">
      <c r="A101" s="209" t="s">
        <v>500</v>
      </c>
      <c r="B101" s="75">
        <f t="shared" si="19"/>
        <v>0</v>
      </c>
      <c r="C101" s="75">
        <f t="shared" si="20"/>
        <v>0</v>
      </c>
      <c r="D101" s="32"/>
      <c r="E101" s="32"/>
      <c r="F101" s="32"/>
      <c r="G101" s="32"/>
      <c r="H101" s="32"/>
      <c r="I101" s="32"/>
      <c r="J101" s="82" t="str">
        <f t="shared" si="21"/>
        <v/>
      </c>
      <c r="K101" s="82" t="str">
        <f t="shared" si="22"/>
        <v/>
      </c>
      <c r="L101" s="85" t="str">
        <f t="shared" si="23"/>
        <v/>
      </c>
      <c r="M101" s="35">
        <f t="shared" si="24"/>
        <v>0</v>
      </c>
    </row>
    <row r="102" spans="1:13" hidden="1" x14ac:dyDescent="0.2">
      <c r="A102" s="209" t="s">
        <v>500</v>
      </c>
      <c r="B102" s="75">
        <f t="shared" si="19"/>
        <v>0</v>
      </c>
      <c r="C102" s="75">
        <f t="shared" si="20"/>
        <v>0</v>
      </c>
      <c r="D102" s="32"/>
      <c r="E102" s="32"/>
      <c r="F102" s="32"/>
      <c r="G102" s="32"/>
      <c r="H102" s="32"/>
      <c r="I102" s="32"/>
      <c r="J102" s="82" t="str">
        <f t="shared" si="21"/>
        <v/>
      </c>
      <c r="K102" s="82" t="str">
        <f t="shared" si="22"/>
        <v/>
      </c>
      <c r="L102" s="85" t="str">
        <f t="shared" si="23"/>
        <v/>
      </c>
      <c r="M102" s="35">
        <f t="shared" si="24"/>
        <v>0</v>
      </c>
    </row>
    <row r="103" spans="1:13" hidden="1" x14ac:dyDescent="0.2">
      <c r="A103" s="209" t="s">
        <v>500</v>
      </c>
      <c r="B103" s="75">
        <f t="shared" si="19"/>
        <v>0</v>
      </c>
      <c r="C103" s="75">
        <f t="shared" si="20"/>
        <v>0</v>
      </c>
      <c r="D103" s="32"/>
      <c r="E103" s="32"/>
      <c r="F103" s="32"/>
      <c r="G103" s="32"/>
      <c r="H103" s="32"/>
      <c r="I103" s="32"/>
      <c r="J103" s="82" t="str">
        <f t="shared" si="21"/>
        <v/>
      </c>
      <c r="K103" s="82" t="str">
        <f t="shared" si="22"/>
        <v/>
      </c>
      <c r="L103" s="85" t="str">
        <f t="shared" si="23"/>
        <v/>
      </c>
      <c r="M103" s="35">
        <f t="shared" si="24"/>
        <v>0</v>
      </c>
    </row>
    <row r="104" spans="1:13" hidden="1" x14ac:dyDescent="0.2">
      <c r="A104" s="209" t="s">
        <v>500</v>
      </c>
      <c r="B104" s="75">
        <f t="shared" si="19"/>
        <v>0</v>
      </c>
      <c r="C104" s="75">
        <f t="shared" si="20"/>
        <v>0</v>
      </c>
      <c r="D104" s="32"/>
      <c r="E104" s="32"/>
      <c r="F104" s="32"/>
      <c r="G104" s="32"/>
      <c r="H104" s="32"/>
      <c r="I104" s="32"/>
      <c r="J104" s="82" t="str">
        <f t="shared" si="21"/>
        <v/>
      </c>
      <c r="K104" s="82" t="str">
        <f t="shared" si="22"/>
        <v/>
      </c>
      <c r="L104" s="85" t="str">
        <f t="shared" si="23"/>
        <v/>
      </c>
      <c r="M104" s="35">
        <f t="shared" si="24"/>
        <v>0</v>
      </c>
    </row>
    <row r="105" spans="1:13" hidden="1" x14ac:dyDescent="0.2">
      <c r="A105" s="209" t="s">
        <v>500</v>
      </c>
      <c r="B105" s="75">
        <f t="shared" si="19"/>
        <v>0</v>
      </c>
      <c r="C105" s="75">
        <f t="shared" si="20"/>
        <v>0</v>
      </c>
      <c r="D105" s="32"/>
      <c r="E105" s="32"/>
      <c r="F105" s="32"/>
      <c r="G105" s="32"/>
      <c r="H105" s="32"/>
      <c r="I105" s="32"/>
      <c r="J105" s="82" t="str">
        <f t="shared" si="21"/>
        <v/>
      </c>
      <c r="K105" s="82" t="str">
        <f t="shared" si="22"/>
        <v/>
      </c>
      <c r="L105" s="85" t="str">
        <f t="shared" si="23"/>
        <v/>
      </c>
      <c r="M105" s="35">
        <f t="shared" si="24"/>
        <v>0</v>
      </c>
    </row>
    <row r="106" spans="1:13" hidden="1" x14ac:dyDescent="0.2">
      <c r="A106" s="209" t="s">
        <v>500</v>
      </c>
      <c r="B106" s="75">
        <f t="shared" si="19"/>
        <v>0</v>
      </c>
      <c r="C106" s="75">
        <f t="shared" si="20"/>
        <v>0</v>
      </c>
      <c r="D106" s="32"/>
      <c r="E106" s="32"/>
      <c r="F106" s="32"/>
      <c r="G106" s="32"/>
      <c r="H106" s="32"/>
      <c r="I106" s="32"/>
      <c r="J106" s="82" t="str">
        <f t="shared" si="21"/>
        <v/>
      </c>
      <c r="K106" s="82" t="str">
        <f t="shared" si="22"/>
        <v/>
      </c>
      <c r="L106" s="85" t="str">
        <f t="shared" si="23"/>
        <v/>
      </c>
      <c r="M106" s="35">
        <f t="shared" si="24"/>
        <v>0</v>
      </c>
    </row>
    <row r="107" spans="1:13" hidden="1" x14ac:dyDescent="0.2">
      <c r="A107" s="209" t="s">
        <v>500</v>
      </c>
      <c r="B107" s="75">
        <f t="shared" si="19"/>
        <v>0</v>
      </c>
      <c r="C107" s="75">
        <f t="shared" si="20"/>
        <v>0</v>
      </c>
      <c r="D107" s="32"/>
      <c r="E107" s="32"/>
      <c r="F107" s="32"/>
      <c r="G107" s="32"/>
      <c r="H107" s="32"/>
      <c r="I107" s="32"/>
      <c r="J107" s="82" t="str">
        <f t="shared" si="21"/>
        <v/>
      </c>
      <c r="K107" s="82" t="str">
        <f t="shared" si="22"/>
        <v/>
      </c>
      <c r="L107" s="85" t="str">
        <f t="shared" si="23"/>
        <v/>
      </c>
      <c r="M107" s="35">
        <f t="shared" si="24"/>
        <v>0</v>
      </c>
    </row>
    <row r="108" spans="1:13" hidden="1" x14ac:dyDescent="0.2">
      <c r="A108" s="209" t="s">
        <v>500</v>
      </c>
      <c r="B108" s="75">
        <f t="shared" si="19"/>
        <v>0</v>
      </c>
      <c r="C108" s="75">
        <f t="shared" si="20"/>
        <v>0</v>
      </c>
      <c r="D108" s="32"/>
      <c r="E108" s="32"/>
      <c r="F108" s="32"/>
      <c r="G108" s="32"/>
      <c r="H108" s="32"/>
      <c r="I108" s="32"/>
      <c r="J108" s="82" t="str">
        <f t="shared" si="21"/>
        <v/>
      </c>
      <c r="K108" s="82" t="str">
        <f t="shared" si="22"/>
        <v/>
      </c>
      <c r="L108" s="85" t="str">
        <f t="shared" si="23"/>
        <v/>
      </c>
      <c r="M108" s="35">
        <f t="shared" si="24"/>
        <v>0</v>
      </c>
    </row>
    <row r="109" spans="1:13" hidden="1" x14ac:dyDescent="0.2">
      <c r="A109" s="209" t="s">
        <v>500</v>
      </c>
      <c r="B109" s="75">
        <f t="shared" si="19"/>
        <v>0</v>
      </c>
      <c r="C109" s="75">
        <f t="shared" si="20"/>
        <v>0</v>
      </c>
      <c r="D109" s="32"/>
      <c r="E109" s="32"/>
      <c r="F109" s="32"/>
      <c r="G109" s="32"/>
      <c r="H109" s="32"/>
      <c r="I109" s="32"/>
      <c r="J109" s="82" t="str">
        <f t="shared" si="21"/>
        <v/>
      </c>
      <c r="K109" s="82" t="str">
        <f t="shared" si="22"/>
        <v/>
      </c>
      <c r="L109" s="85" t="str">
        <f t="shared" si="23"/>
        <v/>
      </c>
      <c r="M109" s="35">
        <f t="shared" si="24"/>
        <v>0</v>
      </c>
    </row>
    <row r="110" spans="1:13" hidden="1" x14ac:dyDescent="0.2">
      <c r="A110" s="209" t="s">
        <v>500</v>
      </c>
      <c r="B110" s="75">
        <f t="shared" si="19"/>
        <v>0</v>
      </c>
      <c r="C110" s="75">
        <f t="shared" si="20"/>
        <v>0</v>
      </c>
      <c r="D110" s="32"/>
      <c r="E110" s="32"/>
      <c r="F110" s="32"/>
      <c r="G110" s="32"/>
      <c r="H110" s="32"/>
      <c r="I110" s="32"/>
      <c r="J110" s="82" t="str">
        <f t="shared" si="21"/>
        <v/>
      </c>
      <c r="K110" s="82" t="str">
        <f t="shared" si="22"/>
        <v/>
      </c>
      <c r="L110" s="85" t="str">
        <f t="shared" si="23"/>
        <v/>
      </c>
      <c r="M110" s="35">
        <f t="shared" si="24"/>
        <v>0</v>
      </c>
    </row>
    <row r="111" spans="1:13" hidden="1" x14ac:dyDescent="0.2">
      <c r="A111" s="209" t="s">
        <v>500</v>
      </c>
      <c r="B111" s="75">
        <f t="shared" si="19"/>
        <v>0</v>
      </c>
      <c r="C111" s="75">
        <f t="shared" si="20"/>
        <v>0</v>
      </c>
      <c r="D111" s="32"/>
      <c r="E111" s="32"/>
      <c r="F111" s="32"/>
      <c r="G111" s="32"/>
      <c r="H111" s="32"/>
      <c r="I111" s="32"/>
      <c r="J111" s="82" t="str">
        <f t="shared" si="21"/>
        <v/>
      </c>
      <c r="K111" s="82" t="str">
        <f t="shared" si="22"/>
        <v/>
      </c>
      <c r="L111" s="85" t="str">
        <f t="shared" si="23"/>
        <v/>
      </c>
      <c r="M111" s="35">
        <f t="shared" si="24"/>
        <v>0</v>
      </c>
    </row>
    <row r="112" spans="1:13" hidden="1" x14ac:dyDescent="0.2">
      <c r="A112" s="209" t="s">
        <v>500</v>
      </c>
      <c r="B112" s="75">
        <f t="shared" si="19"/>
        <v>0</v>
      </c>
      <c r="C112" s="75">
        <f t="shared" si="20"/>
        <v>0</v>
      </c>
      <c r="D112" s="32"/>
      <c r="E112" s="32"/>
      <c r="F112" s="32"/>
      <c r="G112" s="32"/>
      <c r="H112" s="32"/>
      <c r="I112" s="32"/>
      <c r="J112" s="82" t="str">
        <f t="shared" si="21"/>
        <v/>
      </c>
      <c r="K112" s="82" t="str">
        <f t="shared" si="22"/>
        <v/>
      </c>
      <c r="L112" s="85" t="str">
        <f t="shared" si="23"/>
        <v/>
      </c>
      <c r="M112" s="35">
        <f t="shared" si="24"/>
        <v>0</v>
      </c>
    </row>
    <row r="113" spans="1:13" hidden="1" x14ac:dyDescent="0.2">
      <c r="A113" s="209" t="s">
        <v>500</v>
      </c>
      <c r="B113" s="75">
        <f t="shared" si="19"/>
        <v>0</v>
      </c>
      <c r="C113" s="75">
        <f t="shared" si="20"/>
        <v>0</v>
      </c>
      <c r="D113" s="32"/>
      <c r="E113" s="32"/>
      <c r="F113" s="32"/>
      <c r="G113" s="32"/>
      <c r="H113" s="32"/>
      <c r="I113" s="32"/>
      <c r="J113" s="82" t="str">
        <f t="shared" si="21"/>
        <v/>
      </c>
      <c r="K113" s="82" t="str">
        <f t="shared" si="22"/>
        <v/>
      </c>
      <c r="L113" s="85" t="str">
        <f t="shared" si="23"/>
        <v/>
      </c>
      <c r="M113" s="35">
        <f t="shared" si="24"/>
        <v>0</v>
      </c>
    </row>
    <row r="114" spans="1:13" hidden="1" x14ac:dyDescent="0.2">
      <c r="A114" s="209" t="s">
        <v>500</v>
      </c>
      <c r="B114" s="75">
        <f t="shared" si="19"/>
        <v>0</v>
      </c>
      <c r="C114" s="75">
        <f t="shared" si="20"/>
        <v>0</v>
      </c>
      <c r="D114" s="32"/>
      <c r="E114" s="32"/>
      <c r="F114" s="32"/>
      <c r="G114" s="32"/>
      <c r="H114" s="32"/>
      <c r="I114" s="32"/>
      <c r="J114" s="82" t="str">
        <f t="shared" si="21"/>
        <v/>
      </c>
      <c r="K114" s="82" t="str">
        <f t="shared" si="22"/>
        <v/>
      </c>
      <c r="L114" s="85" t="str">
        <f t="shared" si="23"/>
        <v/>
      </c>
      <c r="M114" s="35">
        <f t="shared" si="24"/>
        <v>0</v>
      </c>
    </row>
    <row r="115" spans="1:13" hidden="1" x14ac:dyDescent="0.2">
      <c r="A115" s="209" t="s">
        <v>500</v>
      </c>
      <c r="B115" s="75">
        <f t="shared" si="19"/>
        <v>0</v>
      </c>
      <c r="C115" s="75">
        <f t="shared" si="20"/>
        <v>0</v>
      </c>
      <c r="D115" s="32"/>
      <c r="E115" s="32"/>
      <c r="F115" s="32"/>
      <c r="G115" s="32"/>
      <c r="H115" s="32"/>
      <c r="I115" s="32"/>
      <c r="J115" s="82" t="str">
        <f t="shared" si="21"/>
        <v/>
      </c>
      <c r="K115" s="82" t="str">
        <f t="shared" si="22"/>
        <v/>
      </c>
      <c r="L115" s="85" t="str">
        <f t="shared" si="23"/>
        <v/>
      </c>
      <c r="M115" s="35">
        <f t="shared" si="24"/>
        <v>0</v>
      </c>
    </row>
    <row r="116" spans="1:13" hidden="1" x14ac:dyDescent="0.2">
      <c r="A116" s="203" t="s">
        <v>61</v>
      </c>
      <c r="B116" s="203">
        <f t="shared" ref="B116:I116" si="25">SUM(B66:B115)</f>
        <v>0</v>
      </c>
      <c r="C116" s="203">
        <f t="shared" si="25"/>
        <v>0</v>
      </c>
      <c r="D116" s="203">
        <f t="shared" si="25"/>
        <v>0</v>
      </c>
      <c r="E116" s="203">
        <f t="shared" si="25"/>
        <v>0</v>
      </c>
      <c r="F116" s="203">
        <f t="shared" si="25"/>
        <v>0</v>
      </c>
      <c r="G116" s="203">
        <f t="shared" si="25"/>
        <v>0</v>
      </c>
      <c r="H116" s="203">
        <f t="shared" si="25"/>
        <v>0</v>
      </c>
      <c r="I116" s="203">
        <f t="shared" si="25"/>
        <v>0</v>
      </c>
      <c r="J116" s="204" t="str">
        <f t="shared" si="21"/>
        <v/>
      </c>
      <c r="K116" s="204" t="str">
        <f t="shared" si="22"/>
        <v/>
      </c>
      <c r="L116" s="204" t="str">
        <f t="shared" si="23"/>
        <v/>
      </c>
      <c r="M116" s="35">
        <f t="shared" si="24"/>
        <v>0</v>
      </c>
    </row>
    <row r="117" spans="1:13" ht="4.5" customHeight="1" x14ac:dyDescent="0.2"/>
    <row r="118" spans="1:13" ht="15.75" hidden="1" customHeight="1" x14ac:dyDescent="0.2">
      <c r="A118" s="451" t="str">
        <f>Parameters!B74</f>
        <v>Iteration 4 - Functional Testing</v>
      </c>
      <c r="B118" s="452"/>
      <c r="C118" s="452"/>
      <c r="D118" s="452"/>
      <c r="E118" s="452"/>
      <c r="F118" s="452"/>
      <c r="G118" s="452"/>
      <c r="H118" s="452"/>
      <c r="I118" s="452"/>
      <c r="J118" s="452"/>
      <c r="K118" s="452"/>
      <c r="L118" s="453"/>
      <c r="M118" s="6"/>
    </row>
    <row r="119" spans="1:13" ht="12.75" hidden="1" customHeight="1" x14ac:dyDescent="0.2">
      <c r="A119" s="443" t="str">
        <f>CONCATENATE(Parameters!H74," Name")</f>
        <v>Test Set Name</v>
      </c>
      <c r="B119" s="445" t="s">
        <v>112</v>
      </c>
      <c r="C119" s="446"/>
      <c r="D119" s="446"/>
      <c r="E119" s="446"/>
      <c r="F119" s="446"/>
      <c r="G119" s="446"/>
      <c r="H119" s="446"/>
      <c r="I119" s="446"/>
      <c r="J119" s="446"/>
      <c r="K119" s="446"/>
      <c r="L119" s="447"/>
      <c r="M119" s="6"/>
    </row>
    <row r="120" spans="1:13" hidden="1" x14ac:dyDescent="0.2">
      <c r="A120" s="444"/>
      <c r="B120" s="196" t="s">
        <v>110</v>
      </c>
      <c r="C120" s="196" t="s">
        <v>113</v>
      </c>
      <c r="D120" s="196" t="s">
        <v>148</v>
      </c>
      <c r="E120" s="196" t="s">
        <v>149</v>
      </c>
      <c r="F120" s="196" t="s">
        <v>55</v>
      </c>
      <c r="G120" s="196" t="s">
        <v>57</v>
      </c>
      <c r="H120" s="196" t="s">
        <v>102</v>
      </c>
      <c r="I120" s="196" t="s">
        <v>93</v>
      </c>
      <c r="J120" s="196" t="s">
        <v>59</v>
      </c>
      <c r="K120" s="196" t="s">
        <v>60</v>
      </c>
      <c r="L120" s="196" t="s">
        <v>409</v>
      </c>
      <c r="M120" s="34" t="s">
        <v>58</v>
      </c>
    </row>
    <row r="121" spans="1:13" hidden="1" x14ac:dyDescent="0.2">
      <c r="A121" s="209" t="s">
        <v>500</v>
      </c>
      <c r="B121" s="75">
        <f t="shared" ref="B121:B152" si="26">SUM(D121:I121)</f>
        <v>0</v>
      </c>
      <c r="C121" s="75">
        <f t="shared" ref="C121:C152" si="27">D121+E121</f>
        <v>0</v>
      </c>
      <c r="D121" s="32"/>
      <c r="E121" s="32"/>
      <c r="F121" s="32"/>
      <c r="G121" s="32"/>
      <c r="H121" s="32"/>
      <c r="I121" s="32"/>
      <c r="J121" s="82" t="str">
        <f t="shared" ref="J121:J152" si="28">IF(ISERROR(D121/C121),"",(D121/C121))</f>
        <v/>
      </c>
      <c r="K121" s="82" t="str">
        <f t="shared" ref="K121:K152" si="29">IF(ISERROR(E121/C121),"",(E121/C121))</f>
        <v/>
      </c>
      <c r="L121" s="85" t="str">
        <f t="shared" ref="L121:L152" si="30">IF(ISERROR((D121+E121)/B121),"",(D121+E121)/B121)</f>
        <v/>
      </c>
      <c r="M121" s="35">
        <f t="shared" ref="M121:M152" si="31">G121+I121</f>
        <v>0</v>
      </c>
    </row>
    <row r="122" spans="1:13" hidden="1" x14ac:dyDescent="0.2">
      <c r="A122" s="209" t="s">
        <v>500</v>
      </c>
      <c r="B122" s="75">
        <f t="shared" si="26"/>
        <v>0</v>
      </c>
      <c r="C122" s="75">
        <f t="shared" si="27"/>
        <v>0</v>
      </c>
      <c r="D122" s="32"/>
      <c r="E122" s="32"/>
      <c r="F122" s="32"/>
      <c r="G122" s="32"/>
      <c r="H122" s="32"/>
      <c r="I122" s="32"/>
      <c r="J122" s="82" t="str">
        <f t="shared" si="28"/>
        <v/>
      </c>
      <c r="K122" s="82" t="str">
        <f t="shared" si="29"/>
        <v/>
      </c>
      <c r="L122" s="85" t="str">
        <f t="shared" si="30"/>
        <v/>
      </c>
      <c r="M122" s="35">
        <f t="shared" si="31"/>
        <v>0</v>
      </c>
    </row>
    <row r="123" spans="1:13" hidden="1" x14ac:dyDescent="0.2">
      <c r="A123" s="209" t="s">
        <v>500</v>
      </c>
      <c r="B123" s="75">
        <f t="shared" si="26"/>
        <v>0</v>
      </c>
      <c r="C123" s="75">
        <f t="shared" si="27"/>
        <v>0</v>
      </c>
      <c r="D123" s="32"/>
      <c r="E123" s="32"/>
      <c r="F123" s="32"/>
      <c r="G123" s="32"/>
      <c r="H123" s="32"/>
      <c r="I123" s="32"/>
      <c r="J123" s="82" t="str">
        <f t="shared" si="28"/>
        <v/>
      </c>
      <c r="K123" s="82" t="str">
        <f t="shared" si="29"/>
        <v/>
      </c>
      <c r="L123" s="85" t="str">
        <f t="shared" si="30"/>
        <v/>
      </c>
      <c r="M123" s="35">
        <f t="shared" si="31"/>
        <v>0</v>
      </c>
    </row>
    <row r="124" spans="1:13" hidden="1" x14ac:dyDescent="0.2">
      <c r="A124" s="209" t="s">
        <v>500</v>
      </c>
      <c r="B124" s="75">
        <f t="shared" si="26"/>
        <v>0</v>
      </c>
      <c r="C124" s="75">
        <f t="shared" si="27"/>
        <v>0</v>
      </c>
      <c r="D124" s="32"/>
      <c r="E124" s="32"/>
      <c r="F124" s="32"/>
      <c r="G124" s="32"/>
      <c r="H124" s="32"/>
      <c r="I124" s="32"/>
      <c r="J124" s="82" t="str">
        <f t="shared" si="28"/>
        <v/>
      </c>
      <c r="K124" s="82" t="str">
        <f t="shared" si="29"/>
        <v/>
      </c>
      <c r="L124" s="85" t="str">
        <f t="shared" si="30"/>
        <v/>
      </c>
      <c r="M124" s="35">
        <f t="shared" si="31"/>
        <v>0</v>
      </c>
    </row>
    <row r="125" spans="1:13" hidden="1" x14ac:dyDescent="0.2">
      <c r="A125" s="209" t="s">
        <v>500</v>
      </c>
      <c r="B125" s="75">
        <f t="shared" si="26"/>
        <v>0</v>
      </c>
      <c r="C125" s="75">
        <f t="shared" si="27"/>
        <v>0</v>
      </c>
      <c r="D125" s="32"/>
      <c r="E125" s="32"/>
      <c r="F125" s="32"/>
      <c r="G125" s="32"/>
      <c r="H125" s="32"/>
      <c r="I125" s="32"/>
      <c r="J125" s="82" t="str">
        <f t="shared" si="28"/>
        <v/>
      </c>
      <c r="K125" s="82" t="str">
        <f t="shared" si="29"/>
        <v/>
      </c>
      <c r="L125" s="85" t="str">
        <f t="shared" si="30"/>
        <v/>
      </c>
      <c r="M125" s="35">
        <f t="shared" si="31"/>
        <v>0</v>
      </c>
    </row>
    <row r="126" spans="1:13" hidden="1" x14ac:dyDescent="0.2">
      <c r="A126" s="209" t="s">
        <v>500</v>
      </c>
      <c r="B126" s="75">
        <f t="shared" si="26"/>
        <v>0</v>
      </c>
      <c r="C126" s="75">
        <f t="shared" si="27"/>
        <v>0</v>
      </c>
      <c r="D126" s="32"/>
      <c r="E126" s="32"/>
      <c r="F126" s="32"/>
      <c r="G126" s="32"/>
      <c r="H126" s="32"/>
      <c r="I126" s="32"/>
      <c r="J126" s="82" t="str">
        <f t="shared" si="28"/>
        <v/>
      </c>
      <c r="K126" s="82" t="str">
        <f t="shared" si="29"/>
        <v/>
      </c>
      <c r="L126" s="85" t="str">
        <f t="shared" si="30"/>
        <v/>
      </c>
      <c r="M126" s="35">
        <f t="shared" si="31"/>
        <v>0</v>
      </c>
    </row>
    <row r="127" spans="1:13" hidden="1" x14ac:dyDescent="0.2">
      <c r="A127" s="209" t="s">
        <v>500</v>
      </c>
      <c r="B127" s="75">
        <f t="shared" si="26"/>
        <v>0</v>
      </c>
      <c r="C127" s="75">
        <f t="shared" si="27"/>
        <v>0</v>
      </c>
      <c r="D127" s="32"/>
      <c r="E127" s="32"/>
      <c r="F127" s="32"/>
      <c r="G127" s="32"/>
      <c r="H127" s="32"/>
      <c r="I127" s="32"/>
      <c r="J127" s="82" t="str">
        <f t="shared" si="28"/>
        <v/>
      </c>
      <c r="K127" s="82" t="str">
        <f t="shared" si="29"/>
        <v/>
      </c>
      <c r="L127" s="85" t="str">
        <f t="shared" si="30"/>
        <v/>
      </c>
      <c r="M127" s="35">
        <f t="shared" si="31"/>
        <v>0</v>
      </c>
    </row>
    <row r="128" spans="1:13" hidden="1" x14ac:dyDescent="0.2">
      <c r="A128" s="209" t="s">
        <v>500</v>
      </c>
      <c r="B128" s="75">
        <f t="shared" si="26"/>
        <v>0</v>
      </c>
      <c r="C128" s="75">
        <f t="shared" si="27"/>
        <v>0</v>
      </c>
      <c r="D128" s="32"/>
      <c r="E128" s="32"/>
      <c r="F128" s="32"/>
      <c r="G128" s="32"/>
      <c r="H128" s="32"/>
      <c r="I128" s="32"/>
      <c r="J128" s="82" t="str">
        <f t="shared" si="28"/>
        <v/>
      </c>
      <c r="K128" s="82" t="str">
        <f t="shared" si="29"/>
        <v/>
      </c>
      <c r="L128" s="85" t="str">
        <f t="shared" si="30"/>
        <v/>
      </c>
      <c r="M128" s="35">
        <f t="shared" si="31"/>
        <v>0</v>
      </c>
    </row>
    <row r="129" spans="1:13" hidden="1" x14ac:dyDescent="0.2">
      <c r="A129" s="209" t="s">
        <v>500</v>
      </c>
      <c r="B129" s="75">
        <f t="shared" si="26"/>
        <v>0</v>
      </c>
      <c r="C129" s="75">
        <f t="shared" si="27"/>
        <v>0</v>
      </c>
      <c r="D129" s="32"/>
      <c r="E129" s="32"/>
      <c r="F129" s="32"/>
      <c r="G129" s="32"/>
      <c r="H129" s="32"/>
      <c r="I129" s="32"/>
      <c r="J129" s="82" t="str">
        <f t="shared" si="28"/>
        <v/>
      </c>
      <c r="K129" s="82" t="str">
        <f t="shared" si="29"/>
        <v/>
      </c>
      <c r="L129" s="85" t="str">
        <f t="shared" si="30"/>
        <v/>
      </c>
      <c r="M129" s="35">
        <f t="shared" si="31"/>
        <v>0</v>
      </c>
    </row>
    <row r="130" spans="1:13" hidden="1" x14ac:dyDescent="0.2">
      <c r="A130" s="209" t="s">
        <v>500</v>
      </c>
      <c r="B130" s="75">
        <f t="shared" si="26"/>
        <v>0</v>
      </c>
      <c r="C130" s="75">
        <f t="shared" si="27"/>
        <v>0</v>
      </c>
      <c r="D130" s="32"/>
      <c r="E130" s="32"/>
      <c r="F130" s="32"/>
      <c r="G130" s="32"/>
      <c r="H130" s="32"/>
      <c r="I130" s="32"/>
      <c r="J130" s="82" t="str">
        <f t="shared" si="28"/>
        <v/>
      </c>
      <c r="K130" s="82" t="str">
        <f t="shared" si="29"/>
        <v/>
      </c>
      <c r="L130" s="85" t="str">
        <f t="shared" si="30"/>
        <v/>
      </c>
      <c r="M130" s="35">
        <f t="shared" si="31"/>
        <v>0</v>
      </c>
    </row>
    <row r="131" spans="1:13" hidden="1" x14ac:dyDescent="0.2">
      <c r="A131" s="209" t="s">
        <v>500</v>
      </c>
      <c r="B131" s="75">
        <f t="shared" si="26"/>
        <v>0</v>
      </c>
      <c r="C131" s="75">
        <f t="shared" si="27"/>
        <v>0</v>
      </c>
      <c r="D131" s="32"/>
      <c r="E131" s="32"/>
      <c r="F131" s="32"/>
      <c r="G131" s="32"/>
      <c r="H131" s="32"/>
      <c r="I131" s="32"/>
      <c r="J131" s="82" t="str">
        <f t="shared" si="28"/>
        <v/>
      </c>
      <c r="K131" s="82" t="str">
        <f t="shared" si="29"/>
        <v/>
      </c>
      <c r="L131" s="85" t="str">
        <f t="shared" si="30"/>
        <v/>
      </c>
      <c r="M131" s="35">
        <f t="shared" si="31"/>
        <v>0</v>
      </c>
    </row>
    <row r="132" spans="1:13" hidden="1" x14ac:dyDescent="0.2">
      <c r="A132" s="209" t="s">
        <v>500</v>
      </c>
      <c r="B132" s="75">
        <f t="shared" si="26"/>
        <v>0</v>
      </c>
      <c r="C132" s="75">
        <f t="shared" si="27"/>
        <v>0</v>
      </c>
      <c r="D132" s="32"/>
      <c r="E132" s="32"/>
      <c r="F132" s="32"/>
      <c r="G132" s="32"/>
      <c r="H132" s="32"/>
      <c r="I132" s="32"/>
      <c r="J132" s="82" t="str">
        <f t="shared" si="28"/>
        <v/>
      </c>
      <c r="K132" s="82" t="str">
        <f t="shared" si="29"/>
        <v/>
      </c>
      <c r="L132" s="85" t="str">
        <f t="shared" si="30"/>
        <v/>
      </c>
      <c r="M132" s="35">
        <f t="shared" si="31"/>
        <v>0</v>
      </c>
    </row>
    <row r="133" spans="1:13" hidden="1" x14ac:dyDescent="0.2">
      <c r="A133" s="209" t="s">
        <v>500</v>
      </c>
      <c r="B133" s="75">
        <f t="shared" si="26"/>
        <v>0</v>
      </c>
      <c r="C133" s="75">
        <f t="shared" si="27"/>
        <v>0</v>
      </c>
      <c r="D133" s="32"/>
      <c r="E133" s="32"/>
      <c r="F133" s="32"/>
      <c r="G133" s="32"/>
      <c r="H133" s="32"/>
      <c r="I133" s="32"/>
      <c r="J133" s="82" t="str">
        <f t="shared" si="28"/>
        <v/>
      </c>
      <c r="K133" s="82" t="str">
        <f t="shared" si="29"/>
        <v/>
      </c>
      <c r="L133" s="85" t="str">
        <f t="shared" si="30"/>
        <v/>
      </c>
      <c r="M133" s="35">
        <f t="shared" si="31"/>
        <v>0</v>
      </c>
    </row>
    <row r="134" spans="1:13" hidden="1" x14ac:dyDescent="0.2">
      <c r="A134" s="209" t="s">
        <v>500</v>
      </c>
      <c r="B134" s="75">
        <f t="shared" si="26"/>
        <v>0</v>
      </c>
      <c r="C134" s="75">
        <f t="shared" si="27"/>
        <v>0</v>
      </c>
      <c r="D134" s="32"/>
      <c r="E134" s="32"/>
      <c r="F134" s="32"/>
      <c r="G134" s="32"/>
      <c r="H134" s="32"/>
      <c r="I134" s="32"/>
      <c r="J134" s="82" t="str">
        <f t="shared" si="28"/>
        <v/>
      </c>
      <c r="K134" s="82" t="str">
        <f t="shared" si="29"/>
        <v/>
      </c>
      <c r="L134" s="85" t="str">
        <f t="shared" si="30"/>
        <v/>
      </c>
      <c r="M134" s="35">
        <f t="shared" si="31"/>
        <v>0</v>
      </c>
    </row>
    <row r="135" spans="1:13" hidden="1" x14ac:dyDescent="0.2">
      <c r="A135" s="209" t="s">
        <v>500</v>
      </c>
      <c r="B135" s="75">
        <f t="shared" si="26"/>
        <v>0</v>
      </c>
      <c r="C135" s="75">
        <f t="shared" si="27"/>
        <v>0</v>
      </c>
      <c r="D135" s="32"/>
      <c r="E135" s="32"/>
      <c r="F135" s="32"/>
      <c r="G135" s="32"/>
      <c r="H135" s="32"/>
      <c r="I135" s="32"/>
      <c r="J135" s="82" t="str">
        <f t="shared" si="28"/>
        <v/>
      </c>
      <c r="K135" s="82" t="str">
        <f t="shared" si="29"/>
        <v/>
      </c>
      <c r="L135" s="85" t="str">
        <f t="shared" si="30"/>
        <v/>
      </c>
      <c r="M135" s="35">
        <f t="shared" si="31"/>
        <v>0</v>
      </c>
    </row>
    <row r="136" spans="1:13" hidden="1" x14ac:dyDescent="0.2">
      <c r="A136" s="209" t="s">
        <v>500</v>
      </c>
      <c r="B136" s="75">
        <f t="shared" si="26"/>
        <v>0</v>
      </c>
      <c r="C136" s="75">
        <f t="shared" si="27"/>
        <v>0</v>
      </c>
      <c r="D136" s="32"/>
      <c r="E136" s="32"/>
      <c r="F136" s="32"/>
      <c r="G136" s="32"/>
      <c r="H136" s="32"/>
      <c r="I136" s="32"/>
      <c r="J136" s="82" t="str">
        <f t="shared" si="28"/>
        <v/>
      </c>
      <c r="K136" s="82" t="str">
        <f t="shared" si="29"/>
        <v/>
      </c>
      <c r="L136" s="85" t="str">
        <f t="shared" si="30"/>
        <v/>
      </c>
      <c r="M136" s="35">
        <f t="shared" si="31"/>
        <v>0</v>
      </c>
    </row>
    <row r="137" spans="1:13" hidden="1" x14ac:dyDescent="0.2">
      <c r="A137" s="209" t="s">
        <v>500</v>
      </c>
      <c r="B137" s="75">
        <f t="shared" si="26"/>
        <v>0</v>
      </c>
      <c r="C137" s="75">
        <f t="shared" si="27"/>
        <v>0</v>
      </c>
      <c r="D137" s="32"/>
      <c r="E137" s="32"/>
      <c r="F137" s="32"/>
      <c r="G137" s="32"/>
      <c r="H137" s="32"/>
      <c r="I137" s="32"/>
      <c r="J137" s="82" t="str">
        <f t="shared" si="28"/>
        <v/>
      </c>
      <c r="K137" s="82" t="str">
        <f t="shared" si="29"/>
        <v/>
      </c>
      <c r="L137" s="85" t="str">
        <f t="shared" si="30"/>
        <v/>
      </c>
      <c r="M137" s="35">
        <f t="shared" si="31"/>
        <v>0</v>
      </c>
    </row>
    <row r="138" spans="1:13" hidden="1" x14ac:dyDescent="0.2">
      <c r="A138" s="209" t="s">
        <v>500</v>
      </c>
      <c r="B138" s="75">
        <f t="shared" si="26"/>
        <v>0</v>
      </c>
      <c r="C138" s="75">
        <f t="shared" si="27"/>
        <v>0</v>
      </c>
      <c r="D138" s="32"/>
      <c r="E138" s="32"/>
      <c r="F138" s="32"/>
      <c r="G138" s="32"/>
      <c r="H138" s="32"/>
      <c r="I138" s="32"/>
      <c r="J138" s="82" t="str">
        <f t="shared" si="28"/>
        <v/>
      </c>
      <c r="K138" s="82" t="str">
        <f t="shared" si="29"/>
        <v/>
      </c>
      <c r="L138" s="85" t="str">
        <f t="shared" si="30"/>
        <v/>
      </c>
      <c r="M138" s="35">
        <f t="shared" si="31"/>
        <v>0</v>
      </c>
    </row>
    <row r="139" spans="1:13" hidden="1" x14ac:dyDescent="0.2">
      <c r="A139" s="209" t="s">
        <v>500</v>
      </c>
      <c r="B139" s="75">
        <f t="shared" si="26"/>
        <v>0</v>
      </c>
      <c r="C139" s="75">
        <f t="shared" si="27"/>
        <v>0</v>
      </c>
      <c r="D139" s="32"/>
      <c r="E139" s="32"/>
      <c r="F139" s="32"/>
      <c r="G139" s="32"/>
      <c r="H139" s="32"/>
      <c r="I139" s="32"/>
      <c r="J139" s="82" t="str">
        <f t="shared" si="28"/>
        <v/>
      </c>
      <c r="K139" s="82" t="str">
        <f t="shared" si="29"/>
        <v/>
      </c>
      <c r="L139" s="85" t="str">
        <f t="shared" si="30"/>
        <v/>
      </c>
      <c r="M139" s="35">
        <f t="shared" si="31"/>
        <v>0</v>
      </c>
    </row>
    <row r="140" spans="1:13" hidden="1" x14ac:dyDescent="0.2">
      <c r="A140" s="209" t="s">
        <v>500</v>
      </c>
      <c r="B140" s="75">
        <f t="shared" si="26"/>
        <v>0</v>
      </c>
      <c r="C140" s="75">
        <f t="shared" si="27"/>
        <v>0</v>
      </c>
      <c r="D140" s="32"/>
      <c r="E140" s="32"/>
      <c r="F140" s="32"/>
      <c r="G140" s="32"/>
      <c r="H140" s="32"/>
      <c r="I140" s="32"/>
      <c r="J140" s="82" t="str">
        <f t="shared" si="28"/>
        <v/>
      </c>
      <c r="K140" s="82" t="str">
        <f t="shared" si="29"/>
        <v/>
      </c>
      <c r="L140" s="85" t="str">
        <f t="shared" si="30"/>
        <v/>
      </c>
      <c r="M140" s="35">
        <f t="shared" si="31"/>
        <v>0</v>
      </c>
    </row>
    <row r="141" spans="1:13" hidden="1" x14ac:dyDescent="0.2">
      <c r="A141" s="209" t="s">
        <v>500</v>
      </c>
      <c r="B141" s="75">
        <f t="shared" si="26"/>
        <v>0</v>
      </c>
      <c r="C141" s="75">
        <f t="shared" si="27"/>
        <v>0</v>
      </c>
      <c r="D141" s="32"/>
      <c r="E141" s="32"/>
      <c r="F141" s="32"/>
      <c r="G141" s="32"/>
      <c r="H141" s="32"/>
      <c r="I141" s="32"/>
      <c r="J141" s="82" t="str">
        <f t="shared" si="28"/>
        <v/>
      </c>
      <c r="K141" s="82" t="str">
        <f t="shared" si="29"/>
        <v/>
      </c>
      <c r="L141" s="85" t="str">
        <f t="shared" si="30"/>
        <v/>
      </c>
      <c r="M141" s="35">
        <f t="shared" si="31"/>
        <v>0</v>
      </c>
    </row>
    <row r="142" spans="1:13" hidden="1" x14ac:dyDescent="0.2">
      <c r="A142" s="209" t="s">
        <v>500</v>
      </c>
      <c r="B142" s="75">
        <f t="shared" si="26"/>
        <v>0</v>
      </c>
      <c r="C142" s="75">
        <f t="shared" si="27"/>
        <v>0</v>
      </c>
      <c r="D142" s="32"/>
      <c r="E142" s="32"/>
      <c r="F142" s="32"/>
      <c r="G142" s="32"/>
      <c r="H142" s="32"/>
      <c r="I142" s="32"/>
      <c r="J142" s="82" t="str">
        <f t="shared" si="28"/>
        <v/>
      </c>
      <c r="K142" s="82" t="str">
        <f t="shared" si="29"/>
        <v/>
      </c>
      <c r="L142" s="85" t="str">
        <f t="shared" si="30"/>
        <v/>
      </c>
      <c r="M142" s="35">
        <f t="shared" si="31"/>
        <v>0</v>
      </c>
    </row>
    <row r="143" spans="1:13" hidden="1" x14ac:dyDescent="0.2">
      <c r="A143" s="209" t="s">
        <v>500</v>
      </c>
      <c r="B143" s="75">
        <f t="shared" si="26"/>
        <v>0</v>
      </c>
      <c r="C143" s="75">
        <f t="shared" si="27"/>
        <v>0</v>
      </c>
      <c r="D143" s="32"/>
      <c r="E143" s="32"/>
      <c r="F143" s="32"/>
      <c r="G143" s="32"/>
      <c r="H143" s="32"/>
      <c r="I143" s="32"/>
      <c r="J143" s="82" t="str">
        <f t="shared" si="28"/>
        <v/>
      </c>
      <c r="K143" s="82" t="str">
        <f t="shared" si="29"/>
        <v/>
      </c>
      <c r="L143" s="85" t="str">
        <f t="shared" si="30"/>
        <v/>
      </c>
      <c r="M143" s="35">
        <f t="shared" si="31"/>
        <v>0</v>
      </c>
    </row>
    <row r="144" spans="1:13" hidden="1" x14ac:dyDescent="0.2">
      <c r="A144" s="209" t="s">
        <v>500</v>
      </c>
      <c r="B144" s="75">
        <f t="shared" si="26"/>
        <v>0</v>
      </c>
      <c r="C144" s="75">
        <f t="shared" si="27"/>
        <v>0</v>
      </c>
      <c r="D144" s="32"/>
      <c r="E144" s="32"/>
      <c r="F144" s="32"/>
      <c r="G144" s="32"/>
      <c r="H144" s="32"/>
      <c r="I144" s="32"/>
      <c r="J144" s="82" t="str">
        <f t="shared" si="28"/>
        <v/>
      </c>
      <c r="K144" s="82" t="str">
        <f t="shared" si="29"/>
        <v/>
      </c>
      <c r="L144" s="85" t="str">
        <f t="shared" si="30"/>
        <v/>
      </c>
      <c r="M144" s="35">
        <f t="shared" si="31"/>
        <v>0</v>
      </c>
    </row>
    <row r="145" spans="1:13" hidden="1" x14ac:dyDescent="0.2">
      <c r="A145" s="209" t="s">
        <v>500</v>
      </c>
      <c r="B145" s="75">
        <f t="shared" si="26"/>
        <v>0</v>
      </c>
      <c r="C145" s="75">
        <f t="shared" si="27"/>
        <v>0</v>
      </c>
      <c r="D145" s="32"/>
      <c r="E145" s="32"/>
      <c r="F145" s="32"/>
      <c r="G145" s="32"/>
      <c r="H145" s="32"/>
      <c r="I145" s="32"/>
      <c r="J145" s="82" t="str">
        <f t="shared" si="28"/>
        <v/>
      </c>
      <c r="K145" s="82" t="str">
        <f t="shared" si="29"/>
        <v/>
      </c>
      <c r="L145" s="85" t="str">
        <f t="shared" si="30"/>
        <v/>
      </c>
      <c r="M145" s="35">
        <f t="shared" si="31"/>
        <v>0</v>
      </c>
    </row>
    <row r="146" spans="1:13" hidden="1" x14ac:dyDescent="0.2">
      <c r="A146" s="209" t="s">
        <v>500</v>
      </c>
      <c r="B146" s="75">
        <f t="shared" si="26"/>
        <v>0</v>
      </c>
      <c r="C146" s="75">
        <f t="shared" si="27"/>
        <v>0</v>
      </c>
      <c r="D146" s="32"/>
      <c r="E146" s="32"/>
      <c r="F146" s="32"/>
      <c r="G146" s="32"/>
      <c r="H146" s="32"/>
      <c r="I146" s="32"/>
      <c r="J146" s="82" t="str">
        <f t="shared" si="28"/>
        <v/>
      </c>
      <c r="K146" s="82" t="str">
        <f t="shared" si="29"/>
        <v/>
      </c>
      <c r="L146" s="85" t="str">
        <f t="shared" si="30"/>
        <v/>
      </c>
      <c r="M146" s="35">
        <f t="shared" si="31"/>
        <v>0</v>
      </c>
    </row>
    <row r="147" spans="1:13" hidden="1" x14ac:dyDescent="0.2">
      <c r="A147" s="209" t="s">
        <v>500</v>
      </c>
      <c r="B147" s="75">
        <f t="shared" si="26"/>
        <v>0</v>
      </c>
      <c r="C147" s="75">
        <f t="shared" si="27"/>
        <v>0</v>
      </c>
      <c r="D147" s="32"/>
      <c r="E147" s="32"/>
      <c r="F147" s="32"/>
      <c r="G147" s="32"/>
      <c r="H147" s="32"/>
      <c r="I147" s="32"/>
      <c r="J147" s="82" t="str">
        <f t="shared" si="28"/>
        <v/>
      </c>
      <c r="K147" s="82" t="str">
        <f t="shared" si="29"/>
        <v/>
      </c>
      <c r="L147" s="85" t="str">
        <f t="shared" si="30"/>
        <v/>
      </c>
      <c r="M147" s="35">
        <f t="shared" si="31"/>
        <v>0</v>
      </c>
    </row>
    <row r="148" spans="1:13" hidden="1" x14ac:dyDescent="0.2">
      <c r="A148" s="209" t="s">
        <v>500</v>
      </c>
      <c r="B148" s="75">
        <f t="shared" si="26"/>
        <v>0</v>
      </c>
      <c r="C148" s="75">
        <f t="shared" si="27"/>
        <v>0</v>
      </c>
      <c r="D148" s="32"/>
      <c r="E148" s="32"/>
      <c r="F148" s="32"/>
      <c r="G148" s="32"/>
      <c r="H148" s="32"/>
      <c r="I148" s="32"/>
      <c r="J148" s="82" t="str">
        <f t="shared" si="28"/>
        <v/>
      </c>
      <c r="K148" s="82" t="str">
        <f t="shared" si="29"/>
        <v/>
      </c>
      <c r="L148" s="85" t="str">
        <f t="shared" si="30"/>
        <v/>
      </c>
      <c r="M148" s="35">
        <f t="shared" si="31"/>
        <v>0</v>
      </c>
    </row>
    <row r="149" spans="1:13" hidden="1" x14ac:dyDescent="0.2">
      <c r="A149" s="209" t="s">
        <v>500</v>
      </c>
      <c r="B149" s="75">
        <f t="shared" si="26"/>
        <v>0</v>
      </c>
      <c r="C149" s="75">
        <f t="shared" si="27"/>
        <v>0</v>
      </c>
      <c r="D149" s="32"/>
      <c r="E149" s="32"/>
      <c r="F149" s="32"/>
      <c r="G149" s="32"/>
      <c r="H149" s="32"/>
      <c r="I149" s="32"/>
      <c r="J149" s="82" t="str">
        <f t="shared" si="28"/>
        <v/>
      </c>
      <c r="K149" s="82" t="str">
        <f t="shared" si="29"/>
        <v/>
      </c>
      <c r="L149" s="85" t="str">
        <f t="shared" si="30"/>
        <v/>
      </c>
      <c r="M149" s="35">
        <f t="shared" si="31"/>
        <v>0</v>
      </c>
    </row>
    <row r="150" spans="1:13" hidden="1" x14ac:dyDescent="0.2">
      <c r="A150" s="209" t="s">
        <v>500</v>
      </c>
      <c r="B150" s="75">
        <f t="shared" si="26"/>
        <v>0</v>
      </c>
      <c r="C150" s="75">
        <f t="shared" si="27"/>
        <v>0</v>
      </c>
      <c r="D150" s="32"/>
      <c r="E150" s="32"/>
      <c r="F150" s="32"/>
      <c r="G150" s="32"/>
      <c r="H150" s="32"/>
      <c r="I150" s="32"/>
      <c r="J150" s="82" t="str">
        <f t="shared" si="28"/>
        <v/>
      </c>
      <c r="K150" s="82" t="str">
        <f t="shared" si="29"/>
        <v/>
      </c>
      <c r="L150" s="85" t="str">
        <f t="shared" si="30"/>
        <v/>
      </c>
      <c r="M150" s="35">
        <f t="shared" si="31"/>
        <v>0</v>
      </c>
    </row>
    <row r="151" spans="1:13" hidden="1" x14ac:dyDescent="0.2">
      <c r="A151" s="209" t="s">
        <v>500</v>
      </c>
      <c r="B151" s="75">
        <f t="shared" si="26"/>
        <v>0</v>
      </c>
      <c r="C151" s="75">
        <f t="shared" si="27"/>
        <v>0</v>
      </c>
      <c r="D151" s="32"/>
      <c r="E151" s="32"/>
      <c r="F151" s="32"/>
      <c r="G151" s="32"/>
      <c r="H151" s="32"/>
      <c r="I151" s="32"/>
      <c r="J151" s="82" t="str">
        <f t="shared" si="28"/>
        <v/>
      </c>
      <c r="K151" s="82" t="str">
        <f t="shared" si="29"/>
        <v/>
      </c>
      <c r="L151" s="85" t="str">
        <f t="shared" si="30"/>
        <v/>
      </c>
      <c r="M151" s="35">
        <f t="shared" si="31"/>
        <v>0</v>
      </c>
    </row>
    <row r="152" spans="1:13" hidden="1" x14ac:dyDescent="0.2">
      <c r="A152" s="209" t="s">
        <v>500</v>
      </c>
      <c r="B152" s="75">
        <f t="shared" si="26"/>
        <v>0</v>
      </c>
      <c r="C152" s="75">
        <f t="shared" si="27"/>
        <v>0</v>
      </c>
      <c r="D152" s="32"/>
      <c r="E152" s="32"/>
      <c r="F152" s="32"/>
      <c r="G152" s="32"/>
      <c r="H152" s="32"/>
      <c r="I152" s="32"/>
      <c r="J152" s="82" t="str">
        <f t="shared" si="28"/>
        <v/>
      </c>
      <c r="K152" s="82" t="str">
        <f t="shared" si="29"/>
        <v/>
      </c>
      <c r="L152" s="85" t="str">
        <f t="shared" si="30"/>
        <v/>
      </c>
      <c r="M152" s="35">
        <f t="shared" si="31"/>
        <v>0</v>
      </c>
    </row>
    <row r="153" spans="1:13" hidden="1" x14ac:dyDescent="0.2">
      <c r="A153" s="209" t="s">
        <v>500</v>
      </c>
      <c r="B153" s="75">
        <f t="shared" ref="B153:B170" si="32">SUM(D153:I153)</f>
        <v>0</v>
      </c>
      <c r="C153" s="75">
        <f t="shared" ref="C153:C170" si="33">D153+E153</f>
        <v>0</v>
      </c>
      <c r="D153" s="32"/>
      <c r="E153" s="32"/>
      <c r="F153" s="32"/>
      <c r="G153" s="32"/>
      <c r="H153" s="32"/>
      <c r="I153" s="32"/>
      <c r="J153" s="82" t="str">
        <f t="shared" ref="J153:J171" si="34">IF(ISERROR(D153/C153),"",(D153/C153))</f>
        <v/>
      </c>
      <c r="K153" s="82" t="str">
        <f t="shared" ref="K153:K171" si="35">IF(ISERROR(E153/C153),"",(E153/C153))</f>
        <v/>
      </c>
      <c r="L153" s="85" t="str">
        <f t="shared" ref="L153:L171" si="36">IF(ISERROR((D153+E153)/B153),"",(D153+E153)/B153)</f>
        <v/>
      </c>
      <c r="M153" s="35">
        <f t="shared" ref="M153:M171" si="37">G153+I153</f>
        <v>0</v>
      </c>
    </row>
    <row r="154" spans="1:13" hidden="1" x14ac:dyDescent="0.2">
      <c r="A154" s="209" t="s">
        <v>500</v>
      </c>
      <c r="B154" s="75">
        <f t="shared" si="32"/>
        <v>0</v>
      </c>
      <c r="C154" s="75">
        <f t="shared" si="33"/>
        <v>0</v>
      </c>
      <c r="D154" s="32"/>
      <c r="E154" s="32"/>
      <c r="F154" s="32"/>
      <c r="G154" s="32"/>
      <c r="H154" s="32"/>
      <c r="I154" s="32"/>
      <c r="J154" s="82" t="str">
        <f t="shared" si="34"/>
        <v/>
      </c>
      <c r="K154" s="82" t="str">
        <f t="shared" si="35"/>
        <v/>
      </c>
      <c r="L154" s="85" t="str">
        <f t="shared" si="36"/>
        <v/>
      </c>
      <c r="M154" s="35">
        <f t="shared" si="37"/>
        <v>0</v>
      </c>
    </row>
    <row r="155" spans="1:13" hidden="1" x14ac:dyDescent="0.2">
      <c r="A155" s="209" t="s">
        <v>500</v>
      </c>
      <c r="B155" s="75">
        <f t="shared" si="32"/>
        <v>0</v>
      </c>
      <c r="C155" s="75">
        <f t="shared" si="33"/>
        <v>0</v>
      </c>
      <c r="D155" s="32"/>
      <c r="E155" s="32"/>
      <c r="F155" s="32"/>
      <c r="G155" s="32"/>
      <c r="H155" s="32"/>
      <c r="I155" s="32"/>
      <c r="J155" s="82" t="str">
        <f t="shared" si="34"/>
        <v/>
      </c>
      <c r="K155" s="82" t="str">
        <f t="shared" si="35"/>
        <v/>
      </c>
      <c r="L155" s="85" t="str">
        <f t="shared" si="36"/>
        <v/>
      </c>
      <c r="M155" s="35">
        <f t="shared" si="37"/>
        <v>0</v>
      </c>
    </row>
    <row r="156" spans="1:13" hidden="1" x14ac:dyDescent="0.2">
      <c r="A156" s="209" t="s">
        <v>500</v>
      </c>
      <c r="B156" s="75">
        <f t="shared" si="32"/>
        <v>0</v>
      </c>
      <c r="C156" s="75">
        <f t="shared" si="33"/>
        <v>0</v>
      </c>
      <c r="D156" s="32"/>
      <c r="E156" s="32"/>
      <c r="F156" s="32"/>
      <c r="G156" s="32"/>
      <c r="H156" s="32"/>
      <c r="I156" s="32"/>
      <c r="J156" s="82" t="str">
        <f t="shared" si="34"/>
        <v/>
      </c>
      <c r="K156" s="82" t="str">
        <f t="shared" si="35"/>
        <v/>
      </c>
      <c r="L156" s="85" t="str">
        <f t="shared" si="36"/>
        <v/>
      </c>
      <c r="M156" s="35">
        <f t="shared" si="37"/>
        <v>0</v>
      </c>
    </row>
    <row r="157" spans="1:13" hidden="1" x14ac:dyDescent="0.2">
      <c r="A157" s="209" t="s">
        <v>500</v>
      </c>
      <c r="B157" s="75">
        <f t="shared" si="32"/>
        <v>0</v>
      </c>
      <c r="C157" s="75">
        <f t="shared" si="33"/>
        <v>0</v>
      </c>
      <c r="D157" s="32"/>
      <c r="E157" s="32"/>
      <c r="F157" s="32"/>
      <c r="G157" s="32"/>
      <c r="H157" s="32"/>
      <c r="I157" s="32"/>
      <c r="J157" s="82" t="str">
        <f t="shared" si="34"/>
        <v/>
      </c>
      <c r="K157" s="82" t="str">
        <f t="shared" si="35"/>
        <v/>
      </c>
      <c r="L157" s="85" t="str">
        <f t="shared" si="36"/>
        <v/>
      </c>
      <c r="M157" s="35">
        <f t="shared" si="37"/>
        <v>0</v>
      </c>
    </row>
    <row r="158" spans="1:13" hidden="1" x14ac:dyDescent="0.2">
      <c r="A158" s="209" t="s">
        <v>500</v>
      </c>
      <c r="B158" s="75">
        <f t="shared" si="32"/>
        <v>0</v>
      </c>
      <c r="C158" s="75">
        <f t="shared" si="33"/>
        <v>0</v>
      </c>
      <c r="D158" s="32"/>
      <c r="E158" s="32"/>
      <c r="F158" s="32"/>
      <c r="G158" s="32"/>
      <c r="H158" s="32"/>
      <c r="I158" s="32"/>
      <c r="J158" s="82" t="str">
        <f t="shared" si="34"/>
        <v/>
      </c>
      <c r="K158" s="82" t="str">
        <f t="shared" si="35"/>
        <v/>
      </c>
      <c r="L158" s="85" t="str">
        <f t="shared" si="36"/>
        <v/>
      </c>
      <c r="M158" s="35">
        <f t="shared" si="37"/>
        <v>0</v>
      </c>
    </row>
    <row r="159" spans="1:13" hidden="1" x14ac:dyDescent="0.2">
      <c r="A159" s="209" t="s">
        <v>500</v>
      </c>
      <c r="B159" s="75">
        <f t="shared" si="32"/>
        <v>0</v>
      </c>
      <c r="C159" s="75">
        <f t="shared" si="33"/>
        <v>0</v>
      </c>
      <c r="D159" s="32"/>
      <c r="E159" s="32"/>
      <c r="F159" s="32"/>
      <c r="G159" s="32"/>
      <c r="H159" s="32"/>
      <c r="I159" s="32"/>
      <c r="J159" s="82" t="str">
        <f t="shared" si="34"/>
        <v/>
      </c>
      <c r="K159" s="82" t="str">
        <f t="shared" si="35"/>
        <v/>
      </c>
      <c r="L159" s="85" t="str">
        <f t="shared" si="36"/>
        <v/>
      </c>
      <c r="M159" s="35">
        <f t="shared" si="37"/>
        <v>0</v>
      </c>
    </row>
    <row r="160" spans="1:13" hidden="1" x14ac:dyDescent="0.2">
      <c r="A160" s="209" t="s">
        <v>500</v>
      </c>
      <c r="B160" s="75">
        <f t="shared" si="32"/>
        <v>0</v>
      </c>
      <c r="C160" s="75">
        <f t="shared" si="33"/>
        <v>0</v>
      </c>
      <c r="D160" s="32"/>
      <c r="E160" s="32"/>
      <c r="F160" s="32"/>
      <c r="G160" s="32"/>
      <c r="H160" s="32"/>
      <c r="I160" s="32"/>
      <c r="J160" s="82" t="str">
        <f t="shared" si="34"/>
        <v/>
      </c>
      <c r="K160" s="82" t="str">
        <f t="shared" si="35"/>
        <v/>
      </c>
      <c r="L160" s="85" t="str">
        <f t="shared" si="36"/>
        <v/>
      </c>
      <c r="M160" s="35">
        <f t="shared" si="37"/>
        <v>0</v>
      </c>
    </row>
    <row r="161" spans="1:13" hidden="1" x14ac:dyDescent="0.2">
      <c r="A161" s="209" t="s">
        <v>500</v>
      </c>
      <c r="B161" s="75">
        <f t="shared" si="32"/>
        <v>0</v>
      </c>
      <c r="C161" s="75">
        <f t="shared" si="33"/>
        <v>0</v>
      </c>
      <c r="D161" s="32"/>
      <c r="E161" s="32"/>
      <c r="F161" s="32"/>
      <c r="G161" s="32"/>
      <c r="H161" s="32"/>
      <c r="I161" s="32"/>
      <c r="J161" s="82" t="str">
        <f t="shared" si="34"/>
        <v/>
      </c>
      <c r="K161" s="82" t="str">
        <f t="shared" si="35"/>
        <v/>
      </c>
      <c r="L161" s="85" t="str">
        <f t="shared" si="36"/>
        <v/>
      </c>
      <c r="M161" s="35">
        <f t="shared" si="37"/>
        <v>0</v>
      </c>
    </row>
    <row r="162" spans="1:13" hidden="1" x14ac:dyDescent="0.2">
      <c r="A162" s="209" t="s">
        <v>500</v>
      </c>
      <c r="B162" s="75">
        <f t="shared" si="32"/>
        <v>0</v>
      </c>
      <c r="C162" s="75">
        <f t="shared" si="33"/>
        <v>0</v>
      </c>
      <c r="D162" s="32"/>
      <c r="E162" s="32"/>
      <c r="F162" s="32"/>
      <c r="G162" s="32"/>
      <c r="H162" s="32"/>
      <c r="I162" s="32"/>
      <c r="J162" s="82" t="str">
        <f t="shared" si="34"/>
        <v/>
      </c>
      <c r="K162" s="82" t="str">
        <f t="shared" si="35"/>
        <v/>
      </c>
      <c r="L162" s="85" t="str">
        <f t="shared" si="36"/>
        <v/>
      </c>
      <c r="M162" s="35">
        <f t="shared" si="37"/>
        <v>0</v>
      </c>
    </row>
    <row r="163" spans="1:13" hidden="1" x14ac:dyDescent="0.2">
      <c r="A163" s="209" t="s">
        <v>500</v>
      </c>
      <c r="B163" s="75">
        <f t="shared" si="32"/>
        <v>0</v>
      </c>
      <c r="C163" s="75">
        <f t="shared" si="33"/>
        <v>0</v>
      </c>
      <c r="D163" s="32"/>
      <c r="E163" s="32"/>
      <c r="F163" s="32"/>
      <c r="G163" s="32"/>
      <c r="H163" s="32"/>
      <c r="I163" s="32"/>
      <c r="J163" s="82" t="str">
        <f t="shared" si="34"/>
        <v/>
      </c>
      <c r="K163" s="82" t="str">
        <f t="shared" si="35"/>
        <v/>
      </c>
      <c r="L163" s="85" t="str">
        <f t="shared" si="36"/>
        <v/>
      </c>
      <c r="M163" s="35">
        <f t="shared" si="37"/>
        <v>0</v>
      </c>
    </row>
    <row r="164" spans="1:13" hidden="1" x14ac:dyDescent="0.2">
      <c r="A164" s="209" t="s">
        <v>500</v>
      </c>
      <c r="B164" s="75">
        <f t="shared" si="32"/>
        <v>0</v>
      </c>
      <c r="C164" s="75">
        <f t="shared" si="33"/>
        <v>0</v>
      </c>
      <c r="D164" s="32"/>
      <c r="E164" s="32"/>
      <c r="F164" s="32"/>
      <c r="G164" s="32"/>
      <c r="H164" s="32"/>
      <c r="I164" s="32"/>
      <c r="J164" s="82" t="str">
        <f t="shared" si="34"/>
        <v/>
      </c>
      <c r="K164" s="82" t="str">
        <f t="shared" si="35"/>
        <v/>
      </c>
      <c r="L164" s="85" t="str">
        <f t="shared" si="36"/>
        <v/>
      </c>
      <c r="M164" s="35">
        <f t="shared" si="37"/>
        <v>0</v>
      </c>
    </row>
    <row r="165" spans="1:13" hidden="1" x14ac:dyDescent="0.2">
      <c r="A165" s="209" t="s">
        <v>500</v>
      </c>
      <c r="B165" s="75">
        <f t="shared" si="32"/>
        <v>0</v>
      </c>
      <c r="C165" s="75">
        <f t="shared" si="33"/>
        <v>0</v>
      </c>
      <c r="D165" s="32"/>
      <c r="E165" s="32"/>
      <c r="F165" s="32"/>
      <c r="G165" s="32"/>
      <c r="H165" s="32"/>
      <c r="I165" s="32"/>
      <c r="J165" s="82" t="str">
        <f t="shared" si="34"/>
        <v/>
      </c>
      <c r="K165" s="82" t="str">
        <f t="shared" si="35"/>
        <v/>
      </c>
      <c r="L165" s="85" t="str">
        <f t="shared" si="36"/>
        <v/>
      </c>
      <c r="M165" s="35">
        <f t="shared" si="37"/>
        <v>0</v>
      </c>
    </row>
    <row r="166" spans="1:13" hidden="1" x14ac:dyDescent="0.2">
      <c r="A166" s="209" t="s">
        <v>500</v>
      </c>
      <c r="B166" s="75">
        <f t="shared" si="32"/>
        <v>0</v>
      </c>
      <c r="C166" s="75">
        <f t="shared" si="33"/>
        <v>0</v>
      </c>
      <c r="D166" s="32"/>
      <c r="E166" s="32"/>
      <c r="F166" s="32"/>
      <c r="G166" s="32"/>
      <c r="H166" s="32"/>
      <c r="I166" s="32"/>
      <c r="J166" s="82" t="str">
        <f t="shared" si="34"/>
        <v/>
      </c>
      <c r="K166" s="82" t="str">
        <f t="shared" si="35"/>
        <v/>
      </c>
      <c r="L166" s="85" t="str">
        <f t="shared" si="36"/>
        <v/>
      </c>
      <c r="M166" s="35">
        <f t="shared" si="37"/>
        <v>0</v>
      </c>
    </row>
    <row r="167" spans="1:13" hidden="1" x14ac:dyDescent="0.2">
      <c r="A167" s="209" t="s">
        <v>500</v>
      </c>
      <c r="B167" s="75">
        <f t="shared" si="32"/>
        <v>0</v>
      </c>
      <c r="C167" s="75">
        <f t="shared" si="33"/>
        <v>0</v>
      </c>
      <c r="D167" s="32"/>
      <c r="E167" s="32"/>
      <c r="F167" s="32"/>
      <c r="G167" s="32"/>
      <c r="H167" s="32"/>
      <c r="I167" s="32"/>
      <c r="J167" s="82" t="str">
        <f t="shared" si="34"/>
        <v/>
      </c>
      <c r="K167" s="82" t="str">
        <f t="shared" si="35"/>
        <v/>
      </c>
      <c r="L167" s="85" t="str">
        <f t="shared" si="36"/>
        <v/>
      </c>
      <c r="M167" s="35">
        <f t="shared" si="37"/>
        <v>0</v>
      </c>
    </row>
    <row r="168" spans="1:13" hidden="1" x14ac:dyDescent="0.2">
      <c r="A168" s="209" t="s">
        <v>500</v>
      </c>
      <c r="B168" s="75">
        <f t="shared" si="32"/>
        <v>0</v>
      </c>
      <c r="C168" s="75">
        <f t="shared" si="33"/>
        <v>0</v>
      </c>
      <c r="D168" s="32"/>
      <c r="E168" s="32"/>
      <c r="F168" s="32"/>
      <c r="G168" s="32"/>
      <c r="H168" s="32"/>
      <c r="I168" s="32"/>
      <c r="J168" s="82" t="str">
        <f t="shared" si="34"/>
        <v/>
      </c>
      <c r="K168" s="82" t="str">
        <f t="shared" si="35"/>
        <v/>
      </c>
      <c r="L168" s="85" t="str">
        <f t="shared" si="36"/>
        <v/>
      </c>
      <c r="M168" s="35">
        <f t="shared" si="37"/>
        <v>0</v>
      </c>
    </row>
    <row r="169" spans="1:13" hidden="1" x14ac:dyDescent="0.2">
      <c r="A169" s="209" t="s">
        <v>500</v>
      </c>
      <c r="B169" s="75">
        <f t="shared" si="32"/>
        <v>0</v>
      </c>
      <c r="C169" s="75">
        <f t="shared" si="33"/>
        <v>0</v>
      </c>
      <c r="D169" s="32"/>
      <c r="E169" s="32"/>
      <c r="F169" s="32"/>
      <c r="G169" s="32"/>
      <c r="H169" s="32"/>
      <c r="I169" s="32"/>
      <c r="J169" s="82" t="str">
        <f t="shared" si="34"/>
        <v/>
      </c>
      <c r="K169" s="82" t="str">
        <f t="shared" si="35"/>
        <v/>
      </c>
      <c r="L169" s="85" t="str">
        <f t="shared" si="36"/>
        <v/>
      </c>
      <c r="M169" s="35">
        <f t="shared" si="37"/>
        <v>0</v>
      </c>
    </row>
    <row r="170" spans="1:13" hidden="1" x14ac:dyDescent="0.2">
      <c r="A170" s="209" t="s">
        <v>500</v>
      </c>
      <c r="B170" s="75">
        <f t="shared" si="32"/>
        <v>0</v>
      </c>
      <c r="C170" s="75">
        <f t="shared" si="33"/>
        <v>0</v>
      </c>
      <c r="D170" s="32"/>
      <c r="E170" s="32"/>
      <c r="F170" s="32"/>
      <c r="G170" s="32"/>
      <c r="H170" s="32"/>
      <c r="I170" s="32"/>
      <c r="J170" s="82" t="str">
        <f t="shared" si="34"/>
        <v/>
      </c>
      <c r="K170" s="82" t="str">
        <f t="shared" si="35"/>
        <v/>
      </c>
      <c r="L170" s="85" t="str">
        <f t="shared" si="36"/>
        <v/>
      </c>
      <c r="M170" s="35">
        <f t="shared" si="37"/>
        <v>0</v>
      </c>
    </row>
    <row r="171" spans="1:13" hidden="1" x14ac:dyDescent="0.2">
      <c r="A171" s="203" t="s">
        <v>61</v>
      </c>
      <c r="B171" s="203">
        <f t="shared" ref="B171:I171" si="38">SUM(B121:B170)</f>
        <v>0</v>
      </c>
      <c r="C171" s="203">
        <f t="shared" si="38"/>
        <v>0</v>
      </c>
      <c r="D171" s="203">
        <f t="shared" si="38"/>
        <v>0</v>
      </c>
      <c r="E171" s="203">
        <f t="shared" si="38"/>
        <v>0</v>
      </c>
      <c r="F171" s="203">
        <f t="shared" si="38"/>
        <v>0</v>
      </c>
      <c r="G171" s="203">
        <f t="shared" si="38"/>
        <v>0</v>
      </c>
      <c r="H171" s="203">
        <f t="shared" si="38"/>
        <v>0</v>
      </c>
      <c r="I171" s="203">
        <f t="shared" si="38"/>
        <v>0</v>
      </c>
      <c r="J171" s="204" t="str">
        <f t="shared" si="34"/>
        <v/>
      </c>
      <c r="K171" s="204" t="str">
        <f t="shared" si="35"/>
        <v/>
      </c>
      <c r="L171" s="204" t="str">
        <f t="shared" si="36"/>
        <v/>
      </c>
      <c r="M171" s="35">
        <f t="shared" si="37"/>
        <v>0</v>
      </c>
    </row>
    <row r="172" spans="1:13" x14ac:dyDescent="0.2">
      <c r="M172" s="6"/>
    </row>
    <row r="173" spans="1:13" ht="15.75" hidden="1" customHeight="1" x14ac:dyDescent="0.2">
      <c r="A173" s="451" t="str">
        <f>Parameters!B75</f>
        <v>Iteration 4 - Regression Testing</v>
      </c>
      <c r="B173" s="452"/>
      <c r="C173" s="452"/>
      <c r="D173" s="452"/>
      <c r="E173" s="452"/>
      <c r="F173" s="452"/>
      <c r="G173" s="452"/>
      <c r="H173" s="452"/>
      <c r="I173" s="452"/>
      <c r="J173" s="452"/>
      <c r="K173" s="452"/>
      <c r="L173" s="453"/>
      <c r="M173" s="6"/>
    </row>
    <row r="174" spans="1:13" ht="12.75" hidden="1" customHeight="1" x14ac:dyDescent="0.2">
      <c r="A174" s="443" t="str">
        <f>CONCATENATE(Parameters!H75," Name")</f>
        <v>Folder Name</v>
      </c>
      <c r="B174" s="445" t="s">
        <v>112</v>
      </c>
      <c r="C174" s="446"/>
      <c r="D174" s="446"/>
      <c r="E174" s="446"/>
      <c r="F174" s="446"/>
      <c r="G174" s="446"/>
      <c r="H174" s="446"/>
      <c r="I174" s="446"/>
      <c r="J174" s="446"/>
      <c r="K174" s="446"/>
      <c r="L174" s="447"/>
      <c r="M174" s="6"/>
    </row>
    <row r="175" spans="1:13" hidden="1" x14ac:dyDescent="0.2">
      <c r="A175" s="444"/>
      <c r="B175" s="196" t="s">
        <v>110</v>
      </c>
      <c r="C175" s="196" t="s">
        <v>113</v>
      </c>
      <c r="D175" s="196" t="s">
        <v>148</v>
      </c>
      <c r="E175" s="196" t="s">
        <v>149</v>
      </c>
      <c r="F175" s="196" t="s">
        <v>55</v>
      </c>
      <c r="G175" s="196" t="s">
        <v>57</v>
      </c>
      <c r="H175" s="196" t="s">
        <v>102</v>
      </c>
      <c r="I175" s="196" t="s">
        <v>93</v>
      </c>
      <c r="J175" s="196" t="s">
        <v>59</v>
      </c>
      <c r="K175" s="196" t="s">
        <v>60</v>
      </c>
      <c r="L175" s="196" t="s">
        <v>409</v>
      </c>
      <c r="M175" s="34" t="s">
        <v>58</v>
      </c>
    </row>
    <row r="176" spans="1:13" hidden="1" x14ac:dyDescent="0.2">
      <c r="A176" s="209" t="s">
        <v>500</v>
      </c>
      <c r="B176" s="75">
        <f t="shared" ref="B176:B207" si="39">SUM(D176:I176)</f>
        <v>0</v>
      </c>
      <c r="C176" s="75">
        <f t="shared" ref="C176:C207" si="40">D176+E176</f>
        <v>0</v>
      </c>
      <c r="D176" s="32"/>
      <c r="E176" s="32"/>
      <c r="F176" s="32"/>
      <c r="G176" s="32"/>
      <c r="H176" s="32"/>
      <c r="I176" s="32"/>
      <c r="J176" s="82" t="str">
        <f t="shared" ref="J176:J207" si="41">IF(ISERROR(D176/C176),"",(D176/C176))</f>
        <v/>
      </c>
      <c r="K176" s="82" t="str">
        <f t="shared" ref="K176:K207" si="42">IF(ISERROR(E176/C176),"",(E176/C176))</f>
        <v/>
      </c>
      <c r="L176" s="85" t="str">
        <f t="shared" ref="L176:L207" si="43">IF(ISERROR((D176+E176)/B176),"",(D176+E176)/B176)</f>
        <v/>
      </c>
      <c r="M176" s="35">
        <f t="shared" ref="M176:M207" si="44">G176+I176</f>
        <v>0</v>
      </c>
    </row>
    <row r="177" spans="1:13" hidden="1" x14ac:dyDescent="0.2">
      <c r="A177" s="209" t="s">
        <v>500</v>
      </c>
      <c r="B177" s="75">
        <f t="shared" si="39"/>
        <v>0</v>
      </c>
      <c r="C177" s="75">
        <f t="shared" si="40"/>
        <v>0</v>
      </c>
      <c r="D177" s="32"/>
      <c r="E177" s="32"/>
      <c r="F177" s="32"/>
      <c r="G177" s="32"/>
      <c r="H177" s="32"/>
      <c r="I177" s="32"/>
      <c r="J177" s="82" t="str">
        <f t="shared" si="41"/>
        <v/>
      </c>
      <c r="K177" s="82" t="str">
        <f t="shared" si="42"/>
        <v/>
      </c>
      <c r="L177" s="85" t="str">
        <f t="shared" si="43"/>
        <v/>
      </c>
      <c r="M177" s="35">
        <f t="shared" si="44"/>
        <v>0</v>
      </c>
    </row>
    <row r="178" spans="1:13" hidden="1" x14ac:dyDescent="0.2">
      <c r="A178" s="209" t="s">
        <v>500</v>
      </c>
      <c r="B178" s="75">
        <f t="shared" si="39"/>
        <v>0</v>
      </c>
      <c r="C178" s="75">
        <f t="shared" si="40"/>
        <v>0</v>
      </c>
      <c r="D178" s="32"/>
      <c r="E178" s="32"/>
      <c r="F178" s="32"/>
      <c r="G178" s="32"/>
      <c r="H178" s="32"/>
      <c r="I178" s="32"/>
      <c r="J178" s="82" t="str">
        <f t="shared" si="41"/>
        <v/>
      </c>
      <c r="K178" s="82" t="str">
        <f t="shared" si="42"/>
        <v/>
      </c>
      <c r="L178" s="85" t="str">
        <f t="shared" si="43"/>
        <v/>
      </c>
      <c r="M178" s="35">
        <f t="shared" si="44"/>
        <v>0</v>
      </c>
    </row>
    <row r="179" spans="1:13" hidden="1" x14ac:dyDescent="0.2">
      <c r="A179" s="209" t="s">
        <v>500</v>
      </c>
      <c r="B179" s="75">
        <f t="shared" si="39"/>
        <v>0</v>
      </c>
      <c r="C179" s="75">
        <f t="shared" si="40"/>
        <v>0</v>
      </c>
      <c r="D179" s="32"/>
      <c r="E179" s="32"/>
      <c r="F179" s="32"/>
      <c r="G179" s="32"/>
      <c r="H179" s="32"/>
      <c r="I179" s="32"/>
      <c r="J179" s="82" t="str">
        <f t="shared" si="41"/>
        <v/>
      </c>
      <c r="K179" s="82" t="str">
        <f t="shared" si="42"/>
        <v/>
      </c>
      <c r="L179" s="85" t="str">
        <f t="shared" si="43"/>
        <v/>
      </c>
      <c r="M179" s="35">
        <f t="shared" si="44"/>
        <v>0</v>
      </c>
    </row>
    <row r="180" spans="1:13" hidden="1" x14ac:dyDescent="0.2">
      <c r="A180" s="209" t="s">
        <v>500</v>
      </c>
      <c r="B180" s="75">
        <f t="shared" si="39"/>
        <v>0</v>
      </c>
      <c r="C180" s="75">
        <f t="shared" si="40"/>
        <v>0</v>
      </c>
      <c r="D180" s="32"/>
      <c r="E180" s="32"/>
      <c r="F180" s="32"/>
      <c r="G180" s="32"/>
      <c r="H180" s="32"/>
      <c r="I180" s="32"/>
      <c r="J180" s="82" t="str">
        <f t="shared" si="41"/>
        <v/>
      </c>
      <c r="K180" s="82" t="str">
        <f t="shared" si="42"/>
        <v/>
      </c>
      <c r="L180" s="85" t="str">
        <f t="shared" si="43"/>
        <v/>
      </c>
      <c r="M180" s="35">
        <f t="shared" si="44"/>
        <v>0</v>
      </c>
    </row>
    <row r="181" spans="1:13" hidden="1" x14ac:dyDescent="0.2">
      <c r="A181" s="209" t="s">
        <v>500</v>
      </c>
      <c r="B181" s="75">
        <f t="shared" si="39"/>
        <v>0</v>
      </c>
      <c r="C181" s="75">
        <f t="shared" si="40"/>
        <v>0</v>
      </c>
      <c r="D181" s="32"/>
      <c r="E181" s="32"/>
      <c r="F181" s="32"/>
      <c r="G181" s="32"/>
      <c r="H181" s="32"/>
      <c r="I181" s="32"/>
      <c r="J181" s="82" t="str">
        <f t="shared" si="41"/>
        <v/>
      </c>
      <c r="K181" s="82" t="str">
        <f t="shared" si="42"/>
        <v/>
      </c>
      <c r="L181" s="85" t="str">
        <f t="shared" si="43"/>
        <v/>
      </c>
      <c r="M181" s="35">
        <f t="shared" si="44"/>
        <v>0</v>
      </c>
    </row>
    <row r="182" spans="1:13" hidden="1" x14ac:dyDescent="0.2">
      <c r="A182" s="209" t="s">
        <v>500</v>
      </c>
      <c r="B182" s="75">
        <f t="shared" si="39"/>
        <v>0</v>
      </c>
      <c r="C182" s="75">
        <f t="shared" si="40"/>
        <v>0</v>
      </c>
      <c r="D182" s="32"/>
      <c r="E182" s="32"/>
      <c r="F182" s="32"/>
      <c r="G182" s="32"/>
      <c r="H182" s="32"/>
      <c r="I182" s="32"/>
      <c r="J182" s="82" t="str">
        <f t="shared" si="41"/>
        <v/>
      </c>
      <c r="K182" s="82" t="str">
        <f t="shared" si="42"/>
        <v/>
      </c>
      <c r="L182" s="85" t="str">
        <f t="shared" si="43"/>
        <v/>
      </c>
      <c r="M182" s="35">
        <f t="shared" si="44"/>
        <v>0</v>
      </c>
    </row>
    <row r="183" spans="1:13" hidden="1" x14ac:dyDescent="0.2">
      <c r="A183" s="209" t="s">
        <v>500</v>
      </c>
      <c r="B183" s="75">
        <f t="shared" si="39"/>
        <v>0</v>
      </c>
      <c r="C183" s="75">
        <f t="shared" si="40"/>
        <v>0</v>
      </c>
      <c r="D183" s="32"/>
      <c r="E183" s="32"/>
      <c r="F183" s="32"/>
      <c r="G183" s="32"/>
      <c r="H183" s="32"/>
      <c r="I183" s="32"/>
      <c r="J183" s="82" t="str">
        <f t="shared" si="41"/>
        <v/>
      </c>
      <c r="K183" s="82" t="str">
        <f t="shared" si="42"/>
        <v/>
      </c>
      <c r="L183" s="85" t="str">
        <f t="shared" si="43"/>
        <v/>
      </c>
      <c r="M183" s="35">
        <f t="shared" si="44"/>
        <v>0</v>
      </c>
    </row>
    <row r="184" spans="1:13" hidden="1" x14ac:dyDescent="0.2">
      <c r="A184" s="209" t="s">
        <v>500</v>
      </c>
      <c r="B184" s="75">
        <f t="shared" si="39"/>
        <v>0</v>
      </c>
      <c r="C184" s="75">
        <f t="shared" si="40"/>
        <v>0</v>
      </c>
      <c r="D184" s="32"/>
      <c r="E184" s="32"/>
      <c r="F184" s="32"/>
      <c r="G184" s="32"/>
      <c r="H184" s="32"/>
      <c r="I184" s="32"/>
      <c r="J184" s="82" t="str">
        <f t="shared" si="41"/>
        <v/>
      </c>
      <c r="K184" s="82" t="str">
        <f t="shared" si="42"/>
        <v/>
      </c>
      <c r="L184" s="85" t="str">
        <f t="shared" si="43"/>
        <v/>
      </c>
      <c r="M184" s="35">
        <f t="shared" si="44"/>
        <v>0</v>
      </c>
    </row>
    <row r="185" spans="1:13" hidden="1" x14ac:dyDescent="0.2">
      <c r="A185" s="209" t="s">
        <v>500</v>
      </c>
      <c r="B185" s="75">
        <f t="shared" si="39"/>
        <v>0</v>
      </c>
      <c r="C185" s="75">
        <f t="shared" si="40"/>
        <v>0</v>
      </c>
      <c r="D185" s="32"/>
      <c r="E185" s="32"/>
      <c r="F185" s="32"/>
      <c r="G185" s="32"/>
      <c r="H185" s="32"/>
      <c r="I185" s="32"/>
      <c r="J185" s="82" t="str">
        <f t="shared" si="41"/>
        <v/>
      </c>
      <c r="K185" s="82" t="str">
        <f t="shared" si="42"/>
        <v/>
      </c>
      <c r="L185" s="85" t="str">
        <f t="shared" si="43"/>
        <v/>
      </c>
      <c r="M185" s="35">
        <f t="shared" si="44"/>
        <v>0</v>
      </c>
    </row>
    <row r="186" spans="1:13" hidden="1" x14ac:dyDescent="0.2">
      <c r="A186" s="209" t="s">
        <v>500</v>
      </c>
      <c r="B186" s="75">
        <f t="shared" si="39"/>
        <v>0</v>
      </c>
      <c r="C186" s="75">
        <f t="shared" si="40"/>
        <v>0</v>
      </c>
      <c r="D186" s="32"/>
      <c r="E186" s="32"/>
      <c r="F186" s="32"/>
      <c r="G186" s="32"/>
      <c r="H186" s="32"/>
      <c r="I186" s="32"/>
      <c r="J186" s="82" t="str">
        <f t="shared" si="41"/>
        <v/>
      </c>
      <c r="K186" s="82" t="str">
        <f t="shared" si="42"/>
        <v/>
      </c>
      <c r="L186" s="85" t="str">
        <f t="shared" si="43"/>
        <v/>
      </c>
      <c r="M186" s="35">
        <f t="shared" si="44"/>
        <v>0</v>
      </c>
    </row>
    <row r="187" spans="1:13" hidden="1" x14ac:dyDescent="0.2">
      <c r="A187" s="209" t="s">
        <v>500</v>
      </c>
      <c r="B187" s="75">
        <f t="shared" si="39"/>
        <v>0</v>
      </c>
      <c r="C187" s="75">
        <f t="shared" si="40"/>
        <v>0</v>
      </c>
      <c r="D187" s="32"/>
      <c r="E187" s="32"/>
      <c r="F187" s="32"/>
      <c r="G187" s="32"/>
      <c r="H187" s="32"/>
      <c r="I187" s="32"/>
      <c r="J187" s="82" t="str">
        <f t="shared" si="41"/>
        <v/>
      </c>
      <c r="K187" s="82" t="str">
        <f t="shared" si="42"/>
        <v/>
      </c>
      <c r="L187" s="85" t="str">
        <f t="shared" si="43"/>
        <v/>
      </c>
      <c r="M187" s="35">
        <f t="shared" si="44"/>
        <v>0</v>
      </c>
    </row>
    <row r="188" spans="1:13" hidden="1" x14ac:dyDescent="0.2">
      <c r="A188" s="209" t="s">
        <v>500</v>
      </c>
      <c r="B188" s="75">
        <f t="shared" si="39"/>
        <v>0</v>
      </c>
      <c r="C188" s="75">
        <f t="shared" si="40"/>
        <v>0</v>
      </c>
      <c r="D188" s="32"/>
      <c r="E188" s="32"/>
      <c r="F188" s="32"/>
      <c r="G188" s="32"/>
      <c r="H188" s="32"/>
      <c r="I188" s="32"/>
      <c r="J188" s="82" t="str">
        <f t="shared" si="41"/>
        <v/>
      </c>
      <c r="K188" s="82" t="str">
        <f t="shared" si="42"/>
        <v/>
      </c>
      <c r="L188" s="85" t="str">
        <f t="shared" si="43"/>
        <v/>
      </c>
      <c r="M188" s="35">
        <f t="shared" si="44"/>
        <v>0</v>
      </c>
    </row>
    <row r="189" spans="1:13" hidden="1" x14ac:dyDescent="0.2">
      <c r="A189" s="209" t="s">
        <v>500</v>
      </c>
      <c r="B189" s="75">
        <f t="shared" si="39"/>
        <v>0</v>
      </c>
      <c r="C189" s="75">
        <f t="shared" si="40"/>
        <v>0</v>
      </c>
      <c r="D189" s="32"/>
      <c r="E189" s="32"/>
      <c r="F189" s="32"/>
      <c r="G189" s="32"/>
      <c r="H189" s="32"/>
      <c r="I189" s="32"/>
      <c r="J189" s="82" t="str">
        <f t="shared" si="41"/>
        <v/>
      </c>
      <c r="K189" s="82" t="str">
        <f t="shared" si="42"/>
        <v/>
      </c>
      <c r="L189" s="85" t="str">
        <f t="shared" si="43"/>
        <v/>
      </c>
      <c r="M189" s="35">
        <f t="shared" si="44"/>
        <v>0</v>
      </c>
    </row>
    <row r="190" spans="1:13" hidden="1" x14ac:dyDescent="0.2">
      <c r="A190" s="209" t="s">
        <v>500</v>
      </c>
      <c r="B190" s="75">
        <f t="shared" si="39"/>
        <v>0</v>
      </c>
      <c r="C190" s="75">
        <f t="shared" si="40"/>
        <v>0</v>
      </c>
      <c r="D190" s="32"/>
      <c r="E190" s="32"/>
      <c r="F190" s="32"/>
      <c r="G190" s="32"/>
      <c r="H190" s="32"/>
      <c r="I190" s="32"/>
      <c r="J190" s="82" t="str">
        <f t="shared" si="41"/>
        <v/>
      </c>
      <c r="K190" s="82" t="str">
        <f t="shared" si="42"/>
        <v/>
      </c>
      <c r="L190" s="85" t="str">
        <f t="shared" si="43"/>
        <v/>
      </c>
      <c r="M190" s="35">
        <f t="shared" si="44"/>
        <v>0</v>
      </c>
    </row>
    <row r="191" spans="1:13" hidden="1" x14ac:dyDescent="0.2">
      <c r="A191" s="209" t="s">
        <v>500</v>
      </c>
      <c r="B191" s="75">
        <f t="shared" si="39"/>
        <v>0</v>
      </c>
      <c r="C191" s="75">
        <f t="shared" si="40"/>
        <v>0</v>
      </c>
      <c r="D191" s="32"/>
      <c r="E191" s="32"/>
      <c r="F191" s="32"/>
      <c r="G191" s="32"/>
      <c r="H191" s="32"/>
      <c r="I191" s="32"/>
      <c r="J191" s="82" t="str">
        <f t="shared" si="41"/>
        <v/>
      </c>
      <c r="K191" s="82" t="str">
        <f t="shared" si="42"/>
        <v/>
      </c>
      <c r="L191" s="85" t="str">
        <f t="shared" si="43"/>
        <v/>
      </c>
      <c r="M191" s="35">
        <f t="shared" si="44"/>
        <v>0</v>
      </c>
    </row>
    <row r="192" spans="1:13" hidden="1" x14ac:dyDescent="0.2">
      <c r="A192" s="209" t="s">
        <v>500</v>
      </c>
      <c r="B192" s="75">
        <f t="shared" si="39"/>
        <v>0</v>
      </c>
      <c r="C192" s="75">
        <f t="shared" si="40"/>
        <v>0</v>
      </c>
      <c r="D192" s="32"/>
      <c r="E192" s="32"/>
      <c r="F192" s="32"/>
      <c r="G192" s="32"/>
      <c r="H192" s="32"/>
      <c r="I192" s="32"/>
      <c r="J192" s="82" t="str">
        <f t="shared" si="41"/>
        <v/>
      </c>
      <c r="K192" s="82" t="str">
        <f t="shared" si="42"/>
        <v/>
      </c>
      <c r="L192" s="85" t="str">
        <f t="shared" si="43"/>
        <v/>
      </c>
      <c r="M192" s="35">
        <f t="shared" si="44"/>
        <v>0</v>
      </c>
    </row>
    <row r="193" spans="1:13" hidden="1" x14ac:dyDescent="0.2">
      <c r="A193" s="209" t="s">
        <v>500</v>
      </c>
      <c r="B193" s="75">
        <f t="shared" si="39"/>
        <v>0</v>
      </c>
      <c r="C193" s="75">
        <f t="shared" si="40"/>
        <v>0</v>
      </c>
      <c r="D193" s="32"/>
      <c r="E193" s="32"/>
      <c r="F193" s="32"/>
      <c r="G193" s="32"/>
      <c r="H193" s="32"/>
      <c r="I193" s="32"/>
      <c r="J193" s="82" t="str">
        <f t="shared" si="41"/>
        <v/>
      </c>
      <c r="K193" s="82" t="str">
        <f t="shared" si="42"/>
        <v/>
      </c>
      <c r="L193" s="85" t="str">
        <f t="shared" si="43"/>
        <v/>
      </c>
      <c r="M193" s="35">
        <f t="shared" si="44"/>
        <v>0</v>
      </c>
    </row>
    <row r="194" spans="1:13" hidden="1" x14ac:dyDescent="0.2">
      <c r="A194" s="209" t="s">
        <v>500</v>
      </c>
      <c r="B194" s="75">
        <f t="shared" si="39"/>
        <v>0</v>
      </c>
      <c r="C194" s="75">
        <f t="shared" si="40"/>
        <v>0</v>
      </c>
      <c r="D194" s="32"/>
      <c r="E194" s="32"/>
      <c r="F194" s="32"/>
      <c r="G194" s="32"/>
      <c r="H194" s="32"/>
      <c r="I194" s="32"/>
      <c r="J194" s="82" t="str">
        <f t="shared" si="41"/>
        <v/>
      </c>
      <c r="K194" s="82" t="str">
        <f t="shared" si="42"/>
        <v/>
      </c>
      <c r="L194" s="85" t="str">
        <f t="shared" si="43"/>
        <v/>
      </c>
      <c r="M194" s="35">
        <f t="shared" si="44"/>
        <v>0</v>
      </c>
    </row>
    <row r="195" spans="1:13" hidden="1" x14ac:dyDescent="0.2">
      <c r="A195" s="209" t="s">
        <v>500</v>
      </c>
      <c r="B195" s="75">
        <f t="shared" si="39"/>
        <v>0</v>
      </c>
      <c r="C195" s="75">
        <f t="shared" si="40"/>
        <v>0</v>
      </c>
      <c r="D195" s="32"/>
      <c r="E195" s="32"/>
      <c r="F195" s="32"/>
      <c r="G195" s="32"/>
      <c r="H195" s="32"/>
      <c r="I195" s="32"/>
      <c r="J195" s="82" t="str">
        <f t="shared" si="41"/>
        <v/>
      </c>
      <c r="K195" s="82" t="str">
        <f t="shared" si="42"/>
        <v/>
      </c>
      <c r="L195" s="85" t="str">
        <f t="shared" si="43"/>
        <v/>
      </c>
      <c r="M195" s="35">
        <f t="shared" si="44"/>
        <v>0</v>
      </c>
    </row>
    <row r="196" spans="1:13" hidden="1" x14ac:dyDescent="0.2">
      <c r="A196" s="209" t="s">
        <v>500</v>
      </c>
      <c r="B196" s="75">
        <f t="shared" si="39"/>
        <v>0</v>
      </c>
      <c r="C196" s="75">
        <f t="shared" si="40"/>
        <v>0</v>
      </c>
      <c r="D196" s="32"/>
      <c r="E196" s="32"/>
      <c r="F196" s="32"/>
      <c r="G196" s="32"/>
      <c r="H196" s="32"/>
      <c r="I196" s="32"/>
      <c r="J196" s="82" t="str">
        <f t="shared" si="41"/>
        <v/>
      </c>
      <c r="K196" s="82" t="str">
        <f t="shared" si="42"/>
        <v/>
      </c>
      <c r="L196" s="85" t="str">
        <f t="shared" si="43"/>
        <v/>
      </c>
      <c r="M196" s="35">
        <f t="shared" si="44"/>
        <v>0</v>
      </c>
    </row>
    <row r="197" spans="1:13" hidden="1" x14ac:dyDescent="0.2">
      <c r="A197" s="209" t="s">
        <v>500</v>
      </c>
      <c r="B197" s="75">
        <f t="shared" si="39"/>
        <v>0</v>
      </c>
      <c r="C197" s="75">
        <f t="shared" si="40"/>
        <v>0</v>
      </c>
      <c r="D197" s="32"/>
      <c r="E197" s="32"/>
      <c r="F197" s="32"/>
      <c r="G197" s="32"/>
      <c r="H197" s="32"/>
      <c r="I197" s="32"/>
      <c r="J197" s="82" t="str">
        <f t="shared" si="41"/>
        <v/>
      </c>
      <c r="K197" s="82" t="str">
        <f t="shared" si="42"/>
        <v/>
      </c>
      <c r="L197" s="85" t="str">
        <f t="shared" si="43"/>
        <v/>
      </c>
      <c r="M197" s="35">
        <f t="shared" si="44"/>
        <v>0</v>
      </c>
    </row>
    <row r="198" spans="1:13" hidden="1" x14ac:dyDescent="0.2">
      <c r="A198" s="209" t="s">
        <v>500</v>
      </c>
      <c r="B198" s="75">
        <f t="shared" si="39"/>
        <v>0</v>
      </c>
      <c r="C198" s="75">
        <f t="shared" si="40"/>
        <v>0</v>
      </c>
      <c r="D198" s="32"/>
      <c r="E198" s="32"/>
      <c r="F198" s="32"/>
      <c r="G198" s="32"/>
      <c r="H198" s="32"/>
      <c r="I198" s="32"/>
      <c r="J198" s="82" t="str">
        <f t="shared" si="41"/>
        <v/>
      </c>
      <c r="K198" s="82" t="str">
        <f t="shared" si="42"/>
        <v/>
      </c>
      <c r="L198" s="85" t="str">
        <f t="shared" si="43"/>
        <v/>
      </c>
      <c r="M198" s="35">
        <f t="shared" si="44"/>
        <v>0</v>
      </c>
    </row>
    <row r="199" spans="1:13" hidden="1" x14ac:dyDescent="0.2">
      <c r="A199" s="209" t="s">
        <v>500</v>
      </c>
      <c r="B199" s="75">
        <f t="shared" si="39"/>
        <v>0</v>
      </c>
      <c r="C199" s="75">
        <f t="shared" si="40"/>
        <v>0</v>
      </c>
      <c r="D199" s="32"/>
      <c r="E199" s="32"/>
      <c r="F199" s="32"/>
      <c r="G199" s="32"/>
      <c r="H199" s="32"/>
      <c r="I199" s="32"/>
      <c r="J199" s="82" t="str">
        <f t="shared" si="41"/>
        <v/>
      </c>
      <c r="K199" s="82" t="str">
        <f t="shared" si="42"/>
        <v/>
      </c>
      <c r="L199" s="85" t="str">
        <f t="shared" si="43"/>
        <v/>
      </c>
      <c r="M199" s="35">
        <f t="shared" si="44"/>
        <v>0</v>
      </c>
    </row>
    <row r="200" spans="1:13" hidden="1" x14ac:dyDescent="0.2">
      <c r="A200" s="209" t="s">
        <v>500</v>
      </c>
      <c r="B200" s="75">
        <f t="shared" si="39"/>
        <v>0</v>
      </c>
      <c r="C200" s="75">
        <f t="shared" si="40"/>
        <v>0</v>
      </c>
      <c r="D200" s="32"/>
      <c r="E200" s="32"/>
      <c r="F200" s="32"/>
      <c r="G200" s="32"/>
      <c r="H200" s="32"/>
      <c r="I200" s="32"/>
      <c r="J200" s="82" t="str">
        <f t="shared" si="41"/>
        <v/>
      </c>
      <c r="K200" s="82" t="str">
        <f t="shared" si="42"/>
        <v/>
      </c>
      <c r="L200" s="85" t="str">
        <f t="shared" si="43"/>
        <v/>
      </c>
      <c r="M200" s="35">
        <f t="shared" si="44"/>
        <v>0</v>
      </c>
    </row>
    <row r="201" spans="1:13" hidden="1" x14ac:dyDescent="0.2">
      <c r="A201" s="209" t="s">
        <v>500</v>
      </c>
      <c r="B201" s="75">
        <f t="shared" si="39"/>
        <v>0</v>
      </c>
      <c r="C201" s="75">
        <f t="shared" si="40"/>
        <v>0</v>
      </c>
      <c r="D201" s="32"/>
      <c r="E201" s="32"/>
      <c r="F201" s="32"/>
      <c r="G201" s="32"/>
      <c r="H201" s="32"/>
      <c r="I201" s="32"/>
      <c r="J201" s="82" t="str">
        <f t="shared" si="41"/>
        <v/>
      </c>
      <c r="K201" s="82" t="str">
        <f t="shared" si="42"/>
        <v/>
      </c>
      <c r="L201" s="85" t="str">
        <f t="shared" si="43"/>
        <v/>
      </c>
      <c r="M201" s="35">
        <f t="shared" si="44"/>
        <v>0</v>
      </c>
    </row>
    <row r="202" spans="1:13" hidden="1" x14ac:dyDescent="0.2">
      <c r="A202" s="209" t="s">
        <v>500</v>
      </c>
      <c r="B202" s="75">
        <f t="shared" si="39"/>
        <v>0</v>
      </c>
      <c r="C202" s="75">
        <f t="shared" si="40"/>
        <v>0</v>
      </c>
      <c r="D202" s="32"/>
      <c r="E202" s="32"/>
      <c r="F202" s="32"/>
      <c r="G202" s="32"/>
      <c r="H202" s="32"/>
      <c r="I202" s="32"/>
      <c r="J202" s="82" t="str">
        <f t="shared" si="41"/>
        <v/>
      </c>
      <c r="K202" s="82" t="str">
        <f t="shared" si="42"/>
        <v/>
      </c>
      <c r="L202" s="85" t="str">
        <f t="shared" si="43"/>
        <v/>
      </c>
      <c r="M202" s="35">
        <f t="shared" si="44"/>
        <v>0</v>
      </c>
    </row>
    <row r="203" spans="1:13" hidden="1" x14ac:dyDescent="0.2">
      <c r="A203" s="209" t="s">
        <v>500</v>
      </c>
      <c r="B203" s="75">
        <f t="shared" si="39"/>
        <v>0</v>
      </c>
      <c r="C203" s="75">
        <f t="shared" si="40"/>
        <v>0</v>
      </c>
      <c r="D203" s="32"/>
      <c r="E203" s="32"/>
      <c r="F203" s="32"/>
      <c r="G203" s="32"/>
      <c r="H203" s="32"/>
      <c r="I203" s="32"/>
      <c r="J203" s="82" t="str">
        <f t="shared" si="41"/>
        <v/>
      </c>
      <c r="K203" s="82" t="str">
        <f t="shared" si="42"/>
        <v/>
      </c>
      <c r="L203" s="85" t="str">
        <f t="shared" si="43"/>
        <v/>
      </c>
      <c r="M203" s="35">
        <f t="shared" si="44"/>
        <v>0</v>
      </c>
    </row>
    <row r="204" spans="1:13" hidden="1" x14ac:dyDescent="0.2">
      <c r="A204" s="209" t="s">
        <v>500</v>
      </c>
      <c r="B204" s="75">
        <f t="shared" si="39"/>
        <v>0</v>
      </c>
      <c r="C204" s="75">
        <f t="shared" si="40"/>
        <v>0</v>
      </c>
      <c r="D204" s="32"/>
      <c r="E204" s="32"/>
      <c r="F204" s="32"/>
      <c r="G204" s="32"/>
      <c r="H204" s="32"/>
      <c r="I204" s="32"/>
      <c r="J204" s="82" t="str">
        <f t="shared" si="41"/>
        <v/>
      </c>
      <c r="K204" s="82" t="str">
        <f t="shared" si="42"/>
        <v/>
      </c>
      <c r="L204" s="85" t="str">
        <f t="shared" si="43"/>
        <v/>
      </c>
      <c r="M204" s="35">
        <f t="shared" si="44"/>
        <v>0</v>
      </c>
    </row>
    <row r="205" spans="1:13" hidden="1" x14ac:dyDescent="0.2">
      <c r="A205" s="209" t="s">
        <v>500</v>
      </c>
      <c r="B205" s="75">
        <f t="shared" si="39"/>
        <v>0</v>
      </c>
      <c r="C205" s="75">
        <f t="shared" si="40"/>
        <v>0</v>
      </c>
      <c r="D205" s="32"/>
      <c r="E205" s="32"/>
      <c r="F205" s="32"/>
      <c r="G205" s="32"/>
      <c r="H205" s="32"/>
      <c r="I205" s="32"/>
      <c r="J205" s="82" t="str">
        <f t="shared" si="41"/>
        <v/>
      </c>
      <c r="K205" s="82" t="str">
        <f t="shared" si="42"/>
        <v/>
      </c>
      <c r="L205" s="85" t="str">
        <f t="shared" si="43"/>
        <v/>
      </c>
      <c r="M205" s="35">
        <f t="shared" si="44"/>
        <v>0</v>
      </c>
    </row>
    <row r="206" spans="1:13" hidden="1" x14ac:dyDescent="0.2">
      <c r="A206" s="209" t="s">
        <v>500</v>
      </c>
      <c r="B206" s="75">
        <f t="shared" si="39"/>
        <v>0</v>
      </c>
      <c r="C206" s="75">
        <f t="shared" si="40"/>
        <v>0</v>
      </c>
      <c r="D206" s="32"/>
      <c r="E206" s="32"/>
      <c r="F206" s="32"/>
      <c r="G206" s="32"/>
      <c r="H206" s="32"/>
      <c r="I206" s="32"/>
      <c r="J206" s="82" t="str">
        <f t="shared" si="41"/>
        <v/>
      </c>
      <c r="K206" s="82" t="str">
        <f t="shared" si="42"/>
        <v/>
      </c>
      <c r="L206" s="85" t="str">
        <f t="shared" si="43"/>
        <v/>
      </c>
      <c r="M206" s="35">
        <f t="shared" si="44"/>
        <v>0</v>
      </c>
    </row>
    <row r="207" spans="1:13" hidden="1" x14ac:dyDescent="0.2">
      <c r="A207" s="209" t="s">
        <v>500</v>
      </c>
      <c r="B207" s="75">
        <f t="shared" si="39"/>
        <v>0</v>
      </c>
      <c r="C207" s="75">
        <f t="shared" si="40"/>
        <v>0</v>
      </c>
      <c r="D207" s="32"/>
      <c r="E207" s="32"/>
      <c r="F207" s="32"/>
      <c r="G207" s="32"/>
      <c r="H207" s="32"/>
      <c r="I207" s="32"/>
      <c r="J207" s="82" t="str">
        <f t="shared" si="41"/>
        <v/>
      </c>
      <c r="K207" s="82" t="str">
        <f t="shared" si="42"/>
        <v/>
      </c>
      <c r="L207" s="85" t="str">
        <f t="shared" si="43"/>
        <v/>
      </c>
      <c r="M207" s="35">
        <f t="shared" si="44"/>
        <v>0</v>
      </c>
    </row>
    <row r="208" spans="1:13" hidden="1" x14ac:dyDescent="0.2">
      <c r="A208" s="209" t="s">
        <v>500</v>
      </c>
      <c r="B208" s="75">
        <f t="shared" ref="B208:B225" si="45">SUM(D208:I208)</f>
        <v>0</v>
      </c>
      <c r="C208" s="75">
        <f t="shared" ref="C208:C225" si="46">D208+E208</f>
        <v>0</v>
      </c>
      <c r="D208" s="32"/>
      <c r="E208" s="32"/>
      <c r="F208" s="32"/>
      <c r="G208" s="32"/>
      <c r="H208" s="32"/>
      <c r="I208" s="32"/>
      <c r="J208" s="82" t="str">
        <f t="shared" ref="J208:J226" si="47">IF(ISERROR(D208/C208),"",(D208/C208))</f>
        <v/>
      </c>
      <c r="K208" s="82" t="str">
        <f t="shared" ref="K208:K226" si="48">IF(ISERROR(E208/C208),"",(E208/C208))</f>
        <v/>
      </c>
      <c r="L208" s="85" t="str">
        <f t="shared" ref="L208:L226" si="49">IF(ISERROR((D208+E208)/B208),"",(D208+E208)/B208)</f>
        <v/>
      </c>
      <c r="M208" s="35">
        <f t="shared" ref="M208:M226" si="50">G208+I208</f>
        <v>0</v>
      </c>
    </row>
    <row r="209" spans="1:13" hidden="1" x14ac:dyDescent="0.2">
      <c r="A209" s="209" t="s">
        <v>500</v>
      </c>
      <c r="B209" s="75">
        <f t="shared" si="45"/>
        <v>0</v>
      </c>
      <c r="C209" s="75">
        <f t="shared" si="46"/>
        <v>0</v>
      </c>
      <c r="D209" s="32"/>
      <c r="E209" s="32"/>
      <c r="F209" s="32"/>
      <c r="G209" s="32"/>
      <c r="H209" s="32"/>
      <c r="I209" s="32"/>
      <c r="J209" s="82" t="str">
        <f t="shared" si="47"/>
        <v/>
      </c>
      <c r="K209" s="82" t="str">
        <f t="shared" si="48"/>
        <v/>
      </c>
      <c r="L209" s="85" t="str">
        <f t="shared" si="49"/>
        <v/>
      </c>
      <c r="M209" s="35">
        <f t="shared" si="50"/>
        <v>0</v>
      </c>
    </row>
    <row r="210" spans="1:13" hidden="1" x14ac:dyDescent="0.2">
      <c r="A210" s="209" t="s">
        <v>500</v>
      </c>
      <c r="B210" s="75">
        <f t="shared" si="45"/>
        <v>0</v>
      </c>
      <c r="C210" s="75">
        <f t="shared" si="46"/>
        <v>0</v>
      </c>
      <c r="D210" s="32"/>
      <c r="E210" s="32"/>
      <c r="F210" s="32"/>
      <c r="G210" s="32"/>
      <c r="H210" s="32"/>
      <c r="I210" s="32"/>
      <c r="J210" s="82" t="str">
        <f t="shared" si="47"/>
        <v/>
      </c>
      <c r="K210" s="82" t="str">
        <f t="shared" si="48"/>
        <v/>
      </c>
      <c r="L210" s="85" t="str">
        <f t="shared" si="49"/>
        <v/>
      </c>
      <c r="M210" s="35">
        <f t="shared" si="50"/>
        <v>0</v>
      </c>
    </row>
    <row r="211" spans="1:13" hidden="1" x14ac:dyDescent="0.2">
      <c r="A211" s="209" t="s">
        <v>500</v>
      </c>
      <c r="B211" s="75">
        <f t="shared" si="45"/>
        <v>0</v>
      </c>
      <c r="C211" s="75">
        <f t="shared" si="46"/>
        <v>0</v>
      </c>
      <c r="D211" s="32"/>
      <c r="E211" s="32"/>
      <c r="F211" s="32"/>
      <c r="G211" s="32"/>
      <c r="H211" s="32"/>
      <c r="I211" s="32"/>
      <c r="J211" s="82" t="str">
        <f t="shared" si="47"/>
        <v/>
      </c>
      <c r="K211" s="82" t="str">
        <f t="shared" si="48"/>
        <v/>
      </c>
      <c r="L211" s="85" t="str">
        <f t="shared" si="49"/>
        <v/>
      </c>
      <c r="M211" s="35">
        <f t="shared" si="50"/>
        <v>0</v>
      </c>
    </row>
    <row r="212" spans="1:13" hidden="1" x14ac:dyDescent="0.2">
      <c r="A212" s="209" t="s">
        <v>500</v>
      </c>
      <c r="B212" s="75">
        <f t="shared" si="45"/>
        <v>0</v>
      </c>
      <c r="C212" s="75">
        <f t="shared" si="46"/>
        <v>0</v>
      </c>
      <c r="D212" s="32"/>
      <c r="E212" s="32"/>
      <c r="F212" s="32"/>
      <c r="G212" s="32"/>
      <c r="H212" s="32"/>
      <c r="I212" s="32"/>
      <c r="J212" s="82" t="str">
        <f t="shared" si="47"/>
        <v/>
      </c>
      <c r="K212" s="82" t="str">
        <f t="shared" si="48"/>
        <v/>
      </c>
      <c r="L212" s="85" t="str">
        <f t="shared" si="49"/>
        <v/>
      </c>
      <c r="M212" s="35">
        <f t="shared" si="50"/>
        <v>0</v>
      </c>
    </row>
    <row r="213" spans="1:13" hidden="1" x14ac:dyDescent="0.2">
      <c r="A213" s="209" t="s">
        <v>500</v>
      </c>
      <c r="B213" s="75">
        <f t="shared" si="45"/>
        <v>0</v>
      </c>
      <c r="C213" s="75">
        <f t="shared" si="46"/>
        <v>0</v>
      </c>
      <c r="D213" s="32"/>
      <c r="E213" s="32"/>
      <c r="F213" s="32"/>
      <c r="G213" s="32"/>
      <c r="H213" s="32"/>
      <c r="I213" s="32"/>
      <c r="J213" s="82" t="str">
        <f t="shared" si="47"/>
        <v/>
      </c>
      <c r="K213" s="82" t="str">
        <f t="shared" si="48"/>
        <v/>
      </c>
      <c r="L213" s="85" t="str">
        <f t="shared" si="49"/>
        <v/>
      </c>
      <c r="M213" s="35">
        <f t="shared" si="50"/>
        <v>0</v>
      </c>
    </row>
    <row r="214" spans="1:13" hidden="1" x14ac:dyDescent="0.2">
      <c r="A214" s="209" t="s">
        <v>500</v>
      </c>
      <c r="B214" s="75">
        <f t="shared" si="45"/>
        <v>0</v>
      </c>
      <c r="C214" s="75">
        <f t="shared" si="46"/>
        <v>0</v>
      </c>
      <c r="D214" s="32"/>
      <c r="E214" s="32"/>
      <c r="F214" s="32"/>
      <c r="G214" s="32"/>
      <c r="H214" s="32"/>
      <c r="I214" s="32"/>
      <c r="J214" s="82" t="str">
        <f t="shared" si="47"/>
        <v/>
      </c>
      <c r="K214" s="82" t="str">
        <f t="shared" si="48"/>
        <v/>
      </c>
      <c r="L214" s="85" t="str">
        <f t="shared" si="49"/>
        <v/>
      </c>
      <c r="M214" s="35">
        <f t="shared" si="50"/>
        <v>0</v>
      </c>
    </row>
    <row r="215" spans="1:13" hidden="1" x14ac:dyDescent="0.2">
      <c r="A215" s="209" t="s">
        <v>500</v>
      </c>
      <c r="B215" s="75">
        <f t="shared" si="45"/>
        <v>0</v>
      </c>
      <c r="C215" s="75">
        <f t="shared" si="46"/>
        <v>0</v>
      </c>
      <c r="D215" s="32"/>
      <c r="E215" s="32"/>
      <c r="F215" s="32"/>
      <c r="G215" s="32"/>
      <c r="H215" s="32"/>
      <c r="I215" s="32"/>
      <c r="J215" s="82" t="str">
        <f t="shared" si="47"/>
        <v/>
      </c>
      <c r="K215" s="82" t="str">
        <f t="shared" si="48"/>
        <v/>
      </c>
      <c r="L215" s="85" t="str">
        <f t="shared" si="49"/>
        <v/>
      </c>
      <c r="M215" s="35">
        <f t="shared" si="50"/>
        <v>0</v>
      </c>
    </row>
    <row r="216" spans="1:13" hidden="1" x14ac:dyDescent="0.2">
      <c r="A216" s="209" t="s">
        <v>500</v>
      </c>
      <c r="B216" s="75">
        <f t="shared" si="45"/>
        <v>0</v>
      </c>
      <c r="C216" s="75">
        <f t="shared" si="46"/>
        <v>0</v>
      </c>
      <c r="D216" s="32"/>
      <c r="E216" s="32"/>
      <c r="F216" s="32"/>
      <c r="G216" s="32"/>
      <c r="H216" s="32"/>
      <c r="I216" s="32"/>
      <c r="J216" s="82" t="str">
        <f t="shared" si="47"/>
        <v/>
      </c>
      <c r="K216" s="82" t="str">
        <f t="shared" si="48"/>
        <v/>
      </c>
      <c r="L216" s="85" t="str">
        <f t="shared" si="49"/>
        <v/>
      </c>
      <c r="M216" s="35">
        <f t="shared" si="50"/>
        <v>0</v>
      </c>
    </row>
    <row r="217" spans="1:13" hidden="1" x14ac:dyDescent="0.2">
      <c r="A217" s="209" t="s">
        <v>500</v>
      </c>
      <c r="B217" s="75">
        <f t="shared" si="45"/>
        <v>0</v>
      </c>
      <c r="C217" s="75">
        <f t="shared" si="46"/>
        <v>0</v>
      </c>
      <c r="D217" s="32"/>
      <c r="E217" s="32"/>
      <c r="F217" s="32"/>
      <c r="G217" s="32"/>
      <c r="H217" s="32"/>
      <c r="I217" s="32"/>
      <c r="J217" s="82" t="str">
        <f t="shared" si="47"/>
        <v/>
      </c>
      <c r="K217" s="82" t="str">
        <f t="shared" si="48"/>
        <v/>
      </c>
      <c r="L217" s="85" t="str">
        <f t="shared" si="49"/>
        <v/>
      </c>
      <c r="M217" s="35">
        <f t="shared" si="50"/>
        <v>0</v>
      </c>
    </row>
    <row r="218" spans="1:13" hidden="1" x14ac:dyDescent="0.2">
      <c r="A218" s="209" t="s">
        <v>500</v>
      </c>
      <c r="B218" s="75">
        <f t="shared" si="45"/>
        <v>0</v>
      </c>
      <c r="C218" s="75">
        <f t="shared" si="46"/>
        <v>0</v>
      </c>
      <c r="D218" s="32"/>
      <c r="E218" s="32"/>
      <c r="F218" s="32"/>
      <c r="G218" s="32"/>
      <c r="H218" s="32"/>
      <c r="I218" s="32"/>
      <c r="J218" s="82" t="str">
        <f t="shared" si="47"/>
        <v/>
      </c>
      <c r="K218" s="82" t="str">
        <f t="shared" si="48"/>
        <v/>
      </c>
      <c r="L218" s="85" t="str">
        <f t="shared" si="49"/>
        <v/>
      </c>
      <c r="M218" s="35">
        <f t="shared" si="50"/>
        <v>0</v>
      </c>
    </row>
    <row r="219" spans="1:13" hidden="1" x14ac:dyDescent="0.2">
      <c r="A219" s="209" t="s">
        <v>500</v>
      </c>
      <c r="B219" s="75">
        <f t="shared" si="45"/>
        <v>0</v>
      </c>
      <c r="C219" s="75">
        <f t="shared" si="46"/>
        <v>0</v>
      </c>
      <c r="D219" s="32"/>
      <c r="E219" s="32"/>
      <c r="F219" s="32"/>
      <c r="G219" s="32"/>
      <c r="H219" s="32"/>
      <c r="I219" s="32"/>
      <c r="J219" s="82" t="str">
        <f t="shared" si="47"/>
        <v/>
      </c>
      <c r="K219" s="82" t="str">
        <f t="shared" si="48"/>
        <v/>
      </c>
      <c r="L219" s="85" t="str">
        <f t="shared" si="49"/>
        <v/>
      </c>
      <c r="M219" s="35">
        <f t="shared" si="50"/>
        <v>0</v>
      </c>
    </row>
    <row r="220" spans="1:13" hidden="1" x14ac:dyDescent="0.2">
      <c r="A220" s="209" t="s">
        <v>500</v>
      </c>
      <c r="B220" s="75">
        <f t="shared" si="45"/>
        <v>0</v>
      </c>
      <c r="C220" s="75">
        <f t="shared" si="46"/>
        <v>0</v>
      </c>
      <c r="D220" s="32"/>
      <c r="E220" s="32"/>
      <c r="F220" s="32"/>
      <c r="G220" s="32"/>
      <c r="H220" s="32"/>
      <c r="I220" s="32"/>
      <c r="J220" s="82" t="str">
        <f t="shared" si="47"/>
        <v/>
      </c>
      <c r="K220" s="82" t="str">
        <f t="shared" si="48"/>
        <v/>
      </c>
      <c r="L220" s="85" t="str">
        <f t="shared" si="49"/>
        <v/>
      </c>
      <c r="M220" s="35">
        <f t="shared" si="50"/>
        <v>0</v>
      </c>
    </row>
    <row r="221" spans="1:13" hidden="1" x14ac:dyDescent="0.2">
      <c r="A221" s="209" t="s">
        <v>500</v>
      </c>
      <c r="B221" s="75">
        <f t="shared" si="45"/>
        <v>0</v>
      </c>
      <c r="C221" s="75">
        <f t="shared" si="46"/>
        <v>0</v>
      </c>
      <c r="D221" s="32"/>
      <c r="E221" s="32"/>
      <c r="F221" s="32"/>
      <c r="G221" s="32"/>
      <c r="H221" s="32"/>
      <c r="I221" s="32"/>
      <c r="J221" s="82" t="str">
        <f t="shared" si="47"/>
        <v/>
      </c>
      <c r="K221" s="82" t="str">
        <f t="shared" si="48"/>
        <v/>
      </c>
      <c r="L221" s="85" t="str">
        <f t="shared" si="49"/>
        <v/>
      </c>
      <c r="M221" s="35">
        <f t="shared" si="50"/>
        <v>0</v>
      </c>
    </row>
    <row r="222" spans="1:13" hidden="1" x14ac:dyDescent="0.2">
      <c r="A222" s="209" t="s">
        <v>500</v>
      </c>
      <c r="B222" s="75">
        <f t="shared" si="45"/>
        <v>0</v>
      </c>
      <c r="C222" s="75">
        <f t="shared" si="46"/>
        <v>0</v>
      </c>
      <c r="D222" s="32"/>
      <c r="E222" s="32"/>
      <c r="F222" s="32"/>
      <c r="G222" s="32"/>
      <c r="H222" s="32"/>
      <c r="I222" s="32"/>
      <c r="J222" s="82" t="str">
        <f t="shared" si="47"/>
        <v/>
      </c>
      <c r="K222" s="82" t="str">
        <f t="shared" si="48"/>
        <v/>
      </c>
      <c r="L222" s="85" t="str">
        <f t="shared" si="49"/>
        <v/>
      </c>
      <c r="M222" s="35">
        <f t="shared" si="50"/>
        <v>0</v>
      </c>
    </row>
    <row r="223" spans="1:13" hidden="1" x14ac:dyDescent="0.2">
      <c r="A223" s="209" t="s">
        <v>500</v>
      </c>
      <c r="B223" s="75">
        <f t="shared" si="45"/>
        <v>0</v>
      </c>
      <c r="C223" s="75">
        <f t="shared" si="46"/>
        <v>0</v>
      </c>
      <c r="D223" s="32"/>
      <c r="E223" s="32"/>
      <c r="F223" s="32"/>
      <c r="G223" s="32"/>
      <c r="H223" s="32"/>
      <c r="I223" s="32"/>
      <c r="J223" s="82" t="str">
        <f t="shared" si="47"/>
        <v/>
      </c>
      <c r="K223" s="82" t="str">
        <f t="shared" si="48"/>
        <v/>
      </c>
      <c r="L223" s="85" t="str">
        <f t="shared" si="49"/>
        <v/>
      </c>
      <c r="M223" s="35">
        <f t="shared" si="50"/>
        <v>0</v>
      </c>
    </row>
    <row r="224" spans="1:13" hidden="1" x14ac:dyDescent="0.2">
      <c r="A224" s="209" t="s">
        <v>500</v>
      </c>
      <c r="B224" s="75">
        <f t="shared" si="45"/>
        <v>0</v>
      </c>
      <c r="C224" s="75">
        <f t="shared" si="46"/>
        <v>0</v>
      </c>
      <c r="D224" s="32"/>
      <c r="E224" s="32"/>
      <c r="F224" s="32"/>
      <c r="G224" s="32"/>
      <c r="H224" s="32"/>
      <c r="I224" s="32"/>
      <c r="J224" s="82" t="str">
        <f t="shared" si="47"/>
        <v/>
      </c>
      <c r="K224" s="82" t="str">
        <f t="shared" si="48"/>
        <v/>
      </c>
      <c r="L224" s="85" t="str">
        <f t="shared" si="49"/>
        <v/>
      </c>
      <c r="M224" s="35">
        <f t="shared" si="50"/>
        <v>0</v>
      </c>
    </row>
    <row r="225" spans="1:13" hidden="1" x14ac:dyDescent="0.2">
      <c r="A225" s="209" t="s">
        <v>500</v>
      </c>
      <c r="B225" s="75">
        <f t="shared" si="45"/>
        <v>0</v>
      </c>
      <c r="C225" s="75">
        <f t="shared" si="46"/>
        <v>0</v>
      </c>
      <c r="D225" s="32"/>
      <c r="E225" s="32"/>
      <c r="F225" s="32"/>
      <c r="G225" s="32"/>
      <c r="H225" s="32"/>
      <c r="I225" s="32"/>
      <c r="J225" s="82" t="str">
        <f t="shared" si="47"/>
        <v/>
      </c>
      <c r="K225" s="82" t="str">
        <f t="shared" si="48"/>
        <v/>
      </c>
      <c r="L225" s="85" t="str">
        <f t="shared" si="49"/>
        <v/>
      </c>
      <c r="M225" s="35">
        <f t="shared" si="50"/>
        <v>0</v>
      </c>
    </row>
    <row r="226" spans="1:13" hidden="1" x14ac:dyDescent="0.2">
      <c r="A226" s="203" t="s">
        <v>61</v>
      </c>
      <c r="B226" s="203">
        <f t="shared" ref="B226:I226" si="51">SUM(B176:B225)</f>
        <v>0</v>
      </c>
      <c r="C226" s="203">
        <f t="shared" si="51"/>
        <v>0</v>
      </c>
      <c r="D226" s="203">
        <f t="shared" si="51"/>
        <v>0</v>
      </c>
      <c r="E226" s="203">
        <f t="shared" si="51"/>
        <v>0</v>
      </c>
      <c r="F226" s="203">
        <f t="shared" si="51"/>
        <v>0</v>
      </c>
      <c r="G226" s="203">
        <f t="shared" si="51"/>
        <v>0</v>
      </c>
      <c r="H226" s="203">
        <f t="shared" si="51"/>
        <v>0</v>
      </c>
      <c r="I226" s="203">
        <f t="shared" si="51"/>
        <v>0</v>
      </c>
      <c r="J226" s="204" t="str">
        <f t="shared" si="47"/>
        <v/>
      </c>
      <c r="K226" s="204" t="str">
        <f t="shared" si="48"/>
        <v/>
      </c>
      <c r="L226" s="204" t="str">
        <f t="shared" si="49"/>
        <v/>
      </c>
      <c r="M226" s="35">
        <f t="shared" si="50"/>
        <v>0</v>
      </c>
    </row>
    <row r="227" spans="1:13" x14ac:dyDescent="0.2">
      <c r="M227" s="6"/>
    </row>
    <row r="228" spans="1:13" ht="15.75" hidden="1" customHeight="1" x14ac:dyDescent="0.2">
      <c r="A228" s="451" t="str">
        <f>Parameters!B76</f>
        <v>Sheet3-Table5 Header</v>
      </c>
      <c r="B228" s="452"/>
      <c r="C228" s="452"/>
      <c r="D228" s="452"/>
      <c r="E228" s="452"/>
      <c r="F228" s="452"/>
      <c r="G228" s="452"/>
      <c r="H228" s="452"/>
      <c r="I228" s="452"/>
      <c r="J228" s="452"/>
      <c r="K228" s="452"/>
      <c r="L228" s="453"/>
      <c r="M228" s="6"/>
    </row>
    <row r="229" spans="1:13" ht="12.75" hidden="1" customHeight="1" x14ac:dyDescent="0.2">
      <c r="A229" s="443" t="str">
        <f>CONCATENATE(Parameters!H76," Name")</f>
        <v>Test Set Name</v>
      </c>
      <c r="B229" s="445" t="s">
        <v>112</v>
      </c>
      <c r="C229" s="446"/>
      <c r="D229" s="446"/>
      <c r="E229" s="446"/>
      <c r="F229" s="446"/>
      <c r="G229" s="446"/>
      <c r="H229" s="446"/>
      <c r="I229" s="446"/>
      <c r="J229" s="446"/>
      <c r="K229" s="446"/>
      <c r="L229" s="447"/>
      <c r="M229" s="6"/>
    </row>
    <row r="230" spans="1:13" hidden="1" x14ac:dyDescent="0.2">
      <c r="A230" s="444"/>
      <c r="B230" s="196" t="s">
        <v>110</v>
      </c>
      <c r="C230" s="196" t="s">
        <v>113</v>
      </c>
      <c r="D230" s="196" t="s">
        <v>148</v>
      </c>
      <c r="E230" s="196" t="s">
        <v>149</v>
      </c>
      <c r="F230" s="196" t="s">
        <v>55</v>
      </c>
      <c r="G230" s="196" t="s">
        <v>57</v>
      </c>
      <c r="H230" s="196" t="s">
        <v>102</v>
      </c>
      <c r="I230" s="196" t="s">
        <v>93</v>
      </c>
      <c r="J230" s="196" t="s">
        <v>59</v>
      </c>
      <c r="K230" s="196" t="s">
        <v>60</v>
      </c>
      <c r="L230" s="196" t="s">
        <v>409</v>
      </c>
      <c r="M230" s="34" t="s">
        <v>58</v>
      </c>
    </row>
    <row r="231" spans="1:13" hidden="1" x14ac:dyDescent="0.2">
      <c r="A231" s="209" t="s">
        <v>500</v>
      </c>
      <c r="B231" s="75">
        <f t="shared" ref="B231:B262" si="52">SUM(D231:I231)</f>
        <v>0</v>
      </c>
      <c r="C231" s="75">
        <f t="shared" ref="C231:C262" si="53">D231+E231</f>
        <v>0</v>
      </c>
      <c r="D231" s="32"/>
      <c r="E231" s="32"/>
      <c r="F231" s="32"/>
      <c r="G231" s="32"/>
      <c r="H231" s="32"/>
      <c r="I231" s="32"/>
      <c r="J231" s="82" t="str">
        <f t="shared" ref="J231:J262" si="54">IF(ISERROR(D231/C231),"",(D231/C231))</f>
        <v/>
      </c>
      <c r="K231" s="82" t="str">
        <f t="shared" ref="K231:K262" si="55">IF(ISERROR(E231/C231),"",(E231/C231))</f>
        <v/>
      </c>
      <c r="L231" s="85" t="str">
        <f t="shared" ref="L231:L262" si="56">IF(ISERROR((D231+E231)/B231),"",(D231+E231)/B231)</f>
        <v/>
      </c>
      <c r="M231" s="35">
        <f t="shared" ref="M231:M262" si="57">G231+I231</f>
        <v>0</v>
      </c>
    </row>
    <row r="232" spans="1:13" hidden="1" x14ac:dyDescent="0.2">
      <c r="A232" s="209" t="s">
        <v>500</v>
      </c>
      <c r="B232" s="75">
        <f t="shared" si="52"/>
        <v>0</v>
      </c>
      <c r="C232" s="75">
        <f t="shared" si="53"/>
        <v>0</v>
      </c>
      <c r="D232" s="32"/>
      <c r="E232" s="32"/>
      <c r="F232" s="32"/>
      <c r="G232" s="32"/>
      <c r="H232" s="32"/>
      <c r="I232" s="32"/>
      <c r="J232" s="82" t="str">
        <f t="shared" si="54"/>
        <v/>
      </c>
      <c r="K232" s="82" t="str">
        <f t="shared" si="55"/>
        <v/>
      </c>
      <c r="L232" s="85" t="str">
        <f t="shared" si="56"/>
        <v/>
      </c>
      <c r="M232" s="35">
        <f t="shared" si="57"/>
        <v>0</v>
      </c>
    </row>
    <row r="233" spans="1:13" hidden="1" x14ac:dyDescent="0.2">
      <c r="A233" s="209" t="s">
        <v>500</v>
      </c>
      <c r="B233" s="75">
        <f t="shared" si="52"/>
        <v>0</v>
      </c>
      <c r="C233" s="75">
        <f t="shared" si="53"/>
        <v>0</v>
      </c>
      <c r="D233" s="32"/>
      <c r="E233" s="32"/>
      <c r="F233" s="32"/>
      <c r="G233" s="32"/>
      <c r="H233" s="32"/>
      <c r="I233" s="32"/>
      <c r="J233" s="82" t="str">
        <f t="shared" si="54"/>
        <v/>
      </c>
      <c r="K233" s="82" t="str">
        <f t="shared" si="55"/>
        <v/>
      </c>
      <c r="L233" s="85" t="str">
        <f t="shared" si="56"/>
        <v/>
      </c>
      <c r="M233" s="35">
        <f t="shared" si="57"/>
        <v>0</v>
      </c>
    </row>
    <row r="234" spans="1:13" hidden="1" x14ac:dyDescent="0.2">
      <c r="A234" s="209" t="s">
        <v>500</v>
      </c>
      <c r="B234" s="75">
        <f t="shared" si="52"/>
        <v>0</v>
      </c>
      <c r="C234" s="75">
        <f t="shared" si="53"/>
        <v>0</v>
      </c>
      <c r="D234" s="32"/>
      <c r="E234" s="32"/>
      <c r="F234" s="32"/>
      <c r="G234" s="32"/>
      <c r="H234" s="32"/>
      <c r="I234" s="32"/>
      <c r="J234" s="82" t="str">
        <f t="shared" si="54"/>
        <v/>
      </c>
      <c r="K234" s="82" t="str">
        <f t="shared" si="55"/>
        <v/>
      </c>
      <c r="L234" s="85" t="str">
        <f t="shared" si="56"/>
        <v/>
      </c>
      <c r="M234" s="35">
        <f t="shared" si="57"/>
        <v>0</v>
      </c>
    </row>
    <row r="235" spans="1:13" hidden="1" x14ac:dyDescent="0.2">
      <c r="A235" s="209" t="s">
        <v>500</v>
      </c>
      <c r="B235" s="75">
        <f t="shared" si="52"/>
        <v>0</v>
      </c>
      <c r="C235" s="75">
        <f t="shared" si="53"/>
        <v>0</v>
      </c>
      <c r="D235" s="32"/>
      <c r="E235" s="32"/>
      <c r="F235" s="32"/>
      <c r="G235" s="32"/>
      <c r="H235" s="32"/>
      <c r="I235" s="32"/>
      <c r="J235" s="82" t="str">
        <f t="shared" si="54"/>
        <v/>
      </c>
      <c r="K235" s="82" t="str">
        <f t="shared" si="55"/>
        <v/>
      </c>
      <c r="L235" s="85" t="str">
        <f t="shared" si="56"/>
        <v/>
      </c>
      <c r="M235" s="35">
        <f t="shared" si="57"/>
        <v>0</v>
      </c>
    </row>
    <row r="236" spans="1:13" hidden="1" x14ac:dyDescent="0.2">
      <c r="A236" s="209" t="s">
        <v>500</v>
      </c>
      <c r="B236" s="75">
        <f t="shared" si="52"/>
        <v>0</v>
      </c>
      <c r="C236" s="75">
        <f t="shared" si="53"/>
        <v>0</v>
      </c>
      <c r="D236" s="32"/>
      <c r="E236" s="32"/>
      <c r="F236" s="32"/>
      <c r="G236" s="32"/>
      <c r="H236" s="32"/>
      <c r="I236" s="32"/>
      <c r="J236" s="82" t="str">
        <f t="shared" si="54"/>
        <v/>
      </c>
      <c r="K236" s="82" t="str">
        <f t="shared" si="55"/>
        <v/>
      </c>
      <c r="L236" s="85" t="str">
        <f t="shared" si="56"/>
        <v/>
      </c>
      <c r="M236" s="35">
        <f t="shared" si="57"/>
        <v>0</v>
      </c>
    </row>
    <row r="237" spans="1:13" hidden="1" x14ac:dyDescent="0.2">
      <c r="A237" s="209" t="s">
        <v>500</v>
      </c>
      <c r="B237" s="75">
        <f t="shared" si="52"/>
        <v>0</v>
      </c>
      <c r="C237" s="75">
        <f t="shared" si="53"/>
        <v>0</v>
      </c>
      <c r="D237" s="32"/>
      <c r="E237" s="32"/>
      <c r="F237" s="32"/>
      <c r="G237" s="32"/>
      <c r="H237" s="32"/>
      <c r="I237" s="32"/>
      <c r="J237" s="82" t="str">
        <f t="shared" si="54"/>
        <v/>
      </c>
      <c r="K237" s="82" t="str">
        <f t="shared" si="55"/>
        <v/>
      </c>
      <c r="L237" s="85" t="str">
        <f t="shared" si="56"/>
        <v/>
      </c>
      <c r="M237" s="35">
        <f t="shared" si="57"/>
        <v>0</v>
      </c>
    </row>
    <row r="238" spans="1:13" hidden="1" x14ac:dyDescent="0.2">
      <c r="A238" s="209" t="s">
        <v>500</v>
      </c>
      <c r="B238" s="75">
        <f t="shared" si="52"/>
        <v>0</v>
      </c>
      <c r="C238" s="75">
        <f t="shared" si="53"/>
        <v>0</v>
      </c>
      <c r="D238" s="32"/>
      <c r="E238" s="32"/>
      <c r="F238" s="32"/>
      <c r="G238" s="32"/>
      <c r="H238" s="32"/>
      <c r="I238" s="32"/>
      <c r="J238" s="82" t="str">
        <f t="shared" si="54"/>
        <v/>
      </c>
      <c r="K238" s="82" t="str">
        <f t="shared" si="55"/>
        <v/>
      </c>
      <c r="L238" s="85" t="str">
        <f t="shared" si="56"/>
        <v/>
      </c>
      <c r="M238" s="35">
        <f t="shared" si="57"/>
        <v>0</v>
      </c>
    </row>
    <row r="239" spans="1:13" hidden="1" x14ac:dyDescent="0.2">
      <c r="A239" s="209" t="s">
        <v>500</v>
      </c>
      <c r="B239" s="75">
        <f t="shared" si="52"/>
        <v>0</v>
      </c>
      <c r="C239" s="75">
        <f t="shared" si="53"/>
        <v>0</v>
      </c>
      <c r="D239" s="32"/>
      <c r="E239" s="32"/>
      <c r="F239" s="32"/>
      <c r="G239" s="32"/>
      <c r="H239" s="32"/>
      <c r="I239" s="32"/>
      <c r="J239" s="82" t="str">
        <f t="shared" si="54"/>
        <v/>
      </c>
      <c r="K239" s="82" t="str">
        <f t="shared" si="55"/>
        <v/>
      </c>
      <c r="L239" s="85" t="str">
        <f t="shared" si="56"/>
        <v/>
      </c>
      <c r="M239" s="35">
        <f t="shared" si="57"/>
        <v>0</v>
      </c>
    </row>
    <row r="240" spans="1:13" hidden="1" x14ac:dyDescent="0.2">
      <c r="A240" s="209" t="s">
        <v>500</v>
      </c>
      <c r="B240" s="75">
        <f t="shared" si="52"/>
        <v>0</v>
      </c>
      <c r="C240" s="75">
        <f t="shared" si="53"/>
        <v>0</v>
      </c>
      <c r="D240" s="32"/>
      <c r="E240" s="32"/>
      <c r="F240" s="32"/>
      <c r="G240" s="32"/>
      <c r="H240" s="32"/>
      <c r="I240" s="32"/>
      <c r="J240" s="82" t="str">
        <f t="shared" si="54"/>
        <v/>
      </c>
      <c r="K240" s="82" t="str">
        <f t="shared" si="55"/>
        <v/>
      </c>
      <c r="L240" s="85" t="str">
        <f t="shared" si="56"/>
        <v/>
      </c>
      <c r="M240" s="35">
        <f t="shared" si="57"/>
        <v>0</v>
      </c>
    </row>
    <row r="241" spans="1:13" hidden="1" x14ac:dyDescent="0.2">
      <c r="A241" s="209" t="s">
        <v>500</v>
      </c>
      <c r="B241" s="75">
        <f t="shared" si="52"/>
        <v>0</v>
      </c>
      <c r="C241" s="75">
        <f t="shared" si="53"/>
        <v>0</v>
      </c>
      <c r="D241" s="32"/>
      <c r="E241" s="32"/>
      <c r="F241" s="32"/>
      <c r="G241" s="32"/>
      <c r="H241" s="32"/>
      <c r="I241" s="32"/>
      <c r="J241" s="82" t="str">
        <f t="shared" si="54"/>
        <v/>
      </c>
      <c r="K241" s="82" t="str">
        <f t="shared" si="55"/>
        <v/>
      </c>
      <c r="L241" s="85" t="str">
        <f t="shared" si="56"/>
        <v/>
      </c>
      <c r="M241" s="35">
        <f t="shared" si="57"/>
        <v>0</v>
      </c>
    </row>
    <row r="242" spans="1:13" hidden="1" x14ac:dyDescent="0.2">
      <c r="A242" s="209" t="s">
        <v>500</v>
      </c>
      <c r="B242" s="75">
        <f t="shared" si="52"/>
        <v>0</v>
      </c>
      <c r="C242" s="75">
        <f t="shared" si="53"/>
        <v>0</v>
      </c>
      <c r="D242" s="32"/>
      <c r="E242" s="32"/>
      <c r="F242" s="32"/>
      <c r="G242" s="32"/>
      <c r="H242" s="32"/>
      <c r="I242" s="32"/>
      <c r="J242" s="82" t="str">
        <f t="shared" si="54"/>
        <v/>
      </c>
      <c r="K242" s="82" t="str">
        <f t="shared" si="55"/>
        <v/>
      </c>
      <c r="L242" s="85" t="str">
        <f t="shared" si="56"/>
        <v/>
      </c>
      <c r="M242" s="35">
        <f t="shared" si="57"/>
        <v>0</v>
      </c>
    </row>
    <row r="243" spans="1:13" hidden="1" x14ac:dyDescent="0.2">
      <c r="A243" s="209" t="s">
        <v>500</v>
      </c>
      <c r="B243" s="75">
        <f t="shared" si="52"/>
        <v>0</v>
      </c>
      <c r="C243" s="75">
        <f t="shared" si="53"/>
        <v>0</v>
      </c>
      <c r="D243" s="32"/>
      <c r="E243" s="32"/>
      <c r="F243" s="32"/>
      <c r="G243" s="32"/>
      <c r="H243" s="32"/>
      <c r="I243" s="32"/>
      <c r="J243" s="82" t="str">
        <f t="shared" si="54"/>
        <v/>
      </c>
      <c r="K243" s="82" t="str">
        <f t="shared" si="55"/>
        <v/>
      </c>
      <c r="L243" s="85" t="str">
        <f t="shared" si="56"/>
        <v/>
      </c>
      <c r="M243" s="35">
        <f t="shared" si="57"/>
        <v>0</v>
      </c>
    </row>
    <row r="244" spans="1:13" hidden="1" x14ac:dyDescent="0.2">
      <c r="A244" s="209" t="s">
        <v>500</v>
      </c>
      <c r="B244" s="75">
        <f t="shared" si="52"/>
        <v>0</v>
      </c>
      <c r="C244" s="75">
        <f t="shared" si="53"/>
        <v>0</v>
      </c>
      <c r="D244" s="32"/>
      <c r="E244" s="32"/>
      <c r="F244" s="32"/>
      <c r="G244" s="32"/>
      <c r="H244" s="32"/>
      <c r="I244" s="32"/>
      <c r="J244" s="82" t="str">
        <f t="shared" si="54"/>
        <v/>
      </c>
      <c r="K244" s="82" t="str">
        <f t="shared" si="55"/>
        <v/>
      </c>
      <c r="L244" s="85" t="str">
        <f t="shared" si="56"/>
        <v/>
      </c>
      <c r="M244" s="35">
        <f t="shared" si="57"/>
        <v>0</v>
      </c>
    </row>
    <row r="245" spans="1:13" hidden="1" x14ac:dyDescent="0.2">
      <c r="A245" s="209" t="s">
        <v>500</v>
      </c>
      <c r="B245" s="75">
        <f t="shared" si="52"/>
        <v>0</v>
      </c>
      <c r="C245" s="75">
        <f t="shared" si="53"/>
        <v>0</v>
      </c>
      <c r="D245" s="32"/>
      <c r="E245" s="32"/>
      <c r="F245" s="32"/>
      <c r="G245" s="32"/>
      <c r="H245" s="32"/>
      <c r="I245" s="32"/>
      <c r="J245" s="82" t="str">
        <f t="shared" si="54"/>
        <v/>
      </c>
      <c r="K245" s="82" t="str">
        <f t="shared" si="55"/>
        <v/>
      </c>
      <c r="L245" s="85" t="str">
        <f t="shared" si="56"/>
        <v/>
      </c>
      <c r="M245" s="35">
        <f t="shared" si="57"/>
        <v>0</v>
      </c>
    </row>
    <row r="246" spans="1:13" hidden="1" x14ac:dyDescent="0.2">
      <c r="A246" s="209" t="s">
        <v>500</v>
      </c>
      <c r="B246" s="75">
        <f t="shared" si="52"/>
        <v>0</v>
      </c>
      <c r="C246" s="75">
        <f t="shared" si="53"/>
        <v>0</v>
      </c>
      <c r="D246" s="32"/>
      <c r="E246" s="32"/>
      <c r="F246" s="32"/>
      <c r="G246" s="32"/>
      <c r="H246" s="32"/>
      <c r="I246" s="32"/>
      <c r="J246" s="82" t="str">
        <f t="shared" si="54"/>
        <v/>
      </c>
      <c r="K246" s="82" t="str">
        <f t="shared" si="55"/>
        <v/>
      </c>
      <c r="L246" s="85" t="str">
        <f t="shared" si="56"/>
        <v/>
      </c>
      <c r="M246" s="35">
        <f t="shared" si="57"/>
        <v>0</v>
      </c>
    </row>
    <row r="247" spans="1:13" hidden="1" x14ac:dyDescent="0.2">
      <c r="A247" s="209" t="s">
        <v>500</v>
      </c>
      <c r="B247" s="75">
        <f t="shared" si="52"/>
        <v>0</v>
      </c>
      <c r="C247" s="75">
        <f t="shared" si="53"/>
        <v>0</v>
      </c>
      <c r="D247" s="32"/>
      <c r="E247" s="32"/>
      <c r="F247" s="32"/>
      <c r="G247" s="32"/>
      <c r="H247" s="32"/>
      <c r="I247" s="32"/>
      <c r="J247" s="82" t="str">
        <f t="shared" si="54"/>
        <v/>
      </c>
      <c r="K247" s="82" t="str">
        <f t="shared" si="55"/>
        <v/>
      </c>
      <c r="L247" s="85" t="str">
        <f t="shared" si="56"/>
        <v/>
      </c>
      <c r="M247" s="35">
        <f t="shared" si="57"/>
        <v>0</v>
      </c>
    </row>
    <row r="248" spans="1:13" hidden="1" x14ac:dyDescent="0.2">
      <c r="A248" s="209" t="s">
        <v>500</v>
      </c>
      <c r="B248" s="75">
        <f t="shared" si="52"/>
        <v>0</v>
      </c>
      <c r="C248" s="75">
        <f t="shared" si="53"/>
        <v>0</v>
      </c>
      <c r="D248" s="32"/>
      <c r="E248" s="32"/>
      <c r="F248" s="32"/>
      <c r="G248" s="32"/>
      <c r="H248" s="32"/>
      <c r="I248" s="32"/>
      <c r="J248" s="82" t="str">
        <f t="shared" si="54"/>
        <v/>
      </c>
      <c r="K248" s="82" t="str">
        <f t="shared" si="55"/>
        <v/>
      </c>
      <c r="L248" s="85" t="str">
        <f t="shared" si="56"/>
        <v/>
      </c>
      <c r="M248" s="35">
        <f t="shared" si="57"/>
        <v>0</v>
      </c>
    </row>
    <row r="249" spans="1:13" hidden="1" x14ac:dyDescent="0.2">
      <c r="A249" s="209" t="s">
        <v>500</v>
      </c>
      <c r="B249" s="75">
        <f t="shared" si="52"/>
        <v>0</v>
      </c>
      <c r="C249" s="75">
        <f t="shared" si="53"/>
        <v>0</v>
      </c>
      <c r="D249" s="32"/>
      <c r="E249" s="32"/>
      <c r="F249" s="32"/>
      <c r="G249" s="32"/>
      <c r="H249" s="32"/>
      <c r="I249" s="32"/>
      <c r="J249" s="82" t="str">
        <f t="shared" si="54"/>
        <v/>
      </c>
      <c r="K249" s="82" t="str">
        <f t="shared" si="55"/>
        <v/>
      </c>
      <c r="L249" s="85" t="str">
        <f t="shared" si="56"/>
        <v/>
      </c>
      <c r="M249" s="35">
        <f t="shared" si="57"/>
        <v>0</v>
      </c>
    </row>
    <row r="250" spans="1:13" hidden="1" x14ac:dyDescent="0.2">
      <c r="A250" s="209" t="s">
        <v>500</v>
      </c>
      <c r="B250" s="75">
        <f t="shared" si="52"/>
        <v>0</v>
      </c>
      <c r="C250" s="75">
        <f t="shared" si="53"/>
        <v>0</v>
      </c>
      <c r="D250" s="32"/>
      <c r="E250" s="32"/>
      <c r="F250" s="32"/>
      <c r="G250" s="32"/>
      <c r="H250" s="32"/>
      <c r="I250" s="32"/>
      <c r="J250" s="82" t="str">
        <f t="shared" si="54"/>
        <v/>
      </c>
      <c r="K250" s="82" t="str">
        <f t="shared" si="55"/>
        <v/>
      </c>
      <c r="L250" s="85" t="str">
        <f t="shared" si="56"/>
        <v/>
      </c>
      <c r="M250" s="35">
        <f t="shared" si="57"/>
        <v>0</v>
      </c>
    </row>
    <row r="251" spans="1:13" hidden="1" x14ac:dyDescent="0.2">
      <c r="A251" s="209" t="s">
        <v>500</v>
      </c>
      <c r="B251" s="75">
        <f t="shared" si="52"/>
        <v>0</v>
      </c>
      <c r="C251" s="75">
        <f t="shared" si="53"/>
        <v>0</v>
      </c>
      <c r="D251" s="32"/>
      <c r="E251" s="32"/>
      <c r="F251" s="32"/>
      <c r="G251" s="32"/>
      <c r="H251" s="32"/>
      <c r="I251" s="32"/>
      <c r="J251" s="82" t="str">
        <f t="shared" si="54"/>
        <v/>
      </c>
      <c r="K251" s="82" t="str">
        <f t="shared" si="55"/>
        <v/>
      </c>
      <c r="L251" s="85" t="str">
        <f t="shared" si="56"/>
        <v/>
      </c>
      <c r="M251" s="35">
        <f t="shared" si="57"/>
        <v>0</v>
      </c>
    </row>
    <row r="252" spans="1:13" hidden="1" x14ac:dyDescent="0.2">
      <c r="A252" s="209" t="s">
        <v>500</v>
      </c>
      <c r="B252" s="75">
        <f t="shared" si="52"/>
        <v>0</v>
      </c>
      <c r="C252" s="75">
        <f t="shared" si="53"/>
        <v>0</v>
      </c>
      <c r="D252" s="32"/>
      <c r="E252" s="32"/>
      <c r="F252" s="32"/>
      <c r="G252" s="32"/>
      <c r="H252" s="32"/>
      <c r="I252" s="32"/>
      <c r="J252" s="82" t="str">
        <f t="shared" si="54"/>
        <v/>
      </c>
      <c r="K252" s="82" t="str">
        <f t="shared" si="55"/>
        <v/>
      </c>
      <c r="L252" s="85" t="str">
        <f t="shared" si="56"/>
        <v/>
      </c>
      <c r="M252" s="35">
        <f t="shared" si="57"/>
        <v>0</v>
      </c>
    </row>
    <row r="253" spans="1:13" hidden="1" x14ac:dyDescent="0.2">
      <c r="A253" s="209" t="s">
        <v>500</v>
      </c>
      <c r="B253" s="75">
        <f t="shared" si="52"/>
        <v>0</v>
      </c>
      <c r="C253" s="75">
        <f t="shared" si="53"/>
        <v>0</v>
      </c>
      <c r="D253" s="32"/>
      <c r="E253" s="32"/>
      <c r="F253" s="32"/>
      <c r="G253" s="32"/>
      <c r="H253" s="32"/>
      <c r="I253" s="32"/>
      <c r="J253" s="82" t="str">
        <f t="shared" si="54"/>
        <v/>
      </c>
      <c r="K253" s="82" t="str">
        <f t="shared" si="55"/>
        <v/>
      </c>
      <c r="L253" s="85" t="str">
        <f t="shared" si="56"/>
        <v/>
      </c>
      <c r="M253" s="35">
        <f t="shared" si="57"/>
        <v>0</v>
      </c>
    </row>
    <row r="254" spans="1:13" hidden="1" x14ac:dyDescent="0.2">
      <c r="A254" s="209" t="s">
        <v>500</v>
      </c>
      <c r="B254" s="75">
        <f t="shared" si="52"/>
        <v>0</v>
      </c>
      <c r="C254" s="75">
        <f t="shared" si="53"/>
        <v>0</v>
      </c>
      <c r="D254" s="32"/>
      <c r="E254" s="32"/>
      <c r="F254" s="32"/>
      <c r="G254" s="32"/>
      <c r="H254" s="32"/>
      <c r="I254" s="32"/>
      <c r="J254" s="82" t="str">
        <f t="shared" si="54"/>
        <v/>
      </c>
      <c r="K254" s="82" t="str">
        <f t="shared" si="55"/>
        <v/>
      </c>
      <c r="L254" s="85" t="str">
        <f t="shared" si="56"/>
        <v/>
      </c>
      <c r="M254" s="35">
        <f t="shared" si="57"/>
        <v>0</v>
      </c>
    </row>
    <row r="255" spans="1:13" hidden="1" x14ac:dyDescent="0.2">
      <c r="A255" s="209" t="s">
        <v>500</v>
      </c>
      <c r="B255" s="75">
        <f t="shared" si="52"/>
        <v>0</v>
      </c>
      <c r="C255" s="75">
        <f t="shared" si="53"/>
        <v>0</v>
      </c>
      <c r="D255" s="32"/>
      <c r="E255" s="32"/>
      <c r="F255" s="32"/>
      <c r="G255" s="32"/>
      <c r="H255" s="32"/>
      <c r="I255" s="32"/>
      <c r="J255" s="82" t="str">
        <f t="shared" si="54"/>
        <v/>
      </c>
      <c r="K255" s="82" t="str">
        <f t="shared" si="55"/>
        <v/>
      </c>
      <c r="L255" s="85" t="str">
        <f t="shared" si="56"/>
        <v/>
      </c>
      <c r="M255" s="35">
        <f t="shared" si="57"/>
        <v>0</v>
      </c>
    </row>
    <row r="256" spans="1:13" hidden="1" x14ac:dyDescent="0.2">
      <c r="A256" s="209" t="s">
        <v>500</v>
      </c>
      <c r="B256" s="75">
        <f t="shared" si="52"/>
        <v>0</v>
      </c>
      <c r="C256" s="75">
        <f t="shared" si="53"/>
        <v>0</v>
      </c>
      <c r="D256" s="32"/>
      <c r="E256" s="32"/>
      <c r="F256" s="32"/>
      <c r="G256" s="32"/>
      <c r="H256" s="32"/>
      <c r="I256" s="32"/>
      <c r="J256" s="82" t="str">
        <f t="shared" si="54"/>
        <v/>
      </c>
      <c r="K256" s="82" t="str">
        <f t="shared" si="55"/>
        <v/>
      </c>
      <c r="L256" s="85" t="str">
        <f t="shared" si="56"/>
        <v/>
      </c>
      <c r="M256" s="35">
        <f t="shared" si="57"/>
        <v>0</v>
      </c>
    </row>
    <row r="257" spans="1:13" hidden="1" x14ac:dyDescent="0.2">
      <c r="A257" s="209" t="s">
        <v>500</v>
      </c>
      <c r="B257" s="75">
        <f t="shared" si="52"/>
        <v>0</v>
      </c>
      <c r="C257" s="75">
        <f t="shared" si="53"/>
        <v>0</v>
      </c>
      <c r="D257" s="32"/>
      <c r="E257" s="32"/>
      <c r="F257" s="32"/>
      <c r="G257" s="32"/>
      <c r="H257" s="32"/>
      <c r="I257" s="32"/>
      <c r="J257" s="82" t="str">
        <f t="shared" si="54"/>
        <v/>
      </c>
      <c r="K257" s="82" t="str">
        <f t="shared" si="55"/>
        <v/>
      </c>
      <c r="L257" s="85" t="str">
        <f t="shared" si="56"/>
        <v/>
      </c>
      <c r="M257" s="35">
        <f t="shared" si="57"/>
        <v>0</v>
      </c>
    </row>
    <row r="258" spans="1:13" hidden="1" x14ac:dyDescent="0.2">
      <c r="A258" s="209" t="s">
        <v>500</v>
      </c>
      <c r="B258" s="75">
        <f t="shared" si="52"/>
        <v>0</v>
      </c>
      <c r="C258" s="75">
        <f t="shared" si="53"/>
        <v>0</v>
      </c>
      <c r="D258" s="32"/>
      <c r="E258" s="32"/>
      <c r="F258" s="32"/>
      <c r="G258" s="32"/>
      <c r="H258" s="32"/>
      <c r="I258" s="32"/>
      <c r="J258" s="82" t="str">
        <f t="shared" si="54"/>
        <v/>
      </c>
      <c r="K258" s="82" t="str">
        <f t="shared" si="55"/>
        <v/>
      </c>
      <c r="L258" s="85" t="str">
        <f t="shared" si="56"/>
        <v/>
      </c>
      <c r="M258" s="35">
        <f t="shared" si="57"/>
        <v>0</v>
      </c>
    </row>
    <row r="259" spans="1:13" hidden="1" x14ac:dyDescent="0.2">
      <c r="A259" s="209" t="s">
        <v>500</v>
      </c>
      <c r="B259" s="75">
        <f t="shared" si="52"/>
        <v>0</v>
      </c>
      <c r="C259" s="75">
        <f t="shared" si="53"/>
        <v>0</v>
      </c>
      <c r="D259" s="32"/>
      <c r="E259" s="32"/>
      <c r="F259" s="32"/>
      <c r="G259" s="32"/>
      <c r="H259" s="32"/>
      <c r="I259" s="32"/>
      <c r="J259" s="82" t="str">
        <f t="shared" si="54"/>
        <v/>
      </c>
      <c r="K259" s="82" t="str">
        <f t="shared" si="55"/>
        <v/>
      </c>
      <c r="L259" s="85" t="str">
        <f t="shared" si="56"/>
        <v/>
      </c>
      <c r="M259" s="35">
        <f t="shared" si="57"/>
        <v>0</v>
      </c>
    </row>
    <row r="260" spans="1:13" hidden="1" x14ac:dyDescent="0.2">
      <c r="A260" s="209" t="s">
        <v>500</v>
      </c>
      <c r="B260" s="75">
        <f t="shared" si="52"/>
        <v>0</v>
      </c>
      <c r="C260" s="75">
        <f t="shared" si="53"/>
        <v>0</v>
      </c>
      <c r="D260" s="32"/>
      <c r="E260" s="32"/>
      <c r="F260" s="32"/>
      <c r="G260" s="32"/>
      <c r="H260" s="32"/>
      <c r="I260" s="32"/>
      <c r="J260" s="82" t="str">
        <f t="shared" si="54"/>
        <v/>
      </c>
      <c r="K260" s="82" t="str">
        <f t="shared" si="55"/>
        <v/>
      </c>
      <c r="L260" s="85" t="str">
        <f t="shared" si="56"/>
        <v/>
      </c>
      <c r="M260" s="35">
        <f t="shared" si="57"/>
        <v>0</v>
      </c>
    </row>
    <row r="261" spans="1:13" hidden="1" x14ac:dyDescent="0.2">
      <c r="A261" s="209" t="s">
        <v>500</v>
      </c>
      <c r="B261" s="75">
        <f t="shared" si="52"/>
        <v>0</v>
      </c>
      <c r="C261" s="75">
        <f t="shared" si="53"/>
        <v>0</v>
      </c>
      <c r="D261" s="32"/>
      <c r="E261" s="32"/>
      <c r="F261" s="32"/>
      <c r="G261" s="32"/>
      <c r="H261" s="32"/>
      <c r="I261" s="32"/>
      <c r="J261" s="82" t="str">
        <f t="shared" si="54"/>
        <v/>
      </c>
      <c r="K261" s="82" t="str">
        <f t="shared" si="55"/>
        <v/>
      </c>
      <c r="L261" s="85" t="str">
        <f t="shared" si="56"/>
        <v/>
      </c>
      <c r="M261" s="35">
        <f t="shared" si="57"/>
        <v>0</v>
      </c>
    </row>
    <row r="262" spans="1:13" hidden="1" x14ac:dyDescent="0.2">
      <c r="A262" s="209" t="s">
        <v>500</v>
      </c>
      <c r="B262" s="75">
        <f t="shared" si="52"/>
        <v>0</v>
      </c>
      <c r="C262" s="75">
        <f t="shared" si="53"/>
        <v>0</v>
      </c>
      <c r="D262" s="32"/>
      <c r="E262" s="32"/>
      <c r="F262" s="32"/>
      <c r="G262" s="32"/>
      <c r="H262" s="32"/>
      <c r="I262" s="32"/>
      <c r="J262" s="82" t="str">
        <f t="shared" si="54"/>
        <v/>
      </c>
      <c r="K262" s="82" t="str">
        <f t="shared" si="55"/>
        <v/>
      </c>
      <c r="L262" s="85" t="str">
        <f t="shared" si="56"/>
        <v/>
      </c>
      <c r="M262" s="35">
        <f t="shared" si="57"/>
        <v>0</v>
      </c>
    </row>
    <row r="263" spans="1:13" hidden="1" x14ac:dyDescent="0.2">
      <c r="A263" s="209" t="s">
        <v>500</v>
      </c>
      <c r="B263" s="75">
        <f t="shared" ref="B263:B280" si="58">SUM(D263:I263)</f>
        <v>0</v>
      </c>
      <c r="C263" s="75">
        <f t="shared" ref="C263:C280" si="59">D263+E263</f>
        <v>0</v>
      </c>
      <c r="D263" s="32"/>
      <c r="E263" s="32"/>
      <c r="F263" s="32"/>
      <c r="G263" s="32"/>
      <c r="H263" s="32"/>
      <c r="I263" s="32"/>
      <c r="J263" s="82" t="str">
        <f t="shared" ref="J263:J281" si="60">IF(ISERROR(D263/C263),"",(D263/C263))</f>
        <v/>
      </c>
      <c r="K263" s="82" t="str">
        <f t="shared" ref="K263:K281" si="61">IF(ISERROR(E263/C263),"",(E263/C263))</f>
        <v/>
      </c>
      <c r="L263" s="85" t="str">
        <f t="shared" ref="L263:L281" si="62">IF(ISERROR((D263+E263)/B263),"",(D263+E263)/B263)</f>
        <v/>
      </c>
      <c r="M263" s="35">
        <f t="shared" ref="M263:M281" si="63">G263+I263</f>
        <v>0</v>
      </c>
    </row>
    <row r="264" spans="1:13" hidden="1" x14ac:dyDescent="0.2">
      <c r="A264" s="209" t="s">
        <v>500</v>
      </c>
      <c r="B264" s="75">
        <f t="shared" si="58"/>
        <v>0</v>
      </c>
      <c r="C264" s="75">
        <f t="shared" si="59"/>
        <v>0</v>
      </c>
      <c r="D264" s="32"/>
      <c r="E264" s="32"/>
      <c r="F264" s="32"/>
      <c r="G264" s="32"/>
      <c r="H264" s="32"/>
      <c r="I264" s="32"/>
      <c r="J264" s="82" t="str">
        <f t="shared" si="60"/>
        <v/>
      </c>
      <c r="K264" s="82" t="str">
        <f t="shared" si="61"/>
        <v/>
      </c>
      <c r="L264" s="85" t="str">
        <f t="shared" si="62"/>
        <v/>
      </c>
      <c r="M264" s="35">
        <f t="shared" si="63"/>
        <v>0</v>
      </c>
    </row>
    <row r="265" spans="1:13" hidden="1" x14ac:dyDescent="0.2">
      <c r="A265" s="209" t="s">
        <v>500</v>
      </c>
      <c r="B265" s="75">
        <f t="shared" si="58"/>
        <v>0</v>
      </c>
      <c r="C265" s="75">
        <f t="shared" si="59"/>
        <v>0</v>
      </c>
      <c r="D265" s="32"/>
      <c r="E265" s="32"/>
      <c r="F265" s="32"/>
      <c r="G265" s="32"/>
      <c r="H265" s="32"/>
      <c r="I265" s="32"/>
      <c r="J265" s="82" t="str">
        <f t="shared" si="60"/>
        <v/>
      </c>
      <c r="K265" s="82" t="str">
        <f t="shared" si="61"/>
        <v/>
      </c>
      <c r="L265" s="85" t="str">
        <f t="shared" si="62"/>
        <v/>
      </c>
      <c r="M265" s="35">
        <f t="shared" si="63"/>
        <v>0</v>
      </c>
    </row>
    <row r="266" spans="1:13" hidden="1" x14ac:dyDescent="0.2">
      <c r="A266" s="209" t="s">
        <v>500</v>
      </c>
      <c r="B266" s="75">
        <f t="shared" si="58"/>
        <v>0</v>
      </c>
      <c r="C266" s="75">
        <f t="shared" si="59"/>
        <v>0</v>
      </c>
      <c r="D266" s="32"/>
      <c r="E266" s="32"/>
      <c r="F266" s="32"/>
      <c r="G266" s="32"/>
      <c r="H266" s="32"/>
      <c r="I266" s="32"/>
      <c r="J266" s="82" t="str">
        <f t="shared" si="60"/>
        <v/>
      </c>
      <c r="K266" s="82" t="str">
        <f t="shared" si="61"/>
        <v/>
      </c>
      <c r="L266" s="85" t="str">
        <f t="shared" si="62"/>
        <v/>
      </c>
      <c r="M266" s="35">
        <f t="shared" si="63"/>
        <v>0</v>
      </c>
    </row>
    <row r="267" spans="1:13" hidden="1" x14ac:dyDescent="0.2">
      <c r="A267" s="209" t="s">
        <v>500</v>
      </c>
      <c r="B267" s="75">
        <f t="shared" si="58"/>
        <v>0</v>
      </c>
      <c r="C267" s="75">
        <f t="shared" si="59"/>
        <v>0</v>
      </c>
      <c r="D267" s="32"/>
      <c r="E267" s="32"/>
      <c r="F267" s="32"/>
      <c r="G267" s="32"/>
      <c r="H267" s="32"/>
      <c r="I267" s="32"/>
      <c r="J267" s="82" t="str">
        <f t="shared" si="60"/>
        <v/>
      </c>
      <c r="K267" s="82" t="str">
        <f t="shared" si="61"/>
        <v/>
      </c>
      <c r="L267" s="85" t="str">
        <f t="shared" si="62"/>
        <v/>
      </c>
      <c r="M267" s="35">
        <f t="shared" si="63"/>
        <v>0</v>
      </c>
    </row>
    <row r="268" spans="1:13" hidden="1" x14ac:dyDescent="0.2">
      <c r="A268" s="209" t="s">
        <v>500</v>
      </c>
      <c r="B268" s="75">
        <f t="shared" si="58"/>
        <v>0</v>
      </c>
      <c r="C268" s="75">
        <f t="shared" si="59"/>
        <v>0</v>
      </c>
      <c r="D268" s="32"/>
      <c r="E268" s="32"/>
      <c r="F268" s="32"/>
      <c r="G268" s="32"/>
      <c r="H268" s="32"/>
      <c r="I268" s="32"/>
      <c r="J268" s="82" t="str">
        <f t="shared" si="60"/>
        <v/>
      </c>
      <c r="K268" s="82" t="str">
        <f t="shared" si="61"/>
        <v/>
      </c>
      <c r="L268" s="85" t="str">
        <f t="shared" si="62"/>
        <v/>
      </c>
      <c r="M268" s="35">
        <f t="shared" si="63"/>
        <v>0</v>
      </c>
    </row>
    <row r="269" spans="1:13" hidden="1" x14ac:dyDescent="0.2">
      <c r="A269" s="209" t="s">
        <v>500</v>
      </c>
      <c r="B269" s="75">
        <f t="shared" si="58"/>
        <v>0</v>
      </c>
      <c r="C269" s="75">
        <f t="shared" si="59"/>
        <v>0</v>
      </c>
      <c r="D269" s="32"/>
      <c r="E269" s="32"/>
      <c r="F269" s="32"/>
      <c r="G269" s="32"/>
      <c r="H269" s="32"/>
      <c r="I269" s="32"/>
      <c r="J269" s="82" t="str">
        <f t="shared" si="60"/>
        <v/>
      </c>
      <c r="K269" s="82" t="str">
        <f t="shared" si="61"/>
        <v/>
      </c>
      <c r="L269" s="85" t="str">
        <f t="shared" si="62"/>
        <v/>
      </c>
      <c r="M269" s="35">
        <f t="shared" si="63"/>
        <v>0</v>
      </c>
    </row>
    <row r="270" spans="1:13" hidden="1" x14ac:dyDescent="0.2">
      <c r="A270" s="209" t="s">
        <v>500</v>
      </c>
      <c r="B270" s="75">
        <f t="shared" si="58"/>
        <v>0</v>
      </c>
      <c r="C270" s="75">
        <f t="shared" si="59"/>
        <v>0</v>
      </c>
      <c r="D270" s="32"/>
      <c r="E270" s="32"/>
      <c r="F270" s="32"/>
      <c r="G270" s="32"/>
      <c r="H270" s="32"/>
      <c r="I270" s="32"/>
      <c r="J270" s="82" t="str">
        <f t="shared" si="60"/>
        <v/>
      </c>
      <c r="K270" s="82" t="str">
        <f t="shared" si="61"/>
        <v/>
      </c>
      <c r="L270" s="85" t="str">
        <f t="shared" si="62"/>
        <v/>
      </c>
      <c r="M270" s="35">
        <f t="shared" si="63"/>
        <v>0</v>
      </c>
    </row>
    <row r="271" spans="1:13" hidden="1" x14ac:dyDescent="0.2">
      <c r="A271" s="209" t="s">
        <v>500</v>
      </c>
      <c r="B271" s="75">
        <f t="shared" si="58"/>
        <v>0</v>
      </c>
      <c r="C271" s="75">
        <f t="shared" si="59"/>
        <v>0</v>
      </c>
      <c r="D271" s="32"/>
      <c r="E271" s="32"/>
      <c r="F271" s="32"/>
      <c r="G271" s="32"/>
      <c r="H271" s="32"/>
      <c r="I271" s="32"/>
      <c r="J271" s="82" t="str">
        <f t="shared" si="60"/>
        <v/>
      </c>
      <c r="K271" s="82" t="str">
        <f t="shared" si="61"/>
        <v/>
      </c>
      <c r="L271" s="85" t="str">
        <f t="shared" si="62"/>
        <v/>
      </c>
      <c r="M271" s="35">
        <f t="shared" si="63"/>
        <v>0</v>
      </c>
    </row>
    <row r="272" spans="1:13" hidden="1" x14ac:dyDescent="0.2">
      <c r="A272" s="209" t="s">
        <v>500</v>
      </c>
      <c r="B272" s="75">
        <f t="shared" si="58"/>
        <v>0</v>
      </c>
      <c r="C272" s="75">
        <f t="shared" si="59"/>
        <v>0</v>
      </c>
      <c r="D272" s="32"/>
      <c r="E272" s="32"/>
      <c r="F272" s="32"/>
      <c r="G272" s="32"/>
      <c r="H272" s="32"/>
      <c r="I272" s="32"/>
      <c r="J272" s="82" t="str">
        <f t="shared" si="60"/>
        <v/>
      </c>
      <c r="K272" s="82" t="str">
        <f t="shared" si="61"/>
        <v/>
      </c>
      <c r="L272" s="85" t="str">
        <f t="shared" si="62"/>
        <v/>
      </c>
      <c r="M272" s="35">
        <f t="shared" si="63"/>
        <v>0</v>
      </c>
    </row>
    <row r="273" spans="1:13" hidden="1" x14ac:dyDescent="0.2">
      <c r="A273" s="209" t="s">
        <v>500</v>
      </c>
      <c r="B273" s="75">
        <f t="shared" si="58"/>
        <v>0</v>
      </c>
      <c r="C273" s="75">
        <f t="shared" si="59"/>
        <v>0</v>
      </c>
      <c r="D273" s="32"/>
      <c r="E273" s="32"/>
      <c r="F273" s="32"/>
      <c r="G273" s="32"/>
      <c r="H273" s="32"/>
      <c r="I273" s="32"/>
      <c r="J273" s="82" t="str">
        <f t="shared" si="60"/>
        <v/>
      </c>
      <c r="K273" s="82" t="str">
        <f t="shared" si="61"/>
        <v/>
      </c>
      <c r="L273" s="85" t="str">
        <f t="shared" si="62"/>
        <v/>
      </c>
      <c r="M273" s="35">
        <f t="shared" si="63"/>
        <v>0</v>
      </c>
    </row>
    <row r="274" spans="1:13" hidden="1" x14ac:dyDescent="0.2">
      <c r="A274" s="209" t="s">
        <v>500</v>
      </c>
      <c r="B274" s="75">
        <f t="shared" si="58"/>
        <v>0</v>
      </c>
      <c r="C274" s="75">
        <f t="shared" si="59"/>
        <v>0</v>
      </c>
      <c r="D274" s="32"/>
      <c r="E274" s="32"/>
      <c r="F274" s="32"/>
      <c r="G274" s="32"/>
      <c r="H274" s="32"/>
      <c r="I274" s="32"/>
      <c r="J274" s="82" t="str">
        <f t="shared" si="60"/>
        <v/>
      </c>
      <c r="K274" s="82" t="str">
        <f t="shared" si="61"/>
        <v/>
      </c>
      <c r="L274" s="85" t="str">
        <f t="shared" si="62"/>
        <v/>
      </c>
      <c r="M274" s="35">
        <f t="shared" si="63"/>
        <v>0</v>
      </c>
    </row>
    <row r="275" spans="1:13" hidden="1" x14ac:dyDescent="0.2">
      <c r="A275" s="209" t="s">
        <v>500</v>
      </c>
      <c r="B275" s="75">
        <f t="shared" si="58"/>
        <v>0</v>
      </c>
      <c r="C275" s="75">
        <f t="shared" si="59"/>
        <v>0</v>
      </c>
      <c r="D275" s="32"/>
      <c r="E275" s="32"/>
      <c r="F275" s="32"/>
      <c r="G275" s="32"/>
      <c r="H275" s="32"/>
      <c r="I275" s="32"/>
      <c r="J275" s="82" t="str">
        <f t="shared" si="60"/>
        <v/>
      </c>
      <c r="K275" s="82" t="str">
        <f t="shared" si="61"/>
        <v/>
      </c>
      <c r="L275" s="85" t="str">
        <f t="shared" si="62"/>
        <v/>
      </c>
      <c r="M275" s="35">
        <f t="shared" si="63"/>
        <v>0</v>
      </c>
    </row>
    <row r="276" spans="1:13" hidden="1" x14ac:dyDescent="0.2">
      <c r="A276" s="209" t="s">
        <v>500</v>
      </c>
      <c r="B276" s="75">
        <f t="shared" si="58"/>
        <v>0</v>
      </c>
      <c r="C276" s="75">
        <f t="shared" si="59"/>
        <v>0</v>
      </c>
      <c r="D276" s="32"/>
      <c r="E276" s="32"/>
      <c r="F276" s="32"/>
      <c r="G276" s="32"/>
      <c r="H276" s="32"/>
      <c r="I276" s="32"/>
      <c r="J276" s="82" t="str">
        <f t="shared" si="60"/>
        <v/>
      </c>
      <c r="K276" s="82" t="str">
        <f t="shared" si="61"/>
        <v/>
      </c>
      <c r="L276" s="85" t="str">
        <f t="shared" si="62"/>
        <v/>
      </c>
      <c r="M276" s="35">
        <f t="shared" si="63"/>
        <v>0</v>
      </c>
    </row>
    <row r="277" spans="1:13" hidden="1" x14ac:dyDescent="0.2">
      <c r="A277" s="209" t="s">
        <v>500</v>
      </c>
      <c r="B277" s="75">
        <f t="shared" si="58"/>
        <v>0</v>
      </c>
      <c r="C277" s="75">
        <f t="shared" si="59"/>
        <v>0</v>
      </c>
      <c r="D277" s="32"/>
      <c r="E277" s="32"/>
      <c r="F277" s="32"/>
      <c r="G277" s="32"/>
      <c r="H277" s="32"/>
      <c r="I277" s="32"/>
      <c r="J277" s="82" t="str">
        <f t="shared" si="60"/>
        <v/>
      </c>
      <c r="K277" s="82" t="str">
        <f t="shared" si="61"/>
        <v/>
      </c>
      <c r="L277" s="85" t="str">
        <f t="shared" si="62"/>
        <v/>
      </c>
      <c r="M277" s="35">
        <f t="shared" si="63"/>
        <v>0</v>
      </c>
    </row>
    <row r="278" spans="1:13" hidden="1" x14ac:dyDescent="0.2">
      <c r="A278" s="209" t="s">
        <v>500</v>
      </c>
      <c r="B278" s="75">
        <f t="shared" si="58"/>
        <v>0</v>
      </c>
      <c r="C278" s="75">
        <f t="shared" si="59"/>
        <v>0</v>
      </c>
      <c r="D278" s="32"/>
      <c r="E278" s="32"/>
      <c r="F278" s="32"/>
      <c r="G278" s="32"/>
      <c r="H278" s="32"/>
      <c r="I278" s="32"/>
      <c r="J278" s="82" t="str">
        <f t="shared" si="60"/>
        <v/>
      </c>
      <c r="K278" s="82" t="str">
        <f t="shared" si="61"/>
        <v/>
      </c>
      <c r="L278" s="85" t="str">
        <f t="shared" si="62"/>
        <v/>
      </c>
      <c r="M278" s="35">
        <f t="shared" si="63"/>
        <v>0</v>
      </c>
    </row>
    <row r="279" spans="1:13" hidden="1" x14ac:dyDescent="0.2">
      <c r="A279" s="209" t="s">
        <v>500</v>
      </c>
      <c r="B279" s="75">
        <f t="shared" si="58"/>
        <v>0</v>
      </c>
      <c r="C279" s="75">
        <f t="shared" si="59"/>
        <v>0</v>
      </c>
      <c r="D279" s="32"/>
      <c r="E279" s="32"/>
      <c r="F279" s="32"/>
      <c r="G279" s="32"/>
      <c r="H279" s="32"/>
      <c r="I279" s="32"/>
      <c r="J279" s="82" t="str">
        <f t="shared" si="60"/>
        <v/>
      </c>
      <c r="K279" s="82" t="str">
        <f t="shared" si="61"/>
        <v/>
      </c>
      <c r="L279" s="85" t="str">
        <f t="shared" si="62"/>
        <v/>
      </c>
      <c r="M279" s="35">
        <f t="shared" si="63"/>
        <v>0</v>
      </c>
    </row>
    <row r="280" spans="1:13" hidden="1" x14ac:dyDescent="0.2">
      <c r="A280" s="209" t="s">
        <v>500</v>
      </c>
      <c r="B280" s="75">
        <f t="shared" si="58"/>
        <v>0</v>
      </c>
      <c r="C280" s="75">
        <f t="shared" si="59"/>
        <v>0</v>
      </c>
      <c r="D280" s="32"/>
      <c r="E280" s="32"/>
      <c r="F280" s="32"/>
      <c r="G280" s="32"/>
      <c r="H280" s="32"/>
      <c r="I280" s="32"/>
      <c r="J280" s="82" t="str">
        <f t="shared" si="60"/>
        <v/>
      </c>
      <c r="K280" s="82" t="str">
        <f t="shared" si="61"/>
        <v/>
      </c>
      <c r="L280" s="85" t="str">
        <f t="shared" si="62"/>
        <v/>
      </c>
      <c r="M280" s="35">
        <f t="shared" si="63"/>
        <v>0</v>
      </c>
    </row>
    <row r="281" spans="1:13" hidden="1" x14ac:dyDescent="0.2">
      <c r="A281" s="203" t="s">
        <v>61</v>
      </c>
      <c r="B281" s="203">
        <f t="shared" ref="B281:I281" si="64">SUM(B231:B280)</f>
        <v>0</v>
      </c>
      <c r="C281" s="203">
        <f t="shared" si="64"/>
        <v>0</v>
      </c>
      <c r="D281" s="203">
        <f t="shared" si="64"/>
        <v>0</v>
      </c>
      <c r="E281" s="203">
        <f t="shared" si="64"/>
        <v>0</v>
      </c>
      <c r="F281" s="203">
        <f t="shared" si="64"/>
        <v>0</v>
      </c>
      <c r="G281" s="203">
        <f t="shared" si="64"/>
        <v>0</v>
      </c>
      <c r="H281" s="203">
        <f t="shared" si="64"/>
        <v>0</v>
      </c>
      <c r="I281" s="203">
        <f t="shared" si="64"/>
        <v>0</v>
      </c>
      <c r="J281" s="204" t="str">
        <f t="shared" si="60"/>
        <v/>
      </c>
      <c r="K281" s="204" t="str">
        <f t="shared" si="61"/>
        <v/>
      </c>
      <c r="L281" s="204" t="str">
        <f t="shared" si="62"/>
        <v/>
      </c>
      <c r="M281" s="35">
        <f t="shared" si="63"/>
        <v>0</v>
      </c>
    </row>
    <row r="282" spans="1:13" x14ac:dyDescent="0.2">
      <c r="M282" s="6"/>
    </row>
    <row r="283" spans="1:13" ht="15.75" hidden="1" customHeight="1" x14ac:dyDescent="0.2">
      <c r="A283" s="451" t="str">
        <f>Parameters!B77</f>
        <v>Sheet3-Table6 Header</v>
      </c>
      <c r="B283" s="452"/>
      <c r="C283" s="452"/>
      <c r="D283" s="452"/>
      <c r="E283" s="452"/>
      <c r="F283" s="452"/>
      <c r="G283" s="452"/>
      <c r="H283" s="452"/>
      <c r="I283" s="452"/>
      <c r="J283" s="452"/>
      <c r="K283" s="452"/>
      <c r="L283" s="453"/>
    </row>
    <row r="284" spans="1:13" hidden="1" x14ac:dyDescent="0.2">
      <c r="A284" s="443" t="str">
        <f>CONCATENATE(Parameters!H77," Name")</f>
        <v>Folder Name</v>
      </c>
      <c r="B284" s="445" t="s">
        <v>112</v>
      </c>
      <c r="C284" s="446"/>
      <c r="D284" s="446"/>
      <c r="E284" s="446"/>
      <c r="F284" s="446"/>
      <c r="G284" s="446"/>
      <c r="H284" s="446"/>
      <c r="I284" s="446"/>
      <c r="J284" s="446"/>
      <c r="K284" s="446"/>
      <c r="L284" s="447"/>
    </row>
    <row r="285" spans="1:13" hidden="1" x14ac:dyDescent="0.2">
      <c r="A285" s="444"/>
      <c r="B285" s="196" t="s">
        <v>110</v>
      </c>
      <c r="C285" s="196" t="s">
        <v>113</v>
      </c>
      <c r="D285" s="196" t="s">
        <v>148</v>
      </c>
      <c r="E285" s="196" t="s">
        <v>149</v>
      </c>
      <c r="F285" s="196" t="s">
        <v>55</v>
      </c>
      <c r="G285" s="196" t="s">
        <v>57</v>
      </c>
      <c r="H285" s="196" t="s">
        <v>102</v>
      </c>
      <c r="I285" s="196" t="s">
        <v>93</v>
      </c>
      <c r="J285" s="196" t="s">
        <v>59</v>
      </c>
      <c r="K285" s="196" t="s">
        <v>60</v>
      </c>
      <c r="L285" s="196" t="s">
        <v>409</v>
      </c>
      <c r="M285" s="34" t="s">
        <v>58</v>
      </c>
    </row>
    <row r="286" spans="1:13" hidden="1" x14ac:dyDescent="0.2">
      <c r="A286" s="209" t="s">
        <v>500</v>
      </c>
      <c r="B286" s="75">
        <f t="shared" ref="B286:B317" si="65">SUM(D286:I286)</f>
        <v>0</v>
      </c>
      <c r="C286" s="75">
        <f t="shared" ref="C286:C317" si="66">D286+E286</f>
        <v>0</v>
      </c>
      <c r="D286" s="32"/>
      <c r="E286" s="32"/>
      <c r="F286" s="32"/>
      <c r="G286" s="32"/>
      <c r="H286" s="32"/>
      <c r="I286" s="32"/>
      <c r="J286" s="82" t="str">
        <f t="shared" ref="J286:J317" si="67">IF(ISERROR(D286/C286),"",(D286/C286))</f>
        <v/>
      </c>
      <c r="K286" s="82" t="str">
        <f t="shared" ref="K286:K317" si="68">IF(ISERROR(E286/C286),"",(E286/C286))</f>
        <v/>
      </c>
      <c r="L286" s="85" t="str">
        <f t="shared" ref="L286:L317" si="69">IF(ISERROR((D286+E286)/B286),"",(D286+E286)/B286)</f>
        <v/>
      </c>
      <c r="M286" s="35">
        <f t="shared" ref="M286:M317" si="70">G286+I286</f>
        <v>0</v>
      </c>
    </row>
    <row r="287" spans="1:13" hidden="1" x14ac:dyDescent="0.2">
      <c r="A287" s="209" t="s">
        <v>500</v>
      </c>
      <c r="B287" s="75">
        <f t="shared" si="65"/>
        <v>0</v>
      </c>
      <c r="C287" s="75">
        <f t="shared" si="66"/>
        <v>0</v>
      </c>
      <c r="D287" s="32"/>
      <c r="E287" s="32"/>
      <c r="F287" s="32"/>
      <c r="G287" s="32"/>
      <c r="H287" s="32"/>
      <c r="I287" s="32"/>
      <c r="J287" s="82" t="str">
        <f t="shared" si="67"/>
        <v/>
      </c>
      <c r="K287" s="82" t="str">
        <f t="shared" si="68"/>
        <v/>
      </c>
      <c r="L287" s="85" t="str">
        <f t="shared" si="69"/>
        <v/>
      </c>
      <c r="M287" s="35">
        <f t="shared" si="70"/>
        <v>0</v>
      </c>
    </row>
    <row r="288" spans="1:13" hidden="1" x14ac:dyDescent="0.2">
      <c r="A288" s="209" t="s">
        <v>500</v>
      </c>
      <c r="B288" s="75">
        <f t="shared" si="65"/>
        <v>0</v>
      </c>
      <c r="C288" s="75">
        <f t="shared" si="66"/>
        <v>0</v>
      </c>
      <c r="D288" s="32"/>
      <c r="E288" s="32"/>
      <c r="F288" s="32"/>
      <c r="G288" s="32"/>
      <c r="H288" s="32"/>
      <c r="I288" s="32"/>
      <c r="J288" s="82" t="str">
        <f t="shared" si="67"/>
        <v/>
      </c>
      <c r="K288" s="82" t="str">
        <f t="shared" si="68"/>
        <v/>
      </c>
      <c r="L288" s="85" t="str">
        <f t="shared" si="69"/>
        <v/>
      </c>
      <c r="M288" s="35">
        <f t="shared" si="70"/>
        <v>0</v>
      </c>
    </row>
    <row r="289" spans="1:13" hidden="1" x14ac:dyDescent="0.2">
      <c r="A289" s="209" t="s">
        <v>500</v>
      </c>
      <c r="B289" s="75">
        <f t="shared" si="65"/>
        <v>0</v>
      </c>
      <c r="C289" s="75">
        <f t="shared" si="66"/>
        <v>0</v>
      </c>
      <c r="D289" s="32"/>
      <c r="E289" s="32"/>
      <c r="F289" s="32"/>
      <c r="G289" s="32"/>
      <c r="H289" s="32"/>
      <c r="I289" s="32"/>
      <c r="J289" s="82" t="str">
        <f t="shared" si="67"/>
        <v/>
      </c>
      <c r="K289" s="82" t="str">
        <f t="shared" si="68"/>
        <v/>
      </c>
      <c r="L289" s="85" t="str">
        <f t="shared" si="69"/>
        <v/>
      </c>
      <c r="M289" s="35">
        <f t="shared" si="70"/>
        <v>0</v>
      </c>
    </row>
    <row r="290" spans="1:13" hidden="1" x14ac:dyDescent="0.2">
      <c r="A290" s="209" t="s">
        <v>500</v>
      </c>
      <c r="B290" s="75">
        <f t="shared" si="65"/>
        <v>0</v>
      </c>
      <c r="C290" s="75">
        <f t="shared" si="66"/>
        <v>0</v>
      </c>
      <c r="D290" s="32"/>
      <c r="E290" s="32"/>
      <c r="F290" s="32"/>
      <c r="G290" s="32"/>
      <c r="H290" s="32"/>
      <c r="I290" s="32"/>
      <c r="J290" s="82" t="str">
        <f t="shared" si="67"/>
        <v/>
      </c>
      <c r="K290" s="82" t="str">
        <f t="shared" si="68"/>
        <v/>
      </c>
      <c r="L290" s="85" t="str">
        <f t="shared" si="69"/>
        <v/>
      </c>
      <c r="M290" s="35">
        <f t="shared" si="70"/>
        <v>0</v>
      </c>
    </row>
    <row r="291" spans="1:13" hidden="1" x14ac:dyDescent="0.2">
      <c r="A291" s="209" t="s">
        <v>500</v>
      </c>
      <c r="B291" s="75">
        <f t="shared" si="65"/>
        <v>0</v>
      </c>
      <c r="C291" s="75">
        <f t="shared" si="66"/>
        <v>0</v>
      </c>
      <c r="D291" s="32"/>
      <c r="E291" s="32"/>
      <c r="F291" s="32"/>
      <c r="G291" s="32"/>
      <c r="H291" s="32"/>
      <c r="I291" s="32"/>
      <c r="J291" s="82" t="str">
        <f t="shared" si="67"/>
        <v/>
      </c>
      <c r="K291" s="82" t="str">
        <f t="shared" si="68"/>
        <v/>
      </c>
      <c r="L291" s="85" t="str">
        <f t="shared" si="69"/>
        <v/>
      </c>
      <c r="M291" s="35">
        <f t="shared" si="70"/>
        <v>0</v>
      </c>
    </row>
    <row r="292" spans="1:13" hidden="1" x14ac:dyDescent="0.2">
      <c r="A292" s="209" t="s">
        <v>500</v>
      </c>
      <c r="B292" s="75">
        <f t="shared" si="65"/>
        <v>0</v>
      </c>
      <c r="C292" s="75">
        <f t="shared" si="66"/>
        <v>0</v>
      </c>
      <c r="D292" s="32"/>
      <c r="E292" s="32"/>
      <c r="F292" s="32"/>
      <c r="G292" s="32"/>
      <c r="H292" s="32"/>
      <c r="I292" s="32"/>
      <c r="J292" s="82" t="str">
        <f t="shared" si="67"/>
        <v/>
      </c>
      <c r="K292" s="82" t="str">
        <f t="shared" si="68"/>
        <v/>
      </c>
      <c r="L292" s="85" t="str">
        <f t="shared" si="69"/>
        <v/>
      </c>
      <c r="M292" s="35">
        <f t="shared" si="70"/>
        <v>0</v>
      </c>
    </row>
    <row r="293" spans="1:13" hidden="1" x14ac:dyDescent="0.2">
      <c r="A293" s="209" t="s">
        <v>500</v>
      </c>
      <c r="B293" s="75">
        <f t="shared" si="65"/>
        <v>0</v>
      </c>
      <c r="C293" s="75">
        <f t="shared" si="66"/>
        <v>0</v>
      </c>
      <c r="D293" s="32"/>
      <c r="E293" s="32"/>
      <c r="F293" s="32"/>
      <c r="G293" s="32"/>
      <c r="H293" s="32"/>
      <c r="I293" s="32"/>
      <c r="J293" s="82" t="str">
        <f t="shared" si="67"/>
        <v/>
      </c>
      <c r="K293" s="82" t="str">
        <f t="shared" si="68"/>
        <v/>
      </c>
      <c r="L293" s="85" t="str">
        <f t="shared" si="69"/>
        <v/>
      </c>
      <c r="M293" s="35">
        <f t="shared" si="70"/>
        <v>0</v>
      </c>
    </row>
    <row r="294" spans="1:13" hidden="1" x14ac:dyDescent="0.2">
      <c r="A294" s="209" t="s">
        <v>500</v>
      </c>
      <c r="B294" s="75">
        <f t="shared" si="65"/>
        <v>0</v>
      </c>
      <c r="C294" s="75">
        <f t="shared" si="66"/>
        <v>0</v>
      </c>
      <c r="D294" s="32"/>
      <c r="E294" s="32"/>
      <c r="F294" s="32"/>
      <c r="G294" s="32"/>
      <c r="H294" s="32"/>
      <c r="I294" s="32"/>
      <c r="J294" s="82" t="str">
        <f t="shared" si="67"/>
        <v/>
      </c>
      <c r="K294" s="82" t="str">
        <f t="shared" si="68"/>
        <v/>
      </c>
      <c r="L294" s="85" t="str">
        <f t="shared" si="69"/>
        <v/>
      </c>
      <c r="M294" s="35">
        <f t="shared" si="70"/>
        <v>0</v>
      </c>
    </row>
    <row r="295" spans="1:13" hidden="1" x14ac:dyDescent="0.2">
      <c r="A295" s="209" t="s">
        <v>500</v>
      </c>
      <c r="B295" s="75">
        <f t="shared" si="65"/>
        <v>0</v>
      </c>
      <c r="C295" s="75">
        <f t="shared" si="66"/>
        <v>0</v>
      </c>
      <c r="D295" s="32"/>
      <c r="E295" s="32"/>
      <c r="F295" s="32"/>
      <c r="G295" s="32"/>
      <c r="H295" s="32"/>
      <c r="I295" s="32"/>
      <c r="J295" s="82" t="str">
        <f t="shared" si="67"/>
        <v/>
      </c>
      <c r="K295" s="82" t="str">
        <f t="shared" si="68"/>
        <v/>
      </c>
      <c r="L295" s="85" t="str">
        <f t="shared" si="69"/>
        <v/>
      </c>
      <c r="M295" s="35">
        <f t="shared" si="70"/>
        <v>0</v>
      </c>
    </row>
    <row r="296" spans="1:13" hidden="1" x14ac:dyDescent="0.2">
      <c r="A296" s="209" t="s">
        <v>500</v>
      </c>
      <c r="B296" s="75">
        <f t="shared" si="65"/>
        <v>0</v>
      </c>
      <c r="C296" s="75">
        <f t="shared" si="66"/>
        <v>0</v>
      </c>
      <c r="D296" s="32"/>
      <c r="E296" s="32"/>
      <c r="F296" s="32"/>
      <c r="G296" s="32"/>
      <c r="H296" s="32"/>
      <c r="I296" s="32"/>
      <c r="J296" s="82" t="str">
        <f t="shared" si="67"/>
        <v/>
      </c>
      <c r="K296" s="82" t="str">
        <f t="shared" si="68"/>
        <v/>
      </c>
      <c r="L296" s="85" t="str">
        <f t="shared" si="69"/>
        <v/>
      </c>
      <c r="M296" s="35">
        <f t="shared" si="70"/>
        <v>0</v>
      </c>
    </row>
    <row r="297" spans="1:13" hidden="1" x14ac:dyDescent="0.2">
      <c r="A297" s="209" t="s">
        <v>500</v>
      </c>
      <c r="B297" s="75">
        <f t="shared" si="65"/>
        <v>0</v>
      </c>
      <c r="C297" s="75">
        <f t="shared" si="66"/>
        <v>0</v>
      </c>
      <c r="D297" s="32"/>
      <c r="E297" s="32"/>
      <c r="F297" s="32"/>
      <c r="G297" s="32"/>
      <c r="H297" s="32"/>
      <c r="I297" s="32"/>
      <c r="J297" s="82" t="str">
        <f t="shared" si="67"/>
        <v/>
      </c>
      <c r="K297" s="82" t="str">
        <f t="shared" si="68"/>
        <v/>
      </c>
      <c r="L297" s="85" t="str">
        <f t="shared" si="69"/>
        <v/>
      </c>
      <c r="M297" s="35">
        <f t="shared" si="70"/>
        <v>0</v>
      </c>
    </row>
    <row r="298" spans="1:13" hidden="1" x14ac:dyDescent="0.2">
      <c r="A298" s="209" t="s">
        <v>500</v>
      </c>
      <c r="B298" s="75">
        <f t="shared" si="65"/>
        <v>0</v>
      </c>
      <c r="C298" s="75">
        <f t="shared" si="66"/>
        <v>0</v>
      </c>
      <c r="D298" s="32"/>
      <c r="E298" s="32"/>
      <c r="F298" s="32"/>
      <c r="G298" s="32"/>
      <c r="H298" s="32"/>
      <c r="I298" s="32"/>
      <c r="J298" s="82" t="str">
        <f t="shared" si="67"/>
        <v/>
      </c>
      <c r="K298" s="82" t="str">
        <f t="shared" si="68"/>
        <v/>
      </c>
      <c r="L298" s="85" t="str">
        <f t="shared" si="69"/>
        <v/>
      </c>
      <c r="M298" s="35">
        <f t="shared" si="70"/>
        <v>0</v>
      </c>
    </row>
    <row r="299" spans="1:13" hidden="1" x14ac:dyDescent="0.2">
      <c r="A299" s="209" t="s">
        <v>500</v>
      </c>
      <c r="B299" s="75">
        <f t="shared" si="65"/>
        <v>0</v>
      </c>
      <c r="C299" s="75">
        <f t="shared" si="66"/>
        <v>0</v>
      </c>
      <c r="D299" s="32"/>
      <c r="E299" s="32"/>
      <c r="F299" s="32"/>
      <c r="G299" s="32"/>
      <c r="H299" s="32"/>
      <c r="I299" s="32"/>
      <c r="J299" s="82" t="str">
        <f t="shared" si="67"/>
        <v/>
      </c>
      <c r="K299" s="82" t="str">
        <f t="shared" si="68"/>
        <v/>
      </c>
      <c r="L299" s="85" t="str">
        <f t="shared" si="69"/>
        <v/>
      </c>
      <c r="M299" s="35">
        <f t="shared" si="70"/>
        <v>0</v>
      </c>
    </row>
    <row r="300" spans="1:13" hidden="1" x14ac:dyDescent="0.2">
      <c r="A300" s="209" t="s">
        <v>500</v>
      </c>
      <c r="B300" s="75">
        <f t="shared" si="65"/>
        <v>0</v>
      </c>
      <c r="C300" s="75">
        <f t="shared" si="66"/>
        <v>0</v>
      </c>
      <c r="D300" s="32"/>
      <c r="E300" s="32"/>
      <c r="F300" s="32"/>
      <c r="G300" s="32"/>
      <c r="H300" s="32"/>
      <c r="I300" s="32"/>
      <c r="J300" s="82" t="str">
        <f t="shared" si="67"/>
        <v/>
      </c>
      <c r="K300" s="82" t="str">
        <f t="shared" si="68"/>
        <v/>
      </c>
      <c r="L300" s="85" t="str">
        <f t="shared" si="69"/>
        <v/>
      </c>
      <c r="M300" s="35">
        <f t="shared" si="70"/>
        <v>0</v>
      </c>
    </row>
    <row r="301" spans="1:13" hidden="1" x14ac:dyDescent="0.2">
      <c r="A301" s="209" t="s">
        <v>500</v>
      </c>
      <c r="B301" s="75">
        <f t="shared" si="65"/>
        <v>0</v>
      </c>
      <c r="C301" s="75">
        <f t="shared" si="66"/>
        <v>0</v>
      </c>
      <c r="D301" s="32"/>
      <c r="E301" s="32"/>
      <c r="F301" s="32"/>
      <c r="G301" s="32"/>
      <c r="H301" s="32"/>
      <c r="I301" s="32"/>
      <c r="J301" s="82" t="str">
        <f t="shared" si="67"/>
        <v/>
      </c>
      <c r="K301" s="82" t="str">
        <f t="shared" si="68"/>
        <v/>
      </c>
      <c r="L301" s="85" t="str">
        <f t="shared" si="69"/>
        <v/>
      </c>
      <c r="M301" s="35">
        <f t="shared" si="70"/>
        <v>0</v>
      </c>
    </row>
    <row r="302" spans="1:13" hidden="1" x14ac:dyDescent="0.2">
      <c r="A302" s="209" t="s">
        <v>500</v>
      </c>
      <c r="B302" s="75">
        <f t="shared" si="65"/>
        <v>0</v>
      </c>
      <c r="C302" s="75">
        <f t="shared" si="66"/>
        <v>0</v>
      </c>
      <c r="D302" s="32"/>
      <c r="E302" s="32"/>
      <c r="F302" s="32"/>
      <c r="G302" s="32"/>
      <c r="H302" s="32"/>
      <c r="I302" s="32"/>
      <c r="J302" s="82" t="str">
        <f t="shared" si="67"/>
        <v/>
      </c>
      <c r="K302" s="82" t="str">
        <f t="shared" si="68"/>
        <v/>
      </c>
      <c r="L302" s="85" t="str">
        <f t="shared" si="69"/>
        <v/>
      </c>
      <c r="M302" s="35">
        <f t="shared" si="70"/>
        <v>0</v>
      </c>
    </row>
    <row r="303" spans="1:13" hidden="1" x14ac:dyDescent="0.2">
      <c r="A303" s="209" t="s">
        <v>500</v>
      </c>
      <c r="B303" s="75">
        <f t="shared" si="65"/>
        <v>0</v>
      </c>
      <c r="C303" s="75">
        <f t="shared" si="66"/>
        <v>0</v>
      </c>
      <c r="D303" s="32"/>
      <c r="E303" s="32"/>
      <c r="F303" s="32"/>
      <c r="G303" s="32"/>
      <c r="H303" s="32"/>
      <c r="I303" s="32"/>
      <c r="J303" s="82" t="str">
        <f t="shared" si="67"/>
        <v/>
      </c>
      <c r="K303" s="82" t="str">
        <f t="shared" si="68"/>
        <v/>
      </c>
      <c r="L303" s="85" t="str">
        <f t="shared" si="69"/>
        <v/>
      </c>
      <c r="M303" s="35">
        <f t="shared" si="70"/>
        <v>0</v>
      </c>
    </row>
    <row r="304" spans="1:13" hidden="1" x14ac:dyDescent="0.2">
      <c r="A304" s="209" t="s">
        <v>500</v>
      </c>
      <c r="B304" s="75">
        <f t="shared" si="65"/>
        <v>0</v>
      </c>
      <c r="C304" s="75">
        <f t="shared" si="66"/>
        <v>0</v>
      </c>
      <c r="D304" s="32"/>
      <c r="E304" s="32"/>
      <c r="F304" s="32"/>
      <c r="G304" s="32"/>
      <c r="H304" s="32"/>
      <c r="I304" s="32"/>
      <c r="J304" s="82" t="str">
        <f t="shared" si="67"/>
        <v/>
      </c>
      <c r="K304" s="82" t="str">
        <f t="shared" si="68"/>
        <v/>
      </c>
      <c r="L304" s="85" t="str">
        <f t="shared" si="69"/>
        <v/>
      </c>
      <c r="M304" s="35">
        <f t="shared" si="70"/>
        <v>0</v>
      </c>
    </row>
    <row r="305" spans="1:13" hidden="1" x14ac:dyDescent="0.2">
      <c r="A305" s="209" t="s">
        <v>500</v>
      </c>
      <c r="B305" s="75">
        <f t="shared" si="65"/>
        <v>0</v>
      </c>
      <c r="C305" s="75">
        <f t="shared" si="66"/>
        <v>0</v>
      </c>
      <c r="D305" s="32"/>
      <c r="E305" s="32"/>
      <c r="F305" s="32"/>
      <c r="G305" s="32"/>
      <c r="H305" s="32"/>
      <c r="I305" s="32"/>
      <c r="J305" s="82" t="str">
        <f t="shared" si="67"/>
        <v/>
      </c>
      <c r="K305" s="82" t="str">
        <f t="shared" si="68"/>
        <v/>
      </c>
      <c r="L305" s="85" t="str">
        <f t="shared" si="69"/>
        <v/>
      </c>
      <c r="M305" s="35">
        <f t="shared" si="70"/>
        <v>0</v>
      </c>
    </row>
    <row r="306" spans="1:13" hidden="1" x14ac:dyDescent="0.2">
      <c r="A306" s="209" t="s">
        <v>500</v>
      </c>
      <c r="B306" s="75">
        <f t="shared" si="65"/>
        <v>0</v>
      </c>
      <c r="C306" s="75">
        <f t="shared" si="66"/>
        <v>0</v>
      </c>
      <c r="D306" s="32"/>
      <c r="E306" s="32"/>
      <c r="F306" s="32"/>
      <c r="G306" s="32"/>
      <c r="H306" s="32"/>
      <c r="I306" s="32"/>
      <c r="J306" s="82" t="str">
        <f t="shared" si="67"/>
        <v/>
      </c>
      <c r="K306" s="82" t="str">
        <f t="shared" si="68"/>
        <v/>
      </c>
      <c r="L306" s="85" t="str">
        <f t="shared" si="69"/>
        <v/>
      </c>
      <c r="M306" s="35">
        <f t="shared" si="70"/>
        <v>0</v>
      </c>
    </row>
    <row r="307" spans="1:13" hidden="1" x14ac:dyDescent="0.2">
      <c r="A307" s="209" t="s">
        <v>500</v>
      </c>
      <c r="B307" s="75">
        <f t="shared" si="65"/>
        <v>0</v>
      </c>
      <c r="C307" s="75">
        <f t="shared" si="66"/>
        <v>0</v>
      </c>
      <c r="D307" s="32"/>
      <c r="E307" s="32"/>
      <c r="F307" s="32"/>
      <c r="G307" s="32"/>
      <c r="H307" s="32"/>
      <c r="I307" s="32"/>
      <c r="J307" s="82" t="str">
        <f t="shared" si="67"/>
        <v/>
      </c>
      <c r="K307" s="82" t="str">
        <f t="shared" si="68"/>
        <v/>
      </c>
      <c r="L307" s="85" t="str">
        <f t="shared" si="69"/>
        <v/>
      </c>
      <c r="M307" s="35">
        <f t="shared" si="70"/>
        <v>0</v>
      </c>
    </row>
    <row r="308" spans="1:13" hidden="1" x14ac:dyDescent="0.2">
      <c r="A308" s="209" t="s">
        <v>500</v>
      </c>
      <c r="B308" s="75">
        <f t="shared" si="65"/>
        <v>0</v>
      </c>
      <c r="C308" s="75">
        <f t="shared" si="66"/>
        <v>0</v>
      </c>
      <c r="D308" s="32"/>
      <c r="E308" s="32"/>
      <c r="F308" s="32"/>
      <c r="G308" s="32"/>
      <c r="H308" s="32"/>
      <c r="I308" s="32"/>
      <c r="J308" s="82" t="str">
        <f t="shared" si="67"/>
        <v/>
      </c>
      <c r="K308" s="82" t="str">
        <f t="shared" si="68"/>
        <v/>
      </c>
      <c r="L308" s="85" t="str">
        <f t="shared" si="69"/>
        <v/>
      </c>
      <c r="M308" s="35">
        <f t="shared" si="70"/>
        <v>0</v>
      </c>
    </row>
    <row r="309" spans="1:13" hidden="1" x14ac:dyDescent="0.2">
      <c r="A309" s="209" t="s">
        <v>500</v>
      </c>
      <c r="B309" s="75">
        <f t="shared" si="65"/>
        <v>0</v>
      </c>
      <c r="C309" s="75">
        <f t="shared" si="66"/>
        <v>0</v>
      </c>
      <c r="D309" s="32"/>
      <c r="E309" s="32"/>
      <c r="F309" s="32"/>
      <c r="G309" s="32"/>
      <c r="H309" s="32"/>
      <c r="I309" s="32"/>
      <c r="J309" s="82" t="str">
        <f t="shared" si="67"/>
        <v/>
      </c>
      <c r="K309" s="82" t="str">
        <f t="shared" si="68"/>
        <v/>
      </c>
      <c r="L309" s="85" t="str">
        <f t="shared" si="69"/>
        <v/>
      </c>
      <c r="M309" s="35">
        <f t="shared" si="70"/>
        <v>0</v>
      </c>
    </row>
    <row r="310" spans="1:13" hidden="1" x14ac:dyDescent="0.2">
      <c r="A310" s="209" t="s">
        <v>500</v>
      </c>
      <c r="B310" s="75">
        <f t="shared" si="65"/>
        <v>0</v>
      </c>
      <c r="C310" s="75">
        <f t="shared" si="66"/>
        <v>0</v>
      </c>
      <c r="D310" s="32"/>
      <c r="E310" s="32"/>
      <c r="F310" s="32"/>
      <c r="G310" s="32"/>
      <c r="H310" s="32"/>
      <c r="I310" s="32"/>
      <c r="J310" s="82" t="str">
        <f t="shared" si="67"/>
        <v/>
      </c>
      <c r="K310" s="82" t="str">
        <f t="shared" si="68"/>
        <v/>
      </c>
      <c r="L310" s="85" t="str">
        <f t="shared" si="69"/>
        <v/>
      </c>
      <c r="M310" s="35">
        <f t="shared" si="70"/>
        <v>0</v>
      </c>
    </row>
    <row r="311" spans="1:13" hidden="1" x14ac:dyDescent="0.2">
      <c r="A311" s="209" t="s">
        <v>500</v>
      </c>
      <c r="B311" s="75">
        <f t="shared" si="65"/>
        <v>0</v>
      </c>
      <c r="C311" s="75">
        <f t="shared" si="66"/>
        <v>0</v>
      </c>
      <c r="D311" s="32"/>
      <c r="E311" s="32"/>
      <c r="F311" s="32"/>
      <c r="G311" s="32"/>
      <c r="H311" s="32"/>
      <c r="I311" s="32"/>
      <c r="J311" s="82" t="str">
        <f t="shared" si="67"/>
        <v/>
      </c>
      <c r="K311" s="82" t="str">
        <f t="shared" si="68"/>
        <v/>
      </c>
      <c r="L311" s="85" t="str">
        <f t="shared" si="69"/>
        <v/>
      </c>
      <c r="M311" s="35">
        <f t="shared" si="70"/>
        <v>0</v>
      </c>
    </row>
    <row r="312" spans="1:13" hidden="1" x14ac:dyDescent="0.2">
      <c r="A312" s="209" t="s">
        <v>500</v>
      </c>
      <c r="B312" s="75">
        <f t="shared" si="65"/>
        <v>0</v>
      </c>
      <c r="C312" s="75">
        <f t="shared" si="66"/>
        <v>0</v>
      </c>
      <c r="D312" s="32"/>
      <c r="E312" s="32"/>
      <c r="F312" s="32"/>
      <c r="G312" s="32"/>
      <c r="H312" s="32"/>
      <c r="I312" s="32"/>
      <c r="J312" s="82" t="str">
        <f t="shared" si="67"/>
        <v/>
      </c>
      <c r="K312" s="82" t="str">
        <f t="shared" si="68"/>
        <v/>
      </c>
      <c r="L312" s="85" t="str">
        <f t="shared" si="69"/>
        <v/>
      </c>
      <c r="M312" s="35">
        <f t="shared" si="70"/>
        <v>0</v>
      </c>
    </row>
    <row r="313" spans="1:13" hidden="1" x14ac:dyDescent="0.2">
      <c r="A313" s="209" t="s">
        <v>500</v>
      </c>
      <c r="B313" s="75">
        <f t="shared" si="65"/>
        <v>0</v>
      </c>
      <c r="C313" s="75">
        <f t="shared" si="66"/>
        <v>0</v>
      </c>
      <c r="D313" s="32"/>
      <c r="E313" s="32"/>
      <c r="F313" s="32"/>
      <c r="G313" s="32"/>
      <c r="H313" s="32"/>
      <c r="I313" s="32"/>
      <c r="J313" s="82" t="str">
        <f t="shared" si="67"/>
        <v/>
      </c>
      <c r="K313" s="82" t="str">
        <f t="shared" si="68"/>
        <v/>
      </c>
      <c r="L313" s="85" t="str">
        <f t="shared" si="69"/>
        <v/>
      </c>
      <c r="M313" s="35">
        <f t="shared" si="70"/>
        <v>0</v>
      </c>
    </row>
    <row r="314" spans="1:13" hidden="1" x14ac:dyDescent="0.2">
      <c r="A314" s="209" t="s">
        <v>500</v>
      </c>
      <c r="B314" s="75">
        <f t="shared" si="65"/>
        <v>0</v>
      </c>
      <c r="C314" s="75">
        <f t="shared" si="66"/>
        <v>0</v>
      </c>
      <c r="D314" s="32"/>
      <c r="E314" s="32"/>
      <c r="F314" s="32"/>
      <c r="G314" s="32"/>
      <c r="H314" s="32"/>
      <c r="I314" s="32"/>
      <c r="J314" s="82" t="str">
        <f t="shared" si="67"/>
        <v/>
      </c>
      <c r="K314" s="82" t="str">
        <f t="shared" si="68"/>
        <v/>
      </c>
      <c r="L314" s="85" t="str">
        <f t="shared" si="69"/>
        <v/>
      </c>
      <c r="M314" s="35">
        <f t="shared" si="70"/>
        <v>0</v>
      </c>
    </row>
    <row r="315" spans="1:13" hidden="1" x14ac:dyDescent="0.2">
      <c r="A315" s="209" t="s">
        <v>500</v>
      </c>
      <c r="B315" s="75">
        <f t="shared" si="65"/>
        <v>0</v>
      </c>
      <c r="C315" s="75">
        <f t="shared" si="66"/>
        <v>0</v>
      </c>
      <c r="D315" s="32"/>
      <c r="E315" s="32"/>
      <c r="F315" s="32"/>
      <c r="G315" s="32"/>
      <c r="H315" s="32"/>
      <c r="I315" s="32"/>
      <c r="J315" s="82" t="str">
        <f t="shared" si="67"/>
        <v/>
      </c>
      <c r="K315" s="82" t="str">
        <f t="shared" si="68"/>
        <v/>
      </c>
      <c r="L315" s="85" t="str">
        <f t="shared" si="69"/>
        <v/>
      </c>
      <c r="M315" s="35">
        <f t="shared" si="70"/>
        <v>0</v>
      </c>
    </row>
    <row r="316" spans="1:13" hidden="1" x14ac:dyDescent="0.2">
      <c r="A316" s="209" t="s">
        <v>500</v>
      </c>
      <c r="B316" s="75">
        <f t="shared" si="65"/>
        <v>0</v>
      </c>
      <c r="C316" s="75">
        <f t="shared" si="66"/>
        <v>0</v>
      </c>
      <c r="D316" s="32"/>
      <c r="E316" s="32"/>
      <c r="F316" s="32"/>
      <c r="G316" s="32"/>
      <c r="H316" s="32"/>
      <c r="I316" s="32"/>
      <c r="J316" s="82" t="str">
        <f t="shared" si="67"/>
        <v/>
      </c>
      <c r="K316" s="82" t="str">
        <f t="shared" si="68"/>
        <v/>
      </c>
      <c r="L316" s="85" t="str">
        <f t="shared" si="69"/>
        <v/>
      </c>
      <c r="M316" s="35">
        <f t="shared" si="70"/>
        <v>0</v>
      </c>
    </row>
    <row r="317" spans="1:13" hidden="1" x14ac:dyDescent="0.2">
      <c r="A317" s="209" t="s">
        <v>500</v>
      </c>
      <c r="B317" s="75">
        <f t="shared" si="65"/>
        <v>0</v>
      </c>
      <c r="C317" s="75">
        <f t="shared" si="66"/>
        <v>0</v>
      </c>
      <c r="D317" s="32"/>
      <c r="E317" s="32"/>
      <c r="F317" s="32"/>
      <c r="G317" s="32"/>
      <c r="H317" s="32"/>
      <c r="I317" s="32"/>
      <c r="J317" s="82" t="str">
        <f t="shared" si="67"/>
        <v/>
      </c>
      <c r="K317" s="82" t="str">
        <f t="shared" si="68"/>
        <v/>
      </c>
      <c r="L317" s="85" t="str">
        <f t="shared" si="69"/>
        <v/>
      </c>
      <c r="M317" s="35">
        <f t="shared" si="70"/>
        <v>0</v>
      </c>
    </row>
    <row r="318" spans="1:13" hidden="1" x14ac:dyDescent="0.2">
      <c r="A318" s="209" t="s">
        <v>500</v>
      </c>
      <c r="B318" s="75">
        <f t="shared" ref="B318:B335" si="71">SUM(D318:I318)</f>
        <v>0</v>
      </c>
      <c r="C318" s="75">
        <f t="shared" ref="C318:C335" si="72">D318+E318</f>
        <v>0</v>
      </c>
      <c r="D318" s="32"/>
      <c r="E318" s="32"/>
      <c r="F318" s="32"/>
      <c r="G318" s="32"/>
      <c r="H318" s="32"/>
      <c r="I318" s="32"/>
      <c r="J318" s="82" t="str">
        <f t="shared" ref="J318:J336" si="73">IF(ISERROR(D318/C318),"",(D318/C318))</f>
        <v/>
      </c>
      <c r="K318" s="82" t="str">
        <f t="shared" ref="K318:K336" si="74">IF(ISERROR(E318/C318),"",(E318/C318))</f>
        <v/>
      </c>
      <c r="L318" s="85" t="str">
        <f t="shared" ref="L318:L336" si="75">IF(ISERROR((D318+E318)/B318),"",(D318+E318)/B318)</f>
        <v/>
      </c>
      <c r="M318" s="35">
        <f t="shared" ref="M318:M336" si="76">G318+I318</f>
        <v>0</v>
      </c>
    </row>
    <row r="319" spans="1:13" hidden="1" x14ac:dyDescent="0.2">
      <c r="A319" s="209" t="s">
        <v>500</v>
      </c>
      <c r="B319" s="75">
        <f t="shared" si="71"/>
        <v>0</v>
      </c>
      <c r="C319" s="75">
        <f t="shared" si="72"/>
        <v>0</v>
      </c>
      <c r="D319" s="32"/>
      <c r="E319" s="32"/>
      <c r="F319" s="32"/>
      <c r="G319" s="32"/>
      <c r="H319" s="32"/>
      <c r="I319" s="32"/>
      <c r="J319" s="82" t="str">
        <f t="shared" si="73"/>
        <v/>
      </c>
      <c r="K319" s="82" t="str">
        <f t="shared" si="74"/>
        <v/>
      </c>
      <c r="L319" s="85" t="str">
        <f t="shared" si="75"/>
        <v/>
      </c>
      <c r="M319" s="35">
        <f t="shared" si="76"/>
        <v>0</v>
      </c>
    </row>
    <row r="320" spans="1:13" hidden="1" x14ac:dyDescent="0.2">
      <c r="A320" s="209" t="s">
        <v>500</v>
      </c>
      <c r="B320" s="75">
        <f t="shared" si="71"/>
        <v>0</v>
      </c>
      <c r="C320" s="75">
        <f t="shared" si="72"/>
        <v>0</v>
      </c>
      <c r="D320" s="32"/>
      <c r="E320" s="32"/>
      <c r="F320" s="32"/>
      <c r="G320" s="32"/>
      <c r="H320" s="32"/>
      <c r="I320" s="32"/>
      <c r="J320" s="82" t="str">
        <f t="shared" si="73"/>
        <v/>
      </c>
      <c r="K320" s="82" t="str">
        <f t="shared" si="74"/>
        <v/>
      </c>
      <c r="L320" s="85" t="str">
        <f t="shared" si="75"/>
        <v/>
      </c>
      <c r="M320" s="35">
        <f t="shared" si="76"/>
        <v>0</v>
      </c>
    </row>
    <row r="321" spans="1:13" hidden="1" x14ac:dyDescent="0.2">
      <c r="A321" s="209" t="s">
        <v>500</v>
      </c>
      <c r="B321" s="75">
        <f t="shared" si="71"/>
        <v>0</v>
      </c>
      <c r="C321" s="75">
        <f t="shared" si="72"/>
        <v>0</v>
      </c>
      <c r="D321" s="32"/>
      <c r="E321" s="32"/>
      <c r="F321" s="32"/>
      <c r="G321" s="32"/>
      <c r="H321" s="32"/>
      <c r="I321" s="32"/>
      <c r="J321" s="82" t="str">
        <f t="shared" si="73"/>
        <v/>
      </c>
      <c r="K321" s="82" t="str">
        <f t="shared" si="74"/>
        <v/>
      </c>
      <c r="L321" s="85" t="str">
        <f t="shared" si="75"/>
        <v/>
      </c>
      <c r="M321" s="35">
        <f t="shared" si="76"/>
        <v>0</v>
      </c>
    </row>
    <row r="322" spans="1:13" hidden="1" x14ac:dyDescent="0.2">
      <c r="A322" s="209" t="s">
        <v>500</v>
      </c>
      <c r="B322" s="75">
        <f t="shared" si="71"/>
        <v>0</v>
      </c>
      <c r="C322" s="75">
        <f t="shared" si="72"/>
        <v>0</v>
      </c>
      <c r="D322" s="32"/>
      <c r="E322" s="32"/>
      <c r="F322" s="32"/>
      <c r="G322" s="32"/>
      <c r="H322" s="32"/>
      <c r="I322" s="32"/>
      <c r="J322" s="82" t="str">
        <f t="shared" si="73"/>
        <v/>
      </c>
      <c r="K322" s="82" t="str">
        <f t="shared" si="74"/>
        <v/>
      </c>
      <c r="L322" s="85" t="str">
        <f t="shared" si="75"/>
        <v/>
      </c>
      <c r="M322" s="35">
        <f t="shared" si="76"/>
        <v>0</v>
      </c>
    </row>
    <row r="323" spans="1:13" hidden="1" x14ac:dyDescent="0.2">
      <c r="A323" s="209" t="s">
        <v>500</v>
      </c>
      <c r="B323" s="75">
        <f t="shared" si="71"/>
        <v>0</v>
      </c>
      <c r="C323" s="75">
        <f t="shared" si="72"/>
        <v>0</v>
      </c>
      <c r="D323" s="32"/>
      <c r="E323" s="32"/>
      <c r="F323" s="32"/>
      <c r="G323" s="32"/>
      <c r="H323" s="32"/>
      <c r="I323" s="32"/>
      <c r="J323" s="82" t="str">
        <f t="shared" si="73"/>
        <v/>
      </c>
      <c r="K323" s="82" t="str">
        <f t="shared" si="74"/>
        <v/>
      </c>
      <c r="L323" s="85" t="str">
        <f t="shared" si="75"/>
        <v/>
      </c>
      <c r="M323" s="35">
        <f t="shared" si="76"/>
        <v>0</v>
      </c>
    </row>
    <row r="324" spans="1:13" hidden="1" x14ac:dyDescent="0.2">
      <c r="A324" s="209" t="s">
        <v>500</v>
      </c>
      <c r="B324" s="75">
        <f t="shared" si="71"/>
        <v>0</v>
      </c>
      <c r="C324" s="75">
        <f t="shared" si="72"/>
        <v>0</v>
      </c>
      <c r="D324" s="32"/>
      <c r="E324" s="32"/>
      <c r="F324" s="32"/>
      <c r="G324" s="32"/>
      <c r="H324" s="32"/>
      <c r="I324" s="32"/>
      <c r="J324" s="82" t="str">
        <f t="shared" si="73"/>
        <v/>
      </c>
      <c r="K324" s="82" t="str">
        <f t="shared" si="74"/>
        <v/>
      </c>
      <c r="L324" s="85" t="str">
        <f t="shared" si="75"/>
        <v/>
      </c>
      <c r="M324" s="35">
        <f t="shared" si="76"/>
        <v>0</v>
      </c>
    </row>
    <row r="325" spans="1:13" hidden="1" x14ac:dyDescent="0.2">
      <c r="A325" s="209" t="s">
        <v>500</v>
      </c>
      <c r="B325" s="75">
        <f t="shared" si="71"/>
        <v>0</v>
      </c>
      <c r="C325" s="75">
        <f t="shared" si="72"/>
        <v>0</v>
      </c>
      <c r="D325" s="32"/>
      <c r="E325" s="32"/>
      <c r="F325" s="32"/>
      <c r="G325" s="32"/>
      <c r="H325" s="32"/>
      <c r="I325" s="32"/>
      <c r="J325" s="82" t="str">
        <f t="shared" si="73"/>
        <v/>
      </c>
      <c r="K325" s="82" t="str">
        <f t="shared" si="74"/>
        <v/>
      </c>
      <c r="L325" s="85" t="str">
        <f t="shared" si="75"/>
        <v/>
      </c>
      <c r="M325" s="35">
        <f t="shared" si="76"/>
        <v>0</v>
      </c>
    </row>
    <row r="326" spans="1:13" hidden="1" x14ac:dyDescent="0.2">
      <c r="A326" s="209" t="s">
        <v>500</v>
      </c>
      <c r="B326" s="75">
        <f t="shared" si="71"/>
        <v>0</v>
      </c>
      <c r="C326" s="75">
        <f t="shared" si="72"/>
        <v>0</v>
      </c>
      <c r="D326" s="32"/>
      <c r="E326" s="32"/>
      <c r="F326" s="32"/>
      <c r="G326" s="32"/>
      <c r="H326" s="32"/>
      <c r="I326" s="32"/>
      <c r="J326" s="82" t="str">
        <f t="shared" si="73"/>
        <v/>
      </c>
      <c r="K326" s="82" t="str">
        <f t="shared" si="74"/>
        <v/>
      </c>
      <c r="L326" s="85" t="str">
        <f t="shared" si="75"/>
        <v/>
      </c>
      <c r="M326" s="35">
        <f t="shared" si="76"/>
        <v>0</v>
      </c>
    </row>
    <row r="327" spans="1:13" hidden="1" x14ac:dyDescent="0.2">
      <c r="A327" s="209" t="s">
        <v>500</v>
      </c>
      <c r="B327" s="75">
        <f t="shared" si="71"/>
        <v>0</v>
      </c>
      <c r="C327" s="75">
        <f t="shared" si="72"/>
        <v>0</v>
      </c>
      <c r="D327" s="32"/>
      <c r="E327" s="32"/>
      <c r="F327" s="32"/>
      <c r="G327" s="32"/>
      <c r="H327" s="32"/>
      <c r="I327" s="32"/>
      <c r="J327" s="82" t="str">
        <f t="shared" si="73"/>
        <v/>
      </c>
      <c r="K327" s="82" t="str">
        <f t="shared" si="74"/>
        <v/>
      </c>
      <c r="L327" s="85" t="str">
        <f t="shared" si="75"/>
        <v/>
      </c>
      <c r="M327" s="35">
        <f t="shared" si="76"/>
        <v>0</v>
      </c>
    </row>
    <row r="328" spans="1:13" hidden="1" x14ac:dyDescent="0.2">
      <c r="A328" s="209" t="s">
        <v>500</v>
      </c>
      <c r="B328" s="75">
        <f t="shared" si="71"/>
        <v>0</v>
      </c>
      <c r="C328" s="75">
        <f t="shared" si="72"/>
        <v>0</v>
      </c>
      <c r="D328" s="32"/>
      <c r="E328" s="32"/>
      <c r="F328" s="32"/>
      <c r="G328" s="32"/>
      <c r="H328" s="32"/>
      <c r="I328" s="32"/>
      <c r="J328" s="82" t="str">
        <f t="shared" si="73"/>
        <v/>
      </c>
      <c r="K328" s="82" t="str">
        <f t="shared" si="74"/>
        <v/>
      </c>
      <c r="L328" s="85" t="str">
        <f t="shared" si="75"/>
        <v/>
      </c>
      <c r="M328" s="35">
        <f t="shared" si="76"/>
        <v>0</v>
      </c>
    </row>
    <row r="329" spans="1:13" hidden="1" x14ac:dyDescent="0.2">
      <c r="A329" s="209" t="s">
        <v>500</v>
      </c>
      <c r="B329" s="75">
        <f t="shared" si="71"/>
        <v>0</v>
      </c>
      <c r="C329" s="75">
        <f t="shared" si="72"/>
        <v>0</v>
      </c>
      <c r="D329" s="32"/>
      <c r="E329" s="32"/>
      <c r="F329" s="32"/>
      <c r="G329" s="32"/>
      <c r="H329" s="32"/>
      <c r="I329" s="32"/>
      <c r="J329" s="82" t="str">
        <f t="shared" si="73"/>
        <v/>
      </c>
      <c r="K329" s="82" t="str">
        <f t="shared" si="74"/>
        <v/>
      </c>
      <c r="L329" s="85" t="str">
        <f t="shared" si="75"/>
        <v/>
      </c>
      <c r="M329" s="35">
        <f t="shared" si="76"/>
        <v>0</v>
      </c>
    </row>
    <row r="330" spans="1:13" hidden="1" x14ac:dyDescent="0.2">
      <c r="A330" s="209" t="s">
        <v>500</v>
      </c>
      <c r="B330" s="75">
        <f t="shared" si="71"/>
        <v>0</v>
      </c>
      <c r="C330" s="75">
        <f t="shared" si="72"/>
        <v>0</v>
      </c>
      <c r="D330" s="32"/>
      <c r="E330" s="32"/>
      <c r="F330" s="32"/>
      <c r="G330" s="32"/>
      <c r="H330" s="32"/>
      <c r="I330" s="32"/>
      <c r="J330" s="82" t="str">
        <f t="shared" si="73"/>
        <v/>
      </c>
      <c r="K330" s="82" t="str">
        <f t="shared" si="74"/>
        <v/>
      </c>
      <c r="L330" s="85" t="str">
        <f t="shared" si="75"/>
        <v/>
      </c>
      <c r="M330" s="35">
        <f t="shared" si="76"/>
        <v>0</v>
      </c>
    </row>
    <row r="331" spans="1:13" hidden="1" x14ac:dyDescent="0.2">
      <c r="A331" s="209" t="s">
        <v>500</v>
      </c>
      <c r="B331" s="75">
        <f t="shared" si="71"/>
        <v>0</v>
      </c>
      <c r="C331" s="75">
        <f t="shared" si="72"/>
        <v>0</v>
      </c>
      <c r="D331" s="32"/>
      <c r="E331" s="32"/>
      <c r="F331" s="32"/>
      <c r="G331" s="32"/>
      <c r="H331" s="32"/>
      <c r="I331" s="32"/>
      <c r="J331" s="82" t="str">
        <f t="shared" si="73"/>
        <v/>
      </c>
      <c r="K331" s="82" t="str">
        <f t="shared" si="74"/>
        <v/>
      </c>
      <c r="L331" s="85" t="str">
        <f t="shared" si="75"/>
        <v/>
      </c>
      <c r="M331" s="35">
        <f t="shared" si="76"/>
        <v>0</v>
      </c>
    </row>
    <row r="332" spans="1:13" hidden="1" x14ac:dyDescent="0.2">
      <c r="A332" s="209" t="s">
        <v>500</v>
      </c>
      <c r="B332" s="75">
        <f t="shared" si="71"/>
        <v>0</v>
      </c>
      <c r="C332" s="75">
        <f t="shared" si="72"/>
        <v>0</v>
      </c>
      <c r="D332" s="32"/>
      <c r="E332" s="32"/>
      <c r="F332" s="32"/>
      <c r="G332" s="32"/>
      <c r="H332" s="32"/>
      <c r="I332" s="32"/>
      <c r="J332" s="82" t="str">
        <f t="shared" si="73"/>
        <v/>
      </c>
      <c r="K332" s="82" t="str">
        <f t="shared" si="74"/>
        <v/>
      </c>
      <c r="L332" s="85" t="str">
        <f t="shared" si="75"/>
        <v/>
      </c>
      <c r="M332" s="35">
        <f t="shared" si="76"/>
        <v>0</v>
      </c>
    </row>
    <row r="333" spans="1:13" hidden="1" x14ac:dyDescent="0.2">
      <c r="A333" s="209" t="s">
        <v>500</v>
      </c>
      <c r="B333" s="75">
        <f t="shared" si="71"/>
        <v>0</v>
      </c>
      <c r="C333" s="75">
        <f t="shared" si="72"/>
        <v>0</v>
      </c>
      <c r="D333" s="32"/>
      <c r="E333" s="32"/>
      <c r="F333" s="32"/>
      <c r="G333" s="32"/>
      <c r="H333" s="32"/>
      <c r="I333" s="32"/>
      <c r="J333" s="82" t="str">
        <f t="shared" si="73"/>
        <v/>
      </c>
      <c r="K333" s="82" t="str">
        <f t="shared" si="74"/>
        <v/>
      </c>
      <c r="L333" s="85" t="str">
        <f t="shared" si="75"/>
        <v/>
      </c>
      <c r="M333" s="35">
        <f t="shared" si="76"/>
        <v>0</v>
      </c>
    </row>
    <row r="334" spans="1:13" hidden="1" x14ac:dyDescent="0.2">
      <c r="A334" s="209" t="s">
        <v>500</v>
      </c>
      <c r="B334" s="75">
        <f t="shared" si="71"/>
        <v>0</v>
      </c>
      <c r="C334" s="75">
        <f t="shared" si="72"/>
        <v>0</v>
      </c>
      <c r="D334" s="32"/>
      <c r="E334" s="32"/>
      <c r="F334" s="32"/>
      <c r="G334" s="32"/>
      <c r="H334" s="32"/>
      <c r="I334" s="32"/>
      <c r="J334" s="82" t="str">
        <f t="shared" si="73"/>
        <v/>
      </c>
      <c r="K334" s="82" t="str">
        <f t="shared" si="74"/>
        <v/>
      </c>
      <c r="L334" s="85" t="str">
        <f t="shared" si="75"/>
        <v/>
      </c>
      <c r="M334" s="35">
        <f t="shared" si="76"/>
        <v>0</v>
      </c>
    </row>
    <row r="335" spans="1:13" ht="12" hidden="1" customHeight="1" x14ac:dyDescent="0.2">
      <c r="A335" s="209" t="s">
        <v>500</v>
      </c>
      <c r="B335" s="75">
        <f t="shared" si="71"/>
        <v>0</v>
      </c>
      <c r="C335" s="75">
        <f t="shared" si="72"/>
        <v>0</v>
      </c>
      <c r="D335" s="32"/>
      <c r="E335" s="32"/>
      <c r="F335" s="32"/>
      <c r="G335" s="32"/>
      <c r="H335" s="32"/>
      <c r="I335" s="32"/>
      <c r="J335" s="82" t="str">
        <f t="shared" si="73"/>
        <v/>
      </c>
      <c r="K335" s="82" t="str">
        <f t="shared" si="74"/>
        <v/>
      </c>
      <c r="L335" s="85" t="str">
        <f t="shared" si="75"/>
        <v/>
      </c>
      <c r="M335" s="35">
        <f t="shared" si="76"/>
        <v>0</v>
      </c>
    </row>
    <row r="336" spans="1:13" hidden="1" x14ac:dyDescent="0.2">
      <c r="A336" s="203" t="s">
        <v>61</v>
      </c>
      <c r="B336" s="203">
        <f t="shared" ref="B336:I336" si="77">SUM(B286:B335)</f>
        <v>0</v>
      </c>
      <c r="C336" s="203">
        <f t="shared" si="77"/>
        <v>0</v>
      </c>
      <c r="D336" s="203">
        <f t="shared" si="77"/>
        <v>0</v>
      </c>
      <c r="E336" s="203">
        <f t="shared" si="77"/>
        <v>0</v>
      </c>
      <c r="F336" s="203">
        <f t="shared" si="77"/>
        <v>0</v>
      </c>
      <c r="G336" s="203">
        <f t="shared" si="77"/>
        <v>0</v>
      </c>
      <c r="H336" s="203">
        <f t="shared" si="77"/>
        <v>0</v>
      </c>
      <c r="I336" s="203">
        <f t="shared" si="77"/>
        <v>0</v>
      </c>
      <c r="J336" s="204" t="str">
        <f t="shared" si="73"/>
        <v/>
      </c>
      <c r="K336" s="204" t="str">
        <f t="shared" si="74"/>
        <v/>
      </c>
      <c r="L336" s="204" t="str">
        <f t="shared" si="75"/>
        <v/>
      </c>
      <c r="M336" s="35">
        <f t="shared" si="76"/>
        <v>0</v>
      </c>
    </row>
    <row r="338" spans="1:13" ht="15.75" hidden="1" customHeight="1" x14ac:dyDescent="0.2">
      <c r="A338" s="451" t="str">
        <f>Parameters!B78</f>
        <v>Sheet3-Table7 Header</v>
      </c>
      <c r="B338" s="452"/>
      <c r="C338" s="452"/>
      <c r="D338" s="452"/>
      <c r="E338" s="452"/>
      <c r="F338" s="452"/>
      <c r="G338" s="452"/>
      <c r="H338" s="452"/>
      <c r="I338" s="452"/>
      <c r="J338" s="452"/>
      <c r="K338" s="452"/>
      <c r="L338" s="453"/>
    </row>
    <row r="339" spans="1:13" hidden="1" x14ac:dyDescent="0.2">
      <c r="A339" s="443" t="str">
        <f>CONCATENATE(Parameters!H78," Name")</f>
        <v>Test Set Name</v>
      </c>
      <c r="B339" s="445" t="s">
        <v>112</v>
      </c>
      <c r="C339" s="446"/>
      <c r="D339" s="446"/>
      <c r="E339" s="446"/>
      <c r="F339" s="446"/>
      <c r="G339" s="446"/>
      <c r="H339" s="446"/>
      <c r="I339" s="446"/>
      <c r="J339" s="446"/>
      <c r="K339" s="446"/>
      <c r="L339" s="447"/>
    </row>
    <row r="340" spans="1:13" hidden="1" x14ac:dyDescent="0.2">
      <c r="A340" s="444"/>
      <c r="B340" s="196" t="s">
        <v>110</v>
      </c>
      <c r="C340" s="196" t="s">
        <v>113</v>
      </c>
      <c r="D340" s="196" t="s">
        <v>148</v>
      </c>
      <c r="E340" s="196" t="s">
        <v>149</v>
      </c>
      <c r="F340" s="196" t="s">
        <v>55</v>
      </c>
      <c r="G340" s="196" t="s">
        <v>57</v>
      </c>
      <c r="H340" s="196" t="s">
        <v>102</v>
      </c>
      <c r="I340" s="196" t="s">
        <v>93</v>
      </c>
      <c r="J340" s="196" t="s">
        <v>59</v>
      </c>
      <c r="K340" s="196" t="s">
        <v>60</v>
      </c>
      <c r="L340" s="196" t="s">
        <v>409</v>
      </c>
      <c r="M340" s="34" t="s">
        <v>58</v>
      </c>
    </row>
    <row r="341" spans="1:13" hidden="1" x14ac:dyDescent="0.2">
      <c r="A341" s="209" t="s">
        <v>500</v>
      </c>
      <c r="B341" s="75">
        <f t="shared" ref="B341:B372" si="78">SUM(D341:I341)</f>
        <v>0</v>
      </c>
      <c r="C341" s="75">
        <f t="shared" ref="C341:C372" si="79">D341+E341</f>
        <v>0</v>
      </c>
      <c r="D341" s="32"/>
      <c r="E341" s="32"/>
      <c r="F341" s="32"/>
      <c r="G341" s="32"/>
      <c r="H341" s="32"/>
      <c r="I341" s="32"/>
      <c r="J341" s="82" t="str">
        <f t="shared" ref="J341:J372" si="80">IF(ISERROR(D341/C341),"",(D341/C341))</f>
        <v/>
      </c>
      <c r="K341" s="82" t="str">
        <f t="shared" ref="K341:K372" si="81">IF(ISERROR(E341/C341),"",(E341/C341))</f>
        <v/>
      </c>
      <c r="L341" s="85" t="str">
        <f t="shared" ref="L341:L372" si="82">IF(ISERROR((D341+E341)/B341),"",(D341+E341)/B341)</f>
        <v/>
      </c>
      <c r="M341" s="35">
        <f t="shared" ref="M341:M372" si="83">G341+I341</f>
        <v>0</v>
      </c>
    </row>
    <row r="342" spans="1:13" hidden="1" x14ac:dyDescent="0.2">
      <c r="A342" s="209" t="s">
        <v>500</v>
      </c>
      <c r="B342" s="75">
        <f t="shared" si="78"/>
        <v>0</v>
      </c>
      <c r="C342" s="75">
        <f t="shared" si="79"/>
        <v>0</v>
      </c>
      <c r="D342" s="32"/>
      <c r="E342" s="32"/>
      <c r="F342" s="32"/>
      <c r="G342" s="32"/>
      <c r="H342" s="32"/>
      <c r="I342" s="32"/>
      <c r="J342" s="82" t="str">
        <f t="shared" si="80"/>
        <v/>
      </c>
      <c r="K342" s="82" t="str">
        <f t="shared" si="81"/>
        <v/>
      </c>
      <c r="L342" s="85" t="str">
        <f t="shared" si="82"/>
        <v/>
      </c>
      <c r="M342" s="35">
        <f t="shared" si="83"/>
        <v>0</v>
      </c>
    </row>
    <row r="343" spans="1:13" hidden="1" x14ac:dyDescent="0.2">
      <c r="A343" s="209" t="s">
        <v>500</v>
      </c>
      <c r="B343" s="75">
        <f t="shared" si="78"/>
        <v>0</v>
      </c>
      <c r="C343" s="75">
        <f t="shared" si="79"/>
        <v>0</v>
      </c>
      <c r="D343" s="32"/>
      <c r="E343" s="32"/>
      <c r="F343" s="32"/>
      <c r="G343" s="32"/>
      <c r="H343" s="32"/>
      <c r="I343" s="32"/>
      <c r="J343" s="82" t="str">
        <f t="shared" si="80"/>
        <v/>
      </c>
      <c r="K343" s="82" t="str">
        <f t="shared" si="81"/>
        <v/>
      </c>
      <c r="L343" s="85" t="str">
        <f t="shared" si="82"/>
        <v/>
      </c>
      <c r="M343" s="35">
        <f t="shared" si="83"/>
        <v>0</v>
      </c>
    </row>
    <row r="344" spans="1:13" hidden="1" x14ac:dyDescent="0.2">
      <c r="A344" s="209" t="s">
        <v>500</v>
      </c>
      <c r="B344" s="75">
        <f t="shared" si="78"/>
        <v>0</v>
      </c>
      <c r="C344" s="75">
        <f t="shared" si="79"/>
        <v>0</v>
      </c>
      <c r="D344" s="32"/>
      <c r="E344" s="32"/>
      <c r="F344" s="32"/>
      <c r="G344" s="32"/>
      <c r="H344" s="32"/>
      <c r="I344" s="32"/>
      <c r="J344" s="82" t="str">
        <f t="shared" si="80"/>
        <v/>
      </c>
      <c r="K344" s="82" t="str">
        <f t="shared" si="81"/>
        <v/>
      </c>
      <c r="L344" s="85" t="str">
        <f t="shared" si="82"/>
        <v/>
      </c>
      <c r="M344" s="35">
        <f t="shared" si="83"/>
        <v>0</v>
      </c>
    </row>
    <row r="345" spans="1:13" hidden="1" x14ac:dyDescent="0.2">
      <c r="A345" s="209" t="s">
        <v>500</v>
      </c>
      <c r="B345" s="75">
        <f t="shared" si="78"/>
        <v>0</v>
      </c>
      <c r="C345" s="75">
        <f t="shared" si="79"/>
        <v>0</v>
      </c>
      <c r="D345" s="32"/>
      <c r="E345" s="32"/>
      <c r="F345" s="32"/>
      <c r="G345" s="32"/>
      <c r="H345" s="32"/>
      <c r="I345" s="32"/>
      <c r="J345" s="82" t="str">
        <f t="shared" si="80"/>
        <v/>
      </c>
      <c r="K345" s="82" t="str">
        <f t="shared" si="81"/>
        <v/>
      </c>
      <c r="L345" s="85" t="str">
        <f t="shared" si="82"/>
        <v/>
      </c>
      <c r="M345" s="35">
        <f t="shared" si="83"/>
        <v>0</v>
      </c>
    </row>
    <row r="346" spans="1:13" hidden="1" x14ac:dyDescent="0.2">
      <c r="A346" s="209" t="s">
        <v>500</v>
      </c>
      <c r="B346" s="75">
        <f t="shared" si="78"/>
        <v>0</v>
      </c>
      <c r="C346" s="75">
        <f t="shared" si="79"/>
        <v>0</v>
      </c>
      <c r="D346" s="32"/>
      <c r="E346" s="32"/>
      <c r="F346" s="32"/>
      <c r="G346" s="32"/>
      <c r="H346" s="32"/>
      <c r="I346" s="32"/>
      <c r="J346" s="82" t="str">
        <f t="shared" si="80"/>
        <v/>
      </c>
      <c r="K346" s="82" t="str">
        <f t="shared" si="81"/>
        <v/>
      </c>
      <c r="L346" s="85" t="str">
        <f t="shared" si="82"/>
        <v/>
      </c>
      <c r="M346" s="35">
        <f t="shared" si="83"/>
        <v>0</v>
      </c>
    </row>
    <row r="347" spans="1:13" hidden="1" x14ac:dyDescent="0.2">
      <c r="A347" s="209" t="s">
        <v>500</v>
      </c>
      <c r="B347" s="75">
        <f t="shared" si="78"/>
        <v>0</v>
      </c>
      <c r="C347" s="75">
        <f t="shared" si="79"/>
        <v>0</v>
      </c>
      <c r="D347" s="32"/>
      <c r="E347" s="32"/>
      <c r="F347" s="32"/>
      <c r="G347" s="32"/>
      <c r="H347" s="32"/>
      <c r="I347" s="32"/>
      <c r="J347" s="82" t="str">
        <f t="shared" si="80"/>
        <v/>
      </c>
      <c r="K347" s="82" t="str">
        <f t="shared" si="81"/>
        <v/>
      </c>
      <c r="L347" s="85" t="str">
        <f t="shared" si="82"/>
        <v/>
      </c>
      <c r="M347" s="35">
        <f t="shared" si="83"/>
        <v>0</v>
      </c>
    </row>
    <row r="348" spans="1:13" hidden="1" x14ac:dyDescent="0.2">
      <c r="A348" s="209" t="s">
        <v>500</v>
      </c>
      <c r="B348" s="75">
        <f t="shared" si="78"/>
        <v>0</v>
      </c>
      <c r="C348" s="75">
        <f t="shared" si="79"/>
        <v>0</v>
      </c>
      <c r="D348" s="32"/>
      <c r="E348" s="32"/>
      <c r="F348" s="32"/>
      <c r="G348" s="32"/>
      <c r="H348" s="32"/>
      <c r="I348" s="32"/>
      <c r="J348" s="82" t="str">
        <f t="shared" si="80"/>
        <v/>
      </c>
      <c r="K348" s="82" t="str">
        <f t="shared" si="81"/>
        <v/>
      </c>
      <c r="L348" s="85" t="str">
        <f t="shared" si="82"/>
        <v/>
      </c>
      <c r="M348" s="35">
        <f t="shared" si="83"/>
        <v>0</v>
      </c>
    </row>
    <row r="349" spans="1:13" hidden="1" x14ac:dyDescent="0.2">
      <c r="A349" s="209" t="s">
        <v>500</v>
      </c>
      <c r="B349" s="75">
        <f t="shared" si="78"/>
        <v>0</v>
      </c>
      <c r="C349" s="75">
        <f t="shared" si="79"/>
        <v>0</v>
      </c>
      <c r="D349" s="32"/>
      <c r="E349" s="32"/>
      <c r="F349" s="32"/>
      <c r="G349" s="32"/>
      <c r="H349" s="32"/>
      <c r="I349" s="32"/>
      <c r="J349" s="82" t="str">
        <f t="shared" si="80"/>
        <v/>
      </c>
      <c r="K349" s="82" t="str">
        <f t="shared" si="81"/>
        <v/>
      </c>
      <c r="L349" s="85" t="str">
        <f t="shared" si="82"/>
        <v/>
      </c>
      <c r="M349" s="35">
        <f t="shared" si="83"/>
        <v>0</v>
      </c>
    </row>
    <row r="350" spans="1:13" hidden="1" x14ac:dyDescent="0.2">
      <c r="A350" s="209" t="s">
        <v>500</v>
      </c>
      <c r="B350" s="75">
        <f t="shared" si="78"/>
        <v>0</v>
      </c>
      <c r="C350" s="75">
        <f t="shared" si="79"/>
        <v>0</v>
      </c>
      <c r="D350" s="32"/>
      <c r="E350" s="32"/>
      <c r="F350" s="32"/>
      <c r="G350" s="32"/>
      <c r="H350" s="32"/>
      <c r="I350" s="32"/>
      <c r="J350" s="82" t="str">
        <f t="shared" si="80"/>
        <v/>
      </c>
      <c r="K350" s="82" t="str">
        <f t="shared" si="81"/>
        <v/>
      </c>
      <c r="L350" s="85" t="str">
        <f t="shared" si="82"/>
        <v/>
      </c>
      <c r="M350" s="35">
        <f t="shared" si="83"/>
        <v>0</v>
      </c>
    </row>
    <row r="351" spans="1:13" hidden="1" x14ac:dyDescent="0.2">
      <c r="A351" s="209" t="s">
        <v>500</v>
      </c>
      <c r="B351" s="75">
        <f t="shared" si="78"/>
        <v>0</v>
      </c>
      <c r="C351" s="75">
        <f t="shared" si="79"/>
        <v>0</v>
      </c>
      <c r="D351" s="32"/>
      <c r="E351" s="32"/>
      <c r="F351" s="32"/>
      <c r="G351" s="32"/>
      <c r="H351" s="32"/>
      <c r="I351" s="32"/>
      <c r="J351" s="82" t="str">
        <f t="shared" si="80"/>
        <v/>
      </c>
      <c r="K351" s="82" t="str">
        <f t="shared" si="81"/>
        <v/>
      </c>
      <c r="L351" s="85" t="str">
        <f t="shared" si="82"/>
        <v/>
      </c>
      <c r="M351" s="35">
        <f t="shared" si="83"/>
        <v>0</v>
      </c>
    </row>
    <row r="352" spans="1:13" hidden="1" x14ac:dyDescent="0.2">
      <c r="A352" s="209" t="s">
        <v>500</v>
      </c>
      <c r="B352" s="75">
        <f t="shared" si="78"/>
        <v>0</v>
      </c>
      <c r="C352" s="75">
        <f t="shared" si="79"/>
        <v>0</v>
      </c>
      <c r="D352" s="32"/>
      <c r="E352" s="32"/>
      <c r="F352" s="32"/>
      <c r="G352" s="32"/>
      <c r="H352" s="32"/>
      <c r="I352" s="32"/>
      <c r="J352" s="82" t="str">
        <f t="shared" si="80"/>
        <v/>
      </c>
      <c r="K352" s="82" t="str">
        <f t="shared" si="81"/>
        <v/>
      </c>
      <c r="L352" s="85" t="str">
        <f t="shared" si="82"/>
        <v/>
      </c>
      <c r="M352" s="35">
        <f t="shared" si="83"/>
        <v>0</v>
      </c>
    </row>
    <row r="353" spans="1:13" hidden="1" x14ac:dyDescent="0.2">
      <c r="A353" s="209" t="s">
        <v>500</v>
      </c>
      <c r="B353" s="75">
        <f t="shared" si="78"/>
        <v>0</v>
      </c>
      <c r="C353" s="75">
        <f t="shared" si="79"/>
        <v>0</v>
      </c>
      <c r="D353" s="32"/>
      <c r="E353" s="32"/>
      <c r="F353" s="32"/>
      <c r="G353" s="32"/>
      <c r="H353" s="32"/>
      <c r="I353" s="32"/>
      <c r="J353" s="82" t="str">
        <f t="shared" si="80"/>
        <v/>
      </c>
      <c r="K353" s="82" t="str">
        <f t="shared" si="81"/>
        <v/>
      </c>
      <c r="L353" s="85" t="str">
        <f t="shared" si="82"/>
        <v/>
      </c>
      <c r="M353" s="35">
        <f t="shared" si="83"/>
        <v>0</v>
      </c>
    </row>
    <row r="354" spans="1:13" hidden="1" x14ac:dyDescent="0.2">
      <c r="A354" s="209" t="s">
        <v>500</v>
      </c>
      <c r="B354" s="75">
        <f t="shared" si="78"/>
        <v>0</v>
      </c>
      <c r="C354" s="75">
        <f t="shared" si="79"/>
        <v>0</v>
      </c>
      <c r="D354" s="32"/>
      <c r="E354" s="32"/>
      <c r="F354" s="32"/>
      <c r="G354" s="32"/>
      <c r="H354" s="32"/>
      <c r="I354" s="32"/>
      <c r="J354" s="82" t="str">
        <f t="shared" si="80"/>
        <v/>
      </c>
      <c r="K354" s="82" t="str">
        <f t="shared" si="81"/>
        <v/>
      </c>
      <c r="L354" s="85" t="str">
        <f t="shared" si="82"/>
        <v/>
      </c>
      <c r="M354" s="35">
        <f t="shared" si="83"/>
        <v>0</v>
      </c>
    </row>
    <row r="355" spans="1:13" hidden="1" x14ac:dyDescent="0.2">
      <c r="A355" s="209" t="s">
        <v>500</v>
      </c>
      <c r="B355" s="75">
        <f t="shared" si="78"/>
        <v>0</v>
      </c>
      <c r="C355" s="75">
        <f t="shared" si="79"/>
        <v>0</v>
      </c>
      <c r="D355" s="32"/>
      <c r="E355" s="32"/>
      <c r="F355" s="32"/>
      <c r="G355" s="32"/>
      <c r="H355" s="32"/>
      <c r="I355" s="32"/>
      <c r="J355" s="82" t="str">
        <f t="shared" si="80"/>
        <v/>
      </c>
      <c r="K355" s="82" t="str">
        <f t="shared" si="81"/>
        <v/>
      </c>
      <c r="L355" s="85" t="str">
        <f t="shared" si="82"/>
        <v/>
      </c>
      <c r="M355" s="35">
        <f t="shared" si="83"/>
        <v>0</v>
      </c>
    </row>
    <row r="356" spans="1:13" hidden="1" x14ac:dyDescent="0.2">
      <c r="A356" s="209" t="s">
        <v>500</v>
      </c>
      <c r="B356" s="75">
        <f t="shared" si="78"/>
        <v>0</v>
      </c>
      <c r="C356" s="75">
        <f t="shared" si="79"/>
        <v>0</v>
      </c>
      <c r="D356" s="32"/>
      <c r="E356" s="32"/>
      <c r="F356" s="32"/>
      <c r="G356" s="32"/>
      <c r="H356" s="32"/>
      <c r="I356" s="32"/>
      <c r="J356" s="82" t="str">
        <f t="shared" si="80"/>
        <v/>
      </c>
      <c r="K356" s="82" t="str">
        <f t="shared" si="81"/>
        <v/>
      </c>
      <c r="L356" s="85" t="str">
        <f t="shared" si="82"/>
        <v/>
      </c>
      <c r="M356" s="35">
        <f t="shared" si="83"/>
        <v>0</v>
      </c>
    </row>
    <row r="357" spans="1:13" hidden="1" x14ac:dyDescent="0.2">
      <c r="A357" s="209" t="s">
        <v>500</v>
      </c>
      <c r="B357" s="75">
        <f t="shared" si="78"/>
        <v>0</v>
      </c>
      <c r="C357" s="75">
        <f t="shared" si="79"/>
        <v>0</v>
      </c>
      <c r="D357" s="32"/>
      <c r="E357" s="32"/>
      <c r="F357" s="32"/>
      <c r="G357" s="32"/>
      <c r="H357" s="32"/>
      <c r="I357" s="32"/>
      <c r="J357" s="82" t="str">
        <f t="shared" si="80"/>
        <v/>
      </c>
      <c r="K357" s="82" t="str">
        <f t="shared" si="81"/>
        <v/>
      </c>
      <c r="L357" s="85" t="str">
        <f t="shared" si="82"/>
        <v/>
      </c>
      <c r="M357" s="35">
        <f t="shared" si="83"/>
        <v>0</v>
      </c>
    </row>
    <row r="358" spans="1:13" hidden="1" x14ac:dyDescent="0.2">
      <c r="A358" s="209" t="s">
        <v>500</v>
      </c>
      <c r="B358" s="75">
        <f t="shared" si="78"/>
        <v>0</v>
      </c>
      <c r="C358" s="75">
        <f t="shared" si="79"/>
        <v>0</v>
      </c>
      <c r="D358" s="32"/>
      <c r="E358" s="32"/>
      <c r="F358" s="32"/>
      <c r="G358" s="32"/>
      <c r="H358" s="32"/>
      <c r="I358" s="32"/>
      <c r="J358" s="82" t="str">
        <f t="shared" si="80"/>
        <v/>
      </c>
      <c r="K358" s="82" t="str">
        <f t="shared" si="81"/>
        <v/>
      </c>
      <c r="L358" s="85" t="str">
        <f t="shared" si="82"/>
        <v/>
      </c>
      <c r="M358" s="35">
        <f t="shared" si="83"/>
        <v>0</v>
      </c>
    </row>
    <row r="359" spans="1:13" hidden="1" x14ac:dyDescent="0.2">
      <c r="A359" s="209" t="s">
        <v>500</v>
      </c>
      <c r="B359" s="75">
        <f t="shared" si="78"/>
        <v>0</v>
      </c>
      <c r="C359" s="75">
        <f t="shared" si="79"/>
        <v>0</v>
      </c>
      <c r="D359" s="32"/>
      <c r="E359" s="32"/>
      <c r="F359" s="32"/>
      <c r="G359" s="32"/>
      <c r="H359" s="32"/>
      <c r="I359" s="32"/>
      <c r="J359" s="82" t="str">
        <f t="shared" si="80"/>
        <v/>
      </c>
      <c r="K359" s="82" t="str">
        <f t="shared" si="81"/>
        <v/>
      </c>
      <c r="L359" s="85" t="str">
        <f t="shared" si="82"/>
        <v/>
      </c>
      <c r="M359" s="35">
        <f t="shared" si="83"/>
        <v>0</v>
      </c>
    </row>
    <row r="360" spans="1:13" hidden="1" x14ac:dyDescent="0.2">
      <c r="A360" s="209" t="s">
        <v>500</v>
      </c>
      <c r="B360" s="75">
        <f t="shared" si="78"/>
        <v>0</v>
      </c>
      <c r="C360" s="75">
        <f t="shared" si="79"/>
        <v>0</v>
      </c>
      <c r="D360" s="32"/>
      <c r="E360" s="32"/>
      <c r="F360" s="32"/>
      <c r="G360" s="32"/>
      <c r="H360" s="32"/>
      <c r="I360" s="32"/>
      <c r="J360" s="82" t="str">
        <f t="shared" si="80"/>
        <v/>
      </c>
      <c r="K360" s="82" t="str">
        <f t="shared" si="81"/>
        <v/>
      </c>
      <c r="L360" s="85" t="str">
        <f t="shared" si="82"/>
        <v/>
      </c>
      <c r="M360" s="35">
        <f t="shared" si="83"/>
        <v>0</v>
      </c>
    </row>
    <row r="361" spans="1:13" hidden="1" x14ac:dyDescent="0.2">
      <c r="A361" s="209" t="s">
        <v>500</v>
      </c>
      <c r="B361" s="75">
        <f t="shared" si="78"/>
        <v>0</v>
      </c>
      <c r="C361" s="75">
        <f t="shared" si="79"/>
        <v>0</v>
      </c>
      <c r="D361" s="32"/>
      <c r="E361" s="32"/>
      <c r="F361" s="32"/>
      <c r="G361" s="32"/>
      <c r="H361" s="32"/>
      <c r="I361" s="32"/>
      <c r="J361" s="82" t="str">
        <f t="shared" si="80"/>
        <v/>
      </c>
      <c r="K361" s="82" t="str">
        <f t="shared" si="81"/>
        <v/>
      </c>
      <c r="L361" s="85" t="str">
        <f t="shared" si="82"/>
        <v/>
      </c>
      <c r="M361" s="35">
        <f t="shared" si="83"/>
        <v>0</v>
      </c>
    </row>
    <row r="362" spans="1:13" hidden="1" x14ac:dyDescent="0.2">
      <c r="A362" s="209" t="s">
        <v>500</v>
      </c>
      <c r="B362" s="75">
        <f t="shared" si="78"/>
        <v>0</v>
      </c>
      <c r="C362" s="75">
        <f t="shared" si="79"/>
        <v>0</v>
      </c>
      <c r="D362" s="32"/>
      <c r="E362" s="32"/>
      <c r="F362" s="32"/>
      <c r="G362" s="32"/>
      <c r="H362" s="32"/>
      <c r="I362" s="32"/>
      <c r="J362" s="82" t="str">
        <f t="shared" si="80"/>
        <v/>
      </c>
      <c r="K362" s="82" t="str">
        <f t="shared" si="81"/>
        <v/>
      </c>
      <c r="L362" s="85" t="str">
        <f t="shared" si="82"/>
        <v/>
      </c>
      <c r="M362" s="35">
        <f t="shared" si="83"/>
        <v>0</v>
      </c>
    </row>
    <row r="363" spans="1:13" hidden="1" x14ac:dyDescent="0.2">
      <c r="A363" s="209" t="s">
        <v>500</v>
      </c>
      <c r="B363" s="75">
        <f t="shared" si="78"/>
        <v>0</v>
      </c>
      <c r="C363" s="75">
        <f t="shared" si="79"/>
        <v>0</v>
      </c>
      <c r="D363" s="32"/>
      <c r="E363" s="32"/>
      <c r="F363" s="32"/>
      <c r="G363" s="32"/>
      <c r="H363" s="32"/>
      <c r="I363" s="32"/>
      <c r="J363" s="82" t="str">
        <f t="shared" si="80"/>
        <v/>
      </c>
      <c r="K363" s="82" t="str">
        <f t="shared" si="81"/>
        <v/>
      </c>
      <c r="L363" s="85" t="str">
        <f t="shared" si="82"/>
        <v/>
      </c>
      <c r="M363" s="35">
        <f t="shared" si="83"/>
        <v>0</v>
      </c>
    </row>
    <row r="364" spans="1:13" hidden="1" x14ac:dyDescent="0.2">
      <c r="A364" s="209" t="s">
        <v>500</v>
      </c>
      <c r="B364" s="75">
        <f t="shared" si="78"/>
        <v>0</v>
      </c>
      <c r="C364" s="75">
        <f t="shared" si="79"/>
        <v>0</v>
      </c>
      <c r="D364" s="32"/>
      <c r="E364" s="32"/>
      <c r="F364" s="32"/>
      <c r="G364" s="32"/>
      <c r="H364" s="32"/>
      <c r="I364" s="32"/>
      <c r="J364" s="82" t="str">
        <f t="shared" si="80"/>
        <v/>
      </c>
      <c r="K364" s="82" t="str">
        <f t="shared" si="81"/>
        <v/>
      </c>
      <c r="L364" s="85" t="str">
        <f t="shared" si="82"/>
        <v/>
      </c>
      <c r="M364" s="35">
        <f t="shared" si="83"/>
        <v>0</v>
      </c>
    </row>
    <row r="365" spans="1:13" hidden="1" x14ac:dyDescent="0.2">
      <c r="A365" s="209" t="s">
        <v>500</v>
      </c>
      <c r="B365" s="75">
        <f t="shared" si="78"/>
        <v>0</v>
      </c>
      <c r="C365" s="75">
        <f t="shared" si="79"/>
        <v>0</v>
      </c>
      <c r="D365" s="32"/>
      <c r="E365" s="32"/>
      <c r="F365" s="32"/>
      <c r="G365" s="32"/>
      <c r="H365" s="32"/>
      <c r="I365" s="32"/>
      <c r="J365" s="82" t="str">
        <f t="shared" si="80"/>
        <v/>
      </c>
      <c r="K365" s="82" t="str">
        <f t="shared" si="81"/>
        <v/>
      </c>
      <c r="L365" s="85" t="str">
        <f t="shared" si="82"/>
        <v/>
      </c>
      <c r="M365" s="35">
        <f t="shared" si="83"/>
        <v>0</v>
      </c>
    </row>
    <row r="366" spans="1:13" hidden="1" x14ac:dyDescent="0.2">
      <c r="A366" s="209" t="s">
        <v>500</v>
      </c>
      <c r="B366" s="75">
        <f t="shared" si="78"/>
        <v>0</v>
      </c>
      <c r="C366" s="75">
        <f t="shared" si="79"/>
        <v>0</v>
      </c>
      <c r="D366" s="32"/>
      <c r="E366" s="32"/>
      <c r="F366" s="32"/>
      <c r="G366" s="32"/>
      <c r="H366" s="32"/>
      <c r="I366" s="32"/>
      <c r="J366" s="82" t="str">
        <f t="shared" si="80"/>
        <v/>
      </c>
      <c r="K366" s="82" t="str">
        <f t="shared" si="81"/>
        <v/>
      </c>
      <c r="L366" s="85" t="str">
        <f t="shared" si="82"/>
        <v/>
      </c>
      <c r="M366" s="35">
        <f t="shared" si="83"/>
        <v>0</v>
      </c>
    </row>
    <row r="367" spans="1:13" hidden="1" x14ac:dyDescent="0.2">
      <c r="A367" s="209" t="s">
        <v>500</v>
      </c>
      <c r="B367" s="75">
        <f t="shared" si="78"/>
        <v>0</v>
      </c>
      <c r="C367" s="75">
        <f t="shared" si="79"/>
        <v>0</v>
      </c>
      <c r="D367" s="32"/>
      <c r="E367" s="32"/>
      <c r="F367" s="32"/>
      <c r="G367" s="32"/>
      <c r="H367" s="32"/>
      <c r="I367" s="32"/>
      <c r="J367" s="82" t="str">
        <f t="shared" si="80"/>
        <v/>
      </c>
      <c r="K367" s="82" t="str">
        <f t="shared" si="81"/>
        <v/>
      </c>
      <c r="L367" s="85" t="str">
        <f t="shared" si="82"/>
        <v/>
      </c>
      <c r="M367" s="35">
        <f t="shared" si="83"/>
        <v>0</v>
      </c>
    </row>
    <row r="368" spans="1:13" hidden="1" x14ac:dyDescent="0.2">
      <c r="A368" s="209" t="s">
        <v>500</v>
      </c>
      <c r="B368" s="75">
        <f t="shared" si="78"/>
        <v>0</v>
      </c>
      <c r="C368" s="75">
        <f t="shared" si="79"/>
        <v>0</v>
      </c>
      <c r="D368" s="32"/>
      <c r="E368" s="32"/>
      <c r="F368" s="32"/>
      <c r="G368" s="32"/>
      <c r="H368" s="32"/>
      <c r="I368" s="32"/>
      <c r="J368" s="82" t="str">
        <f t="shared" si="80"/>
        <v/>
      </c>
      <c r="K368" s="82" t="str">
        <f t="shared" si="81"/>
        <v/>
      </c>
      <c r="L368" s="85" t="str">
        <f t="shared" si="82"/>
        <v/>
      </c>
      <c r="M368" s="35">
        <f t="shared" si="83"/>
        <v>0</v>
      </c>
    </row>
    <row r="369" spans="1:13" hidden="1" x14ac:dyDescent="0.2">
      <c r="A369" s="209" t="s">
        <v>500</v>
      </c>
      <c r="B369" s="75">
        <f t="shared" si="78"/>
        <v>0</v>
      </c>
      <c r="C369" s="75">
        <f t="shared" si="79"/>
        <v>0</v>
      </c>
      <c r="D369" s="32"/>
      <c r="E369" s="32"/>
      <c r="F369" s="32"/>
      <c r="G369" s="32"/>
      <c r="H369" s="32"/>
      <c r="I369" s="32"/>
      <c r="J369" s="82" t="str">
        <f t="shared" si="80"/>
        <v/>
      </c>
      <c r="K369" s="82" t="str">
        <f t="shared" si="81"/>
        <v/>
      </c>
      <c r="L369" s="85" t="str">
        <f t="shared" si="82"/>
        <v/>
      </c>
      <c r="M369" s="35">
        <f t="shared" si="83"/>
        <v>0</v>
      </c>
    </row>
    <row r="370" spans="1:13" hidden="1" x14ac:dyDescent="0.2">
      <c r="A370" s="209" t="s">
        <v>500</v>
      </c>
      <c r="B370" s="75">
        <f t="shared" si="78"/>
        <v>0</v>
      </c>
      <c r="C370" s="75">
        <f t="shared" si="79"/>
        <v>0</v>
      </c>
      <c r="D370" s="32"/>
      <c r="E370" s="32"/>
      <c r="F370" s="32"/>
      <c r="G370" s="32"/>
      <c r="H370" s="32"/>
      <c r="I370" s="32"/>
      <c r="J370" s="82" t="str">
        <f t="shared" si="80"/>
        <v/>
      </c>
      <c r="K370" s="82" t="str">
        <f t="shared" si="81"/>
        <v/>
      </c>
      <c r="L370" s="85" t="str">
        <f t="shared" si="82"/>
        <v/>
      </c>
      <c r="M370" s="35">
        <f t="shared" si="83"/>
        <v>0</v>
      </c>
    </row>
    <row r="371" spans="1:13" hidden="1" x14ac:dyDescent="0.2">
      <c r="A371" s="209" t="s">
        <v>500</v>
      </c>
      <c r="B371" s="75">
        <f t="shared" si="78"/>
        <v>0</v>
      </c>
      <c r="C371" s="75">
        <f t="shared" si="79"/>
        <v>0</v>
      </c>
      <c r="D371" s="32"/>
      <c r="E371" s="32"/>
      <c r="F371" s="32"/>
      <c r="G371" s="32"/>
      <c r="H371" s="32"/>
      <c r="I371" s="32"/>
      <c r="J371" s="82" t="str">
        <f t="shared" si="80"/>
        <v/>
      </c>
      <c r="K371" s="82" t="str">
        <f t="shared" si="81"/>
        <v/>
      </c>
      <c r="L371" s="85" t="str">
        <f t="shared" si="82"/>
        <v/>
      </c>
      <c r="M371" s="35">
        <f t="shared" si="83"/>
        <v>0</v>
      </c>
    </row>
    <row r="372" spans="1:13" hidden="1" x14ac:dyDescent="0.2">
      <c r="A372" s="209" t="s">
        <v>500</v>
      </c>
      <c r="B372" s="75">
        <f t="shared" si="78"/>
        <v>0</v>
      </c>
      <c r="C372" s="75">
        <f t="shared" si="79"/>
        <v>0</v>
      </c>
      <c r="D372" s="32"/>
      <c r="E372" s="32"/>
      <c r="F372" s="32"/>
      <c r="G372" s="32"/>
      <c r="H372" s="32"/>
      <c r="I372" s="32"/>
      <c r="J372" s="82" t="str">
        <f t="shared" si="80"/>
        <v/>
      </c>
      <c r="K372" s="82" t="str">
        <f t="shared" si="81"/>
        <v/>
      </c>
      <c r="L372" s="85" t="str">
        <f t="shared" si="82"/>
        <v/>
      </c>
      <c r="M372" s="35">
        <f t="shared" si="83"/>
        <v>0</v>
      </c>
    </row>
    <row r="373" spans="1:13" hidden="1" x14ac:dyDescent="0.2">
      <c r="A373" s="209" t="s">
        <v>500</v>
      </c>
      <c r="B373" s="75">
        <f t="shared" ref="B373:B390" si="84">SUM(D373:I373)</f>
        <v>0</v>
      </c>
      <c r="C373" s="75">
        <f t="shared" ref="C373:C390" si="85">D373+E373</f>
        <v>0</v>
      </c>
      <c r="D373" s="32"/>
      <c r="E373" s="32"/>
      <c r="F373" s="32"/>
      <c r="G373" s="32"/>
      <c r="H373" s="32"/>
      <c r="I373" s="32"/>
      <c r="J373" s="82" t="str">
        <f t="shared" ref="J373:J391" si="86">IF(ISERROR(D373/C373),"",(D373/C373))</f>
        <v/>
      </c>
      <c r="K373" s="82" t="str">
        <f t="shared" ref="K373:K391" si="87">IF(ISERROR(E373/C373),"",(E373/C373))</f>
        <v/>
      </c>
      <c r="L373" s="85" t="str">
        <f t="shared" ref="L373:L391" si="88">IF(ISERROR((D373+E373)/B373),"",(D373+E373)/B373)</f>
        <v/>
      </c>
      <c r="M373" s="35">
        <f t="shared" ref="M373:M391" si="89">G373+I373</f>
        <v>0</v>
      </c>
    </row>
    <row r="374" spans="1:13" hidden="1" x14ac:dyDescent="0.2">
      <c r="A374" s="209" t="s">
        <v>500</v>
      </c>
      <c r="B374" s="75">
        <f t="shared" si="84"/>
        <v>0</v>
      </c>
      <c r="C374" s="75">
        <f t="shared" si="85"/>
        <v>0</v>
      </c>
      <c r="D374" s="32"/>
      <c r="E374" s="32"/>
      <c r="F374" s="32"/>
      <c r="G374" s="32"/>
      <c r="H374" s="32"/>
      <c r="I374" s="32"/>
      <c r="J374" s="82" t="str">
        <f t="shared" si="86"/>
        <v/>
      </c>
      <c r="K374" s="82" t="str">
        <f t="shared" si="87"/>
        <v/>
      </c>
      <c r="L374" s="85" t="str">
        <f t="shared" si="88"/>
        <v/>
      </c>
      <c r="M374" s="35">
        <f t="shared" si="89"/>
        <v>0</v>
      </c>
    </row>
    <row r="375" spans="1:13" hidden="1" x14ac:dyDescent="0.2">
      <c r="A375" s="209" t="s">
        <v>500</v>
      </c>
      <c r="B375" s="75">
        <f t="shared" si="84"/>
        <v>0</v>
      </c>
      <c r="C375" s="75">
        <f t="shared" si="85"/>
        <v>0</v>
      </c>
      <c r="D375" s="32"/>
      <c r="E375" s="32"/>
      <c r="F375" s="32"/>
      <c r="G375" s="32"/>
      <c r="H375" s="32"/>
      <c r="I375" s="32"/>
      <c r="J375" s="82" t="str">
        <f t="shared" si="86"/>
        <v/>
      </c>
      <c r="K375" s="82" t="str">
        <f t="shared" si="87"/>
        <v/>
      </c>
      <c r="L375" s="85" t="str">
        <f t="shared" si="88"/>
        <v/>
      </c>
      <c r="M375" s="35">
        <f t="shared" si="89"/>
        <v>0</v>
      </c>
    </row>
    <row r="376" spans="1:13" hidden="1" x14ac:dyDescent="0.2">
      <c r="A376" s="209" t="s">
        <v>500</v>
      </c>
      <c r="B376" s="75">
        <f t="shared" si="84"/>
        <v>0</v>
      </c>
      <c r="C376" s="75">
        <f t="shared" si="85"/>
        <v>0</v>
      </c>
      <c r="D376" s="32"/>
      <c r="E376" s="32"/>
      <c r="F376" s="32"/>
      <c r="G376" s="32"/>
      <c r="H376" s="32"/>
      <c r="I376" s="32"/>
      <c r="J376" s="82" t="str">
        <f t="shared" si="86"/>
        <v/>
      </c>
      <c r="K376" s="82" t="str">
        <f t="shared" si="87"/>
        <v/>
      </c>
      <c r="L376" s="85" t="str">
        <f t="shared" si="88"/>
        <v/>
      </c>
      <c r="M376" s="35">
        <f t="shared" si="89"/>
        <v>0</v>
      </c>
    </row>
    <row r="377" spans="1:13" hidden="1" x14ac:dyDescent="0.2">
      <c r="A377" s="209" t="s">
        <v>500</v>
      </c>
      <c r="B377" s="75">
        <f t="shared" si="84"/>
        <v>0</v>
      </c>
      <c r="C377" s="75">
        <f t="shared" si="85"/>
        <v>0</v>
      </c>
      <c r="D377" s="32"/>
      <c r="E377" s="32"/>
      <c r="F377" s="32"/>
      <c r="G377" s="32"/>
      <c r="H377" s="32"/>
      <c r="I377" s="32"/>
      <c r="J377" s="82" t="str">
        <f t="shared" si="86"/>
        <v/>
      </c>
      <c r="K377" s="82" t="str">
        <f t="shared" si="87"/>
        <v/>
      </c>
      <c r="L377" s="85" t="str">
        <f t="shared" si="88"/>
        <v/>
      </c>
      <c r="M377" s="35">
        <f t="shared" si="89"/>
        <v>0</v>
      </c>
    </row>
    <row r="378" spans="1:13" hidden="1" x14ac:dyDescent="0.2">
      <c r="A378" s="209" t="s">
        <v>500</v>
      </c>
      <c r="B378" s="75">
        <f t="shared" si="84"/>
        <v>0</v>
      </c>
      <c r="C378" s="75">
        <f t="shared" si="85"/>
        <v>0</v>
      </c>
      <c r="D378" s="32"/>
      <c r="E378" s="32"/>
      <c r="F378" s="32"/>
      <c r="G378" s="32"/>
      <c r="H378" s="32"/>
      <c r="I378" s="32"/>
      <c r="J378" s="82" t="str">
        <f t="shared" si="86"/>
        <v/>
      </c>
      <c r="K378" s="82" t="str">
        <f t="shared" si="87"/>
        <v/>
      </c>
      <c r="L378" s="85" t="str">
        <f t="shared" si="88"/>
        <v/>
      </c>
      <c r="M378" s="35">
        <f t="shared" si="89"/>
        <v>0</v>
      </c>
    </row>
    <row r="379" spans="1:13" hidden="1" x14ac:dyDescent="0.2">
      <c r="A379" s="209" t="s">
        <v>500</v>
      </c>
      <c r="B379" s="75">
        <f t="shared" si="84"/>
        <v>0</v>
      </c>
      <c r="C379" s="75">
        <f t="shared" si="85"/>
        <v>0</v>
      </c>
      <c r="D379" s="32"/>
      <c r="E379" s="32"/>
      <c r="F379" s="32"/>
      <c r="G379" s="32"/>
      <c r="H379" s="32"/>
      <c r="I379" s="32"/>
      <c r="J379" s="82" t="str">
        <f t="shared" si="86"/>
        <v/>
      </c>
      <c r="K379" s="82" t="str">
        <f t="shared" si="87"/>
        <v/>
      </c>
      <c r="L379" s="85" t="str">
        <f t="shared" si="88"/>
        <v/>
      </c>
      <c r="M379" s="35">
        <f t="shared" si="89"/>
        <v>0</v>
      </c>
    </row>
    <row r="380" spans="1:13" hidden="1" x14ac:dyDescent="0.2">
      <c r="A380" s="209" t="s">
        <v>500</v>
      </c>
      <c r="B380" s="75">
        <f t="shared" si="84"/>
        <v>0</v>
      </c>
      <c r="C380" s="75">
        <f t="shared" si="85"/>
        <v>0</v>
      </c>
      <c r="D380" s="32"/>
      <c r="E380" s="32"/>
      <c r="F380" s="32"/>
      <c r="G380" s="32"/>
      <c r="H380" s="32"/>
      <c r="I380" s="32"/>
      <c r="J380" s="82" t="str">
        <f t="shared" si="86"/>
        <v/>
      </c>
      <c r="K380" s="82" t="str">
        <f t="shared" si="87"/>
        <v/>
      </c>
      <c r="L380" s="85" t="str">
        <f t="shared" si="88"/>
        <v/>
      </c>
      <c r="M380" s="35">
        <f t="shared" si="89"/>
        <v>0</v>
      </c>
    </row>
    <row r="381" spans="1:13" hidden="1" x14ac:dyDescent="0.2">
      <c r="A381" s="209" t="s">
        <v>500</v>
      </c>
      <c r="B381" s="75">
        <f t="shared" si="84"/>
        <v>0</v>
      </c>
      <c r="C381" s="75">
        <f t="shared" si="85"/>
        <v>0</v>
      </c>
      <c r="D381" s="32"/>
      <c r="E381" s="32"/>
      <c r="F381" s="32"/>
      <c r="G381" s="32"/>
      <c r="H381" s="32"/>
      <c r="I381" s="32"/>
      <c r="J381" s="82" t="str">
        <f t="shared" si="86"/>
        <v/>
      </c>
      <c r="K381" s="82" t="str">
        <f t="shared" si="87"/>
        <v/>
      </c>
      <c r="L381" s="85" t="str">
        <f t="shared" si="88"/>
        <v/>
      </c>
      <c r="M381" s="35">
        <f t="shared" si="89"/>
        <v>0</v>
      </c>
    </row>
    <row r="382" spans="1:13" hidden="1" x14ac:dyDescent="0.2">
      <c r="A382" s="209" t="s">
        <v>500</v>
      </c>
      <c r="B382" s="75">
        <f t="shared" si="84"/>
        <v>0</v>
      </c>
      <c r="C382" s="75">
        <f t="shared" si="85"/>
        <v>0</v>
      </c>
      <c r="D382" s="32"/>
      <c r="E382" s="32"/>
      <c r="F382" s="32"/>
      <c r="G382" s="32"/>
      <c r="H382" s="32"/>
      <c r="I382" s="32"/>
      <c r="J382" s="82" t="str">
        <f t="shared" si="86"/>
        <v/>
      </c>
      <c r="K382" s="82" t="str">
        <f t="shared" si="87"/>
        <v/>
      </c>
      <c r="L382" s="85" t="str">
        <f t="shared" si="88"/>
        <v/>
      </c>
      <c r="M382" s="35">
        <f t="shared" si="89"/>
        <v>0</v>
      </c>
    </row>
    <row r="383" spans="1:13" hidden="1" x14ac:dyDescent="0.2">
      <c r="A383" s="209" t="s">
        <v>500</v>
      </c>
      <c r="B383" s="75">
        <f t="shared" si="84"/>
        <v>0</v>
      </c>
      <c r="C383" s="75">
        <f t="shared" si="85"/>
        <v>0</v>
      </c>
      <c r="D383" s="32"/>
      <c r="E383" s="32"/>
      <c r="F383" s="32"/>
      <c r="G383" s="32"/>
      <c r="H383" s="32"/>
      <c r="I383" s="32"/>
      <c r="J383" s="82" t="str">
        <f t="shared" si="86"/>
        <v/>
      </c>
      <c r="K383" s="82" t="str">
        <f t="shared" si="87"/>
        <v/>
      </c>
      <c r="L383" s="85" t="str">
        <f t="shared" si="88"/>
        <v/>
      </c>
      <c r="M383" s="35">
        <f t="shared" si="89"/>
        <v>0</v>
      </c>
    </row>
    <row r="384" spans="1:13" hidden="1" x14ac:dyDescent="0.2">
      <c r="A384" s="209" t="s">
        <v>500</v>
      </c>
      <c r="B384" s="75">
        <f t="shared" si="84"/>
        <v>0</v>
      </c>
      <c r="C384" s="75">
        <f t="shared" si="85"/>
        <v>0</v>
      </c>
      <c r="D384" s="32"/>
      <c r="E384" s="32"/>
      <c r="F384" s="32"/>
      <c r="G384" s="32"/>
      <c r="H384" s="32"/>
      <c r="I384" s="32"/>
      <c r="J384" s="82" t="str">
        <f t="shared" si="86"/>
        <v/>
      </c>
      <c r="K384" s="82" t="str">
        <f t="shared" si="87"/>
        <v/>
      </c>
      <c r="L384" s="85" t="str">
        <f t="shared" si="88"/>
        <v/>
      </c>
      <c r="M384" s="35">
        <f t="shared" si="89"/>
        <v>0</v>
      </c>
    </row>
    <row r="385" spans="1:13" hidden="1" x14ac:dyDescent="0.2">
      <c r="A385" s="209" t="s">
        <v>500</v>
      </c>
      <c r="B385" s="75">
        <f t="shared" si="84"/>
        <v>0</v>
      </c>
      <c r="C385" s="75">
        <f t="shared" si="85"/>
        <v>0</v>
      </c>
      <c r="D385" s="32"/>
      <c r="E385" s="32"/>
      <c r="F385" s="32"/>
      <c r="G385" s="32"/>
      <c r="H385" s="32"/>
      <c r="I385" s="32"/>
      <c r="J385" s="82" t="str">
        <f t="shared" si="86"/>
        <v/>
      </c>
      <c r="K385" s="82" t="str">
        <f t="shared" si="87"/>
        <v/>
      </c>
      <c r="L385" s="85" t="str">
        <f t="shared" si="88"/>
        <v/>
      </c>
      <c r="M385" s="35">
        <f t="shared" si="89"/>
        <v>0</v>
      </c>
    </row>
    <row r="386" spans="1:13" hidden="1" x14ac:dyDescent="0.2">
      <c r="A386" s="209" t="s">
        <v>500</v>
      </c>
      <c r="B386" s="75">
        <f t="shared" si="84"/>
        <v>0</v>
      </c>
      <c r="C386" s="75">
        <f t="shared" si="85"/>
        <v>0</v>
      </c>
      <c r="D386" s="32"/>
      <c r="E386" s="32"/>
      <c r="F386" s="32"/>
      <c r="G386" s="32"/>
      <c r="H386" s="32"/>
      <c r="I386" s="32"/>
      <c r="J386" s="82" t="str">
        <f t="shared" si="86"/>
        <v/>
      </c>
      <c r="K386" s="82" t="str">
        <f t="shared" si="87"/>
        <v/>
      </c>
      <c r="L386" s="85" t="str">
        <f t="shared" si="88"/>
        <v/>
      </c>
      <c r="M386" s="35">
        <f t="shared" si="89"/>
        <v>0</v>
      </c>
    </row>
    <row r="387" spans="1:13" hidden="1" x14ac:dyDescent="0.2">
      <c r="A387" s="209" t="s">
        <v>500</v>
      </c>
      <c r="B387" s="75">
        <f t="shared" si="84"/>
        <v>0</v>
      </c>
      <c r="C387" s="75">
        <f t="shared" si="85"/>
        <v>0</v>
      </c>
      <c r="D387" s="32"/>
      <c r="E387" s="32"/>
      <c r="F387" s="32"/>
      <c r="G387" s="32"/>
      <c r="H387" s="32"/>
      <c r="I387" s="32"/>
      <c r="J387" s="82" t="str">
        <f t="shared" si="86"/>
        <v/>
      </c>
      <c r="K387" s="82" t="str">
        <f t="shared" si="87"/>
        <v/>
      </c>
      <c r="L387" s="85" t="str">
        <f t="shared" si="88"/>
        <v/>
      </c>
      <c r="M387" s="35">
        <f t="shared" si="89"/>
        <v>0</v>
      </c>
    </row>
    <row r="388" spans="1:13" hidden="1" x14ac:dyDescent="0.2">
      <c r="A388" s="209" t="s">
        <v>500</v>
      </c>
      <c r="B388" s="75">
        <f t="shared" si="84"/>
        <v>0</v>
      </c>
      <c r="C388" s="75">
        <f t="shared" si="85"/>
        <v>0</v>
      </c>
      <c r="D388" s="32"/>
      <c r="E388" s="32"/>
      <c r="F388" s="32"/>
      <c r="G388" s="32"/>
      <c r="H388" s="32"/>
      <c r="I388" s="32"/>
      <c r="J388" s="82" t="str">
        <f t="shared" si="86"/>
        <v/>
      </c>
      <c r="K388" s="82" t="str">
        <f t="shared" si="87"/>
        <v/>
      </c>
      <c r="L388" s="85" t="str">
        <f t="shared" si="88"/>
        <v/>
      </c>
      <c r="M388" s="35">
        <f t="shared" si="89"/>
        <v>0</v>
      </c>
    </row>
    <row r="389" spans="1:13" hidden="1" x14ac:dyDescent="0.2">
      <c r="A389" s="209" t="s">
        <v>500</v>
      </c>
      <c r="B389" s="75">
        <f t="shared" si="84"/>
        <v>0</v>
      </c>
      <c r="C389" s="75">
        <f t="shared" si="85"/>
        <v>0</v>
      </c>
      <c r="D389" s="32"/>
      <c r="E389" s="32"/>
      <c r="F389" s="32"/>
      <c r="G389" s="32"/>
      <c r="H389" s="32"/>
      <c r="I389" s="32"/>
      <c r="J389" s="82" t="str">
        <f t="shared" si="86"/>
        <v/>
      </c>
      <c r="K389" s="82" t="str">
        <f t="shared" si="87"/>
        <v/>
      </c>
      <c r="L389" s="85" t="str">
        <f t="shared" si="88"/>
        <v/>
      </c>
      <c r="M389" s="35">
        <f t="shared" si="89"/>
        <v>0</v>
      </c>
    </row>
    <row r="390" spans="1:13" ht="12" hidden="1" customHeight="1" x14ac:dyDescent="0.2">
      <c r="A390" s="209" t="s">
        <v>500</v>
      </c>
      <c r="B390" s="75">
        <f t="shared" si="84"/>
        <v>0</v>
      </c>
      <c r="C390" s="75">
        <f t="shared" si="85"/>
        <v>0</v>
      </c>
      <c r="D390" s="32"/>
      <c r="E390" s="32"/>
      <c r="F390" s="32"/>
      <c r="G390" s="32"/>
      <c r="H390" s="32"/>
      <c r="I390" s="32"/>
      <c r="J390" s="82" t="str">
        <f t="shared" si="86"/>
        <v/>
      </c>
      <c r="K390" s="82" t="str">
        <f t="shared" si="87"/>
        <v/>
      </c>
      <c r="L390" s="85" t="str">
        <f t="shared" si="88"/>
        <v/>
      </c>
      <c r="M390" s="35">
        <f t="shared" si="89"/>
        <v>0</v>
      </c>
    </row>
    <row r="391" spans="1:13" hidden="1" x14ac:dyDescent="0.2">
      <c r="A391" s="203" t="s">
        <v>61</v>
      </c>
      <c r="B391" s="203">
        <f t="shared" ref="B391:I391" si="90">SUM(B341:B390)</f>
        <v>0</v>
      </c>
      <c r="C391" s="203">
        <f t="shared" si="90"/>
        <v>0</v>
      </c>
      <c r="D391" s="203">
        <f t="shared" si="90"/>
        <v>0</v>
      </c>
      <c r="E391" s="203">
        <f t="shared" si="90"/>
        <v>0</v>
      </c>
      <c r="F391" s="203">
        <f t="shared" si="90"/>
        <v>0</v>
      </c>
      <c r="G391" s="203">
        <f t="shared" si="90"/>
        <v>0</v>
      </c>
      <c r="H391" s="203">
        <f t="shared" si="90"/>
        <v>0</v>
      </c>
      <c r="I391" s="203">
        <f t="shared" si="90"/>
        <v>0</v>
      </c>
      <c r="J391" s="204" t="str">
        <f t="shared" si="86"/>
        <v/>
      </c>
      <c r="K391" s="204" t="str">
        <f t="shared" si="87"/>
        <v/>
      </c>
      <c r="L391" s="204" t="str">
        <f t="shared" si="88"/>
        <v/>
      </c>
      <c r="M391" s="35">
        <f t="shared" si="89"/>
        <v>0</v>
      </c>
    </row>
    <row r="393" spans="1:13" ht="15.75" hidden="1" customHeight="1" x14ac:dyDescent="0.2">
      <c r="A393" s="451" t="str">
        <f>Parameters!B79</f>
        <v>Sheet3-Table8 Header</v>
      </c>
      <c r="B393" s="452"/>
      <c r="C393" s="452"/>
      <c r="D393" s="452"/>
      <c r="E393" s="452"/>
      <c r="F393" s="452"/>
      <c r="G393" s="452"/>
      <c r="H393" s="452"/>
      <c r="I393" s="452"/>
      <c r="J393" s="452"/>
      <c r="K393" s="452"/>
      <c r="L393" s="453"/>
    </row>
    <row r="394" spans="1:13" hidden="1" x14ac:dyDescent="0.2">
      <c r="A394" s="443" t="str">
        <f>CONCATENATE(Parameters!H79," Name")</f>
        <v>Folder Name</v>
      </c>
      <c r="B394" s="445" t="s">
        <v>112</v>
      </c>
      <c r="C394" s="446"/>
      <c r="D394" s="446"/>
      <c r="E394" s="446"/>
      <c r="F394" s="446"/>
      <c r="G394" s="446"/>
      <c r="H394" s="446"/>
      <c r="I394" s="446"/>
      <c r="J394" s="446"/>
      <c r="K394" s="446"/>
      <c r="L394" s="447"/>
    </row>
    <row r="395" spans="1:13" hidden="1" x14ac:dyDescent="0.2">
      <c r="A395" s="444"/>
      <c r="B395" s="196" t="s">
        <v>110</v>
      </c>
      <c r="C395" s="196" t="s">
        <v>113</v>
      </c>
      <c r="D395" s="196" t="s">
        <v>148</v>
      </c>
      <c r="E395" s="196" t="s">
        <v>149</v>
      </c>
      <c r="F395" s="196" t="s">
        <v>55</v>
      </c>
      <c r="G395" s="196" t="s">
        <v>57</v>
      </c>
      <c r="H395" s="196" t="s">
        <v>102</v>
      </c>
      <c r="I395" s="196" t="s">
        <v>93</v>
      </c>
      <c r="J395" s="196" t="s">
        <v>59</v>
      </c>
      <c r="K395" s="196" t="s">
        <v>60</v>
      </c>
      <c r="L395" s="196" t="s">
        <v>409</v>
      </c>
      <c r="M395" s="34" t="s">
        <v>58</v>
      </c>
    </row>
    <row r="396" spans="1:13" hidden="1" x14ac:dyDescent="0.2">
      <c r="A396" s="209" t="s">
        <v>500</v>
      </c>
      <c r="B396" s="75">
        <f t="shared" ref="B396:B427" si="91">SUM(D396:I396)</f>
        <v>0</v>
      </c>
      <c r="C396" s="75">
        <f t="shared" ref="C396:C427" si="92">D396+E396</f>
        <v>0</v>
      </c>
      <c r="D396" s="32"/>
      <c r="E396" s="32"/>
      <c r="F396" s="32"/>
      <c r="G396" s="32"/>
      <c r="H396" s="32"/>
      <c r="I396" s="32"/>
      <c r="J396" s="82" t="str">
        <f t="shared" ref="J396:J427" si="93">IF(ISERROR(D396/C396),"",(D396/C396))</f>
        <v/>
      </c>
      <c r="K396" s="82" t="str">
        <f t="shared" ref="K396:K427" si="94">IF(ISERROR(E396/C396),"",(E396/C396))</f>
        <v/>
      </c>
      <c r="L396" s="85" t="str">
        <f t="shared" ref="L396:L427" si="95">IF(ISERROR((D396+E396)/B396),"",(D396+E396)/B396)</f>
        <v/>
      </c>
      <c r="M396" s="35">
        <f t="shared" ref="M396:M427" si="96">G396+I396</f>
        <v>0</v>
      </c>
    </row>
    <row r="397" spans="1:13" hidden="1" x14ac:dyDescent="0.2">
      <c r="A397" s="209" t="s">
        <v>500</v>
      </c>
      <c r="B397" s="75">
        <f t="shared" si="91"/>
        <v>0</v>
      </c>
      <c r="C397" s="75">
        <f t="shared" si="92"/>
        <v>0</v>
      </c>
      <c r="D397" s="32"/>
      <c r="E397" s="32"/>
      <c r="F397" s="32"/>
      <c r="G397" s="32"/>
      <c r="H397" s="32"/>
      <c r="I397" s="32"/>
      <c r="J397" s="82" t="str">
        <f t="shared" si="93"/>
        <v/>
      </c>
      <c r="K397" s="82" t="str">
        <f t="shared" si="94"/>
        <v/>
      </c>
      <c r="L397" s="85" t="str">
        <f t="shared" si="95"/>
        <v/>
      </c>
      <c r="M397" s="35">
        <f t="shared" si="96"/>
        <v>0</v>
      </c>
    </row>
    <row r="398" spans="1:13" hidden="1" x14ac:dyDescent="0.2">
      <c r="A398" s="209" t="s">
        <v>500</v>
      </c>
      <c r="B398" s="75">
        <f t="shared" si="91"/>
        <v>0</v>
      </c>
      <c r="C398" s="75">
        <f t="shared" si="92"/>
        <v>0</v>
      </c>
      <c r="D398" s="32"/>
      <c r="E398" s="32"/>
      <c r="F398" s="32"/>
      <c r="G398" s="32"/>
      <c r="H398" s="32"/>
      <c r="I398" s="32"/>
      <c r="J398" s="82" t="str">
        <f t="shared" si="93"/>
        <v/>
      </c>
      <c r="K398" s="82" t="str">
        <f t="shared" si="94"/>
        <v/>
      </c>
      <c r="L398" s="85" t="str">
        <f t="shared" si="95"/>
        <v/>
      </c>
      <c r="M398" s="35">
        <f t="shared" si="96"/>
        <v>0</v>
      </c>
    </row>
    <row r="399" spans="1:13" hidden="1" x14ac:dyDescent="0.2">
      <c r="A399" s="209" t="s">
        <v>500</v>
      </c>
      <c r="B399" s="75">
        <f t="shared" si="91"/>
        <v>0</v>
      </c>
      <c r="C399" s="75">
        <f t="shared" si="92"/>
        <v>0</v>
      </c>
      <c r="D399" s="32"/>
      <c r="E399" s="32"/>
      <c r="F399" s="32"/>
      <c r="G399" s="32"/>
      <c r="H399" s="32"/>
      <c r="I399" s="32"/>
      <c r="J399" s="82" t="str">
        <f t="shared" si="93"/>
        <v/>
      </c>
      <c r="K399" s="82" t="str">
        <f t="shared" si="94"/>
        <v/>
      </c>
      <c r="L399" s="85" t="str">
        <f t="shared" si="95"/>
        <v/>
      </c>
      <c r="M399" s="35">
        <f t="shared" si="96"/>
        <v>0</v>
      </c>
    </row>
    <row r="400" spans="1:13" hidden="1" x14ac:dyDescent="0.2">
      <c r="A400" s="209" t="s">
        <v>500</v>
      </c>
      <c r="B400" s="75">
        <f t="shared" si="91"/>
        <v>0</v>
      </c>
      <c r="C400" s="75">
        <f t="shared" si="92"/>
        <v>0</v>
      </c>
      <c r="D400" s="32"/>
      <c r="E400" s="32"/>
      <c r="F400" s="32"/>
      <c r="G400" s="32"/>
      <c r="H400" s="32"/>
      <c r="I400" s="32"/>
      <c r="J400" s="82" t="str">
        <f t="shared" si="93"/>
        <v/>
      </c>
      <c r="K400" s="82" t="str">
        <f t="shared" si="94"/>
        <v/>
      </c>
      <c r="L400" s="85" t="str">
        <f t="shared" si="95"/>
        <v/>
      </c>
      <c r="M400" s="35">
        <f t="shared" si="96"/>
        <v>0</v>
      </c>
    </row>
    <row r="401" spans="1:13" hidden="1" x14ac:dyDescent="0.2">
      <c r="A401" s="209" t="s">
        <v>500</v>
      </c>
      <c r="B401" s="75">
        <f t="shared" si="91"/>
        <v>0</v>
      </c>
      <c r="C401" s="75">
        <f t="shared" si="92"/>
        <v>0</v>
      </c>
      <c r="D401" s="32"/>
      <c r="E401" s="32"/>
      <c r="F401" s="32"/>
      <c r="G401" s="32"/>
      <c r="H401" s="32"/>
      <c r="I401" s="32"/>
      <c r="J401" s="82" t="str">
        <f t="shared" si="93"/>
        <v/>
      </c>
      <c r="K401" s="82" t="str">
        <f t="shared" si="94"/>
        <v/>
      </c>
      <c r="L401" s="85" t="str">
        <f t="shared" si="95"/>
        <v/>
      </c>
      <c r="M401" s="35">
        <f t="shared" si="96"/>
        <v>0</v>
      </c>
    </row>
    <row r="402" spans="1:13" hidden="1" x14ac:dyDescent="0.2">
      <c r="A402" s="209" t="s">
        <v>500</v>
      </c>
      <c r="B402" s="75">
        <f t="shared" si="91"/>
        <v>0</v>
      </c>
      <c r="C402" s="75">
        <f t="shared" si="92"/>
        <v>0</v>
      </c>
      <c r="D402" s="32"/>
      <c r="E402" s="32"/>
      <c r="F402" s="32"/>
      <c r="G402" s="32"/>
      <c r="H402" s="32"/>
      <c r="I402" s="32"/>
      <c r="J402" s="82" t="str">
        <f t="shared" si="93"/>
        <v/>
      </c>
      <c r="K402" s="82" t="str">
        <f t="shared" si="94"/>
        <v/>
      </c>
      <c r="L402" s="85" t="str">
        <f t="shared" si="95"/>
        <v/>
      </c>
      <c r="M402" s="35">
        <f t="shared" si="96"/>
        <v>0</v>
      </c>
    </row>
    <row r="403" spans="1:13" hidden="1" x14ac:dyDescent="0.2">
      <c r="A403" s="209" t="s">
        <v>500</v>
      </c>
      <c r="B403" s="75">
        <f t="shared" si="91"/>
        <v>0</v>
      </c>
      <c r="C403" s="75">
        <f t="shared" si="92"/>
        <v>0</v>
      </c>
      <c r="D403" s="32"/>
      <c r="E403" s="32"/>
      <c r="F403" s="32"/>
      <c r="G403" s="32"/>
      <c r="H403" s="32"/>
      <c r="I403" s="32"/>
      <c r="J403" s="82" t="str">
        <f t="shared" si="93"/>
        <v/>
      </c>
      <c r="K403" s="82" t="str">
        <f t="shared" si="94"/>
        <v/>
      </c>
      <c r="L403" s="85" t="str">
        <f t="shared" si="95"/>
        <v/>
      </c>
      <c r="M403" s="35">
        <f t="shared" si="96"/>
        <v>0</v>
      </c>
    </row>
    <row r="404" spans="1:13" hidden="1" x14ac:dyDescent="0.2">
      <c r="A404" s="209" t="s">
        <v>500</v>
      </c>
      <c r="B404" s="75">
        <f t="shared" si="91"/>
        <v>0</v>
      </c>
      <c r="C404" s="75">
        <f t="shared" si="92"/>
        <v>0</v>
      </c>
      <c r="D404" s="32"/>
      <c r="E404" s="32"/>
      <c r="F404" s="32"/>
      <c r="G404" s="32"/>
      <c r="H404" s="32"/>
      <c r="I404" s="32"/>
      <c r="J404" s="82" t="str">
        <f t="shared" si="93"/>
        <v/>
      </c>
      <c r="K404" s="82" t="str">
        <f t="shared" si="94"/>
        <v/>
      </c>
      <c r="L404" s="85" t="str">
        <f t="shared" si="95"/>
        <v/>
      </c>
      <c r="M404" s="35">
        <f t="shared" si="96"/>
        <v>0</v>
      </c>
    </row>
    <row r="405" spans="1:13" hidden="1" x14ac:dyDescent="0.2">
      <c r="A405" s="209" t="s">
        <v>500</v>
      </c>
      <c r="B405" s="75">
        <f t="shared" si="91"/>
        <v>0</v>
      </c>
      <c r="C405" s="75">
        <f t="shared" si="92"/>
        <v>0</v>
      </c>
      <c r="D405" s="32"/>
      <c r="E405" s="32"/>
      <c r="F405" s="32"/>
      <c r="G405" s="32"/>
      <c r="H405" s="32"/>
      <c r="I405" s="32"/>
      <c r="J405" s="82" t="str">
        <f t="shared" si="93"/>
        <v/>
      </c>
      <c r="K405" s="82" t="str">
        <f t="shared" si="94"/>
        <v/>
      </c>
      <c r="L405" s="85" t="str">
        <f t="shared" si="95"/>
        <v/>
      </c>
      <c r="M405" s="35">
        <f t="shared" si="96"/>
        <v>0</v>
      </c>
    </row>
    <row r="406" spans="1:13" hidden="1" x14ac:dyDescent="0.2">
      <c r="A406" s="209" t="s">
        <v>500</v>
      </c>
      <c r="B406" s="75">
        <f t="shared" si="91"/>
        <v>0</v>
      </c>
      <c r="C406" s="75">
        <f t="shared" si="92"/>
        <v>0</v>
      </c>
      <c r="D406" s="32"/>
      <c r="E406" s="32"/>
      <c r="F406" s="32"/>
      <c r="G406" s="32"/>
      <c r="H406" s="32"/>
      <c r="I406" s="32"/>
      <c r="J406" s="82" t="str">
        <f t="shared" si="93"/>
        <v/>
      </c>
      <c r="K406" s="82" t="str">
        <f t="shared" si="94"/>
        <v/>
      </c>
      <c r="L406" s="85" t="str">
        <f t="shared" si="95"/>
        <v/>
      </c>
      <c r="M406" s="35">
        <f t="shared" si="96"/>
        <v>0</v>
      </c>
    </row>
    <row r="407" spans="1:13" hidden="1" x14ac:dyDescent="0.2">
      <c r="A407" s="209" t="s">
        <v>500</v>
      </c>
      <c r="B407" s="75">
        <f t="shared" si="91"/>
        <v>0</v>
      </c>
      <c r="C407" s="75">
        <f t="shared" si="92"/>
        <v>0</v>
      </c>
      <c r="D407" s="32"/>
      <c r="E407" s="32"/>
      <c r="F407" s="32"/>
      <c r="G407" s="32"/>
      <c r="H407" s="32"/>
      <c r="I407" s="32"/>
      <c r="J407" s="82" t="str">
        <f t="shared" si="93"/>
        <v/>
      </c>
      <c r="K407" s="82" t="str">
        <f t="shared" si="94"/>
        <v/>
      </c>
      <c r="L407" s="85" t="str">
        <f t="shared" si="95"/>
        <v/>
      </c>
      <c r="M407" s="35">
        <f t="shared" si="96"/>
        <v>0</v>
      </c>
    </row>
    <row r="408" spans="1:13" hidden="1" x14ac:dyDescent="0.2">
      <c r="A408" s="209" t="s">
        <v>500</v>
      </c>
      <c r="B408" s="75">
        <f t="shared" si="91"/>
        <v>0</v>
      </c>
      <c r="C408" s="75">
        <f t="shared" si="92"/>
        <v>0</v>
      </c>
      <c r="D408" s="32"/>
      <c r="E408" s="32"/>
      <c r="F408" s="32"/>
      <c r="G408" s="32"/>
      <c r="H408" s="32"/>
      <c r="I408" s="32"/>
      <c r="J408" s="82" t="str">
        <f t="shared" si="93"/>
        <v/>
      </c>
      <c r="K408" s="82" t="str">
        <f t="shared" si="94"/>
        <v/>
      </c>
      <c r="L408" s="85" t="str">
        <f t="shared" si="95"/>
        <v/>
      </c>
      <c r="M408" s="35">
        <f t="shared" si="96"/>
        <v>0</v>
      </c>
    </row>
    <row r="409" spans="1:13" hidden="1" x14ac:dyDescent="0.2">
      <c r="A409" s="209" t="s">
        <v>500</v>
      </c>
      <c r="B409" s="75">
        <f t="shared" si="91"/>
        <v>0</v>
      </c>
      <c r="C409" s="75">
        <f t="shared" si="92"/>
        <v>0</v>
      </c>
      <c r="D409" s="32"/>
      <c r="E409" s="32"/>
      <c r="F409" s="32"/>
      <c r="G409" s="32"/>
      <c r="H409" s="32"/>
      <c r="I409" s="32"/>
      <c r="J409" s="82" t="str">
        <f t="shared" si="93"/>
        <v/>
      </c>
      <c r="K409" s="82" t="str">
        <f t="shared" si="94"/>
        <v/>
      </c>
      <c r="L409" s="85" t="str">
        <f t="shared" si="95"/>
        <v/>
      </c>
      <c r="M409" s="35">
        <f t="shared" si="96"/>
        <v>0</v>
      </c>
    </row>
    <row r="410" spans="1:13" hidden="1" x14ac:dyDescent="0.2">
      <c r="A410" s="209" t="s">
        <v>500</v>
      </c>
      <c r="B410" s="75">
        <f t="shared" si="91"/>
        <v>0</v>
      </c>
      <c r="C410" s="75">
        <f t="shared" si="92"/>
        <v>0</v>
      </c>
      <c r="D410" s="32"/>
      <c r="E410" s="32"/>
      <c r="F410" s="32"/>
      <c r="G410" s="32"/>
      <c r="H410" s="32"/>
      <c r="I410" s="32"/>
      <c r="J410" s="82" t="str">
        <f t="shared" si="93"/>
        <v/>
      </c>
      <c r="K410" s="82" t="str">
        <f t="shared" si="94"/>
        <v/>
      </c>
      <c r="L410" s="85" t="str">
        <f t="shared" si="95"/>
        <v/>
      </c>
      <c r="M410" s="35">
        <f t="shared" si="96"/>
        <v>0</v>
      </c>
    </row>
    <row r="411" spans="1:13" hidden="1" x14ac:dyDescent="0.2">
      <c r="A411" s="209" t="s">
        <v>500</v>
      </c>
      <c r="B411" s="75">
        <f t="shared" si="91"/>
        <v>0</v>
      </c>
      <c r="C411" s="75">
        <f t="shared" si="92"/>
        <v>0</v>
      </c>
      <c r="D411" s="32"/>
      <c r="E411" s="32"/>
      <c r="F411" s="32"/>
      <c r="G411" s="32"/>
      <c r="H411" s="32"/>
      <c r="I411" s="32"/>
      <c r="J411" s="82" t="str">
        <f t="shared" si="93"/>
        <v/>
      </c>
      <c r="K411" s="82" t="str">
        <f t="shared" si="94"/>
        <v/>
      </c>
      <c r="L411" s="85" t="str">
        <f t="shared" si="95"/>
        <v/>
      </c>
      <c r="M411" s="35">
        <f t="shared" si="96"/>
        <v>0</v>
      </c>
    </row>
    <row r="412" spans="1:13" hidden="1" x14ac:dyDescent="0.2">
      <c r="A412" s="209" t="s">
        <v>500</v>
      </c>
      <c r="B412" s="75">
        <f t="shared" si="91"/>
        <v>0</v>
      </c>
      <c r="C412" s="75">
        <f t="shared" si="92"/>
        <v>0</v>
      </c>
      <c r="D412" s="32"/>
      <c r="E412" s="32"/>
      <c r="F412" s="32"/>
      <c r="G412" s="32"/>
      <c r="H412" s="32"/>
      <c r="I412" s="32"/>
      <c r="J412" s="82" t="str">
        <f t="shared" si="93"/>
        <v/>
      </c>
      <c r="K412" s="82" t="str">
        <f t="shared" si="94"/>
        <v/>
      </c>
      <c r="L412" s="85" t="str">
        <f t="shared" si="95"/>
        <v/>
      </c>
      <c r="M412" s="35">
        <f t="shared" si="96"/>
        <v>0</v>
      </c>
    </row>
    <row r="413" spans="1:13" hidden="1" x14ac:dyDescent="0.2">
      <c r="A413" s="209" t="s">
        <v>500</v>
      </c>
      <c r="B413" s="75">
        <f t="shared" si="91"/>
        <v>0</v>
      </c>
      <c r="C413" s="75">
        <f t="shared" si="92"/>
        <v>0</v>
      </c>
      <c r="D413" s="32"/>
      <c r="E413" s="32"/>
      <c r="F413" s="32"/>
      <c r="G413" s="32"/>
      <c r="H413" s="32"/>
      <c r="I413" s="32"/>
      <c r="J413" s="82" t="str">
        <f t="shared" si="93"/>
        <v/>
      </c>
      <c r="K413" s="82" t="str">
        <f t="shared" si="94"/>
        <v/>
      </c>
      <c r="L413" s="85" t="str">
        <f t="shared" si="95"/>
        <v/>
      </c>
      <c r="M413" s="35">
        <f t="shared" si="96"/>
        <v>0</v>
      </c>
    </row>
    <row r="414" spans="1:13" hidden="1" x14ac:dyDescent="0.2">
      <c r="A414" s="209" t="s">
        <v>500</v>
      </c>
      <c r="B414" s="75">
        <f t="shared" si="91"/>
        <v>0</v>
      </c>
      <c r="C414" s="75">
        <f t="shared" si="92"/>
        <v>0</v>
      </c>
      <c r="D414" s="32"/>
      <c r="E414" s="32"/>
      <c r="F414" s="32"/>
      <c r="G414" s="32"/>
      <c r="H414" s="32"/>
      <c r="I414" s="32"/>
      <c r="J414" s="82" t="str">
        <f t="shared" si="93"/>
        <v/>
      </c>
      <c r="K414" s="82" t="str">
        <f t="shared" si="94"/>
        <v/>
      </c>
      <c r="L414" s="85" t="str">
        <f t="shared" si="95"/>
        <v/>
      </c>
      <c r="M414" s="35">
        <f t="shared" si="96"/>
        <v>0</v>
      </c>
    </row>
    <row r="415" spans="1:13" hidden="1" x14ac:dyDescent="0.2">
      <c r="A415" s="209" t="s">
        <v>500</v>
      </c>
      <c r="B415" s="75">
        <f t="shared" si="91"/>
        <v>0</v>
      </c>
      <c r="C415" s="75">
        <f t="shared" si="92"/>
        <v>0</v>
      </c>
      <c r="D415" s="32"/>
      <c r="E415" s="32"/>
      <c r="F415" s="32"/>
      <c r="G415" s="32"/>
      <c r="H415" s="32"/>
      <c r="I415" s="32"/>
      <c r="J415" s="82" t="str">
        <f t="shared" si="93"/>
        <v/>
      </c>
      <c r="K415" s="82" t="str">
        <f t="shared" si="94"/>
        <v/>
      </c>
      <c r="L415" s="85" t="str">
        <f t="shared" si="95"/>
        <v/>
      </c>
      <c r="M415" s="35">
        <f t="shared" si="96"/>
        <v>0</v>
      </c>
    </row>
    <row r="416" spans="1:13" hidden="1" x14ac:dyDescent="0.2">
      <c r="A416" s="209" t="s">
        <v>500</v>
      </c>
      <c r="B416" s="75">
        <f t="shared" si="91"/>
        <v>0</v>
      </c>
      <c r="C416" s="75">
        <f t="shared" si="92"/>
        <v>0</v>
      </c>
      <c r="D416" s="32"/>
      <c r="E416" s="32"/>
      <c r="F416" s="32"/>
      <c r="G416" s="32"/>
      <c r="H416" s="32"/>
      <c r="I416" s="32"/>
      <c r="J416" s="82" t="str">
        <f t="shared" si="93"/>
        <v/>
      </c>
      <c r="K416" s="82" t="str">
        <f t="shared" si="94"/>
        <v/>
      </c>
      <c r="L416" s="85" t="str">
        <f t="shared" si="95"/>
        <v/>
      </c>
      <c r="M416" s="35">
        <f t="shared" si="96"/>
        <v>0</v>
      </c>
    </row>
    <row r="417" spans="1:13" hidden="1" x14ac:dyDescent="0.2">
      <c r="A417" s="209" t="s">
        <v>500</v>
      </c>
      <c r="B417" s="75">
        <f t="shared" si="91"/>
        <v>0</v>
      </c>
      <c r="C417" s="75">
        <f t="shared" si="92"/>
        <v>0</v>
      </c>
      <c r="D417" s="32"/>
      <c r="E417" s="32"/>
      <c r="F417" s="32"/>
      <c r="G417" s="32"/>
      <c r="H417" s="32"/>
      <c r="I417" s="32"/>
      <c r="J417" s="82" t="str">
        <f t="shared" si="93"/>
        <v/>
      </c>
      <c r="K417" s="82" t="str">
        <f t="shared" si="94"/>
        <v/>
      </c>
      <c r="L417" s="85" t="str">
        <f t="shared" si="95"/>
        <v/>
      </c>
      <c r="M417" s="35">
        <f t="shared" si="96"/>
        <v>0</v>
      </c>
    </row>
    <row r="418" spans="1:13" hidden="1" x14ac:dyDescent="0.2">
      <c r="A418" s="209" t="s">
        <v>500</v>
      </c>
      <c r="B418" s="75">
        <f t="shared" si="91"/>
        <v>0</v>
      </c>
      <c r="C418" s="75">
        <f t="shared" si="92"/>
        <v>0</v>
      </c>
      <c r="D418" s="32"/>
      <c r="E418" s="32"/>
      <c r="F418" s="32"/>
      <c r="G418" s="32"/>
      <c r="H418" s="32"/>
      <c r="I418" s="32"/>
      <c r="J418" s="82" t="str">
        <f t="shared" si="93"/>
        <v/>
      </c>
      <c r="K418" s="82" t="str">
        <f t="shared" si="94"/>
        <v/>
      </c>
      <c r="L418" s="85" t="str">
        <f t="shared" si="95"/>
        <v/>
      </c>
      <c r="M418" s="35">
        <f t="shared" si="96"/>
        <v>0</v>
      </c>
    </row>
    <row r="419" spans="1:13" hidden="1" x14ac:dyDescent="0.2">
      <c r="A419" s="209" t="s">
        <v>500</v>
      </c>
      <c r="B419" s="75">
        <f t="shared" si="91"/>
        <v>0</v>
      </c>
      <c r="C419" s="75">
        <f t="shared" si="92"/>
        <v>0</v>
      </c>
      <c r="D419" s="32"/>
      <c r="E419" s="32"/>
      <c r="F419" s="32"/>
      <c r="G419" s="32"/>
      <c r="H419" s="32"/>
      <c r="I419" s="32"/>
      <c r="J419" s="82" t="str">
        <f t="shared" si="93"/>
        <v/>
      </c>
      <c r="K419" s="82" t="str">
        <f t="shared" si="94"/>
        <v/>
      </c>
      <c r="L419" s="85" t="str">
        <f t="shared" si="95"/>
        <v/>
      </c>
      <c r="M419" s="35">
        <f t="shared" si="96"/>
        <v>0</v>
      </c>
    </row>
    <row r="420" spans="1:13" hidden="1" x14ac:dyDescent="0.2">
      <c r="A420" s="209" t="s">
        <v>500</v>
      </c>
      <c r="B420" s="75">
        <f t="shared" si="91"/>
        <v>0</v>
      </c>
      <c r="C420" s="75">
        <f t="shared" si="92"/>
        <v>0</v>
      </c>
      <c r="D420" s="32"/>
      <c r="E420" s="32"/>
      <c r="F420" s="32"/>
      <c r="G420" s="32"/>
      <c r="H420" s="32"/>
      <c r="I420" s="32"/>
      <c r="J420" s="82" t="str">
        <f t="shared" si="93"/>
        <v/>
      </c>
      <c r="K420" s="82" t="str">
        <f t="shared" si="94"/>
        <v/>
      </c>
      <c r="L420" s="85" t="str">
        <f t="shared" si="95"/>
        <v/>
      </c>
      <c r="M420" s="35">
        <f t="shared" si="96"/>
        <v>0</v>
      </c>
    </row>
    <row r="421" spans="1:13" hidden="1" x14ac:dyDescent="0.2">
      <c r="A421" s="209" t="s">
        <v>500</v>
      </c>
      <c r="B421" s="75">
        <f t="shared" si="91"/>
        <v>0</v>
      </c>
      <c r="C421" s="75">
        <f t="shared" si="92"/>
        <v>0</v>
      </c>
      <c r="D421" s="32"/>
      <c r="E421" s="32"/>
      <c r="F421" s="32"/>
      <c r="G421" s="32"/>
      <c r="H421" s="32"/>
      <c r="I421" s="32"/>
      <c r="J421" s="82" t="str">
        <f t="shared" si="93"/>
        <v/>
      </c>
      <c r="K421" s="82" t="str">
        <f t="shared" si="94"/>
        <v/>
      </c>
      <c r="L421" s="85" t="str">
        <f t="shared" si="95"/>
        <v/>
      </c>
      <c r="M421" s="35">
        <f t="shared" si="96"/>
        <v>0</v>
      </c>
    </row>
    <row r="422" spans="1:13" hidden="1" x14ac:dyDescent="0.2">
      <c r="A422" s="209" t="s">
        <v>500</v>
      </c>
      <c r="B422" s="75">
        <f t="shared" si="91"/>
        <v>0</v>
      </c>
      <c r="C422" s="75">
        <f t="shared" si="92"/>
        <v>0</v>
      </c>
      <c r="D422" s="32"/>
      <c r="E422" s="32"/>
      <c r="F422" s="32"/>
      <c r="G422" s="32"/>
      <c r="H422" s="32"/>
      <c r="I422" s="32"/>
      <c r="J422" s="82" t="str">
        <f t="shared" si="93"/>
        <v/>
      </c>
      <c r="K422" s="82" t="str">
        <f t="shared" si="94"/>
        <v/>
      </c>
      <c r="L422" s="85" t="str">
        <f t="shared" si="95"/>
        <v/>
      </c>
      <c r="M422" s="35">
        <f t="shared" si="96"/>
        <v>0</v>
      </c>
    </row>
    <row r="423" spans="1:13" hidden="1" x14ac:dyDescent="0.2">
      <c r="A423" s="209" t="s">
        <v>500</v>
      </c>
      <c r="B423" s="75">
        <f t="shared" si="91"/>
        <v>0</v>
      </c>
      <c r="C423" s="75">
        <f t="shared" si="92"/>
        <v>0</v>
      </c>
      <c r="D423" s="32"/>
      <c r="E423" s="32"/>
      <c r="F423" s="32"/>
      <c r="G423" s="32"/>
      <c r="H423" s="32"/>
      <c r="I423" s="32"/>
      <c r="J423" s="82" t="str">
        <f t="shared" si="93"/>
        <v/>
      </c>
      <c r="K423" s="82" t="str">
        <f t="shared" si="94"/>
        <v/>
      </c>
      <c r="L423" s="85" t="str">
        <f t="shared" si="95"/>
        <v/>
      </c>
      <c r="M423" s="35">
        <f t="shared" si="96"/>
        <v>0</v>
      </c>
    </row>
    <row r="424" spans="1:13" hidden="1" x14ac:dyDescent="0.2">
      <c r="A424" s="209" t="s">
        <v>500</v>
      </c>
      <c r="B424" s="75">
        <f t="shared" si="91"/>
        <v>0</v>
      </c>
      <c r="C424" s="75">
        <f t="shared" si="92"/>
        <v>0</v>
      </c>
      <c r="D424" s="32"/>
      <c r="E424" s="32"/>
      <c r="F424" s="32"/>
      <c r="G424" s="32"/>
      <c r="H424" s="32"/>
      <c r="I424" s="32"/>
      <c r="J424" s="82" t="str">
        <f t="shared" si="93"/>
        <v/>
      </c>
      <c r="K424" s="82" t="str">
        <f t="shared" si="94"/>
        <v/>
      </c>
      <c r="L424" s="85" t="str">
        <f t="shared" si="95"/>
        <v/>
      </c>
      <c r="M424" s="35">
        <f t="shared" si="96"/>
        <v>0</v>
      </c>
    </row>
    <row r="425" spans="1:13" hidden="1" x14ac:dyDescent="0.2">
      <c r="A425" s="209" t="s">
        <v>500</v>
      </c>
      <c r="B425" s="75">
        <f t="shared" si="91"/>
        <v>0</v>
      </c>
      <c r="C425" s="75">
        <f t="shared" si="92"/>
        <v>0</v>
      </c>
      <c r="D425" s="32"/>
      <c r="E425" s="32"/>
      <c r="F425" s="32"/>
      <c r="G425" s="32"/>
      <c r="H425" s="32"/>
      <c r="I425" s="32"/>
      <c r="J425" s="82" t="str">
        <f t="shared" si="93"/>
        <v/>
      </c>
      <c r="K425" s="82" t="str">
        <f t="shared" si="94"/>
        <v/>
      </c>
      <c r="L425" s="85" t="str">
        <f t="shared" si="95"/>
        <v/>
      </c>
      <c r="M425" s="35">
        <f t="shared" si="96"/>
        <v>0</v>
      </c>
    </row>
    <row r="426" spans="1:13" hidden="1" x14ac:dyDescent="0.2">
      <c r="A426" s="209" t="s">
        <v>500</v>
      </c>
      <c r="B426" s="75">
        <f t="shared" si="91"/>
        <v>0</v>
      </c>
      <c r="C426" s="75">
        <f t="shared" si="92"/>
        <v>0</v>
      </c>
      <c r="D426" s="32"/>
      <c r="E426" s="32"/>
      <c r="F426" s="32"/>
      <c r="G426" s="32"/>
      <c r="H426" s="32"/>
      <c r="I426" s="32"/>
      <c r="J426" s="82" t="str">
        <f t="shared" si="93"/>
        <v/>
      </c>
      <c r="K426" s="82" t="str">
        <f t="shared" si="94"/>
        <v/>
      </c>
      <c r="L426" s="85" t="str">
        <f t="shared" si="95"/>
        <v/>
      </c>
      <c r="M426" s="35">
        <f t="shared" si="96"/>
        <v>0</v>
      </c>
    </row>
    <row r="427" spans="1:13" hidden="1" x14ac:dyDescent="0.2">
      <c r="A427" s="209" t="s">
        <v>500</v>
      </c>
      <c r="B427" s="75">
        <f t="shared" si="91"/>
        <v>0</v>
      </c>
      <c r="C427" s="75">
        <f t="shared" si="92"/>
        <v>0</v>
      </c>
      <c r="D427" s="32"/>
      <c r="E427" s="32"/>
      <c r="F427" s="32"/>
      <c r="G427" s="32"/>
      <c r="H427" s="32"/>
      <c r="I427" s="32"/>
      <c r="J427" s="82" t="str">
        <f t="shared" si="93"/>
        <v/>
      </c>
      <c r="K427" s="82" t="str">
        <f t="shared" si="94"/>
        <v/>
      </c>
      <c r="L427" s="85" t="str">
        <f t="shared" si="95"/>
        <v/>
      </c>
      <c r="M427" s="35">
        <f t="shared" si="96"/>
        <v>0</v>
      </c>
    </row>
    <row r="428" spans="1:13" hidden="1" x14ac:dyDescent="0.2">
      <c r="A428" s="209" t="s">
        <v>500</v>
      </c>
      <c r="B428" s="75">
        <f t="shared" ref="B428:B445" si="97">SUM(D428:I428)</f>
        <v>0</v>
      </c>
      <c r="C428" s="75">
        <f t="shared" ref="C428:C445" si="98">D428+E428</f>
        <v>0</v>
      </c>
      <c r="D428" s="32"/>
      <c r="E428" s="32"/>
      <c r="F428" s="32"/>
      <c r="G428" s="32"/>
      <c r="H428" s="32"/>
      <c r="I428" s="32"/>
      <c r="J428" s="82" t="str">
        <f t="shared" ref="J428:J446" si="99">IF(ISERROR(D428/C428),"",(D428/C428))</f>
        <v/>
      </c>
      <c r="K428" s="82" t="str">
        <f t="shared" ref="K428:K446" si="100">IF(ISERROR(E428/C428),"",(E428/C428))</f>
        <v/>
      </c>
      <c r="L428" s="85" t="str">
        <f t="shared" ref="L428:L446" si="101">IF(ISERROR((D428+E428)/B428),"",(D428+E428)/B428)</f>
        <v/>
      </c>
      <c r="M428" s="35">
        <f t="shared" ref="M428:M446" si="102">G428+I428</f>
        <v>0</v>
      </c>
    </row>
    <row r="429" spans="1:13" hidden="1" x14ac:dyDescent="0.2">
      <c r="A429" s="209" t="s">
        <v>500</v>
      </c>
      <c r="B429" s="75">
        <f t="shared" si="97"/>
        <v>0</v>
      </c>
      <c r="C429" s="75">
        <f t="shared" si="98"/>
        <v>0</v>
      </c>
      <c r="D429" s="32"/>
      <c r="E429" s="32"/>
      <c r="F429" s="32"/>
      <c r="G429" s="32"/>
      <c r="H429" s="32"/>
      <c r="I429" s="32"/>
      <c r="J429" s="82" t="str">
        <f t="shared" si="99"/>
        <v/>
      </c>
      <c r="K429" s="82" t="str">
        <f t="shared" si="100"/>
        <v/>
      </c>
      <c r="L429" s="85" t="str">
        <f t="shared" si="101"/>
        <v/>
      </c>
      <c r="M429" s="35">
        <f t="shared" si="102"/>
        <v>0</v>
      </c>
    </row>
    <row r="430" spans="1:13" hidden="1" x14ac:dyDescent="0.2">
      <c r="A430" s="209" t="s">
        <v>500</v>
      </c>
      <c r="B430" s="75">
        <f t="shared" si="97"/>
        <v>0</v>
      </c>
      <c r="C430" s="75">
        <f t="shared" si="98"/>
        <v>0</v>
      </c>
      <c r="D430" s="32"/>
      <c r="E430" s="32"/>
      <c r="F430" s="32"/>
      <c r="G430" s="32"/>
      <c r="H430" s="32"/>
      <c r="I430" s="32"/>
      <c r="J430" s="82" t="str">
        <f t="shared" si="99"/>
        <v/>
      </c>
      <c r="K430" s="82" t="str">
        <f t="shared" si="100"/>
        <v/>
      </c>
      <c r="L430" s="85" t="str">
        <f t="shared" si="101"/>
        <v/>
      </c>
      <c r="M430" s="35">
        <f t="shared" si="102"/>
        <v>0</v>
      </c>
    </row>
    <row r="431" spans="1:13" hidden="1" x14ac:dyDescent="0.2">
      <c r="A431" s="209" t="s">
        <v>500</v>
      </c>
      <c r="B431" s="75">
        <f t="shared" si="97"/>
        <v>0</v>
      </c>
      <c r="C431" s="75">
        <f t="shared" si="98"/>
        <v>0</v>
      </c>
      <c r="D431" s="32"/>
      <c r="E431" s="32"/>
      <c r="F431" s="32"/>
      <c r="G431" s="32"/>
      <c r="H431" s="32"/>
      <c r="I431" s="32"/>
      <c r="J431" s="82" t="str">
        <f t="shared" si="99"/>
        <v/>
      </c>
      <c r="K431" s="82" t="str">
        <f t="shared" si="100"/>
        <v/>
      </c>
      <c r="L431" s="85" t="str">
        <f t="shared" si="101"/>
        <v/>
      </c>
      <c r="M431" s="35">
        <f t="shared" si="102"/>
        <v>0</v>
      </c>
    </row>
    <row r="432" spans="1:13" hidden="1" x14ac:dyDescent="0.2">
      <c r="A432" s="209" t="s">
        <v>500</v>
      </c>
      <c r="B432" s="75">
        <f t="shared" si="97"/>
        <v>0</v>
      </c>
      <c r="C432" s="75">
        <f t="shared" si="98"/>
        <v>0</v>
      </c>
      <c r="D432" s="32"/>
      <c r="E432" s="32"/>
      <c r="F432" s="32"/>
      <c r="G432" s="32"/>
      <c r="H432" s="32"/>
      <c r="I432" s="32"/>
      <c r="J432" s="82" t="str">
        <f t="shared" si="99"/>
        <v/>
      </c>
      <c r="K432" s="82" t="str">
        <f t="shared" si="100"/>
        <v/>
      </c>
      <c r="L432" s="85" t="str">
        <f t="shared" si="101"/>
        <v/>
      </c>
      <c r="M432" s="35">
        <f t="shared" si="102"/>
        <v>0</v>
      </c>
    </row>
    <row r="433" spans="1:13" hidden="1" x14ac:dyDescent="0.2">
      <c r="A433" s="209" t="s">
        <v>500</v>
      </c>
      <c r="B433" s="75">
        <f t="shared" si="97"/>
        <v>0</v>
      </c>
      <c r="C433" s="75">
        <f t="shared" si="98"/>
        <v>0</v>
      </c>
      <c r="D433" s="32"/>
      <c r="E433" s="32"/>
      <c r="F433" s="32"/>
      <c r="G433" s="32"/>
      <c r="H433" s="32"/>
      <c r="I433" s="32"/>
      <c r="J433" s="82" t="str">
        <f t="shared" si="99"/>
        <v/>
      </c>
      <c r="K433" s="82" t="str">
        <f t="shared" si="100"/>
        <v/>
      </c>
      <c r="L433" s="85" t="str">
        <f t="shared" si="101"/>
        <v/>
      </c>
      <c r="M433" s="35">
        <f t="shared" si="102"/>
        <v>0</v>
      </c>
    </row>
    <row r="434" spans="1:13" hidden="1" x14ac:dyDescent="0.2">
      <c r="A434" s="209" t="s">
        <v>500</v>
      </c>
      <c r="B434" s="75">
        <f t="shared" si="97"/>
        <v>0</v>
      </c>
      <c r="C434" s="75">
        <f t="shared" si="98"/>
        <v>0</v>
      </c>
      <c r="D434" s="32"/>
      <c r="E434" s="32"/>
      <c r="F434" s="32"/>
      <c r="G434" s="32"/>
      <c r="H434" s="32"/>
      <c r="I434" s="32"/>
      <c r="J434" s="82" t="str">
        <f t="shared" si="99"/>
        <v/>
      </c>
      <c r="K434" s="82" t="str">
        <f t="shared" si="100"/>
        <v/>
      </c>
      <c r="L434" s="85" t="str">
        <f t="shared" si="101"/>
        <v/>
      </c>
      <c r="M434" s="35">
        <f t="shared" si="102"/>
        <v>0</v>
      </c>
    </row>
    <row r="435" spans="1:13" hidden="1" x14ac:dyDescent="0.2">
      <c r="A435" s="209" t="s">
        <v>500</v>
      </c>
      <c r="B435" s="75">
        <f t="shared" si="97"/>
        <v>0</v>
      </c>
      <c r="C435" s="75">
        <f t="shared" si="98"/>
        <v>0</v>
      </c>
      <c r="D435" s="32"/>
      <c r="E435" s="32"/>
      <c r="F435" s="32"/>
      <c r="G435" s="32"/>
      <c r="H435" s="32"/>
      <c r="I435" s="32"/>
      <c r="J435" s="82" t="str">
        <f t="shared" si="99"/>
        <v/>
      </c>
      <c r="K435" s="82" t="str">
        <f t="shared" si="100"/>
        <v/>
      </c>
      <c r="L435" s="85" t="str">
        <f t="shared" si="101"/>
        <v/>
      </c>
      <c r="M435" s="35">
        <f t="shared" si="102"/>
        <v>0</v>
      </c>
    </row>
    <row r="436" spans="1:13" hidden="1" x14ac:dyDescent="0.2">
      <c r="A436" s="209" t="s">
        <v>500</v>
      </c>
      <c r="B436" s="75">
        <f t="shared" si="97"/>
        <v>0</v>
      </c>
      <c r="C436" s="75">
        <f t="shared" si="98"/>
        <v>0</v>
      </c>
      <c r="D436" s="32"/>
      <c r="E436" s="32"/>
      <c r="F436" s="32"/>
      <c r="G436" s="32"/>
      <c r="H436" s="32"/>
      <c r="I436" s="32"/>
      <c r="J436" s="82" t="str">
        <f t="shared" si="99"/>
        <v/>
      </c>
      <c r="K436" s="82" t="str">
        <f t="shared" si="100"/>
        <v/>
      </c>
      <c r="L436" s="85" t="str">
        <f t="shared" si="101"/>
        <v/>
      </c>
      <c r="M436" s="35">
        <f t="shared" si="102"/>
        <v>0</v>
      </c>
    </row>
    <row r="437" spans="1:13" hidden="1" x14ac:dyDescent="0.2">
      <c r="A437" s="209" t="s">
        <v>500</v>
      </c>
      <c r="B437" s="75">
        <f t="shared" si="97"/>
        <v>0</v>
      </c>
      <c r="C437" s="75">
        <f t="shared" si="98"/>
        <v>0</v>
      </c>
      <c r="D437" s="32"/>
      <c r="E437" s="32"/>
      <c r="F437" s="32"/>
      <c r="G437" s="32"/>
      <c r="H437" s="32"/>
      <c r="I437" s="32"/>
      <c r="J437" s="82" t="str">
        <f t="shared" si="99"/>
        <v/>
      </c>
      <c r="K437" s="82" t="str">
        <f t="shared" si="100"/>
        <v/>
      </c>
      <c r="L437" s="85" t="str">
        <f t="shared" si="101"/>
        <v/>
      </c>
      <c r="M437" s="35">
        <f t="shared" si="102"/>
        <v>0</v>
      </c>
    </row>
    <row r="438" spans="1:13" hidden="1" x14ac:dyDescent="0.2">
      <c r="A438" s="209" t="s">
        <v>500</v>
      </c>
      <c r="B438" s="75">
        <f t="shared" si="97"/>
        <v>0</v>
      </c>
      <c r="C438" s="75">
        <f t="shared" si="98"/>
        <v>0</v>
      </c>
      <c r="D438" s="32"/>
      <c r="E438" s="32"/>
      <c r="F438" s="32"/>
      <c r="G438" s="32"/>
      <c r="H438" s="32"/>
      <c r="I438" s="32"/>
      <c r="J438" s="82" t="str">
        <f t="shared" si="99"/>
        <v/>
      </c>
      <c r="K438" s="82" t="str">
        <f t="shared" si="100"/>
        <v/>
      </c>
      <c r="L438" s="85" t="str">
        <f t="shared" si="101"/>
        <v/>
      </c>
      <c r="M438" s="35">
        <f t="shared" si="102"/>
        <v>0</v>
      </c>
    </row>
    <row r="439" spans="1:13" hidden="1" x14ac:dyDescent="0.2">
      <c r="A439" s="209" t="s">
        <v>500</v>
      </c>
      <c r="B439" s="75">
        <f t="shared" si="97"/>
        <v>0</v>
      </c>
      <c r="C439" s="75">
        <f t="shared" si="98"/>
        <v>0</v>
      </c>
      <c r="D439" s="32"/>
      <c r="E439" s="32"/>
      <c r="F439" s="32"/>
      <c r="G439" s="32"/>
      <c r="H439" s="32"/>
      <c r="I439" s="32"/>
      <c r="J439" s="82" t="str">
        <f t="shared" si="99"/>
        <v/>
      </c>
      <c r="K439" s="82" t="str">
        <f t="shared" si="100"/>
        <v/>
      </c>
      <c r="L439" s="85" t="str">
        <f t="shared" si="101"/>
        <v/>
      </c>
      <c r="M439" s="35">
        <f t="shared" si="102"/>
        <v>0</v>
      </c>
    </row>
    <row r="440" spans="1:13" hidden="1" x14ac:dyDescent="0.2">
      <c r="A440" s="209" t="s">
        <v>500</v>
      </c>
      <c r="B440" s="75">
        <f t="shared" si="97"/>
        <v>0</v>
      </c>
      <c r="C440" s="75">
        <f t="shared" si="98"/>
        <v>0</v>
      </c>
      <c r="D440" s="32"/>
      <c r="E440" s="32"/>
      <c r="F440" s="32"/>
      <c r="G440" s="32"/>
      <c r="H440" s="32"/>
      <c r="I440" s="32"/>
      <c r="J440" s="82" t="str">
        <f t="shared" si="99"/>
        <v/>
      </c>
      <c r="K440" s="82" t="str">
        <f t="shared" si="100"/>
        <v/>
      </c>
      <c r="L440" s="85" t="str">
        <f t="shared" si="101"/>
        <v/>
      </c>
      <c r="M440" s="35">
        <f t="shared" si="102"/>
        <v>0</v>
      </c>
    </row>
    <row r="441" spans="1:13" hidden="1" x14ac:dyDescent="0.2">
      <c r="A441" s="209" t="s">
        <v>500</v>
      </c>
      <c r="B441" s="75">
        <f t="shared" si="97"/>
        <v>0</v>
      </c>
      <c r="C441" s="75">
        <f t="shared" si="98"/>
        <v>0</v>
      </c>
      <c r="D441" s="32"/>
      <c r="E441" s="32"/>
      <c r="F441" s="32"/>
      <c r="G441" s="32"/>
      <c r="H441" s="32"/>
      <c r="I441" s="32"/>
      <c r="J441" s="82" t="str">
        <f t="shared" si="99"/>
        <v/>
      </c>
      <c r="K441" s="82" t="str">
        <f t="shared" si="100"/>
        <v/>
      </c>
      <c r="L441" s="85" t="str">
        <f t="shared" si="101"/>
        <v/>
      </c>
      <c r="M441" s="35">
        <f t="shared" si="102"/>
        <v>0</v>
      </c>
    </row>
    <row r="442" spans="1:13" hidden="1" x14ac:dyDescent="0.2">
      <c r="A442" s="209" t="s">
        <v>500</v>
      </c>
      <c r="B442" s="75">
        <f t="shared" si="97"/>
        <v>0</v>
      </c>
      <c r="C442" s="75">
        <f t="shared" si="98"/>
        <v>0</v>
      </c>
      <c r="D442" s="32"/>
      <c r="E442" s="32"/>
      <c r="F442" s="32"/>
      <c r="G442" s="32"/>
      <c r="H442" s="32"/>
      <c r="I442" s="32"/>
      <c r="J442" s="82" t="str">
        <f t="shared" si="99"/>
        <v/>
      </c>
      <c r="K442" s="82" t="str">
        <f t="shared" si="100"/>
        <v/>
      </c>
      <c r="L442" s="85" t="str">
        <f t="shared" si="101"/>
        <v/>
      </c>
      <c r="M442" s="35">
        <f t="shared" si="102"/>
        <v>0</v>
      </c>
    </row>
    <row r="443" spans="1:13" hidden="1" x14ac:dyDescent="0.2">
      <c r="A443" s="209" t="s">
        <v>500</v>
      </c>
      <c r="B443" s="75">
        <f t="shared" si="97"/>
        <v>0</v>
      </c>
      <c r="C443" s="75">
        <f t="shared" si="98"/>
        <v>0</v>
      </c>
      <c r="D443" s="32"/>
      <c r="E443" s="32"/>
      <c r="F443" s="32"/>
      <c r="G443" s="32"/>
      <c r="H443" s="32"/>
      <c r="I443" s="32"/>
      <c r="J443" s="82" t="str">
        <f t="shared" si="99"/>
        <v/>
      </c>
      <c r="K443" s="82" t="str">
        <f t="shared" si="100"/>
        <v/>
      </c>
      <c r="L443" s="85" t="str">
        <f t="shared" si="101"/>
        <v/>
      </c>
      <c r="M443" s="35">
        <f t="shared" si="102"/>
        <v>0</v>
      </c>
    </row>
    <row r="444" spans="1:13" hidden="1" x14ac:dyDescent="0.2">
      <c r="A444" s="209" t="s">
        <v>500</v>
      </c>
      <c r="B444" s="75">
        <f t="shared" si="97"/>
        <v>0</v>
      </c>
      <c r="C444" s="75">
        <f t="shared" si="98"/>
        <v>0</v>
      </c>
      <c r="D444" s="32"/>
      <c r="E444" s="32"/>
      <c r="F444" s="32"/>
      <c r="G444" s="32"/>
      <c r="H444" s="32"/>
      <c r="I444" s="32"/>
      <c r="J444" s="82" t="str">
        <f t="shared" si="99"/>
        <v/>
      </c>
      <c r="K444" s="82" t="str">
        <f t="shared" si="100"/>
        <v/>
      </c>
      <c r="L444" s="85" t="str">
        <f t="shared" si="101"/>
        <v/>
      </c>
      <c r="M444" s="35">
        <f t="shared" si="102"/>
        <v>0</v>
      </c>
    </row>
    <row r="445" spans="1:13" ht="12" hidden="1" customHeight="1" x14ac:dyDescent="0.2">
      <c r="A445" s="209" t="s">
        <v>500</v>
      </c>
      <c r="B445" s="75">
        <f t="shared" si="97"/>
        <v>0</v>
      </c>
      <c r="C445" s="75">
        <f t="shared" si="98"/>
        <v>0</v>
      </c>
      <c r="D445" s="32"/>
      <c r="E445" s="32"/>
      <c r="F445" s="32"/>
      <c r="G445" s="32"/>
      <c r="H445" s="32"/>
      <c r="I445" s="32"/>
      <c r="J445" s="82" t="str">
        <f t="shared" si="99"/>
        <v/>
      </c>
      <c r="K445" s="82" t="str">
        <f t="shared" si="100"/>
        <v/>
      </c>
      <c r="L445" s="85" t="str">
        <f t="shared" si="101"/>
        <v/>
      </c>
      <c r="M445" s="35">
        <f t="shared" si="102"/>
        <v>0</v>
      </c>
    </row>
    <row r="446" spans="1:13" hidden="1" x14ac:dyDescent="0.2">
      <c r="A446" s="203" t="s">
        <v>61</v>
      </c>
      <c r="B446" s="203">
        <f t="shared" ref="B446:I446" si="103">SUM(B396:B445)</f>
        <v>0</v>
      </c>
      <c r="C446" s="203">
        <f t="shared" si="103"/>
        <v>0</v>
      </c>
      <c r="D446" s="203">
        <f t="shared" si="103"/>
        <v>0</v>
      </c>
      <c r="E446" s="203">
        <f t="shared" si="103"/>
        <v>0</v>
      </c>
      <c r="F446" s="203">
        <f t="shared" si="103"/>
        <v>0</v>
      </c>
      <c r="G446" s="203">
        <f t="shared" si="103"/>
        <v>0</v>
      </c>
      <c r="H446" s="203">
        <f t="shared" si="103"/>
        <v>0</v>
      </c>
      <c r="I446" s="203">
        <f t="shared" si="103"/>
        <v>0</v>
      </c>
      <c r="J446" s="204" t="str">
        <f t="shared" si="99"/>
        <v/>
      </c>
      <c r="K446" s="204" t="str">
        <f t="shared" si="100"/>
        <v/>
      </c>
      <c r="L446" s="204" t="str">
        <f t="shared" si="101"/>
        <v/>
      </c>
      <c r="M446" s="35">
        <f t="shared" si="102"/>
        <v>0</v>
      </c>
    </row>
    <row r="448" spans="1:13" ht="15.75" hidden="1" customHeight="1" x14ac:dyDescent="0.2">
      <c r="A448" s="451" t="str">
        <f>Parameters!B80</f>
        <v>Sheet3-Table9 Header</v>
      </c>
      <c r="B448" s="452"/>
      <c r="C448" s="452"/>
      <c r="D448" s="452"/>
      <c r="E448" s="452"/>
      <c r="F448" s="452"/>
      <c r="G448" s="452"/>
      <c r="H448" s="452"/>
      <c r="I448" s="452"/>
      <c r="J448" s="452"/>
      <c r="K448" s="452"/>
      <c r="L448" s="453"/>
    </row>
    <row r="449" spans="1:13" hidden="1" x14ac:dyDescent="0.2">
      <c r="A449" s="443" t="str">
        <f>CONCATENATE(Parameters!H80," Name")</f>
        <v>Test Set Name</v>
      </c>
      <c r="B449" s="445" t="s">
        <v>112</v>
      </c>
      <c r="C449" s="446"/>
      <c r="D449" s="446"/>
      <c r="E449" s="446"/>
      <c r="F449" s="446"/>
      <c r="G449" s="446"/>
      <c r="H449" s="446"/>
      <c r="I449" s="446"/>
      <c r="J449" s="446"/>
      <c r="K449" s="446"/>
      <c r="L449" s="447"/>
    </row>
    <row r="450" spans="1:13" hidden="1" x14ac:dyDescent="0.2">
      <c r="A450" s="444"/>
      <c r="B450" s="196" t="s">
        <v>110</v>
      </c>
      <c r="C450" s="196" t="s">
        <v>113</v>
      </c>
      <c r="D450" s="196" t="s">
        <v>148</v>
      </c>
      <c r="E450" s="196" t="s">
        <v>149</v>
      </c>
      <c r="F450" s="196" t="s">
        <v>55</v>
      </c>
      <c r="G450" s="196" t="s">
        <v>57</v>
      </c>
      <c r="H450" s="196" t="s">
        <v>102</v>
      </c>
      <c r="I450" s="196" t="s">
        <v>93</v>
      </c>
      <c r="J450" s="196" t="s">
        <v>59</v>
      </c>
      <c r="K450" s="196" t="s">
        <v>60</v>
      </c>
      <c r="L450" s="196" t="s">
        <v>409</v>
      </c>
      <c r="M450" s="34" t="s">
        <v>58</v>
      </c>
    </row>
    <row r="451" spans="1:13" hidden="1" x14ac:dyDescent="0.2">
      <c r="A451" s="209" t="s">
        <v>500</v>
      </c>
      <c r="B451" s="75">
        <f t="shared" ref="B451:B482" si="104">SUM(D451:I451)</f>
        <v>0</v>
      </c>
      <c r="C451" s="75">
        <f t="shared" ref="C451:C482" si="105">D451+E451</f>
        <v>0</v>
      </c>
      <c r="D451" s="32"/>
      <c r="E451" s="32"/>
      <c r="F451" s="32"/>
      <c r="G451" s="32"/>
      <c r="H451" s="32"/>
      <c r="I451" s="32"/>
      <c r="J451" s="82" t="str">
        <f t="shared" ref="J451:J482" si="106">IF(ISERROR(D451/C451),"",(D451/C451))</f>
        <v/>
      </c>
      <c r="K451" s="82" t="str">
        <f t="shared" ref="K451:K482" si="107">IF(ISERROR(E451/C451),"",(E451/C451))</f>
        <v/>
      </c>
      <c r="L451" s="85" t="str">
        <f t="shared" ref="L451:L482" si="108">IF(ISERROR((D451+E451)/B451),"",(D451+E451)/B451)</f>
        <v/>
      </c>
      <c r="M451" s="35">
        <f t="shared" ref="M451:M482" si="109">G451+I451</f>
        <v>0</v>
      </c>
    </row>
    <row r="452" spans="1:13" hidden="1" x14ac:dyDescent="0.2">
      <c r="A452" s="209" t="s">
        <v>500</v>
      </c>
      <c r="B452" s="75">
        <f t="shared" si="104"/>
        <v>0</v>
      </c>
      <c r="C452" s="75">
        <f t="shared" si="105"/>
        <v>0</v>
      </c>
      <c r="D452" s="32"/>
      <c r="E452" s="32"/>
      <c r="F452" s="32"/>
      <c r="G452" s="32"/>
      <c r="H452" s="32"/>
      <c r="I452" s="32"/>
      <c r="J452" s="82" t="str">
        <f t="shared" si="106"/>
        <v/>
      </c>
      <c r="K452" s="82" t="str">
        <f t="shared" si="107"/>
        <v/>
      </c>
      <c r="L452" s="85" t="str">
        <f t="shared" si="108"/>
        <v/>
      </c>
      <c r="M452" s="35">
        <f t="shared" si="109"/>
        <v>0</v>
      </c>
    </row>
    <row r="453" spans="1:13" hidden="1" x14ac:dyDescent="0.2">
      <c r="A453" s="209" t="s">
        <v>500</v>
      </c>
      <c r="B453" s="75">
        <f t="shared" si="104"/>
        <v>0</v>
      </c>
      <c r="C453" s="75">
        <f t="shared" si="105"/>
        <v>0</v>
      </c>
      <c r="D453" s="32"/>
      <c r="E453" s="32"/>
      <c r="F453" s="32"/>
      <c r="G453" s="32"/>
      <c r="H453" s="32"/>
      <c r="I453" s="32"/>
      <c r="J453" s="82" t="str">
        <f t="shared" si="106"/>
        <v/>
      </c>
      <c r="K453" s="82" t="str">
        <f t="shared" si="107"/>
        <v/>
      </c>
      <c r="L453" s="85" t="str">
        <f t="shared" si="108"/>
        <v/>
      </c>
      <c r="M453" s="35">
        <f t="shared" si="109"/>
        <v>0</v>
      </c>
    </row>
    <row r="454" spans="1:13" hidden="1" x14ac:dyDescent="0.2">
      <c r="A454" s="209" t="s">
        <v>500</v>
      </c>
      <c r="B454" s="75">
        <f t="shared" si="104"/>
        <v>0</v>
      </c>
      <c r="C454" s="75">
        <f t="shared" si="105"/>
        <v>0</v>
      </c>
      <c r="D454" s="32"/>
      <c r="E454" s="32"/>
      <c r="F454" s="32"/>
      <c r="G454" s="32"/>
      <c r="H454" s="32"/>
      <c r="I454" s="32"/>
      <c r="J454" s="82" t="str">
        <f t="shared" si="106"/>
        <v/>
      </c>
      <c r="K454" s="82" t="str">
        <f t="shared" si="107"/>
        <v/>
      </c>
      <c r="L454" s="85" t="str">
        <f t="shared" si="108"/>
        <v/>
      </c>
      <c r="M454" s="35">
        <f t="shared" si="109"/>
        <v>0</v>
      </c>
    </row>
    <row r="455" spans="1:13" hidden="1" x14ac:dyDescent="0.2">
      <c r="A455" s="209" t="s">
        <v>500</v>
      </c>
      <c r="B455" s="75">
        <f t="shared" si="104"/>
        <v>0</v>
      </c>
      <c r="C455" s="75">
        <f t="shared" si="105"/>
        <v>0</v>
      </c>
      <c r="D455" s="32"/>
      <c r="E455" s="32"/>
      <c r="F455" s="32"/>
      <c r="G455" s="32"/>
      <c r="H455" s="32"/>
      <c r="I455" s="32"/>
      <c r="J455" s="82" t="str">
        <f t="shared" si="106"/>
        <v/>
      </c>
      <c r="K455" s="82" t="str">
        <f t="shared" si="107"/>
        <v/>
      </c>
      <c r="L455" s="85" t="str">
        <f t="shared" si="108"/>
        <v/>
      </c>
      <c r="M455" s="35">
        <f t="shared" si="109"/>
        <v>0</v>
      </c>
    </row>
    <row r="456" spans="1:13" hidden="1" x14ac:dyDescent="0.2">
      <c r="A456" s="209" t="s">
        <v>500</v>
      </c>
      <c r="B456" s="75">
        <f t="shared" si="104"/>
        <v>0</v>
      </c>
      <c r="C456" s="75">
        <f t="shared" si="105"/>
        <v>0</v>
      </c>
      <c r="D456" s="32"/>
      <c r="E456" s="32"/>
      <c r="F456" s="32"/>
      <c r="G456" s="32"/>
      <c r="H456" s="32"/>
      <c r="I456" s="32"/>
      <c r="J456" s="82" t="str">
        <f t="shared" si="106"/>
        <v/>
      </c>
      <c r="K456" s="82" t="str">
        <f t="shared" si="107"/>
        <v/>
      </c>
      <c r="L456" s="85" t="str">
        <f t="shared" si="108"/>
        <v/>
      </c>
      <c r="M456" s="35">
        <f t="shared" si="109"/>
        <v>0</v>
      </c>
    </row>
    <row r="457" spans="1:13" hidden="1" x14ac:dyDescent="0.2">
      <c r="A457" s="209" t="s">
        <v>500</v>
      </c>
      <c r="B457" s="75">
        <f t="shared" si="104"/>
        <v>0</v>
      </c>
      <c r="C457" s="75">
        <f t="shared" si="105"/>
        <v>0</v>
      </c>
      <c r="D457" s="32"/>
      <c r="E457" s="32"/>
      <c r="F457" s="32"/>
      <c r="G457" s="32"/>
      <c r="H457" s="32"/>
      <c r="I457" s="32"/>
      <c r="J457" s="82" t="str">
        <f t="shared" si="106"/>
        <v/>
      </c>
      <c r="K457" s="82" t="str">
        <f t="shared" si="107"/>
        <v/>
      </c>
      <c r="L457" s="85" t="str">
        <f t="shared" si="108"/>
        <v/>
      </c>
      <c r="M457" s="35">
        <f t="shared" si="109"/>
        <v>0</v>
      </c>
    </row>
    <row r="458" spans="1:13" hidden="1" x14ac:dyDescent="0.2">
      <c r="A458" s="209" t="s">
        <v>500</v>
      </c>
      <c r="B458" s="75">
        <f t="shared" si="104"/>
        <v>0</v>
      </c>
      <c r="C458" s="75">
        <f t="shared" si="105"/>
        <v>0</v>
      </c>
      <c r="D458" s="32"/>
      <c r="E458" s="32"/>
      <c r="F458" s="32"/>
      <c r="G458" s="32"/>
      <c r="H458" s="32"/>
      <c r="I458" s="32"/>
      <c r="J458" s="82" t="str">
        <f t="shared" si="106"/>
        <v/>
      </c>
      <c r="K458" s="82" t="str">
        <f t="shared" si="107"/>
        <v/>
      </c>
      <c r="L458" s="85" t="str">
        <f t="shared" si="108"/>
        <v/>
      </c>
      <c r="M458" s="35">
        <f t="shared" si="109"/>
        <v>0</v>
      </c>
    </row>
    <row r="459" spans="1:13" hidden="1" x14ac:dyDescent="0.2">
      <c r="A459" s="209" t="s">
        <v>500</v>
      </c>
      <c r="B459" s="75">
        <f t="shared" si="104"/>
        <v>0</v>
      </c>
      <c r="C459" s="75">
        <f t="shared" si="105"/>
        <v>0</v>
      </c>
      <c r="D459" s="32"/>
      <c r="E459" s="32"/>
      <c r="F459" s="32"/>
      <c r="G459" s="32"/>
      <c r="H459" s="32"/>
      <c r="I459" s="32"/>
      <c r="J459" s="82" t="str">
        <f t="shared" si="106"/>
        <v/>
      </c>
      <c r="K459" s="82" t="str">
        <f t="shared" si="107"/>
        <v/>
      </c>
      <c r="L459" s="85" t="str">
        <f t="shared" si="108"/>
        <v/>
      </c>
      <c r="M459" s="35">
        <f t="shared" si="109"/>
        <v>0</v>
      </c>
    </row>
    <row r="460" spans="1:13" hidden="1" x14ac:dyDescent="0.2">
      <c r="A460" s="209" t="s">
        <v>500</v>
      </c>
      <c r="B460" s="75">
        <f t="shared" si="104"/>
        <v>0</v>
      </c>
      <c r="C460" s="75">
        <f t="shared" si="105"/>
        <v>0</v>
      </c>
      <c r="D460" s="32"/>
      <c r="E460" s="32"/>
      <c r="F460" s="32"/>
      <c r="G460" s="32"/>
      <c r="H460" s="32"/>
      <c r="I460" s="32"/>
      <c r="J460" s="82" t="str">
        <f t="shared" si="106"/>
        <v/>
      </c>
      <c r="K460" s="82" t="str">
        <f t="shared" si="107"/>
        <v/>
      </c>
      <c r="L460" s="85" t="str">
        <f t="shared" si="108"/>
        <v/>
      </c>
      <c r="M460" s="35">
        <f t="shared" si="109"/>
        <v>0</v>
      </c>
    </row>
    <row r="461" spans="1:13" hidden="1" x14ac:dyDescent="0.2">
      <c r="A461" s="209" t="s">
        <v>500</v>
      </c>
      <c r="B461" s="75">
        <f t="shared" si="104"/>
        <v>0</v>
      </c>
      <c r="C461" s="75">
        <f t="shared" si="105"/>
        <v>0</v>
      </c>
      <c r="D461" s="32"/>
      <c r="E461" s="32"/>
      <c r="F461" s="32"/>
      <c r="G461" s="32"/>
      <c r="H461" s="32"/>
      <c r="I461" s="32"/>
      <c r="J461" s="82" t="str">
        <f t="shared" si="106"/>
        <v/>
      </c>
      <c r="K461" s="82" t="str">
        <f t="shared" si="107"/>
        <v/>
      </c>
      <c r="L461" s="85" t="str">
        <f t="shared" si="108"/>
        <v/>
      </c>
      <c r="M461" s="35">
        <f t="shared" si="109"/>
        <v>0</v>
      </c>
    </row>
    <row r="462" spans="1:13" hidden="1" x14ac:dyDescent="0.2">
      <c r="A462" s="209" t="s">
        <v>500</v>
      </c>
      <c r="B462" s="75">
        <f t="shared" si="104"/>
        <v>0</v>
      </c>
      <c r="C462" s="75">
        <f t="shared" si="105"/>
        <v>0</v>
      </c>
      <c r="D462" s="32"/>
      <c r="E462" s="32"/>
      <c r="F462" s="32"/>
      <c r="G462" s="32"/>
      <c r="H462" s="32"/>
      <c r="I462" s="32"/>
      <c r="J462" s="82" t="str">
        <f t="shared" si="106"/>
        <v/>
      </c>
      <c r="K462" s="82" t="str">
        <f t="shared" si="107"/>
        <v/>
      </c>
      <c r="L462" s="85" t="str">
        <f t="shared" si="108"/>
        <v/>
      </c>
      <c r="M462" s="35">
        <f t="shared" si="109"/>
        <v>0</v>
      </c>
    </row>
    <row r="463" spans="1:13" hidden="1" x14ac:dyDescent="0.2">
      <c r="A463" s="209" t="s">
        <v>500</v>
      </c>
      <c r="B463" s="75">
        <f t="shared" si="104"/>
        <v>0</v>
      </c>
      <c r="C463" s="75">
        <f t="shared" si="105"/>
        <v>0</v>
      </c>
      <c r="D463" s="32"/>
      <c r="E463" s="32"/>
      <c r="F463" s="32"/>
      <c r="G463" s="32"/>
      <c r="H463" s="32"/>
      <c r="I463" s="32"/>
      <c r="J463" s="82" t="str">
        <f t="shared" si="106"/>
        <v/>
      </c>
      <c r="K463" s="82" t="str">
        <f t="shared" si="107"/>
        <v/>
      </c>
      <c r="L463" s="85" t="str">
        <f t="shared" si="108"/>
        <v/>
      </c>
      <c r="M463" s="35">
        <f t="shared" si="109"/>
        <v>0</v>
      </c>
    </row>
    <row r="464" spans="1:13" hidden="1" x14ac:dyDescent="0.2">
      <c r="A464" s="209" t="s">
        <v>500</v>
      </c>
      <c r="B464" s="75">
        <f t="shared" si="104"/>
        <v>0</v>
      </c>
      <c r="C464" s="75">
        <f t="shared" si="105"/>
        <v>0</v>
      </c>
      <c r="D464" s="32"/>
      <c r="E464" s="32"/>
      <c r="F464" s="32"/>
      <c r="G464" s="32"/>
      <c r="H464" s="32"/>
      <c r="I464" s="32"/>
      <c r="J464" s="82" t="str">
        <f t="shared" si="106"/>
        <v/>
      </c>
      <c r="K464" s="82" t="str">
        <f t="shared" si="107"/>
        <v/>
      </c>
      <c r="L464" s="85" t="str">
        <f t="shared" si="108"/>
        <v/>
      </c>
      <c r="M464" s="35">
        <f t="shared" si="109"/>
        <v>0</v>
      </c>
    </row>
    <row r="465" spans="1:13" hidden="1" x14ac:dyDescent="0.2">
      <c r="A465" s="209" t="s">
        <v>500</v>
      </c>
      <c r="B465" s="75">
        <f t="shared" si="104"/>
        <v>0</v>
      </c>
      <c r="C465" s="75">
        <f t="shared" si="105"/>
        <v>0</v>
      </c>
      <c r="D465" s="32"/>
      <c r="E465" s="32"/>
      <c r="F465" s="32"/>
      <c r="G465" s="32"/>
      <c r="H465" s="32"/>
      <c r="I465" s="32"/>
      <c r="J465" s="82" t="str">
        <f t="shared" si="106"/>
        <v/>
      </c>
      <c r="K465" s="82" t="str">
        <f t="shared" si="107"/>
        <v/>
      </c>
      <c r="L465" s="85" t="str">
        <f t="shared" si="108"/>
        <v/>
      </c>
      <c r="M465" s="35">
        <f t="shared" si="109"/>
        <v>0</v>
      </c>
    </row>
    <row r="466" spans="1:13" hidden="1" x14ac:dyDescent="0.2">
      <c r="A466" s="209" t="s">
        <v>500</v>
      </c>
      <c r="B466" s="75">
        <f t="shared" si="104"/>
        <v>0</v>
      </c>
      <c r="C466" s="75">
        <f t="shared" si="105"/>
        <v>0</v>
      </c>
      <c r="D466" s="32"/>
      <c r="E466" s="32"/>
      <c r="F466" s="32"/>
      <c r="G466" s="32"/>
      <c r="H466" s="32"/>
      <c r="I466" s="32"/>
      <c r="J466" s="82" t="str">
        <f t="shared" si="106"/>
        <v/>
      </c>
      <c r="K466" s="82" t="str">
        <f t="shared" si="107"/>
        <v/>
      </c>
      <c r="L466" s="85" t="str">
        <f t="shared" si="108"/>
        <v/>
      </c>
      <c r="M466" s="35">
        <f t="shared" si="109"/>
        <v>0</v>
      </c>
    </row>
    <row r="467" spans="1:13" hidden="1" x14ac:dyDescent="0.2">
      <c r="A467" s="209" t="s">
        <v>500</v>
      </c>
      <c r="B467" s="75">
        <f t="shared" si="104"/>
        <v>0</v>
      </c>
      <c r="C467" s="75">
        <f t="shared" si="105"/>
        <v>0</v>
      </c>
      <c r="D467" s="32"/>
      <c r="E467" s="32"/>
      <c r="F467" s="32"/>
      <c r="G467" s="32"/>
      <c r="H467" s="32"/>
      <c r="I467" s="32"/>
      <c r="J467" s="82" t="str">
        <f t="shared" si="106"/>
        <v/>
      </c>
      <c r="K467" s="82" t="str">
        <f t="shared" si="107"/>
        <v/>
      </c>
      <c r="L467" s="85" t="str">
        <f t="shared" si="108"/>
        <v/>
      </c>
      <c r="M467" s="35">
        <f t="shared" si="109"/>
        <v>0</v>
      </c>
    </row>
    <row r="468" spans="1:13" hidden="1" x14ac:dyDescent="0.2">
      <c r="A468" s="209" t="s">
        <v>500</v>
      </c>
      <c r="B468" s="75">
        <f t="shared" si="104"/>
        <v>0</v>
      </c>
      <c r="C468" s="75">
        <f t="shared" si="105"/>
        <v>0</v>
      </c>
      <c r="D468" s="32"/>
      <c r="E468" s="32"/>
      <c r="F468" s="32"/>
      <c r="G468" s="32"/>
      <c r="H468" s="32"/>
      <c r="I468" s="32"/>
      <c r="J468" s="82" t="str">
        <f t="shared" si="106"/>
        <v/>
      </c>
      <c r="K468" s="82" t="str">
        <f t="shared" si="107"/>
        <v/>
      </c>
      <c r="L468" s="85" t="str">
        <f t="shared" si="108"/>
        <v/>
      </c>
      <c r="M468" s="35">
        <f t="shared" si="109"/>
        <v>0</v>
      </c>
    </row>
    <row r="469" spans="1:13" hidden="1" x14ac:dyDescent="0.2">
      <c r="A469" s="209" t="s">
        <v>500</v>
      </c>
      <c r="B469" s="75">
        <f t="shared" si="104"/>
        <v>0</v>
      </c>
      <c r="C469" s="75">
        <f t="shared" si="105"/>
        <v>0</v>
      </c>
      <c r="D469" s="32"/>
      <c r="E469" s="32"/>
      <c r="F469" s="32"/>
      <c r="G469" s="32"/>
      <c r="H469" s="32"/>
      <c r="I469" s="32"/>
      <c r="J469" s="82" t="str">
        <f t="shared" si="106"/>
        <v/>
      </c>
      <c r="K469" s="82" t="str">
        <f t="shared" si="107"/>
        <v/>
      </c>
      <c r="L469" s="85" t="str">
        <f t="shared" si="108"/>
        <v/>
      </c>
      <c r="M469" s="35">
        <f t="shared" si="109"/>
        <v>0</v>
      </c>
    </row>
    <row r="470" spans="1:13" hidden="1" x14ac:dyDescent="0.2">
      <c r="A470" s="209" t="s">
        <v>500</v>
      </c>
      <c r="B470" s="75">
        <f t="shared" si="104"/>
        <v>0</v>
      </c>
      <c r="C470" s="75">
        <f t="shared" si="105"/>
        <v>0</v>
      </c>
      <c r="D470" s="32"/>
      <c r="E470" s="32"/>
      <c r="F470" s="32"/>
      <c r="G470" s="32"/>
      <c r="H470" s="32"/>
      <c r="I470" s="32"/>
      <c r="J470" s="82" t="str">
        <f t="shared" si="106"/>
        <v/>
      </c>
      <c r="K470" s="82" t="str">
        <f t="shared" si="107"/>
        <v/>
      </c>
      <c r="L470" s="85" t="str">
        <f t="shared" si="108"/>
        <v/>
      </c>
      <c r="M470" s="35">
        <f t="shared" si="109"/>
        <v>0</v>
      </c>
    </row>
    <row r="471" spans="1:13" hidden="1" x14ac:dyDescent="0.2">
      <c r="A471" s="209" t="s">
        <v>500</v>
      </c>
      <c r="B471" s="75">
        <f t="shared" si="104"/>
        <v>0</v>
      </c>
      <c r="C471" s="75">
        <f t="shared" si="105"/>
        <v>0</v>
      </c>
      <c r="D471" s="32"/>
      <c r="E471" s="32"/>
      <c r="F471" s="32"/>
      <c r="G471" s="32"/>
      <c r="H471" s="32"/>
      <c r="I471" s="32"/>
      <c r="J471" s="82" t="str">
        <f t="shared" si="106"/>
        <v/>
      </c>
      <c r="K471" s="82" t="str">
        <f t="shared" si="107"/>
        <v/>
      </c>
      <c r="L471" s="85" t="str">
        <f t="shared" si="108"/>
        <v/>
      </c>
      <c r="M471" s="35">
        <f t="shared" si="109"/>
        <v>0</v>
      </c>
    </row>
    <row r="472" spans="1:13" hidden="1" x14ac:dyDescent="0.2">
      <c r="A472" s="209" t="s">
        <v>500</v>
      </c>
      <c r="B472" s="75">
        <f t="shared" si="104"/>
        <v>0</v>
      </c>
      <c r="C472" s="75">
        <f t="shared" si="105"/>
        <v>0</v>
      </c>
      <c r="D472" s="32"/>
      <c r="E472" s="32"/>
      <c r="F472" s="32"/>
      <c r="G472" s="32"/>
      <c r="H472" s="32"/>
      <c r="I472" s="32"/>
      <c r="J472" s="82" t="str">
        <f t="shared" si="106"/>
        <v/>
      </c>
      <c r="K472" s="82" t="str">
        <f t="shared" si="107"/>
        <v/>
      </c>
      <c r="L472" s="85" t="str">
        <f t="shared" si="108"/>
        <v/>
      </c>
      <c r="M472" s="35">
        <f t="shared" si="109"/>
        <v>0</v>
      </c>
    </row>
    <row r="473" spans="1:13" hidden="1" x14ac:dyDescent="0.2">
      <c r="A473" s="209" t="s">
        <v>500</v>
      </c>
      <c r="B473" s="75">
        <f t="shared" si="104"/>
        <v>0</v>
      </c>
      <c r="C473" s="75">
        <f t="shared" si="105"/>
        <v>0</v>
      </c>
      <c r="D473" s="32"/>
      <c r="E473" s="32"/>
      <c r="F473" s="32"/>
      <c r="G473" s="32"/>
      <c r="H473" s="32"/>
      <c r="I473" s="32"/>
      <c r="J473" s="82" t="str">
        <f t="shared" si="106"/>
        <v/>
      </c>
      <c r="K473" s="82" t="str">
        <f t="shared" si="107"/>
        <v/>
      </c>
      <c r="L473" s="85" t="str">
        <f t="shared" si="108"/>
        <v/>
      </c>
      <c r="M473" s="35">
        <f t="shared" si="109"/>
        <v>0</v>
      </c>
    </row>
    <row r="474" spans="1:13" hidden="1" x14ac:dyDescent="0.2">
      <c r="A474" s="209" t="s">
        <v>500</v>
      </c>
      <c r="B474" s="75">
        <f t="shared" si="104"/>
        <v>0</v>
      </c>
      <c r="C474" s="75">
        <f t="shared" si="105"/>
        <v>0</v>
      </c>
      <c r="D474" s="32"/>
      <c r="E474" s="32"/>
      <c r="F474" s="32"/>
      <c r="G474" s="32"/>
      <c r="H474" s="32"/>
      <c r="I474" s="32"/>
      <c r="J474" s="82" t="str">
        <f t="shared" si="106"/>
        <v/>
      </c>
      <c r="K474" s="82" t="str">
        <f t="shared" si="107"/>
        <v/>
      </c>
      <c r="L474" s="85" t="str">
        <f t="shared" si="108"/>
        <v/>
      </c>
      <c r="M474" s="35">
        <f t="shared" si="109"/>
        <v>0</v>
      </c>
    </row>
    <row r="475" spans="1:13" hidden="1" x14ac:dyDescent="0.2">
      <c r="A475" s="209" t="s">
        <v>500</v>
      </c>
      <c r="B475" s="75">
        <f t="shared" si="104"/>
        <v>0</v>
      </c>
      <c r="C475" s="75">
        <f t="shared" si="105"/>
        <v>0</v>
      </c>
      <c r="D475" s="32"/>
      <c r="E475" s="32"/>
      <c r="F475" s="32"/>
      <c r="G475" s="32"/>
      <c r="H475" s="32"/>
      <c r="I475" s="32"/>
      <c r="J475" s="82" t="str">
        <f t="shared" si="106"/>
        <v/>
      </c>
      <c r="K475" s="82" t="str">
        <f t="shared" si="107"/>
        <v/>
      </c>
      <c r="L475" s="85" t="str">
        <f t="shared" si="108"/>
        <v/>
      </c>
      <c r="M475" s="35">
        <f t="shared" si="109"/>
        <v>0</v>
      </c>
    </row>
    <row r="476" spans="1:13" hidden="1" x14ac:dyDescent="0.2">
      <c r="A476" s="209" t="s">
        <v>500</v>
      </c>
      <c r="B476" s="75">
        <f t="shared" si="104"/>
        <v>0</v>
      </c>
      <c r="C476" s="75">
        <f t="shared" si="105"/>
        <v>0</v>
      </c>
      <c r="D476" s="32"/>
      <c r="E476" s="32"/>
      <c r="F476" s="32"/>
      <c r="G476" s="32"/>
      <c r="H476" s="32"/>
      <c r="I476" s="32"/>
      <c r="J476" s="82" t="str">
        <f t="shared" si="106"/>
        <v/>
      </c>
      <c r="K476" s="82" t="str">
        <f t="shared" si="107"/>
        <v/>
      </c>
      <c r="L476" s="85" t="str">
        <f t="shared" si="108"/>
        <v/>
      </c>
      <c r="M476" s="35">
        <f t="shared" si="109"/>
        <v>0</v>
      </c>
    </row>
    <row r="477" spans="1:13" hidden="1" x14ac:dyDescent="0.2">
      <c r="A477" s="209" t="s">
        <v>500</v>
      </c>
      <c r="B477" s="75">
        <f t="shared" si="104"/>
        <v>0</v>
      </c>
      <c r="C477" s="75">
        <f t="shared" si="105"/>
        <v>0</v>
      </c>
      <c r="D477" s="32"/>
      <c r="E477" s="32"/>
      <c r="F477" s="32"/>
      <c r="G477" s="32"/>
      <c r="H477" s="32"/>
      <c r="I477" s="32"/>
      <c r="J477" s="82" t="str">
        <f t="shared" si="106"/>
        <v/>
      </c>
      <c r="K477" s="82" t="str">
        <f t="shared" si="107"/>
        <v/>
      </c>
      <c r="L477" s="85" t="str">
        <f t="shared" si="108"/>
        <v/>
      </c>
      <c r="M477" s="35">
        <f t="shared" si="109"/>
        <v>0</v>
      </c>
    </row>
    <row r="478" spans="1:13" hidden="1" x14ac:dyDescent="0.2">
      <c r="A478" s="209" t="s">
        <v>500</v>
      </c>
      <c r="B478" s="75">
        <f t="shared" si="104"/>
        <v>0</v>
      </c>
      <c r="C478" s="75">
        <f t="shared" si="105"/>
        <v>0</v>
      </c>
      <c r="D478" s="32"/>
      <c r="E478" s="32"/>
      <c r="F478" s="32"/>
      <c r="G478" s="32"/>
      <c r="H478" s="32"/>
      <c r="I478" s="32"/>
      <c r="J478" s="82" t="str">
        <f t="shared" si="106"/>
        <v/>
      </c>
      <c r="K478" s="82" t="str">
        <f t="shared" si="107"/>
        <v/>
      </c>
      <c r="L478" s="85" t="str">
        <f t="shared" si="108"/>
        <v/>
      </c>
      <c r="M478" s="35">
        <f t="shared" si="109"/>
        <v>0</v>
      </c>
    </row>
    <row r="479" spans="1:13" hidden="1" x14ac:dyDescent="0.2">
      <c r="A479" s="209" t="s">
        <v>500</v>
      </c>
      <c r="B479" s="75">
        <f t="shared" si="104"/>
        <v>0</v>
      </c>
      <c r="C479" s="75">
        <f t="shared" si="105"/>
        <v>0</v>
      </c>
      <c r="D479" s="32"/>
      <c r="E479" s="32"/>
      <c r="F479" s="32"/>
      <c r="G479" s="32"/>
      <c r="H479" s="32"/>
      <c r="I479" s="32"/>
      <c r="J479" s="82" t="str">
        <f t="shared" si="106"/>
        <v/>
      </c>
      <c r="K479" s="82" t="str">
        <f t="shared" si="107"/>
        <v/>
      </c>
      <c r="L479" s="85" t="str">
        <f t="shared" si="108"/>
        <v/>
      </c>
      <c r="M479" s="35">
        <f t="shared" si="109"/>
        <v>0</v>
      </c>
    </row>
    <row r="480" spans="1:13" hidden="1" x14ac:dyDescent="0.2">
      <c r="A480" s="209" t="s">
        <v>500</v>
      </c>
      <c r="B480" s="75">
        <f t="shared" si="104"/>
        <v>0</v>
      </c>
      <c r="C480" s="75">
        <f t="shared" si="105"/>
        <v>0</v>
      </c>
      <c r="D480" s="32"/>
      <c r="E480" s="32"/>
      <c r="F480" s="32"/>
      <c r="G480" s="32"/>
      <c r="H480" s="32"/>
      <c r="I480" s="32"/>
      <c r="J480" s="82" t="str">
        <f t="shared" si="106"/>
        <v/>
      </c>
      <c r="K480" s="82" t="str">
        <f t="shared" si="107"/>
        <v/>
      </c>
      <c r="L480" s="85" t="str">
        <f t="shared" si="108"/>
        <v/>
      </c>
      <c r="M480" s="35">
        <f t="shared" si="109"/>
        <v>0</v>
      </c>
    </row>
    <row r="481" spans="1:13" hidden="1" x14ac:dyDescent="0.2">
      <c r="A481" s="209" t="s">
        <v>500</v>
      </c>
      <c r="B481" s="75">
        <f t="shared" si="104"/>
        <v>0</v>
      </c>
      <c r="C481" s="75">
        <f t="shared" si="105"/>
        <v>0</v>
      </c>
      <c r="D481" s="32"/>
      <c r="E481" s="32"/>
      <c r="F481" s="32"/>
      <c r="G481" s="32"/>
      <c r="H481" s="32"/>
      <c r="I481" s="32"/>
      <c r="J481" s="82" t="str">
        <f t="shared" si="106"/>
        <v/>
      </c>
      <c r="K481" s="82" t="str">
        <f t="shared" si="107"/>
        <v/>
      </c>
      <c r="L481" s="85" t="str">
        <f t="shared" si="108"/>
        <v/>
      </c>
      <c r="M481" s="35">
        <f t="shared" si="109"/>
        <v>0</v>
      </c>
    </row>
    <row r="482" spans="1:13" hidden="1" x14ac:dyDescent="0.2">
      <c r="A482" s="209" t="s">
        <v>500</v>
      </c>
      <c r="B482" s="75">
        <f t="shared" si="104"/>
        <v>0</v>
      </c>
      <c r="C482" s="75">
        <f t="shared" si="105"/>
        <v>0</v>
      </c>
      <c r="D482" s="32"/>
      <c r="E482" s="32"/>
      <c r="F482" s="32"/>
      <c r="G482" s="32"/>
      <c r="H482" s="32"/>
      <c r="I482" s="32"/>
      <c r="J482" s="82" t="str">
        <f t="shared" si="106"/>
        <v/>
      </c>
      <c r="K482" s="82" t="str">
        <f t="shared" si="107"/>
        <v/>
      </c>
      <c r="L482" s="85" t="str">
        <f t="shared" si="108"/>
        <v/>
      </c>
      <c r="M482" s="35">
        <f t="shared" si="109"/>
        <v>0</v>
      </c>
    </row>
    <row r="483" spans="1:13" hidden="1" x14ac:dyDescent="0.2">
      <c r="A483" s="209" t="s">
        <v>500</v>
      </c>
      <c r="B483" s="75">
        <f t="shared" ref="B483:B500" si="110">SUM(D483:I483)</f>
        <v>0</v>
      </c>
      <c r="C483" s="75">
        <f t="shared" ref="C483:C500" si="111">D483+E483</f>
        <v>0</v>
      </c>
      <c r="D483" s="32"/>
      <c r="E483" s="32"/>
      <c r="F483" s="32"/>
      <c r="G483" s="32"/>
      <c r="H483" s="32"/>
      <c r="I483" s="32"/>
      <c r="J483" s="82" t="str">
        <f t="shared" ref="J483:J501" si="112">IF(ISERROR(D483/C483),"",(D483/C483))</f>
        <v/>
      </c>
      <c r="K483" s="82" t="str">
        <f t="shared" ref="K483:K501" si="113">IF(ISERROR(E483/C483),"",(E483/C483))</f>
        <v/>
      </c>
      <c r="L483" s="85" t="str">
        <f t="shared" ref="L483:L501" si="114">IF(ISERROR((D483+E483)/B483),"",(D483+E483)/B483)</f>
        <v/>
      </c>
      <c r="M483" s="35">
        <f t="shared" ref="M483:M501" si="115">G483+I483</f>
        <v>0</v>
      </c>
    </row>
    <row r="484" spans="1:13" hidden="1" x14ac:dyDescent="0.2">
      <c r="A484" s="209" t="s">
        <v>500</v>
      </c>
      <c r="B484" s="75">
        <f t="shared" si="110"/>
        <v>0</v>
      </c>
      <c r="C484" s="75">
        <f t="shared" si="111"/>
        <v>0</v>
      </c>
      <c r="D484" s="32"/>
      <c r="E484" s="32"/>
      <c r="F484" s="32"/>
      <c r="G484" s="32"/>
      <c r="H484" s="32"/>
      <c r="I484" s="32"/>
      <c r="J484" s="82" t="str">
        <f t="shared" si="112"/>
        <v/>
      </c>
      <c r="K484" s="82" t="str">
        <f t="shared" si="113"/>
        <v/>
      </c>
      <c r="L484" s="85" t="str">
        <f t="shared" si="114"/>
        <v/>
      </c>
      <c r="M484" s="35">
        <f t="shared" si="115"/>
        <v>0</v>
      </c>
    </row>
    <row r="485" spans="1:13" hidden="1" x14ac:dyDescent="0.2">
      <c r="A485" s="209" t="s">
        <v>500</v>
      </c>
      <c r="B485" s="75">
        <f t="shared" si="110"/>
        <v>0</v>
      </c>
      <c r="C485" s="75">
        <f t="shared" si="111"/>
        <v>0</v>
      </c>
      <c r="D485" s="32"/>
      <c r="E485" s="32"/>
      <c r="F485" s="32"/>
      <c r="G485" s="32"/>
      <c r="H485" s="32"/>
      <c r="I485" s="32"/>
      <c r="J485" s="82" t="str">
        <f t="shared" si="112"/>
        <v/>
      </c>
      <c r="K485" s="82" t="str">
        <f t="shared" si="113"/>
        <v/>
      </c>
      <c r="L485" s="85" t="str">
        <f t="shared" si="114"/>
        <v/>
      </c>
      <c r="M485" s="35">
        <f t="shared" si="115"/>
        <v>0</v>
      </c>
    </row>
    <row r="486" spans="1:13" hidden="1" x14ac:dyDescent="0.2">
      <c r="A486" s="209" t="s">
        <v>500</v>
      </c>
      <c r="B486" s="75">
        <f t="shared" si="110"/>
        <v>0</v>
      </c>
      <c r="C486" s="75">
        <f t="shared" si="111"/>
        <v>0</v>
      </c>
      <c r="D486" s="32"/>
      <c r="E486" s="32"/>
      <c r="F486" s="32"/>
      <c r="G486" s="32"/>
      <c r="H486" s="32"/>
      <c r="I486" s="32"/>
      <c r="J486" s="82" t="str">
        <f t="shared" si="112"/>
        <v/>
      </c>
      <c r="K486" s="82" t="str">
        <f t="shared" si="113"/>
        <v/>
      </c>
      <c r="L486" s="85" t="str">
        <f t="shared" si="114"/>
        <v/>
      </c>
      <c r="M486" s="35">
        <f t="shared" si="115"/>
        <v>0</v>
      </c>
    </row>
    <row r="487" spans="1:13" hidden="1" x14ac:dyDescent="0.2">
      <c r="A487" s="209" t="s">
        <v>500</v>
      </c>
      <c r="B487" s="75">
        <f t="shared" si="110"/>
        <v>0</v>
      </c>
      <c r="C487" s="75">
        <f t="shared" si="111"/>
        <v>0</v>
      </c>
      <c r="D487" s="32"/>
      <c r="E487" s="32"/>
      <c r="F487" s="32"/>
      <c r="G487" s="32"/>
      <c r="H487" s="32"/>
      <c r="I487" s="32"/>
      <c r="J487" s="82" t="str">
        <f t="shared" si="112"/>
        <v/>
      </c>
      <c r="K487" s="82" t="str">
        <f t="shared" si="113"/>
        <v/>
      </c>
      <c r="L487" s="85" t="str">
        <f t="shared" si="114"/>
        <v/>
      </c>
      <c r="M487" s="35">
        <f t="shared" si="115"/>
        <v>0</v>
      </c>
    </row>
    <row r="488" spans="1:13" hidden="1" x14ac:dyDescent="0.2">
      <c r="A488" s="209" t="s">
        <v>500</v>
      </c>
      <c r="B488" s="75">
        <f t="shared" si="110"/>
        <v>0</v>
      </c>
      <c r="C488" s="75">
        <f t="shared" si="111"/>
        <v>0</v>
      </c>
      <c r="D488" s="32"/>
      <c r="E488" s="32"/>
      <c r="F488" s="32"/>
      <c r="G488" s="32"/>
      <c r="H488" s="32"/>
      <c r="I488" s="32"/>
      <c r="J488" s="82" t="str">
        <f t="shared" si="112"/>
        <v/>
      </c>
      <c r="K488" s="82" t="str">
        <f t="shared" si="113"/>
        <v/>
      </c>
      <c r="L488" s="85" t="str">
        <f t="shared" si="114"/>
        <v/>
      </c>
      <c r="M488" s="35">
        <f t="shared" si="115"/>
        <v>0</v>
      </c>
    </row>
    <row r="489" spans="1:13" hidden="1" x14ac:dyDescent="0.2">
      <c r="A489" s="209" t="s">
        <v>500</v>
      </c>
      <c r="B489" s="75">
        <f t="shared" si="110"/>
        <v>0</v>
      </c>
      <c r="C489" s="75">
        <f t="shared" si="111"/>
        <v>0</v>
      </c>
      <c r="D489" s="32"/>
      <c r="E489" s="32"/>
      <c r="F489" s="32"/>
      <c r="G489" s="32"/>
      <c r="H489" s="32"/>
      <c r="I489" s="32"/>
      <c r="J489" s="82" t="str">
        <f t="shared" si="112"/>
        <v/>
      </c>
      <c r="K489" s="82" t="str">
        <f t="shared" si="113"/>
        <v/>
      </c>
      <c r="L489" s="85" t="str">
        <f t="shared" si="114"/>
        <v/>
      </c>
      <c r="M489" s="35">
        <f t="shared" si="115"/>
        <v>0</v>
      </c>
    </row>
    <row r="490" spans="1:13" hidden="1" x14ac:dyDescent="0.2">
      <c r="A490" s="209" t="s">
        <v>500</v>
      </c>
      <c r="B490" s="75">
        <f t="shared" si="110"/>
        <v>0</v>
      </c>
      <c r="C490" s="75">
        <f t="shared" si="111"/>
        <v>0</v>
      </c>
      <c r="D490" s="32"/>
      <c r="E490" s="32"/>
      <c r="F490" s="32"/>
      <c r="G490" s="32"/>
      <c r="H490" s="32"/>
      <c r="I490" s="32"/>
      <c r="J490" s="82" t="str">
        <f t="shared" si="112"/>
        <v/>
      </c>
      <c r="K490" s="82" t="str">
        <f t="shared" si="113"/>
        <v/>
      </c>
      <c r="L490" s="85" t="str">
        <f t="shared" si="114"/>
        <v/>
      </c>
      <c r="M490" s="35">
        <f t="shared" si="115"/>
        <v>0</v>
      </c>
    </row>
    <row r="491" spans="1:13" hidden="1" x14ac:dyDescent="0.2">
      <c r="A491" s="209" t="s">
        <v>500</v>
      </c>
      <c r="B491" s="75">
        <f t="shared" si="110"/>
        <v>0</v>
      </c>
      <c r="C491" s="75">
        <f t="shared" si="111"/>
        <v>0</v>
      </c>
      <c r="D491" s="32"/>
      <c r="E491" s="32"/>
      <c r="F491" s="32"/>
      <c r="G491" s="32"/>
      <c r="H491" s="32"/>
      <c r="I491" s="32"/>
      <c r="J491" s="82" t="str">
        <f t="shared" si="112"/>
        <v/>
      </c>
      <c r="K491" s="82" t="str">
        <f t="shared" si="113"/>
        <v/>
      </c>
      <c r="L491" s="85" t="str">
        <f t="shared" si="114"/>
        <v/>
      </c>
      <c r="M491" s="35">
        <f t="shared" si="115"/>
        <v>0</v>
      </c>
    </row>
    <row r="492" spans="1:13" hidden="1" x14ac:dyDescent="0.2">
      <c r="A492" s="209" t="s">
        <v>500</v>
      </c>
      <c r="B492" s="75">
        <f t="shared" si="110"/>
        <v>0</v>
      </c>
      <c r="C492" s="75">
        <f t="shared" si="111"/>
        <v>0</v>
      </c>
      <c r="D492" s="32"/>
      <c r="E492" s="32"/>
      <c r="F492" s="32"/>
      <c r="G492" s="32"/>
      <c r="H492" s="32"/>
      <c r="I492" s="32"/>
      <c r="J492" s="82" t="str">
        <f t="shared" si="112"/>
        <v/>
      </c>
      <c r="K492" s="82" t="str">
        <f t="shared" si="113"/>
        <v/>
      </c>
      <c r="L492" s="85" t="str">
        <f t="shared" si="114"/>
        <v/>
      </c>
      <c r="M492" s="35">
        <f t="shared" si="115"/>
        <v>0</v>
      </c>
    </row>
    <row r="493" spans="1:13" hidden="1" x14ac:dyDescent="0.2">
      <c r="A493" s="209" t="s">
        <v>500</v>
      </c>
      <c r="B493" s="75">
        <f t="shared" si="110"/>
        <v>0</v>
      </c>
      <c r="C493" s="75">
        <f t="shared" si="111"/>
        <v>0</v>
      </c>
      <c r="D493" s="32"/>
      <c r="E493" s="32"/>
      <c r="F493" s="32"/>
      <c r="G493" s="32"/>
      <c r="H493" s="32"/>
      <c r="I493" s="32"/>
      <c r="J493" s="82" t="str">
        <f t="shared" si="112"/>
        <v/>
      </c>
      <c r="K493" s="82" t="str">
        <f t="shared" si="113"/>
        <v/>
      </c>
      <c r="L493" s="85" t="str">
        <f t="shared" si="114"/>
        <v/>
      </c>
      <c r="M493" s="35">
        <f t="shared" si="115"/>
        <v>0</v>
      </c>
    </row>
    <row r="494" spans="1:13" hidden="1" x14ac:dyDescent="0.2">
      <c r="A494" s="209" t="s">
        <v>500</v>
      </c>
      <c r="B494" s="75">
        <f t="shared" si="110"/>
        <v>0</v>
      </c>
      <c r="C494" s="75">
        <f t="shared" si="111"/>
        <v>0</v>
      </c>
      <c r="D494" s="32"/>
      <c r="E494" s="32"/>
      <c r="F494" s="32"/>
      <c r="G494" s="32"/>
      <c r="H494" s="32"/>
      <c r="I494" s="32"/>
      <c r="J494" s="82" t="str">
        <f t="shared" si="112"/>
        <v/>
      </c>
      <c r="K494" s="82" t="str">
        <f t="shared" si="113"/>
        <v/>
      </c>
      <c r="L494" s="85" t="str">
        <f t="shared" si="114"/>
        <v/>
      </c>
      <c r="M494" s="35">
        <f t="shared" si="115"/>
        <v>0</v>
      </c>
    </row>
    <row r="495" spans="1:13" hidden="1" x14ac:dyDescent="0.2">
      <c r="A495" s="209" t="s">
        <v>500</v>
      </c>
      <c r="B495" s="75">
        <f t="shared" si="110"/>
        <v>0</v>
      </c>
      <c r="C495" s="75">
        <f t="shared" si="111"/>
        <v>0</v>
      </c>
      <c r="D495" s="32"/>
      <c r="E495" s="32"/>
      <c r="F495" s="32"/>
      <c r="G495" s="32"/>
      <c r="H495" s="32"/>
      <c r="I495" s="32"/>
      <c r="J495" s="82" t="str">
        <f t="shared" si="112"/>
        <v/>
      </c>
      <c r="K495" s="82" t="str">
        <f t="shared" si="113"/>
        <v/>
      </c>
      <c r="L495" s="85" t="str">
        <f t="shared" si="114"/>
        <v/>
      </c>
      <c r="M495" s="35">
        <f t="shared" si="115"/>
        <v>0</v>
      </c>
    </row>
    <row r="496" spans="1:13" hidden="1" x14ac:dyDescent="0.2">
      <c r="A496" s="209" t="s">
        <v>500</v>
      </c>
      <c r="B496" s="75">
        <f t="shared" si="110"/>
        <v>0</v>
      </c>
      <c r="C496" s="75">
        <f t="shared" si="111"/>
        <v>0</v>
      </c>
      <c r="D496" s="32"/>
      <c r="E496" s="32"/>
      <c r="F496" s="32"/>
      <c r="G496" s="32"/>
      <c r="H496" s="32"/>
      <c r="I496" s="32"/>
      <c r="J496" s="82" t="str">
        <f t="shared" si="112"/>
        <v/>
      </c>
      <c r="K496" s="82" t="str">
        <f t="shared" si="113"/>
        <v/>
      </c>
      <c r="L496" s="85" t="str">
        <f t="shared" si="114"/>
        <v/>
      </c>
      <c r="M496" s="35">
        <f t="shared" si="115"/>
        <v>0</v>
      </c>
    </row>
    <row r="497" spans="1:13" hidden="1" x14ac:dyDescent="0.2">
      <c r="A497" s="209" t="s">
        <v>500</v>
      </c>
      <c r="B497" s="75">
        <f t="shared" si="110"/>
        <v>0</v>
      </c>
      <c r="C497" s="75">
        <f t="shared" si="111"/>
        <v>0</v>
      </c>
      <c r="D497" s="32"/>
      <c r="E497" s="32"/>
      <c r="F497" s="32"/>
      <c r="G497" s="32"/>
      <c r="H497" s="32"/>
      <c r="I497" s="32"/>
      <c r="J497" s="82" t="str">
        <f t="shared" si="112"/>
        <v/>
      </c>
      <c r="K497" s="82" t="str">
        <f t="shared" si="113"/>
        <v/>
      </c>
      <c r="L497" s="85" t="str">
        <f t="shared" si="114"/>
        <v/>
      </c>
      <c r="M497" s="35">
        <f t="shared" si="115"/>
        <v>0</v>
      </c>
    </row>
    <row r="498" spans="1:13" hidden="1" x14ac:dyDescent="0.2">
      <c r="A498" s="209" t="s">
        <v>500</v>
      </c>
      <c r="B498" s="75">
        <f t="shared" si="110"/>
        <v>0</v>
      </c>
      <c r="C498" s="75">
        <f t="shared" si="111"/>
        <v>0</v>
      </c>
      <c r="D498" s="32"/>
      <c r="E498" s="32"/>
      <c r="F498" s="32"/>
      <c r="G498" s="32"/>
      <c r="H498" s="32"/>
      <c r="I498" s="32"/>
      <c r="J498" s="82" t="str">
        <f t="shared" si="112"/>
        <v/>
      </c>
      <c r="K498" s="82" t="str">
        <f t="shared" si="113"/>
        <v/>
      </c>
      <c r="L498" s="85" t="str">
        <f t="shared" si="114"/>
        <v/>
      </c>
      <c r="M498" s="35">
        <f t="shared" si="115"/>
        <v>0</v>
      </c>
    </row>
    <row r="499" spans="1:13" hidden="1" x14ac:dyDescent="0.2">
      <c r="A499" s="209" t="s">
        <v>500</v>
      </c>
      <c r="B499" s="75">
        <f t="shared" si="110"/>
        <v>0</v>
      </c>
      <c r="C499" s="75">
        <f t="shared" si="111"/>
        <v>0</v>
      </c>
      <c r="D499" s="32"/>
      <c r="E499" s="32"/>
      <c r="F499" s="32"/>
      <c r="G499" s="32"/>
      <c r="H499" s="32"/>
      <c r="I499" s="32"/>
      <c r="J499" s="82" t="str">
        <f t="shared" si="112"/>
        <v/>
      </c>
      <c r="K499" s="82" t="str">
        <f t="shared" si="113"/>
        <v/>
      </c>
      <c r="L499" s="85" t="str">
        <f t="shared" si="114"/>
        <v/>
      </c>
      <c r="M499" s="35">
        <f t="shared" si="115"/>
        <v>0</v>
      </c>
    </row>
    <row r="500" spans="1:13" ht="12" hidden="1" customHeight="1" x14ac:dyDescent="0.2">
      <c r="A500" s="209" t="s">
        <v>500</v>
      </c>
      <c r="B500" s="75">
        <f t="shared" si="110"/>
        <v>0</v>
      </c>
      <c r="C500" s="75">
        <f t="shared" si="111"/>
        <v>0</v>
      </c>
      <c r="D500" s="32"/>
      <c r="E500" s="32"/>
      <c r="F500" s="32"/>
      <c r="G500" s="32"/>
      <c r="H500" s="32"/>
      <c r="I500" s="32"/>
      <c r="J500" s="82" t="str">
        <f t="shared" si="112"/>
        <v/>
      </c>
      <c r="K500" s="82" t="str">
        <f t="shared" si="113"/>
        <v/>
      </c>
      <c r="L500" s="85" t="str">
        <f t="shared" si="114"/>
        <v/>
      </c>
      <c r="M500" s="35">
        <f t="shared" si="115"/>
        <v>0</v>
      </c>
    </row>
    <row r="501" spans="1:13" hidden="1" x14ac:dyDescent="0.2">
      <c r="A501" s="203" t="s">
        <v>61</v>
      </c>
      <c r="B501" s="203">
        <f t="shared" ref="B501:I501" si="116">SUM(B451:B500)</f>
        <v>0</v>
      </c>
      <c r="C501" s="203">
        <f t="shared" si="116"/>
        <v>0</v>
      </c>
      <c r="D501" s="203">
        <f t="shared" si="116"/>
        <v>0</v>
      </c>
      <c r="E501" s="203">
        <f t="shared" si="116"/>
        <v>0</v>
      </c>
      <c r="F501" s="203">
        <f t="shared" si="116"/>
        <v>0</v>
      </c>
      <c r="G501" s="203">
        <f t="shared" si="116"/>
        <v>0</v>
      </c>
      <c r="H501" s="203">
        <f t="shared" si="116"/>
        <v>0</v>
      </c>
      <c r="I501" s="203">
        <f t="shared" si="116"/>
        <v>0</v>
      </c>
      <c r="J501" s="204" t="str">
        <f t="shared" si="112"/>
        <v/>
      </c>
      <c r="K501" s="204" t="str">
        <f t="shared" si="113"/>
        <v/>
      </c>
      <c r="L501" s="204" t="str">
        <f t="shared" si="114"/>
        <v/>
      </c>
      <c r="M501" s="35">
        <f t="shared" si="115"/>
        <v>0</v>
      </c>
    </row>
    <row r="503" spans="1:13" ht="15.75" hidden="1" customHeight="1" x14ac:dyDescent="0.2">
      <c r="A503" s="451" t="str">
        <f>Parameters!B81</f>
        <v>Sheet3-Table10 Header</v>
      </c>
      <c r="B503" s="452"/>
      <c r="C503" s="452"/>
      <c r="D503" s="452"/>
      <c r="E503" s="452"/>
      <c r="F503" s="452"/>
      <c r="G503" s="452"/>
      <c r="H503" s="452"/>
      <c r="I503" s="452"/>
      <c r="J503" s="452"/>
      <c r="K503" s="452"/>
      <c r="L503" s="453"/>
    </row>
    <row r="504" spans="1:13" hidden="1" x14ac:dyDescent="0.2">
      <c r="A504" s="443" t="str">
        <f>CONCATENATE(Parameters!H81," Name")</f>
        <v>Test Set Name</v>
      </c>
      <c r="B504" s="445" t="s">
        <v>112</v>
      </c>
      <c r="C504" s="446"/>
      <c r="D504" s="446"/>
      <c r="E504" s="446"/>
      <c r="F504" s="446"/>
      <c r="G504" s="446"/>
      <c r="H504" s="446"/>
      <c r="I504" s="446"/>
      <c r="J504" s="446"/>
      <c r="K504" s="446"/>
      <c r="L504" s="447"/>
    </row>
    <row r="505" spans="1:13" hidden="1" x14ac:dyDescent="0.2">
      <c r="A505" s="444"/>
      <c r="B505" s="196" t="s">
        <v>110</v>
      </c>
      <c r="C505" s="196" t="s">
        <v>113</v>
      </c>
      <c r="D505" s="196" t="s">
        <v>148</v>
      </c>
      <c r="E505" s="196" t="s">
        <v>149</v>
      </c>
      <c r="F505" s="196" t="s">
        <v>55</v>
      </c>
      <c r="G505" s="196" t="s">
        <v>57</v>
      </c>
      <c r="H505" s="196" t="s">
        <v>102</v>
      </c>
      <c r="I505" s="196" t="s">
        <v>93</v>
      </c>
      <c r="J505" s="196" t="s">
        <v>59</v>
      </c>
      <c r="K505" s="196" t="s">
        <v>60</v>
      </c>
      <c r="L505" s="196" t="s">
        <v>409</v>
      </c>
      <c r="M505" s="34" t="s">
        <v>58</v>
      </c>
    </row>
    <row r="506" spans="1:13" hidden="1" x14ac:dyDescent="0.2">
      <c r="A506" s="209" t="s">
        <v>500</v>
      </c>
      <c r="B506" s="75">
        <f t="shared" ref="B506:B537" si="117">SUM(D506:I506)</f>
        <v>0</v>
      </c>
      <c r="C506" s="75">
        <f t="shared" ref="C506:C537" si="118">D506+E506</f>
        <v>0</v>
      </c>
      <c r="D506" s="32"/>
      <c r="E506" s="32"/>
      <c r="F506" s="32"/>
      <c r="G506" s="32"/>
      <c r="H506" s="32"/>
      <c r="I506" s="32"/>
      <c r="J506" s="82" t="str">
        <f t="shared" ref="J506:J537" si="119">IF(ISERROR(D506/C506),"",(D506/C506))</f>
        <v/>
      </c>
      <c r="K506" s="82" t="str">
        <f t="shared" ref="K506:K537" si="120">IF(ISERROR(E506/C506),"",(E506/C506))</f>
        <v/>
      </c>
      <c r="L506" s="85" t="str">
        <f t="shared" ref="L506:L537" si="121">IF(ISERROR((D506+E506)/B506),"",(D506+E506)/B506)</f>
        <v/>
      </c>
      <c r="M506" s="35">
        <f t="shared" ref="M506:M537" si="122">G506+I506</f>
        <v>0</v>
      </c>
    </row>
    <row r="507" spans="1:13" hidden="1" x14ac:dyDescent="0.2">
      <c r="A507" s="209" t="s">
        <v>500</v>
      </c>
      <c r="B507" s="75">
        <f t="shared" si="117"/>
        <v>0</v>
      </c>
      <c r="C507" s="75">
        <f t="shared" si="118"/>
        <v>0</v>
      </c>
      <c r="D507" s="32"/>
      <c r="E507" s="32"/>
      <c r="F507" s="32"/>
      <c r="G507" s="32"/>
      <c r="H507" s="32"/>
      <c r="I507" s="32"/>
      <c r="J507" s="82" t="str">
        <f t="shared" si="119"/>
        <v/>
      </c>
      <c r="K507" s="82" t="str">
        <f t="shared" si="120"/>
        <v/>
      </c>
      <c r="L507" s="85" t="str">
        <f t="shared" si="121"/>
        <v/>
      </c>
      <c r="M507" s="35">
        <f t="shared" si="122"/>
        <v>0</v>
      </c>
    </row>
    <row r="508" spans="1:13" hidden="1" x14ac:dyDescent="0.2">
      <c r="A508" s="209" t="s">
        <v>500</v>
      </c>
      <c r="B508" s="75">
        <f t="shared" si="117"/>
        <v>0</v>
      </c>
      <c r="C508" s="75">
        <f t="shared" si="118"/>
        <v>0</v>
      </c>
      <c r="D508" s="32"/>
      <c r="E508" s="32"/>
      <c r="F508" s="32"/>
      <c r="G508" s="32"/>
      <c r="H508" s="32"/>
      <c r="I508" s="32"/>
      <c r="J508" s="82" t="str">
        <f t="shared" si="119"/>
        <v/>
      </c>
      <c r="K508" s="82" t="str">
        <f t="shared" si="120"/>
        <v/>
      </c>
      <c r="L508" s="85" t="str">
        <f t="shared" si="121"/>
        <v/>
      </c>
      <c r="M508" s="35">
        <f t="shared" si="122"/>
        <v>0</v>
      </c>
    </row>
    <row r="509" spans="1:13" hidden="1" x14ac:dyDescent="0.2">
      <c r="A509" s="209" t="s">
        <v>500</v>
      </c>
      <c r="B509" s="75">
        <f t="shared" si="117"/>
        <v>0</v>
      </c>
      <c r="C509" s="75">
        <f t="shared" si="118"/>
        <v>0</v>
      </c>
      <c r="D509" s="32"/>
      <c r="E509" s="32"/>
      <c r="F509" s="32"/>
      <c r="G509" s="32"/>
      <c r="H509" s="32"/>
      <c r="I509" s="32"/>
      <c r="J509" s="82" t="str">
        <f t="shared" si="119"/>
        <v/>
      </c>
      <c r="K509" s="82" t="str">
        <f t="shared" si="120"/>
        <v/>
      </c>
      <c r="L509" s="85" t="str">
        <f t="shared" si="121"/>
        <v/>
      </c>
      <c r="M509" s="35">
        <f t="shared" si="122"/>
        <v>0</v>
      </c>
    </row>
    <row r="510" spans="1:13" hidden="1" x14ac:dyDescent="0.2">
      <c r="A510" s="209" t="s">
        <v>500</v>
      </c>
      <c r="B510" s="75">
        <f t="shared" si="117"/>
        <v>0</v>
      </c>
      <c r="C510" s="75">
        <f t="shared" si="118"/>
        <v>0</v>
      </c>
      <c r="D510" s="32"/>
      <c r="E510" s="32"/>
      <c r="F510" s="32"/>
      <c r="G510" s="32"/>
      <c r="H510" s="32"/>
      <c r="I510" s="32"/>
      <c r="J510" s="82" t="str">
        <f t="shared" si="119"/>
        <v/>
      </c>
      <c r="K510" s="82" t="str">
        <f t="shared" si="120"/>
        <v/>
      </c>
      <c r="L510" s="85" t="str">
        <f t="shared" si="121"/>
        <v/>
      </c>
      <c r="M510" s="35">
        <f t="shared" si="122"/>
        <v>0</v>
      </c>
    </row>
    <row r="511" spans="1:13" hidden="1" x14ac:dyDescent="0.2">
      <c r="A511" s="209" t="s">
        <v>500</v>
      </c>
      <c r="B511" s="75">
        <f t="shared" si="117"/>
        <v>0</v>
      </c>
      <c r="C511" s="75">
        <f t="shared" si="118"/>
        <v>0</v>
      </c>
      <c r="D511" s="32"/>
      <c r="E511" s="32"/>
      <c r="F511" s="32"/>
      <c r="G511" s="32"/>
      <c r="H511" s="32"/>
      <c r="I511" s="32"/>
      <c r="J511" s="82" t="str">
        <f t="shared" si="119"/>
        <v/>
      </c>
      <c r="K511" s="82" t="str">
        <f t="shared" si="120"/>
        <v/>
      </c>
      <c r="L511" s="85" t="str">
        <f t="shared" si="121"/>
        <v/>
      </c>
      <c r="M511" s="35">
        <f t="shared" si="122"/>
        <v>0</v>
      </c>
    </row>
    <row r="512" spans="1:13" hidden="1" x14ac:dyDescent="0.2">
      <c r="A512" s="209" t="s">
        <v>500</v>
      </c>
      <c r="B512" s="75">
        <f t="shared" si="117"/>
        <v>0</v>
      </c>
      <c r="C512" s="75">
        <f t="shared" si="118"/>
        <v>0</v>
      </c>
      <c r="D512" s="32"/>
      <c r="E512" s="32"/>
      <c r="F512" s="32"/>
      <c r="G512" s="32"/>
      <c r="H512" s="32"/>
      <c r="I512" s="32"/>
      <c r="J512" s="82" t="str">
        <f t="shared" si="119"/>
        <v/>
      </c>
      <c r="K512" s="82" t="str">
        <f t="shared" si="120"/>
        <v/>
      </c>
      <c r="L512" s="85" t="str">
        <f t="shared" si="121"/>
        <v/>
      </c>
      <c r="M512" s="35">
        <f t="shared" si="122"/>
        <v>0</v>
      </c>
    </row>
    <row r="513" spans="1:13" hidden="1" x14ac:dyDescent="0.2">
      <c r="A513" s="209" t="s">
        <v>500</v>
      </c>
      <c r="B513" s="75">
        <f t="shared" si="117"/>
        <v>0</v>
      </c>
      <c r="C513" s="75">
        <f t="shared" si="118"/>
        <v>0</v>
      </c>
      <c r="D513" s="32"/>
      <c r="E513" s="32"/>
      <c r="F513" s="32"/>
      <c r="G513" s="32"/>
      <c r="H513" s="32"/>
      <c r="I513" s="32"/>
      <c r="J513" s="82" t="str">
        <f t="shared" si="119"/>
        <v/>
      </c>
      <c r="K513" s="82" t="str">
        <f t="shared" si="120"/>
        <v/>
      </c>
      <c r="L513" s="85" t="str">
        <f t="shared" si="121"/>
        <v/>
      </c>
      <c r="M513" s="35">
        <f t="shared" si="122"/>
        <v>0</v>
      </c>
    </row>
    <row r="514" spans="1:13" hidden="1" x14ac:dyDescent="0.2">
      <c r="A514" s="209" t="s">
        <v>500</v>
      </c>
      <c r="B514" s="75">
        <f t="shared" si="117"/>
        <v>0</v>
      </c>
      <c r="C514" s="75">
        <f t="shared" si="118"/>
        <v>0</v>
      </c>
      <c r="D514" s="32"/>
      <c r="E514" s="32"/>
      <c r="F514" s="32"/>
      <c r="G514" s="32"/>
      <c r="H514" s="32"/>
      <c r="I514" s="32"/>
      <c r="J514" s="82" t="str">
        <f t="shared" si="119"/>
        <v/>
      </c>
      <c r="K514" s="82" t="str">
        <f t="shared" si="120"/>
        <v/>
      </c>
      <c r="L514" s="85" t="str">
        <f t="shared" si="121"/>
        <v/>
      </c>
      <c r="M514" s="35">
        <f t="shared" si="122"/>
        <v>0</v>
      </c>
    </row>
    <row r="515" spans="1:13" hidden="1" x14ac:dyDescent="0.2">
      <c r="A515" s="209" t="s">
        <v>500</v>
      </c>
      <c r="B515" s="75">
        <f t="shared" si="117"/>
        <v>0</v>
      </c>
      <c r="C515" s="75">
        <f t="shared" si="118"/>
        <v>0</v>
      </c>
      <c r="D515" s="32"/>
      <c r="E515" s="32"/>
      <c r="F515" s="32"/>
      <c r="G515" s="32"/>
      <c r="H515" s="32"/>
      <c r="I515" s="32"/>
      <c r="J515" s="82" t="str">
        <f t="shared" si="119"/>
        <v/>
      </c>
      <c r="K515" s="82" t="str">
        <f t="shared" si="120"/>
        <v/>
      </c>
      <c r="L515" s="85" t="str">
        <f t="shared" si="121"/>
        <v/>
      </c>
      <c r="M515" s="35">
        <f t="shared" si="122"/>
        <v>0</v>
      </c>
    </row>
    <row r="516" spans="1:13" hidden="1" x14ac:dyDescent="0.2">
      <c r="A516" s="209" t="s">
        <v>500</v>
      </c>
      <c r="B516" s="75">
        <f t="shared" si="117"/>
        <v>0</v>
      </c>
      <c r="C516" s="75">
        <f t="shared" si="118"/>
        <v>0</v>
      </c>
      <c r="D516" s="32"/>
      <c r="E516" s="32"/>
      <c r="F516" s="32"/>
      <c r="G516" s="32"/>
      <c r="H516" s="32"/>
      <c r="I516" s="32"/>
      <c r="J516" s="82" t="str">
        <f t="shared" si="119"/>
        <v/>
      </c>
      <c r="K516" s="82" t="str">
        <f t="shared" si="120"/>
        <v/>
      </c>
      <c r="L516" s="85" t="str">
        <f t="shared" si="121"/>
        <v/>
      </c>
      <c r="M516" s="35">
        <f t="shared" si="122"/>
        <v>0</v>
      </c>
    </row>
    <row r="517" spans="1:13" hidden="1" x14ac:dyDescent="0.2">
      <c r="A517" s="209" t="s">
        <v>500</v>
      </c>
      <c r="B517" s="75">
        <f t="shared" si="117"/>
        <v>0</v>
      </c>
      <c r="C517" s="75">
        <f t="shared" si="118"/>
        <v>0</v>
      </c>
      <c r="D517" s="32"/>
      <c r="E517" s="32"/>
      <c r="F517" s="32"/>
      <c r="G517" s="32"/>
      <c r="H517" s="32"/>
      <c r="I517" s="32"/>
      <c r="J517" s="82" t="str">
        <f t="shared" si="119"/>
        <v/>
      </c>
      <c r="K517" s="82" t="str">
        <f t="shared" si="120"/>
        <v/>
      </c>
      <c r="L517" s="85" t="str">
        <f t="shared" si="121"/>
        <v/>
      </c>
      <c r="M517" s="35">
        <f t="shared" si="122"/>
        <v>0</v>
      </c>
    </row>
    <row r="518" spans="1:13" hidden="1" x14ac:dyDescent="0.2">
      <c r="A518" s="209" t="s">
        <v>500</v>
      </c>
      <c r="B518" s="75">
        <f t="shared" si="117"/>
        <v>0</v>
      </c>
      <c r="C518" s="75">
        <f t="shared" si="118"/>
        <v>0</v>
      </c>
      <c r="D518" s="32"/>
      <c r="E518" s="32"/>
      <c r="F518" s="32"/>
      <c r="G518" s="32"/>
      <c r="H518" s="32"/>
      <c r="I518" s="32"/>
      <c r="J518" s="82" t="str">
        <f t="shared" si="119"/>
        <v/>
      </c>
      <c r="K518" s="82" t="str">
        <f t="shared" si="120"/>
        <v/>
      </c>
      <c r="L518" s="85" t="str">
        <f t="shared" si="121"/>
        <v/>
      </c>
      <c r="M518" s="35">
        <f t="shared" si="122"/>
        <v>0</v>
      </c>
    </row>
    <row r="519" spans="1:13" hidden="1" x14ac:dyDescent="0.2">
      <c r="A519" s="209" t="s">
        <v>500</v>
      </c>
      <c r="B519" s="75">
        <f t="shared" si="117"/>
        <v>0</v>
      </c>
      <c r="C519" s="75">
        <f t="shared" si="118"/>
        <v>0</v>
      </c>
      <c r="D519" s="32"/>
      <c r="E519" s="32"/>
      <c r="F519" s="32"/>
      <c r="G519" s="32"/>
      <c r="H519" s="32"/>
      <c r="I519" s="32"/>
      <c r="J519" s="82" t="str">
        <f t="shared" si="119"/>
        <v/>
      </c>
      <c r="K519" s="82" t="str">
        <f t="shared" si="120"/>
        <v/>
      </c>
      <c r="L519" s="85" t="str">
        <f t="shared" si="121"/>
        <v/>
      </c>
      <c r="M519" s="35">
        <f t="shared" si="122"/>
        <v>0</v>
      </c>
    </row>
    <row r="520" spans="1:13" hidden="1" x14ac:dyDescent="0.2">
      <c r="A520" s="209" t="s">
        <v>500</v>
      </c>
      <c r="B520" s="75">
        <f t="shared" si="117"/>
        <v>0</v>
      </c>
      <c r="C520" s="75">
        <f t="shared" si="118"/>
        <v>0</v>
      </c>
      <c r="D520" s="32"/>
      <c r="E520" s="32"/>
      <c r="F520" s="32"/>
      <c r="G520" s="32"/>
      <c r="H520" s="32"/>
      <c r="I520" s="32"/>
      <c r="J520" s="82" t="str">
        <f t="shared" si="119"/>
        <v/>
      </c>
      <c r="K520" s="82" t="str">
        <f t="shared" si="120"/>
        <v/>
      </c>
      <c r="L520" s="85" t="str">
        <f t="shared" si="121"/>
        <v/>
      </c>
      <c r="M520" s="35">
        <f t="shared" si="122"/>
        <v>0</v>
      </c>
    </row>
    <row r="521" spans="1:13" hidden="1" x14ac:dyDescent="0.2">
      <c r="A521" s="209" t="s">
        <v>500</v>
      </c>
      <c r="B521" s="75">
        <f t="shared" si="117"/>
        <v>0</v>
      </c>
      <c r="C521" s="75">
        <f t="shared" si="118"/>
        <v>0</v>
      </c>
      <c r="D521" s="32"/>
      <c r="E521" s="32"/>
      <c r="F521" s="32"/>
      <c r="G521" s="32"/>
      <c r="H521" s="32"/>
      <c r="I521" s="32"/>
      <c r="J521" s="82" t="str">
        <f t="shared" si="119"/>
        <v/>
      </c>
      <c r="K521" s="82" t="str">
        <f t="shared" si="120"/>
        <v/>
      </c>
      <c r="L521" s="85" t="str">
        <f t="shared" si="121"/>
        <v/>
      </c>
      <c r="M521" s="35">
        <f t="shared" si="122"/>
        <v>0</v>
      </c>
    </row>
    <row r="522" spans="1:13" hidden="1" x14ac:dyDescent="0.2">
      <c r="A522" s="209" t="s">
        <v>500</v>
      </c>
      <c r="B522" s="75">
        <f t="shared" si="117"/>
        <v>0</v>
      </c>
      <c r="C522" s="75">
        <f t="shared" si="118"/>
        <v>0</v>
      </c>
      <c r="D522" s="32"/>
      <c r="E522" s="32"/>
      <c r="F522" s="32"/>
      <c r="G522" s="32"/>
      <c r="H522" s="32"/>
      <c r="I522" s="32"/>
      <c r="J522" s="82" t="str">
        <f t="shared" si="119"/>
        <v/>
      </c>
      <c r="K522" s="82" t="str">
        <f t="shared" si="120"/>
        <v/>
      </c>
      <c r="L522" s="85" t="str">
        <f t="shared" si="121"/>
        <v/>
      </c>
      <c r="M522" s="35">
        <f t="shared" si="122"/>
        <v>0</v>
      </c>
    </row>
    <row r="523" spans="1:13" hidden="1" x14ac:dyDescent="0.2">
      <c r="A523" s="209" t="s">
        <v>500</v>
      </c>
      <c r="B523" s="75">
        <f t="shared" si="117"/>
        <v>0</v>
      </c>
      <c r="C523" s="75">
        <f t="shared" si="118"/>
        <v>0</v>
      </c>
      <c r="D523" s="32"/>
      <c r="E523" s="32"/>
      <c r="F523" s="32"/>
      <c r="G523" s="32"/>
      <c r="H523" s="32"/>
      <c r="I523" s="32"/>
      <c r="J523" s="82" t="str">
        <f t="shared" si="119"/>
        <v/>
      </c>
      <c r="K523" s="82" t="str">
        <f t="shared" si="120"/>
        <v/>
      </c>
      <c r="L523" s="85" t="str">
        <f t="shared" si="121"/>
        <v/>
      </c>
      <c r="M523" s="35">
        <f t="shared" si="122"/>
        <v>0</v>
      </c>
    </row>
    <row r="524" spans="1:13" hidden="1" x14ac:dyDescent="0.2">
      <c r="A524" s="209" t="s">
        <v>500</v>
      </c>
      <c r="B524" s="75">
        <f t="shared" si="117"/>
        <v>0</v>
      </c>
      <c r="C524" s="75">
        <f t="shared" si="118"/>
        <v>0</v>
      </c>
      <c r="D524" s="32"/>
      <c r="E524" s="32"/>
      <c r="F524" s="32"/>
      <c r="G524" s="32"/>
      <c r="H524" s="32"/>
      <c r="I524" s="32"/>
      <c r="J524" s="82" t="str">
        <f t="shared" si="119"/>
        <v/>
      </c>
      <c r="K524" s="82" t="str">
        <f t="shared" si="120"/>
        <v/>
      </c>
      <c r="L524" s="85" t="str">
        <f t="shared" si="121"/>
        <v/>
      </c>
      <c r="M524" s="35">
        <f t="shared" si="122"/>
        <v>0</v>
      </c>
    </row>
    <row r="525" spans="1:13" hidden="1" x14ac:dyDescent="0.2">
      <c r="A525" s="209" t="s">
        <v>500</v>
      </c>
      <c r="B525" s="75">
        <f t="shared" si="117"/>
        <v>0</v>
      </c>
      <c r="C525" s="75">
        <f t="shared" si="118"/>
        <v>0</v>
      </c>
      <c r="D525" s="32"/>
      <c r="E525" s="32"/>
      <c r="F525" s="32"/>
      <c r="G525" s="32"/>
      <c r="H525" s="32"/>
      <c r="I525" s="32"/>
      <c r="J525" s="82" t="str">
        <f t="shared" si="119"/>
        <v/>
      </c>
      <c r="K525" s="82" t="str">
        <f t="shared" si="120"/>
        <v/>
      </c>
      <c r="L525" s="85" t="str">
        <f t="shared" si="121"/>
        <v/>
      </c>
      <c r="M525" s="35">
        <f t="shared" si="122"/>
        <v>0</v>
      </c>
    </row>
    <row r="526" spans="1:13" hidden="1" x14ac:dyDescent="0.2">
      <c r="A526" s="209" t="s">
        <v>500</v>
      </c>
      <c r="B526" s="75">
        <f t="shared" si="117"/>
        <v>0</v>
      </c>
      <c r="C526" s="75">
        <f t="shared" si="118"/>
        <v>0</v>
      </c>
      <c r="D526" s="32"/>
      <c r="E526" s="32"/>
      <c r="F526" s="32"/>
      <c r="G526" s="32"/>
      <c r="H526" s="32"/>
      <c r="I526" s="32"/>
      <c r="J526" s="82" t="str">
        <f t="shared" si="119"/>
        <v/>
      </c>
      <c r="K526" s="82" t="str">
        <f t="shared" si="120"/>
        <v/>
      </c>
      <c r="L526" s="85" t="str">
        <f t="shared" si="121"/>
        <v/>
      </c>
      <c r="M526" s="35">
        <f t="shared" si="122"/>
        <v>0</v>
      </c>
    </row>
    <row r="527" spans="1:13" hidden="1" x14ac:dyDescent="0.2">
      <c r="A527" s="209" t="s">
        <v>500</v>
      </c>
      <c r="B527" s="75">
        <f t="shared" si="117"/>
        <v>0</v>
      </c>
      <c r="C527" s="75">
        <f t="shared" si="118"/>
        <v>0</v>
      </c>
      <c r="D527" s="32"/>
      <c r="E527" s="32"/>
      <c r="F527" s="32"/>
      <c r="G527" s="32"/>
      <c r="H527" s="32"/>
      <c r="I527" s="32"/>
      <c r="J527" s="82" t="str">
        <f t="shared" si="119"/>
        <v/>
      </c>
      <c r="K527" s="82" t="str">
        <f t="shared" si="120"/>
        <v/>
      </c>
      <c r="L527" s="85" t="str">
        <f t="shared" si="121"/>
        <v/>
      </c>
      <c r="M527" s="35">
        <f t="shared" si="122"/>
        <v>0</v>
      </c>
    </row>
    <row r="528" spans="1:13" hidden="1" x14ac:dyDescent="0.2">
      <c r="A528" s="209" t="s">
        <v>500</v>
      </c>
      <c r="B528" s="75">
        <f t="shared" si="117"/>
        <v>0</v>
      </c>
      <c r="C528" s="75">
        <f t="shared" si="118"/>
        <v>0</v>
      </c>
      <c r="D528" s="32"/>
      <c r="E528" s="32"/>
      <c r="F528" s="32"/>
      <c r="G528" s="32"/>
      <c r="H528" s="32"/>
      <c r="I528" s="32"/>
      <c r="J528" s="82" t="str">
        <f t="shared" si="119"/>
        <v/>
      </c>
      <c r="K528" s="82" t="str">
        <f t="shared" si="120"/>
        <v/>
      </c>
      <c r="L528" s="85" t="str">
        <f t="shared" si="121"/>
        <v/>
      </c>
      <c r="M528" s="35">
        <f t="shared" si="122"/>
        <v>0</v>
      </c>
    </row>
    <row r="529" spans="1:13" hidden="1" x14ac:dyDescent="0.2">
      <c r="A529" s="209" t="s">
        <v>500</v>
      </c>
      <c r="B529" s="75">
        <f t="shared" si="117"/>
        <v>0</v>
      </c>
      <c r="C529" s="75">
        <f t="shared" si="118"/>
        <v>0</v>
      </c>
      <c r="D529" s="32"/>
      <c r="E529" s="32"/>
      <c r="F529" s="32"/>
      <c r="G529" s="32"/>
      <c r="H529" s="32"/>
      <c r="I529" s="32"/>
      <c r="J529" s="82" t="str">
        <f t="shared" si="119"/>
        <v/>
      </c>
      <c r="K529" s="82" t="str">
        <f t="shared" si="120"/>
        <v/>
      </c>
      <c r="L529" s="85" t="str">
        <f t="shared" si="121"/>
        <v/>
      </c>
      <c r="M529" s="35">
        <f t="shared" si="122"/>
        <v>0</v>
      </c>
    </row>
    <row r="530" spans="1:13" hidden="1" x14ac:dyDescent="0.2">
      <c r="A530" s="209" t="s">
        <v>500</v>
      </c>
      <c r="B530" s="75">
        <f t="shared" si="117"/>
        <v>0</v>
      </c>
      <c r="C530" s="75">
        <f t="shared" si="118"/>
        <v>0</v>
      </c>
      <c r="D530" s="32"/>
      <c r="E530" s="32"/>
      <c r="F530" s="32"/>
      <c r="G530" s="32"/>
      <c r="H530" s="32"/>
      <c r="I530" s="32"/>
      <c r="J530" s="82" t="str">
        <f t="shared" si="119"/>
        <v/>
      </c>
      <c r="K530" s="82" t="str">
        <f t="shared" si="120"/>
        <v/>
      </c>
      <c r="L530" s="85" t="str">
        <f t="shared" si="121"/>
        <v/>
      </c>
      <c r="M530" s="35">
        <f t="shared" si="122"/>
        <v>0</v>
      </c>
    </row>
    <row r="531" spans="1:13" hidden="1" x14ac:dyDescent="0.2">
      <c r="A531" s="209" t="s">
        <v>500</v>
      </c>
      <c r="B531" s="75">
        <f t="shared" si="117"/>
        <v>0</v>
      </c>
      <c r="C531" s="75">
        <f t="shared" si="118"/>
        <v>0</v>
      </c>
      <c r="D531" s="32"/>
      <c r="E531" s="32"/>
      <c r="F531" s="32"/>
      <c r="G531" s="32"/>
      <c r="H531" s="32"/>
      <c r="I531" s="32"/>
      <c r="J531" s="82" t="str">
        <f t="shared" si="119"/>
        <v/>
      </c>
      <c r="K531" s="82" t="str">
        <f t="shared" si="120"/>
        <v/>
      </c>
      <c r="L531" s="85" t="str">
        <f t="shared" si="121"/>
        <v/>
      </c>
      <c r="M531" s="35">
        <f t="shared" si="122"/>
        <v>0</v>
      </c>
    </row>
    <row r="532" spans="1:13" hidden="1" x14ac:dyDescent="0.2">
      <c r="A532" s="209" t="s">
        <v>500</v>
      </c>
      <c r="B532" s="75">
        <f t="shared" si="117"/>
        <v>0</v>
      </c>
      <c r="C532" s="75">
        <f t="shared" si="118"/>
        <v>0</v>
      </c>
      <c r="D532" s="32"/>
      <c r="E532" s="32"/>
      <c r="F532" s="32"/>
      <c r="G532" s="32"/>
      <c r="H532" s="32"/>
      <c r="I532" s="32"/>
      <c r="J532" s="82" t="str">
        <f t="shared" si="119"/>
        <v/>
      </c>
      <c r="K532" s="82" t="str">
        <f t="shared" si="120"/>
        <v/>
      </c>
      <c r="L532" s="85" t="str">
        <f t="shared" si="121"/>
        <v/>
      </c>
      <c r="M532" s="35">
        <f t="shared" si="122"/>
        <v>0</v>
      </c>
    </row>
    <row r="533" spans="1:13" hidden="1" x14ac:dyDescent="0.2">
      <c r="A533" s="209" t="s">
        <v>500</v>
      </c>
      <c r="B533" s="75">
        <f t="shared" si="117"/>
        <v>0</v>
      </c>
      <c r="C533" s="75">
        <f t="shared" si="118"/>
        <v>0</v>
      </c>
      <c r="D533" s="32"/>
      <c r="E533" s="32"/>
      <c r="F533" s="32"/>
      <c r="G533" s="32"/>
      <c r="H533" s="32"/>
      <c r="I533" s="32"/>
      <c r="J533" s="82" t="str">
        <f t="shared" si="119"/>
        <v/>
      </c>
      <c r="K533" s="82" t="str">
        <f t="shared" si="120"/>
        <v/>
      </c>
      <c r="L533" s="85" t="str">
        <f t="shared" si="121"/>
        <v/>
      </c>
      <c r="M533" s="35">
        <f t="shared" si="122"/>
        <v>0</v>
      </c>
    </row>
    <row r="534" spans="1:13" hidden="1" x14ac:dyDescent="0.2">
      <c r="A534" s="209" t="s">
        <v>500</v>
      </c>
      <c r="B534" s="75">
        <f t="shared" si="117"/>
        <v>0</v>
      </c>
      <c r="C534" s="75">
        <f t="shared" si="118"/>
        <v>0</v>
      </c>
      <c r="D534" s="32"/>
      <c r="E534" s="32"/>
      <c r="F534" s="32"/>
      <c r="G534" s="32"/>
      <c r="H534" s="32"/>
      <c r="I534" s="32"/>
      <c r="J534" s="82" t="str">
        <f t="shared" si="119"/>
        <v/>
      </c>
      <c r="K534" s="82" t="str">
        <f t="shared" si="120"/>
        <v/>
      </c>
      <c r="L534" s="85" t="str">
        <f t="shared" si="121"/>
        <v/>
      </c>
      <c r="M534" s="35">
        <f t="shared" si="122"/>
        <v>0</v>
      </c>
    </row>
    <row r="535" spans="1:13" hidden="1" x14ac:dyDescent="0.2">
      <c r="A535" s="209" t="s">
        <v>500</v>
      </c>
      <c r="B535" s="75">
        <f t="shared" si="117"/>
        <v>0</v>
      </c>
      <c r="C535" s="75">
        <f t="shared" si="118"/>
        <v>0</v>
      </c>
      <c r="D535" s="32"/>
      <c r="E535" s="32"/>
      <c r="F535" s="32"/>
      <c r="G535" s="32"/>
      <c r="H535" s="32"/>
      <c r="I535" s="32"/>
      <c r="J535" s="82" t="str">
        <f t="shared" si="119"/>
        <v/>
      </c>
      <c r="K535" s="82" t="str">
        <f t="shared" si="120"/>
        <v/>
      </c>
      <c r="L535" s="85" t="str">
        <f t="shared" si="121"/>
        <v/>
      </c>
      <c r="M535" s="35">
        <f t="shared" si="122"/>
        <v>0</v>
      </c>
    </row>
    <row r="536" spans="1:13" hidden="1" x14ac:dyDescent="0.2">
      <c r="A536" s="209" t="s">
        <v>500</v>
      </c>
      <c r="B536" s="75">
        <f t="shared" si="117"/>
        <v>0</v>
      </c>
      <c r="C536" s="75">
        <f t="shared" si="118"/>
        <v>0</v>
      </c>
      <c r="D536" s="32"/>
      <c r="E536" s="32"/>
      <c r="F536" s="32"/>
      <c r="G536" s="32"/>
      <c r="H536" s="32"/>
      <c r="I536" s="32"/>
      <c r="J536" s="82" t="str">
        <f t="shared" si="119"/>
        <v/>
      </c>
      <c r="K536" s="82" t="str">
        <f t="shared" si="120"/>
        <v/>
      </c>
      <c r="L536" s="85" t="str">
        <f t="shared" si="121"/>
        <v/>
      </c>
      <c r="M536" s="35">
        <f t="shared" si="122"/>
        <v>0</v>
      </c>
    </row>
    <row r="537" spans="1:13" hidden="1" x14ac:dyDescent="0.2">
      <c r="A537" s="209" t="s">
        <v>500</v>
      </c>
      <c r="B537" s="75">
        <f t="shared" si="117"/>
        <v>0</v>
      </c>
      <c r="C537" s="75">
        <f t="shared" si="118"/>
        <v>0</v>
      </c>
      <c r="D537" s="32"/>
      <c r="E537" s="32"/>
      <c r="F537" s="32"/>
      <c r="G537" s="32"/>
      <c r="H537" s="32"/>
      <c r="I537" s="32"/>
      <c r="J537" s="82" t="str">
        <f t="shared" si="119"/>
        <v/>
      </c>
      <c r="K537" s="82" t="str">
        <f t="shared" si="120"/>
        <v/>
      </c>
      <c r="L537" s="85" t="str">
        <f t="shared" si="121"/>
        <v/>
      </c>
      <c r="M537" s="35">
        <f t="shared" si="122"/>
        <v>0</v>
      </c>
    </row>
    <row r="538" spans="1:13" hidden="1" x14ac:dyDescent="0.2">
      <c r="A538" s="209" t="s">
        <v>500</v>
      </c>
      <c r="B538" s="75">
        <f t="shared" ref="B538:B555" si="123">SUM(D538:I538)</f>
        <v>0</v>
      </c>
      <c r="C538" s="75">
        <f t="shared" ref="C538:C555" si="124">D538+E538</f>
        <v>0</v>
      </c>
      <c r="D538" s="32"/>
      <c r="E538" s="32"/>
      <c r="F538" s="32"/>
      <c r="G538" s="32"/>
      <c r="H538" s="32"/>
      <c r="I538" s="32"/>
      <c r="J538" s="82" t="str">
        <f t="shared" ref="J538:J556" si="125">IF(ISERROR(D538/C538),"",(D538/C538))</f>
        <v/>
      </c>
      <c r="K538" s="82" t="str">
        <f t="shared" ref="K538:K556" si="126">IF(ISERROR(E538/C538),"",(E538/C538))</f>
        <v/>
      </c>
      <c r="L538" s="85" t="str">
        <f t="shared" ref="L538:L556" si="127">IF(ISERROR((D538+E538)/B538),"",(D538+E538)/B538)</f>
        <v/>
      </c>
      <c r="M538" s="35">
        <f t="shared" ref="M538:M556" si="128">G538+I538</f>
        <v>0</v>
      </c>
    </row>
    <row r="539" spans="1:13" hidden="1" x14ac:dyDescent="0.2">
      <c r="A539" s="209" t="s">
        <v>500</v>
      </c>
      <c r="B539" s="75">
        <f t="shared" si="123"/>
        <v>0</v>
      </c>
      <c r="C539" s="75">
        <f t="shared" si="124"/>
        <v>0</v>
      </c>
      <c r="D539" s="32"/>
      <c r="E539" s="32"/>
      <c r="F539" s="32"/>
      <c r="G539" s="32"/>
      <c r="H539" s="32"/>
      <c r="I539" s="32"/>
      <c r="J539" s="82" t="str">
        <f t="shared" si="125"/>
        <v/>
      </c>
      <c r="K539" s="82" t="str">
        <f t="shared" si="126"/>
        <v/>
      </c>
      <c r="L539" s="85" t="str">
        <f t="shared" si="127"/>
        <v/>
      </c>
      <c r="M539" s="35">
        <f t="shared" si="128"/>
        <v>0</v>
      </c>
    </row>
    <row r="540" spans="1:13" hidden="1" x14ac:dyDescent="0.2">
      <c r="A540" s="209" t="s">
        <v>500</v>
      </c>
      <c r="B540" s="75">
        <f t="shared" si="123"/>
        <v>0</v>
      </c>
      <c r="C540" s="75">
        <f t="shared" si="124"/>
        <v>0</v>
      </c>
      <c r="D540" s="32"/>
      <c r="E540" s="32"/>
      <c r="F540" s="32"/>
      <c r="G540" s="32"/>
      <c r="H540" s="32"/>
      <c r="I540" s="32"/>
      <c r="J540" s="82" t="str">
        <f t="shared" si="125"/>
        <v/>
      </c>
      <c r="K540" s="82" t="str">
        <f t="shared" si="126"/>
        <v/>
      </c>
      <c r="L540" s="85" t="str">
        <f t="shared" si="127"/>
        <v/>
      </c>
      <c r="M540" s="35">
        <f t="shared" si="128"/>
        <v>0</v>
      </c>
    </row>
    <row r="541" spans="1:13" hidden="1" x14ac:dyDescent="0.2">
      <c r="A541" s="209" t="s">
        <v>500</v>
      </c>
      <c r="B541" s="75">
        <f t="shared" si="123"/>
        <v>0</v>
      </c>
      <c r="C541" s="75">
        <f t="shared" si="124"/>
        <v>0</v>
      </c>
      <c r="D541" s="32"/>
      <c r="E541" s="32"/>
      <c r="F541" s="32"/>
      <c r="G541" s="32"/>
      <c r="H541" s="32"/>
      <c r="I541" s="32"/>
      <c r="J541" s="82" t="str">
        <f t="shared" si="125"/>
        <v/>
      </c>
      <c r="K541" s="82" t="str">
        <f t="shared" si="126"/>
        <v/>
      </c>
      <c r="L541" s="85" t="str">
        <f t="shared" si="127"/>
        <v/>
      </c>
      <c r="M541" s="35">
        <f t="shared" si="128"/>
        <v>0</v>
      </c>
    </row>
    <row r="542" spans="1:13" hidden="1" x14ac:dyDescent="0.2">
      <c r="A542" s="209" t="s">
        <v>500</v>
      </c>
      <c r="B542" s="75">
        <f t="shared" si="123"/>
        <v>0</v>
      </c>
      <c r="C542" s="75">
        <f t="shared" si="124"/>
        <v>0</v>
      </c>
      <c r="D542" s="32"/>
      <c r="E542" s="32"/>
      <c r="F542" s="32"/>
      <c r="G542" s="32"/>
      <c r="H542" s="32"/>
      <c r="I542" s="32"/>
      <c r="J542" s="82" t="str">
        <f t="shared" si="125"/>
        <v/>
      </c>
      <c r="K542" s="82" t="str">
        <f t="shared" si="126"/>
        <v/>
      </c>
      <c r="L542" s="85" t="str">
        <f t="shared" si="127"/>
        <v/>
      </c>
      <c r="M542" s="35">
        <f t="shared" si="128"/>
        <v>0</v>
      </c>
    </row>
    <row r="543" spans="1:13" hidden="1" x14ac:dyDescent="0.2">
      <c r="A543" s="209" t="s">
        <v>500</v>
      </c>
      <c r="B543" s="75">
        <f t="shared" si="123"/>
        <v>0</v>
      </c>
      <c r="C543" s="75">
        <f t="shared" si="124"/>
        <v>0</v>
      </c>
      <c r="D543" s="32"/>
      <c r="E543" s="32"/>
      <c r="F543" s="32"/>
      <c r="G543" s="32"/>
      <c r="H543" s="32"/>
      <c r="I543" s="32"/>
      <c r="J543" s="82" t="str">
        <f t="shared" si="125"/>
        <v/>
      </c>
      <c r="K543" s="82" t="str">
        <f t="shared" si="126"/>
        <v/>
      </c>
      <c r="L543" s="85" t="str">
        <f t="shared" si="127"/>
        <v/>
      </c>
      <c r="M543" s="35">
        <f t="shared" si="128"/>
        <v>0</v>
      </c>
    </row>
    <row r="544" spans="1:13" hidden="1" x14ac:dyDescent="0.2">
      <c r="A544" s="209" t="s">
        <v>500</v>
      </c>
      <c r="B544" s="75">
        <f t="shared" si="123"/>
        <v>0</v>
      </c>
      <c r="C544" s="75">
        <f t="shared" si="124"/>
        <v>0</v>
      </c>
      <c r="D544" s="32"/>
      <c r="E544" s="32"/>
      <c r="F544" s="32"/>
      <c r="G544" s="32"/>
      <c r="H544" s="32"/>
      <c r="I544" s="32"/>
      <c r="J544" s="82" t="str">
        <f t="shared" si="125"/>
        <v/>
      </c>
      <c r="K544" s="82" t="str">
        <f t="shared" si="126"/>
        <v/>
      </c>
      <c r="L544" s="85" t="str">
        <f t="shared" si="127"/>
        <v/>
      </c>
      <c r="M544" s="35">
        <f t="shared" si="128"/>
        <v>0</v>
      </c>
    </row>
    <row r="545" spans="1:13" hidden="1" x14ac:dyDescent="0.2">
      <c r="A545" s="209" t="s">
        <v>500</v>
      </c>
      <c r="B545" s="75">
        <f t="shared" si="123"/>
        <v>0</v>
      </c>
      <c r="C545" s="75">
        <f t="shared" si="124"/>
        <v>0</v>
      </c>
      <c r="D545" s="32"/>
      <c r="E545" s="32"/>
      <c r="F545" s="32"/>
      <c r="G545" s="32"/>
      <c r="H545" s="32"/>
      <c r="I545" s="32"/>
      <c r="J545" s="82" t="str">
        <f t="shared" si="125"/>
        <v/>
      </c>
      <c r="K545" s="82" t="str">
        <f t="shared" si="126"/>
        <v/>
      </c>
      <c r="L545" s="85" t="str">
        <f t="shared" si="127"/>
        <v/>
      </c>
      <c r="M545" s="35">
        <f t="shared" si="128"/>
        <v>0</v>
      </c>
    </row>
    <row r="546" spans="1:13" hidden="1" x14ac:dyDescent="0.2">
      <c r="A546" s="209" t="s">
        <v>500</v>
      </c>
      <c r="B546" s="75">
        <f t="shared" si="123"/>
        <v>0</v>
      </c>
      <c r="C546" s="75">
        <f t="shared" si="124"/>
        <v>0</v>
      </c>
      <c r="D546" s="32"/>
      <c r="E546" s="32"/>
      <c r="F546" s="32"/>
      <c r="G546" s="32"/>
      <c r="H546" s="32"/>
      <c r="I546" s="32"/>
      <c r="J546" s="82" t="str">
        <f t="shared" si="125"/>
        <v/>
      </c>
      <c r="K546" s="82" t="str">
        <f t="shared" si="126"/>
        <v/>
      </c>
      <c r="L546" s="85" t="str">
        <f t="shared" si="127"/>
        <v/>
      </c>
      <c r="M546" s="35">
        <f t="shared" si="128"/>
        <v>0</v>
      </c>
    </row>
    <row r="547" spans="1:13" hidden="1" x14ac:dyDescent="0.2">
      <c r="A547" s="209" t="s">
        <v>500</v>
      </c>
      <c r="B547" s="75">
        <f t="shared" si="123"/>
        <v>0</v>
      </c>
      <c r="C547" s="75">
        <f t="shared" si="124"/>
        <v>0</v>
      </c>
      <c r="D547" s="32"/>
      <c r="E547" s="32"/>
      <c r="F547" s="32"/>
      <c r="G547" s="32"/>
      <c r="H547" s="32"/>
      <c r="I547" s="32"/>
      <c r="J547" s="82" t="str">
        <f t="shared" si="125"/>
        <v/>
      </c>
      <c r="K547" s="82" t="str">
        <f t="shared" si="126"/>
        <v/>
      </c>
      <c r="L547" s="85" t="str">
        <f t="shared" si="127"/>
        <v/>
      </c>
      <c r="M547" s="35">
        <f t="shared" si="128"/>
        <v>0</v>
      </c>
    </row>
    <row r="548" spans="1:13" hidden="1" x14ac:dyDescent="0.2">
      <c r="A548" s="209" t="s">
        <v>500</v>
      </c>
      <c r="B548" s="75">
        <f t="shared" si="123"/>
        <v>0</v>
      </c>
      <c r="C548" s="75">
        <f t="shared" si="124"/>
        <v>0</v>
      </c>
      <c r="D548" s="32"/>
      <c r="E548" s="32"/>
      <c r="F548" s="32"/>
      <c r="G548" s="32"/>
      <c r="H548" s="32"/>
      <c r="I548" s="32"/>
      <c r="J548" s="82" t="str">
        <f t="shared" si="125"/>
        <v/>
      </c>
      <c r="K548" s="82" t="str">
        <f t="shared" si="126"/>
        <v/>
      </c>
      <c r="L548" s="85" t="str">
        <f t="shared" si="127"/>
        <v/>
      </c>
      <c r="M548" s="35">
        <f t="shared" si="128"/>
        <v>0</v>
      </c>
    </row>
    <row r="549" spans="1:13" hidden="1" x14ac:dyDescent="0.2">
      <c r="A549" s="209" t="s">
        <v>500</v>
      </c>
      <c r="B549" s="75">
        <f t="shared" si="123"/>
        <v>0</v>
      </c>
      <c r="C549" s="75">
        <f t="shared" si="124"/>
        <v>0</v>
      </c>
      <c r="D549" s="32"/>
      <c r="E549" s="32"/>
      <c r="F549" s="32"/>
      <c r="G549" s="32"/>
      <c r="H549" s="32"/>
      <c r="I549" s="32"/>
      <c r="J549" s="82" t="str">
        <f t="shared" si="125"/>
        <v/>
      </c>
      <c r="K549" s="82" t="str">
        <f t="shared" si="126"/>
        <v/>
      </c>
      <c r="L549" s="85" t="str">
        <f t="shared" si="127"/>
        <v/>
      </c>
      <c r="M549" s="35">
        <f t="shared" si="128"/>
        <v>0</v>
      </c>
    </row>
    <row r="550" spans="1:13" hidden="1" x14ac:dyDescent="0.2">
      <c r="A550" s="209" t="s">
        <v>500</v>
      </c>
      <c r="B550" s="75">
        <f t="shared" si="123"/>
        <v>0</v>
      </c>
      <c r="C550" s="75">
        <f t="shared" si="124"/>
        <v>0</v>
      </c>
      <c r="D550" s="32"/>
      <c r="E550" s="32"/>
      <c r="F550" s="32"/>
      <c r="G550" s="32"/>
      <c r="H550" s="32"/>
      <c r="I550" s="32"/>
      <c r="J550" s="82" t="str">
        <f t="shared" si="125"/>
        <v/>
      </c>
      <c r="K550" s="82" t="str">
        <f t="shared" si="126"/>
        <v/>
      </c>
      <c r="L550" s="85" t="str">
        <f t="shared" si="127"/>
        <v/>
      </c>
      <c r="M550" s="35">
        <f t="shared" si="128"/>
        <v>0</v>
      </c>
    </row>
    <row r="551" spans="1:13" hidden="1" x14ac:dyDescent="0.2">
      <c r="A551" s="209" t="s">
        <v>500</v>
      </c>
      <c r="B551" s="75">
        <f t="shared" si="123"/>
        <v>0</v>
      </c>
      <c r="C551" s="75">
        <f t="shared" si="124"/>
        <v>0</v>
      </c>
      <c r="D551" s="32"/>
      <c r="E551" s="32"/>
      <c r="F551" s="32"/>
      <c r="G551" s="32"/>
      <c r="H551" s="32"/>
      <c r="I551" s="32"/>
      <c r="J551" s="82" t="str">
        <f t="shared" si="125"/>
        <v/>
      </c>
      <c r="K551" s="82" t="str">
        <f t="shared" si="126"/>
        <v/>
      </c>
      <c r="L551" s="85" t="str">
        <f t="shared" si="127"/>
        <v/>
      </c>
      <c r="M551" s="35">
        <f t="shared" si="128"/>
        <v>0</v>
      </c>
    </row>
    <row r="552" spans="1:13" hidden="1" x14ac:dyDescent="0.2">
      <c r="A552" s="209" t="s">
        <v>500</v>
      </c>
      <c r="B552" s="75">
        <f t="shared" si="123"/>
        <v>0</v>
      </c>
      <c r="C552" s="75">
        <f t="shared" si="124"/>
        <v>0</v>
      </c>
      <c r="D552" s="32"/>
      <c r="E552" s="32"/>
      <c r="F552" s="32"/>
      <c r="G552" s="32"/>
      <c r="H552" s="32"/>
      <c r="I552" s="32"/>
      <c r="J552" s="82" t="str">
        <f t="shared" si="125"/>
        <v/>
      </c>
      <c r="K552" s="82" t="str">
        <f t="shared" si="126"/>
        <v/>
      </c>
      <c r="L552" s="85" t="str">
        <f t="shared" si="127"/>
        <v/>
      </c>
      <c r="M552" s="35">
        <f t="shared" si="128"/>
        <v>0</v>
      </c>
    </row>
    <row r="553" spans="1:13" hidden="1" x14ac:dyDescent="0.2">
      <c r="A553" s="209" t="s">
        <v>500</v>
      </c>
      <c r="B553" s="75">
        <f t="shared" si="123"/>
        <v>0</v>
      </c>
      <c r="C553" s="75">
        <f t="shared" si="124"/>
        <v>0</v>
      </c>
      <c r="D553" s="32"/>
      <c r="E553" s="32"/>
      <c r="F553" s="32"/>
      <c r="G553" s="32"/>
      <c r="H553" s="32"/>
      <c r="I553" s="32"/>
      <c r="J553" s="82" t="str">
        <f t="shared" si="125"/>
        <v/>
      </c>
      <c r="K553" s="82" t="str">
        <f t="shared" si="126"/>
        <v/>
      </c>
      <c r="L553" s="85" t="str">
        <f t="shared" si="127"/>
        <v/>
      </c>
      <c r="M553" s="35">
        <f t="shared" si="128"/>
        <v>0</v>
      </c>
    </row>
    <row r="554" spans="1:13" hidden="1" x14ac:dyDescent="0.2">
      <c r="A554" s="209" t="s">
        <v>500</v>
      </c>
      <c r="B554" s="75">
        <f t="shared" si="123"/>
        <v>0</v>
      </c>
      <c r="C554" s="75">
        <f t="shared" si="124"/>
        <v>0</v>
      </c>
      <c r="D554" s="32"/>
      <c r="E554" s="32"/>
      <c r="F554" s="32"/>
      <c r="G554" s="32"/>
      <c r="H554" s="32"/>
      <c r="I554" s="32"/>
      <c r="J554" s="82" t="str">
        <f t="shared" si="125"/>
        <v/>
      </c>
      <c r="K554" s="82" t="str">
        <f t="shared" si="126"/>
        <v/>
      </c>
      <c r="L554" s="85" t="str">
        <f t="shared" si="127"/>
        <v/>
      </c>
      <c r="M554" s="35">
        <f t="shared" si="128"/>
        <v>0</v>
      </c>
    </row>
    <row r="555" spans="1:13" hidden="1" x14ac:dyDescent="0.2">
      <c r="A555" s="209" t="s">
        <v>500</v>
      </c>
      <c r="B555" s="75">
        <f t="shared" si="123"/>
        <v>0</v>
      </c>
      <c r="C555" s="75">
        <f t="shared" si="124"/>
        <v>0</v>
      </c>
      <c r="D555" s="32"/>
      <c r="E555" s="32"/>
      <c r="F555" s="32"/>
      <c r="G555" s="32"/>
      <c r="H555" s="32"/>
      <c r="I555" s="32"/>
      <c r="J555" s="82" t="str">
        <f t="shared" si="125"/>
        <v/>
      </c>
      <c r="K555" s="82" t="str">
        <f t="shared" si="126"/>
        <v/>
      </c>
      <c r="L555" s="85" t="str">
        <f t="shared" si="127"/>
        <v/>
      </c>
      <c r="M555" s="35">
        <f t="shared" si="128"/>
        <v>0</v>
      </c>
    </row>
    <row r="556" spans="1:13" hidden="1" x14ac:dyDescent="0.2">
      <c r="A556" s="203" t="s">
        <v>61</v>
      </c>
      <c r="B556" s="203">
        <f t="shared" ref="B556:I556" si="129">SUM(B506:B555)</f>
        <v>0</v>
      </c>
      <c r="C556" s="203">
        <f t="shared" si="129"/>
        <v>0</v>
      </c>
      <c r="D556" s="203">
        <f t="shared" si="129"/>
        <v>0</v>
      </c>
      <c r="E556" s="203">
        <f t="shared" si="129"/>
        <v>0</v>
      </c>
      <c r="F556" s="203">
        <f t="shared" si="129"/>
        <v>0</v>
      </c>
      <c r="G556" s="203">
        <f t="shared" si="129"/>
        <v>0</v>
      </c>
      <c r="H556" s="203">
        <f t="shared" si="129"/>
        <v>0</v>
      </c>
      <c r="I556" s="203">
        <f t="shared" si="129"/>
        <v>0</v>
      </c>
      <c r="J556" s="204" t="str">
        <f t="shared" si="125"/>
        <v/>
      </c>
      <c r="K556" s="204" t="str">
        <f t="shared" si="126"/>
        <v/>
      </c>
      <c r="L556" s="204" t="str">
        <f t="shared" si="127"/>
        <v/>
      </c>
      <c r="M556" s="35">
        <f t="shared" si="128"/>
        <v>0</v>
      </c>
    </row>
    <row r="557" spans="1:13" ht="5.25" customHeight="1" x14ac:dyDescent="0.2"/>
    <row r="558" spans="1:13" x14ac:dyDescent="0.2">
      <c r="A558" s="203" t="s">
        <v>410</v>
      </c>
      <c r="B558" s="203">
        <f t="shared" ref="B558:I558" si="130">B61+B116+B171+B226+B281+B336+B391+B446+B501+B556</f>
        <v>0</v>
      </c>
      <c r="C558" s="203">
        <f t="shared" si="130"/>
        <v>0</v>
      </c>
      <c r="D558" s="203">
        <f t="shared" si="130"/>
        <v>0</v>
      </c>
      <c r="E558" s="203">
        <f t="shared" si="130"/>
        <v>0</v>
      </c>
      <c r="F558" s="203">
        <f t="shared" si="130"/>
        <v>0</v>
      </c>
      <c r="G558" s="203">
        <f t="shared" si="130"/>
        <v>0</v>
      </c>
      <c r="H558" s="203">
        <f t="shared" si="130"/>
        <v>0</v>
      </c>
      <c r="I558" s="203">
        <f t="shared" si="130"/>
        <v>0</v>
      </c>
      <c r="J558" s="204" t="str">
        <f>IF(ISERROR(D558/C558),"",(D558/C558))</f>
        <v/>
      </c>
      <c r="K558" s="204" t="str">
        <f>IF(ISERROR(E558/C558),"",(E558/C558))</f>
        <v/>
      </c>
      <c r="L558" s="204" t="str">
        <f>IF(ISERROR((D558+E558)/B558),"",(D558+E558)/B558)</f>
        <v/>
      </c>
      <c r="M558" s="35">
        <f>G558+I558</f>
        <v>0</v>
      </c>
    </row>
  </sheetData>
  <mergeCells count="34">
    <mergeCell ref="A63:L63"/>
    <mergeCell ref="B6:C6"/>
    <mergeCell ref="A4:L4"/>
    <mergeCell ref="A5:D5"/>
    <mergeCell ref="A7:D7"/>
    <mergeCell ref="A8:L8"/>
    <mergeCell ref="A9:A10"/>
    <mergeCell ref="B9:L9"/>
    <mergeCell ref="A283:L283"/>
    <mergeCell ref="A119:A120"/>
    <mergeCell ref="A174:A175"/>
    <mergeCell ref="A229:A230"/>
    <mergeCell ref="B64:L64"/>
    <mergeCell ref="A64:A65"/>
    <mergeCell ref="B119:L119"/>
    <mergeCell ref="B174:L174"/>
    <mergeCell ref="B229:L229"/>
    <mergeCell ref="A228:L228"/>
    <mergeCell ref="A118:L118"/>
    <mergeCell ref="A173:L173"/>
    <mergeCell ref="A504:A505"/>
    <mergeCell ref="A284:A285"/>
    <mergeCell ref="A338:L338"/>
    <mergeCell ref="A339:A340"/>
    <mergeCell ref="A449:A450"/>
    <mergeCell ref="A393:L393"/>
    <mergeCell ref="B449:L449"/>
    <mergeCell ref="B504:L504"/>
    <mergeCell ref="A448:L448"/>
    <mergeCell ref="B339:L339"/>
    <mergeCell ref="B394:L394"/>
    <mergeCell ref="A394:A395"/>
    <mergeCell ref="A503:L503"/>
    <mergeCell ref="B284:L284"/>
  </mergeCells>
  <phoneticPr fontId="4" type="noConversion"/>
  <pageMargins left="0.25" right="0.25" top="0.5" bottom="0.5" header="0.5" footer="0.5"/>
  <pageSetup paperSize="5" scale="98" fitToHeight="2" orientation="landscape" r:id="rId1"/>
  <headerFooter alignWithMargins="0"/>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M558"/>
  <sheetViews>
    <sheetView zoomScale="90" zoomScaleNormal="90" workbookViewId="0">
      <selection activeCell="A579" sqref="A579"/>
    </sheetView>
  </sheetViews>
  <sheetFormatPr defaultRowHeight="12.75" x14ac:dyDescent="0.2"/>
  <cols>
    <col min="1" max="1" width="19" style="6" bestFit="1" customWidth="1"/>
    <col min="2" max="2" width="10.42578125" style="77" customWidth="1"/>
    <col min="3" max="3" width="8.85546875" style="77" customWidth="1"/>
    <col min="4" max="9" width="7.42578125" style="4" customWidth="1"/>
    <col min="10" max="11" width="7.7109375" style="84" customWidth="1"/>
    <col min="12" max="12" width="8.42578125" style="84" bestFit="1" customWidth="1"/>
    <col min="13" max="13" width="9.140625" style="34"/>
    <col min="14" max="16384" width="9.140625" style="6"/>
  </cols>
  <sheetData>
    <row r="1" spans="1:13" x14ac:dyDescent="0.2">
      <c r="A1" s="28"/>
      <c r="B1" s="73"/>
      <c r="C1" s="73"/>
      <c r="D1" s="29"/>
      <c r="E1" s="29"/>
      <c r="F1" s="29"/>
      <c r="G1" s="29"/>
      <c r="H1" s="29"/>
      <c r="I1" s="29"/>
      <c r="J1" s="78"/>
      <c r="K1" s="78"/>
      <c r="L1" s="78"/>
    </row>
    <row r="2" spans="1:13" x14ac:dyDescent="0.2">
      <c r="A2" s="31"/>
      <c r="B2" s="74"/>
      <c r="C2" s="74"/>
      <c r="D2" s="2"/>
      <c r="E2" s="2"/>
      <c r="F2" s="2"/>
      <c r="G2" s="2"/>
      <c r="H2" s="2"/>
      <c r="I2" s="2"/>
      <c r="J2" s="79"/>
      <c r="K2" s="79"/>
      <c r="L2" s="79"/>
    </row>
    <row r="3" spans="1:13" x14ac:dyDescent="0.2">
      <c r="A3" s="31"/>
      <c r="B3" s="74"/>
      <c r="C3" s="74"/>
      <c r="D3" s="2"/>
      <c r="E3" s="2"/>
      <c r="F3" s="2"/>
      <c r="G3" s="2"/>
      <c r="H3" s="2"/>
      <c r="I3" s="2"/>
      <c r="J3" s="79"/>
      <c r="K3" s="79"/>
      <c r="L3" s="79"/>
    </row>
    <row r="4" spans="1:13" ht="16.5" customHeight="1" x14ac:dyDescent="0.3">
      <c r="A4" s="448" t="str">
        <f>Parameters!C83</f>
        <v>Downstream</v>
      </c>
      <c r="B4" s="449"/>
      <c r="C4" s="449"/>
      <c r="D4" s="449"/>
      <c r="E4" s="449"/>
      <c r="F4" s="449"/>
      <c r="G4" s="449"/>
      <c r="H4" s="449"/>
      <c r="I4" s="449"/>
      <c r="J4" s="449"/>
      <c r="K4" s="449"/>
      <c r="L4" s="450"/>
    </row>
    <row r="5" spans="1:13" ht="6.75" customHeight="1" x14ac:dyDescent="0.2">
      <c r="A5" s="435"/>
      <c r="B5" s="436"/>
      <c r="C5" s="436"/>
      <c r="D5" s="436"/>
      <c r="E5" s="2"/>
      <c r="F5" s="2"/>
      <c r="G5" s="2"/>
      <c r="H5" s="2"/>
      <c r="I5" s="2"/>
      <c r="J5" s="80"/>
      <c r="K5" s="80"/>
      <c r="L5" s="80"/>
    </row>
    <row r="6" spans="1:13" hidden="1" x14ac:dyDescent="0.2">
      <c r="A6" s="141" t="s">
        <v>84</v>
      </c>
      <c r="B6" s="437">
        <v>43196.16511574074</v>
      </c>
      <c r="C6" s="437"/>
      <c r="D6" s="2"/>
      <c r="E6" s="2"/>
      <c r="F6" s="2"/>
      <c r="G6" s="2"/>
      <c r="H6" s="2"/>
      <c r="I6" s="2"/>
      <c r="J6" s="80"/>
      <c r="K6" s="80"/>
      <c r="L6" s="80"/>
    </row>
    <row r="7" spans="1:13" ht="4.5" customHeight="1" x14ac:dyDescent="0.2">
      <c r="A7" s="435"/>
      <c r="B7" s="436"/>
      <c r="C7" s="436"/>
      <c r="D7" s="436"/>
      <c r="E7" s="5"/>
      <c r="F7" s="5"/>
      <c r="G7" s="5"/>
      <c r="H7" s="5"/>
      <c r="I7" s="5"/>
      <c r="J7" s="79"/>
      <c r="K7" s="79"/>
      <c r="L7" s="81"/>
    </row>
    <row r="8" spans="1:13" ht="15.75" hidden="1" customHeight="1" x14ac:dyDescent="0.2">
      <c r="A8" s="451" t="str">
        <f>Parameters!B84</f>
        <v>Iteration 3 - By Testing Type</v>
      </c>
      <c r="B8" s="452"/>
      <c r="C8" s="452"/>
      <c r="D8" s="452"/>
      <c r="E8" s="452"/>
      <c r="F8" s="452"/>
      <c r="G8" s="452"/>
      <c r="H8" s="452"/>
      <c r="I8" s="452"/>
      <c r="J8" s="452"/>
      <c r="K8" s="452"/>
      <c r="L8" s="453"/>
    </row>
    <row r="9" spans="1:13" hidden="1" x14ac:dyDescent="0.2">
      <c r="A9" s="443" t="str">
        <f>CONCATENATE(Parameters!H84," Name")</f>
        <v>Test Set Name</v>
      </c>
      <c r="B9" s="445" t="s">
        <v>112</v>
      </c>
      <c r="C9" s="446"/>
      <c r="D9" s="446"/>
      <c r="E9" s="446"/>
      <c r="F9" s="446"/>
      <c r="G9" s="446"/>
      <c r="H9" s="446"/>
      <c r="I9" s="446"/>
      <c r="J9" s="446"/>
      <c r="K9" s="446"/>
      <c r="L9" s="447"/>
    </row>
    <row r="10" spans="1:13" hidden="1" x14ac:dyDescent="0.2">
      <c r="A10" s="444"/>
      <c r="B10" s="196" t="s">
        <v>110</v>
      </c>
      <c r="C10" s="196" t="s">
        <v>113</v>
      </c>
      <c r="D10" s="196" t="s">
        <v>148</v>
      </c>
      <c r="E10" s="196" t="s">
        <v>149</v>
      </c>
      <c r="F10" s="196" t="s">
        <v>55</v>
      </c>
      <c r="G10" s="196" t="s">
        <v>57</v>
      </c>
      <c r="H10" s="196" t="s">
        <v>102</v>
      </c>
      <c r="I10" s="196" t="s">
        <v>93</v>
      </c>
      <c r="J10" s="196" t="s">
        <v>59</v>
      </c>
      <c r="K10" s="196" t="s">
        <v>60</v>
      </c>
      <c r="L10" s="196" t="s">
        <v>409</v>
      </c>
      <c r="M10" s="34" t="s">
        <v>58</v>
      </c>
    </row>
    <row r="11" spans="1:13" hidden="1" x14ac:dyDescent="0.2">
      <c r="A11" s="209" t="s">
        <v>500</v>
      </c>
      <c r="B11" s="75">
        <f t="shared" ref="B11:B42" si="0">SUM(D11:I11)</f>
        <v>0</v>
      </c>
      <c r="C11" s="75">
        <f t="shared" ref="C11:C42" si="1">D11+E11</f>
        <v>0</v>
      </c>
      <c r="D11" s="32"/>
      <c r="E11" s="32"/>
      <c r="F11" s="32"/>
      <c r="G11" s="32"/>
      <c r="H11" s="32"/>
      <c r="I11" s="32"/>
      <c r="J11" s="82" t="str">
        <f t="shared" ref="J11:J42" si="2">IF(ISERROR(D11/C11),"",(D11/C11))</f>
        <v/>
      </c>
      <c r="K11" s="82" t="str">
        <f t="shared" ref="K11:K42" si="3">IF(ISERROR(E11/C11),"",(E11/C11))</f>
        <v/>
      </c>
      <c r="L11" s="85" t="str">
        <f t="shared" ref="L11:L42" si="4">IF(ISERROR((D11+E11)/B11),"",(D11+E11)/B11)</f>
        <v/>
      </c>
      <c r="M11" s="35">
        <f t="shared" ref="M11:M42" si="5">G11+I11</f>
        <v>0</v>
      </c>
    </row>
    <row r="12" spans="1:13" hidden="1" x14ac:dyDescent="0.2">
      <c r="A12" s="209" t="s">
        <v>500</v>
      </c>
      <c r="B12" s="75">
        <f t="shared" si="0"/>
        <v>0</v>
      </c>
      <c r="C12" s="75">
        <f t="shared" si="1"/>
        <v>0</v>
      </c>
      <c r="D12" s="32"/>
      <c r="E12" s="32"/>
      <c r="F12" s="32"/>
      <c r="G12" s="32"/>
      <c r="H12" s="32"/>
      <c r="I12" s="32"/>
      <c r="J12" s="82" t="str">
        <f t="shared" si="2"/>
        <v/>
      </c>
      <c r="K12" s="82" t="str">
        <f t="shared" si="3"/>
        <v/>
      </c>
      <c r="L12" s="85" t="str">
        <f t="shared" si="4"/>
        <v/>
      </c>
      <c r="M12" s="35">
        <f t="shared" si="5"/>
        <v>0</v>
      </c>
    </row>
    <row r="13" spans="1:13" hidden="1" x14ac:dyDescent="0.2">
      <c r="A13" s="209" t="s">
        <v>500</v>
      </c>
      <c r="B13" s="75">
        <f t="shared" si="0"/>
        <v>0</v>
      </c>
      <c r="C13" s="75">
        <f t="shared" si="1"/>
        <v>0</v>
      </c>
      <c r="D13" s="32"/>
      <c r="E13" s="32"/>
      <c r="F13" s="32"/>
      <c r="G13" s="32"/>
      <c r="H13" s="32"/>
      <c r="I13" s="32"/>
      <c r="J13" s="82" t="str">
        <f t="shared" si="2"/>
        <v/>
      </c>
      <c r="K13" s="82" t="str">
        <f t="shared" si="3"/>
        <v/>
      </c>
      <c r="L13" s="85" t="str">
        <f t="shared" si="4"/>
        <v/>
      </c>
      <c r="M13" s="35">
        <f t="shared" si="5"/>
        <v>0</v>
      </c>
    </row>
    <row r="14" spans="1:13" hidden="1" x14ac:dyDescent="0.2">
      <c r="A14" s="209" t="s">
        <v>500</v>
      </c>
      <c r="B14" s="75">
        <f t="shared" si="0"/>
        <v>0</v>
      </c>
      <c r="C14" s="75">
        <f t="shared" si="1"/>
        <v>0</v>
      </c>
      <c r="D14" s="32"/>
      <c r="E14" s="32"/>
      <c r="F14" s="32"/>
      <c r="G14" s="32"/>
      <c r="H14" s="32"/>
      <c r="I14" s="32"/>
      <c r="J14" s="82" t="str">
        <f t="shared" si="2"/>
        <v/>
      </c>
      <c r="K14" s="82" t="str">
        <f t="shared" si="3"/>
        <v/>
      </c>
      <c r="L14" s="85" t="str">
        <f t="shared" si="4"/>
        <v/>
      </c>
      <c r="M14" s="35">
        <f t="shared" si="5"/>
        <v>0</v>
      </c>
    </row>
    <row r="15" spans="1:13" hidden="1" x14ac:dyDescent="0.2">
      <c r="A15" s="209" t="s">
        <v>500</v>
      </c>
      <c r="B15" s="75">
        <f t="shared" si="0"/>
        <v>0</v>
      </c>
      <c r="C15" s="75">
        <f t="shared" si="1"/>
        <v>0</v>
      </c>
      <c r="D15" s="32"/>
      <c r="E15" s="32"/>
      <c r="F15" s="32"/>
      <c r="G15" s="32"/>
      <c r="H15" s="32"/>
      <c r="I15" s="32"/>
      <c r="J15" s="82" t="str">
        <f t="shared" si="2"/>
        <v/>
      </c>
      <c r="K15" s="82" t="str">
        <f t="shared" si="3"/>
        <v/>
      </c>
      <c r="L15" s="85" t="str">
        <f t="shared" si="4"/>
        <v/>
      </c>
      <c r="M15" s="35">
        <f t="shared" si="5"/>
        <v>0</v>
      </c>
    </row>
    <row r="16" spans="1:13" hidden="1" x14ac:dyDescent="0.2">
      <c r="A16" s="209" t="s">
        <v>500</v>
      </c>
      <c r="B16" s="75">
        <f t="shared" si="0"/>
        <v>0</v>
      </c>
      <c r="C16" s="75">
        <f t="shared" si="1"/>
        <v>0</v>
      </c>
      <c r="D16" s="32"/>
      <c r="E16" s="32"/>
      <c r="F16" s="32"/>
      <c r="G16" s="32"/>
      <c r="H16" s="32"/>
      <c r="I16" s="32"/>
      <c r="J16" s="82" t="str">
        <f t="shared" si="2"/>
        <v/>
      </c>
      <c r="K16" s="82" t="str">
        <f t="shared" si="3"/>
        <v/>
      </c>
      <c r="L16" s="85" t="str">
        <f t="shared" si="4"/>
        <v/>
      </c>
      <c r="M16" s="35">
        <f t="shared" si="5"/>
        <v>0</v>
      </c>
    </row>
    <row r="17" spans="1:13" hidden="1" x14ac:dyDescent="0.2">
      <c r="A17" s="209" t="s">
        <v>500</v>
      </c>
      <c r="B17" s="75">
        <f t="shared" si="0"/>
        <v>0</v>
      </c>
      <c r="C17" s="75">
        <f t="shared" si="1"/>
        <v>0</v>
      </c>
      <c r="D17" s="32"/>
      <c r="E17" s="32"/>
      <c r="F17" s="32"/>
      <c r="G17" s="32"/>
      <c r="H17" s="32"/>
      <c r="I17" s="32"/>
      <c r="J17" s="82" t="str">
        <f t="shared" si="2"/>
        <v/>
      </c>
      <c r="K17" s="82" t="str">
        <f t="shared" si="3"/>
        <v/>
      </c>
      <c r="L17" s="85" t="str">
        <f t="shared" si="4"/>
        <v/>
      </c>
      <c r="M17" s="35">
        <f t="shared" si="5"/>
        <v>0</v>
      </c>
    </row>
    <row r="18" spans="1:13" hidden="1" x14ac:dyDescent="0.2">
      <c r="A18" s="209" t="s">
        <v>500</v>
      </c>
      <c r="B18" s="75">
        <f t="shared" si="0"/>
        <v>0</v>
      </c>
      <c r="C18" s="75">
        <f t="shared" si="1"/>
        <v>0</v>
      </c>
      <c r="D18" s="32"/>
      <c r="E18" s="32"/>
      <c r="F18" s="32"/>
      <c r="G18" s="32"/>
      <c r="H18" s="32"/>
      <c r="I18" s="32"/>
      <c r="J18" s="82" t="str">
        <f t="shared" si="2"/>
        <v/>
      </c>
      <c r="K18" s="82" t="str">
        <f t="shared" si="3"/>
        <v/>
      </c>
      <c r="L18" s="85" t="str">
        <f t="shared" si="4"/>
        <v/>
      </c>
      <c r="M18" s="35">
        <f t="shared" si="5"/>
        <v>0</v>
      </c>
    </row>
    <row r="19" spans="1:13" hidden="1" x14ac:dyDescent="0.2">
      <c r="A19" s="209" t="s">
        <v>500</v>
      </c>
      <c r="B19" s="75">
        <f t="shared" si="0"/>
        <v>0</v>
      </c>
      <c r="C19" s="75">
        <f t="shared" si="1"/>
        <v>0</v>
      </c>
      <c r="D19" s="32"/>
      <c r="E19" s="32"/>
      <c r="F19" s="32"/>
      <c r="G19" s="32"/>
      <c r="H19" s="32"/>
      <c r="I19" s="32"/>
      <c r="J19" s="82" t="str">
        <f t="shared" si="2"/>
        <v/>
      </c>
      <c r="K19" s="82" t="str">
        <f t="shared" si="3"/>
        <v/>
      </c>
      <c r="L19" s="85" t="str">
        <f t="shared" si="4"/>
        <v/>
      </c>
      <c r="M19" s="35">
        <f t="shared" si="5"/>
        <v>0</v>
      </c>
    </row>
    <row r="20" spans="1:13" hidden="1" x14ac:dyDescent="0.2">
      <c r="A20" s="209" t="s">
        <v>500</v>
      </c>
      <c r="B20" s="75">
        <f t="shared" si="0"/>
        <v>0</v>
      </c>
      <c r="C20" s="75">
        <f t="shared" si="1"/>
        <v>0</v>
      </c>
      <c r="D20" s="32"/>
      <c r="E20" s="32"/>
      <c r="F20" s="32"/>
      <c r="G20" s="32"/>
      <c r="H20" s="32"/>
      <c r="I20" s="32"/>
      <c r="J20" s="82" t="str">
        <f t="shared" si="2"/>
        <v/>
      </c>
      <c r="K20" s="82" t="str">
        <f t="shared" si="3"/>
        <v/>
      </c>
      <c r="L20" s="85" t="str">
        <f t="shared" si="4"/>
        <v/>
      </c>
      <c r="M20" s="35">
        <f t="shared" si="5"/>
        <v>0</v>
      </c>
    </row>
    <row r="21" spans="1:13" hidden="1" x14ac:dyDescent="0.2">
      <c r="A21" s="209" t="s">
        <v>500</v>
      </c>
      <c r="B21" s="75">
        <f t="shared" si="0"/>
        <v>0</v>
      </c>
      <c r="C21" s="75">
        <f t="shared" si="1"/>
        <v>0</v>
      </c>
      <c r="D21" s="32"/>
      <c r="E21" s="32"/>
      <c r="F21" s="32"/>
      <c r="G21" s="32"/>
      <c r="H21" s="32"/>
      <c r="I21" s="32"/>
      <c r="J21" s="82" t="str">
        <f t="shared" si="2"/>
        <v/>
      </c>
      <c r="K21" s="82" t="str">
        <f t="shared" si="3"/>
        <v/>
      </c>
      <c r="L21" s="85" t="str">
        <f t="shared" si="4"/>
        <v/>
      </c>
      <c r="M21" s="35">
        <f t="shared" si="5"/>
        <v>0</v>
      </c>
    </row>
    <row r="22" spans="1:13" hidden="1" x14ac:dyDescent="0.2">
      <c r="A22" s="209" t="s">
        <v>500</v>
      </c>
      <c r="B22" s="75">
        <f t="shared" si="0"/>
        <v>0</v>
      </c>
      <c r="C22" s="75">
        <f t="shared" si="1"/>
        <v>0</v>
      </c>
      <c r="D22" s="32"/>
      <c r="E22" s="32"/>
      <c r="F22" s="32"/>
      <c r="G22" s="32"/>
      <c r="H22" s="32"/>
      <c r="I22" s="32"/>
      <c r="J22" s="82" t="str">
        <f t="shared" si="2"/>
        <v/>
      </c>
      <c r="K22" s="82" t="str">
        <f t="shared" si="3"/>
        <v/>
      </c>
      <c r="L22" s="85" t="str">
        <f t="shared" si="4"/>
        <v/>
      </c>
      <c r="M22" s="35">
        <f t="shared" si="5"/>
        <v>0</v>
      </c>
    </row>
    <row r="23" spans="1:13" hidden="1" x14ac:dyDescent="0.2">
      <c r="A23" s="209" t="s">
        <v>500</v>
      </c>
      <c r="B23" s="75">
        <f t="shared" si="0"/>
        <v>0</v>
      </c>
      <c r="C23" s="75">
        <f t="shared" si="1"/>
        <v>0</v>
      </c>
      <c r="D23" s="32"/>
      <c r="E23" s="32"/>
      <c r="F23" s="32"/>
      <c r="G23" s="32"/>
      <c r="H23" s="32"/>
      <c r="I23" s="32"/>
      <c r="J23" s="82" t="str">
        <f t="shared" si="2"/>
        <v/>
      </c>
      <c r="K23" s="82" t="str">
        <f t="shared" si="3"/>
        <v/>
      </c>
      <c r="L23" s="85" t="str">
        <f t="shared" si="4"/>
        <v/>
      </c>
      <c r="M23" s="35">
        <f t="shared" si="5"/>
        <v>0</v>
      </c>
    </row>
    <row r="24" spans="1:13" hidden="1" x14ac:dyDescent="0.2">
      <c r="A24" s="209" t="s">
        <v>500</v>
      </c>
      <c r="B24" s="76">
        <f t="shared" si="0"/>
        <v>0</v>
      </c>
      <c r="C24" s="76">
        <f t="shared" si="1"/>
        <v>0</v>
      </c>
      <c r="D24" s="42"/>
      <c r="E24" s="42"/>
      <c r="F24" s="42"/>
      <c r="G24" s="42"/>
      <c r="H24" s="42"/>
      <c r="I24" s="42"/>
      <c r="J24" s="83" t="str">
        <f t="shared" si="2"/>
        <v/>
      </c>
      <c r="K24" s="83" t="str">
        <f t="shared" si="3"/>
        <v/>
      </c>
      <c r="L24" s="85" t="str">
        <f t="shared" si="4"/>
        <v/>
      </c>
      <c r="M24" s="35">
        <f t="shared" si="5"/>
        <v>0</v>
      </c>
    </row>
    <row r="25" spans="1:13" hidden="1" x14ac:dyDescent="0.2">
      <c r="A25" s="209" t="s">
        <v>500</v>
      </c>
      <c r="B25" s="75">
        <f t="shared" si="0"/>
        <v>0</v>
      </c>
      <c r="C25" s="75">
        <f t="shared" si="1"/>
        <v>0</v>
      </c>
      <c r="D25" s="32"/>
      <c r="E25" s="32"/>
      <c r="F25" s="32"/>
      <c r="G25" s="32"/>
      <c r="H25" s="32"/>
      <c r="I25" s="32"/>
      <c r="J25" s="82" t="str">
        <f t="shared" si="2"/>
        <v/>
      </c>
      <c r="K25" s="82" t="str">
        <f t="shared" si="3"/>
        <v/>
      </c>
      <c r="L25" s="85" t="str">
        <f t="shared" si="4"/>
        <v/>
      </c>
      <c r="M25" s="35">
        <f t="shared" si="5"/>
        <v>0</v>
      </c>
    </row>
    <row r="26" spans="1:13" hidden="1" x14ac:dyDescent="0.2">
      <c r="A26" s="209" t="s">
        <v>500</v>
      </c>
      <c r="B26" s="75">
        <f t="shared" si="0"/>
        <v>0</v>
      </c>
      <c r="C26" s="75">
        <f t="shared" si="1"/>
        <v>0</v>
      </c>
      <c r="D26" s="32"/>
      <c r="E26" s="32"/>
      <c r="F26" s="32"/>
      <c r="G26" s="32"/>
      <c r="H26" s="32"/>
      <c r="I26" s="32"/>
      <c r="J26" s="82" t="str">
        <f t="shared" si="2"/>
        <v/>
      </c>
      <c r="K26" s="82" t="str">
        <f t="shared" si="3"/>
        <v/>
      </c>
      <c r="L26" s="85" t="str">
        <f t="shared" si="4"/>
        <v/>
      </c>
      <c r="M26" s="35">
        <f t="shared" si="5"/>
        <v>0</v>
      </c>
    </row>
    <row r="27" spans="1:13" hidden="1" x14ac:dyDescent="0.2">
      <c r="A27" s="209" t="s">
        <v>500</v>
      </c>
      <c r="B27" s="75">
        <f t="shared" si="0"/>
        <v>0</v>
      </c>
      <c r="C27" s="75">
        <f t="shared" si="1"/>
        <v>0</v>
      </c>
      <c r="D27" s="32"/>
      <c r="E27" s="32"/>
      <c r="F27" s="32"/>
      <c r="G27" s="32"/>
      <c r="H27" s="32"/>
      <c r="I27" s="32"/>
      <c r="J27" s="82" t="str">
        <f t="shared" si="2"/>
        <v/>
      </c>
      <c r="K27" s="82" t="str">
        <f t="shared" si="3"/>
        <v/>
      </c>
      <c r="L27" s="85" t="str">
        <f t="shared" si="4"/>
        <v/>
      </c>
      <c r="M27" s="35">
        <f t="shared" si="5"/>
        <v>0</v>
      </c>
    </row>
    <row r="28" spans="1:13" hidden="1" x14ac:dyDescent="0.2">
      <c r="A28" s="209" t="s">
        <v>500</v>
      </c>
      <c r="B28" s="75">
        <f t="shared" si="0"/>
        <v>0</v>
      </c>
      <c r="C28" s="75">
        <f t="shared" si="1"/>
        <v>0</v>
      </c>
      <c r="D28" s="32"/>
      <c r="E28" s="32"/>
      <c r="F28" s="32"/>
      <c r="G28" s="32"/>
      <c r="H28" s="32"/>
      <c r="I28" s="32"/>
      <c r="J28" s="82" t="str">
        <f t="shared" si="2"/>
        <v/>
      </c>
      <c r="K28" s="82" t="str">
        <f t="shared" si="3"/>
        <v/>
      </c>
      <c r="L28" s="85" t="str">
        <f t="shared" si="4"/>
        <v/>
      </c>
      <c r="M28" s="35">
        <f t="shared" si="5"/>
        <v>0</v>
      </c>
    </row>
    <row r="29" spans="1:13" hidden="1" x14ac:dyDescent="0.2">
      <c r="A29" s="209" t="s">
        <v>500</v>
      </c>
      <c r="B29" s="75">
        <f t="shared" si="0"/>
        <v>0</v>
      </c>
      <c r="C29" s="75">
        <f t="shared" si="1"/>
        <v>0</v>
      </c>
      <c r="D29" s="32"/>
      <c r="E29" s="32"/>
      <c r="F29" s="32"/>
      <c r="G29" s="32"/>
      <c r="H29" s="32"/>
      <c r="I29" s="32"/>
      <c r="J29" s="82" t="str">
        <f t="shared" si="2"/>
        <v/>
      </c>
      <c r="K29" s="82" t="str">
        <f t="shared" si="3"/>
        <v/>
      </c>
      <c r="L29" s="85" t="str">
        <f t="shared" si="4"/>
        <v/>
      </c>
      <c r="M29" s="35">
        <f t="shared" si="5"/>
        <v>0</v>
      </c>
    </row>
    <row r="30" spans="1:13" hidden="1" x14ac:dyDescent="0.2">
      <c r="A30" s="209" t="s">
        <v>500</v>
      </c>
      <c r="B30" s="75">
        <f t="shared" si="0"/>
        <v>0</v>
      </c>
      <c r="C30" s="75">
        <f t="shared" si="1"/>
        <v>0</v>
      </c>
      <c r="D30" s="32"/>
      <c r="E30" s="32"/>
      <c r="F30" s="32"/>
      <c r="G30" s="32"/>
      <c r="H30" s="32"/>
      <c r="I30" s="32"/>
      <c r="J30" s="82" t="str">
        <f t="shared" si="2"/>
        <v/>
      </c>
      <c r="K30" s="82" t="str">
        <f t="shared" si="3"/>
        <v/>
      </c>
      <c r="L30" s="85" t="str">
        <f t="shared" si="4"/>
        <v/>
      </c>
      <c r="M30" s="35">
        <f t="shared" si="5"/>
        <v>0</v>
      </c>
    </row>
    <row r="31" spans="1:13" hidden="1" x14ac:dyDescent="0.2">
      <c r="A31" s="209" t="s">
        <v>500</v>
      </c>
      <c r="B31" s="75">
        <f t="shared" si="0"/>
        <v>0</v>
      </c>
      <c r="C31" s="75">
        <f t="shared" si="1"/>
        <v>0</v>
      </c>
      <c r="D31" s="32"/>
      <c r="E31" s="32"/>
      <c r="F31" s="32"/>
      <c r="G31" s="32"/>
      <c r="H31" s="32"/>
      <c r="I31" s="32"/>
      <c r="J31" s="82" t="str">
        <f t="shared" si="2"/>
        <v/>
      </c>
      <c r="K31" s="82" t="str">
        <f t="shared" si="3"/>
        <v/>
      </c>
      <c r="L31" s="85" t="str">
        <f t="shared" si="4"/>
        <v/>
      </c>
      <c r="M31" s="35">
        <f t="shared" si="5"/>
        <v>0</v>
      </c>
    </row>
    <row r="32" spans="1:13" hidden="1" x14ac:dyDescent="0.2">
      <c r="A32" s="209" t="s">
        <v>500</v>
      </c>
      <c r="B32" s="75">
        <f t="shared" si="0"/>
        <v>0</v>
      </c>
      <c r="C32" s="75">
        <f t="shared" si="1"/>
        <v>0</v>
      </c>
      <c r="D32" s="32"/>
      <c r="E32" s="32"/>
      <c r="F32" s="32"/>
      <c r="G32" s="32"/>
      <c r="H32" s="32"/>
      <c r="I32" s="32"/>
      <c r="J32" s="82" t="str">
        <f t="shared" si="2"/>
        <v/>
      </c>
      <c r="K32" s="82" t="str">
        <f t="shared" si="3"/>
        <v/>
      </c>
      <c r="L32" s="85" t="str">
        <f t="shared" si="4"/>
        <v/>
      </c>
      <c r="M32" s="35">
        <f t="shared" si="5"/>
        <v>0</v>
      </c>
    </row>
    <row r="33" spans="1:13" hidden="1" x14ac:dyDescent="0.2">
      <c r="A33" s="209" t="s">
        <v>500</v>
      </c>
      <c r="B33" s="75">
        <f t="shared" si="0"/>
        <v>0</v>
      </c>
      <c r="C33" s="75">
        <f t="shared" si="1"/>
        <v>0</v>
      </c>
      <c r="D33" s="32"/>
      <c r="E33" s="32"/>
      <c r="F33" s="32"/>
      <c r="G33" s="32"/>
      <c r="H33" s="32"/>
      <c r="I33" s="32"/>
      <c r="J33" s="82" t="str">
        <f t="shared" si="2"/>
        <v/>
      </c>
      <c r="K33" s="82" t="str">
        <f t="shared" si="3"/>
        <v/>
      </c>
      <c r="L33" s="85" t="str">
        <f t="shared" si="4"/>
        <v/>
      </c>
      <c r="M33" s="35">
        <f t="shared" si="5"/>
        <v>0</v>
      </c>
    </row>
    <row r="34" spans="1:13" hidden="1" x14ac:dyDescent="0.2">
      <c r="A34" s="209" t="s">
        <v>500</v>
      </c>
      <c r="B34" s="75">
        <f t="shared" si="0"/>
        <v>0</v>
      </c>
      <c r="C34" s="75">
        <f t="shared" si="1"/>
        <v>0</v>
      </c>
      <c r="D34" s="32"/>
      <c r="E34" s="32"/>
      <c r="F34" s="32"/>
      <c r="G34" s="32"/>
      <c r="H34" s="32"/>
      <c r="I34" s="32"/>
      <c r="J34" s="82" t="str">
        <f t="shared" si="2"/>
        <v/>
      </c>
      <c r="K34" s="82" t="str">
        <f t="shared" si="3"/>
        <v/>
      </c>
      <c r="L34" s="85" t="str">
        <f t="shared" si="4"/>
        <v/>
      </c>
      <c r="M34" s="35">
        <f t="shared" si="5"/>
        <v>0</v>
      </c>
    </row>
    <row r="35" spans="1:13" hidden="1" x14ac:dyDescent="0.2">
      <c r="A35" s="209" t="s">
        <v>500</v>
      </c>
      <c r="B35" s="75">
        <f t="shared" si="0"/>
        <v>0</v>
      </c>
      <c r="C35" s="75">
        <f t="shared" si="1"/>
        <v>0</v>
      </c>
      <c r="D35" s="32"/>
      <c r="E35" s="32"/>
      <c r="F35" s="32"/>
      <c r="G35" s="32"/>
      <c r="H35" s="32"/>
      <c r="I35" s="32"/>
      <c r="J35" s="82" t="str">
        <f t="shared" si="2"/>
        <v/>
      </c>
      <c r="K35" s="82" t="str">
        <f t="shared" si="3"/>
        <v/>
      </c>
      <c r="L35" s="85" t="str">
        <f t="shared" si="4"/>
        <v/>
      </c>
      <c r="M35" s="35">
        <f t="shared" si="5"/>
        <v>0</v>
      </c>
    </row>
    <row r="36" spans="1:13" hidden="1" x14ac:dyDescent="0.2">
      <c r="A36" s="209" t="s">
        <v>500</v>
      </c>
      <c r="B36" s="75">
        <f t="shared" si="0"/>
        <v>0</v>
      </c>
      <c r="C36" s="75">
        <f t="shared" si="1"/>
        <v>0</v>
      </c>
      <c r="D36" s="32"/>
      <c r="E36" s="32"/>
      <c r="F36" s="32"/>
      <c r="G36" s="32"/>
      <c r="H36" s="32"/>
      <c r="I36" s="32"/>
      <c r="J36" s="82" t="str">
        <f t="shared" si="2"/>
        <v/>
      </c>
      <c r="K36" s="82" t="str">
        <f t="shared" si="3"/>
        <v/>
      </c>
      <c r="L36" s="85" t="str">
        <f t="shared" si="4"/>
        <v/>
      </c>
      <c r="M36" s="35">
        <f t="shared" si="5"/>
        <v>0</v>
      </c>
    </row>
    <row r="37" spans="1:13" hidden="1" x14ac:dyDescent="0.2">
      <c r="A37" s="209" t="s">
        <v>500</v>
      </c>
      <c r="B37" s="75">
        <f t="shared" si="0"/>
        <v>0</v>
      </c>
      <c r="C37" s="75">
        <f t="shared" si="1"/>
        <v>0</v>
      </c>
      <c r="D37" s="32"/>
      <c r="E37" s="32"/>
      <c r="F37" s="32"/>
      <c r="G37" s="32"/>
      <c r="H37" s="32"/>
      <c r="I37" s="32"/>
      <c r="J37" s="82" t="str">
        <f t="shared" si="2"/>
        <v/>
      </c>
      <c r="K37" s="82" t="str">
        <f t="shared" si="3"/>
        <v/>
      </c>
      <c r="L37" s="85" t="str">
        <f t="shared" si="4"/>
        <v/>
      </c>
      <c r="M37" s="35">
        <f t="shared" si="5"/>
        <v>0</v>
      </c>
    </row>
    <row r="38" spans="1:13" hidden="1" x14ac:dyDescent="0.2">
      <c r="A38" s="209" t="s">
        <v>500</v>
      </c>
      <c r="B38" s="75">
        <f t="shared" si="0"/>
        <v>0</v>
      </c>
      <c r="C38" s="75">
        <f t="shared" si="1"/>
        <v>0</v>
      </c>
      <c r="D38" s="32"/>
      <c r="E38" s="32"/>
      <c r="F38" s="32"/>
      <c r="G38" s="32"/>
      <c r="H38" s="32"/>
      <c r="I38" s="32"/>
      <c r="J38" s="82" t="str">
        <f t="shared" si="2"/>
        <v/>
      </c>
      <c r="K38" s="82" t="str">
        <f t="shared" si="3"/>
        <v/>
      </c>
      <c r="L38" s="85" t="str">
        <f t="shared" si="4"/>
        <v/>
      </c>
      <c r="M38" s="35">
        <f t="shared" si="5"/>
        <v>0</v>
      </c>
    </row>
    <row r="39" spans="1:13" hidden="1" x14ac:dyDescent="0.2">
      <c r="A39" s="209" t="s">
        <v>500</v>
      </c>
      <c r="B39" s="75">
        <f t="shared" si="0"/>
        <v>0</v>
      </c>
      <c r="C39" s="75">
        <f t="shared" si="1"/>
        <v>0</v>
      </c>
      <c r="D39" s="32"/>
      <c r="E39" s="32"/>
      <c r="F39" s="32"/>
      <c r="G39" s="32"/>
      <c r="H39" s="32"/>
      <c r="I39" s="32"/>
      <c r="J39" s="82" t="str">
        <f t="shared" si="2"/>
        <v/>
      </c>
      <c r="K39" s="82" t="str">
        <f t="shared" si="3"/>
        <v/>
      </c>
      <c r="L39" s="85" t="str">
        <f t="shared" si="4"/>
        <v/>
      </c>
      <c r="M39" s="35">
        <f t="shared" si="5"/>
        <v>0</v>
      </c>
    </row>
    <row r="40" spans="1:13" hidden="1" x14ac:dyDescent="0.2">
      <c r="A40" s="209" t="s">
        <v>500</v>
      </c>
      <c r="B40" s="75">
        <f t="shared" si="0"/>
        <v>0</v>
      </c>
      <c r="C40" s="75">
        <f t="shared" si="1"/>
        <v>0</v>
      </c>
      <c r="D40" s="32"/>
      <c r="E40" s="32"/>
      <c r="F40" s="32"/>
      <c r="G40" s="32"/>
      <c r="H40" s="32"/>
      <c r="I40" s="32"/>
      <c r="J40" s="82" t="str">
        <f t="shared" si="2"/>
        <v/>
      </c>
      <c r="K40" s="82" t="str">
        <f t="shared" si="3"/>
        <v/>
      </c>
      <c r="L40" s="85" t="str">
        <f t="shared" si="4"/>
        <v/>
      </c>
      <c r="M40" s="35">
        <f t="shared" si="5"/>
        <v>0</v>
      </c>
    </row>
    <row r="41" spans="1:13" hidden="1" x14ac:dyDescent="0.2">
      <c r="A41" s="209" t="s">
        <v>500</v>
      </c>
      <c r="B41" s="75">
        <f t="shared" si="0"/>
        <v>0</v>
      </c>
      <c r="C41" s="75">
        <f t="shared" si="1"/>
        <v>0</v>
      </c>
      <c r="D41" s="32"/>
      <c r="E41" s="32"/>
      <c r="F41" s="32"/>
      <c r="G41" s="32"/>
      <c r="H41" s="32"/>
      <c r="I41" s="32"/>
      <c r="J41" s="82" t="str">
        <f t="shared" si="2"/>
        <v/>
      </c>
      <c r="K41" s="82" t="str">
        <f t="shared" si="3"/>
        <v/>
      </c>
      <c r="L41" s="85" t="str">
        <f t="shared" si="4"/>
        <v/>
      </c>
      <c r="M41" s="35">
        <f t="shared" si="5"/>
        <v>0</v>
      </c>
    </row>
    <row r="42" spans="1:13" hidden="1" x14ac:dyDescent="0.2">
      <c r="A42" s="209" t="s">
        <v>500</v>
      </c>
      <c r="B42" s="75">
        <f t="shared" si="0"/>
        <v>0</v>
      </c>
      <c r="C42" s="75">
        <f t="shared" si="1"/>
        <v>0</v>
      </c>
      <c r="D42" s="32"/>
      <c r="E42" s="32"/>
      <c r="F42" s="32"/>
      <c r="G42" s="32"/>
      <c r="H42" s="32"/>
      <c r="I42" s="32"/>
      <c r="J42" s="82" t="str">
        <f t="shared" si="2"/>
        <v/>
      </c>
      <c r="K42" s="82" t="str">
        <f t="shared" si="3"/>
        <v/>
      </c>
      <c r="L42" s="85" t="str">
        <f t="shared" si="4"/>
        <v/>
      </c>
      <c r="M42" s="35">
        <f t="shared" si="5"/>
        <v>0</v>
      </c>
    </row>
    <row r="43" spans="1:13" hidden="1" x14ac:dyDescent="0.2">
      <c r="A43" s="209" t="s">
        <v>500</v>
      </c>
      <c r="B43" s="75">
        <f t="shared" ref="B43:B60" si="6">SUM(D43:I43)</f>
        <v>0</v>
      </c>
      <c r="C43" s="75">
        <f t="shared" ref="C43:C60" si="7">D43+E43</f>
        <v>0</v>
      </c>
      <c r="D43" s="32"/>
      <c r="E43" s="32"/>
      <c r="F43" s="32"/>
      <c r="G43" s="32"/>
      <c r="H43" s="32"/>
      <c r="I43" s="32"/>
      <c r="J43" s="82" t="str">
        <f t="shared" ref="J43:J61" si="8">IF(ISERROR(D43/C43),"",(D43/C43))</f>
        <v/>
      </c>
      <c r="K43" s="82" t="str">
        <f t="shared" ref="K43:K61" si="9">IF(ISERROR(E43/C43),"",(E43/C43))</f>
        <v/>
      </c>
      <c r="L43" s="85" t="str">
        <f t="shared" ref="L43:L61" si="10">IF(ISERROR((D43+E43)/B43),"",(D43+E43)/B43)</f>
        <v/>
      </c>
      <c r="M43" s="35">
        <f t="shared" ref="M43:M61" si="11">G43+I43</f>
        <v>0</v>
      </c>
    </row>
    <row r="44" spans="1:13" hidden="1" x14ac:dyDescent="0.2">
      <c r="A44" s="209" t="s">
        <v>500</v>
      </c>
      <c r="B44" s="75">
        <f t="shared" si="6"/>
        <v>0</v>
      </c>
      <c r="C44" s="75">
        <f t="shared" si="7"/>
        <v>0</v>
      </c>
      <c r="D44" s="32"/>
      <c r="E44" s="32"/>
      <c r="F44" s="32"/>
      <c r="G44" s="32"/>
      <c r="H44" s="32"/>
      <c r="I44" s="32"/>
      <c r="J44" s="82" t="str">
        <f t="shared" si="8"/>
        <v/>
      </c>
      <c r="K44" s="82" t="str">
        <f t="shared" si="9"/>
        <v/>
      </c>
      <c r="L44" s="85" t="str">
        <f t="shared" si="10"/>
        <v/>
      </c>
      <c r="M44" s="35">
        <f t="shared" si="11"/>
        <v>0</v>
      </c>
    </row>
    <row r="45" spans="1:13" hidden="1" x14ac:dyDescent="0.2">
      <c r="A45" s="209" t="s">
        <v>500</v>
      </c>
      <c r="B45" s="75">
        <f t="shared" si="6"/>
        <v>0</v>
      </c>
      <c r="C45" s="75">
        <f t="shared" si="7"/>
        <v>0</v>
      </c>
      <c r="D45" s="32"/>
      <c r="E45" s="32"/>
      <c r="F45" s="32"/>
      <c r="G45" s="32"/>
      <c r="H45" s="32"/>
      <c r="I45" s="32"/>
      <c r="J45" s="82" t="str">
        <f t="shared" si="8"/>
        <v/>
      </c>
      <c r="K45" s="82" t="str">
        <f t="shared" si="9"/>
        <v/>
      </c>
      <c r="L45" s="85" t="str">
        <f t="shared" si="10"/>
        <v/>
      </c>
      <c r="M45" s="35">
        <f t="shared" si="11"/>
        <v>0</v>
      </c>
    </row>
    <row r="46" spans="1:13" hidden="1" x14ac:dyDescent="0.2">
      <c r="A46" s="209" t="s">
        <v>500</v>
      </c>
      <c r="B46" s="75">
        <f t="shared" si="6"/>
        <v>0</v>
      </c>
      <c r="C46" s="75">
        <f t="shared" si="7"/>
        <v>0</v>
      </c>
      <c r="D46" s="32"/>
      <c r="E46" s="32"/>
      <c r="F46" s="32"/>
      <c r="G46" s="32"/>
      <c r="H46" s="32"/>
      <c r="I46" s="32"/>
      <c r="J46" s="82" t="str">
        <f t="shared" si="8"/>
        <v/>
      </c>
      <c r="K46" s="82" t="str">
        <f t="shared" si="9"/>
        <v/>
      </c>
      <c r="L46" s="85" t="str">
        <f t="shared" si="10"/>
        <v/>
      </c>
      <c r="M46" s="35">
        <f t="shared" si="11"/>
        <v>0</v>
      </c>
    </row>
    <row r="47" spans="1:13" hidden="1" x14ac:dyDescent="0.2">
      <c r="A47" s="209" t="s">
        <v>500</v>
      </c>
      <c r="B47" s="75">
        <f t="shared" si="6"/>
        <v>0</v>
      </c>
      <c r="C47" s="75">
        <f t="shared" si="7"/>
        <v>0</v>
      </c>
      <c r="D47" s="32"/>
      <c r="E47" s="32"/>
      <c r="F47" s="32"/>
      <c r="G47" s="32"/>
      <c r="H47" s="32"/>
      <c r="I47" s="32"/>
      <c r="J47" s="82" t="str">
        <f t="shared" si="8"/>
        <v/>
      </c>
      <c r="K47" s="82" t="str">
        <f t="shared" si="9"/>
        <v/>
      </c>
      <c r="L47" s="85" t="str">
        <f t="shared" si="10"/>
        <v/>
      </c>
      <c r="M47" s="35">
        <f t="shared" si="11"/>
        <v>0</v>
      </c>
    </row>
    <row r="48" spans="1:13" hidden="1" x14ac:dyDescent="0.2">
      <c r="A48" s="209" t="s">
        <v>500</v>
      </c>
      <c r="B48" s="75">
        <f t="shared" si="6"/>
        <v>0</v>
      </c>
      <c r="C48" s="75">
        <f t="shared" si="7"/>
        <v>0</v>
      </c>
      <c r="D48" s="32"/>
      <c r="E48" s="32"/>
      <c r="F48" s="32"/>
      <c r="G48" s="32"/>
      <c r="H48" s="32"/>
      <c r="I48" s="32"/>
      <c r="J48" s="82" t="str">
        <f t="shared" si="8"/>
        <v/>
      </c>
      <c r="K48" s="82" t="str">
        <f t="shared" si="9"/>
        <v/>
      </c>
      <c r="L48" s="85" t="str">
        <f t="shared" si="10"/>
        <v/>
      </c>
      <c r="M48" s="35">
        <f t="shared" si="11"/>
        <v>0</v>
      </c>
    </row>
    <row r="49" spans="1:13" hidden="1" x14ac:dyDescent="0.2">
      <c r="A49" s="209" t="s">
        <v>500</v>
      </c>
      <c r="B49" s="76">
        <f t="shared" si="6"/>
        <v>0</v>
      </c>
      <c r="C49" s="76">
        <f t="shared" si="7"/>
        <v>0</v>
      </c>
      <c r="D49" s="42"/>
      <c r="E49" s="42"/>
      <c r="F49" s="42"/>
      <c r="G49" s="42"/>
      <c r="H49" s="42"/>
      <c r="I49" s="42"/>
      <c r="J49" s="83" t="str">
        <f t="shared" si="8"/>
        <v/>
      </c>
      <c r="K49" s="83" t="str">
        <f t="shared" si="9"/>
        <v/>
      </c>
      <c r="L49" s="85" t="str">
        <f t="shared" si="10"/>
        <v/>
      </c>
      <c r="M49" s="35">
        <f t="shared" si="11"/>
        <v>0</v>
      </c>
    </row>
    <row r="50" spans="1:13" hidden="1" x14ac:dyDescent="0.2">
      <c r="A50" s="209" t="s">
        <v>500</v>
      </c>
      <c r="B50" s="75">
        <f t="shared" si="6"/>
        <v>0</v>
      </c>
      <c r="C50" s="75">
        <f t="shared" si="7"/>
        <v>0</v>
      </c>
      <c r="D50" s="32"/>
      <c r="E50" s="32"/>
      <c r="F50" s="32"/>
      <c r="G50" s="32"/>
      <c r="H50" s="32"/>
      <c r="I50" s="32"/>
      <c r="J50" s="82" t="str">
        <f t="shared" si="8"/>
        <v/>
      </c>
      <c r="K50" s="82" t="str">
        <f t="shared" si="9"/>
        <v/>
      </c>
      <c r="L50" s="85" t="str">
        <f t="shared" si="10"/>
        <v/>
      </c>
      <c r="M50" s="35">
        <f t="shared" si="11"/>
        <v>0</v>
      </c>
    </row>
    <row r="51" spans="1:13" hidden="1" x14ac:dyDescent="0.2">
      <c r="A51" s="209" t="s">
        <v>500</v>
      </c>
      <c r="B51" s="75">
        <f t="shared" si="6"/>
        <v>0</v>
      </c>
      <c r="C51" s="75">
        <f t="shared" si="7"/>
        <v>0</v>
      </c>
      <c r="D51" s="32"/>
      <c r="E51" s="32"/>
      <c r="F51" s="32"/>
      <c r="G51" s="32"/>
      <c r="H51" s="32"/>
      <c r="I51" s="32"/>
      <c r="J51" s="82" t="str">
        <f t="shared" si="8"/>
        <v/>
      </c>
      <c r="K51" s="82" t="str">
        <f t="shared" si="9"/>
        <v/>
      </c>
      <c r="L51" s="85" t="str">
        <f t="shared" si="10"/>
        <v/>
      </c>
      <c r="M51" s="35">
        <f t="shared" si="11"/>
        <v>0</v>
      </c>
    </row>
    <row r="52" spans="1:13" hidden="1" x14ac:dyDescent="0.2">
      <c r="A52" s="209" t="s">
        <v>500</v>
      </c>
      <c r="B52" s="75">
        <f t="shared" si="6"/>
        <v>0</v>
      </c>
      <c r="C52" s="75">
        <f t="shared" si="7"/>
        <v>0</v>
      </c>
      <c r="D52" s="32"/>
      <c r="E52" s="32"/>
      <c r="F52" s="32"/>
      <c r="G52" s="32"/>
      <c r="H52" s="32"/>
      <c r="I52" s="32"/>
      <c r="J52" s="82" t="str">
        <f t="shared" si="8"/>
        <v/>
      </c>
      <c r="K52" s="82" t="str">
        <f t="shared" si="9"/>
        <v/>
      </c>
      <c r="L52" s="85" t="str">
        <f t="shared" si="10"/>
        <v/>
      </c>
      <c r="M52" s="35">
        <f t="shared" si="11"/>
        <v>0</v>
      </c>
    </row>
    <row r="53" spans="1:13" hidden="1" x14ac:dyDescent="0.2">
      <c r="A53" s="209" t="s">
        <v>500</v>
      </c>
      <c r="B53" s="75">
        <f t="shared" si="6"/>
        <v>0</v>
      </c>
      <c r="C53" s="75">
        <f t="shared" si="7"/>
        <v>0</v>
      </c>
      <c r="D53" s="32"/>
      <c r="E53" s="32"/>
      <c r="F53" s="32"/>
      <c r="G53" s="32"/>
      <c r="H53" s="32"/>
      <c r="I53" s="32"/>
      <c r="J53" s="82" t="str">
        <f t="shared" si="8"/>
        <v/>
      </c>
      <c r="K53" s="82" t="str">
        <f t="shared" si="9"/>
        <v/>
      </c>
      <c r="L53" s="85" t="str">
        <f t="shared" si="10"/>
        <v/>
      </c>
      <c r="M53" s="35">
        <f t="shared" si="11"/>
        <v>0</v>
      </c>
    </row>
    <row r="54" spans="1:13" hidden="1" x14ac:dyDescent="0.2">
      <c r="A54" s="209" t="s">
        <v>500</v>
      </c>
      <c r="B54" s="75">
        <f t="shared" si="6"/>
        <v>0</v>
      </c>
      <c r="C54" s="75">
        <f t="shared" si="7"/>
        <v>0</v>
      </c>
      <c r="D54" s="32"/>
      <c r="E54" s="32"/>
      <c r="F54" s="32"/>
      <c r="G54" s="32"/>
      <c r="H54" s="32"/>
      <c r="I54" s="32"/>
      <c r="J54" s="82" t="str">
        <f t="shared" si="8"/>
        <v/>
      </c>
      <c r="K54" s="82" t="str">
        <f t="shared" si="9"/>
        <v/>
      </c>
      <c r="L54" s="85" t="str">
        <f t="shared" si="10"/>
        <v/>
      </c>
      <c r="M54" s="35">
        <f t="shared" si="11"/>
        <v>0</v>
      </c>
    </row>
    <row r="55" spans="1:13" hidden="1" x14ac:dyDescent="0.2">
      <c r="A55" s="209" t="s">
        <v>500</v>
      </c>
      <c r="B55" s="75">
        <f t="shared" si="6"/>
        <v>0</v>
      </c>
      <c r="C55" s="75">
        <f t="shared" si="7"/>
        <v>0</v>
      </c>
      <c r="D55" s="32"/>
      <c r="E55" s="32"/>
      <c r="F55" s="32"/>
      <c r="G55" s="32"/>
      <c r="H55" s="32"/>
      <c r="I55" s="32"/>
      <c r="J55" s="82" t="str">
        <f t="shared" si="8"/>
        <v/>
      </c>
      <c r="K55" s="82" t="str">
        <f t="shared" si="9"/>
        <v/>
      </c>
      <c r="L55" s="85" t="str">
        <f t="shared" si="10"/>
        <v/>
      </c>
      <c r="M55" s="35">
        <f t="shared" si="11"/>
        <v>0</v>
      </c>
    </row>
    <row r="56" spans="1:13" hidden="1" x14ac:dyDescent="0.2">
      <c r="A56" s="209" t="s">
        <v>500</v>
      </c>
      <c r="B56" s="75">
        <f t="shared" si="6"/>
        <v>0</v>
      </c>
      <c r="C56" s="75">
        <f t="shared" si="7"/>
        <v>0</v>
      </c>
      <c r="D56" s="32"/>
      <c r="E56" s="32"/>
      <c r="F56" s="32"/>
      <c r="G56" s="32"/>
      <c r="H56" s="32"/>
      <c r="I56" s="32"/>
      <c r="J56" s="82" t="str">
        <f t="shared" si="8"/>
        <v/>
      </c>
      <c r="K56" s="82" t="str">
        <f t="shared" si="9"/>
        <v/>
      </c>
      <c r="L56" s="85" t="str">
        <f t="shared" si="10"/>
        <v/>
      </c>
      <c r="M56" s="35">
        <f t="shared" si="11"/>
        <v>0</v>
      </c>
    </row>
    <row r="57" spans="1:13" hidden="1" x14ac:dyDescent="0.2">
      <c r="A57" s="209" t="s">
        <v>500</v>
      </c>
      <c r="B57" s="75">
        <f t="shared" si="6"/>
        <v>0</v>
      </c>
      <c r="C57" s="75">
        <f t="shared" si="7"/>
        <v>0</v>
      </c>
      <c r="D57" s="32"/>
      <c r="E57" s="32"/>
      <c r="F57" s="32"/>
      <c r="G57" s="32"/>
      <c r="H57" s="32"/>
      <c r="I57" s="32"/>
      <c r="J57" s="82" t="str">
        <f t="shared" si="8"/>
        <v/>
      </c>
      <c r="K57" s="82" t="str">
        <f t="shared" si="9"/>
        <v/>
      </c>
      <c r="L57" s="85" t="str">
        <f t="shared" si="10"/>
        <v/>
      </c>
      <c r="M57" s="35">
        <f t="shared" si="11"/>
        <v>0</v>
      </c>
    </row>
    <row r="58" spans="1:13" hidden="1" x14ac:dyDescent="0.2">
      <c r="A58" s="209" t="s">
        <v>500</v>
      </c>
      <c r="B58" s="75">
        <f t="shared" si="6"/>
        <v>0</v>
      </c>
      <c r="C58" s="75">
        <f t="shared" si="7"/>
        <v>0</v>
      </c>
      <c r="D58" s="32"/>
      <c r="E58" s="32"/>
      <c r="F58" s="32"/>
      <c r="G58" s="32"/>
      <c r="H58" s="32"/>
      <c r="I58" s="32"/>
      <c r="J58" s="82" t="str">
        <f t="shared" si="8"/>
        <v/>
      </c>
      <c r="K58" s="82" t="str">
        <f t="shared" si="9"/>
        <v/>
      </c>
      <c r="L58" s="85" t="str">
        <f t="shared" si="10"/>
        <v/>
      </c>
      <c r="M58" s="35">
        <f t="shared" si="11"/>
        <v>0</v>
      </c>
    </row>
    <row r="59" spans="1:13" hidden="1" x14ac:dyDescent="0.2">
      <c r="A59" s="209" t="s">
        <v>500</v>
      </c>
      <c r="B59" s="75">
        <f t="shared" si="6"/>
        <v>0</v>
      </c>
      <c r="C59" s="75">
        <f t="shared" si="7"/>
        <v>0</v>
      </c>
      <c r="D59" s="32"/>
      <c r="E59" s="32"/>
      <c r="F59" s="32"/>
      <c r="G59" s="32"/>
      <c r="H59" s="32"/>
      <c r="I59" s="32"/>
      <c r="J59" s="82" t="str">
        <f t="shared" si="8"/>
        <v/>
      </c>
      <c r="K59" s="82" t="str">
        <f t="shared" si="9"/>
        <v/>
      </c>
      <c r="L59" s="85" t="str">
        <f t="shared" si="10"/>
        <v/>
      </c>
      <c r="M59" s="35">
        <f t="shared" si="11"/>
        <v>0</v>
      </c>
    </row>
    <row r="60" spans="1:13" hidden="1" x14ac:dyDescent="0.2">
      <c r="A60" s="209" t="s">
        <v>500</v>
      </c>
      <c r="B60" s="76">
        <f t="shared" si="6"/>
        <v>0</v>
      </c>
      <c r="C60" s="76">
        <f t="shared" si="7"/>
        <v>0</v>
      </c>
      <c r="D60" s="42"/>
      <c r="E60" s="42"/>
      <c r="F60" s="42"/>
      <c r="G60" s="42"/>
      <c r="H60" s="42"/>
      <c r="I60" s="42"/>
      <c r="J60" s="83" t="str">
        <f t="shared" si="8"/>
        <v/>
      </c>
      <c r="K60" s="83" t="str">
        <f t="shared" si="9"/>
        <v/>
      </c>
      <c r="L60" s="85" t="str">
        <f t="shared" si="10"/>
        <v/>
      </c>
      <c r="M60" s="35">
        <f t="shared" si="11"/>
        <v>0</v>
      </c>
    </row>
    <row r="61" spans="1:13" s="43" customFormat="1" hidden="1" x14ac:dyDescent="0.2">
      <c r="A61" s="207" t="s">
        <v>61</v>
      </c>
      <c r="B61" s="207">
        <f t="shared" ref="B61:I61" si="12">SUM(B11:B60)</f>
        <v>0</v>
      </c>
      <c r="C61" s="207">
        <f t="shared" si="12"/>
        <v>0</v>
      </c>
      <c r="D61" s="207">
        <f t="shared" si="12"/>
        <v>0</v>
      </c>
      <c r="E61" s="207">
        <f t="shared" si="12"/>
        <v>0</v>
      </c>
      <c r="F61" s="207">
        <f t="shared" si="12"/>
        <v>0</v>
      </c>
      <c r="G61" s="207">
        <f t="shared" si="12"/>
        <v>0</v>
      </c>
      <c r="H61" s="207">
        <f t="shared" si="12"/>
        <v>0</v>
      </c>
      <c r="I61" s="207">
        <f t="shared" si="12"/>
        <v>0</v>
      </c>
      <c r="J61" s="204" t="str">
        <f t="shared" si="8"/>
        <v/>
      </c>
      <c r="K61" s="204" t="str">
        <f t="shared" si="9"/>
        <v/>
      </c>
      <c r="L61" s="204" t="str">
        <f t="shared" si="10"/>
        <v/>
      </c>
      <c r="M61" s="35">
        <f t="shared" si="11"/>
        <v>0</v>
      </c>
    </row>
    <row r="62" spans="1:13" ht="4.5" customHeight="1" x14ac:dyDescent="0.2"/>
    <row r="63" spans="1:13" ht="15.75" hidden="1" customHeight="1" x14ac:dyDescent="0.2">
      <c r="A63" s="451" t="str">
        <f>Parameters!B85</f>
        <v>Iteration 3 - Device Coverage</v>
      </c>
      <c r="B63" s="452"/>
      <c r="C63" s="452"/>
      <c r="D63" s="452"/>
      <c r="E63" s="452"/>
      <c r="F63" s="452"/>
      <c r="G63" s="452"/>
      <c r="H63" s="452"/>
      <c r="I63" s="452"/>
      <c r="J63" s="452"/>
      <c r="K63" s="452"/>
      <c r="L63" s="453"/>
    </row>
    <row r="64" spans="1:13" hidden="1" x14ac:dyDescent="0.2">
      <c r="A64" s="443" t="str">
        <f>CONCATENATE(Parameters!H85," Name")</f>
        <v>Folder Name</v>
      </c>
      <c r="B64" s="445" t="s">
        <v>112</v>
      </c>
      <c r="C64" s="446"/>
      <c r="D64" s="446"/>
      <c r="E64" s="446"/>
      <c r="F64" s="446"/>
      <c r="G64" s="446"/>
      <c r="H64" s="446"/>
      <c r="I64" s="446"/>
      <c r="J64" s="446"/>
      <c r="K64" s="446"/>
      <c r="L64" s="447"/>
    </row>
    <row r="65" spans="1:13" hidden="1" x14ac:dyDescent="0.2">
      <c r="A65" s="444"/>
      <c r="B65" s="196" t="s">
        <v>110</v>
      </c>
      <c r="C65" s="196" t="s">
        <v>113</v>
      </c>
      <c r="D65" s="196" t="s">
        <v>148</v>
      </c>
      <c r="E65" s="196" t="s">
        <v>149</v>
      </c>
      <c r="F65" s="196" t="s">
        <v>55</v>
      </c>
      <c r="G65" s="196" t="s">
        <v>57</v>
      </c>
      <c r="H65" s="196" t="s">
        <v>102</v>
      </c>
      <c r="I65" s="196" t="s">
        <v>93</v>
      </c>
      <c r="J65" s="196" t="s">
        <v>59</v>
      </c>
      <c r="K65" s="196" t="s">
        <v>60</v>
      </c>
      <c r="L65" s="196" t="s">
        <v>409</v>
      </c>
      <c r="M65" s="34" t="s">
        <v>58</v>
      </c>
    </row>
    <row r="66" spans="1:13" ht="12.75" hidden="1" customHeight="1" x14ac:dyDescent="0.2">
      <c r="A66" s="209" t="s">
        <v>500</v>
      </c>
      <c r="B66" s="75">
        <f t="shared" ref="B66:B97" si="13">SUM(D66:I66)</f>
        <v>0</v>
      </c>
      <c r="C66" s="75">
        <f t="shared" ref="C66:C97" si="14">D66+E66</f>
        <v>0</v>
      </c>
      <c r="D66" s="32"/>
      <c r="E66" s="32"/>
      <c r="F66" s="32"/>
      <c r="G66" s="32"/>
      <c r="H66" s="32"/>
      <c r="I66" s="32"/>
      <c r="J66" s="82" t="str">
        <f t="shared" ref="J66:J97" si="15">IF(ISERROR(D66/C66),"",(D66/C66))</f>
        <v/>
      </c>
      <c r="K66" s="82" t="str">
        <f t="shared" ref="K66:K97" si="16">IF(ISERROR(E66/C66),"",(E66/C66))</f>
        <v/>
      </c>
      <c r="L66" s="85" t="str">
        <f t="shared" ref="L66:L97" si="17">IF(ISERROR((D66+E66)/B66),"",(D66+E66)/B66)</f>
        <v/>
      </c>
      <c r="M66" s="35">
        <f t="shared" ref="M66:M97" si="18">G66+I66</f>
        <v>0</v>
      </c>
    </row>
    <row r="67" spans="1:13" ht="12.75" hidden="1" customHeight="1" x14ac:dyDescent="0.2">
      <c r="A67" s="209" t="s">
        <v>500</v>
      </c>
      <c r="B67" s="75">
        <f t="shared" si="13"/>
        <v>0</v>
      </c>
      <c r="C67" s="75">
        <f t="shared" si="14"/>
        <v>0</v>
      </c>
      <c r="D67" s="32"/>
      <c r="E67" s="32"/>
      <c r="F67" s="32"/>
      <c r="G67" s="32"/>
      <c r="H67" s="32"/>
      <c r="I67" s="32"/>
      <c r="J67" s="82" t="str">
        <f t="shared" si="15"/>
        <v/>
      </c>
      <c r="K67" s="82" t="str">
        <f t="shared" si="16"/>
        <v/>
      </c>
      <c r="L67" s="85" t="str">
        <f t="shared" si="17"/>
        <v/>
      </c>
      <c r="M67" s="35">
        <f t="shared" si="18"/>
        <v>0</v>
      </c>
    </row>
    <row r="68" spans="1:13" ht="12.75" hidden="1" customHeight="1" x14ac:dyDescent="0.2">
      <c r="A68" s="209" t="s">
        <v>500</v>
      </c>
      <c r="B68" s="75">
        <f t="shared" si="13"/>
        <v>0</v>
      </c>
      <c r="C68" s="75">
        <f t="shared" si="14"/>
        <v>0</v>
      </c>
      <c r="D68" s="32"/>
      <c r="E68" s="32"/>
      <c r="F68" s="32"/>
      <c r="G68" s="32"/>
      <c r="H68" s="32"/>
      <c r="I68" s="32"/>
      <c r="J68" s="82" t="str">
        <f t="shared" si="15"/>
        <v/>
      </c>
      <c r="K68" s="82" t="str">
        <f t="shared" si="16"/>
        <v/>
      </c>
      <c r="L68" s="85" t="str">
        <f t="shared" si="17"/>
        <v/>
      </c>
      <c r="M68" s="35">
        <f t="shared" si="18"/>
        <v>0</v>
      </c>
    </row>
    <row r="69" spans="1:13" ht="12.75" hidden="1" customHeight="1" x14ac:dyDescent="0.2">
      <c r="A69" s="209" t="s">
        <v>500</v>
      </c>
      <c r="B69" s="75">
        <f t="shared" si="13"/>
        <v>0</v>
      </c>
      <c r="C69" s="75">
        <f t="shared" si="14"/>
        <v>0</v>
      </c>
      <c r="D69" s="32"/>
      <c r="E69" s="32"/>
      <c r="F69" s="32"/>
      <c r="G69" s="32"/>
      <c r="H69" s="32"/>
      <c r="I69" s="32"/>
      <c r="J69" s="82" t="str">
        <f t="shared" si="15"/>
        <v/>
      </c>
      <c r="K69" s="82" t="str">
        <f t="shared" si="16"/>
        <v/>
      </c>
      <c r="L69" s="85" t="str">
        <f t="shared" si="17"/>
        <v/>
      </c>
      <c r="M69" s="35">
        <f t="shared" si="18"/>
        <v>0</v>
      </c>
    </row>
    <row r="70" spans="1:13" ht="12.75" hidden="1" customHeight="1" x14ac:dyDescent="0.2">
      <c r="A70" s="209" t="s">
        <v>500</v>
      </c>
      <c r="B70" s="75">
        <f t="shared" si="13"/>
        <v>0</v>
      </c>
      <c r="C70" s="75">
        <f t="shared" si="14"/>
        <v>0</v>
      </c>
      <c r="D70" s="32"/>
      <c r="E70" s="32"/>
      <c r="F70" s="32"/>
      <c r="G70" s="32"/>
      <c r="H70" s="32"/>
      <c r="I70" s="32"/>
      <c r="J70" s="82" t="str">
        <f t="shared" si="15"/>
        <v/>
      </c>
      <c r="K70" s="82" t="str">
        <f t="shared" si="16"/>
        <v/>
      </c>
      <c r="L70" s="85" t="str">
        <f t="shared" si="17"/>
        <v/>
      </c>
      <c r="M70" s="35">
        <f t="shared" si="18"/>
        <v>0</v>
      </c>
    </row>
    <row r="71" spans="1:13" ht="12.75" hidden="1" customHeight="1" x14ac:dyDescent="0.2">
      <c r="A71" s="209" t="s">
        <v>500</v>
      </c>
      <c r="B71" s="75">
        <f t="shared" si="13"/>
        <v>0</v>
      </c>
      <c r="C71" s="75">
        <f t="shared" si="14"/>
        <v>0</v>
      </c>
      <c r="D71" s="32"/>
      <c r="E71" s="32"/>
      <c r="F71" s="32"/>
      <c r="G71" s="32"/>
      <c r="H71" s="32"/>
      <c r="I71" s="32"/>
      <c r="J71" s="82" t="str">
        <f t="shared" si="15"/>
        <v/>
      </c>
      <c r="K71" s="82" t="str">
        <f t="shared" si="16"/>
        <v/>
      </c>
      <c r="L71" s="85" t="str">
        <f t="shared" si="17"/>
        <v/>
      </c>
      <c r="M71" s="35">
        <f t="shared" si="18"/>
        <v>0</v>
      </c>
    </row>
    <row r="72" spans="1:13" ht="12.75" hidden="1" customHeight="1" x14ac:dyDescent="0.2">
      <c r="A72" s="209" t="s">
        <v>500</v>
      </c>
      <c r="B72" s="75">
        <f t="shared" si="13"/>
        <v>0</v>
      </c>
      <c r="C72" s="75">
        <f t="shared" si="14"/>
        <v>0</v>
      </c>
      <c r="D72" s="32"/>
      <c r="E72" s="32"/>
      <c r="F72" s="32"/>
      <c r="G72" s="32"/>
      <c r="H72" s="32"/>
      <c r="I72" s="32"/>
      <c r="J72" s="82" t="str">
        <f t="shared" si="15"/>
        <v/>
      </c>
      <c r="K72" s="82" t="str">
        <f t="shared" si="16"/>
        <v/>
      </c>
      <c r="L72" s="85" t="str">
        <f t="shared" si="17"/>
        <v/>
      </c>
      <c r="M72" s="35">
        <f t="shared" si="18"/>
        <v>0</v>
      </c>
    </row>
    <row r="73" spans="1:13" ht="12.75" hidden="1" customHeight="1" x14ac:dyDescent="0.2">
      <c r="A73" s="209" t="s">
        <v>500</v>
      </c>
      <c r="B73" s="75">
        <f t="shared" si="13"/>
        <v>0</v>
      </c>
      <c r="C73" s="75">
        <f t="shared" si="14"/>
        <v>0</v>
      </c>
      <c r="D73" s="32"/>
      <c r="E73" s="32"/>
      <c r="F73" s="32"/>
      <c r="G73" s="32"/>
      <c r="H73" s="32"/>
      <c r="I73" s="32"/>
      <c r="J73" s="82" t="str">
        <f t="shared" si="15"/>
        <v/>
      </c>
      <c r="K73" s="82" t="str">
        <f t="shared" si="16"/>
        <v/>
      </c>
      <c r="L73" s="85" t="str">
        <f t="shared" si="17"/>
        <v/>
      </c>
      <c r="M73" s="35">
        <f t="shared" si="18"/>
        <v>0</v>
      </c>
    </row>
    <row r="74" spans="1:13" ht="12.75" hidden="1" customHeight="1" x14ac:dyDescent="0.2">
      <c r="A74" s="209" t="s">
        <v>500</v>
      </c>
      <c r="B74" s="75">
        <f t="shared" si="13"/>
        <v>0</v>
      </c>
      <c r="C74" s="75">
        <f t="shared" si="14"/>
        <v>0</v>
      </c>
      <c r="D74" s="32"/>
      <c r="E74" s="32"/>
      <c r="F74" s="32"/>
      <c r="G74" s="32"/>
      <c r="H74" s="32"/>
      <c r="I74" s="32"/>
      <c r="J74" s="82" t="str">
        <f t="shared" si="15"/>
        <v/>
      </c>
      <c r="K74" s="82" t="str">
        <f t="shared" si="16"/>
        <v/>
      </c>
      <c r="L74" s="85" t="str">
        <f t="shared" si="17"/>
        <v/>
      </c>
      <c r="M74" s="35">
        <f t="shared" si="18"/>
        <v>0</v>
      </c>
    </row>
    <row r="75" spans="1:13" ht="12.75" hidden="1" customHeight="1" x14ac:dyDescent="0.2">
      <c r="A75" s="209" t="s">
        <v>500</v>
      </c>
      <c r="B75" s="75">
        <f t="shared" si="13"/>
        <v>0</v>
      </c>
      <c r="C75" s="75">
        <f t="shared" si="14"/>
        <v>0</v>
      </c>
      <c r="D75" s="32"/>
      <c r="E75" s="32"/>
      <c r="F75" s="32"/>
      <c r="G75" s="32"/>
      <c r="H75" s="32"/>
      <c r="I75" s="32"/>
      <c r="J75" s="82" t="str">
        <f t="shared" si="15"/>
        <v/>
      </c>
      <c r="K75" s="82" t="str">
        <f t="shared" si="16"/>
        <v/>
      </c>
      <c r="L75" s="85" t="str">
        <f t="shared" si="17"/>
        <v/>
      </c>
      <c r="M75" s="35">
        <f t="shared" si="18"/>
        <v>0</v>
      </c>
    </row>
    <row r="76" spans="1:13" ht="12.75" hidden="1" customHeight="1" x14ac:dyDescent="0.2">
      <c r="A76" s="209" t="s">
        <v>500</v>
      </c>
      <c r="B76" s="75">
        <f t="shared" si="13"/>
        <v>0</v>
      </c>
      <c r="C76" s="75">
        <f t="shared" si="14"/>
        <v>0</v>
      </c>
      <c r="D76" s="32"/>
      <c r="E76" s="32"/>
      <c r="F76" s="32"/>
      <c r="G76" s="32"/>
      <c r="H76" s="32"/>
      <c r="I76" s="32"/>
      <c r="J76" s="82" t="str">
        <f t="shared" si="15"/>
        <v/>
      </c>
      <c r="K76" s="82" t="str">
        <f t="shared" si="16"/>
        <v/>
      </c>
      <c r="L76" s="85" t="str">
        <f t="shared" si="17"/>
        <v/>
      </c>
      <c r="M76" s="35">
        <f t="shared" si="18"/>
        <v>0</v>
      </c>
    </row>
    <row r="77" spans="1:13" ht="12.75" hidden="1" customHeight="1" x14ac:dyDescent="0.2">
      <c r="A77" s="209" t="s">
        <v>500</v>
      </c>
      <c r="B77" s="75">
        <f t="shared" si="13"/>
        <v>0</v>
      </c>
      <c r="C77" s="75">
        <f t="shared" si="14"/>
        <v>0</v>
      </c>
      <c r="D77" s="32"/>
      <c r="E77" s="32"/>
      <c r="F77" s="32"/>
      <c r="G77" s="32"/>
      <c r="H77" s="32"/>
      <c r="I77" s="32"/>
      <c r="J77" s="82" t="str">
        <f t="shared" si="15"/>
        <v/>
      </c>
      <c r="K77" s="82" t="str">
        <f t="shared" si="16"/>
        <v/>
      </c>
      <c r="L77" s="85" t="str">
        <f t="shared" si="17"/>
        <v/>
      </c>
      <c r="M77" s="35">
        <f t="shared" si="18"/>
        <v>0</v>
      </c>
    </row>
    <row r="78" spans="1:13" ht="12.75" hidden="1" customHeight="1" x14ac:dyDescent="0.2">
      <c r="A78" s="209" t="s">
        <v>500</v>
      </c>
      <c r="B78" s="75">
        <f t="shared" si="13"/>
        <v>0</v>
      </c>
      <c r="C78" s="75">
        <f t="shared" si="14"/>
        <v>0</v>
      </c>
      <c r="D78" s="32"/>
      <c r="E78" s="32"/>
      <c r="F78" s="32"/>
      <c r="G78" s="32"/>
      <c r="H78" s="32"/>
      <c r="I78" s="32"/>
      <c r="J78" s="82" t="str">
        <f t="shared" si="15"/>
        <v/>
      </c>
      <c r="K78" s="82" t="str">
        <f t="shared" si="16"/>
        <v/>
      </c>
      <c r="L78" s="85" t="str">
        <f t="shared" si="17"/>
        <v/>
      </c>
      <c r="M78" s="35">
        <f t="shared" si="18"/>
        <v>0</v>
      </c>
    </row>
    <row r="79" spans="1:13" ht="12.75" hidden="1" customHeight="1" x14ac:dyDescent="0.2">
      <c r="A79" s="209" t="s">
        <v>500</v>
      </c>
      <c r="B79" s="75">
        <f t="shared" si="13"/>
        <v>0</v>
      </c>
      <c r="C79" s="75">
        <f t="shared" si="14"/>
        <v>0</v>
      </c>
      <c r="D79" s="32"/>
      <c r="E79" s="32"/>
      <c r="F79" s="32"/>
      <c r="G79" s="32"/>
      <c r="H79" s="32"/>
      <c r="I79" s="32"/>
      <c r="J79" s="82" t="str">
        <f t="shared" si="15"/>
        <v/>
      </c>
      <c r="K79" s="82" t="str">
        <f t="shared" si="16"/>
        <v/>
      </c>
      <c r="L79" s="85" t="str">
        <f t="shared" si="17"/>
        <v/>
      </c>
      <c r="M79" s="35">
        <f t="shared" si="18"/>
        <v>0</v>
      </c>
    </row>
    <row r="80" spans="1:13" ht="12.75" hidden="1" customHeight="1" x14ac:dyDescent="0.2">
      <c r="A80" s="209" t="s">
        <v>500</v>
      </c>
      <c r="B80" s="75">
        <f t="shared" si="13"/>
        <v>0</v>
      </c>
      <c r="C80" s="75">
        <f t="shared" si="14"/>
        <v>0</v>
      </c>
      <c r="D80" s="32"/>
      <c r="E80" s="32"/>
      <c r="F80" s="32"/>
      <c r="G80" s="32"/>
      <c r="H80" s="32"/>
      <c r="I80" s="32"/>
      <c r="J80" s="82" t="str">
        <f t="shared" si="15"/>
        <v/>
      </c>
      <c r="K80" s="82" t="str">
        <f t="shared" si="16"/>
        <v/>
      </c>
      <c r="L80" s="85" t="str">
        <f t="shared" si="17"/>
        <v/>
      </c>
      <c r="M80" s="35">
        <f t="shared" si="18"/>
        <v>0</v>
      </c>
    </row>
    <row r="81" spans="1:13" ht="12.75" hidden="1" customHeight="1" x14ac:dyDescent="0.2">
      <c r="A81" s="209" t="s">
        <v>500</v>
      </c>
      <c r="B81" s="75">
        <f t="shared" si="13"/>
        <v>0</v>
      </c>
      <c r="C81" s="75">
        <f t="shared" si="14"/>
        <v>0</v>
      </c>
      <c r="D81" s="32"/>
      <c r="E81" s="32"/>
      <c r="F81" s="32"/>
      <c r="G81" s="32"/>
      <c r="H81" s="32"/>
      <c r="I81" s="32"/>
      <c r="J81" s="82" t="str">
        <f t="shared" si="15"/>
        <v/>
      </c>
      <c r="K81" s="82" t="str">
        <f t="shared" si="16"/>
        <v/>
      </c>
      <c r="L81" s="85" t="str">
        <f t="shared" si="17"/>
        <v/>
      </c>
      <c r="M81" s="35">
        <f t="shared" si="18"/>
        <v>0</v>
      </c>
    </row>
    <row r="82" spans="1:13" ht="12.75" hidden="1" customHeight="1" x14ac:dyDescent="0.2">
      <c r="A82" s="209" t="s">
        <v>500</v>
      </c>
      <c r="B82" s="75">
        <f t="shared" si="13"/>
        <v>0</v>
      </c>
      <c r="C82" s="75">
        <f t="shared" si="14"/>
        <v>0</v>
      </c>
      <c r="D82" s="32"/>
      <c r="E82" s="32"/>
      <c r="F82" s="32"/>
      <c r="G82" s="32"/>
      <c r="H82" s="32"/>
      <c r="I82" s="32"/>
      <c r="J82" s="82" t="str">
        <f t="shared" si="15"/>
        <v/>
      </c>
      <c r="K82" s="82" t="str">
        <f t="shared" si="16"/>
        <v/>
      </c>
      <c r="L82" s="85" t="str">
        <f t="shared" si="17"/>
        <v/>
      </c>
      <c r="M82" s="35">
        <f t="shared" si="18"/>
        <v>0</v>
      </c>
    </row>
    <row r="83" spans="1:13" ht="12.75" hidden="1" customHeight="1" x14ac:dyDescent="0.2">
      <c r="A83" s="209" t="s">
        <v>500</v>
      </c>
      <c r="B83" s="75">
        <f t="shared" si="13"/>
        <v>0</v>
      </c>
      <c r="C83" s="75">
        <f t="shared" si="14"/>
        <v>0</v>
      </c>
      <c r="D83" s="32"/>
      <c r="E83" s="32"/>
      <c r="F83" s="32"/>
      <c r="G83" s="32"/>
      <c r="H83" s="32"/>
      <c r="I83" s="32"/>
      <c r="J83" s="82" t="str">
        <f t="shared" si="15"/>
        <v/>
      </c>
      <c r="K83" s="82" t="str">
        <f t="shared" si="16"/>
        <v/>
      </c>
      <c r="L83" s="85" t="str">
        <f t="shared" si="17"/>
        <v/>
      </c>
      <c r="M83" s="35">
        <f t="shared" si="18"/>
        <v>0</v>
      </c>
    </row>
    <row r="84" spans="1:13" ht="12.75" hidden="1" customHeight="1" x14ac:dyDescent="0.2">
      <c r="A84" s="209" t="s">
        <v>500</v>
      </c>
      <c r="B84" s="75">
        <f t="shared" si="13"/>
        <v>0</v>
      </c>
      <c r="C84" s="75">
        <f t="shared" si="14"/>
        <v>0</v>
      </c>
      <c r="D84" s="32"/>
      <c r="E84" s="32"/>
      <c r="F84" s="32"/>
      <c r="G84" s="32"/>
      <c r="H84" s="32"/>
      <c r="I84" s="32"/>
      <c r="J84" s="82" t="str">
        <f t="shared" si="15"/>
        <v/>
      </c>
      <c r="K84" s="82" t="str">
        <f t="shared" si="16"/>
        <v/>
      </c>
      <c r="L84" s="85" t="str">
        <f t="shared" si="17"/>
        <v/>
      </c>
      <c r="M84" s="35">
        <f t="shared" si="18"/>
        <v>0</v>
      </c>
    </row>
    <row r="85" spans="1:13" ht="12.75" hidden="1" customHeight="1" x14ac:dyDescent="0.2">
      <c r="A85" s="209" t="s">
        <v>500</v>
      </c>
      <c r="B85" s="75">
        <f t="shared" si="13"/>
        <v>0</v>
      </c>
      <c r="C85" s="75">
        <f t="shared" si="14"/>
        <v>0</v>
      </c>
      <c r="D85" s="32"/>
      <c r="E85" s="32"/>
      <c r="F85" s="32"/>
      <c r="G85" s="32"/>
      <c r="H85" s="32"/>
      <c r="I85" s="32"/>
      <c r="J85" s="82" t="str">
        <f t="shared" si="15"/>
        <v/>
      </c>
      <c r="K85" s="82" t="str">
        <f t="shared" si="16"/>
        <v/>
      </c>
      <c r="L85" s="85" t="str">
        <f t="shared" si="17"/>
        <v/>
      </c>
      <c r="M85" s="35">
        <f t="shared" si="18"/>
        <v>0</v>
      </c>
    </row>
    <row r="86" spans="1:13" ht="12.75" hidden="1" customHeight="1" x14ac:dyDescent="0.2">
      <c r="A86" s="209" t="s">
        <v>500</v>
      </c>
      <c r="B86" s="75">
        <f t="shared" si="13"/>
        <v>0</v>
      </c>
      <c r="C86" s="75">
        <f t="shared" si="14"/>
        <v>0</v>
      </c>
      <c r="D86" s="32"/>
      <c r="E86" s="32"/>
      <c r="F86" s="32"/>
      <c r="G86" s="32"/>
      <c r="H86" s="32"/>
      <c r="I86" s="32"/>
      <c r="J86" s="82" t="str">
        <f t="shared" si="15"/>
        <v/>
      </c>
      <c r="K86" s="82" t="str">
        <f t="shared" si="16"/>
        <v/>
      </c>
      <c r="L86" s="85" t="str">
        <f t="shared" si="17"/>
        <v/>
      </c>
      <c r="M86" s="35">
        <f t="shared" si="18"/>
        <v>0</v>
      </c>
    </row>
    <row r="87" spans="1:13" ht="12.75" hidden="1" customHeight="1" x14ac:dyDescent="0.2">
      <c r="A87" s="209" t="s">
        <v>500</v>
      </c>
      <c r="B87" s="75">
        <f t="shared" si="13"/>
        <v>0</v>
      </c>
      <c r="C87" s="75">
        <f t="shared" si="14"/>
        <v>0</v>
      </c>
      <c r="D87" s="32"/>
      <c r="E87" s="32"/>
      <c r="F87" s="32"/>
      <c r="G87" s="32"/>
      <c r="H87" s="32"/>
      <c r="I87" s="32"/>
      <c r="J87" s="82" t="str">
        <f t="shared" si="15"/>
        <v/>
      </c>
      <c r="K87" s="82" t="str">
        <f t="shared" si="16"/>
        <v/>
      </c>
      <c r="L87" s="85" t="str">
        <f t="shared" si="17"/>
        <v/>
      </c>
      <c r="M87" s="35">
        <f t="shared" si="18"/>
        <v>0</v>
      </c>
    </row>
    <row r="88" spans="1:13" ht="12.75" hidden="1" customHeight="1" x14ac:dyDescent="0.2">
      <c r="A88" s="209" t="s">
        <v>500</v>
      </c>
      <c r="B88" s="75">
        <f t="shared" si="13"/>
        <v>0</v>
      </c>
      <c r="C88" s="75">
        <f t="shared" si="14"/>
        <v>0</v>
      </c>
      <c r="D88" s="32"/>
      <c r="E88" s="32"/>
      <c r="F88" s="32"/>
      <c r="G88" s="32"/>
      <c r="H88" s="32"/>
      <c r="I88" s="32"/>
      <c r="J88" s="82" t="str">
        <f t="shared" si="15"/>
        <v/>
      </c>
      <c r="K88" s="82" t="str">
        <f t="shared" si="16"/>
        <v/>
      </c>
      <c r="L88" s="85" t="str">
        <f t="shared" si="17"/>
        <v/>
      </c>
      <c r="M88" s="35">
        <f t="shared" si="18"/>
        <v>0</v>
      </c>
    </row>
    <row r="89" spans="1:13" ht="12.75" hidden="1" customHeight="1" x14ac:dyDescent="0.2">
      <c r="A89" s="209" t="s">
        <v>500</v>
      </c>
      <c r="B89" s="75">
        <f t="shared" si="13"/>
        <v>0</v>
      </c>
      <c r="C89" s="75">
        <f t="shared" si="14"/>
        <v>0</v>
      </c>
      <c r="D89" s="32"/>
      <c r="E89" s="32"/>
      <c r="F89" s="32"/>
      <c r="G89" s="32"/>
      <c r="H89" s="32"/>
      <c r="I89" s="32"/>
      <c r="J89" s="82" t="str">
        <f t="shared" si="15"/>
        <v/>
      </c>
      <c r="K89" s="82" t="str">
        <f t="shared" si="16"/>
        <v/>
      </c>
      <c r="L89" s="85" t="str">
        <f t="shared" si="17"/>
        <v/>
      </c>
      <c r="M89" s="35">
        <f t="shared" si="18"/>
        <v>0</v>
      </c>
    </row>
    <row r="90" spans="1:13" ht="12.75" hidden="1" customHeight="1" x14ac:dyDescent="0.2">
      <c r="A90" s="209" t="s">
        <v>500</v>
      </c>
      <c r="B90" s="76">
        <f t="shared" si="13"/>
        <v>0</v>
      </c>
      <c r="C90" s="76">
        <f t="shared" si="14"/>
        <v>0</v>
      </c>
      <c r="D90" s="42"/>
      <c r="E90" s="42"/>
      <c r="F90" s="42"/>
      <c r="G90" s="42"/>
      <c r="H90" s="42"/>
      <c r="I90" s="42"/>
      <c r="J90" s="83" t="str">
        <f t="shared" si="15"/>
        <v/>
      </c>
      <c r="K90" s="83" t="str">
        <f t="shared" si="16"/>
        <v/>
      </c>
      <c r="L90" s="85" t="str">
        <f t="shared" si="17"/>
        <v/>
      </c>
      <c r="M90" s="35">
        <f t="shared" si="18"/>
        <v>0</v>
      </c>
    </row>
    <row r="91" spans="1:13" ht="12.75" hidden="1" customHeight="1" x14ac:dyDescent="0.2">
      <c r="A91" s="209" t="s">
        <v>500</v>
      </c>
      <c r="B91" s="75">
        <f t="shared" si="13"/>
        <v>0</v>
      </c>
      <c r="C91" s="75">
        <f t="shared" si="14"/>
        <v>0</v>
      </c>
      <c r="D91" s="32"/>
      <c r="E91" s="32"/>
      <c r="F91" s="32"/>
      <c r="G91" s="32"/>
      <c r="H91" s="32"/>
      <c r="I91" s="32"/>
      <c r="J91" s="82" t="str">
        <f t="shared" si="15"/>
        <v/>
      </c>
      <c r="K91" s="82" t="str">
        <f t="shared" si="16"/>
        <v/>
      </c>
      <c r="L91" s="85" t="str">
        <f t="shared" si="17"/>
        <v/>
      </c>
      <c r="M91" s="35">
        <f t="shared" si="18"/>
        <v>0</v>
      </c>
    </row>
    <row r="92" spans="1:13" ht="12.75" hidden="1" customHeight="1" x14ac:dyDescent="0.2">
      <c r="A92" s="209" t="s">
        <v>500</v>
      </c>
      <c r="B92" s="75">
        <f t="shared" si="13"/>
        <v>0</v>
      </c>
      <c r="C92" s="75">
        <f t="shared" si="14"/>
        <v>0</v>
      </c>
      <c r="D92" s="32"/>
      <c r="E92" s="32"/>
      <c r="F92" s="32"/>
      <c r="G92" s="32"/>
      <c r="H92" s="32"/>
      <c r="I92" s="32"/>
      <c r="J92" s="82" t="str">
        <f t="shared" si="15"/>
        <v/>
      </c>
      <c r="K92" s="82" t="str">
        <f t="shared" si="16"/>
        <v/>
      </c>
      <c r="L92" s="85" t="str">
        <f t="shared" si="17"/>
        <v/>
      </c>
      <c r="M92" s="35">
        <f t="shared" si="18"/>
        <v>0</v>
      </c>
    </row>
    <row r="93" spans="1:13" ht="12.75" hidden="1" customHeight="1" x14ac:dyDescent="0.2">
      <c r="A93" s="209" t="s">
        <v>500</v>
      </c>
      <c r="B93" s="75">
        <f t="shared" si="13"/>
        <v>0</v>
      </c>
      <c r="C93" s="75">
        <f t="shared" si="14"/>
        <v>0</v>
      </c>
      <c r="D93" s="32"/>
      <c r="E93" s="32"/>
      <c r="F93" s="32"/>
      <c r="G93" s="32"/>
      <c r="H93" s="32"/>
      <c r="I93" s="32"/>
      <c r="J93" s="82" t="str">
        <f t="shared" si="15"/>
        <v/>
      </c>
      <c r="K93" s="82" t="str">
        <f t="shared" si="16"/>
        <v/>
      </c>
      <c r="L93" s="85" t="str">
        <f t="shared" si="17"/>
        <v/>
      </c>
      <c r="M93" s="35">
        <f t="shared" si="18"/>
        <v>0</v>
      </c>
    </row>
    <row r="94" spans="1:13" ht="12.75" hidden="1" customHeight="1" x14ac:dyDescent="0.2">
      <c r="A94" s="209" t="s">
        <v>500</v>
      </c>
      <c r="B94" s="75">
        <f t="shared" si="13"/>
        <v>0</v>
      </c>
      <c r="C94" s="75">
        <f t="shared" si="14"/>
        <v>0</v>
      </c>
      <c r="D94" s="32"/>
      <c r="E94" s="32"/>
      <c r="F94" s="32"/>
      <c r="G94" s="32"/>
      <c r="H94" s="32"/>
      <c r="I94" s="32"/>
      <c r="J94" s="82" t="str">
        <f t="shared" si="15"/>
        <v/>
      </c>
      <c r="K94" s="82" t="str">
        <f t="shared" si="16"/>
        <v/>
      </c>
      <c r="L94" s="85" t="str">
        <f t="shared" si="17"/>
        <v/>
      </c>
      <c r="M94" s="35">
        <f t="shared" si="18"/>
        <v>0</v>
      </c>
    </row>
    <row r="95" spans="1:13" ht="12.75" hidden="1" customHeight="1" x14ac:dyDescent="0.2">
      <c r="A95" s="209" t="s">
        <v>500</v>
      </c>
      <c r="B95" s="75">
        <f t="shared" si="13"/>
        <v>0</v>
      </c>
      <c r="C95" s="75">
        <f t="shared" si="14"/>
        <v>0</v>
      </c>
      <c r="D95" s="32"/>
      <c r="E95" s="32"/>
      <c r="F95" s="32"/>
      <c r="G95" s="32"/>
      <c r="H95" s="32"/>
      <c r="I95" s="32"/>
      <c r="J95" s="82" t="str">
        <f t="shared" si="15"/>
        <v/>
      </c>
      <c r="K95" s="82" t="str">
        <f t="shared" si="16"/>
        <v/>
      </c>
      <c r="L95" s="85" t="str">
        <f t="shared" si="17"/>
        <v/>
      </c>
      <c r="M95" s="35">
        <f t="shared" si="18"/>
        <v>0</v>
      </c>
    </row>
    <row r="96" spans="1:13" ht="12.75" hidden="1" customHeight="1" x14ac:dyDescent="0.2">
      <c r="A96" s="209" t="s">
        <v>500</v>
      </c>
      <c r="B96" s="75">
        <f t="shared" si="13"/>
        <v>0</v>
      </c>
      <c r="C96" s="75">
        <f t="shared" si="14"/>
        <v>0</v>
      </c>
      <c r="D96" s="32"/>
      <c r="E96" s="32"/>
      <c r="F96" s="32"/>
      <c r="G96" s="32"/>
      <c r="H96" s="32"/>
      <c r="I96" s="32"/>
      <c r="J96" s="82" t="str">
        <f t="shared" si="15"/>
        <v/>
      </c>
      <c r="K96" s="82" t="str">
        <f t="shared" si="16"/>
        <v/>
      </c>
      <c r="L96" s="85" t="str">
        <f t="shared" si="17"/>
        <v/>
      </c>
      <c r="M96" s="35">
        <f t="shared" si="18"/>
        <v>0</v>
      </c>
    </row>
    <row r="97" spans="1:13" ht="12.75" hidden="1" customHeight="1" x14ac:dyDescent="0.2">
      <c r="A97" s="209" t="s">
        <v>500</v>
      </c>
      <c r="B97" s="75">
        <f t="shared" si="13"/>
        <v>0</v>
      </c>
      <c r="C97" s="75">
        <f t="shared" si="14"/>
        <v>0</v>
      </c>
      <c r="D97" s="32"/>
      <c r="E97" s="32"/>
      <c r="F97" s="32"/>
      <c r="G97" s="32"/>
      <c r="H97" s="32"/>
      <c r="I97" s="32"/>
      <c r="J97" s="82" t="str">
        <f t="shared" si="15"/>
        <v/>
      </c>
      <c r="K97" s="82" t="str">
        <f t="shared" si="16"/>
        <v/>
      </c>
      <c r="L97" s="85" t="str">
        <f t="shared" si="17"/>
        <v/>
      </c>
      <c r="M97" s="35">
        <f t="shared" si="18"/>
        <v>0</v>
      </c>
    </row>
    <row r="98" spans="1:13" ht="12.75" hidden="1" customHeight="1" x14ac:dyDescent="0.2">
      <c r="A98" s="209" t="s">
        <v>500</v>
      </c>
      <c r="B98" s="75">
        <f t="shared" ref="B98:B115" si="19">SUM(D98:I98)</f>
        <v>0</v>
      </c>
      <c r="C98" s="75">
        <f t="shared" ref="C98:C115" si="20">D98+E98</f>
        <v>0</v>
      </c>
      <c r="D98" s="32"/>
      <c r="E98" s="32"/>
      <c r="F98" s="32"/>
      <c r="G98" s="32"/>
      <c r="H98" s="32"/>
      <c r="I98" s="32"/>
      <c r="J98" s="82" t="str">
        <f t="shared" ref="J98:J116" si="21">IF(ISERROR(D98/C98),"",(D98/C98))</f>
        <v/>
      </c>
      <c r="K98" s="82" t="str">
        <f t="shared" ref="K98:K116" si="22">IF(ISERROR(E98/C98),"",(E98/C98))</f>
        <v/>
      </c>
      <c r="L98" s="85" t="str">
        <f t="shared" ref="L98:L116" si="23">IF(ISERROR((D98+E98)/B98),"",(D98+E98)/B98)</f>
        <v/>
      </c>
      <c r="M98" s="35">
        <f t="shared" ref="M98:M116" si="24">G98+I98</f>
        <v>0</v>
      </c>
    </row>
    <row r="99" spans="1:13" ht="12.75" hidden="1" customHeight="1" x14ac:dyDescent="0.2">
      <c r="A99" s="209" t="s">
        <v>500</v>
      </c>
      <c r="B99" s="75">
        <f t="shared" si="19"/>
        <v>0</v>
      </c>
      <c r="C99" s="75">
        <f t="shared" si="20"/>
        <v>0</v>
      </c>
      <c r="D99" s="32"/>
      <c r="E99" s="32"/>
      <c r="F99" s="32"/>
      <c r="G99" s="32"/>
      <c r="H99" s="32"/>
      <c r="I99" s="32"/>
      <c r="J99" s="82" t="str">
        <f t="shared" si="21"/>
        <v/>
      </c>
      <c r="K99" s="82" t="str">
        <f t="shared" si="22"/>
        <v/>
      </c>
      <c r="L99" s="85" t="str">
        <f t="shared" si="23"/>
        <v/>
      </c>
      <c r="M99" s="35">
        <f t="shared" si="24"/>
        <v>0</v>
      </c>
    </row>
    <row r="100" spans="1:13" ht="12.75" hidden="1" customHeight="1" x14ac:dyDescent="0.2">
      <c r="A100" s="209" t="s">
        <v>500</v>
      </c>
      <c r="B100" s="75">
        <f t="shared" si="19"/>
        <v>0</v>
      </c>
      <c r="C100" s="75">
        <f t="shared" si="20"/>
        <v>0</v>
      </c>
      <c r="D100" s="32"/>
      <c r="E100" s="32"/>
      <c r="F100" s="32"/>
      <c r="G100" s="32"/>
      <c r="H100" s="32"/>
      <c r="I100" s="32"/>
      <c r="J100" s="82" t="str">
        <f t="shared" si="21"/>
        <v/>
      </c>
      <c r="K100" s="82" t="str">
        <f t="shared" si="22"/>
        <v/>
      </c>
      <c r="L100" s="85" t="str">
        <f t="shared" si="23"/>
        <v/>
      </c>
      <c r="M100" s="35">
        <f t="shared" si="24"/>
        <v>0</v>
      </c>
    </row>
    <row r="101" spans="1:13" ht="12.75" hidden="1" customHeight="1" x14ac:dyDescent="0.2">
      <c r="A101" s="209" t="s">
        <v>500</v>
      </c>
      <c r="B101" s="75">
        <f t="shared" si="19"/>
        <v>0</v>
      </c>
      <c r="C101" s="75">
        <f t="shared" si="20"/>
        <v>0</v>
      </c>
      <c r="D101" s="32"/>
      <c r="E101" s="32"/>
      <c r="F101" s="32"/>
      <c r="G101" s="32"/>
      <c r="H101" s="32"/>
      <c r="I101" s="32"/>
      <c r="J101" s="82" t="str">
        <f t="shared" si="21"/>
        <v/>
      </c>
      <c r="K101" s="82" t="str">
        <f t="shared" si="22"/>
        <v/>
      </c>
      <c r="L101" s="85" t="str">
        <f t="shared" si="23"/>
        <v/>
      </c>
      <c r="M101" s="35">
        <f t="shared" si="24"/>
        <v>0</v>
      </c>
    </row>
    <row r="102" spans="1:13" ht="12.75" hidden="1" customHeight="1" x14ac:dyDescent="0.2">
      <c r="A102" s="209" t="s">
        <v>500</v>
      </c>
      <c r="B102" s="75">
        <f t="shared" si="19"/>
        <v>0</v>
      </c>
      <c r="C102" s="75">
        <f t="shared" si="20"/>
        <v>0</v>
      </c>
      <c r="D102" s="32"/>
      <c r="E102" s="32"/>
      <c r="F102" s="32"/>
      <c r="G102" s="32"/>
      <c r="H102" s="32"/>
      <c r="I102" s="32"/>
      <c r="J102" s="82" t="str">
        <f t="shared" si="21"/>
        <v/>
      </c>
      <c r="K102" s="82" t="str">
        <f t="shared" si="22"/>
        <v/>
      </c>
      <c r="L102" s="85" t="str">
        <f t="shared" si="23"/>
        <v/>
      </c>
      <c r="M102" s="35">
        <f t="shared" si="24"/>
        <v>0</v>
      </c>
    </row>
    <row r="103" spans="1:13" ht="12.75" hidden="1" customHeight="1" x14ac:dyDescent="0.2">
      <c r="A103" s="209" t="s">
        <v>500</v>
      </c>
      <c r="B103" s="75">
        <f t="shared" si="19"/>
        <v>0</v>
      </c>
      <c r="C103" s="75">
        <f t="shared" si="20"/>
        <v>0</v>
      </c>
      <c r="D103" s="32"/>
      <c r="E103" s="32"/>
      <c r="F103" s="32"/>
      <c r="G103" s="32"/>
      <c r="H103" s="32"/>
      <c r="I103" s="32"/>
      <c r="J103" s="82" t="str">
        <f t="shared" si="21"/>
        <v/>
      </c>
      <c r="K103" s="82" t="str">
        <f t="shared" si="22"/>
        <v/>
      </c>
      <c r="L103" s="85" t="str">
        <f t="shared" si="23"/>
        <v/>
      </c>
      <c r="M103" s="35">
        <f t="shared" si="24"/>
        <v>0</v>
      </c>
    </row>
    <row r="104" spans="1:13" ht="12.75" hidden="1" customHeight="1" x14ac:dyDescent="0.2">
      <c r="A104" s="209" t="s">
        <v>500</v>
      </c>
      <c r="B104" s="75">
        <f t="shared" si="19"/>
        <v>0</v>
      </c>
      <c r="C104" s="75">
        <f t="shared" si="20"/>
        <v>0</v>
      </c>
      <c r="D104" s="32"/>
      <c r="E104" s="32"/>
      <c r="F104" s="32"/>
      <c r="G104" s="32"/>
      <c r="H104" s="32"/>
      <c r="I104" s="32"/>
      <c r="J104" s="82" t="str">
        <f t="shared" si="21"/>
        <v/>
      </c>
      <c r="K104" s="82" t="str">
        <f t="shared" si="22"/>
        <v/>
      </c>
      <c r="L104" s="85" t="str">
        <f t="shared" si="23"/>
        <v/>
      </c>
      <c r="M104" s="35">
        <f t="shared" si="24"/>
        <v>0</v>
      </c>
    </row>
    <row r="105" spans="1:13" ht="12.75" hidden="1" customHeight="1" x14ac:dyDescent="0.2">
      <c r="A105" s="209" t="s">
        <v>500</v>
      </c>
      <c r="B105" s="75">
        <f t="shared" si="19"/>
        <v>0</v>
      </c>
      <c r="C105" s="75">
        <f t="shared" si="20"/>
        <v>0</v>
      </c>
      <c r="D105" s="32"/>
      <c r="E105" s="32"/>
      <c r="F105" s="32"/>
      <c r="G105" s="32"/>
      <c r="H105" s="32"/>
      <c r="I105" s="32"/>
      <c r="J105" s="82" t="str">
        <f t="shared" si="21"/>
        <v/>
      </c>
      <c r="K105" s="82" t="str">
        <f t="shared" si="22"/>
        <v/>
      </c>
      <c r="L105" s="85" t="str">
        <f t="shared" si="23"/>
        <v/>
      </c>
      <c r="M105" s="35">
        <f t="shared" si="24"/>
        <v>0</v>
      </c>
    </row>
    <row r="106" spans="1:13" ht="12.75" hidden="1" customHeight="1" x14ac:dyDescent="0.2">
      <c r="A106" s="209" t="s">
        <v>500</v>
      </c>
      <c r="B106" s="75">
        <f t="shared" si="19"/>
        <v>0</v>
      </c>
      <c r="C106" s="75">
        <f t="shared" si="20"/>
        <v>0</v>
      </c>
      <c r="D106" s="32"/>
      <c r="E106" s="32"/>
      <c r="F106" s="32"/>
      <c r="G106" s="32"/>
      <c r="H106" s="32"/>
      <c r="I106" s="32"/>
      <c r="J106" s="82" t="str">
        <f t="shared" si="21"/>
        <v/>
      </c>
      <c r="K106" s="82" t="str">
        <f t="shared" si="22"/>
        <v/>
      </c>
      <c r="L106" s="85" t="str">
        <f t="shared" si="23"/>
        <v/>
      </c>
      <c r="M106" s="35">
        <f t="shared" si="24"/>
        <v>0</v>
      </c>
    </row>
    <row r="107" spans="1:13" ht="12.75" hidden="1" customHeight="1" x14ac:dyDescent="0.2">
      <c r="A107" s="209" t="s">
        <v>500</v>
      </c>
      <c r="B107" s="75">
        <f t="shared" si="19"/>
        <v>0</v>
      </c>
      <c r="C107" s="75">
        <f t="shared" si="20"/>
        <v>0</v>
      </c>
      <c r="D107" s="32"/>
      <c r="E107" s="32"/>
      <c r="F107" s="32"/>
      <c r="G107" s="32"/>
      <c r="H107" s="32"/>
      <c r="I107" s="32"/>
      <c r="J107" s="82" t="str">
        <f t="shared" si="21"/>
        <v/>
      </c>
      <c r="K107" s="82" t="str">
        <f t="shared" si="22"/>
        <v/>
      </c>
      <c r="L107" s="85" t="str">
        <f t="shared" si="23"/>
        <v/>
      </c>
      <c r="M107" s="35">
        <f t="shared" si="24"/>
        <v>0</v>
      </c>
    </row>
    <row r="108" spans="1:13" ht="12.75" hidden="1" customHeight="1" x14ac:dyDescent="0.2">
      <c r="A108" s="209" t="s">
        <v>500</v>
      </c>
      <c r="B108" s="75">
        <f t="shared" si="19"/>
        <v>0</v>
      </c>
      <c r="C108" s="75">
        <f t="shared" si="20"/>
        <v>0</v>
      </c>
      <c r="D108" s="32"/>
      <c r="E108" s="32"/>
      <c r="F108" s="32"/>
      <c r="G108" s="32"/>
      <c r="H108" s="32"/>
      <c r="I108" s="32"/>
      <c r="J108" s="82" t="str">
        <f t="shared" si="21"/>
        <v/>
      </c>
      <c r="K108" s="82" t="str">
        <f t="shared" si="22"/>
        <v/>
      </c>
      <c r="L108" s="85" t="str">
        <f t="shared" si="23"/>
        <v/>
      </c>
      <c r="M108" s="35">
        <f t="shared" si="24"/>
        <v>0</v>
      </c>
    </row>
    <row r="109" spans="1:13" ht="12.75" hidden="1" customHeight="1" x14ac:dyDescent="0.2">
      <c r="A109" s="209" t="s">
        <v>500</v>
      </c>
      <c r="B109" s="75">
        <f t="shared" si="19"/>
        <v>0</v>
      </c>
      <c r="C109" s="75">
        <f t="shared" si="20"/>
        <v>0</v>
      </c>
      <c r="D109" s="32"/>
      <c r="E109" s="32"/>
      <c r="F109" s="32"/>
      <c r="G109" s="32"/>
      <c r="H109" s="32"/>
      <c r="I109" s="32"/>
      <c r="J109" s="82" t="str">
        <f t="shared" si="21"/>
        <v/>
      </c>
      <c r="K109" s="82" t="str">
        <f t="shared" si="22"/>
        <v/>
      </c>
      <c r="L109" s="85" t="str">
        <f t="shared" si="23"/>
        <v/>
      </c>
      <c r="M109" s="35">
        <f t="shared" si="24"/>
        <v>0</v>
      </c>
    </row>
    <row r="110" spans="1:13" ht="12.75" hidden="1" customHeight="1" x14ac:dyDescent="0.2">
      <c r="A110" s="209" t="s">
        <v>500</v>
      </c>
      <c r="B110" s="75">
        <f t="shared" si="19"/>
        <v>0</v>
      </c>
      <c r="C110" s="75">
        <f t="shared" si="20"/>
        <v>0</v>
      </c>
      <c r="D110" s="32"/>
      <c r="E110" s="32"/>
      <c r="F110" s="32"/>
      <c r="G110" s="32"/>
      <c r="H110" s="32"/>
      <c r="I110" s="32"/>
      <c r="J110" s="82" t="str">
        <f t="shared" si="21"/>
        <v/>
      </c>
      <c r="K110" s="82" t="str">
        <f t="shared" si="22"/>
        <v/>
      </c>
      <c r="L110" s="85" t="str">
        <f t="shared" si="23"/>
        <v/>
      </c>
      <c r="M110" s="35">
        <f t="shared" si="24"/>
        <v>0</v>
      </c>
    </row>
    <row r="111" spans="1:13" ht="12.75" hidden="1" customHeight="1" x14ac:dyDescent="0.2">
      <c r="A111" s="209" t="s">
        <v>500</v>
      </c>
      <c r="B111" s="75">
        <f t="shared" si="19"/>
        <v>0</v>
      </c>
      <c r="C111" s="75">
        <f t="shared" si="20"/>
        <v>0</v>
      </c>
      <c r="D111" s="32"/>
      <c r="E111" s="32"/>
      <c r="F111" s="32"/>
      <c r="G111" s="32"/>
      <c r="H111" s="32"/>
      <c r="I111" s="32"/>
      <c r="J111" s="82" t="str">
        <f t="shared" si="21"/>
        <v/>
      </c>
      <c r="K111" s="82" t="str">
        <f t="shared" si="22"/>
        <v/>
      </c>
      <c r="L111" s="85" t="str">
        <f t="shared" si="23"/>
        <v/>
      </c>
      <c r="M111" s="35">
        <f t="shared" si="24"/>
        <v>0</v>
      </c>
    </row>
    <row r="112" spans="1:13" ht="12.75" hidden="1" customHeight="1" x14ac:dyDescent="0.2">
      <c r="A112" s="209" t="s">
        <v>500</v>
      </c>
      <c r="B112" s="75">
        <f t="shared" si="19"/>
        <v>0</v>
      </c>
      <c r="C112" s="75">
        <f t="shared" si="20"/>
        <v>0</v>
      </c>
      <c r="D112" s="32"/>
      <c r="E112" s="32"/>
      <c r="F112" s="32"/>
      <c r="G112" s="32"/>
      <c r="H112" s="32"/>
      <c r="I112" s="32"/>
      <c r="J112" s="82" t="str">
        <f t="shared" si="21"/>
        <v/>
      </c>
      <c r="K112" s="82" t="str">
        <f t="shared" si="22"/>
        <v/>
      </c>
      <c r="L112" s="85" t="str">
        <f t="shared" si="23"/>
        <v/>
      </c>
      <c r="M112" s="35">
        <f t="shared" si="24"/>
        <v>0</v>
      </c>
    </row>
    <row r="113" spans="1:13" ht="12.75" hidden="1" customHeight="1" x14ac:dyDescent="0.2">
      <c r="A113" s="209" t="s">
        <v>500</v>
      </c>
      <c r="B113" s="75">
        <f t="shared" si="19"/>
        <v>0</v>
      </c>
      <c r="C113" s="75">
        <f t="shared" si="20"/>
        <v>0</v>
      </c>
      <c r="D113" s="32"/>
      <c r="E113" s="32"/>
      <c r="F113" s="32"/>
      <c r="G113" s="32"/>
      <c r="H113" s="32"/>
      <c r="I113" s="32"/>
      <c r="J113" s="82" t="str">
        <f t="shared" si="21"/>
        <v/>
      </c>
      <c r="K113" s="82" t="str">
        <f t="shared" si="22"/>
        <v/>
      </c>
      <c r="L113" s="85" t="str">
        <f t="shared" si="23"/>
        <v/>
      </c>
      <c r="M113" s="35">
        <f t="shared" si="24"/>
        <v>0</v>
      </c>
    </row>
    <row r="114" spans="1:13" ht="12.75" hidden="1" customHeight="1" x14ac:dyDescent="0.2">
      <c r="A114" s="209" t="s">
        <v>500</v>
      </c>
      <c r="B114" s="75">
        <f t="shared" si="19"/>
        <v>0</v>
      </c>
      <c r="C114" s="75">
        <f t="shared" si="20"/>
        <v>0</v>
      </c>
      <c r="D114" s="32"/>
      <c r="E114" s="32"/>
      <c r="F114" s="32"/>
      <c r="G114" s="32"/>
      <c r="H114" s="32"/>
      <c r="I114" s="32"/>
      <c r="J114" s="82" t="str">
        <f t="shared" si="21"/>
        <v/>
      </c>
      <c r="K114" s="82" t="str">
        <f t="shared" si="22"/>
        <v/>
      </c>
      <c r="L114" s="85" t="str">
        <f t="shared" si="23"/>
        <v/>
      </c>
      <c r="M114" s="35">
        <f t="shared" si="24"/>
        <v>0</v>
      </c>
    </row>
    <row r="115" spans="1:13" ht="12.75" hidden="1" customHeight="1" x14ac:dyDescent="0.2">
      <c r="A115" s="209" t="s">
        <v>500</v>
      </c>
      <c r="B115" s="75">
        <f t="shared" si="19"/>
        <v>0</v>
      </c>
      <c r="C115" s="75">
        <f t="shared" si="20"/>
        <v>0</v>
      </c>
      <c r="D115" s="32"/>
      <c r="E115" s="32"/>
      <c r="F115" s="32"/>
      <c r="G115" s="32"/>
      <c r="H115" s="32"/>
      <c r="I115" s="32"/>
      <c r="J115" s="82" t="str">
        <f t="shared" si="21"/>
        <v/>
      </c>
      <c r="K115" s="82" t="str">
        <f t="shared" si="22"/>
        <v/>
      </c>
      <c r="L115" s="85" t="str">
        <f t="shared" si="23"/>
        <v/>
      </c>
      <c r="M115" s="35">
        <f t="shared" si="24"/>
        <v>0</v>
      </c>
    </row>
    <row r="116" spans="1:13" hidden="1" x14ac:dyDescent="0.2">
      <c r="A116" s="207" t="s">
        <v>61</v>
      </c>
      <c r="B116" s="207">
        <f t="shared" ref="B116:I116" si="25">SUM(B66:B115)</f>
        <v>0</v>
      </c>
      <c r="C116" s="207">
        <f t="shared" si="25"/>
        <v>0</v>
      </c>
      <c r="D116" s="207">
        <f t="shared" si="25"/>
        <v>0</v>
      </c>
      <c r="E116" s="207">
        <f t="shared" si="25"/>
        <v>0</v>
      </c>
      <c r="F116" s="207">
        <f t="shared" si="25"/>
        <v>0</v>
      </c>
      <c r="G116" s="207">
        <f t="shared" si="25"/>
        <v>0</v>
      </c>
      <c r="H116" s="207">
        <f t="shared" si="25"/>
        <v>0</v>
      </c>
      <c r="I116" s="207">
        <f t="shared" si="25"/>
        <v>0</v>
      </c>
      <c r="J116" s="204" t="str">
        <f t="shared" si="21"/>
        <v/>
      </c>
      <c r="K116" s="204" t="str">
        <f t="shared" si="22"/>
        <v/>
      </c>
      <c r="L116" s="204" t="str">
        <f t="shared" si="23"/>
        <v/>
      </c>
      <c r="M116" s="35">
        <f t="shared" si="24"/>
        <v>0</v>
      </c>
    </row>
    <row r="117" spans="1:13" ht="5.25" customHeight="1" x14ac:dyDescent="0.2"/>
    <row r="118" spans="1:13" ht="15.75" hidden="1" customHeight="1" x14ac:dyDescent="0.2">
      <c r="A118" s="451" t="str">
        <f>Parameters!B86</f>
        <v>Iteration 3 - Functional Testing</v>
      </c>
      <c r="B118" s="452"/>
      <c r="C118" s="452"/>
      <c r="D118" s="452"/>
      <c r="E118" s="452"/>
      <c r="F118" s="452"/>
      <c r="G118" s="452"/>
      <c r="H118" s="452"/>
      <c r="I118" s="452"/>
      <c r="J118" s="452"/>
      <c r="K118" s="452"/>
      <c r="L118" s="453"/>
    </row>
    <row r="119" spans="1:13" ht="12.75" hidden="1" customHeight="1" x14ac:dyDescent="0.2">
      <c r="A119" s="443" t="str">
        <f>CONCATENATE(Parameters!H86," Name")</f>
        <v>Test Set Name</v>
      </c>
      <c r="B119" s="445" t="s">
        <v>112</v>
      </c>
      <c r="C119" s="446"/>
      <c r="D119" s="446"/>
      <c r="E119" s="446"/>
      <c r="F119" s="446"/>
      <c r="G119" s="446"/>
      <c r="H119" s="446"/>
      <c r="I119" s="446"/>
      <c r="J119" s="446"/>
      <c r="K119" s="446"/>
      <c r="L119" s="447"/>
    </row>
    <row r="120" spans="1:13" hidden="1" x14ac:dyDescent="0.2">
      <c r="A120" s="444"/>
      <c r="B120" s="196" t="s">
        <v>110</v>
      </c>
      <c r="C120" s="196" t="s">
        <v>113</v>
      </c>
      <c r="D120" s="196" t="s">
        <v>148</v>
      </c>
      <c r="E120" s="196" t="s">
        <v>149</v>
      </c>
      <c r="F120" s="196" t="s">
        <v>55</v>
      </c>
      <c r="G120" s="196" t="s">
        <v>57</v>
      </c>
      <c r="H120" s="196" t="s">
        <v>102</v>
      </c>
      <c r="I120" s="196" t="s">
        <v>93</v>
      </c>
      <c r="J120" s="196" t="s">
        <v>59</v>
      </c>
      <c r="K120" s="196" t="s">
        <v>60</v>
      </c>
      <c r="L120" s="196" t="s">
        <v>409</v>
      </c>
      <c r="M120" s="34" t="s">
        <v>58</v>
      </c>
    </row>
    <row r="121" spans="1:13" ht="12.75" hidden="1" customHeight="1" x14ac:dyDescent="0.2">
      <c r="A121" s="209" t="s">
        <v>500</v>
      </c>
      <c r="B121" s="75">
        <f t="shared" ref="B121:B152" si="26">SUM(D121:I121)</f>
        <v>0</v>
      </c>
      <c r="C121" s="75">
        <f t="shared" ref="C121:C152" si="27">D121+E121</f>
        <v>0</v>
      </c>
      <c r="D121" s="32"/>
      <c r="E121" s="32"/>
      <c r="F121" s="32"/>
      <c r="G121" s="32"/>
      <c r="H121" s="32"/>
      <c r="I121" s="32"/>
      <c r="J121" s="82" t="str">
        <f t="shared" ref="J121:J152" si="28">IF(ISERROR(D121/C121),"",(D121/C121))</f>
        <v/>
      </c>
      <c r="K121" s="82" t="str">
        <f t="shared" ref="K121:K152" si="29">IF(ISERROR(E121/C121),"",(E121/C121))</f>
        <v/>
      </c>
      <c r="L121" s="85" t="str">
        <f t="shared" ref="L121:L152" si="30">IF(ISERROR((D121+E121)/B121),"",(D121+E121)/B121)</f>
        <v/>
      </c>
      <c r="M121" s="35">
        <f t="shared" ref="M121:M152" si="31">G121+I121</f>
        <v>0</v>
      </c>
    </row>
    <row r="122" spans="1:13" ht="12.75" hidden="1" customHeight="1" x14ac:dyDescent="0.2">
      <c r="A122" s="209" t="s">
        <v>500</v>
      </c>
      <c r="B122" s="75">
        <f t="shared" si="26"/>
        <v>0</v>
      </c>
      <c r="C122" s="75">
        <f t="shared" si="27"/>
        <v>0</v>
      </c>
      <c r="D122" s="32"/>
      <c r="E122" s="32"/>
      <c r="F122" s="32"/>
      <c r="G122" s="32"/>
      <c r="H122" s="32"/>
      <c r="I122" s="32"/>
      <c r="J122" s="82" t="str">
        <f t="shared" si="28"/>
        <v/>
      </c>
      <c r="K122" s="82" t="str">
        <f t="shared" si="29"/>
        <v/>
      </c>
      <c r="L122" s="85" t="str">
        <f t="shared" si="30"/>
        <v/>
      </c>
      <c r="M122" s="35">
        <f t="shared" si="31"/>
        <v>0</v>
      </c>
    </row>
    <row r="123" spans="1:13" ht="12.75" hidden="1" customHeight="1" x14ac:dyDescent="0.2">
      <c r="A123" s="209" t="s">
        <v>500</v>
      </c>
      <c r="B123" s="75">
        <f t="shared" si="26"/>
        <v>0</v>
      </c>
      <c r="C123" s="75">
        <f t="shared" si="27"/>
        <v>0</v>
      </c>
      <c r="D123" s="32"/>
      <c r="E123" s="32"/>
      <c r="F123" s="32"/>
      <c r="G123" s="32"/>
      <c r="H123" s="32"/>
      <c r="I123" s="32"/>
      <c r="J123" s="82" t="str">
        <f t="shared" si="28"/>
        <v/>
      </c>
      <c r="K123" s="82" t="str">
        <f t="shared" si="29"/>
        <v/>
      </c>
      <c r="L123" s="85" t="str">
        <f t="shared" si="30"/>
        <v/>
      </c>
      <c r="M123" s="35">
        <f t="shared" si="31"/>
        <v>0</v>
      </c>
    </row>
    <row r="124" spans="1:13" ht="12.75" hidden="1" customHeight="1" x14ac:dyDescent="0.2">
      <c r="A124" s="209" t="s">
        <v>500</v>
      </c>
      <c r="B124" s="75">
        <f t="shared" si="26"/>
        <v>0</v>
      </c>
      <c r="C124" s="75">
        <f t="shared" si="27"/>
        <v>0</v>
      </c>
      <c r="D124" s="32"/>
      <c r="E124" s="32"/>
      <c r="F124" s="32"/>
      <c r="G124" s="32"/>
      <c r="H124" s="32"/>
      <c r="I124" s="32"/>
      <c r="J124" s="82" t="str">
        <f t="shared" si="28"/>
        <v/>
      </c>
      <c r="K124" s="82" t="str">
        <f t="shared" si="29"/>
        <v/>
      </c>
      <c r="L124" s="85" t="str">
        <f t="shared" si="30"/>
        <v/>
      </c>
      <c r="M124" s="35">
        <f t="shared" si="31"/>
        <v>0</v>
      </c>
    </row>
    <row r="125" spans="1:13" ht="12.75" hidden="1" customHeight="1" x14ac:dyDescent="0.2">
      <c r="A125" s="209" t="s">
        <v>500</v>
      </c>
      <c r="B125" s="75">
        <f t="shared" si="26"/>
        <v>0</v>
      </c>
      <c r="C125" s="75">
        <f t="shared" si="27"/>
        <v>0</v>
      </c>
      <c r="D125" s="32"/>
      <c r="E125" s="32"/>
      <c r="F125" s="32"/>
      <c r="G125" s="32"/>
      <c r="H125" s="32"/>
      <c r="I125" s="32"/>
      <c r="J125" s="82" t="str">
        <f t="shared" si="28"/>
        <v/>
      </c>
      <c r="K125" s="82" t="str">
        <f t="shared" si="29"/>
        <v/>
      </c>
      <c r="L125" s="85" t="str">
        <f t="shared" si="30"/>
        <v/>
      </c>
      <c r="M125" s="35">
        <f t="shared" si="31"/>
        <v>0</v>
      </c>
    </row>
    <row r="126" spans="1:13" ht="12.75" hidden="1" customHeight="1" x14ac:dyDescent="0.2">
      <c r="A126" s="209" t="s">
        <v>500</v>
      </c>
      <c r="B126" s="75">
        <f t="shared" si="26"/>
        <v>0</v>
      </c>
      <c r="C126" s="75">
        <f t="shared" si="27"/>
        <v>0</v>
      </c>
      <c r="D126" s="32"/>
      <c r="E126" s="32"/>
      <c r="F126" s="32"/>
      <c r="G126" s="32"/>
      <c r="H126" s="32"/>
      <c r="I126" s="32"/>
      <c r="J126" s="82" t="str">
        <f t="shared" si="28"/>
        <v/>
      </c>
      <c r="K126" s="82" t="str">
        <f t="shared" si="29"/>
        <v/>
      </c>
      <c r="L126" s="85" t="str">
        <f t="shared" si="30"/>
        <v/>
      </c>
      <c r="M126" s="35">
        <f t="shared" si="31"/>
        <v>0</v>
      </c>
    </row>
    <row r="127" spans="1:13" ht="12.75" hidden="1" customHeight="1" x14ac:dyDescent="0.2">
      <c r="A127" s="209" t="s">
        <v>500</v>
      </c>
      <c r="B127" s="75">
        <f t="shared" si="26"/>
        <v>0</v>
      </c>
      <c r="C127" s="75">
        <f t="shared" si="27"/>
        <v>0</v>
      </c>
      <c r="D127" s="32"/>
      <c r="E127" s="32"/>
      <c r="F127" s="32"/>
      <c r="G127" s="32"/>
      <c r="H127" s="32"/>
      <c r="I127" s="32"/>
      <c r="J127" s="82" t="str">
        <f t="shared" si="28"/>
        <v/>
      </c>
      <c r="K127" s="82" t="str">
        <f t="shared" si="29"/>
        <v/>
      </c>
      <c r="L127" s="85" t="str">
        <f t="shared" si="30"/>
        <v/>
      </c>
      <c r="M127" s="35">
        <f t="shared" si="31"/>
        <v>0</v>
      </c>
    </row>
    <row r="128" spans="1:13" ht="12.75" hidden="1" customHeight="1" x14ac:dyDescent="0.2">
      <c r="A128" s="209" t="s">
        <v>500</v>
      </c>
      <c r="B128" s="75">
        <f t="shared" si="26"/>
        <v>0</v>
      </c>
      <c r="C128" s="75">
        <f t="shared" si="27"/>
        <v>0</v>
      </c>
      <c r="D128" s="32"/>
      <c r="E128" s="32"/>
      <c r="F128" s="32"/>
      <c r="G128" s="32"/>
      <c r="H128" s="32"/>
      <c r="I128" s="32"/>
      <c r="J128" s="82" t="str">
        <f t="shared" si="28"/>
        <v/>
      </c>
      <c r="K128" s="82" t="str">
        <f t="shared" si="29"/>
        <v/>
      </c>
      <c r="L128" s="85" t="str">
        <f t="shared" si="30"/>
        <v/>
      </c>
      <c r="M128" s="35">
        <f t="shared" si="31"/>
        <v>0</v>
      </c>
    </row>
    <row r="129" spans="1:13" ht="12.75" hidden="1" customHeight="1" x14ac:dyDescent="0.2">
      <c r="A129" s="209" t="s">
        <v>500</v>
      </c>
      <c r="B129" s="75">
        <f t="shared" si="26"/>
        <v>0</v>
      </c>
      <c r="C129" s="75">
        <f t="shared" si="27"/>
        <v>0</v>
      </c>
      <c r="D129" s="32"/>
      <c r="E129" s="32"/>
      <c r="F129" s="32"/>
      <c r="G129" s="32"/>
      <c r="H129" s="32"/>
      <c r="I129" s="32"/>
      <c r="J129" s="82" t="str">
        <f t="shared" si="28"/>
        <v/>
      </c>
      <c r="K129" s="82" t="str">
        <f t="shared" si="29"/>
        <v/>
      </c>
      <c r="L129" s="85" t="str">
        <f t="shared" si="30"/>
        <v/>
      </c>
      <c r="M129" s="35">
        <f t="shared" si="31"/>
        <v>0</v>
      </c>
    </row>
    <row r="130" spans="1:13" ht="12.75" hidden="1" customHeight="1" x14ac:dyDescent="0.2">
      <c r="A130" s="209" t="s">
        <v>500</v>
      </c>
      <c r="B130" s="75">
        <f t="shared" si="26"/>
        <v>0</v>
      </c>
      <c r="C130" s="75">
        <f t="shared" si="27"/>
        <v>0</v>
      </c>
      <c r="D130" s="32"/>
      <c r="E130" s="32"/>
      <c r="F130" s="32"/>
      <c r="G130" s="32"/>
      <c r="H130" s="32"/>
      <c r="I130" s="32"/>
      <c r="J130" s="82" t="str">
        <f t="shared" si="28"/>
        <v/>
      </c>
      <c r="K130" s="82" t="str">
        <f t="shared" si="29"/>
        <v/>
      </c>
      <c r="L130" s="85" t="str">
        <f t="shared" si="30"/>
        <v/>
      </c>
      <c r="M130" s="35">
        <f t="shared" si="31"/>
        <v>0</v>
      </c>
    </row>
    <row r="131" spans="1:13" ht="12.75" hidden="1" customHeight="1" x14ac:dyDescent="0.2">
      <c r="A131" s="209" t="s">
        <v>500</v>
      </c>
      <c r="B131" s="75">
        <f t="shared" si="26"/>
        <v>0</v>
      </c>
      <c r="C131" s="75">
        <f t="shared" si="27"/>
        <v>0</v>
      </c>
      <c r="D131" s="32"/>
      <c r="E131" s="32"/>
      <c r="F131" s="32"/>
      <c r="G131" s="32"/>
      <c r="H131" s="32"/>
      <c r="I131" s="32"/>
      <c r="J131" s="82" t="str">
        <f t="shared" si="28"/>
        <v/>
      </c>
      <c r="K131" s="82" t="str">
        <f t="shared" si="29"/>
        <v/>
      </c>
      <c r="L131" s="85" t="str">
        <f t="shared" si="30"/>
        <v/>
      </c>
      <c r="M131" s="35">
        <f t="shared" si="31"/>
        <v>0</v>
      </c>
    </row>
    <row r="132" spans="1:13" ht="12.75" hidden="1" customHeight="1" x14ac:dyDescent="0.2">
      <c r="A132" s="209" t="s">
        <v>500</v>
      </c>
      <c r="B132" s="75">
        <f t="shared" si="26"/>
        <v>0</v>
      </c>
      <c r="C132" s="75">
        <f t="shared" si="27"/>
        <v>0</v>
      </c>
      <c r="D132" s="32"/>
      <c r="E132" s="32"/>
      <c r="F132" s="32"/>
      <c r="G132" s="32"/>
      <c r="H132" s="32"/>
      <c r="I132" s="32"/>
      <c r="J132" s="82" t="str">
        <f t="shared" si="28"/>
        <v/>
      </c>
      <c r="K132" s="82" t="str">
        <f t="shared" si="29"/>
        <v/>
      </c>
      <c r="L132" s="85" t="str">
        <f t="shared" si="30"/>
        <v/>
      </c>
      <c r="M132" s="35">
        <f t="shared" si="31"/>
        <v>0</v>
      </c>
    </row>
    <row r="133" spans="1:13" ht="12.75" hidden="1" customHeight="1" x14ac:dyDescent="0.2">
      <c r="A133" s="209" t="s">
        <v>500</v>
      </c>
      <c r="B133" s="75">
        <f t="shared" si="26"/>
        <v>0</v>
      </c>
      <c r="C133" s="75">
        <f t="shared" si="27"/>
        <v>0</v>
      </c>
      <c r="D133" s="32"/>
      <c r="E133" s="32"/>
      <c r="F133" s="32"/>
      <c r="G133" s="32"/>
      <c r="H133" s="32"/>
      <c r="I133" s="32"/>
      <c r="J133" s="82" t="str">
        <f t="shared" si="28"/>
        <v/>
      </c>
      <c r="K133" s="82" t="str">
        <f t="shared" si="29"/>
        <v/>
      </c>
      <c r="L133" s="85" t="str">
        <f t="shared" si="30"/>
        <v/>
      </c>
      <c r="M133" s="35">
        <f t="shared" si="31"/>
        <v>0</v>
      </c>
    </row>
    <row r="134" spans="1:13" ht="12.75" hidden="1" customHeight="1" x14ac:dyDescent="0.2">
      <c r="A134" s="209" t="s">
        <v>500</v>
      </c>
      <c r="B134" s="76">
        <f t="shared" si="26"/>
        <v>0</v>
      </c>
      <c r="C134" s="76">
        <f t="shared" si="27"/>
        <v>0</v>
      </c>
      <c r="D134" s="42"/>
      <c r="E134" s="42"/>
      <c r="F134" s="42"/>
      <c r="G134" s="42"/>
      <c r="H134" s="42"/>
      <c r="I134" s="42"/>
      <c r="J134" s="83" t="str">
        <f t="shared" si="28"/>
        <v/>
      </c>
      <c r="K134" s="83" t="str">
        <f t="shared" si="29"/>
        <v/>
      </c>
      <c r="L134" s="85" t="str">
        <f t="shared" si="30"/>
        <v/>
      </c>
      <c r="M134" s="35">
        <f t="shared" si="31"/>
        <v>0</v>
      </c>
    </row>
    <row r="135" spans="1:13" ht="12.75" hidden="1" customHeight="1" x14ac:dyDescent="0.2">
      <c r="A135" s="209" t="s">
        <v>500</v>
      </c>
      <c r="B135" s="75">
        <f t="shared" si="26"/>
        <v>0</v>
      </c>
      <c r="C135" s="75">
        <f t="shared" si="27"/>
        <v>0</v>
      </c>
      <c r="D135" s="32"/>
      <c r="E135" s="32"/>
      <c r="F135" s="32"/>
      <c r="G135" s="32"/>
      <c r="H135" s="32"/>
      <c r="I135" s="32"/>
      <c r="J135" s="82" t="str">
        <f t="shared" si="28"/>
        <v/>
      </c>
      <c r="K135" s="82" t="str">
        <f t="shared" si="29"/>
        <v/>
      </c>
      <c r="L135" s="85" t="str">
        <f t="shared" si="30"/>
        <v/>
      </c>
      <c r="M135" s="35">
        <f t="shared" si="31"/>
        <v>0</v>
      </c>
    </row>
    <row r="136" spans="1:13" ht="12.75" hidden="1" customHeight="1" x14ac:dyDescent="0.2">
      <c r="A136" s="209" t="s">
        <v>500</v>
      </c>
      <c r="B136" s="75">
        <f t="shared" si="26"/>
        <v>0</v>
      </c>
      <c r="C136" s="75">
        <f t="shared" si="27"/>
        <v>0</v>
      </c>
      <c r="D136" s="32"/>
      <c r="E136" s="32"/>
      <c r="F136" s="32"/>
      <c r="G136" s="32"/>
      <c r="H136" s="32"/>
      <c r="I136" s="32"/>
      <c r="J136" s="82" t="str">
        <f t="shared" si="28"/>
        <v/>
      </c>
      <c r="K136" s="82" t="str">
        <f t="shared" si="29"/>
        <v/>
      </c>
      <c r="L136" s="85" t="str">
        <f t="shared" si="30"/>
        <v/>
      </c>
      <c r="M136" s="35">
        <f t="shared" si="31"/>
        <v>0</v>
      </c>
    </row>
    <row r="137" spans="1:13" ht="12.75" hidden="1" customHeight="1" x14ac:dyDescent="0.2">
      <c r="A137" s="209" t="s">
        <v>500</v>
      </c>
      <c r="B137" s="75">
        <f t="shared" si="26"/>
        <v>0</v>
      </c>
      <c r="C137" s="75">
        <f t="shared" si="27"/>
        <v>0</v>
      </c>
      <c r="D137" s="32"/>
      <c r="E137" s="32"/>
      <c r="F137" s="32"/>
      <c r="G137" s="32"/>
      <c r="H137" s="32"/>
      <c r="I137" s="32"/>
      <c r="J137" s="82" t="str">
        <f t="shared" si="28"/>
        <v/>
      </c>
      <c r="K137" s="82" t="str">
        <f t="shared" si="29"/>
        <v/>
      </c>
      <c r="L137" s="85" t="str">
        <f t="shared" si="30"/>
        <v/>
      </c>
      <c r="M137" s="35">
        <f t="shared" si="31"/>
        <v>0</v>
      </c>
    </row>
    <row r="138" spans="1:13" ht="12.75" hidden="1" customHeight="1" x14ac:dyDescent="0.2">
      <c r="A138" s="209" t="s">
        <v>500</v>
      </c>
      <c r="B138" s="75">
        <f t="shared" si="26"/>
        <v>0</v>
      </c>
      <c r="C138" s="75">
        <f t="shared" si="27"/>
        <v>0</v>
      </c>
      <c r="D138" s="32"/>
      <c r="E138" s="32"/>
      <c r="F138" s="32"/>
      <c r="G138" s="32"/>
      <c r="H138" s="32"/>
      <c r="I138" s="32"/>
      <c r="J138" s="82" t="str">
        <f t="shared" si="28"/>
        <v/>
      </c>
      <c r="K138" s="82" t="str">
        <f t="shared" si="29"/>
        <v/>
      </c>
      <c r="L138" s="85" t="str">
        <f t="shared" si="30"/>
        <v/>
      </c>
      <c r="M138" s="35">
        <f t="shared" si="31"/>
        <v>0</v>
      </c>
    </row>
    <row r="139" spans="1:13" ht="12.75" hidden="1" customHeight="1" x14ac:dyDescent="0.2">
      <c r="A139" s="209" t="s">
        <v>500</v>
      </c>
      <c r="B139" s="75">
        <f t="shared" si="26"/>
        <v>0</v>
      </c>
      <c r="C139" s="75">
        <f t="shared" si="27"/>
        <v>0</v>
      </c>
      <c r="D139" s="32"/>
      <c r="E139" s="32"/>
      <c r="F139" s="32"/>
      <c r="G139" s="32"/>
      <c r="H139" s="32"/>
      <c r="I139" s="32"/>
      <c r="J139" s="82" t="str">
        <f t="shared" si="28"/>
        <v/>
      </c>
      <c r="K139" s="82" t="str">
        <f t="shared" si="29"/>
        <v/>
      </c>
      <c r="L139" s="85" t="str">
        <f t="shared" si="30"/>
        <v/>
      </c>
      <c r="M139" s="35">
        <f t="shared" si="31"/>
        <v>0</v>
      </c>
    </row>
    <row r="140" spans="1:13" ht="12.75" hidden="1" customHeight="1" x14ac:dyDescent="0.2">
      <c r="A140" s="209" t="s">
        <v>500</v>
      </c>
      <c r="B140" s="75">
        <f t="shared" si="26"/>
        <v>0</v>
      </c>
      <c r="C140" s="75">
        <f t="shared" si="27"/>
        <v>0</v>
      </c>
      <c r="D140" s="32"/>
      <c r="E140" s="32"/>
      <c r="F140" s="32"/>
      <c r="G140" s="32"/>
      <c r="H140" s="32"/>
      <c r="I140" s="32"/>
      <c r="J140" s="82" t="str">
        <f t="shared" si="28"/>
        <v/>
      </c>
      <c r="K140" s="82" t="str">
        <f t="shared" si="29"/>
        <v/>
      </c>
      <c r="L140" s="85" t="str">
        <f t="shared" si="30"/>
        <v/>
      </c>
      <c r="M140" s="35">
        <f t="shared" si="31"/>
        <v>0</v>
      </c>
    </row>
    <row r="141" spans="1:13" ht="12.75" hidden="1" customHeight="1" x14ac:dyDescent="0.2">
      <c r="A141" s="209" t="s">
        <v>500</v>
      </c>
      <c r="B141" s="75">
        <f t="shared" si="26"/>
        <v>0</v>
      </c>
      <c r="C141" s="75">
        <f t="shared" si="27"/>
        <v>0</v>
      </c>
      <c r="D141" s="32"/>
      <c r="E141" s="32"/>
      <c r="F141" s="32"/>
      <c r="G141" s="32"/>
      <c r="H141" s="32"/>
      <c r="I141" s="32"/>
      <c r="J141" s="82" t="str">
        <f t="shared" si="28"/>
        <v/>
      </c>
      <c r="K141" s="82" t="str">
        <f t="shared" si="29"/>
        <v/>
      </c>
      <c r="L141" s="85" t="str">
        <f t="shared" si="30"/>
        <v/>
      </c>
      <c r="M141" s="35">
        <f t="shared" si="31"/>
        <v>0</v>
      </c>
    </row>
    <row r="142" spans="1:13" ht="12.75" hidden="1" customHeight="1" x14ac:dyDescent="0.2">
      <c r="A142" s="209" t="s">
        <v>500</v>
      </c>
      <c r="B142" s="75">
        <f t="shared" si="26"/>
        <v>0</v>
      </c>
      <c r="C142" s="75">
        <f t="shared" si="27"/>
        <v>0</v>
      </c>
      <c r="D142" s="32"/>
      <c r="E142" s="32"/>
      <c r="F142" s="32"/>
      <c r="G142" s="32"/>
      <c r="H142" s="32"/>
      <c r="I142" s="32"/>
      <c r="J142" s="82" t="str">
        <f t="shared" si="28"/>
        <v/>
      </c>
      <c r="K142" s="82" t="str">
        <f t="shared" si="29"/>
        <v/>
      </c>
      <c r="L142" s="85" t="str">
        <f t="shared" si="30"/>
        <v/>
      </c>
      <c r="M142" s="35">
        <f t="shared" si="31"/>
        <v>0</v>
      </c>
    </row>
    <row r="143" spans="1:13" ht="12.75" hidden="1" customHeight="1" x14ac:dyDescent="0.2">
      <c r="A143" s="209" t="s">
        <v>500</v>
      </c>
      <c r="B143" s="75">
        <f t="shared" si="26"/>
        <v>0</v>
      </c>
      <c r="C143" s="75">
        <f t="shared" si="27"/>
        <v>0</v>
      </c>
      <c r="D143" s="32"/>
      <c r="E143" s="32"/>
      <c r="F143" s="32"/>
      <c r="G143" s="32"/>
      <c r="H143" s="32"/>
      <c r="I143" s="32"/>
      <c r="J143" s="82" t="str">
        <f t="shared" si="28"/>
        <v/>
      </c>
      <c r="K143" s="82" t="str">
        <f t="shared" si="29"/>
        <v/>
      </c>
      <c r="L143" s="85" t="str">
        <f t="shared" si="30"/>
        <v/>
      </c>
      <c r="M143" s="35">
        <f t="shared" si="31"/>
        <v>0</v>
      </c>
    </row>
    <row r="144" spans="1:13" ht="12.75" hidden="1" customHeight="1" x14ac:dyDescent="0.2">
      <c r="A144" s="209" t="s">
        <v>500</v>
      </c>
      <c r="B144" s="75">
        <f t="shared" si="26"/>
        <v>0</v>
      </c>
      <c r="C144" s="75">
        <f t="shared" si="27"/>
        <v>0</v>
      </c>
      <c r="D144" s="32"/>
      <c r="E144" s="32"/>
      <c r="F144" s="32"/>
      <c r="G144" s="32"/>
      <c r="H144" s="32"/>
      <c r="I144" s="32"/>
      <c r="J144" s="82" t="str">
        <f t="shared" si="28"/>
        <v/>
      </c>
      <c r="K144" s="82" t="str">
        <f t="shared" si="29"/>
        <v/>
      </c>
      <c r="L144" s="85" t="str">
        <f t="shared" si="30"/>
        <v/>
      </c>
      <c r="M144" s="35">
        <f t="shared" si="31"/>
        <v>0</v>
      </c>
    </row>
    <row r="145" spans="1:13" ht="12.75" hidden="1" customHeight="1" x14ac:dyDescent="0.2">
      <c r="A145" s="209" t="s">
        <v>500</v>
      </c>
      <c r="B145" s="75">
        <f t="shared" si="26"/>
        <v>0</v>
      </c>
      <c r="C145" s="75">
        <f t="shared" si="27"/>
        <v>0</v>
      </c>
      <c r="D145" s="32"/>
      <c r="E145" s="32"/>
      <c r="F145" s="32"/>
      <c r="G145" s="32"/>
      <c r="H145" s="32"/>
      <c r="I145" s="32"/>
      <c r="J145" s="82" t="str">
        <f t="shared" si="28"/>
        <v/>
      </c>
      <c r="K145" s="82" t="str">
        <f t="shared" si="29"/>
        <v/>
      </c>
      <c r="L145" s="85" t="str">
        <f t="shared" si="30"/>
        <v/>
      </c>
      <c r="M145" s="35">
        <f t="shared" si="31"/>
        <v>0</v>
      </c>
    </row>
    <row r="146" spans="1:13" ht="12.75" hidden="1" customHeight="1" x14ac:dyDescent="0.2">
      <c r="A146" s="209" t="s">
        <v>500</v>
      </c>
      <c r="B146" s="75">
        <f t="shared" si="26"/>
        <v>0</v>
      </c>
      <c r="C146" s="75">
        <f t="shared" si="27"/>
        <v>0</v>
      </c>
      <c r="D146" s="32"/>
      <c r="E146" s="32"/>
      <c r="F146" s="32"/>
      <c r="G146" s="32"/>
      <c r="H146" s="32"/>
      <c r="I146" s="32"/>
      <c r="J146" s="82" t="str">
        <f t="shared" si="28"/>
        <v/>
      </c>
      <c r="K146" s="82" t="str">
        <f t="shared" si="29"/>
        <v/>
      </c>
      <c r="L146" s="85" t="str">
        <f t="shared" si="30"/>
        <v/>
      </c>
      <c r="M146" s="35">
        <f t="shared" si="31"/>
        <v>0</v>
      </c>
    </row>
    <row r="147" spans="1:13" ht="12.75" hidden="1" customHeight="1" x14ac:dyDescent="0.2">
      <c r="A147" s="209" t="s">
        <v>500</v>
      </c>
      <c r="B147" s="75">
        <f t="shared" si="26"/>
        <v>0</v>
      </c>
      <c r="C147" s="75">
        <f t="shared" si="27"/>
        <v>0</v>
      </c>
      <c r="D147" s="32"/>
      <c r="E147" s="32"/>
      <c r="F147" s="32"/>
      <c r="G147" s="32"/>
      <c r="H147" s="32"/>
      <c r="I147" s="32"/>
      <c r="J147" s="82" t="str">
        <f t="shared" si="28"/>
        <v/>
      </c>
      <c r="K147" s="82" t="str">
        <f t="shared" si="29"/>
        <v/>
      </c>
      <c r="L147" s="85" t="str">
        <f t="shared" si="30"/>
        <v/>
      </c>
      <c r="M147" s="35">
        <f t="shared" si="31"/>
        <v>0</v>
      </c>
    </row>
    <row r="148" spans="1:13" ht="12.75" hidden="1" customHeight="1" x14ac:dyDescent="0.2">
      <c r="A148" s="209" t="s">
        <v>500</v>
      </c>
      <c r="B148" s="75">
        <f t="shared" si="26"/>
        <v>0</v>
      </c>
      <c r="C148" s="75">
        <f t="shared" si="27"/>
        <v>0</v>
      </c>
      <c r="D148" s="32"/>
      <c r="E148" s="32"/>
      <c r="F148" s="32"/>
      <c r="G148" s="32"/>
      <c r="H148" s="32"/>
      <c r="I148" s="32"/>
      <c r="J148" s="82" t="str">
        <f t="shared" si="28"/>
        <v/>
      </c>
      <c r="K148" s="82" t="str">
        <f t="shared" si="29"/>
        <v/>
      </c>
      <c r="L148" s="85" t="str">
        <f t="shared" si="30"/>
        <v/>
      </c>
      <c r="M148" s="35">
        <f t="shared" si="31"/>
        <v>0</v>
      </c>
    </row>
    <row r="149" spans="1:13" ht="12.75" hidden="1" customHeight="1" x14ac:dyDescent="0.2">
      <c r="A149" s="209" t="s">
        <v>500</v>
      </c>
      <c r="B149" s="75">
        <f t="shared" si="26"/>
        <v>0</v>
      </c>
      <c r="C149" s="75">
        <f t="shared" si="27"/>
        <v>0</v>
      </c>
      <c r="D149" s="32"/>
      <c r="E149" s="32"/>
      <c r="F149" s="32"/>
      <c r="G149" s="32"/>
      <c r="H149" s="32"/>
      <c r="I149" s="32"/>
      <c r="J149" s="82" t="str">
        <f t="shared" si="28"/>
        <v/>
      </c>
      <c r="K149" s="82" t="str">
        <f t="shared" si="29"/>
        <v/>
      </c>
      <c r="L149" s="85" t="str">
        <f t="shared" si="30"/>
        <v/>
      </c>
      <c r="M149" s="35">
        <f t="shared" si="31"/>
        <v>0</v>
      </c>
    </row>
    <row r="150" spans="1:13" ht="12.75" hidden="1" customHeight="1" x14ac:dyDescent="0.2">
      <c r="A150" s="209" t="s">
        <v>500</v>
      </c>
      <c r="B150" s="75">
        <f t="shared" si="26"/>
        <v>0</v>
      </c>
      <c r="C150" s="75">
        <f t="shared" si="27"/>
        <v>0</v>
      </c>
      <c r="D150" s="32"/>
      <c r="E150" s="32"/>
      <c r="F150" s="32"/>
      <c r="G150" s="32"/>
      <c r="H150" s="32"/>
      <c r="I150" s="32"/>
      <c r="J150" s="82" t="str">
        <f t="shared" si="28"/>
        <v/>
      </c>
      <c r="K150" s="82" t="str">
        <f t="shared" si="29"/>
        <v/>
      </c>
      <c r="L150" s="85" t="str">
        <f t="shared" si="30"/>
        <v/>
      </c>
      <c r="M150" s="35">
        <f t="shared" si="31"/>
        <v>0</v>
      </c>
    </row>
    <row r="151" spans="1:13" ht="12.75" hidden="1" customHeight="1" x14ac:dyDescent="0.2">
      <c r="A151" s="209" t="s">
        <v>500</v>
      </c>
      <c r="B151" s="75">
        <f t="shared" si="26"/>
        <v>0</v>
      </c>
      <c r="C151" s="75">
        <f t="shared" si="27"/>
        <v>0</v>
      </c>
      <c r="D151" s="32"/>
      <c r="E151" s="32"/>
      <c r="F151" s="32"/>
      <c r="G151" s="32"/>
      <c r="H151" s="32"/>
      <c r="I151" s="32"/>
      <c r="J151" s="82" t="str">
        <f t="shared" si="28"/>
        <v/>
      </c>
      <c r="K151" s="82" t="str">
        <f t="shared" si="29"/>
        <v/>
      </c>
      <c r="L151" s="85" t="str">
        <f t="shared" si="30"/>
        <v/>
      </c>
      <c r="M151" s="35">
        <f t="shared" si="31"/>
        <v>0</v>
      </c>
    </row>
    <row r="152" spans="1:13" ht="12.75" hidden="1" customHeight="1" x14ac:dyDescent="0.2">
      <c r="A152" s="209" t="s">
        <v>500</v>
      </c>
      <c r="B152" s="75">
        <f t="shared" si="26"/>
        <v>0</v>
      </c>
      <c r="C152" s="75">
        <f t="shared" si="27"/>
        <v>0</v>
      </c>
      <c r="D152" s="32"/>
      <c r="E152" s="32"/>
      <c r="F152" s="32"/>
      <c r="G152" s="32"/>
      <c r="H152" s="32"/>
      <c r="I152" s="32"/>
      <c r="J152" s="82" t="str">
        <f t="shared" si="28"/>
        <v/>
      </c>
      <c r="K152" s="82" t="str">
        <f t="shared" si="29"/>
        <v/>
      </c>
      <c r="L152" s="85" t="str">
        <f t="shared" si="30"/>
        <v/>
      </c>
      <c r="M152" s="35">
        <f t="shared" si="31"/>
        <v>0</v>
      </c>
    </row>
    <row r="153" spans="1:13" ht="12.75" hidden="1" customHeight="1" x14ac:dyDescent="0.2">
      <c r="A153" s="209" t="s">
        <v>500</v>
      </c>
      <c r="B153" s="75">
        <f t="shared" ref="B153:B170" si="32">SUM(D153:I153)</f>
        <v>0</v>
      </c>
      <c r="C153" s="75">
        <f t="shared" ref="C153:C170" si="33">D153+E153</f>
        <v>0</v>
      </c>
      <c r="D153" s="32"/>
      <c r="E153" s="32"/>
      <c r="F153" s="32"/>
      <c r="G153" s="32"/>
      <c r="H153" s="32"/>
      <c r="I153" s="32"/>
      <c r="J153" s="82" t="str">
        <f t="shared" ref="J153:J171" si="34">IF(ISERROR(D153/C153),"",(D153/C153))</f>
        <v/>
      </c>
      <c r="K153" s="82" t="str">
        <f t="shared" ref="K153:K171" si="35">IF(ISERROR(E153/C153),"",(E153/C153))</f>
        <v/>
      </c>
      <c r="L153" s="85" t="str">
        <f t="shared" ref="L153:L171" si="36">IF(ISERROR((D153+E153)/B153),"",(D153+E153)/B153)</f>
        <v/>
      </c>
      <c r="M153" s="35">
        <f t="shared" ref="M153:M171" si="37">G153+I153</f>
        <v>0</v>
      </c>
    </row>
    <row r="154" spans="1:13" ht="12.75" hidden="1" customHeight="1" x14ac:dyDescent="0.2">
      <c r="A154" s="209" t="s">
        <v>500</v>
      </c>
      <c r="B154" s="75">
        <f t="shared" si="32"/>
        <v>0</v>
      </c>
      <c r="C154" s="75">
        <f t="shared" si="33"/>
        <v>0</v>
      </c>
      <c r="D154" s="32"/>
      <c r="E154" s="32"/>
      <c r="F154" s="32"/>
      <c r="G154" s="32"/>
      <c r="H154" s="32"/>
      <c r="I154" s="32"/>
      <c r="J154" s="82" t="str">
        <f t="shared" si="34"/>
        <v/>
      </c>
      <c r="K154" s="82" t="str">
        <f t="shared" si="35"/>
        <v/>
      </c>
      <c r="L154" s="85" t="str">
        <f t="shared" si="36"/>
        <v/>
      </c>
      <c r="M154" s="35">
        <f t="shared" si="37"/>
        <v>0</v>
      </c>
    </row>
    <row r="155" spans="1:13" ht="12.75" hidden="1" customHeight="1" x14ac:dyDescent="0.2">
      <c r="A155" s="209" t="s">
        <v>500</v>
      </c>
      <c r="B155" s="75">
        <f t="shared" si="32"/>
        <v>0</v>
      </c>
      <c r="C155" s="75">
        <f t="shared" si="33"/>
        <v>0</v>
      </c>
      <c r="D155" s="32"/>
      <c r="E155" s="32"/>
      <c r="F155" s="32"/>
      <c r="G155" s="32"/>
      <c r="H155" s="32"/>
      <c r="I155" s="32"/>
      <c r="J155" s="82" t="str">
        <f t="shared" si="34"/>
        <v/>
      </c>
      <c r="K155" s="82" t="str">
        <f t="shared" si="35"/>
        <v/>
      </c>
      <c r="L155" s="85" t="str">
        <f t="shared" si="36"/>
        <v/>
      </c>
      <c r="M155" s="35">
        <f t="shared" si="37"/>
        <v>0</v>
      </c>
    </row>
    <row r="156" spans="1:13" ht="12.75" hidden="1" customHeight="1" x14ac:dyDescent="0.2">
      <c r="A156" s="209" t="s">
        <v>500</v>
      </c>
      <c r="B156" s="75">
        <f t="shared" si="32"/>
        <v>0</v>
      </c>
      <c r="C156" s="75">
        <f t="shared" si="33"/>
        <v>0</v>
      </c>
      <c r="D156" s="32"/>
      <c r="E156" s="32"/>
      <c r="F156" s="32"/>
      <c r="G156" s="32"/>
      <c r="H156" s="32"/>
      <c r="I156" s="32"/>
      <c r="J156" s="82" t="str">
        <f t="shared" si="34"/>
        <v/>
      </c>
      <c r="K156" s="82" t="str">
        <f t="shared" si="35"/>
        <v/>
      </c>
      <c r="L156" s="85" t="str">
        <f t="shared" si="36"/>
        <v/>
      </c>
      <c r="M156" s="35">
        <f t="shared" si="37"/>
        <v>0</v>
      </c>
    </row>
    <row r="157" spans="1:13" ht="12.75" hidden="1" customHeight="1" x14ac:dyDescent="0.2">
      <c r="A157" s="209" t="s">
        <v>500</v>
      </c>
      <c r="B157" s="75">
        <f t="shared" si="32"/>
        <v>0</v>
      </c>
      <c r="C157" s="75">
        <f t="shared" si="33"/>
        <v>0</v>
      </c>
      <c r="D157" s="32"/>
      <c r="E157" s="32"/>
      <c r="F157" s="32"/>
      <c r="G157" s="32"/>
      <c r="H157" s="32"/>
      <c r="I157" s="32"/>
      <c r="J157" s="82" t="str">
        <f t="shared" si="34"/>
        <v/>
      </c>
      <c r="K157" s="82" t="str">
        <f t="shared" si="35"/>
        <v/>
      </c>
      <c r="L157" s="85" t="str">
        <f t="shared" si="36"/>
        <v/>
      </c>
      <c r="M157" s="35">
        <f t="shared" si="37"/>
        <v>0</v>
      </c>
    </row>
    <row r="158" spans="1:13" ht="12.75" hidden="1" customHeight="1" x14ac:dyDescent="0.2">
      <c r="A158" s="209" t="s">
        <v>500</v>
      </c>
      <c r="B158" s="75">
        <f t="shared" si="32"/>
        <v>0</v>
      </c>
      <c r="C158" s="75">
        <f t="shared" si="33"/>
        <v>0</v>
      </c>
      <c r="D158" s="32"/>
      <c r="E158" s="32"/>
      <c r="F158" s="32"/>
      <c r="G158" s="32"/>
      <c r="H158" s="32"/>
      <c r="I158" s="32"/>
      <c r="J158" s="82" t="str">
        <f t="shared" si="34"/>
        <v/>
      </c>
      <c r="K158" s="82" t="str">
        <f t="shared" si="35"/>
        <v/>
      </c>
      <c r="L158" s="85" t="str">
        <f t="shared" si="36"/>
        <v/>
      </c>
      <c r="M158" s="35">
        <f t="shared" si="37"/>
        <v>0</v>
      </c>
    </row>
    <row r="159" spans="1:13" ht="12.75" hidden="1" customHeight="1" x14ac:dyDescent="0.2">
      <c r="A159" s="209" t="s">
        <v>500</v>
      </c>
      <c r="B159" s="75">
        <f t="shared" si="32"/>
        <v>0</v>
      </c>
      <c r="C159" s="75">
        <f t="shared" si="33"/>
        <v>0</v>
      </c>
      <c r="D159" s="32"/>
      <c r="E159" s="32"/>
      <c r="F159" s="32"/>
      <c r="G159" s="32"/>
      <c r="H159" s="32"/>
      <c r="I159" s="32"/>
      <c r="J159" s="82" t="str">
        <f t="shared" si="34"/>
        <v/>
      </c>
      <c r="K159" s="82" t="str">
        <f t="shared" si="35"/>
        <v/>
      </c>
      <c r="L159" s="85" t="str">
        <f t="shared" si="36"/>
        <v/>
      </c>
      <c r="M159" s="35">
        <f t="shared" si="37"/>
        <v>0</v>
      </c>
    </row>
    <row r="160" spans="1:13" ht="12.75" hidden="1" customHeight="1" x14ac:dyDescent="0.2">
      <c r="A160" s="209" t="s">
        <v>500</v>
      </c>
      <c r="B160" s="75">
        <f t="shared" si="32"/>
        <v>0</v>
      </c>
      <c r="C160" s="75">
        <f t="shared" si="33"/>
        <v>0</v>
      </c>
      <c r="D160" s="32"/>
      <c r="E160" s="32"/>
      <c r="F160" s="32"/>
      <c r="G160" s="32"/>
      <c r="H160" s="32"/>
      <c r="I160" s="32"/>
      <c r="J160" s="82" t="str">
        <f t="shared" si="34"/>
        <v/>
      </c>
      <c r="K160" s="82" t="str">
        <f t="shared" si="35"/>
        <v/>
      </c>
      <c r="L160" s="85" t="str">
        <f t="shared" si="36"/>
        <v/>
      </c>
      <c r="M160" s="35">
        <f t="shared" si="37"/>
        <v>0</v>
      </c>
    </row>
    <row r="161" spans="1:13" ht="12.75" hidden="1" customHeight="1" x14ac:dyDescent="0.2">
      <c r="A161" s="209" t="s">
        <v>500</v>
      </c>
      <c r="B161" s="75">
        <f t="shared" si="32"/>
        <v>0</v>
      </c>
      <c r="C161" s="75">
        <f t="shared" si="33"/>
        <v>0</v>
      </c>
      <c r="D161" s="32"/>
      <c r="E161" s="32"/>
      <c r="F161" s="32"/>
      <c r="G161" s="32"/>
      <c r="H161" s="32"/>
      <c r="I161" s="32"/>
      <c r="J161" s="82" t="str">
        <f t="shared" si="34"/>
        <v/>
      </c>
      <c r="K161" s="82" t="str">
        <f t="shared" si="35"/>
        <v/>
      </c>
      <c r="L161" s="85" t="str">
        <f t="shared" si="36"/>
        <v/>
      </c>
      <c r="M161" s="35">
        <f t="shared" si="37"/>
        <v>0</v>
      </c>
    </row>
    <row r="162" spans="1:13" ht="12.75" hidden="1" customHeight="1" x14ac:dyDescent="0.2">
      <c r="A162" s="209" t="s">
        <v>500</v>
      </c>
      <c r="B162" s="75">
        <f t="shared" si="32"/>
        <v>0</v>
      </c>
      <c r="C162" s="75">
        <f t="shared" si="33"/>
        <v>0</v>
      </c>
      <c r="D162" s="32"/>
      <c r="E162" s="32"/>
      <c r="F162" s="32"/>
      <c r="G162" s="32"/>
      <c r="H162" s="32"/>
      <c r="I162" s="32"/>
      <c r="J162" s="82" t="str">
        <f t="shared" si="34"/>
        <v/>
      </c>
      <c r="K162" s="82" t="str">
        <f t="shared" si="35"/>
        <v/>
      </c>
      <c r="L162" s="85" t="str">
        <f t="shared" si="36"/>
        <v/>
      </c>
      <c r="M162" s="35">
        <f t="shared" si="37"/>
        <v>0</v>
      </c>
    </row>
    <row r="163" spans="1:13" ht="12.75" hidden="1" customHeight="1" x14ac:dyDescent="0.2">
      <c r="A163" s="209" t="s">
        <v>500</v>
      </c>
      <c r="B163" s="75">
        <f t="shared" si="32"/>
        <v>0</v>
      </c>
      <c r="C163" s="75">
        <f t="shared" si="33"/>
        <v>0</v>
      </c>
      <c r="D163" s="32"/>
      <c r="E163" s="32"/>
      <c r="F163" s="32"/>
      <c r="G163" s="32"/>
      <c r="H163" s="32"/>
      <c r="I163" s="32"/>
      <c r="J163" s="82" t="str">
        <f t="shared" si="34"/>
        <v/>
      </c>
      <c r="K163" s="82" t="str">
        <f t="shared" si="35"/>
        <v/>
      </c>
      <c r="L163" s="85" t="str">
        <f t="shared" si="36"/>
        <v/>
      </c>
      <c r="M163" s="35">
        <f t="shared" si="37"/>
        <v>0</v>
      </c>
    </row>
    <row r="164" spans="1:13" ht="12.75" hidden="1" customHeight="1" x14ac:dyDescent="0.2">
      <c r="A164" s="209" t="s">
        <v>500</v>
      </c>
      <c r="B164" s="75">
        <f t="shared" si="32"/>
        <v>0</v>
      </c>
      <c r="C164" s="75">
        <f t="shared" si="33"/>
        <v>0</v>
      </c>
      <c r="D164" s="32"/>
      <c r="E164" s="32"/>
      <c r="F164" s="32"/>
      <c r="G164" s="32"/>
      <c r="H164" s="32"/>
      <c r="I164" s="32"/>
      <c r="J164" s="82" t="str">
        <f t="shared" si="34"/>
        <v/>
      </c>
      <c r="K164" s="82" t="str">
        <f t="shared" si="35"/>
        <v/>
      </c>
      <c r="L164" s="85" t="str">
        <f t="shared" si="36"/>
        <v/>
      </c>
      <c r="M164" s="35">
        <f t="shared" si="37"/>
        <v>0</v>
      </c>
    </row>
    <row r="165" spans="1:13" ht="12.75" hidden="1" customHeight="1" x14ac:dyDescent="0.2">
      <c r="A165" s="209" t="s">
        <v>500</v>
      </c>
      <c r="B165" s="75">
        <f t="shared" si="32"/>
        <v>0</v>
      </c>
      <c r="C165" s="75">
        <f t="shared" si="33"/>
        <v>0</v>
      </c>
      <c r="D165" s="32"/>
      <c r="E165" s="32"/>
      <c r="F165" s="32"/>
      <c r="G165" s="32"/>
      <c r="H165" s="32"/>
      <c r="I165" s="32"/>
      <c r="J165" s="82" t="str">
        <f t="shared" si="34"/>
        <v/>
      </c>
      <c r="K165" s="82" t="str">
        <f t="shared" si="35"/>
        <v/>
      </c>
      <c r="L165" s="85" t="str">
        <f t="shared" si="36"/>
        <v/>
      </c>
      <c r="M165" s="35">
        <f t="shared" si="37"/>
        <v>0</v>
      </c>
    </row>
    <row r="166" spans="1:13" ht="12.75" hidden="1" customHeight="1" x14ac:dyDescent="0.2">
      <c r="A166" s="209" t="s">
        <v>500</v>
      </c>
      <c r="B166" s="75">
        <f t="shared" si="32"/>
        <v>0</v>
      </c>
      <c r="C166" s="75">
        <f t="shared" si="33"/>
        <v>0</v>
      </c>
      <c r="D166" s="32"/>
      <c r="E166" s="32"/>
      <c r="F166" s="32"/>
      <c r="G166" s="32"/>
      <c r="H166" s="32"/>
      <c r="I166" s="32"/>
      <c r="J166" s="82" t="str">
        <f t="shared" si="34"/>
        <v/>
      </c>
      <c r="K166" s="82" t="str">
        <f t="shared" si="35"/>
        <v/>
      </c>
      <c r="L166" s="85" t="str">
        <f t="shared" si="36"/>
        <v/>
      </c>
      <c r="M166" s="35">
        <f t="shared" si="37"/>
        <v>0</v>
      </c>
    </row>
    <row r="167" spans="1:13" ht="12.75" hidden="1" customHeight="1" x14ac:dyDescent="0.2">
      <c r="A167" s="209" t="s">
        <v>500</v>
      </c>
      <c r="B167" s="75">
        <f t="shared" si="32"/>
        <v>0</v>
      </c>
      <c r="C167" s="75">
        <f t="shared" si="33"/>
        <v>0</v>
      </c>
      <c r="D167" s="32"/>
      <c r="E167" s="32"/>
      <c r="F167" s="32"/>
      <c r="G167" s="32"/>
      <c r="H167" s="32"/>
      <c r="I167" s="32"/>
      <c r="J167" s="82" t="str">
        <f t="shared" si="34"/>
        <v/>
      </c>
      <c r="K167" s="82" t="str">
        <f t="shared" si="35"/>
        <v/>
      </c>
      <c r="L167" s="85" t="str">
        <f t="shared" si="36"/>
        <v/>
      </c>
      <c r="M167" s="35">
        <f t="shared" si="37"/>
        <v>0</v>
      </c>
    </row>
    <row r="168" spans="1:13" ht="12.75" hidden="1" customHeight="1" x14ac:dyDescent="0.2">
      <c r="A168" s="209" t="s">
        <v>500</v>
      </c>
      <c r="B168" s="75">
        <f t="shared" si="32"/>
        <v>0</v>
      </c>
      <c r="C168" s="75">
        <f t="shared" si="33"/>
        <v>0</v>
      </c>
      <c r="D168" s="32"/>
      <c r="E168" s="32"/>
      <c r="F168" s="32"/>
      <c r="G168" s="32"/>
      <c r="H168" s="32"/>
      <c r="I168" s="32"/>
      <c r="J168" s="82" t="str">
        <f t="shared" si="34"/>
        <v/>
      </c>
      <c r="K168" s="82" t="str">
        <f t="shared" si="35"/>
        <v/>
      </c>
      <c r="L168" s="85" t="str">
        <f t="shared" si="36"/>
        <v/>
      </c>
      <c r="M168" s="35">
        <f t="shared" si="37"/>
        <v>0</v>
      </c>
    </row>
    <row r="169" spans="1:13" ht="12.75" hidden="1" customHeight="1" x14ac:dyDescent="0.2">
      <c r="A169" s="209" t="s">
        <v>500</v>
      </c>
      <c r="B169" s="75">
        <f t="shared" si="32"/>
        <v>0</v>
      </c>
      <c r="C169" s="75">
        <f t="shared" si="33"/>
        <v>0</v>
      </c>
      <c r="D169" s="32"/>
      <c r="E169" s="32"/>
      <c r="F169" s="32"/>
      <c r="G169" s="32"/>
      <c r="H169" s="32"/>
      <c r="I169" s="32"/>
      <c r="J169" s="82" t="str">
        <f t="shared" si="34"/>
        <v/>
      </c>
      <c r="K169" s="82" t="str">
        <f t="shared" si="35"/>
        <v/>
      </c>
      <c r="L169" s="85" t="str">
        <f t="shared" si="36"/>
        <v/>
      </c>
      <c r="M169" s="35">
        <f t="shared" si="37"/>
        <v>0</v>
      </c>
    </row>
    <row r="170" spans="1:13" ht="12.75" hidden="1" customHeight="1" x14ac:dyDescent="0.2">
      <c r="A170" s="209" t="s">
        <v>500</v>
      </c>
      <c r="B170" s="75">
        <f t="shared" si="32"/>
        <v>0</v>
      </c>
      <c r="C170" s="75">
        <f t="shared" si="33"/>
        <v>0</v>
      </c>
      <c r="D170" s="32"/>
      <c r="E170" s="32"/>
      <c r="F170" s="32"/>
      <c r="G170" s="32"/>
      <c r="H170" s="32"/>
      <c r="I170" s="32"/>
      <c r="J170" s="82" t="str">
        <f t="shared" si="34"/>
        <v/>
      </c>
      <c r="K170" s="82" t="str">
        <f t="shared" si="35"/>
        <v/>
      </c>
      <c r="L170" s="85" t="str">
        <f t="shared" si="36"/>
        <v/>
      </c>
      <c r="M170" s="35">
        <f t="shared" si="37"/>
        <v>0</v>
      </c>
    </row>
    <row r="171" spans="1:13" hidden="1" x14ac:dyDescent="0.2">
      <c r="A171" s="207" t="s">
        <v>61</v>
      </c>
      <c r="B171" s="207">
        <f t="shared" ref="B171:I171" si="38">SUM(B121:B170)</f>
        <v>0</v>
      </c>
      <c r="C171" s="207">
        <f t="shared" si="38"/>
        <v>0</v>
      </c>
      <c r="D171" s="207">
        <f t="shared" si="38"/>
        <v>0</v>
      </c>
      <c r="E171" s="207">
        <f t="shared" si="38"/>
        <v>0</v>
      </c>
      <c r="F171" s="207">
        <f t="shared" si="38"/>
        <v>0</v>
      </c>
      <c r="G171" s="207">
        <f t="shared" si="38"/>
        <v>0</v>
      </c>
      <c r="H171" s="207">
        <f t="shared" si="38"/>
        <v>0</v>
      </c>
      <c r="I171" s="207">
        <f t="shared" si="38"/>
        <v>0</v>
      </c>
      <c r="J171" s="204" t="str">
        <f t="shared" si="34"/>
        <v/>
      </c>
      <c r="K171" s="204" t="str">
        <f t="shared" si="35"/>
        <v/>
      </c>
      <c r="L171" s="204" t="str">
        <f t="shared" si="36"/>
        <v/>
      </c>
      <c r="M171" s="35">
        <f t="shared" si="37"/>
        <v>0</v>
      </c>
    </row>
    <row r="172" spans="1:13" ht="4.5" customHeight="1" x14ac:dyDescent="0.2"/>
    <row r="173" spans="1:13" ht="15.75" hidden="1" customHeight="1" x14ac:dyDescent="0.2">
      <c r="A173" s="451" t="str">
        <f>Parameters!B87</f>
        <v>Iteration 3 - Regression Testing</v>
      </c>
      <c r="B173" s="452"/>
      <c r="C173" s="452"/>
      <c r="D173" s="452"/>
      <c r="E173" s="452"/>
      <c r="F173" s="452"/>
      <c r="G173" s="452"/>
      <c r="H173" s="452"/>
      <c r="I173" s="452"/>
      <c r="J173" s="452"/>
      <c r="K173" s="452"/>
      <c r="L173" s="453"/>
      <c r="M173" s="6"/>
    </row>
    <row r="174" spans="1:13" ht="12.75" hidden="1" customHeight="1" x14ac:dyDescent="0.2">
      <c r="A174" s="443" t="str">
        <f>CONCATENATE(Parameters!H87," Name")</f>
        <v>Folder Name</v>
      </c>
      <c r="B174" s="445" t="s">
        <v>112</v>
      </c>
      <c r="C174" s="446"/>
      <c r="D174" s="446"/>
      <c r="E174" s="446"/>
      <c r="F174" s="446"/>
      <c r="G174" s="446"/>
      <c r="H174" s="446"/>
      <c r="I174" s="446"/>
      <c r="J174" s="446"/>
      <c r="K174" s="446"/>
      <c r="L174" s="447"/>
      <c r="M174" s="6"/>
    </row>
    <row r="175" spans="1:13" hidden="1" x14ac:dyDescent="0.2">
      <c r="A175" s="444"/>
      <c r="B175" s="196" t="s">
        <v>110</v>
      </c>
      <c r="C175" s="196" t="s">
        <v>113</v>
      </c>
      <c r="D175" s="196" t="s">
        <v>148</v>
      </c>
      <c r="E175" s="196" t="s">
        <v>149</v>
      </c>
      <c r="F175" s="196" t="s">
        <v>55</v>
      </c>
      <c r="G175" s="196" t="s">
        <v>57</v>
      </c>
      <c r="H175" s="196" t="s">
        <v>102</v>
      </c>
      <c r="I175" s="196" t="s">
        <v>93</v>
      </c>
      <c r="J175" s="196" t="s">
        <v>59</v>
      </c>
      <c r="K175" s="196" t="s">
        <v>60</v>
      </c>
      <c r="L175" s="196" t="s">
        <v>409</v>
      </c>
      <c r="M175" s="34" t="s">
        <v>58</v>
      </c>
    </row>
    <row r="176" spans="1:13" hidden="1" x14ac:dyDescent="0.2">
      <c r="A176" s="209" t="s">
        <v>500</v>
      </c>
      <c r="B176" s="75">
        <f t="shared" ref="B176:B207" si="39">SUM(D176:I176)</f>
        <v>0</v>
      </c>
      <c r="C176" s="75">
        <f t="shared" ref="C176:C207" si="40">D176+E176</f>
        <v>0</v>
      </c>
      <c r="D176" s="32"/>
      <c r="E176" s="32"/>
      <c r="F176" s="32"/>
      <c r="G176" s="32"/>
      <c r="H176" s="32"/>
      <c r="I176" s="32"/>
      <c r="J176" s="82" t="str">
        <f t="shared" ref="J176:J207" si="41">IF(ISERROR(D176/C176),"",(D176/C176))</f>
        <v/>
      </c>
      <c r="K176" s="82" t="str">
        <f t="shared" ref="K176:K207" si="42">IF(ISERROR(E176/C176),"",(E176/C176))</f>
        <v/>
      </c>
      <c r="L176" s="85" t="str">
        <f t="shared" ref="L176:L207" si="43">IF(ISERROR((D176+E176)/B176),"",(D176+E176)/B176)</f>
        <v/>
      </c>
      <c r="M176" s="35">
        <f t="shared" ref="M176:M207" si="44">G176+I176</f>
        <v>0</v>
      </c>
    </row>
    <row r="177" spans="1:13" hidden="1" x14ac:dyDescent="0.2">
      <c r="A177" s="209" t="s">
        <v>500</v>
      </c>
      <c r="B177" s="75">
        <f t="shared" si="39"/>
        <v>0</v>
      </c>
      <c r="C177" s="75">
        <f t="shared" si="40"/>
        <v>0</v>
      </c>
      <c r="D177" s="32"/>
      <c r="E177" s="32"/>
      <c r="F177" s="32"/>
      <c r="G177" s="32"/>
      <c r="H177" s="32"/>
      <c r="I177" s="32"/>
      <c r="J177" s="82" t="str">
        <f t="shared" si="41"/>
        <v/>
      </c>
      <c r="K177" s="82" t="str">
        <f t="shared" si="42"/>
        <v/>
      </c>
      <c r="L177" s="85" t="str">
        <f t="shared" si="43"/>
        <v/>
      </c>
      <c r="M177" s="35">
        <f t="shared" si="44"/>
        <v>0</v>
      </c>
    </row>
    <row r="178" spans="1:13" ht="12.75" hidden="1" customHeight="1" x14ac:dyDescent="0.2">
      <c r="A178" s="209" t="s">
        <v>500</v>
      </c>
      <c r="B178" s="75">
        <f t="shared" si="39"/>
        <v>0</v>
      </c>
      <c r="C178" s="75">
        <f t="shared" si="40"/>
        <v>0</v>
      </c>
      <c r="D178" s="32"/>
      <c r="E178" s="32"/>
      <c r="F178" s="32"/>
      <c r="G178" s="32"/>
      <c r="H178" s="32"/>
      <c r="I178" s="32"/>
      <c r="J178" s="82" t="str">
        <f t="shared" si="41"/>
        <v/>
      </c>
      <c r="K178" s="82" t="str">
        <f t="shared" si="42"/>
        <v/>
      </c>
      <c r="L178" s="85" t="str">
        <f t="shared" si="43"/>
        <v/>
      </c>
      <c r="M178" s="35">
        <f t="shared" si="44"/>
        <v>0</v>
      </c>
    </row>
    <row r="179" spans="1:13" ht="12.75" hidden="1" customHeight="1" x14ac:dyDescent="0.2">
      <c r="A179" s="209" t="s">
        <v>500</v>
      </c>
      <c r="B179" s="75">
        <f t="shared" si="39"/>
        <v>0</v>
      </c>
      <c r="C179" s="75">
        <f t="shared" si="40"/>
        <v>0</v>
      </c>
      <c r="D179" s="32"/>
      <c r="E179" s="32"/>
      <c r="F179" s="32"/>
      <c r="G179" s="32"/>
      <c r="H179" s="32"/>
      <c r="I179" s="32"/>
      <c r="J179" s="82" t="str">
        <f t="shared" si="41"/>
        <v/>
      </c>
      <c r="K179" s="82" t="str">
        <f t="shared" si="42"/>
        <v/>
      </c>
      <c r="L179" s="85" t="str">
        <f t="shared" si="43"/>
        <v/>
      </c>
      <c r="M179" s="35">
        <f t="shared" si="44"/>
        <v>0</v>
      </c>
    </row>
    <row r="180" spans="1:13" ht="12.75" hidden="1" customHeight="1" x14ac:dyDescent="0.2">
      <c r="A180" s="209" t="s">
        <v>500</v>
      </c>
      <c r="B180" s="75">
        <f t="shared" si="39"/>
        <v>0</v>
      </c>
      <c r="C180" s="75">
        <f t="shared" si="40"/>
        <v>0</v>
      </c>
      <c r="D180" s="32"/>
      <c r="E180" s="32"/>
      <c r="F180" s="32"/>
      <c r="G180" s="32"/>
      <c r="H180" s="32"/>
      <c r="I180" s="32"/>
      <c r="J180" s="82" t="str">
        <f t="shared" si="41"/>
        <v/>
      </c>
      <c r="K180" s="82" t="str">
        <f t="shared" si="42"/>
        <v/>
      </c>
      <c r="L180" s="85" t="str">
        <f t="shared" si="43"/>
        <v/>
      </c>
      <c r="M180" s="35">
        <f t="shared" si="44"/>
        <v>0</v>
      </c>
    </row>
    <row r="181" spans="1:13" ht="12.75" hidden="1" customHeight="1" x14ac:dyDescent="0.2">
      <c r="A181" s="209" t="s">
        <v>500</v>
      </c>
      <c r="B181" s="75">
        <f t="shared" si="39"/>
        <v>0</v>
      </c>
      <c r="C181" s="75">
        <f t="shared" si="40"/>
        <v>0</v>
      </c>
      <c r="D181" s="32"/>
      <c r="E181" s="32"/>
      <c r="F181" s="32"/>
      <c r="G181" s="32"/>
      <c r="H181" s="32"/>
      <c r="I181" s="32"/>
      <c r="J181" s="82" t="str">
        <f t="shared" si="41"/>
        <v/>
      </c>
      <c r="K181" s="82" t="str">
        <f t="shared" si="42"/>
        <v/>
      </c>
      <c r="L181" s="85" t="str">
        <f t="shared" si="43"/>
        <v/>
      </c>
      <c r="M181" s="35">
        <f t="shared" si="44"/>
        <v>0</v>
      </c>
    </row>
    <row r="182" spans="1:13" ht="12.75" hidden="1" customHeight="1" x14ac:dyDescent="0.2">
      <c r="A182" s="209" t="s">
        <v>500</v>
      </c>
      <c r="B182" s="75">
        <f t="shared" si="39"/>
        <v>0</v>
      </c>
      <c r="C182" s="75">
        <f t="shared" si="40"/>
        <v>0</v>
      </c>
      <c r="D182" s="32"/>
      <c r="E182" s="32"/>
      <c r="F182" s="32"/>
      <c r="G182" s="32"/>
      <c r="H182" s="32"/>
      <c r="I182" s="32"/>
      <c r="J182" s="82" t="str">
        <f t="shared" si="41"/>
        <v/>
      </c>
      <c r="K182" s="82" t="str">
        <f t="shared" si="42"/>
        <v/>
      </c>
      <c r="L182" s="85" t="str">
        <f t="shared" si="43"/>
        <v/>
      </c>
      <c r="M182" s="35">
        <f t="shared" si="44"/>
        <v>0</v>
      </c>
    </row>
    <row r="183" spans="1:13" ht="12.75" hidden="1" customHeight="1" x14ac:dyDescent="0.2">
      <c r="A183" s="209" t="s">
        <v>500</v>
      </c>
      <c r="B183" s="75">
        <f t="shared" si="39"/>
        <v>0</v>
      </c>
      <c r="C183" s="75">
        <f t="shared" si="40"/>
        <v>0</v>
      </c>
      <c r="D183" s="32"/>
      <c r="E183" s="32"/>
      <c r="F183" s="32"/>
      <c r="G183" s="32"/>
      <c r="H183" s="32"/>
      <c r="I183" s="32"/>
      <c r="J183" s="82" t="str">
        <f t="shared" si="41"/>
        <v/>
      </c>
      <c r="K183" s="82" t="str">
        <f t="shared" si="42"/>
        <v/>
      </c>
      <c r="L183" s="85" t="str">
        <f t="shared" si="43"/>
        <v/>
      </c>
      <c r="M183" s="35">
        <f t="shared" si="44"/>
        <v>0</v>
      </c>
    </row>
    <row r="184" spans="1:13" ht="12.75" hidden="1" customHeight="1" x14ac:dyDescent="0.2">
      <c r="A184" s="209" t="s">
        <v>500</v>
      </c>
      <c r="B184" s="75">
        <f t="shared" si="39"/>
        <v>0</v>
      </c>
      <c r="C184" s="75">
        <f t="shared" si="40"/>
        <v>0</v>
      </c>
      <c r="D184" s="32"/>
      <c r="E184" s="32"/>
      <c r="F184" s="32"/>
      <c r="G184" s="32"/>
      <c r="H184" s="32"/>
      <c r="I184" s="32"/>
      <c r="J184" s="82" t="str">
        <f t="shared" si="41"/>
        <v/>
      </c>
      <c r="K184" s="82" t="str">
        <f t="shared" si="42"/>
        <v/>
      </c>
      <c r="L184" s="85" t="str">
        <f t="shared" si="43"/>
        <v/>
      </c>
      <c r="M184" s="35">
        <f t="shared" si="44"/>
        <v>0</v>
      </c>
    </row>
    <row r="185" spans="1:13" ht="12.75" hidden="1" customHeight="1" x14ac:dyDescent="0.2">
      <c r="A185" s="209" t="s">
        <v>500</v>
      </c>
      <c r="B185" s="75">
        <f t="shared" si="39"/>
        <v>0</v>
      </c>
      <c r="C185" s="75">
        <f t="shared" si="40"/>
        <v>0</v>
      </c>
      <c r="D185" s="32"/>
      <c r="E185" s="32"/>
      <c r="F185" s="32"/>
      <c r="G185" s="32"/>
      <c r="H185" s="32"/>
      <c r="I185" s="32"/>
      <c r="J185" s="82" t="str">
        <f t="shared" si="41"/>
        <v/>
      </c>
      <c r="K185" s="82" t="str">
        <f t="shared" si="42"/>
        <v/>
      </c>
      <c r="L185" s="85" t="str">
        <f t="shared" si="43"/>
        <v/>
      </c>
      <c r="M185" s="35">
        <f t="shared" si="44"/>
        <v>0</v>
      </c>
    </row>
    <row r="186" spans="1:13" ht="12.75" hidden="1" customHeight="1" x14ac:dyDescent="0.2">
      <c r="A186" s="209" t="s">
        <v>500</v>
      </c>
      <c r="B186" s="75">
        <f t="shared" si="39"/>
        <v>0</v>
      </c>
      <c r="C186" s="75">
        <f t="shared" si="40"/>
        <v>0</v>
      </c>
      <c r="D186" s="32"/>
      <c r="E186" s="32"/>
      <c r="F186" s="32"/>
      <c r="G186" s="32"/>
      <c r="H186" s="32"/>
      <c r="I186" s="32"/>
      <c r="J186" s="82" t="str">
        <f t="shared" si="41"/>
        <v/>
      </c>
      <c r="K186" s="82" t="str">
        <f t="shared" si="42"/>
        <v/>
      </c>
      <c r="L186" s="85" t="str">
        <f t="shared" si="43"/>
        <v/>
      </c>
      <c r="M186" s="35">
        <f t="shared" si="44"/>
        <v>0</v>
      </c>
    </row>
    <row r="187" spans="1:13" ht="12.75" hidden="1" customHeight="1" x14ac:dyDescent="0.2">
      <c r="A187" s="209" t="s">
        <v>500</v>
      </c>
      <c r="B187" s="75">
        <f t="shared" si="39"/>
        <v>0</v>
      </c>
      <c r="C187" s="75">
        <f t="shared" si="40"/>
        <v>0</v>
      </c>
      <c r="D187" s="32"/>
      <c r="E187" s="32"/>
      <c r="F187" s="32"/>
      <c r="G187" s="32"/>
      <c r="H187" s="32"/>
      <c r="I187" s="32"/>
      <c r="J187" s="82" t="str">
        <f t="shared" si="41"/>
        <v/>
      </c>
      <c r="K187" s="82" t="str">
        <f t="shared" si="42"/>
        <v/>
      </c>
      <c r="L187" s="85" t="str">
        <f t="shared" si="43"/>
        <v/>
      </c>
      <c r="M187" s="35">
        <f t="shared" si="44"/>
        <v>0</v>
      </c>
    </row>
    <row r="188" spans="1:13" ht="12.75" hidden="1" customHeight="1" x14ac:dyDescent="0.2">
      <c r="A188" s="209" t="s">
        <v>500</v>
      </c>
      <c r="B188" s="75">
        <f t="shared" si="39"/>
        <v>0</v>
      </c>
      <c r="C188" s="75">
        <f t="shared" si="40"/>
        <v>0</v>
      </c>
      <c r="D188" s="32"/>
      <c r="E188" s="32"/>
      <c r="F188" s="32"/>
      <c r="G188" s="32"/>
      <c r="H188" s="32"/>
      <c r="I188" s="32"/>
      <c r="J188" s="82" t="str">
        <f t="shared" si="41"/>
        <v/>
      </c>
      <c r="K188" s="82" t="str">
        <f t="shared" si="42"/>
        <v/>
      </c>
      <c r="L188" s="85" t="str">
        <f t="shared" si="43"/>
        <v/>
      </c>
      <c r="M188" s="35">
        <f t="shared" si="44"/>
        <v>0</v>
      </c>
    </row>
    <row r="189" spans="1:13" ht="12.75" hidden="1" customHeight="1" x14ac:dyDescent="0.2">
      <c r="A189" s="209" t="s">
        <v>500</v>
      </c>
      <c r="B189" s="76">
        <f t="shared" si="39"/>
        <v>0</v>
      </c>
      <c r="C189" s="76">
        <f t="shared" si="40"/>
        <v>0</v>
      </c>
      <c r="D189" s="42"/>
      <c r="E189" s="42"/>
      <c r="F189" s="42"/>
      <c r="G189" s="42"/>
      <c r="H189" s="42"/>
      <c r="I189" s="42"/>
      <c r="J189" s="83" t="str">
        <f t="shared" si="41"/>
        <v/>
      </c>
      <c r="K189" s="83" t="str">
        <f t="shared" si="42"/>
        <v/>
      </c>
      <c r="L189" s="85" t="str">
        <f t="shared" si="43"/>
        <v/>
      </c>
      <c r="M189" s="35">
        <f t="shared" si="44"/>
        <v>0</v>
      </c>
    </row>
    <row r="190" spans="1:13" ht="12.75" hidden="1" customHeight="1" x14ac:dyDescent="0.2">
      <c r="A190" s="209" t="s">
        <v>500</v>
      </c>
      <c r="B190" s="75">
        <f t="shared" si="39"/>
        <v>0</v>
      </c>
      <c r="C190" s="75">
        <f t="shared" si="40"/>
        <v>0</v>
      </c>
      <c r="D190" s="32"/>
      <c r="E190" s="32"/>
      <c r="F190" s="32"/>
      <c r="G190" s="32"/>
      <c r="H190" s="32"/>
      <c r="I190" s="32"/>
      <c r="J190" s="82" t="str">
        <f t="shared" si="41"/>
        <v/>
      </c>
      <c r="K190" s="82" t="str">
        <f t="shared" si="42"/>
        <v/>
      </c>
      <c r="L190" s="85" t="str">
        <f t="shared" si="43"/>
        <v/>
      </c>
      <c r="M190" s="35">
        <f t="shared" si="44"/>
        <v>0</v>
      </c>
    </row>
    <row r="191" spans="1:13" ht="12.75" hidden="1" customHeight="1" x14ac:dyDescent="0.2">
      <c r="A191" s="209" t="s">
        <v>500</v>
      </c>
      <c r="B191" s="75">
        <f t="shared" si="39"/>
        <v>0</v>
      </c>
      <c r="C191" s="75">
        <f t="shared" si="40"/>
        <v>0</v>
      </c>
      <c r="D191" s="32"/>
      <c r="E191" s="32"/>
      <c r="F191" s="32"/>
      <c r="G191" s="32"/>
      <c r="H191" s="32"/>
      <c r="I191" s="32"/>
      <c r="J191" s="82" t="str">
        <f t="shared" si="41"/>
        <v/>
      </c>
      <c r="K191" s="82" t="str">
        <f t="shared" si="42"/>
        <v/>
      </c>
      <c r="L191" s="85" t="str">
        <f t="shared" si="43"/>
        <v/>
      </c>
      <c r="M191" s="35">
        <f t="shared" si="44"/>
        <v>0</v>
      </c>
    </row>
    <row r="192" spans="1:13" ht="12.75" hidden="1" customHeight="1" x14ac:dyDescent="0.2">
      <c r="A192" s="209" t="s">
        <v>500</v>
      </c>
      <c r="B192" s="75">
        <f t="shared" si="39"/>
        <v>0</v>
      </c>
      <c r="C192" s="75">
        <f t="shared" si="40"/>
        <v>0</v>
      </c>
      <c r="D192" s="32"/>
      <c r="E192" s="32"/>
      <c r="F192" s="32"/>
      <c r="G192" s="32"/>
      <c r="H192" s="32"/>
      <c r="I192" s="32"/>
      <c r="J192" s="82" t="str">
        <f t="shared" si="41"/>
        <v/>
      </c>
      <c r="K192" s="82" t="str">
        <f t="shared" si="42"/>
        <v/>
      </c>
      <c r="L192" s="85" t="str">
        <f t="shared" si="43"/>
        <v/>
      </c>
      <c r="M192" s="35">
        <f t="shared" si="44"/>
        <v>0</v>
      </c>
    </row>
    <row r="193" spans="1:13" ht="12.75" hidden="1" customHeight="1" x14ac:dyDescent="0.2">
      <c r="A193" s="209" t="s">
        <v>500</v>
      </c>
      <c r="B193" s="75">
        <f t="shared" si="39"/>
        <v>0</v>
      </c>
      <c r="C193" s="75">
        <f t="shared" si="40"/>
        <v>0</v>
      </c>
      <c r="D193" s="32"/>
      <c r="E193" s="32"/>
      <c r="F193" s="32"/>
      <c r="G193" s="32"/>
      <c r="H193" s="32"/>
      <c r="I193" s="32"/>
      <c r="J193" s="82" t="str">
        <f t="shared" si="41"/>
        <v/>
      </c>
      <c r="K193" s="82" t="str">
        <f t="shared" si="42"/>
        <v/>
      </c>
      <c r="L193" s="85" t="str">
        <f t="shared" si="43"/>
        <v/>
      </c>
      <c r="M193" s="35">
        <f t="shared" si="44"/>
        <v>0</v>
      </c>
    </row>
    <row r="194" spans="1:13" ht="12.75" hidden="1" customHeight="1" x14ac:dyDescent="0.2">
      <c r="A194" s="209" t="s">
        <v>500</v>
      </c>
      <c r="B194" s="75">
        <f t="shared" si="39"/>
        <v>0</v>
      </c>
      <c r="C194" s="75">
        <f t="shared" si="40"/>
        <v>0</v>
      </c>
      <c r="D194" s="32"/>
      <c r="E194" s="32"/>
      <c r="F194" s="32"/>
      <c r="G194" s="32"/>
      <c r="H194" s="32"/>
      <c r="I194" s="32"/>
      <c r="J194" s="82" t="str">
        <f t="shared" si="41"/>
        <v/>
      </c>
      <c r="K194" s="82" t="str">
        <f t="shared" si="42"/>
        <v/>
      </c>
      <c r="L194" s="85" t="str">
        <f t="shared" si="43"/>
        <v/>
      </c>
      <c r="M194" s="35">
        <f t="shared" si="44"/>
        <v>0</v>
      </c>
    </row>
    <row r="195" spans="1:13" ht="12.75" hidden="1" customHeight="1" x14ac:dyDescent="0.2">
      <c r="A195" s="209" t="s">
        <v>500</v>
      </c>
      <c r="B195" s="75">
        <f t="shared" si="39"/>
        <v>0</v>
      </c>
      <c r="C195" s="75">
        <f t="shared" si="40"/>
        <v>0</v>
      </c>
      <c r="D195" s="32"/>
      <c r="E195" s="32"/>
      <c r="F195" s="32"/>
      <c r="G195" s="32"/>
      <c r="H195" s="32"/>
      <c r="I195" s="32"/>
      <c r="J195" s="82" t="str">
        <f t="shared" si="41"/>
        <v/>
      </c>
      <c r="K195" s="82" t="str">
        <f t="shared" si="42"/>
        <v/>
      </c>
      <c r="L195" s="85" t="str">
        <f t="shared" si="43"/>
        <v/>
      </c>
      <c r="M195" s="35">
        <f t="shared" si="44"/>
        <v>0</v>
      </c>
    </row>
    <row r="196" spans="1:13" ht="12.75" hidden="1" customHeight="1" x14ac:dyDescent="0.2">
      <c r="A196" s="209" t="s">
        <v>500</v>
      </c>
      <c r="B196" s="75">
        <f t="shared" si="39"/>
        <v>0</v>
      </c>
      <c r="C196" s="75">
        <f t="shared" si="40"/>
        <v>0</v>
      </c>
      <c r="D196" s="32"/>
      <c r="E196" s="32"/>
      <c r="F196" s="32"/>
      <c r="G196" s="32"/>
      <c r="H196" s="32"/>
      <c r="I196" s="32"/>
      <c r="J196" s="82" t="str">
        <f t="shared" si="41"/>
        <v/>
      </c>
      <c r="K196" s="82" t="str">
        <f t="shared" si="42"/>
        <v/>
      </c>
      <c r="L196" s="85" t="str">
        <f t="shared" si="43"/>
        <v/>
      </c>
      <c r="M196" s="35">
        <f t="shared" si="44"/>
        <v>0</v>
      </c>
    </row>
    <row r="197" spans="1:13" ht="12.75" hidden="1" customHeight="1" x14ac:dyDescent="0.2">
      <c r="A197" s="209" t="s">
        <v>500</v>
      </c>
      <c r="B197" s="75">
        <f t="shared" si="39"/>
        <v>0</v>
      </c>
      <c r="C197" s="75">
        <f t="shared" si="40"/>
        <v>0</v>
      </c>
      <c r="D197" s="32"/>
      <c r="E197" s="32"/>
      <c r="F197" s="32"/>
      <c r="G197" s="32"/>
      <c r="H197" s="32"/>
      <c r="I197" s="32"/>
      <c r="J197" s="82" t="str">
        <f t="shared" si="41"/>
        <v/>
      </c>
      <c r="K197" s="82" t="str">
        <f t="shared" si="42"/>
        <v/>
      </c>
      <c r="L197" s="85" t="str">
        <f t="shared" si="43"/>
        <v/>
      </c>
      <c r="M197" s="35">
        <f t="shared" si="44"/>
        <v>0</v>
      </c>
    </row>
    <row r="198" spans="1:13" ht="12.75" hidden="1" customHeight="1" x14ac:dyDescent="0.2">
      <c r="A198" s="209" t="s">
        <v>500</v>
      </c>
      <c r="B198" s="75">
        <f t="shared" si="39"/>
        <v>0</v>
      </c>
      <c r="C198" s="75">
        <f t="shared" si="40"/>
        <v>0</v>
      </c>
      <c r="D198" s="32"/>
      <c r="E198" s="32"/>
      <c r="F198" s="32"/>
      <c r="G198" s="32"/>
      <c r="H198" s="32"/>
      <c r="I198" s="32"/>
      <c r="J198" s="82" t="str">
        <f t="shared" si="41"/>
        <v/>
      </c>
      <c r="K198" s="82" t="str">
        <f t="shared" si="42"/>
        <v/>
      </c>
      <c r="L198" s="85" t="str">
        <f t="shared" si="43"/>
        <v/>
      </c>
      <c r="M198" s="35">
        <f t="shared" si="44"/>
        <v>0</v>
      </c>
    </row>
    <row r="199" spans="1:13" ht="12.75" hidden="1" customHeight="1" x14ac:dyDescent="0.2">
      <c r="A199" s="209" t="s">
        <v>500</v>
      </c>
      <c r="B199" s="75">
        <f t="shared" si="39"/>
        <v>0</v>
      </c>
      <c r="C199" s="75">
        <f t="shared" si="40"/>
        <v>0</v>
      </c>
      <c r="D199" s="32"/>
      <c r="E199" s="32"/>
      <c r="F199" s="32"/>
      <c r="G199" s="32"/>
      <c r="H199" s="32"/>
      <c r="I199" s="32"/>
      <c r="J199" s="82" t="str">
        <f t="shared" si="41"/>
        <v/>
      </c>
      <c r="K199" s="82" t="str">
        <f t="shared" si="42"/>
        <v/>
      </c>
      <c r="L199" s="85" t="str">
        <f t="shared" si="43"/>
        <v/>
      </c>
      <c r="M199" s="35">
        <f t="shared" si="44"/>
        <v>0</v>
      </c>
    </row>
    <row r="200" spans="1:13" ht="12.75" hidden="1" customHeight="1" x14ac:dyDescent="0.2">
      <c r="A200" s="209" t="s">
        <v>500</v>
      </c>
      <c r="B200" s="75">
        <f t="shared" si="39"/>
        <v>0</v>
      </c>
      <c r="C200" s="75">
        <f t="shared" si="40"/>
        <v>0</v>
      </c>
      <c r="D200" s="32"/>
      <c r="E200" s="32"/>
      <c r="F200" s="32"/>
      <c r="G200" s="32"/>
      <c r="H200" s="32"/>
      <c r="I200" s="32"/>
      <c r="J200" s="82" t="str">
        <f t="shared" si="41"/>
        <v/>
      </c>
      <c r="K200" s="82" t="str">
        <f t="shared" si="42"/>
        <v/>
      </c>
      <c r="L200" s="85" t="str">
        <f t="shared" si="43"/>
        <v/>
      </c>
      <c r="M200" s="35">
        <f t="shared" si="44"/>
        <v>0</v>
      </c>
    </row>
    <row r="201" spans="1:13" ht="12.75" hidden="1" customHeight="1" x14ac:dyDescent="0.2">
      <c r="A201" s="209" t="s">
        <v>500</v>
      </c>
      <c r="B201" s="75">
        <f t="shared" si="39"/>
        <v>0</v>
      </c>
      <c r="C201" s="75">
        <f t="shared" si="40"/>
        <v>0</v>
      </c>
      <c r="D201" s="32"/>
      <c r="E201" s="32"/>
      <c r="F201" s="32"/>
      <c r="G201" s="32"/>
      <c r="H201" s="32"/>
      <c r="I201" s="32"/>
      <c r="J201" s="82" t="str">
        <f t="shared" si="41"/>
        <v/>
      </c>
      <c r="K201" s="82" t="str">
        <f t="shared" si="42"/>
        <v/>
      </c>
      <c r="L201" s="85" t="str">
        <f t="shared" si="43"/>
        <v/>
      </c>
      <c r="M201" s="35">
        <f t="shared" si="44"/>
        <v>0</v>
      </c>
    </row>
    <row r="202" spans="1:13" ht="12.75" hidden="1" customHeight="1" x14ac:dyDescent="0.2">
      <c r="A202" s="209" t="s">
        <v>500</v>
      </c>
      <c r="B202" s="75">
        <f t="shared" si="39"/>
        <v>0</v>
      </c>
      <c r="C202" s="75">
        <f t="shared" si="40"/>
        <v>0</v>
      </c>
      <c r="D202" s="32"/>
      <c r="E202" s="32"/>
      <c r="F202" s="32"/>
      <c r="G202" s="32"/>
      <c r="H202" s="32"/>
      <c r="I202" s="32"/>
      <c r="J202" s="82" t="str">
        <f t="shared" si="41"/>
        <v/>
      </c>
      <c r="K202" s="82" t="str">
        <f t="shared" si="42"/>
        <v/>
      </c>
      <c r="L202" s="85" t="str">
        <f t="shared" si="43"/>
        <v/>
      </c>
      <c r="M202" s="35">
        <f t="shared" si="44"/>
        <v>0</v>
      </c>
    </row>
    <row r="203" spans="1:13" ht="12.75" hidden="1" customHeight="1" x14ac:dyDescent="0.2">
      <c r="A203" s="209" t="s">
        <v>500</v>
      </c>
      <c r="B203" s="75">
        <f t="shared" si="39"/>
        <v>0</v>
      </c>
      <c r="C203" s="75">
        <f t="shared" si="40"/>
        <v>0</v>
      </c>
      <c r="D203" s="32"/>
      <c r="E203" s="32"/>
      <c r="F203" s="32"/>
      <c r="G203" s="32"/>
      <c r="H203" s="32"/>
      <c r="I203" s="32"/>
      <c r="J203" s="82" t="str">
        <f t="shared" si="41"/>
        <v/>
      </c>
      <c r="K203" s="82" t="str">
        <f t="shared" si="42"/>
        <v/>
      </c>
      <c r="L203" s="85" t="str">
        <f t="shared" si="43"/>
        <v/>
      </c>
      <c r="M203" s="35">
        <f t="shared" si="44"/>
        <v>0</v>
      </c>
    </row>
    <row r="204" spans="1:13" ht="12.75" hidden="1" customHeight="1" x14ac:dyDescent="0.2">
      <c r="A204" s="209" t="s">
        <v>500</v>
      </c>
      <c r="B204" s="75">
        <f t="shared" si="39"/>
        <v>0</v>
      </c>
      <c r="C204" s="75">
        <f t="shared" si="40"/>
        <v>0</v>
      </c>
      <c r="D204" s="32"/>
      <c r="E204" s="32"/>
      <c r="F204" s="32"/>
      <c r="G204" s="32"/>
      <c r="H204" s="32"/>
      <c r="I204" s="32"/>
      <c r="J204" s="82" t="str">
        <f t="shared" si="41"/>
        <v/>
      </c>
      <c r="K204" s="82" t="str">
        <f t="shared" si="42"/>
        <v/>
      </c>
      <c r="L204" s="85" t="str">
        <f t="shared" si="43"/>
        <v/>
      </c>
      <c r="M204" s="35">
        <f t="shared" si="44"/>
        <v>0</v>
      </c>
    </row>
    <row r="205" spans="1:13" ht="12.75" hidden="1" customHeight="1" x14ac:dyDescent="0.2">
      <c r="A205" s="209" t="s">
        <v>500</v>
      </c>
      <c r="B205" s="75">
        <f t="shared" si="39"/>
        <v>0</v>
      </c>
      <c r="C205" s="75">
        <f t="shared" si="40"/>
        <v>0</v>
      </c>
      <c r="D205" s="32"/>
      <c r="E205" s="32"/>
      <c r="F205" s="32"/>
      <c r="G205" s="32"/>
      <c r="H205" s="32"/>
      <c r="I205" s="32"/>
      <c r="J205" s="82" t="str">
        <f t="shared" si="41"/>
        <v/>
      </c>
      <c r="K205" s="82" t="str">
        <f t="shared" si="42"/>
        <v/>
      </c>
      <c r="L205" s="85" t="str">
        <f t="shared" si="43"/>
        <v/>
      </c>
      <c r="M205" s="35">
        <f t="shared" si="44"/>
        <v>0</v>
      </c>
    </row>
    <row r="206" spans="1:13" ht="12.75" hidden="1" customHeight="1" x14ac:dyDescent="0.2">
      <c r="A206" s="209" t="s">
        <v>500</v>
      </c>
      <c r="B206" s="75">
        <f t="shared" si="39"/>
        <v>0</v>
      </c>
      <c r="C206" s="75">
        <f t="shared" si="40"/>
        <v>0</v>
      </c>
      <c r="D206" s="32"/>
      <c r="E206" s="32"/>
      <c r="F206" s="32"/>
      <c r="G206" s="32"/>
      <c r="H206" s="32"/>
      <c r="I206" s="32"/>
      <c r="J206" s="82" t="str">
        <f t="shared" si="41"/>
        <v/>
      </c>
      <c r="K206" s="82" t="str">
        <f t="shared" si="42"/>
        <v/>
      </c>
      <c r="L206" s="85" t="str">
        <f t="shared" si="43"/>
        <v/>
      </c>
      <c r="M206" s="35">
        <f t="shared" si="44"/>
        <v>0</v>
      </c>
    </row>
    <row r="207" spans="1:13" ht="12.75" hidden="1" customHeight="1" x14ac:dyDescent="0.2">
      <c r="A207" s="209" t="s">
        <v>500</v>
      </c>
      <c r="B207" s="75">
        <f t="shared" si="39"/>
        <v>0</v>
      </c>
      <c r="C207" s="75">
        <f t="shared" si="40"/>
        <v>0</v>
      </c>
      <c r="D207" s="32"/>
      <c r="E207" s="32"/>
      <c r="F207" s="32"/>
      <c r="G207" s="32"/>
      <c r="H207" s="32"/>
      <c r="I207" s="32"/>
      <c r="J207" s="82" t="str">
        <f t="shared" si="41"/>
        <v/>
      </c>
      <c r="K207" s="82" t="str">
        <f t="shared" si="42"/>
        <v/>
      </c>
      <c r="L207" s="85" t="str">
        <f t="shared" si="43"/>
        <v/>
      </c>
      <c r="M207" s="35">
        <f t="shared" si="44"/>
        <v>0</v>
      </c>
    </row>
    <row r="208" spans="1:13" ht="12.75" hidden="1" customHeight="1" x14ac:dyDescent="0.2">
      <c r="A208" s="209" t="s">
        <v>500</v>
      </c>
      <c r="B208" s="75">
        <f t="shared" ref="B208:B225" si="45">SUM(D208:I208)</f>
        <v>0</v>
      </c>
      <c r="C208" s="75">
        <f t="shared" ref="C208:C225" si="46">D208+E208</f>
        <v>0</v>
      </c>
      <c r="D208" s="32"/>
      <c r="E208" s="32"/>
      <c r="F208" s="32"/>
      <c r="G208" s="32"/>
      <c r="H208" s="32"/>
      <c r="I208" s="32"/>
      <c r="J208" s="82" t="str">
        <f t="shared" ref="J208:J226" si="47">IF(ISERROR(D208/C208),"",(D208/C208))</f>
        <v/>
      </c>
      <c r="K208" s="82" t="str">
        <f t="shared" ref="K208:K226" si="48">IF(ISERROR(E208/C208),"",(E208/C208))</f>
        <v/>
      </c>
      <c r="L208" s="85" t="str">
        <f t="shared" ref="L208:L226" si="49">IF(ISERROR((D208+E208)/B208),"",(D208+E208)/B208)</f>
        <v/>
      </c>
      <c r="M208" s="35">
        <f t="shared" ref="M208:M226" si="50">G208+I208</f>
        <v>0</v>
      </c>
    </row>
    <row r="209" spans="1:13" ht="12.75" hidden="1" customHeight="1" x14ac:dyDescent="0.2">
      <c r="A209" s="209" t="s">
        <v>500</v>
      </c>
      <c r="B209" s="75">
        <f t="shared" si="45"/>
        <v>0</v>
      </c>
      <c r="C209" s="75">
        <f t="shared" si="46"/>
        <v>0</v>
      </c>
      <c r="D209" s="32"/>
      <c r="E209" s="32"/>
      <c r="F209" s="32"/>
      <c r="G209" s="32"/>
      <c r="H209" s="32"/>
      <c r="I209" s="32"/>
      <c r="J209" s="82" t="str">
        <f t="shared" si="47"/>
        <v/>
      </c>
      <c r="K209" s="82" t="str">
        <f t="shared" si="48"/>
        <v/>
      </c>
      <c r="L209" s="85" t="str">
        <f t="shared" si="49"/>
        <v/>
      </c>
      <c r="M209" s="35">
        <f t="shared" si="50"/>
        <v>0</v>
      </c>
    </row>
    <row r="210" spans="1:13" ht="12.75" hidden="1" customHeight="1" x14ac:dyDescent="0.2">
      <c r="A210" s="209" t="s">
        <v>500</v>
      </c>
      <c r="B210" s="75">
        <f t="shared" si="45"/>
        <v>0</v>
      </c>
      <c r="C210" s="75">
        <f t="shared" si="46"/>
        <v>0</v>
      </c>
      <c r="D210" s="32"/>
      <c r="E210" s="32"/>
      <c r="F210" s="32"/>
      <c r="G210" s="32"/>
      <c r="H210" s="32"/>
      <c r="I210" s="32"/>
      <c r="J210" s="82" t="str">
        <f t="shared" si="47"/>
        <v/>
      </c>
      <c r="K210" s="82" t="str">
        <f t="shared" si="48"/>
        <v/>
      </c>
      <c r="L210" s="85" t="str">
        <f t="shared" si="49"/>
        <v/>
      </c>
      <c r="M210" s="35">
        <f t="shared" si="50"/>
        <v>0</v>
      </c>
    </row>
    <row r="211" spans="1:13" ht="12.75" hidden="1" customHeight="1" x14ac:dyDescent="0.2">
      <c r="A211" s="209" t="s">
        <v>500</v>
      </c>
      <c r="B211" s="75">
        <f t="shared" si="45"/>
        <v>0</v>
      </c>
      <c r="C211" s="75">
        <f t="shared" si="46"/>
        <v>0</v>
      </c>
      <c r="D211" s="32"/>
      <c r="E211" s="32"/>
      <c r="F211" s="32"/>
      <c r="G211" s="32"/>
      <c r="H211" s="32"/>
      <c r="I211" s="32"/>
      <c r="J211" s="82" t="str">
        <f t="shared" si="47"/>
        <v/>
      </c>
      <c r="K211" s="82" t="str">
        <f t="shared" si="48"/>
        <v/>
      </c>
      <c r="L211" s="85" t="str">
        <f t="shared" si="49"/>
        <v/>
      </c>
      <c r="M211" s="35">
        <f t="shared" si="50"/>
        <v>0</v>
      </c>
    </row>
    <row r="212" spans="1:13" ht="12.75" hidden="1" customHeight="1" x14ac:dyDescent="0.2">
      <c r="A212" s="209" t="s">
        <v>500</v>
      </c>
      <c r="B212" s="75">
        <f t="shared" si="45"/>
        <v>0</v>
      </c>
      <c r="C212" s="75">
        <f t="shared" si="46"/>
        <v>0</v>
      </c>
      <c r="D212" s="32"/>
      <c r="E212" s="32"/>
      <c r="F212" s="32"/>
      <c r="G212" s="32"/>
      <c r="H212" s="32"/>
      <c r="I212" s="32"/>
      <c r="J212" s="82" t="str">
        <f t="shared" si="47"/>
        <v/>
      </c>
      <c r="K212" s="82" t="str">
        <f t="shared" si="48"/>
        <v/>
      </c>
      <c r="L212" s="85" t="str">
        <f t="shared" si="49"/>
        <v/>
      </c>
      <c r="M212" s="35">
        <f t="shared" si="50"/>
        <v>0</v>
      </c>
    </row>
    <row r="213" spans="1:13" ht="12.75" hidden="1" customHeight="1" x14ac:dyDescent="0.2">
      <c r="A213" s="209" t="s">
        <v>500</v>
      </c>
      <c r="B213" s="75">
        <f t="shared" si="45"/>
        <v>0</v>
      </c>
      <c r="C213" s="75">
        <f t="shared" si="46"/>
        <v>0</v>
      </c>
      <c r="D213" s="32"/>
      <c r="E213" s="32"/>
      <c r="F213" s="32"/>
      <c r="G213" s="32"/>
      <c r="H213" s="32"/>
      <c r="I213" s="32"/>
      <c r="J213" s="82" t="str">
        <f t="shared" si="47"/>
        <v/>
      </c>
      <c r="K213" s="82" t="str">
        <f t="shared" si="48"/>
        <v/>
      </c>
      <c r="L213" s="85" t="str">
        <f t="shared" si="49"/>
        <v/>
      </c>
      <c r="M213" s="35">
        <f t="shared" si="50"/>
        <v>0</v>
      </c>
    </row>
    <row r="214" spans="1:13" ht="12.75" hidden="1" customHeight="1" x14ac:dyDescent="0.2">
      <c r="A214" s="209" t="s">
        <v>500</v>
      </c>
      <c r="B214" s="75">
        <f t="shared" si="45"/>
        <v>0</v>
      </c>
      <c r="C214" s="75">
        <f t="shared" si="46"/>
        <v>0</v>
      </c>
      <c r="D214" s="32"/>
      <c r="E214" s="32"/>
      <c r="F214" s="32"/>
      <c r="G214" s="32"/>
      <c r="H214" s="32"/>
      <c r="I214" s="32"/>
      <c r="J214" s="82" t="str">
        <f t="shared" si="47"/>
        <v/>
      </c>
      <c r="K214" s="82" t="str">
        <f t="shared" si="48"/>
        <v/>
      </c>
      <c r="L214" s="85" t="str">
        <f t="shared" si="49"/>
        <v/>
      </c>
      <c r="M214" s="35">
        <f t="shared" si="50"/>
        <v>0</v>
      </c>
    </row>
    <row r="215" spans="1:13" ht="12.75" hidden="1" customHeight="1" x14ac:dyDescent="0.2">
      <c r="A215" s="209" t="s">
        <v>500</v>
      </c>
      <c r="B215" s="75">
        <f t="shared" si="45"/>
        <v>0</v>
      </c>
      <c r="C215" s="75">
        <f t="shared" si="46"/>
        <v>0</v>
      </c>
      <c r="D215" s="32"/>
      <c r="E215" s="32"/>
      <c r="F215" s="32"/>
      <c r="G215" s="32"/>
      <c r="H215" s="32"/>
      <c r="I215" s="32"/>
      <c r="J215" s="82" t="str">
        <f t="shared" si="47"/>
        <v/>
      </c>
      <c r="K215" s="82" t="str">
        <f t="shared" si="48"/>
        <v/>
      </c>
      <c r="L215" s="85" t="str">
        <f t="shared" si="49"/>
        <v/>
      </c>
      <c r="M215" s="35">
        <f t="shared" si="50"/>
        <v>0</v>
      </c>
    </row>
    <row r="216" spans="1:13" ht="12.75" hidden="1" customHeight="1" x14ac:dyDescent="0.2">
      <c r="A216" s="209" t="s">
        <v>500</v>
      </c>
      <c r="B216" s="75">
        <f t="shared" si="45"/>
        <v>0</v>
      </c>
      <c r="C216" s="75">
        <f t="shared" si="46"/>
        <v>0</v>
      </c>
      <c r="D216" s="32"/>
      <c r="E216" s="32"/>
      <c r="F216" s="32"/>
      <c r="G216" s="32"/>
      <c r="H216" s="32"/>
      <c r="I216" s="32"/>
      <c r="J216" s="82" t="str">
        <f t="shared" si="47"/>
        <v/>
      </c>
      <c r="K216" s="82" t="str">
        <f t="shared" si="48"/>
        <v/>
      </c>
      <c r="L216" s="85" t="str">
        <f t="shared" si="49"/>
        <v/>
      </c>
      <c r="M216" s="35">
        <f t="shared" si="50"/>
        <v>0</v>
      </c>
    </row>
    <row r="217" spans="1:13" ht="12.75" hidden="1" customHeight="1" x14ac:dyDescent="0.2">
      <c r="A217" s="209" t="s">
        <v>500</v>
      </c>
      <c r="B217" s="75">
        <f t="shared" si="45"/>
        <v>0</v>
      </c>
      <c r="C217" s="75">
        <f t="shared" si="46"/>
        <v>0</v>
      </c>
      <c r="D217" s="32"/>
      <c r="E217" s="32"/>
      <c r="F217" s="32"/>
      <c r="G217" s="32"/>
      <c r="H217" s="32"/>
      <c r="I217" s="32"/>
      <c r="J217" s="82" t="str">
        <f t="shared" si="47"/>
        <v/>
      </c>
      <c r="K217" s="82" t="str">
        <f t="shared" si="48"/>
        <v/>
      </c>
      <c r="L217" s="85" t="str">
        <f t="shared" si="49"/>
        <v/>
      </c>
      <c r="M217" s="35">
        <f t="shared" si="50"/>
        <v>0</v>
      </c>
    </row>
    <row r="218" spans="1:13" ht="12.75" hidden="1" customHeight="1" x14ac:dyDescent="0.2">
      <c r="A218" s="209" t="s">
        <v>500</v>
      </c>
      <c r="B218" s="75">
        <f t="shared" si="45"/>
        <v>0</v>
      </c>
      <c r="C218" s="75">
        <f t="shared" si="46"/>
        <v>0</v>
      </c>
      <c r="D218" s="32"/>
      <c r="E218" s="32"/>
      <c r="F218" s="32"/>
      <c r="G218" s="32"/>
      <c r="H218" s="32"/>
      <c r="I218" s="32"/>
      <c r="J218" s="82" t="str">
        <f t="shared" si="47"/>
        <v/>
      </c>
      <c r="K218" s="82" t="str">
        <f t="shared" si="48"/>
        <v/>
      </c>
      <c r="L218" s="85" t="str">
        <f t="shared" si="49"/>
        <v/>
      </c>
      <c r="M218" s="35">
        <f t="shared" si="50"/>
        <v>0</v>
      </c>
    </row>
    <row r="219" spans="1:13" ht="12.75" hidden="1" customHeight="1" x14ac:dyDescent="0.2">
      <c r="A219" s="209" t="s">
        <v>500</v>
      </c>
      <c r="B219" s="75">
        <f t="shared" si="45"/>
        <v>0</v>
      </c>
      <c r="C219" s="75">
        <f t="shared" si="46"/>
        <v>0</v>
      </c>
      <c r="D219" s="32"/>
      <c r="E219" s="32"/>
      <c r="F219" s="32"/>
      <c r="G219" s="32"/>
      <c r="H219" s="32"/>
      <c r="I219" s="32"/>
      <c r="J219" s="82" t="str">
        <f t="shared" si="47"/>
        <v/>
      </c>
      <c r="K219" s="82" t="str">
        <f t="shared" si="48"/>
        <v/>
      </c>
      <c r="L219" s="85" t="str">
        <f t="shared" si="49"/>
        <v/>
      </c>
      <c r="M219" s="35">
        <f t="shared" si="50"/>
        <v>0</v>
      </c>
    </row>
    <row r="220" spans="1:13" ht="12.75" hidden="1" customHeight="1" x14ac:dyDescent="0.2">
      <c r="A220" s="209" t="s">
        <v>500</v>
      </c>
      <c r="B220" s="75">
        <f t="shared" si="45"/>
        <v>0</v>
      </c>
      <c r="C220" s="75">
        <f t="shared" si="46"/>
        <v>0</v>
      </c>
      <c r="D220" s="32"/>
      <c r="E220" s="32"/>
      <c r="F220" s="32"/>
      <c r="G220" s="32"/>
      <c r="H220" s="32"/>
      <c r="I220" s="32"/>
      <c r="J220" s="82" t="str">
        <f t="shared" si="47"/>
        <v/>
      </c>
      <c r="K220" s="82" t="str">
        <f t="shared" si="48"/>
        <v/>
      </c>
      <c r="L220" s="85" t="str">
        <f t="shared" si="49"/>
        <v/>
      </c>
      <c r="M220" s="35">
        <f t="shared" si="50"/>
        <v>0</v>
      </c>
    </row>
    <row r="221" spans="1:13" ht="12.75" hidden="1" customHeight="1" x14ac:dyDescent="0.2">
      <c r="A221" s="209" t="s">
        <v>500</v>
      </c>
      <c r="B221" s="75">
        <f t="shared" si="45"/>
        <v>0</v>
      </c>
      <c r="C221" s="75">
        <f t="shared" si="46"/>
        <v>0</v>
      </c>
      <c r="D221" s="32"/>
      <c r="E221" s="32"/>
      <c r="F221" s="32"/>
      <c r="G221" s="32"/>
      <c r="H221" s="32"/>
      <c r="I221" s="32"/>
      <c r="J221" s="82" t="str">
        <f t="shared" si="47"/>
        <v/>
      </c>
      <c r="K221" s="82" t="str">
        <f t="shared" si="48"/>
        <v/>
      </c>
      <c r="L221" s="85" t="str">
        <f t="shared" si="49"/>
        <v/>
      </c>
      <c r="M221" s="35">
        <f t="shared" si="50"/>
        <v>0</v>
      </c>
    </row>
    <row r="222" spans="1:13" ht="12.75" hidden="1" customHeight="1" x14ac:dyDescent="0.2">
      <c r="A222" s="209" t="s">
        <v>500</v>
      </c>
      <c r="B222" s="75">
        <f t="shared" si="45"/>
        <v>0</v>
      </c>
      <c r="C222" s="75">
        <f t="shared" si="46"/>
        <v>0</v>
      </c>
      <c r="D222" s="32"/>
      <c r="E222" s="32"/>
      <c r="F222" s="32"/>
      <c r="G222" s="32"/>
      <c r="H222" s="32"/>
      <c r="I222" s="32"/>
      <c r="J222" s="82" t="str">
        <f t="shared" si="47"/>
        <v/>
      </c>
      <c r="K222" s="82" t="str">
        <f t="shared" si="48"/>
        <v/>
      </c>
      <c r="L222" s="85" t="str">
        <f t="shared" si="49"/>
        <v/>
      </c>
      <c r="M222" s="35">
        <f t="shared" si="50"/>
        <v>0</v>
      </c>
    </row>
    <row r="223" spans="1:13" ht="12.75" hidden="1" customHeight="1" x14ac:dyDescent="0.2">
      <c r="A223" s="209" t="s">
        <v>500</v>
      </c>
      <c r="B223" s="75">
        <f t="shared" si="45"/>
        <v>0</v>
      </c>
      <c r="C223" s="75">
        <f t="shared" si="46"/>
        <v>0</v>
      </c>
      <c r="D223" s="32"/>
      <c r="E223" s="32"/>
      <c r="F223" s="32"/>
      <c r="G223" s="32"/>
      <c r="H223" s="32"/>
      <c r="I223" s="32"/>
      <c r="J223" s="82" t="str">
        <f t="shared" si="47"/>
        <v/>
      </c>
      <c r="K223" s="82" t="str">
        <f t="shared" si="48"/>
        <v/>
      </c>
      <c r="L223" s="85" t="str">
        <f t="shared" si="49"/>
        <v/>
      </c>
      <c r="M223" s="35">
        <f t="shared" si="50"/>
        <v>0</v>
      </c>
    </row>
    <row r="224" spans="1:13" ht="12.75" hidden="1" customHeight="1" x14ac:dyDescent="0.2">
      <c r="A224" s="209" t="s">
        <v>500</v>
      </c>
      <c r="B224" s="75">
        <f t="shared" si="45"/>
        <v>0</v>
      </c>
      <c r="C224" s="75">
        <f t="shared" si="46"/>
        <v>0</v>
      </c>
      <c r="D224" s="32"/>
      <c r="E224" s="32"/>
      <c r="F224" s="32"/>
      <c r="G224" s="32"/>
      <c r="H224" s="32"/>
      <c r="I224" s="32"/>
      <c r="J224" s="82" t="str">
        <f t="shared" si="47"/>
        <v/>
      </c>
      <c r="K224" s="82" t="str">
        <f t="shared" si="48"/>
        <v/>
      </c>
      <c r="L224" s="85" t="str">
        <f t="shared" si="49"/>
        <v/>
      </c>
      <c r="M224" s="35">
        <f t="shared" si="50"/>
        <v>0</v>
      </c>
    </row>
    <row r="225" spans="1:13" ht="12.75" hidden="1" customHeight="1" x14ac:dyDescent="0.2">
      <c r="A225" s="209" t="s">
        <v>500</v>
      </c>
      <c r="B225" s="75">
        <f t="shared" si="45"/>
        <v>0</v>
      </c>
      <c r="C225" s="75">
        <f t="shared" si="46"/>
        <v>0</v>
      </c>
      <c r="D225" s="32"/>
      <c r="E225" s="32"/>
      <c r="F225" s="32"/>
      <c r="G225" s="32"/>
      <c r="H225" s="32"/>
      <c r="I225" s="32"/>
      <c r="J225" s="82" t="str">
        <f t="shared" si="47"/>
        <v/>
      </c>
      <c r="K225" s="82" t="str">
        <f t="shared" si="48"/>
        <v/>
      </c>
      <c r="L225" s="85" t="str">
        <f t="shared" si="49"/>
        <v/>
      </c>
      <c r="M225" s="35">
        <f t="shared" si="50"/>
        <v>0</v>
      </c>
    </row>
    <row r="226" spans="1:13" hidden="1" x14ac:dyDescent="0.2">
      <c r="A226" s="207" t="s">
        <v>61</v>
      </c>
      <c r="B226" s="207">
        <f t="shared" ref="B226:I226" si="51">SUM(B176:B225)</f>
        <v>0</v>
      </c>
      <c r="C226" s="207">
        <f t="shared" si="51"/>
        <v>0</v>
      </c>
      <c r="D226" s="207">
        <f t="shared" si="51"/>
        <v>0</v>
      </c>
      <c r="E226" s="207">
        <f t="shared" si="51"/>
        <v>0</v>
      </c>
      <c r="F226" s="207">
        <f t="shared" si="51"/>
        <v>0</v>
      </c>
      <c r="G226" s="207">
        <f t="shared" si="51"/>
        <v>0</v>
      </c>
      <c r="H226" s="207">
        <f t="shared" si="51"/>
        <v>0</v>
      </c>
      <c r="I226" s="207">
        <f t="shared" si="51"/>
        <v>0</v>
      </c>
      <c r="J226" s="204" t="str">
        <f t="shared" si="47"/>
        <v/>
      </c>
      <c r="K226" s="204" t="str">
        <f t="shared" si="48"/>
        <v/>
      </c>
      <c r="L226" s="204" t="str">
        <f t="shared" si="49"/>
        <v/>
      </c>
      <c r="M226" s="35">
        <f t="shared" si="50"/>
        <v>0</v>
      </c>
    </row>
    <row r="227" spans="1:13" x14ac:dyDescent="0.2">
      <c r="M227" s="6"/>
    </row>
    <row r="228" spans="1:13" ht="15.75" hidden="1" customHeight="1" x14ac:dyDescent="0.2">
      <c r="A228" s="451" t="str">
        <f>Parameters!B88</f>
        <v>Sheet4-Table5 Header</v>
      </c>
      <c r="B228" s="452"/>
      <c r="C228" s="452"/>
      <c r="D228" s="452"/>
      <c r="E228" s="452"/>
      <c r="F228" s="452"/>
      <c r="G228" s="452"/>
      <c r="H228" s="452"/>
      <c r="I228" s="452"/>
      <c r="J228" s="452"/>
      <c r="K228" s="452"/>
      <c r="L228" s="453"/>
      <c r="M228" s="6"/>
    </row>
    <row r="229" spans="1:13" ht="12.75" hidden="1" customHeight="1" x14ac:dyDescent="0.2">
      <c r="A229" s="443" t="str">
        <f>CONCATENATE(Parameters!H88," Name")</f>
        <v>Test Set Name</v>
      </c>
      <c r="B229" s="445" t="s">
        <v>112</v>
      </c>
      <c r="C229" s="446"/>
      <c r="D229" s="446"/>
      <c r="E229" s="446"/>
      <c r="F229" s="446"/>
      <c r="G229" s="446"/>
      <c r="H229" s="446"/>
      <c r="I229" s="446"/>
      <c r="J229" s="446"/>
      <c r="K229" s="446"/>
      <c r="L229" s="447"/>
      <c r="M229" s="6"/>
    </row>
    <row r="230" spans="1:13" hidden="1" x14ac:dyDescent="0.2">
      <c r="A230" s="444"/>
      <c r="B230" s="196" t="s">
        <v>110</v>
      </c>
      <c r="C230" s="196" t="s">
        <v>113</v>
      </c>
      <c r="D230" s="196" t="s">
        <v>148</v>
      </c>
      <c r="E230" s="196" t="s">
        <v>149</v>
      </c>
      <c r="F230" s="196" t="s">
        <v>55</v>
      </c>
      <c r="G230" s="196" t="s">
        <v>57</v>
      </c>
      <c r="H230" s="196" t="s">
        <v>102</v>
      </c>
      <c r="I230" s="196" t="s">
        <v>93</v>
      </c>
      <c r="J230" s="196" t="s">
        <v>59</v>
      </c>
      <c r="K230" s="196" t="s">
        <v>60</v>
      </c>
      <c r="L230" s="196" t="s">
        <v>409</v>
      </c>
      <c r="M230" s="34" t="s">
        <v>58</v>
      </c>
    </row>
    <row r="231" spans="1:13" hidden="1" x14ac:dyDescent="0.2">
      <c r="A231" s="209" t="s">
        <v>500</v>
      </c>
      <c r="B231" s="75">
        <f t="shared" ref="B231:B262" si="52">SUM(D231:I231)</f>
        <v>0</v>
      </c>
      <c r="C231" s="75">
        <f t="shared" ref="C231:C262" si="53">D231+E231</f>
        <v>0</v>
      </c>
      <c r="D231" s="32"/>
      <c r="E231" s="32"/>
      <c r="F231" s="32"/>
      <c r="G231" s="32"/>
      <c r="H231" s="32"/>
      <c r="I231" s="32"/>
      <c r="J231" s="82" t="str">
        <f t="shared" ref="J231:J262" si="54">IF(ISERROR(D231/C231),"",(D231/C231))</f>
        <v/>
      </c>
      <c r="K231" s="82" t="str">
        <f t="shared" ref="K231:K262" si="55">IF(ISERROR(E231/C231),"",(E231/C231))</f>
        <v/>
      </c>
      <c r="L231" s="85" t="str">
        <f t="shared" ref="L231:L262" si="56">IF(ISERROR((D231+E231)/B231),"",(D231+E231)/B231)</f>
        <v/>
      </c>
      <c r="M231" s="35">
        <f t="shared" ref="M231:M262" si="57">G231+I231</f>
        <v>0</v>
      </c>
    </row>
    <row r="232" spans="1:13" hidden="1" x14ac:dyDescent="0.2">
      <c r="A232" s="209" t="s">
        <v>500</v>
      </c>
      <c r="B232" s="75">
        <f t="shared" si="52"/>
        <v>0</v>
      </c>
      <c r="C232" s="75">
        <f t="shared" si="53"/>
        <v>0</v>
      </c>
      <c r="D232" s="32"/>
      <c r="E232" s="32"/>
      <c r="F232" s="32"/>
      <c r="G232" s="32"/>
      <c r="H232" s="32"/>
      <c r="I232" s="32"/>
      <c r="J232" s="82" t="str">
        <f t="shared" si="54"/>
        <v/>
      </c>
      <c r="K232" s="82" t="str">
        <f t="shared" si="55"/>
        <v/>
      </c>
      <c r="L232" s="85" t="str">
        <f t="shared" si="56"/>
        <v/>
      </c>
      <c r="M232" s="35">
        <f t="shared" si="57"/>
        <v>0</v>
      </c>
    </row>
    <row r="233" spans="1:13" hidden="1" x14ac:dyDescent="0.2">
      <c r="A233" s="209" t="s">
        <v>500</v>
      </c>
      <c r="B233" s="75">
        <f t="shared" si="52"/>
        <v>0</v>
      </c>
      <c r="C233" s="75">
        <f t="shared" si="53"/>
        <v>0</v>
      </c>
      <c r="D233" s="32"/>
      <c r="E233" s="32"/>
      <c r="F233" s="32"/>
      <c r="G233" s="32"/>
      <c r="H233" s="32"/>
      <c r="I233" s="32"/>
      <c r="J233" s="82" t="str">
        <f t="shared" si="54"/>
        <v/>
      </c>
      <c r="K233" s="82" t="str">
        <f t="shared" si="55"/>
        <v/>
      </c>
      <c r="L233" s="85" t="str">
        <f t="shared" si="56"/>
        <v/>
      </c>
      <c r="M233" s="35">
        <f t="shared" si="57"/>
        <v>0</v>
      </c>
    </row>
    <row r="234" spans="1:13" hidden="1" x14ac:dyDescent="0.2">
      <c r="A234" s="209" t="s">
        <v>500</v>
      </c>
      <c r="B234" s="75">
        <f t="shared" si="52"/>
        <v>0</v>
      </c>
      <c r="C234" s="75">
        <f t="shared" si="53"/>
        <v>0</v>
      </c>
      <c r="D234" s="32"/>
      <c r="E234" s="32"/>
      <c r="F234" s="32"/>
      <c r="G234" s="32"/>
      <c r="H234" s="32"/>
      <c r="I234" s="32"/>
      <c r="J234" s="82" t="str">
        <f t="shared" si="54"/>
        <v/>
      </c>
      <c r="K234" s="82" t="str">
        <f t="shared" si="55"/>
        <v/>
      </c>
      <c r="L234" s="85" t="str">
        <f t="shared" si="56"/>
        <v/>
      </c>
      <c r="M234" s="35">
        <f t="shared" si="57"/>
        <v>0</v>
      </c>
    </row>
    <row r="235" spans="1:13" hidden="1" x14ac:dyDescent="0.2">
      <c r="A235" s="209" t="s">
        <v>500</v>
      </c>
      <c r="B235" s="75">
        <f t="shared" si="52"/>
        <v>0</v>
      </c>
      <c r="C235" s="75">
        <f t="shared" si="53"/>
        <v>0</v>
      </c>
      <c r="D235" s="32"/>
      <c r="E235" s="32"/>
      <c r="F235" s="32"/>
      <c r="G235" s="32"/>
      <c r="H235" s="32"/>
      <c r="I235" s="32"/>
      <c r="J235" s="82" t="str">
        <f t="shared" si="54"/>
        <v/>
      </c>
      <c r="K235" s="82" t="str">
        <f t="shared" si="55"/>
        <v/>
      </c>
      <c r="L235" s="85" t="str">
        <f t="shared" si="56"/>
        <v/>
      </c>
      <c r="M235" s="35">
        <f t="shared" si="57"/>
        <v>0</v>
      </c>
    </row>
    <row r="236" spans="1:13" hidden="1" x14ac:dyDescent="0.2">
      <c r="A236" s="209" t="s">
        <v>500</v>
      </c>
      <c r="B236" s="75">
        <f t="shared" si="52"/>
        <v>0</v>
      </c>
      <c r="C236" s="75">
        <f t="shared" si="53"/>
        <v>0</v>
      </c>
      <c r="D236" s="32"/>
      <c r="E236" s="32"/>
      <c r="F236" s="32"/>
      <c r="G236" s="32"/>
      <c r="H236" s="32"/>
      <c r="I236" s="32"/>
      <c r="J236" s="82" t="str">
        <f t="shared" si="54"/>
        <v/>
      </c>
      <c r="K236" s="82" t="str">
        <f t="shared" si="55"/>
        <v/>
      </c>
      <c r="L236" s="85" t="str">
        <f t="shared" si="56"/>
        <v/>
      </c>
      <c r="M236" s="35">
        <f t="shared" si="57"/>
        <v>0</v>
      </c>
    </row>
    <row r="237" spans="1:13" hidden="1" x14ac:dyDescent="0.2">
      <c r="A237" s="209" t="s">
        <v>500</v>
      </c>
      <c r="B237" s="75">
        <f t="shared" si="52"/>
        <v>0</v>
      </c>
      <c r="C237" s="75">
        <f t="shared" si="53"/>
        <v>0</v>
      </c>
      <c r="D237" s="32"/>
      <c r="E237" s="32"/>
      <c r="F237" s="32"/>
      <c r="G237" s="32"/>
      <c r="H237" s="32"/>
      <c r="I237" s="32"/>
      <c r="J237" s="82" t="str">
        <f t="shared" si="54"/>
        <v/>
      </c>
      <c r="K237" s="82" t="str">
        <f t="shared" si="55"/>
        <v/>
      </c>
      <c r="L237" s="85" t="str">
        <f t="shared" si="56"/>
        <v/>
      </c>
      <c r="M237" s="35">
        <f t="shared" si="57"/>
        <v>0</v>
      </c>
    </row>
    <row r="238" spans="1:13" hidden="1" x14ac:dyDescent="0.2">
      <c r="A238" s="209" t="s">
        <v>500</v>
      </c>
      <c r="B238" s="75">
        <f t="shared" si="52"/>
        <v>0</v>
      </c>
      <c r="C238" s="75">
        <f t="shared" si="53"/>
        <v>0</v>
      </c>
      <c r="D238" s="32"/>
      <c r="E238" s="32"/>
      <c r="F238" s="32"/>
      <c r="G238" s="32"/>
      <c r="H238" s="32"/>
      <c r="I238" s="32"/>
      <c r="J238" s="82" t="str">
        <f t="shared" si="54"/>
        <v/>
      </c>
      <c r="K238" s="82" t="str">
        <f t="shared" si="55"/>
        <v/>
      </c>
      <c r="L238" s="85" t="str">
        <f t="shared" si="56"/>
        <v/>
      </c>
      <c r="M238" s="35">
        <f t="shared" si="57"/>
        <v>0</v>
      </c>
    </row>
    <row r="239" spans="1:13" hidden="1" x14ac:dyDescent="0.2">
      <c r="A239" s="209" t="s">
        <v>500</v>
      </c>
      <c r="B239" s="75">
        <f t="shared" si="52"/>
        <v>0</v>
      </c>
      <c r="C239" s="75">
        <f t="shared" si="53"/>
        <v>0</v>
      </c>
      <c r="D239" s="32"/>
      <c r="E239" s="32"/>
      <c r="F239" s="32"/>
      <c r="G239" s="32"/>
      <c r="H239" s="32"/>
      <c r="I239" s="32"/>
      <c r="J239" s="82" t="str">
        <f t="shared" si="54"/>
        <v/>
      </c>
      <c r="K239" s="82" t="str">
        <f t="shared" si="55"/>
        <v/>
      </c>
      <c r="L239" s="85" t="str">
        <f t="shared" si="56"/>
        <v/>
      </c>
      <c r="M239" s="35">
        <f t="shared" si="57"/>
        <v>0</v>
      </c>
    </row>
    <row r="240" spans="1:13" hidden="1" x14ac:dyDescent="0.2">
      <c r="A240" s="209" t="s">
        <v>500</v>
      </c>
      <c r="B240" s="75">
        <f t="shared" si="52"/>
        <v>0</v>
      </c>
      <c r="C240" s="75">
        <f t="shared" si="53"/>
        <v>0</v>
      </c>
      <c r="D240" s="32"/>
      <c r="E240" s="32"/>
      <c r="F240" s="32"/>
      <c r="G240" s="32"/>
      <c r="H240" s="32"/>
      <c r="I240" s="32"/>
      <c r="J240" s="82" t="str">
        <f t="shared" si="54"/>
        <v/>
      </c>
      <c r="K240" s="82" t="str">
        <f t="shared" si="55"/>
        <v/>
      </c>
      <c r="L240" s="85" t="str">
        <f t="shared" si="56"/>
        <v/>
      </c>
      <c r="M240" s="35">
        <f t="shared" si="57"/>
        <v>0</v>
      </c>
    </row>
    <row r="241" spans="1:13" hidden="1" x14ac:dyDescent="0.2">
      <c r="A241" s="209" t="s">
        <v>500</v>
      </c>
      <c r="B241" s="75">
        <f t="shared" si="52"/>
        <v>0</v>
      </c>
      <c r="C241" s="75">
        <f t="shared" si="53"/>
        <v>0</v>
      </c>
      <c r="D241" s="32"/>
      <c r="E241" s="32"/>
      <c r="F241" s="32"/>
      <c r="G241" s="32"/>
      <c r="H241" s="32"/>
      <c r="I241" s="32"/>
      <c r="J241" s="82" t="str">
        <f t="shared" si="54"/>
        <v/>
      </c>
      <c r="K241" s="82" t="str">
        <f t="shared" si="55"/>
        <v/>
      </c>
      <c r="L241" s="85" t="str">
        <f t="shared" si="56"/>
        <v/>
      </c>
      <c r="M241" s="35">
        <f t="shared" si="57"/>
        <v>0</v>
      </c>
    </row>
    <row r="242" spans="1:13" hidden="1" x14ac:dyDescent="0.2">
      <c r="A242" s="209" t="s">
        <v>500</v>
      </c>
      <c r="B242" s="75">
        <f t="shared" si="52"/>
        <v>0</v>
      </c>
      <c r="C242" s="75">
        <f t="shared" si="53"/>
        <v>0</v>
      </c>
      <c r="D242" s="32"/>
      <c r="E242" s="32"/>
      <c r="F242" s="32"/>
      <c r="G242" s="32"/>
      <c r="H242" s="32"/>
      <c r="I242" s="32"/>
      <c r="J242" s="82" t="str">
        <f t="shared" si="54"/>
        <v/>
      </c>
      <c r="K242" s="82" t="str">
        <f t="shared" si="55"/>
        <v/>
      </c>
      <c r="L242" s="85" t="str">
        <f t="shared" si="56"/>
        <v/>
      </c>
      <c r="M242" s="35">
        <f t="shared" si="57"/>
        <v>0</v>
      </c>
    </row>
    <row r="243" spans="1:13" hidden="1" x14ac:dyDescent="0.2">
      <c r="A243" s="209" t="s">
        <v>500</v>
      </c>
      <c r="B243" s="75">
        <f t="shared" si="52"/>
        <v>0</v>
      </c>
      <c r="C243" s="75">
        <f t="shared" si="53"/>
        <v>0</v>
      </c>
      <c r="D243" s="32"/>
      <c r="E243" s="32"/>
      <c r="F243" s="32"/>
      <c r="G243" s="32"/>
      <c r="H243" s="32"/>
      <c r="I243" s="32"/>
      <c r="J243" s="82" t="str">
        <f t="shared" si="54"/>
        <v/>
      </c>
      <c r="K243" s="82" t="str">
        <f t="shared" si="55"/>
        <v/>
      </c>
      <c r="L243" s="85" t="str">
        <f t="shared" si="56"/>
        <v/>
      </c>
      <c r="M243" s="35">
        <f t="shared" si="57"/>
        <v>0</v>
      </c>
    </row>
    <row r="244" spans="1:13" hidden="1" x14ac:dyDescent="0.2">
      <c r="A244" s="209" t="s">
        <v>500</v>
      </c>
      <c r="B244" s="75">
        <f t="shared" si="52"/>
        <v>0</v>
      </c>
      <c r="C244" s="75">
        <f t="shared" si="53"/>
        <v>0</v>
      </c>
      <c r="D244" s="32"/>
      <c r="E244" s="32"/>
      <c r="F244" s="32"/>
      <c r="G244" s="32"/>
      <c r="H244" s="32"/>
      <c r="I244" s="32"/>
      <c r="J244" s="82" t="str">
        <f t="shared" si="54"/>
        <v/>
      </c>
      <c r="K244" s="82" t="str">
        <f t="shared" si="55"/>
        <v/>
      </c>
      <c r="L244" s="85" t="str">
        <f t="shared" si="56"/>
        <v/>
      </c>
      <c r="M244" s="35">
        <f t="shared" si="57"/>
        <v>0</v>
      </c>
    </row>
    <row r="245" spans="1:13" hidden="1" x14ac:dyDescent="0.2">
      <c r="A245" s="209" t="s">
        <v>500</v>
      </c>
      <c r="B245" s="75">
        <f t="shared" si="52"/>
        <v>0</v>
      </c>
      <c r="C245" s="75">
        <f t="shared" si="53"/>
        <v>0</v>
      </c>
      <c r="D245" s="32"/>
      <c r="E245" s="32"/>
      <c r="F245" s="32"/>
      <c r="G245" s="32"/>
      <c r="H245" s="32"/>
      <c r="I245" s="32"/>
      <c r="J245" s="82" t="str">
        <f t="shared" si="54"/>
        <v/>
      </c>
      <c r="K245" s="82" t="str">
        <f t="shared" si="55"/>
        <v/>
      </c>
      <c r="L245" s="85" t="str">
        <f t="shared" si="56"/>
        <v/>
      </c>
      <c r="M245" s="35">
        <f t="shared" si="57"/>
        <v>0</v>
      </c>
    </row>
    <row r="246" spans="1:13" hidden="1" x14ac:dyDescent="0.2">
      <c r="A246" s="209" t="s">
        <v>500</v>
      </c>
      <c r="B246" s="76">
        <f t="shared" si="52"/>
        <v>0</v>
      </c>
      <c r="C246" s="76">
        <f t="shared" si="53"/>
        <v>0</v>
      </c>
      <c r="D246" s="42"/>
      <c r="E246" s="42"/>
      <c r="F246" s="42"/>
      <c r="G246" s="42"/>
      <c r="H246" s="42"/>
      <c r="I246" s="42"/>
      <c r="J246" s="83" t="str">
        <f t="shared" si="54"/>
        <v/>
      </c>
      <c r="K246" s="83" t="str">
        <f t="shared" si="55"/>
        <v/>
      </c>
      <c r="L246" s="85" t="str">
        <f t="shared" si="56"/>
        <v/>
      </c>
      <c r="M246" s="35">
        <f t="shared" si="57"/>
        <v>0</v>
      </c>
    </row>
    <row r="247" spans="1:13" hidden="1" x14ac:dyDescent="0.2">
      <c r="A247" s="209" t="s">
        <v>500</v>
      </c>
      <c r="B247" s="75">
        <f t="shared" si="52"/>
        <v>0</v>
      </c>
      <c r="C247" s="75">
        <f t="shared" si="53"/>
        <v>0</v>
      </c>
      <c r="D247" s="32"/>
      <c r="E247" s="32"/>
      <c r="F247" s="32"/>
      <c r="G247" s="32"/>
      <c r="H247" s="32"/>
      <c r="I247" s="32"/>
      <c r="J247" s="82" t="str">
        <f t="shared" si="54"/>
        <v/>
      </c>
      <c r="K247" s="82" t="str">
        <f t="shared" si="55"/>
        <v/>
      </c>
      <c r="L247" s="85" t="str">
        <f t="shared" si="56"/>
        <v/>
      </c>
      <c r="M247" s="35">
        <f t="shared" si="57"/>
        <v>0</v>
      </c>
    </row>
    <row r="248" spans="1:13" hidden="1" x14ac:dyDescent="0.2">
      <c r="A248" s="209" t="s">
        <v>500</v>
      </c>
      <c r="B248" s="75">
        <f t="shared" si="52"/>
        <v>0</v>
      </c>
      <c r="C248" s="75">
        <f t="shared" si="53"/>
        <v>0</v>
      </c>
      <c r="D248" s="32"/>
      <c r="E248" s="32"/>
      <c r="F248" s="32"/>
      <c r="G248" s="32"/>
      <c r="H248" s="32"/>
      <c r="I248" s="32"/>
      <c r="J248" s="82" t="str">
        <f t="shared" si="54"/>
        <v/>
      </c>
      <c r="K248" s="82" t="str">
        <f t="shared" si="55"/>
        <v/>
      </c>
      <c r="L248" s="85" t="str">
        <f t="shared" si="56"/>
        <v/>
      </c>
      <c r="M248" s="35">
        <f t="shared" si="57"/>
        <v>0</v>
      </c>
    </row>
    <row r="249" spans="1:13" hidden="1" x14ac:dyDescent="0.2">
      <c r="A249" s="209" t="s">
        <v>500</v>
      </c>
      <c r="B249" s="75">
        <f t="shared" si="52"/>
        <v>0</v>
      </c>
      <c r="C249" s="75">
        <f t="shared" si="53"/>
        <v>0</v>
      </c>
      <c r="D249" s="32"/>
      <c r="E249" s="32"/>
      <c r="F249" s="32"/>
      <c r="G249" s="32"/>
      <c r="H249" s="32"/>
      <c r="I249" s="32"/>
      <c r="J249" s="82" t="str">
        <f t="shared" si="54"/>
        <v/>
      </c>
      <c r="K249" s="82" t="str">
        <f t="shared" si="55"/>
        <v/>
      </c>
      <c r="L249" s="85" t="str">
        <f t="shared" si="56"/>
        <v/>
      </c>
      <c r="M249" s="35">
        <f t="shared" si="57"/>
        <v>0</v>
      </c>
    </row>
    <row r="250" spans="1:13" hidden="1" x14ac:dyDescent="0.2">
      <c r="A250" s="209" t="s">
        <v>500</v>
      </c>
      <c r="B250" s="75">
        <f t="shared" si="52"/>
        <v>0</v>
      </c>
      <c r="C250" s="75">
        <f t="shared" si="53"/>
        <v>0</v>
      </c>
      <c r="D250" s="32"/>
      <c r="E250" s="32"/>
      <c r="F250" s="32"/>
      <c r="G250" s="32"/>
      <c r="H250" s="32"/>
      <c r="I250" s="32"/>
      <c r="J250" s="82" t="str">
        <f t="shared" si="54"/>
        <v/>
      </c>
      <c r="K250" s="82" t="str">
        <f t="shared" si="55"/>
        <v/>
      </c>
      <c r="L250" s="85" t="str">
        <f t="shared" si="56"/>
        <v/>
      </c>
      <c r="M250" s="35">
        <f t="shared" si="57"/>
        <v>0</v>
      </c>
    </row>
    <row r="251" spans="1:13" hidden="1" x14ac:dyDescent="0.2">
      <c r="A251" s="209" t="s">
        <v>500</v>
      </c>
      <c r="B251" s="75">
        <f t="shared" si="52"/>
        <v>0</v>
      </c>
      <c r="C251" s="75">
        <f t="shared" si="53"/>
        <v>0</v>
      </c>
      <c r="D251" s="32"/>
      <c r="E251" s="32"/>
      <c r="F251" s="32"/>
      <c r="G251" s="32"/>
      <c r="H251" s="32"/>
      <c r="I251" s="32"/>
      <c r="J251" s="82" t="str">
        <f t="shared" si="54"/>
        <v/>
      </c>
      <c r="K251" s="82" t="str">
        <f t="shared" si="55"/>
        <v/>
      </c>
      <c r="L251" s="85" t="str">
        <f t="shared" si="56"/>
        <v/>
      </c>
      <c r="M251" s="35">
        <f t="shared" si="57"/>
        <v>0</v>
      </c>
    </row>
    <row r="252" spans="1:13" hidden="1" x14ac:dyDescent="0.2">
      <c r="A252" s="209" t="s">
        <v>500</v>
      </c>
      <c r="B252" s="75">
        <f t="shared" si="52"/>
        <v>0</v>
      </c>
      <c r="C252" s="75">
        <f t="shared" si="53"/>
        <v>0</v>
      </c>
      <c r="D252" s="32"/>
      <c r="E252" s="32"/>
      <c r="F252" s="32"/>
      <c r="G252" s="32"/>
      <c r="H252" s="32"/>
      <c r="I252" s="32"/>
      <c r="J252" s="82" t="str">
        <f t="shared" si="54"/>
        <v/>
      </c>
      <c r="K252" s="82" t="str">
        <f t="shared" si="55"/>
        <v/>
      </c>
      <c r="L252" s="85" t="str">
        <f t="shared" si="56"/>
        <v/>
      </c>
      <c r="M252" s="35">
        <f t="shared" si="57"/>
        <v>0</v>
      </c>
    </row>
    <row r="253" spans="1:13" hidden="1" x14ac:dyDescent="0.2">
      <c r="A253" s="209" t="s">
        <v>500</v>
      </c>
      <c r="B253" s="75">
        <f t="shared" si="52"/>
        <v>0</v>
      </c>
      <c r="C253" s="75">
        <f t="shared" si="53"/>
        <v>0</v>
      </c>
      <c r="D253" s="32"/>
      <c r="E253" s="32"/>
      <c r="F253" s="32"/>
      <c r="G253" s="32"/>
      <c r="H253" s="32"/>
      <c r="I253" s="32"/>
      <c r="J253" s="82" t="str">
        <f t="shared" si="54"/>
        <v/>
      </c>
      <c r="K253" s="82" t="str">
        <f t="shared" si="55"/>
        <v/>
      </c>
      <c r="L253" s="85" t="str">
        <f t="shared" si="56"/>
        <v/>
      </c>
      <c r="M253" s="35">
        <f t="shared" si="57"/>
        <v>0</v>
      </c>
    </row>
    <row r="254" spans="1:13" hidden="1" x14ac:dyDescent="0.2">
      <c r="A254" s="209" t="s">
        <v>500</v>
      </c>
      <c r="B254" s="75">
        <f t="shared" si="52"/>
        <v>0</v>
      </c>
      <c r="C254" s="75">
        <f t="shared" si="53"/>
        <v>0</v>
      </c>
      <c r="D254" s="32"/>
      <c r="E254" s="32"/>
      <c r="F254" s="32"/>
      <c r="G254" s="32"/>
      <c r="H254" s="32"/>
      <c r="I254" s="32"/>
      <c r="J254" s="82" t="str">
        <f t="shared" si="54"/>
        <v/>
      </c>
      <c r="K254" s="82" t="str">
        <f t="shared" si="55"/>
        <v/>
      </c>
      <c r="L254" s="85" t="str">
        <f t="shared" si="56"/>
        <v/>
      </c>
      <c r="M254" s="35">
        <f t="shared" si="57"/>
        <v>0</v>
      </c>
    </row>
    <row r="255" spans="1:13" hidden="1" x14ac:dyDescent="0.2">
      <c r="A255" s="209" t="s">
        <v>500</v>
      </c>
      <c r="B255" s="75">
        <f t="shared" si="52"/>
        <v>0</v>
      </c>
      <c r="C255" s="75">
        <f t="shared" si="53"/>
        <v>0</v>
      </c>
      <c r="D255" s="32"/>
      <c r="E255" s="32"/>
      <c r="F255" s="32"/>
      <c r="G255" s="32"/>
      <c r="H255" s="32"/>
      <c r="I255" s="32"/>
      <c r="J255" s="82" t="str">
        <f t="shared" si="54"/>
        <v/>
      </c>
      <c r="K255" s="82" t="str">
        <f t="shared" si="55"/>
        <v/>
      </c>
      <c r="L255" s="85" t="str">
        <f t="shared" si="56"/>
        <v/>
      </c>
      <c r="M255" s="35">
        <f t="shared" si="57"/>
        <v>0</v>
      </c>
    </row>
    <row r="256" spans="1:13" hidden="1" x14ac:dyDescent="0.2">
      <c r="A256" s="209" t="s">
        <v>500</v>
      </c>
      <c r="B256" s="75">
        <f t="shared" si="52"/>
        <v>0</v>
      </c>
      <c r="C256" s="75">
        <f t="shared" si="53"/>
        <v>0</v>
      </c>
      <c r="D256" s="32"/>
      <c r="E256" s="32"/>
      <c r="F256" s="32"/>
      <c r="G256" s="32"/>
      <c r="H256" s="32"/>
      <c r="I256" s="32"/>
      <c r="J256" s="82" t="str">
        <f t="shared" si="54"/>
        <v/>
      </c>
      <c r="K256" s="82" t="str">
        <f t="shared" si="55"/>
        <v/>
      </c>
      <c r="L256" s="85" t="str">
        <f t="shared" si="56"/>
        <v/>
      </c>
      <c r="M256" s="35">
        <f t="shared" si="57"/>
        <v>0</v>
      </c>
    </row>
    <row r="257" spans="1:13" hidden="1" x14ac:dyDescent="0.2">
      <c r="A257" s="209" t="s">
        <v>500</v>
      </c>
      <c r="B257" s="75">
        <f t="shared" si="52"/>
        <v>0</v>
      </c>
      <c r="C257" s="75">
        <f t="shared" si="53"/>
        <v>0</v>
      </c>
      <c r="D257" s="32"/>
      <c r="E257" s="32"/>
      <c r="F257" s="32"/>
      <c r="G257" s="32"/>
      <c r="H257" s="32"/>
      <c r="I257" s="32"/>
      <c r="J257" s="82" t="str">
        <f t="shared" si="54"/>
        <v/>
      </c>
      <c r="K257" s="82" t="str">
        <f t="shared" si="55"/>
        <v/>
      </c>
      <c r="L257" s="85" t="str">
        <f t="shared" si="56"/>
        <v/>
      </c>
      <c r="M257" s="35">
        <f t="shared" si="57"/>
        <v>0</v>
      </c>
    </row>
    <row r="258" spans="1:13" hidden="1" x14ac:dyDescent="0.2">
      <c r="A258" s="209" t="s">
        <v>500</v>
      </c>
      <c r="B258" s="75">
        <f t="shared" si="52"/>
        <v>0</v>
      </c>
      <c r="C258" s="75">
        <f t="shared" si="53"/>
        <v>0</v>
      </c>
      <c r="D258" s="32"/>
      <c r="E258" s="32"/>
      <c r="F258" s="32"/>
      <c r="G258" s="32"/>
      <c r="H258" s="32"/>
      <c r="I258" s="32"/>
      <c r="J258" s="82" t="str">
        <f t="shared" si="54"/>
        <v/>
      </c>
      <c r="K258" s="82" t="str">
        <f t="shared" si="55"/>
        <v/>
      </c>
      <c r="L258" s="85" t="str">
        <f t="shared" si="56"/>
        <v/>
      </c>
      <c r="M258" s="35">
        <f t="shared" si="57"/>
        <v>0</v>
      </c>
    </row>
    <row r="259" spans="1:13" hidden="1" x14ac:dyDescent="0.2">
      <c r="A259" s="209" t="s">
        <v>500</v>
      </c>
      <c r="B259" s="75">
        <f t="shared" si="52"/>
        <v>0</v>
      </c>
      <c r="C259" s="75">
        <f t="shared" si="53"/>
        <v>0</v>
      </c>
      <c r="D259" s="32"/>
      <c r="E259" s="32"/>
      <c r="F259" s="32"/>
      <c r="G259" s="32"/>
      <c r="H259" s="32"/>
      <c r="I259" s="32"/>
      <c r="J259" s="82" t="str">
        <f t="shared" si="54"/>
        <v/>
      </c>
      <c r="K259" s="82" t="str">
        <f t="shared" si="55"/>
        <v/>
      </c>
      <c r="L259" s="85" t="str">
        <f t="shared" si="56"/>
        <v/>
      </c>
      <c r="M259" s="35">
        <f t="shared" si="57"/>
        <v>0</v>
      </c>
    </row>
    <row r="260" spans="1:13" hidden="1" x14ac:dyDescent="0.2">
      <c r="A260" s="209" t="s">
        <v>500</v>
      </c>
      <c r="B260" s="75">
        <f t="shared" si="52"/>
        <v>0</v>
      </c>
      <c r="C260" s="75">
        <f t="shared" si="53"/>
        <v>0</v>
      </c>
      <c r="D260" s="32"/>
      <c r="E260" s="32"/>
      <c r="F260" s="32"/>
      <c r="G260" s="32"/>
      <c r="H260" s="32"/>
      <c r="I260" s="32"/>
      <c r="J260" s="82" t="str">
        <f t="shared" si="54"/>
        <v/>
      </c>
      <c r="K260" s="82" t="str">
        <f t="shared" si="55"/>
        <v/>
      </c>
      <c r="L260" s="85" t="str">
        <f t="shared" si="56"/>
        <v/>
      </c>
      <c r="M260" s="35">
        <f t="shared" si="57"/>
        <v>0</v>
      </c>
    </row>
    <row r="261" spans="1:13" hidden="1" x14ac:dyDescent="0.2">
      <c r="A261" s="209" t="s">
        <v>500</v>
      </c>
      <c r="B261" s="75">
        <f t="shared" si="52"/>
        <v>0</v>
      </c>
      <c r="C261" s="75">
        <f t="shared" si="53"/>
        <v>0</v>
      </c>
      <c r="D261" s="32"/>
      <c r="E261" s="32"/>
      <c r="F261" s="32"/>
      <c r="G261" s="32"/>
      <c r="H261" s="32"/>
      <c r="I261" s="32"/>
      <c r="J261" s="82" t="str">
        <f t="shared" si="54"/>
        <v/>
      </c>
      <c r="K261" s="82" t="str">
        <f t="shared" si="55"/>
        <v/>
      </c>
      <c r="L261" s="85" t="str">
        <f t="shared" si="56"/>
        <v/>
      </c>
      <c r="M261" s="35">
        <f t="shared" si="57"/>
        <v>0</v>
      </c>
    </row>
    <row r="262" spans="1:13" hidden="1" x14ac:dyDescent="0.2">
      <c r="A262" s="209" t="s">
        <v>500</v>
      </c>
      <c r="B262" s="75">
        <f t="shared" si="52"/>
        <v>0</v>
      </c>
      <c r="C262" s="75">
        <f t="shared" si="53"/>
        <v>0</v>
      </c>
      <c r="D262" s="32"/>
      <c r="E262" s="32"/>
      <c r="F262" s="32"/>
      <c r="G262" s="32"/>
      <c r="H262" s="32"/>
      <c r="I262" s="32"/>
      <c r="J262" s="82" t="str">
        <f t="shared" si="54"/>
        <v/>
      </c>
      <c r="K262" s="82" t="str">
        <f t="shared" si="55"/>
        <v/>
      </c>
      <c r="L262" s="85" t="str">
        <f t="shared" si="56"/>
        <v/>
      </c>
      <c r="M262" s="35">
        <f t="shared" si="57"/>
        <v>0</v>
      </c>
    </row>
    <row r="263" spans="1:13" hidden="1" x14ac:dyDescent="0.2">
      <c r="A263" s="209" t="s">
        <v>500</v>
      </c>
      <c r="B263" s="75">
        <f t="shared" ref="B263:B280" si="58">SUM(D263:I263)</f>
        <v>0</v>
      </c>
      <c r="C263" s="75">
        <f t="shared" ref="C263:C280" si="59">D263+E263</f>
        <v>0</v>
      </c>
      <c r="D263" s="32"/>
      <c r="E263" s="32"/>
      <c r="F263" s="32"/>
      <c r="G263" s="32"/>
      <c r="H263" s="32"/>
      <c r="I263" s="32"/>
      <c r="J263" s="82" t="str">
        <f t="shared" ref="J263:J281" si="60">IF(ISERROR(D263/C263),"",(D263/C263))</f>
        <v/>
      </c>
      <c r="K263" s="82" t="str">
        <f t="shared" ref="K263:K281" si="61">IF(ISERROR(E263/C263),"",(E263/C263))</f>
        <v/>
      </c>
      <c r="L263" s="85" t="str">
        <f t="shared" ref="L263:L281" si="62">IF(ISERROR((D263+E263)/B263),"",(D263+E263)/B263)</f>
        <v/>
      </c>
      <c r="M263" s="35">
        <f t="shared" ref="M263:M281" si="63">G263+I263</f>
        <v>0</v>
      </c>
    </row>
    <row r="264" spans="1:13" hidden="1" x14ac:dyDescent="0.2">
      <c r="A264" s="209" t="s">
        <v>500</v>
      </c>
      <c r="B264" s="75">
        <f t="shared" si="58"/>
        <v>0</v>
      </c>
      <c r="C264" s="75">
        <f t="shared" si="59"/>
        <v>0</v>
      </c>
      <c r="D264" s="32"/>
      <c r="E264" s="32"/>
      <c r="F264" s="32"/>
      <c r="G264" s="32"/>
      <c r="H264" s="32"/>
      <c r="I264" s="32"/>
      <c r="J264" s="82" t="str">
        <f t="shared" si="60"/>
        <v/>
      </c>
      <c r="K264" s="82" t="str">
        <f t="shared" si="61"/>
        <v/>
      </c>
      <c r="L264" s="85" t="str">
        <f t="shared" si="62"/>
        <v/>
      </c>
      <c r="M264" s="35">
        <f t="shared" si="63"/>
        <v>0</v>
      </c>
    </row>
    <row r="265" spans="1:13" hidden="1" x14ac:dyDescent="0.2">
      <c r="A265" s="209" t="s">
        <v>500</v>
      </c>
      <c r="B265" s="75">
        <f t="shared" si="58"/>
        <v>0</v>
      </c>
      <c r="C265" s="75">
        <f t="shared" si="59"/>
        <v>0</v>
      </c>
      <c r="D265" s="32"/>
      <c r="E265" s="32"/>
      <c r="F265" s="32"/>
      <c r="G265" s="32"/>
      <c r="H265" s="32"/>
      <c r="I265" s="32"/>
      <c r="J265" s="82" t="str">
        <f t="shared" si="60"/>
        <v/>
      </c>
      <c r="K265" s="82" t="str">
        <f t="shared" si="61"/>
        <v/>
      </c>
      <c r="L265" s="85" t="str">
        <f t="shared" si="62"/>
        <v/>
      </c>
      <c r="M265" s="35">
        <f t="shared" si="63"/>
        <v>0</v>
      </c>
    </row>
    <row r="266" spans="1:13" hidden="1" x14ac:dyDescent="0.2">
      <c r="A266" s="209" t="s">
        <v>500</v>
      </c>
      <c r="B266" s="75">
        <f t="shared" si="58"/>
        <v>0</v>
      </c>
      <c r="C266" s="75">
        <f t="shared" si="59"/>
        <v>0</v>
      </c>
      <c r="D266" s="32"/>
      <c r="E266" s="32"/>
      <c r="F266" s="32"/>
      <c r="G266" s="32"/>
      <c r="H266" s="32"/>
      <c r="I266" s="32"/>
      <c r="J266" s="82" t="str">
        <f t="shared" si="60"/>
        <v/>
      </c>
      <c r="K266" s="82" t="str">
        <f t="shared" si="61"/>
        <v/>
      </c>
      <c r="L266" s="85" t="str">
        <f t="shared" si="62"/>
        <v/>
      </c>
      <c r="M266" s="35">
        <f t="shared" si="63"/>
        <v>0</v>
      </c>
    </row>
    <row r="267" spans="1:13" hidden="1" x14ac:dyDescent="0.2">
      <c r="A267" s="209" t="s">
        <v>500</v>
      </c>
      <c r="B267" s="75">
        <f t="shared" si="58"/>
        <v>0</v>
      </c>
      <c r="C267" s="75">
        <f t="shared" si="59"/>
        <v>0</v>
      </c>
      <c r="D267" s="32"/>
      <c r="E267" s="32"/>
      <c r="F267" s="32"/>
      <c r="G267" s="32"/>
      <c r="H267" s="32"/>
      <c r="I267" s="32"/>
      <c r="J267" s="82" t="str">
        <f t="shared" si="60"/>
        <v/>
      </c>
      <c r="K267" s="82" t="str">
        <f t="shared" si="61"/>
        <v/>
      </c>
      <c r="L267" s="85" t="str">
        <f t="shared" si="62"/>
        <v/>
      </c>
      <c r="M267" s="35">
        <f t="shared" si="63"/>
        <v>0</v>
      </c>
    </row>
    <row r="268" spans="1:13" hidden="1" x14ac:dyDescent="0.2">
      <c r="A268" s="209" t="s">
        <v>500</v>
      </c>
      <c r="B268" s="75">
        <f t="shared" si="58"/>
        <v>0</v>
      </c>
      <c r="C268" s="75">
        <f t="shared" si="59"/>
        <v>0</v>
      </c>
      <c r="D268" s="32"/>
      <c r="E268" s="32"/>
      <c r="F268" s="32"/>
      <c r="G268" s="32"/>
      <c r="H268" s="32"/>
      <c r="I268" s="32"/>
      <c r="J268" s="82" t="str">
        <f t="shared" si="60"/>
        <v/>
      </c>
      <c r="K268" s="82" t="str">
        <f t="shared" si="61"/>
        <v/>
      </c>
      <c r="L268" s="85" t="str">
        <f t="shared" si="62"/>
        <v/>
      </c>
      <c r="M268" s="35">
        <f t="shared" si="63"/>
        <v>0</v>
      </c>
    </row>
    <row r="269" spans="1:13" hidden="1" x14ac:dyDescent="0.2">
      <c r="A269" s="209" t="s">
        <v>500</v>
      </c>
      <c r="B269" s="75">
        <f t="shared" si="58"/>
        <v>0</v>
      </c>
      <c r="C269" s="75">
        <f t="shared" si="59"/>
        <v>0</v>
      </c>
      <c r="D269" s="32"/>
      <c r="E269" s="32"/>
      <c r="F269" s="32"/>
      <c r="G269" s="32"/>
      <c r="H269" s="32"/>
      <c r="I269" s="32"/>
      <c r="J269" s="82" t="str">
        <f t="shared" si="60"/>
        <v/>
      </c>
      <c r="K269" s="82" t="str">
        <f t="shared" si="61"/>
        <v/>
      </c>
      <c r="L269" s="85" t="str">
        <f t="shared" si="62"/>
        <v/>
      </c>
      <c r="M269" s="35">
        <f t="shared" si="63"/>
        <v>0</v>
      </c>
    </row>
    <row r="270" spans="1:13" hidden="1" x14ac:dyDescent="0.2">
      <c r="A270" s="209" t="s">
        <v>500</v>
      </c>
      <c r="B270" s="75">
        <f t="shared" si="58"/>
        <v>0</v>
      </c>
      <c r="C270" s="75">
        <f t="shared" si="59"/>
        <v>0</v>
      </c>
      <c r="D270" s="32"/>
      <c r="E270" s="32"/>
      <c r="F270" s="32"/>
      <c r="G270" s="32"/>
      <c r="H270" s="32"/>
      <c r="I270" s="32"/>
      <c r="J270" s="82" t="str">
        <f t="shared" si="60"/>
        <v/>
      </c>
      <c r="K270" s="82" t="str">
        <f t="shared" si="61"/>
        <v/>
      </c>
      <c r="L270" s="85" t="str">
        <f t="shared" si="62"/>
        <v/>
      </c>
      <c r="M270" s="35">
        <f t="shared" si="63"/>
        <v>0</v>
      </c>
    </row>
    <row r="271" spans="1:13" hidden="1" x14ac:dyDescent="0.2">
      <c r="A271" s="209" t="s">
        <v>500</v>
      </c>
      <c r="B271" s="75">
        <f t="shared" si="58"/>
        <v>0</v>
      </c>
      <c r="C271" s="75">
        <f t="shared" si="59"/>
        <v>0</v>
      </c>
      <c r="D271" s="32"/>
      <c r="E271" s="32"/>
      <c r="F271" s="32"/>
      <c r="G271" s="32"/>
      <c r="H271" s="32"/>
      <c r="I271" s="32"/>
      <c r="J271" s="82" t="str">
        <f t="shared" si="60"/>
        <v/>
      </c>
      <c r="K271" s="82" t="str">
        <f t="shared" si="61"/>
        <v/>
      </c>
      <c r="L271" s="85" t="str">
        <f t="shared" si="62"/>
        <v/>
      </c>
      <c r="M271" s="35">
        <f t="shared" si="63"/>
        <v>0</v>
      </c>
    </row>
    <row r="272" spans="1:13" hidden="1" x14ac:dyDescent="0.2">
      <c r="A272" s="209" t="s">
        <v>500</v>
      </c>
      <c r="B272" s="75">
        <f t="shared" si="58"/>
        <v>0</v>
      </c>
      <c r="C272" s="75">
        <f t="shared" si="59"/>
        <v>0</v>
      </c>
      <c r="D272" s="32"/>
      <c r="E272" s="32"/>
      <c r="F272" s="32"/>
      <c r="G272" s="32"/>
      <c r="H272" s="32"/>
      <c r="I272" s="32"/>
      <c r="J272" s="82" t="str">
        <f t="shared" si="60"/>
        <v/>
      </c>
      <c r="K272" s="82" t="str">
        <f t="shared" si="61"/>
        <v/>
      </c>
      <c r="L272" s="85" t="str">
        <f t="shared" si="62"/>
        <v/>
      </c>
      <c r="M272" s="35">
        <f t="shared" si="63"/>
        <v>0</v>
      </c>
    </row>
    <row r="273" spans="1:13" hidden="1" x14ac:dyDescent="0.2">
      <c r="A273" s="209" t="s">
        <v>500</v>
      </c>
      <c r="B273" s="75">
        <f t="shared" si="58"/>
        <v>0</v>
      </c>
      <c r="C273" s="75">
        <f t="shared" si="59"/>
        <v>0</v>
      </c>
      <c r="D273" s="32"/>
      <c r="E273" s="32"/>
      <c r="F273" s="32"/>
      <c r="G273" s="32"/>
      <c r="H273" s="32"/>
      <c r="I273" s="32"/>
      <c r="J273" s="82" t="str">
        <f t="shared" si="60"/>
        <v/>
      </c>
      <c r="K273" s="82" t="str">
        <f t="shared" si="61"/>
        <v/>
      </c>
      <c r="L273" s="85" t="str">
        <f t="shared" si="62"/>
        <v/>
      </c>
      <c r="M273" s="35">
        <f t="shared" si="63"/>
        <v>0</v>
      </c>
    </row>
    <row r="274" spans="1:13" hidden="1" x14ac:dyDescent="0.2">
      <c r="A274" s="209" t="s">
        <v>500</v>
      </c>
      <c r="B274" s="75">
        <f t="shared" si="58"/>
        <v>0</v>
      </c>
      <c r="C274" s="75">
        <f t="shared" si="59"/>
        <v>0</v>
      </c>
      <c r="D274" s="32"/>
      <c r="E274" s="32"/>
      <c r="F274" s="32"/>
      <c r="G274" s="32"/>
      <c r="H274" s="32"/>
      <c r="I274" s="32"/>
      <c r="J274" s="82" t="str">
        <f t="shared" si="60"/>
        <v/>
      </c>
      <c r="K274" s="82" t="str">
        <f t="shared" si="61"/>
        <v/>
      </c>
      <c r="L274" s="85" t="str">
        <f t="shared" si="62"/>
        <v/>
      </c>
      <c r="M274" s="35">
        <f t="shared" si="63"/>
        <v>0</v>
      </c>
    </row>
    <row r="275" spans="1:13" hidden="1" x14ac:dyDescent="0.2">
      <c r="A275" s="209" t="s">
        <v>500</v>
      </c>
      <c r="B275" s="75">
        <f t="shared" si="58"/>
        <v>0</v>
      </c>
      <c r="C275" s="75">
        <f t="shared" si="59"/>
        <v>0</v>
      </c>
      <c r="D275" s="32"/>
      <c r="E275" s="32"/>
      <c r="F275" s="32"/>
      <c r="G275" s="32"/>
      <c r="H275" s="32"/>
      <c r="I275" s="32"/>
      <c r="J275" s="82" t="str">
        <f t="shared" si="60"/>
        <v/>
      </c>
      <c r="K275" s="82" t="str">
        <f t="shared" si="61"/>
        <v/>
      </c>
      <c r="L275" s="85" t="str">
        <f t="shared" si="62"/>
        <v/>
      </c>
      <c r="M275" s="35">
        <f t="shared" si="63"/>
        <v>0</v>
      </c>
    </row>
    <row r="276" spans="1:13" hidden="1" x14ac:dyDescent="0.2">
      <c r="A276" s="209" t="s">
        <v>500</v>
      </c>
      <c r="B276" s="75">
        <f t="shared" si="58"/>
        <v>0</v>
      </c>
      <c r="C276" s="75">
        <f t="shared" si="59"/>
        <v>0</v>
      </c>
      <c r="D276" s="32"/>
      <c r="E276" s="32"/>
      <c r="F276" s="32"/>
      <c r="G276" s="32"/>
      <c r="H276" s="32"/>
      <c r="I276" s="32"/>
      <c r="J276" s="82" t="str">
        <f t="shared" si="60"/>
        <v/>
      </c>
      <c r="K276" s="82" t="str">
        <f t="shared" si="61"/>
        <v/>
      </c>
      <c r="L276" s="85" t="str">
        <f t="shared" si="62"/>
        <v/>
      </c>
      <c r="M276" s="35">
        <f t="shared" si="63"/>
        <v>0</v>
      </c>
    </row>
    <row r="277" spans="1:13" hidden="1" x14ac:dyDescent="0.2">
      <c r="A277" s="209" t="s">
        <v>500</v>
      </c>
      <c r="B277" s="75">
        <f t="shared" si="58"/>
        <v>0</v>
      </c>
      <c r="C277" s="75">
        <f t="shared" si="59"/>
        <v>0</v>
      </c>
      <c r="D277" s="32"/>
      <c r="E277" s="32"/>
      <c r="F277" s="32"/>
      <c r="G277" s="32"/>
      <c r="H277" s="32"/>
      <c r="I277" s="32"/>
      <c r="J277" s="82" t="str">
        <f t="shared" si="60"/>
        <v/>
      </c>
      <c r="K277" s="82" t="str">
        <f t="shared" si="61"/>
        <v/>
      </c>
      <c r="L277" s="85" t="str">
        <f t="shared" si="62"/>
        <v/>
      </c>
      <c r="M277" s="35">
        <f t="shared" si="63"/>
        <v>0</v>
      </c>
    </row>
    <row r="278" spans="1:13" hidden="1" x14ac:dyDescent="0.2">
      <c r="A278" s="209" t="s">
        <v>500</v>
      </c>
      <c r="B278" s="75">
        <f t="shared" si="58"/>
        <v>0</v>
      </c>
      <c r="C278" s="75">
        <f t="shared" si="59"/>
        <v>0</v>
      </c>
      <c r="D278" s="32"/>
      <c r="E278" s="32"/>
      <c r="F278" s="32"/>
      <c r="G278" s="32"/>
      <c r="H278" s="32"/>
      <c r="I278" s="32"/>
      <c r="J278" s="82" t="str">
        <f t="shared" si="60"/>
        <v/>
      </c>
      <c r="K278" s="82" t="str">
        <f t="shared" si="61"/>
        <v/>
      </c>
      <c r="L278" s="85" t="str">
        <f t="shared" si="62"/>
        <v/>
      </c>
      <c r="M278" s="35">
        <f t="shared" si="63"/>
        <v>0</v>
      </c>
    </row>
    <row r="279" spans="1:13" hidden="1" x14ac:dyDescent="0.2">
      <c r="A279" s="209" t="s">
        <v>500</v>
      </c>
      <c r="B279" s="75">
        <f t="shared" si="58"/>
        <v>0</v>
      </c>
      <c r="C279" s="75">
        <f t="shared" si="59"/>
        <v>0</v>
      </c>
      <c r="D279" s="32"/>
      <c r="E279" s="32"/>
      <c r="F279" s="32"/>
      <c r="G279" s="32"/>
      <c r="H279" s="32"/>
      <c r="I279" s="32"/>
      <c r="J279" s="82" t="str">
        <f t="shared" si="60"/>
        <v/>
      </c>
      <c r="K279" s="82" t="str">
        <f t="shared" si="61"/>
        <v/>
      </c>
      <c r="L279" s="85" t="str">
        <f t="shared" si="62"/>
        <v/>
      </c>
      <c r="M279" s="35">
        <f t="shared" si="63"/>
        <v>0</v>
      </c>
    </row>
    <row r="280" spans="1:13" hidden="1" x14ac:dyDescent="0.2">
      <c r="A280" s="209" t="s">
        <v>500</v>
      </c>
      <c r="B280" s="75">
        <f t="shared" si="58"/>
        <v>0</v>
      </c>
      <c r="C280" s="75">
        <f t="shared" si="59"/>
        <v>0</v>
      </c>
      <c r="D280" s="32"/>
      <c r="E280" s="32"/>
      <c r="F280" s="32"/>
      <c r="G280" s="32"/>
      <c r="H280" s="32"/>
      <c r="I280" s="32"/>
      <c r="J280" s="82" t="str">
        <f t="shared" si="60"/>
        <v/>
      </c>
      <c r="K280" s="82" t="str">
        <f t="shared" si="61"/>
        <v/>
      </c>
      <c r="L280" s="85" t="str">
        <f t="shared" si="62"/>
        <v/>
      </c>
      <c r="M280" s="35">
        <f t="shared" si="63"/>
        <v>0</v>
      </c>
    </row>
    <row r="281" spans="1:13" hidden="1" x14ac:dyDescent="0.2">
      <c r="A281" s="207" t="s">
        <v>61</v>
      </c>
      <c r="B281" s="207">
        <f t="shared" ref="B281:I281" si="64">SUM(B231:B280)</f>
        <v>0</v>
      </c>
      <c r="C281" s="207">
        <f t="shared" si="64"/>
        <v>0</v>
      </c>
      <c r="D281" s="207">
        <f t="shared" si="64"/>
        <v>0</v>
      </c>
      <c r="E281" s="207">
        <f t="shared" si="64"/>
        <v>0</v>
      </c>
      <c r="F281" s="207">
        <f t="shared" si="64"/>
        <v>0</v>
      </c>
      <c r="G281" s="207">
        <f t="shared" si="64"/>
        <v>0</v>
      </c>
      <c r="H281" s="207">
        <f t="shared" si="64"/>
        <v>0</v>
      </c>
      <c r="I281" s="207">
        <f t="shared" si="64"/>
        <v>0</v>
      </c>
      <c r="J281" s="204" t="str">
        <f t="shared" si="60"/>
        <v/>
      </c>
      <c r="K281" s="204" t="str">
        <f t="shared" si="61"/>
        <v/>
      </c>
      <c r="L281" s="204" t="str">
        <f t="shared" si="62"/>
        <v/>
      </c>
      <c r="M281" s="35">
        <f t="shared" si="63"/>
        <v>0</v>
      </c>
    </row>
    <row r="282" spans="1:13" x14ac:dyDescent="0.2">
      <c r="M282" s="6"/>
    </row>
    <row r="283" spans="1:13" ht="15.75" hidden="1" customHeight="1" x14ac:dyDescent="0.2">
      <c r="A283" s="451" t="str">
        <f>Parameters!B89</f>
        <v>Sheet4-Table6 Header</v>
      </c>
      <c r="B283" s="452"/>
      <c r="C283" s="452"/>
      <c r="D283" s="452"/>
      <c r="E283" s="452"/>
      <c r="F283" s="452"/>
      <c r="G283" s="452"/>
      <c r="H283" s="452"/>
      <c r="I283" s="452"/>
      <c r="J283" s="452"/>
      <c r="K283" s="452"/>
      <c r="L283" s="453"/>
      <c r="M283" s="6"/>
    </row>
    <row r="284" spans="1:13" ht="12.75" hidden="1" customHeight="1" x14ac:dyDescent="0.2">
      <c r="A284" s="443" t="str">
        <f>CONCATENATE(Parameters!H89," Name")</f>
        <v>Test Set Name</v>
      </c>
      <c r="B284" s="445" t="s">
        <v>112</v>
      </c>
      <c r="C284" s="446"/>
      <c r="D284" s="446"/>
      <c r="E284" s="446"/>
      <c r="F284" s="446"/>
      <c r="G284" s="446"/>
      <c r="H284" s="446"/>
      <c r="I284" s="446"/>
      <c r="J284" s="446"/>
      <c r="K284" s="446"/>
      <c r="L284" s="447"/>
      <c r="M284" s="6"/>
    </row>
    <row r="285" spans="1:13" hidden="1" x14ac:dyDescent="0.2">
      <c r="A285" s="444"/>
      <c r="B285" s="196" t="s">
        <v>110</v>
      </c>
      <c r="C285" s="196" t="s">
        <v>113</v>
      </c>
      <c r="D285" s="196" t="s">
        <v>148</v>
      </c>
      <c r="E285" s="196" t="s">
        <v>149</v>
      </c>
      <c r="F285" s="196" t="s">
        <v>55</v>
      </c>
      <c r="G285" s="196" t="s">
        <v>57</v>
      </c>
      <c r="H285" s="196" t="s">
        <v>102</v>
      </c>
      <c r="I285" s="196" t="s">
        <v>93</v>
      </c>
      <c r="J285" s="196" t="s">
        <v>59</v>
      </c>
      <c r="K285" s="196" t="s">
        <v>60</v>
      </c>
      <c r="L285" s="196" t="s">
        <v>409</v>
      </c>
      <c r="M285" s="34" t="s">
        <v>58</v>
      </c>
    </row>
    <row r="286" spans="1:13" hidden="1" x14ac:dyDescent="0.2">
      <c r="A286" s="209" t="s">
        <v>500</v>
      </c>
      <c r="B286" s="75">
        <f t="shared" ref="B286:B317" si="65">SUM(D286:I286)</f>
        <v>0</v>
      </c>
      <c r="C286" s="75">
        <f t="shared" ref="C286:C317" si="66">D286+E286</f>
        <v>0</v>
      </c>
      <c r="D286" s="32"/>
      <c r="E286" s="32"/>
      <c r="F286" s="32"/>
      <c r="G286" s="32"/>
      <c r="H286" s="32"/>
      <c r="I286" s="32"/>
      <c r="J286" s="82" t="str">
        <f t="shared" ref="J286:J317" si="67">IF(ISERROR(D286/C286),"",(D286/C286))</f>
        <v/>
      </c>
      <c r="K286" s="82" t="str">
        <f t="shared" ref="K286:K317" si="68">IF(ISERROR(E286/C286),"",(E286/C286))</f>
        <v/>
      </c>
      <c r="L286" s="85" t="str">
        <f t="shared" ref="L286:L317" si="69">IF(ISERROR((D286+E286)/B286),"",(D286+E286)/B286)</f>
        <v/>
      </c>
      <c r="M286" s="35">
        <f t="shared" ref="M286:M317" si="70">G286+I286</f>
        <v>0</v>
      </c>
    </row>
    <row r="287" spans="1:13" hidden="1" x14ac:dyDescent="0.2">
      <c r="A287" s="209" t="s">
        <v>500</v>
      </c>
      <c r="B287" s="75">
        <f t="shared" si="65"/>
        <v>0</v>
      </c>
      <c r="C287" s="75">
        <f t="shared" si="66"/>
        <v>0</v>
      </c>
      <c r="D287" s="32"/>
      <c r="E287" s="32"/>
      <c r="F287" s="32"/>
      <c r="G287" s="32"/>
      <c r="H287" s="32"/>
      <c r="I287" s="32"/>
      <c r="J287" s="82" t="str">
        <f t="shared" si="67"/>
        <v/>
      </c>
      <c r="K287" s="82" t="str">
        <f t="shared" si="68"/>
        <v/>
      </c>
      <c r="L287" s="85" t="str">
        <f t="shared" si="69"/>
        <v/>
      </c>
      <c r="M287" s="35">
        <f t="shared" si="70"/>
        <v>0</v>
      </c>
    </row>
    <row r="288" spans="1:13" hidden="1" x14ac:dyDescent="0.2">
      <c r="A288" s="209" t="s">
        <v>500</v>
      </c>
      <c r="B288" s="75">
        <f t="shared" si="65"/>
        <v>0</v>
      </c>
      <c r="C288" s="75">
        <f t="shared" si="66"/>
        <v>0</v>
      </c>
      <c r="D288" s="32"/>
      <c r="E288" s="32"/>
      <c r="F288" s="32"/>
      <c r="G288" s="32"/>
      <c r="H288" s="32"/>
      <c r="I288" s="32"/>
      <c r="J288" s="82" t="str">
        <f t="shared" si="67"/>
        <v/>
      </c>
      <c r="K288" s="82" t="str">
        <f t="shared" si="68"/>
        <v/>
      </c>
      <c r="L288" s="85" t="str">
        <f t="shared" si="69"/>
        <v/>
      </c>
      <c r="M288" s="35">
        <f t="shared" si="70"/>
        <v>0</v>
      </c>
    </row>
    <row r="289" spans="1:13" hidden="1" x14ac:dyDescent="0.2">
      <c r="A289" s="209" t="s">
        <v>500</v>
      </c>
      <c r="B289" s="75">
        <f t="shared" si="65"/>
        <v>0</v>
      </c>
      <c r="C289" s="75">
        <f t="shared" si="66"/>
        <v>0</v>
      </c>
      <c r="D289" s="32"/>
      <c r="E289" s="32"/>
      <c r="F289" s="32"/>
      <c r="G289" s="32"/>
      <c r="H289" s="32"/>
      <c r="I289" s="32"/>
      <c r="J289" s="82" t="str">
        <f t="shared" si="67"/>
        <v/>
      </c>
      <c r="K289" s="82" t="str">
        <f t="shared" si="68"/>
        <v/>
      </c>
      <c r="L289" s="85" t="str">
        <f t="shared" si="69"/>
        <v/>
      </c>
      <c r="M289" s="35">
        <f t="shared" si="70"/>
        <v>0</v>
      </c>
    </row>
    <row r="290" spans="1:13" hidden="1" x14ac:dyDescent="0.2">
      <c r="A290" s="209" t="s">
        <v>500</v>
      </c>
      <c r="B290" s="75">
        <f t="shared" si="65"/>
        <v>0</v>
      </c>
      <c r="C290" s="75">
        <f t="shared" si="66"/>
        <v>0</v>
      </c>
      <c r="D290" s="32"/>
      <c r="E290" s="32"/>
      <c r="F290" s="32"/>
      <c r="G290" s="32"/>
      <c r="H290" s="32"/>
      <c r="I290" s="32"/>
      <c r="J290" s="82" t="str">
        <f t="shared" si="67"/>
        <v/>
      </c>
      <c r="K290" s="82" t="str">
        <f t="shared" si="68"/>
        <v/>
      </c>
      <c r="L290" s="85" t="str">
        <f t="shared" si="69"/>
        <v/>
      </c>
      <c r="M290" s="35">
        <f t="shared" si="70"/>
        <v>0</v>
      </c>
    </row>
    <row r="291" spans="1:13" hidden="1" x14ac:dyDescent="0.2">
      <c r="A291" s="209" t="s">
        <v>500</v>
      </c>
      <c r="B291" s="75">
        <f t="shared" si="65"/>
        <v>0</v>
      </c>
      <c r="C291" s="75">
        <f t="shared" si="66"/>
        <v>0</v>
      </c>
      <c r="D291" s="32"/>
      <c r="E291" s="32"/>
      <c r="F291" s="32"/>
      <c r="G291" s="32"/>
      <c r="H291" s="32"/>
      <c r="I291" s="32"/>
      <c r="J291" s="82" t="str">
        <f t="shared" si="67"/>
        <v/>
      </c>
      <c r="K291" s="82" t="str">
        <f t="shared" si="68"/>
        <v/>
      </c>
      <c r="L291" s="85" t="str">
        <f t="shared" si="69"/>
        <v/>
      </c>
      <c r="M291" s="35">
        <f t="shared" si="70"/>
        <v>0</v>
      </c>
    </row>
    <row r="292" spans="1:13" hidden="1" x14ac:dyDescent="0.2">
      <c r="A292" s="209" t="s">
        <v>500</v>
      </c>
      <c r="B292" s="75">
        <f t="shared" si="65"/>
        <v>0</v>
      </c>
      <c r="C292" s="75">
        <f t="shared" si="66"/>
        <v>0</v>
      </c>
      <c r="D292" s="32"/>
      <c r="E292" s="32"/>
      <c r="F292" s="32"/>
      <c r="G292" s="32"/>
      <c r="H292" s="32"/>
      <c r="I292" s="32"/>
      <c r="J292" s="82" t="str">
        <f t="shared" si="67"/>
        <v/>
      </c>
      <c r="K292" s="82" t="str">
        <f t="shared" si="68"/>
        <v/>
      </c>
      <c r="L292" s="85" t="str">
        <f t="shared" si="69"/>
        <v/>
      </c>
      <c r="M292" s="35">
        <f t="shared" si="70"/>
        <v>0</v>
      </c>
    </row>
    <row r="293" spans="1:13" hidden="1" x14ac:dyDescent="0.2">
      <c r="A293" s="209" t="s">
        <v>500</v>
      </c>
      <c r="B293" s="75">
        <f t="shared" si="65"/>
        <v>0</v>
      </c>
      <c r="C293" s="75">
        <f t="shared" si="66"/>
        <v>0</v>
      </c>
      <c r="D293" s="32"/>
      <c r="E293" s="32"/>
      <c r="F293" s="32"/>
      <c r="G293" s="32"/>
      <c r="H293" s="32"/>
      <c r="I293" s="32"/>
      <c r="J293" s="82" t="str">
        <f t="shared" si="67"/>
        <v/>
      </c>
      <c r="K293" s="82" t="str">
        <f t="shared" si="68"/>
        <v/>
      </c>
      <c r="L293" s="85" t="str">
        <f t="shared" si="69"/>
        <v/>
      </c>
      <c r="M293" s="35">
        <f t="shared" si="70"/>
        <v>0</v>
      </c>
    </row>
    <row r="294" spans="1:13" hidden="1" x14ac:dyDescent="0.2">
      <c r="A294" s="209" t="s">
        <v>500</v>
      </c>
      <c r="B294" s="75">
        <f t="shared" si="65"/>
        <v>0</v>
      </c>
      <c r="C294" s="75">
        <f t="shared" si="66"/>
        <v>0</v>
      </c>
      <c r="D294" s="32"/>
      <c r="E294" s="32"/>
      <c r="F294" s="32"/>
      <c r="G294" s="32"/>
      <c r="H294" s="32"/>
      <c r="I294" s="32"/>
      <c r="J294" s="82" t="str">
        <f t="shared" si="67"/>
        <v/>
      </c>
      <c r="K294" s="82" t="str">
        <f t="shared" si="68"/>
        <v/>
      </c>
      <c r="L294" s="85" t="str">
        <f t="shared" si="69"/>
        <v/>
      </c>
      <c r="M294" s="35">
        <f t="shared" si="70"/>
        <v>0</v>
      </c>
    </row>
    <row r="295" spans="1:13" hidden="1" x14ac:dyDescent="0.2">
      <c r="A295" s="209" t="s">
        <v>500</v>
      </c>
      <c r="B295" s="75">
        <f t="shared" si="65"/>
        <v>0</v>
      </c>
      <c r="C295" s="75">
        <f t="shared" si="66"/>
        <v>0</v>
      </c>
      <c r="D295" s="32"/>
      <c r="E295" s="32"/>
      <c r="F295" s="32"/>
      <c r="G295" s="32"/>
      <c r="H295" s="32"/>
      <c r="I295" s="32"/>
      <c r="J295" s="82" t="str">
        <f t="shared" si="67"/>
        <v/>
      </c>
      <c r="K295" s="82" t="str">
        <f t="shared" si="68"/>
        <v/>
      </c>
      <c r="L295" s="85" t="str">
        <f t="shared" si="69"/>
        <v/>
      </c>
      <c r="M295" s="35">
        <f t="shared" si="70"/>
        <v>0</v>
      </c>
    </row>
    <row r="296" spans="1:13" hidden="1" x14ac:dyDescent="0.2">
      <c r="A296" s="209" t="s">
        <v>500</v>
      </c>
      <c r="B296" s="75">
        <f t="shared" si="65"/>
        <v>0</v>
      </c>
      <c r="C296" s="75">
        <f t="shared" si="66"/>
        <v>0</v>
      </c>
      <c r="D296" s="32"/>
      <c r="E296" s="32"/>
      <c r="F296" s="32"/>
      <c r="G296" s="32"/>
      <c r="H296" s="32"/>
      <c r="I296" s="32"/>
      <c r="J296" s="82" t="str">
        <f t="shared" si="67"/>
        <v/>
      </c>
      <c r="K296" s="82" t="str">
        <f t="shared" si="68"/>
        <v/>
      </c>
      <c r="L296" s="85" t="str">
        <f t="shared" si="69"/>
        <v/>
      </c>
      <c r="M296" s="35">
        <f t="shared" si="70"/>
        <v>0</v>
      </c>
    </row>
    <row r="297" spans="1:13" hidden="1" x14ac:dyDescent="0.2">
      <c r="A297" s="209" t="s">
        <v>500</v>
      </c>
      <c r="B297" s="75">
        <f t="shared" si="65"/>
        <v>0</v>
      </c>
      <c r="C297" s="75">
        <f t="shared" si="66"/>
        <v>0</v>
      </c>
      <c r="D297" s="32"/>
      <c r="E297" s="32"/>
      <c r="F297" s="32"/>
      <c r="G297" s="32"/>
      <c r="H297" s="32"/>
      <c r="I297" s="32"/>
      <c r="J297" s="82" t="str">
        <f t="shared" si="67"/>
        <v/>
      </c>
      <c r="K297" s="82" t="str">
        <f t="shared" si="68"/>
        <v/>
      </c>
      <c r="L297" s="85" t="str">
        <f t="shared" si="69"/>
        <v/>
      </c>
      <c r="M297" s="35">
        <f t="shared" si="70"/>
        <v>0</v>
      </c>
    </row>
    <row r="298" spans="1:13" hidden="1" x14ac:dyDescent="0.2">
      <c r="A298" s="209" t="s">
        <v>500</v>
      </c>
      <c r="B298" s="75">
        <f t="shared" si="65"/>
        <v>0</v>
      </c>
      <c r="C298" s="75">
        <f t="shared" si="66"/>
        <v>0</v>
      </c>
      <c r="D298" s="32"/>
      <c r="E298" s="32"/>
      <c r="F298" s="32"/>
      <c r="G298" s="32"/>
      <c r="H298" s="32"/>
      <c r="I298" s="32"/>
      <c r="J298" s="82" t="str">
        <f t="shared" si="67"/>
        <v/>
      </c>
      <c r="K298" s="82" t="str">
        <f t="shared" si="68"/>
        <v/>
      </c>
      <c r="L298" s="85" t="str">
        <f t="shared" si="69"/>
        <v/>
      </c>
      <c r="M298" s="35">
        <f t="shared" si="70"/>
        <v>0</v>
      </c>
    </row>
    <row r="299" spans="1:13" hidden="1" x14ac:dyDescent="0.2">
      <c r="A299" s="209" t="s">
        <v>500</v>
      </c>
      <c r="B299" s="75">
        <f t="shared" si="65"/>
        <v>0</v>
      </c>
      <c r="C299" s="75">
        <f t="shared" si="66"/>
        <v>0</v>
      </c>
      <c r="D299" s="32"/>
      <c r="E299" s="32"/>
      <c r="F299" s="32"/>
      <c r="G299" s="32"/>
      <c r="H299" s="32"/>
      <c r="I299" s="32"/>
      <c r="J299" s="82" t="str">
        <f t="shared" si="67"/>
        <v/>
      </c>
      <c r="K299" s="82" t="str">
        <f t="shared" si="68"/>
        <v/>
      </c>
      <c r="L299" s="85" t="str">
        <f t="shared" si="69"/>
        <v/>
      </c>
      <c r="M299" s="35">
        <f t="shared" si="70"/>
        <v>0</v>
      </c>
    </row>
    <row r="300" spans="1:13" hidden="1" x14ac:dyDescent="0.2">
      <c r="A300" s="209" t="s">
        <v>500</v>
      </c>
      <c r="B300" s="75">
        <f t="shared" si="65"/>
        <v>0</v>
      </c>
      <c r="C300" s="75">
        <f t="shared" si="66"/>
        <v>0</v>
      </c>
      <c r="D300" s="32"/>
      <c r="E300" s="32"/>
      <c r="F300" s="32"/>
      <c r="G300" s="32"/>
      <c r="H300" s="32"/>
      <c r="I300" s="32"/>
      <c r="J300" s="82" t="str">
        <f t="shared" si="67"/>
        <v/>
      </c>
      <c r="K300" s="82" t="str">
        <f t="shared" si="68"/>
        <v/>
      </c>
      <c r="L300" s="85" t="str">
        <f t="shared" si="69"/>
        <v/>
      </c>
      <c r="M300" s="35">
        <f t="shared" si="70"/>
        <v>0</v>
      </c>
    </row>
    <row r="301" spans="1:13" hidden="1" x14ac:dyDescent="0.2">
      <c r="A301" s="209" t="s">
        <v>500</v>
      </c>
      <c r="B301" s="75">
        <f t="shared" si="65"/>
        <v>0</v>
      </c>
      <c r="C301" s="75">
        <f t="shared" si="66"/>
        <v>0</v>
      </c>
      <c r="D301" s="32"/>
      <c r="E301" s="32"/>
      <c r="F301" s="32"/>
      <c r="G301" s="32"/>
      <c r="H301" s="32"/>
      <c r="I301" s="32"/>
      <c r="J301" s="82" t="str">
        <f t="shared" si="67"/>
        <v/>
      </c>
      <c r="K301" s="82" t="str">
        <f t="shared" si="68"/>
        <v/>
      </c>
      <c r="L301" s="85" t="str">
        <f t="shared" si="69"/>
        <v/>
      </c>
      <c r="M301" s="35">
        <f t="shared" si="70"/>
        <v>0</v>
      </c>
    </row>
    <row r="302" spans="1:13" hidden="1" x14ac:dyDescent="0.2">
      <c r="A302" s="209" t="s">
        <v>500</v>
      </c>
      <c r="B302" s="75">
        <f t="shared" si="65"/>
        <v>0</v>
      </c>
      <c r="C302" s="75">
        <f t="shared" si="66"/>
        <v>0</v>
      </c>
      <c r="D302" s="32"/>
      <c r="E302" s="32"/>
      <c r="F302" s="32"/>
      <c r="G302" s="32"/>
      <c r="H302" s="32"/>
      <c r="I302" s="32"/>
      <c r="J302" s="82" t="str">
        <f t="shared" si="67"/>
        <v/>
      </c>
      <c r="K302" s="82" t="str">
        <f t="shared" si="68"/>
        <v/>
      </c>
      <c r="L302" s="85" t="str">
        <f t="shared" si="69"/>
        <v/>
      </c>
      <c r="M302" s="35">
        <f t="shared" si="70"/>
        <v>0</v>
      </c>
    </row>
    <row r="303" spans="1:13" hidden="1" x14ac:dyDescent="0.2">
      <c r="A303" s="209" t="s">
        <v>500</v>
      </c>
      <c r="B303" s="75">
        <f t="shared" si="65"/>
        <v>0</v>
      </c>
      <c r="C303" s="75">
        <f t="shared" si="66"/>
        <v>0</v>
      </c>
      <c r="D303" s="32"/>
      <c r="E303" s="32"/>
      <c r="F303" s="32"/>
      <c r="G303" s="32"/>
      <c r="H303" s="32"/>
      <c r="I303" s="32"/>
      <c r="J303" s="82" t="str">
        <f t="shared" si="67"/>
        <v/>
      </c>
      <c r="K303" s="82" t="str">
        <f t="shared" si="68"/>
        <v/>
      </c>
      <c r="L303" s="85" t="str">
        <f t="shared" si="69"/>
        <v/>
      </c>
      <c r="M303" s="35">
        <f t="shared" si="70"/>
        <v>0</v>
      </c>
    </row>
    <row r="304" spans="1:13" hidden="1" x14ac:dyDescent="0.2">
      <c r="A304" s="209" t="s">
        <v>500</v>
      </c>
      <c r="B304" s="75">
        <f t="shared" si="65"/>
        <v>0</v>
      </c>
      <c r="C304" s="75">
        <f t="shared" si="66"/>
        <v>0</v>
      </c>
      <c r="D304" s="32"/>
      <c r="E304" s="32"/>
      <c r="F304" s="32"/>
      <c r="G304" s="32"/>
      <c r="H304" s="32"/>
      <c r="I304" s="32"/>
      <c r="J304" s="82" t="str">
        <f t="shared" si="67"/>
        <v/>
      </c>
      <c r="K304" s="82" t="str">
        <f t="shared" si="68"/>
        <v/>
      </c>
      <c r="L304" s="85" t="str">
        <f t="shared" si="69"/>
        <v/>
      </c>
      <c r="M304" s="35">
        <f t="shared" si="70"/>
        <v>0</v>
      </c>
    </row>
    <row r="305" spans="1:13" hidden="1" x14ac:dyDescent="0.2">
      <c r="A305" s="209" t="s">
        <v>500</v>
      </c>
      <c r="B305" s="75">
        <f t="shared" si="65"/>
        <v>0</v>
      </c>
      <c r="C305" s="75">
        <f t="shared" si="66"/>
        <v>0</v>
      </c>
      <c r="D305" s="32"/>
      <c r="E305" s="32"/>
      <c r="F305" s="32"/>
      <c r="G305" s="32"/>
      <c r="H305" s="32"/>
      <c r="I305" s="32"/>
      <c r="J305" s="82" t="str">
        <f t="shared" si="67"/>
        <v/>
      </c>
      <c r="K305" s="82" t="str">
        <f t="shared" si="68"/>
        <v/>
      </c>
      <c r="L305" s="85" t="str">
        <f t="shared" si="69"/>
        <v/>
      </c>
      <c r="M305" s="35">
        <f t="shared" si="70"/>
        <v>0</v>
      </c>
    </row>
    <row r="306" spans="1:13" hidden="1" x14ac:dyDescent="0.2">
      <c r="A306" s="209" t="s">
        <v>500</v>
      </c>
      <c r="B306" s="75">
        <f t="shared" si="65"/>
        <v>0</v>
      </c>
      <c r="C306" s="75">
        <f t="shared" si="66"/>
        <v>0</v>
      </c>
      <c r="D306" s="32"/>
      <c r="E306" s="32"/>
      <c r="F306" s="32"/>
      <c r="G306" s="32"/>
      <c r="H306" s="32"/>
      <c r="I306" s="32"/>
      <c r="J306" s="82" t="str">
        <f t="shared" si="67"/>
        <v/>
      </c>
      <c r="K306" s="82" t="str">
        <f t="shared" si="68"/>
        <v/>
      </c>
      <c r="L306" s="85" t="str">
        <f t="shared" si="69"/>
        <v/>
      </c>
      <c r="M306" s="35">
        <f t="shared" si="70"/>
        <v>0</v>
      </c>
    </row>
    <row r="307" spans="1:13" hidden="1" x14ac:dyDescent="0.2">
      <c r="A307" s="209" t="s">
        <v>500</v>
      </c>
      <c r="B307" s="75">
        <f t="shared" si="65"/>
        <v>0</v>
      </c>
      <c r="C307" s="75">
        <f t="shared" si="66"/>
        <v>0</v>
      </c>
      <c r="D307" s="32"/>
      <c r="E307" s="32"/>
      <c r="F307" s="32"/>
      <c r="G307" s="32"/>
      <c r="H307" s="32"/>
      <c r="I307" s="32"/>
      <c r="J307" s="82" t="str">
        <f t="shared" si="67"/>
        <v/>
      </c>
      <c r="K307" s="82" t="str">
        <f t="shared" si="68"/>
        <v/>
      </c>
      <c r="L307" s="85" t="str">
        <f t="shared" si="69"/>
        <v/>
      </c>
      <c r="M307" s="35">
        <f t="shared" si="70"/>
        <v>0</v>
      </c>
    </row>
    <row r="308" spans="1:13" hidden="1" x14ac:dyDescent="0.2">
      <c r="A308" s="209" t="s">
        <v>500</v>
      </c>
      <c r="B308" s="75">
        <f t="shared" si="65"/>
        <v>0</v>
      </c>
      <c r="C308" s="75">
        <f t="shared" si="66"/>
        <v>0</v>
      </c>
      <c r="D308" s="32"/>
      <c r="E308" s="32"/>
      <c r="F308" s="32"/>
      <c r="G308" s="32"/>
      <c r="H308" s="32"/>
      <c r="I308" s="32"/>
      <c r="J308" s="82" t="str">
        <f t="shared" si="67"/>
        <v/>
      </c>
      <c r="K308" s="82" t="str">
        <f t="shared" si="68"/>
        <v/>
      </c>
      <c r="L308" s="85" t="str">
        <f t="shared" si="69"/>
        <v/>
      </c>
      <c r="M308" s="35">
        <f t="shared" si="70"/>
        <v>0</v>
      </c>
    </row>
    <row r="309" spans="1:13" hidden="1" x14ac:dyDescent="0.2">
      <c r="A309" s="209" t="s">
        <v>500</v>
      </c>
      <c r="B309" s="75">
        <f t="shared" si="65"/>
        <v>0</v>
      </c>
      <c r="C309" s="75">
        <f t="shared" si="66"/>
        <v>0</v>
      </c>
      <c r="D309" s="32"/>
      <c r="E309" s="32"/>
      <c r="F309" s="32"/>
      <c r="G309" s="32"/>
      <c r="H309" s="32"/>
      <c r="I309" s="32"/>
      <c r="J309" s="82" t="str">
        <f t="shared" si="67"/>
        <v/>
      </c>
      <c r="K309" s="82" t="str">
        <f t="shared" si="68"/>
        <v/>
      </c>
      <c r="L309" s="85" t="str">
        <f t="shared" si="69"/>
        <v/>
      </c>
      <c r="M309" s="35">
        <f t="shared" si="70"/>
        <v>0</v>
      </c>
    </row>
    <row r="310" spans="1:13" hidden="1" x14ac:dyDescent="0.2">
      <c r="A310" s="209" t="s">
        <v>500</v>
      </c>
      <c r="B310" s="75">
        <f t="shared" si="65"/>
        <v>0</v>
      </c>
      <c r="C310" s="75">
        <f t="shared" si="66"/>
        <v>0</v>
      </c>
      <c r="D310" s="32"/>
      <c r="E310" s="32"/>
      <c r="F310" s="32"/>
      <c r="G310" s="32"/>
      <c r="H310" s="32"/>
      <c r="I310" s="32"/>
      <c r="J310" s="82" t="str">
        <f t="shared" si="67"/>
        <v/>
      </c>
      <c r="K310" s="82" t="str">
        <f t="shared" si="68"/>
        <v/>
      </c>
      <c r="L310" s="85" t="str">
        <f t="shared" si="69"/>
        <v/>
      </c>
      <c r="M310" s="35">
        <f t="shared" si="70"/>
        <v>0</v>
      </c>
    </row>
    <row r="311" spans="1:13" hidden="1" x14ac:dyDescent="0.2">
      <c r="A311" s="209" t="s">
        <v>500</v>
      </c>
      <c r="B311" s="75">
        <f t="shared" si="65"/>
        <v>0</v>
      </c>
      <c r="C311" s="75">
        <f t="shared" si="66"/>
        <v>0</v>
      </c>
      <c r="D311" s="32"/>
      <c r="E311" s="32"/>
      <c r="F311" s="32"/>
      <c r="G311" s="32"/>
      <c r="H311" s="32"/>
      <c r="I311" s="32"/>
      <c r="J311" s="82" t="str">
        <f t="shared" si="67"/>
        <v/>
      </c>
      <c r="K311" s="82" t="str">
        <f t="shared" si="68"/>
        <v/>
      </c>
      <c r="L311" s="85" t="str">
        <f t="shared" si="69"/>
        <v/>
      </c>
      <c r="M311" s="35">
        <f t="shared" si="70"/>
        <v>0</v>
      </c>
    </row>
    <row r="312" spans="1:13" hidden="1" x14ac:dyDescent="0.2">
      <c r="A312" s="209" t="s">
        <v>500</v>
      </c>
      <c r="B312" s="75">
        <f t="shared" si="65"/>
        <v>0</v>
      </c>
      <c r="C312" s="75">
        <f t="shared" si="66"/>
        <v>0</v>
      </c>
      <c r="D312" s="32"/>
      <c r="E312" s="32"/>
      <c r="F312" s="32"/>
      <c r="G312" s="32"/>
      <c r="H312" s="32"/>
      <c r="I312" s="32"/>
      <c r="J312" s="82" t="str">
        <f t="shared" si="67"/>
        <v/>
      </c>
      <c r="K312" s="82" t="str">
        <f t="shared" si="68"/>
        <v/>
      </c>
      <c r="L312" s="85" t="str">
        <f t="shared" si="69"/>
        <v/>
      </c>
      <c r="M312" s="35">
        <f t="shared" si="70"/>
        <v>0</v>
      </c>
    </row>
    <row r="313" spans="1:13" hidden="1" x14ac:dyDescent="0.2">
      <c r="A313" s="209" t="s">
        <v>500</v>
      </c>
      <c r="B313" s="75">
        <f t="shared" si="65"/>
        <v>0</v>
      </c>
      <c r="C313" s="75">
        <f t="shared" si="66"/>
        <v>0</v>
      </c>
      <c r="D313" s="32"/>
      <c r="E313" s="32"/>
      <c r="F313" s="32"/>
      <c r="G313" s="32"/>
      <c r="H313" s="32"/>
      <c r="I313" s="32"/>
      <c r="J313" s="82" t="str">
        <f t="shared" si="67"/>
        <v/>
      </c>
      <c r="K313" s="82" t="str">
        <f t="shared" si="68"/>
        <v/>
      </c>
      <c r="L313" s="85" t="str">
        <f t="shared" si="69"/>
        <v/>
      </c>
      <c r="M313" s="35">
        <f t="shared" si="70"/>
        <v>0</v>
      </c>
    </row>
    <row r="314" spans="1:13" hidden="1" x14ac:dyDescent="0.2">
      <c r="A314" s="209" t="s">
        <v>500</v>
      </c>
      <c r="B314" s="75">
        <f t="shared" si="65"/>
        <v>0</v>
      </c>
      <c r="C314" s="75">
        <f t="shared" si="66"/>
        <v>0</v>
      </c>
      <c r="D314" s="32"/>
      <c r="E314" s="32"/>
      <c r="F314" s="32"/>
      <c r="G314" s="32"/>
      <c r="H314" s="32"/>
      <c r="I314" s="32"/>
      <c r="J314" s="82" t="str">
        <f t="shared" si="67"/>
        <v/>
      </c>
      <c r="K314" s="82" t="str">
        <f t="shared" si="68"/>
        <v/>
      </c>
      <c r="L314" s="85" t="str">
        <f t="shared" si="69"/>
        <v/>
      </c>
      <c r="M314" s="35">
        <f t="shared" si="70"/>
        <v>0</v>
      </c>
    </row>
    <row r="315" spans="1:13" hidden="1" x14ac:dyDescent="0.2">
      <c r="A315" s="209" t="s">
        <v>500</v>
      </c>
      <c r="B315" s="75">
        <f t="shared" si="65"/>
        <v>0</v>
      </c>
      <c r="C315" s="75">
        <f t="shared" si="66"/>
        <v>0</v>
      </c>
      <c r="D315" s="32"/>
      <c r="E315" s="32"/>
      <c r="F315" s="32"/>
      <c r="G315" s="32"/>
      <c r="H315" s="32"/>
      <c r="I315" s="32"/>
      <c r="J315" s="82" t="str">
        <f t="shared" si="67"/>
        <v/>
      </c>
      <c r="K315" s="82" t="str">
        <f t="shared" si="68"/>
        <v/>
      </c>
      <c r="L315" s="85" t="str">
        <f t="shared" si="69"/>
        <v/>
      </c>
      <c r="M315" s="35">
        <f t="shared" si="70"/>
        <v>0</v>
      </c>
    </row>
    <row r="316" spans="1:13" hidden="1" x14ac:dyDescent="0.2">
      <c r="A316" s="209" t="s">
        <v>500</v>
      </c>
      <c r="B316" s="75">
        <f t="shared" si="65"/>
        <v>0</v>
      </c>
      <c r="C316" s="75">
        <f t="shared" si="66"/>
        <v>0</v>
      </c>
      <c r="D316" s="32"/>
      <c r="E316" s="32"/>
      <c r="F316" s="32"/>
      <c r="G316" s="32"/>
      <c r="H316" s="32"/>
      <c r="I316" s="32"/>
      <c r="J316" s="82" t="str">
        <f t="shared" si="67"/>
        <v/>
      </c>
      <c r="K316" s="82" t="str">
        <f t="shared" si="68"/>
        <v/>
      </c>
      <c r="L316" s="85" t="str">
        <f t="shared" si="69"/>
        <v/>
      </c>
      <c r="M316" s="35">
        <f t="shared" si="70"/>
        <v>0</v>
      </c>
    </row>
    <row r="317" spans="1:13" hidden="1" x14ac:dyDescent="0.2">
      <c r="A317" s="209" t="s">
        <v>500</v>
      </c>
      <c r="B317" s="75">
        <f t="shared" si="65"/>
        <v>0</v>
      </c>
      <c r="C317" s="75">
        <f t="shared" si="66"/>
        <v>0</v>
      </c>
      <c r="D317" s="32"/>
      <c r="E317" s="32"/>
      <c r="F317" s="32"/>
      <c r="G317" s="32"/>
      <c r="H317" s="32"/>
      <c r="I317" s="32"/>
      <c r="J317" s="82" t="str">
        <f t="shared" si="67"/>
        <v/>
      </c>
      <c r="K317" s="82" t="str">
        <f t="shared" si="68"/>
        <v/>
      </c>
      <c r="L317" s="85" t="str">
        <f t="shared" si="69"/>
        <v/>
      </c>
      <c r="M317" s="35">
        <f t="shared" si="70"/>
        <v>0</v>
      </c>
    </row>
    <row r="318" spans="1:13" hidden="1" x14ac:dyDescent="0.2">
      <c r="A318" s="209" t="s">
        <v>500</v>
      </c>
      <c r="B318" s="75">
        <f t="shared" ref="B318:B335" si="71">SUM(D318:I318)</f>
        <v>0</v>
      </c>
      <c r="C318" s="75">
        <f t="shared" ref="C318:C335" si="72">D318+E318</f>
        <v>0</v>
      </c>
      <c r="D318" s="32"/>
      <c r="E318" s="32"/>
      <c r="F318" s="32"/>
      <c r="G318" s="32"/>
      <c r="H318" s="32"/>
      <c r="I318" s="32"/>
      <c r="J318" s="82" t="str">
        <f t="shared" ref="J318:J336" si="73">IF(ISERROR(D318/C318),"",(D318/C318))</f>
        <v/>
      </c>
      <c r="K318" s="82" t="str">
        <f t="shared" ref="K318:K336" si="74">IF(ISERROR(E318/C318),"",(E318/C318))</f>
        <v/>
      </c>
      <c r="L318" s="85" t="str">
        <f t="shared" ref="L318:L336" si="75">IF(ISERROR((D318+E318)/B318),"",(D318+E318)/B318)</f>
        <v/>
      </c>
      <c r="M318" s="35">
        <f t="shared" ref="M318:M336" si="76">G318+I318</f>
        <v>0</v>
      </c>
    </row>
    <row r="319" spans="1:13" hidden="1" x14ac:dyDescent="0.2">
      <c r="A319" s="209" t="s">
        <v>500</v>
      </c>
      <c r="B319" s="75">
        <f t="shared" si="71"/>
        <v>0</v>
      </c>
      <c r="C319" s="75">
        <f t="shared" si="72"/>
        <v>0</v>
      </c>
      <c r="D319" s="32"/>
      <c r="E319" s="32"/>
      <c r="F319" s="32"/>
      <c r="G319" s="32"/>
      <c r="H319" s="32"/>
      <c r="I319" s="32"/>
      <c r="J319" s="82" t="str">
        <f t="shared" si="73"/>
        <v/>
      </c>
      <c r="K319" s="82" t="str">
        <f t="shared" si="74"/>
        <v/>
      </c>
      <c r="L319" s="85" t="str">
        <f t="shared" si="75"/>
        <v/>
      </c>
      <c r="M319" s="35">
        <f t="shared" si="76"/>
        <v>0</v>
      </c>
    </row>
    <row r="320" spans="1:13" hidden="1" x14ac:dyDescent="0.2">
      <c r="A320" s="209" t="s">
        <v>500</v>
      </c>
      <c r="B320" s="75">
        <f t="shared" si="71"/>
        <v>0</v>
      </c>
      <c r="C320" s="75">
        <f t="shared" si="72"/>
        <v>0</v>
      </c>
      <c r="D320" s="32"/>
      <c r="E320" s="32"/>
      <c r="F320" s="32"/>
      <c r="G320" s="32"/>
      <c r="H320" s="32"/>
      <c r="I320" s="32"/>
      <c r="J320" s="82" t="str">
        <f t="shared" si="73"/>
        <v/>
      </c>
      <c r="K320" s="82" t="str">
        <f t="shared" si="74"/>
        <v/>
      </c>
      <c r="L320" s="85" t="str">
        <f t="shared" si="75"/>
        <v/>
      </c>
      <c r="M320" s="35">
        <f t="shared" si="76"/>
        <v>0</v>
      </c>
    </row>
    <row r="321" spans="1:13" hidden="1" x14ac:dyDescent="0.2">
      <c r="A321" s="209" t="s">
        <v>500</v>
      </c>
      <c r="B321" s="75">
        <f t="shared" si="71"/>
        <v>0</v>
      </c>
      <c r="C321" s="75">
        <f t="shared" si="72"/>
        <v>0</v>
      </c>
      <c r="D321" s="32"/>
      <c r="E321" s="32"/>
      <c r="F321" s="32"/>
      <c r="G321" s="32"/>
      <c r="H321" s="32"/>
      <c r="I321" s="32"/>
      <c r="J321" s="82" t="str">
        <f t="shared" si="73"/>
        <v/>
      </c>
      <c r="K321" s="82" t="str">
        <f t="shared" si="74"/>
        <v/>
      </c>
      <c r="L321" s="85" t="str">
        <f t="shared" si="75"/>
        <v/>
      </c>
      <c r="M321" s="35">
        <f t="shared" si="76"/>
        <v>0</v>
      </c>
    </row>
    <row r="322" spans="1:13" hidden="1" x14ac:dyDescent="0.2">
      <c r="A322" s="209" t="s">
        <v>500</v>
      </c>
      <c r="B322" s="75">
        <f t="shared" si="71"/>
        <v>0</v>
      </c>
      <c r="C322" s="75">
        <f t="shared" si="72"/>
        <v>0</v>
      </c>
      <c r="D322" s="32"/>
      <c r="E322" s="32"/>
      <c r="F322" s="32"/>
      <c r="G322" s="32"/>
      <c r="H322" s="32"/>
      <c r="I322" s="32"/>
      <c r="J322" s="82" t="str">
        <f t="shared" si="73"/>
        <v/>
      </c>
      <c r="K322" s="82" t="str">
        <f t="shared" si="74"/>
        <v/>
      </c>
      <c r="L322" s="85" t="str">
        <f t="shared" si="75"/>
        <v/>
      </c>
      <c r="M322" s="35">
        <f t="shared" si="76"/>
        <v>0</v>
      </c>
    </row>
    <row r="323" spans="1:13" hidden="1" x14ac:dyDescent="0.2">
      <c r="A323" s="209" t="s">
        <v>500</v>
      </c>
      <c r="B323" s="75">
        <f t="shared" si="71"/>
        <v>0</v>
      </c>
      <c r="C323" s="75">
        <f t="shared" si="72"/>
        <v>0</v>
      </c>
      <c r="D323" s="32"/>
      <c r="E323" s="32"/>
      <c r="F323" s="32"/>
      <c r="G323" s="32"/>
      <c r="H323" s="32"/>
      <c r="I323" s="32"/>
      <c r="J323" s="82" t="str">
        <f t="shared" si="73"/>
        <v/>
      </c>
      <c r="K323" s="82" t="str">
        <f t="shared" si="74"/>
        <v/>
      </c>
      <c r="L323" s="85" t="str">
        <f t="shared" si="75"/>
        <v/>
      </c>
      <c r="M323" s="35">
        <f t="shared" si="76"/>
        <v>0</v>
      </c>
    </row>
    <row r="324" spans="1:13" hidden="1" x14ac:dyDescent="0.2">
      <c r="A324" s="209" t="s">
        <v>500</v>
      </c>
      <c r="B324" s="75">
        <f t="shared" si="71"/>
        <v>0</v>
      </c>
      <c r="C324" s="75">
        <f t="shared" si="72"/>
        <v>0</v>
      </c>
      <c r="D324" s="32"/>
      <c r="E324" s="32"/>
      <c r="F324" s="32"/>
      <c r="G324" s="32"/>
      <c r="H324" s="32"/>
      <c r="I324" s="32"/>
      <c r="J324" s="82" t="str">
        <f t="shared" si="73"/>
        <v/>
      </c>
      <c r="K324" s="82" t="str">
        <f t="shared" si="74"/>
        <v/>
      </c>
      <c r="L324" s="85" t="str">
        <f t="shared" si="75"/>
        <v/>
      </c>
      <c r="M324" s="35">
        <f t="shared" si="76"/>
        <v>0</v>
      </c>
    </row>
    <row r="325" spans="1:13" hidden="1" x14ac:dyDescent="0.2">
      <c r="A325" s="209" t="s">
        <v>500</v>
      </c>
      <c r="B325" s="75">
        <f t="shared" si="71"/>
        <v>0</v>
      </c>
      <c r="C325" s="75">
        <f t="shared" si="72"/>
        <v>0</v>
      </c>
      <c r="D325" s="32"/>
      <c r="E325" s="32"/>
      <c r="F325" s="32"/>
      <c r="G325" s="32"/>
      <c r="H325" s="32"/>
      <c r="I325" s="32"/>
      <c r="J325" s="82" t="str">
        <f t="shared" si="73"/>
        <v/>
      </c>
      <c r="K325" s="82" t="str">
        <f t="shared" si="74"/>
        <v/>
      </c>
      <c r="L325" s="85" t="str">
        <f t="shared" si="75"/>
        <v/>
      </c>
      <c r="M325" s="35">
        <f t="shared" si="76"/>
        <v>0</v>
      </c>
    </row>
    <row r="326" spans="1:13" hidden="1" x14ac:dyDescent="0.2">
      <c r="A326" s="209" t="s">
        <v>500</v>
      </c>
      <c r="B326" s="75">
        <f t="shared" si="71"/>
        <v>0</v>
      </c>
      <c r="C326" s="75">
        <f t="shared" si="72"/>
        <v>0</v>
      </c>
      <c r="D326" s="32"/>
      <c r="E326" s="32"/>
      <c r="F326" s="32"/>
      <c r="G326" s="32"/>
      <c r="H326" s="32"/>
      <c r="I326" s="32"/>
      <c r="J326" s="82" t="str">
        <f t="shared" si="73"/>
        <v/>
      </c>
      <c r="K326" s="82" t="str">
        <f t="shared" si="74"/>
        <v/>
      </c>
      <c r="L326" s="85" t="str">
        <f t="shared" si="75"/>
        <v/>
      </c>
      <c r="M326" s="35">
        <f t="shared" si="76"/>
        <v>0</v>
      </c>
    </row>
    <row r="327" spans="1:13" hidden="1" x14ac:dyDescent="0.2">
      <c r="A327" s="209" t="s">
        <v>500</v>
      </c>
      <c r="B327" s="75">
        <f t="shared" si="71"/>
        <v>0</v>
      </c>
      <c r="C327" s="75">
        <f t="shared" si="72"/>
        <v>0</v>
      </c>
      <c r="D327" s="32"/>
      <c r="E327" s="32"/>
      <c r="F327" s="32"/>
      <c r="G327" s="32"/>
      <c r="H327" s="32"/>
      <c r="I327" s="32"/>
      <c r="J327" s="82" t="str">
        <f t="shared" si="73"/>
        <v/>
      </c>
      <c r="K327" s="82" t="str">
        <f t="shared" si="74"/>
        <v/>
      </c>
      <c r="L327" s="85" t="str">
        <f t="shared" si="75"/>
        <v/>
      </c>
      <c r="M327" s="35">
        <f t="shared" si="76"/>
        <v>0</v>
      </c>
    </row>
    <row r="328" spans="1:13" hidden="1" x14ac:dyDescent="0.2">
      <c r="A328" s="209" t="s">
        <v>500</v>
      </c>
      <c r="B328" s="75">
        <f t="shared" si="71"/>
        <v>0</v>
      </c>
      <c r="C328" s="75">
        <f t="shared" si="72"/>
        <v>0</v>
      </c>
      <c r="D328" s="32"/>
      <c r="E328" s="32"/>
      <c r="F328" s="32"/>
      <c r="G328" s="32"/>
      <c r="H328" s="32"/>
      <c r="I328" s="32"/>
      <c r="J328" s="82" t="str">
        <f t="shared" si="73"/>
        <v/>
      </c>
      <c r="K328" s="82" t="str">
        <f t="shared" si="74"/>
        <v/>
      </c>
      <c r="L328" s="85" t="str">
        <f t="shared" si="75"/>
        <v/>
      </c>
      <c r="M328" s="35">
        <f t="shared" si="76"/>
        <v>0</v>
      </c>
    </row>
    <row r="329" spans="1:13" hidden="1" x14ac:dyDescent="0.2">
      <c r="A329" s="209" t="s">
        <v>500</v>
      </c>
      <c r="B329" s="75">
        <f t="shared" si="71"/>
        <v>0</v>
      </c>
      <c r="C329" s="75">
        <f t="shared" si="72"/>
        <v>0</v>
      </c>
      <c r="D329" s="32"/>
      <c r="E329" s="32"/>
      <c r="F329" s="32"/>
      <c r="G329" s="32"/>
      <c r="H329" s="32"/>
      <c r="I329" s="32"/>
      <c r="J329" s="82" t="str">
        <f t="shared" si="73"/>
        <v/>
      </c>
      <c r="K329" s="82" t="str">
        <f t="shared" si="74"/>
        <v/>
      </c>
      <c r="L329" s="85" t="str">
        <f t="shared" si="75"/>
        <v/>
      </c>
      <c r="M329" s="35">
        <f t="shared" si="76"/>
        <v>0</v>
      </c>
    </row>
    <row r="330" spans="1:13" hidden="1" x14ac:dyDescent="0.2">
      <c r="A330" s="209" t="s">
        <v>500</v>
      </c>
      <c r="B330" s="75">
        <f t="shared" si="71"/>
        <v>0</v>
      </c>
      <c r="C330" s="75">
        <f t="shared" si="72"/>
        <v>0</v>
      </c>
      <c r="D330" s="32"/>
      <c r="E330" s="32"/>
      <c r="F330" s="32"/>
      <c r="G330" s="32"/>
      <c r="H330" s="32"/>
      <c r="I330" s="32"/>
      <c r="J330" s="82" t="str">
        <f t="shared" si="73"/>
        <v/>
      </c>
      <c r="K330" s="82" t="str">
        <f t="shared" si="74"/>
        <v/>
      </c>
      <c r="L330" s="85" t="str">
        <f t="shared" si="75"/>
        <v/>
      </c>
      <c r="M330" s="35">
        <f t="shared" si="76"/>
        <v>0</v>
      </c>
    </row>
    <row r="331" spans="1:13" hidden="1" x14ac:dyDescent="0.2">
      <c r="A331" s="209" t="s">
        <v>500</v>
      </c>
      <c r="B331" s="75">
        <f t="shared" si="71"/>
        <v>0</v>
      </c>
      <c r="C331" s="75">
        <f t="shared" si="72"/>
        <v>0</v>
      </c>
      <c r="D331" s="32"/>
      <c r="E331" s="32"/>
      <c r="F331" s="32"/>
      <c r="G331" s="32"/>
      <c r="H331" s="32"/>
      <c r="I331" s="32"/>
      <c r="J331" s="82" t="str">
        <f t="shared" si="73"/>
        <v/>
      </c>
      <c r="K331" s="82" t="str">
        <f t="shared" si="74"/>
        <v/>
      </c>
      <c r="L331" s="85" t="str">
        <f t="shared" si="75"/>
        <v/>
      </c>
      <c r="M331" s="35">
        <f t="shared" si="76"/>
        <v>0</v>
      </c>
    </row>
    <row r="332" spans="1:13" hidden="1" x14ac:dyDescent="0.2">
      <c r="A332" s="209" t="s">
        <v>500</v>
      </c>
      <c r="B332" s="75">
        <f t="shared" si="71"/>
        <v>0</v>
      </c>
      <c r="C332" s="75">
        <f t="shared" si="72"/>
        <v>0</v>
      </c>
      <c r="D332" s="32"/>
      <c r="E332" s="32"/>
      <c r="F332" s="32"/>
      <c r="G332" s="32"/>
      <c r="H332" s="32"/>
      <c r="I332" s="32"/>
      <c r="J332" s="82" t="str">
        <f t="shared" si="73"/>
        <v/>
      </c>
      <c r="K332" s="82" t="str">
        <f t="shared" si="74"/>
        <v/>
      </c>
      <c r="L332" s="85" t="str">
        <f t="shared" si="75"/>
        <v/>
      </c>
      <c r="M332" s="35">
        <f t="shared" si="76"/>
        <v>0</v>
      </c>
    </row>
    <row r="333" spans="1:13" hidden="1" x14ac:dyDescent="0.2">
      <c r="A333" s="209" t="s">
        <v>500</v>
      </c>
      <c r="B333" s="75">
        <f t="shared" si="71"/>
        <v>0</v>
      </c>
      <c r="C333" s="75">
        <f t="shared" si="72"/>
        <v>0</v>
      </c>
      <c r="D333" s="32"/>
      <c r="E333" s="32"/>
      <c r="F333" s="32"/>
      <c r="G333" s="32"/>
      <c r="H333" s="32"/>
      <c r="I333" s="32"/>
      <c r="J333" s="82" t="str">
        <f t="shared" si="73"/>
        <v/>
      </c>
      <c r="K333" s="82" t="str">
        <f t="shared" si="74"/>
        <v/>
      </c>
      <c r="L333" s="85" t="str">
        <f t="shared" si="75"/>
        <v/>
      </c>
      <c r="M333" s="35">
        <f t="shared" si="76"/>
        <v>0</v>
      </c>
    </row>
    <row r="334" spans="1:13" hidden="1" x14ac:dyDescent="0.2">
      <c r="A334" s="209" t="s">
        <v>500</v>
      </c>
      <c r="B334" s="75">
        <f t="shared" si="71"/>
        <v>0</v>
      </c>
      <c r="C334" s="75">
        <f t="shared" si="72"/>
        <v>0</v>
      </c>
      <c r="D334" s="32"/>
      <c r="E334" s="32"/>
      <c r="F334" s="32"/>
      <c r="G334" s="32"/>
      <c r="H334" s="32"/>
      <c r="I334" s="32"/>
      <c r="J334" s="82" t="str">
        <f t="shared" si="73"/>
        <v/>
      </c>
      <c r="K334" s="82" t="str">
        <f t="shared" si="74"/>
        <v/>
      </c>
      <c r="L334" s="85" t="str">
        <f t="shared" si="75"/>
        <v/>
      </c>
      <c r="M334" s="35">
        <f t="shared" si="76"/>
        <v>0</v>
      </c>
    </row>
    <row r="335" spans="1:13" hidden="1" x14ac:dyDescent="0.2">
      <c r="A335" s="209" t="s">
        <v>500</v>
      </c>
      <c r="B335" s="75">
        <f t="shared" si="71"/>
        <v>0</v>
      </c>
      <c r="C335" s="75">
        <f t="shared" si="72"/>
        <v>0</v>
      </c>
      <c r="D335" s="32"/>
      <c r="E335" s="32"/>
      <c r="F335" s="32"/>
      <c r="G335" s="32"/>
      <c r="H335" s="32"/>
      <c r="I335" s="32"/>
      <c r="J335" s="82" t="str">
        <f t="shared" si="73"/>
        <v/>
      </c>
      <c r="K335" s="82" t="str">
        <f t="shared" si="74"/>
        <v/>
      </c>
      <c r="L335" s="85" t="str">
        <f t="shared" si="75"/>
        <v/>
      </c>
      <c r="M335" s="35">
        <f t="shared" si="76"/>
        <v>0</v>
      </c>
    </row>
    <row r="336" spans="1:13" hidden="1" x14ac:dyDescent="0.2">
      <c r="A336" s="207" t="s">
        <v>61</v>
      </c>
      <c r="B336" s="207">
        <f t="shared" ref="B336:I336" si="77">SUM(B286:B335)</f>
        <v>0</v>
      </c>
      <c r="C336" s="207">
        <f t="shared" si="77"/>
        <v>0</v>
      </c>
      <c r="D336" s="207">
        <f t="shared" si="77"/>
        <v>0</v>
      </c>
      <c r="E336" s="207">
        <f t="shared" si="77"/>
        <v>0</v>
      </c>
      <c r="F336" s="207">
        <f t="shared" si="77"/>
        <v>0</v>
      </c>
      <c r="G336" s="207">
        <f t="shared" si="77"/>
        <v>0</v>
      </c>
      <c r="H336" s="207">
        <f t="shared" si="77"/>
        <v>0</v>
      </c>
      <c r="I336" s="207">
        <f t="shared" si="77"/>
        <v>0</v>
      </c>
      <c r="J336" s="204" t="str">
        <f t="shared" si="73"/>
        <v/>
      </c>
      <c r="K336" s="204" t="str">
        <f t="shared" si="74"/>
        <v/>
      </c>
      <c r="L336" s="204" t="str">
        <f t="shared" si="75"/>
        <v/>
      </c>
      <c r="M336" s="35">
        <f t="shared" si="76"/>
        <v>0</v>
      </c>
    </row>
    <row r="337" spans="1:13" x14ac:dyDescent="0.2">
      <c r="M337" s="6"/>
    </row>
    <row r="338" spans="1:13" ht="15.75" hidden="1" customHeight="1" x14ac:dyDescent="0.2">
      <c r="A338" s="451" t="str">
        <f>Parameters!B90</f>
        <v>Sheet4-Table7 Header</v>
      </c>
      <c r="B338" s="452"/>
      <c r="C338" s="452"/>
      <c r="D338" s="452"/>
      <c r="E338" s="452"/>
      <c r="F338" s="452"/>
      <c r="G338" s="452"/>
      <c r="H338" s="452"/>
      <c r="I338" s="452"/>
      <c r="J338" s="452"/>
      <c r="K338" s="452"/>
      <c r="L338" s="453"/>
    </row>
    <row r="339" spans="1:13" hidden="1" x14ac:dyDescent="0.2">
      <c r="A339" s="443" t="str">
        <f>CONCATENATE(Parameters!H90," Name")</f>
        <v>Test Set Name</v>
      </c>
      <c r="B339" s="445" t="s">
        <v>112</v>
      </c>
      <c r="C339" s="446"/>
      <c r="D339" s="446"/>
      <c r="E339" s="446"/>
      <c r="F339" s="446"/>
      <c r="G339" s="446"/>
      <c r="H339" s="446"/>
      <c r="I339" s="446"/>
      <c r="J339" s="446"/>
      <c r="K339" s="446"/>
      <c r="L339" s="447"/>
    </row>
    <row r="340" spans="1:13" hidden="1" x14ac:dyDescent="0.2">
      <c r="A340" s="444"/>
      <c r="B340" s="196" t="s">
        <v>110</v>
      </c>
      <c r="C340" s="196" t="s">
        <v>113</v>
      </c>
      <c r="D340" s="196" t="s">
        <v>148</v>
      </c>
      <c r="E340" s="196" t="s">
        <v>149</v>
      </c>
      <c r="F340" s="196" t="s">
        <v>55</v>
      </c>
      <c r="G340" s="196" t="s">
        <v>57</v>
      </c>
      <c r="H340" s="196" t="s">
        <v>102</v>
      </c>
      <c r="I340" s="196" t="s">
        <v>93</v>
      </c>
      <c r="J340" s="196" t="s">
        <v>59</v>
      </c>
      <c r="K340" s="196" t="s">
        <v>60</v>
      </c>
      <c r="L340" s="196" t="s">
        <v>409</v>
      </c>
      <c r="M340" s="34" t="s">
        <v>58</v>
      </c>
    </row>
    <row r="341" spans="1:13" hidden="1" x14ac:dyDescent="0.2">
      <c r="A341" s="209" t="s">
        <v>500</v>
      </c>
      <c r="B341" s="75">
        <f t="shared" ref="B341:B372" si="78">SUM(D341:I341)</f>
        <v>0</v>
      </c>
      <c r="C341" s="75">
        <f t="shared" ref="C341:C372" si="79">D341+E341</f>
        <v>0</v>
      </c>
      <c r="D341" s="32"/>
      <c r="E341" s="32"/>
      <c r="F341" s="32"/>
      <c r="G341" s="32"/>
      <c r="H341" s="32"/>
      <c r="I341" s="32"/>
      <c r="J341" s="82" t="str">
        <f t="shared" ref="J341:J372" si="80">IF(ISERROR(D341/C341),"",(D341/C341))</f>
        <v/>
      </c>
      <c r="K341" s="82" t="str">
        <f t="shared" ref="K341:K372" si="81">IF(ISERROR(E341/C341),"",(E341/C341))</f>
        <v/>
      </c>
      <c r="L341" s="85" t="str">
        <f t="shared" ref="L341:L372" si="82">IF(ISERROR((D341+E341)/B341),"",(D341+E341)/B341)</f>
        <v/>
      </c>
      <c r="M341" s="35">
        <f t="shared" ref="M341:M372" si="83">G341+I341</f>
        <v>0</v>
      </c>
    </row>
    <row r="342" spans="1:13" hidden="1" x14ac:dyDescent="0.2">
      <c r="A342" s="209" t="s">
        <v>500</v>
      </c>
      <c r="B342" s="75">
        <f t="shared" si="78"/>
        <v>0</v>
      </c>
      <c r="C342" s="75">
        <f t="shared" si="79"/>
        <v>0</v>
      </c>
      <c r="D342" s="32"/>
      <c r="E342" s="32"/>
      <c r="F342" s="32"/>
      <c r="G342" s="32"/>
      <c r="H342" s="32"/>
      <c r="I342" s="32"/>
      <c r="J342" s="82" t="str">
        <f t="shared" si="80"/>
        <v/>
      </c>
      <c r="K342" s="82" t="str">
        <f t="shared" si="81"/>
        <v/>
      </c>
      <c r="L342" s="85" t="str">
        <f t="shared" si="82"/>
        <v/>
      </c>
      <c r="M342" s="35">
        <f t="shared" si="83"/>
        <v>0</v>
      </c>
    </row>
    <row r="343" spans="1:13" hidden="1" x14ac:dyDescent="0.2">
      <c r="A343" s="209" t="s">
        <v>500</v>
      </c>
      <c r="B343" s="75">
        <f t="shared" si="78"/>
        <v>0</v>
      </c>
      <c r="C343" s="75">
        <f t="shared" si="79"/>
        <v>0</v>
      </c>
      <c r="D343" s="32"/>
      <c r="E343" s="32"/>
      <c r="F343" s="32"/>
      <c r="G343" s="32"/>
      <c r="H343" s="32"/>
      <c r="I343" s="32"/>
      <c r="J343" s="82" t="str">
        <f t="shared" si="80"/>
        <v/>
      </c>
      <c r="K343" s="82" t="str">
        <f t="shared" si="81"/>
        <v/>
      </c>
      <c r="L343" s="85" t="str">
        <f t="shared" si="82"/>
        <v/>
      </c>
      <c r="M343" s="35">
        <f t="shared" si="83"/>
        <v>0</v>
      </c>
    </row>
    <row r="344" spans="1:13" hidden="1" x14ac:dyDescent="0.2">
      <c r="A344" s="209" t="s">
        <v>500</v>
      </c>
      <c r="B344" s="75">
        <f t="shared" si="78"/>
        <v>0</v>
      </c>
      <c r="C344" s="75">
        <f t="shared" si="79"/>
        <v>0</v>
      </c>
      <c r="D344" s="32"/>
      <c r="E344" s="32"/>
      <c r="F344" s="32"/>
      <c r="G344" s="32"/>
      <c r="H344" s="32"/>
      <c r="I344" s="32"/>
      <c r="J344" s="82" t="str">
        <f t="shared" si="80"/>
        <v/>
      </c>
      <c r="K344" s="82" t="str">
        <f t="shared" si="81"/>
        <v/>
      </c>
      <c r="L344" s="85" t="str">
        <f t="shared" si="82"/>
        <v/>
      </c>
      <c r="M344" s="35">
        <f t="shared" si="83"/>
        <v>0</v>
      </c>
    </row>
    <row r="345" spans="1:13" hidden="1" x14ac:dyDescent="0.2">
      <c r="A345" s="209" t="s">
        <v>500</v>
      </c>
      <c r="B345" s="75">
        <f t="shared" si="78"/>
        <v>0</v>
      </c>
      <c r="C345" s="75">
        <f t="shared" si="79"/>
        <v>0</v>
      </c>
      <c r="D345" s="32"/>
      <c r="E345" s="32"/>
      <c r="F345" s="32"/>
      <c r="G345" s="32"/>
      <c r="H345" s="32"/>
      <c r="I345" s="32"/>
      <c r="J345" s="82" t="str">
        <f t="shared" si="80"/>
        <v/>
      </c>
      <c r="K345" s="82" t="str">
        <f t="shared" si="81"/>
        <v/>
      </c>
      <c r="L345" s="85" t="str">
        <f t="shared" si="82"/>
        <v/>
      </c>
      <c r="M345" s="35">
        <f t="shared" si="83"/>
        <v>0</v>
      </c>
    </row>
    <row r="346" spans="1:13" hidden="1" x14ac:dyDescent="0.2">
      <c r="A346" s="209" t="s">
        <v>500</v>
      </c>
      <c r="B346" s="75">
        <f t="shared" si="78"/>
        <v>0</v>
      </c>
      <c r="C346" s="75">
        <f t="shared" si="79"/>
        <v>0</v>
      </c>
      <c r="D346" s="32"/>
      <c r="E346" s="32"/>
      <c r="F346" s="32"/>
      <c r="G346" s="32"/>
      <c r="H346" s="32"/>
      <c r="I346" s="32"/>
      <c r="J346" s="82" t="str">
        <f t="shared" si="80"/>
        <v/>
      </c>
      <c r="K346" s="82" t="str">
        <f t="shared" si="81"/>
        <v/>
      </c>
      <c r="L346" s="85" t="str">
        <f t="shared" si="82"/>
        <v/>
      </c>
      <c r="M346" s="35">
        <f t="shared" si="83"/>
        <v>0</v>
      </c>
    </row>
    <row r="347" spans="1:13" hidden="1" x14ac:dyDescent="0.2">
      <c r="A347" s="209" t="s">
        <v>500</v>
      </c>
      <c r="B347" s="75">
        <f t="shared" si="78"/>
        <v>0</v>
      </c>
      <c r="C347" s="75">
        <f t="shared" si="79"/>
        <v>0</v>
      </c>
      <c r="D347" s="32"/>
      <c r="E347" s="32"/>
      <c r="F347" s="32"/>
      <c r="G347" s="32"/>
      <c r="H347" s="32"/>
      <c r="I347" s="32"/>
      <c r="J347" s="82" t="str">
        <f t="shared" si="80"/>
        <v/>
      </c>
      <c r="K347" s="82" t="str">
        <f t="shared" si="81"/>
        <v/>
      </c>
      <c r="L347" s="85" t="str">
        <f t="shared" si="82"/>
        <v/>
      </c>
      <c r="M347" s="35">
        <f t="shared" si="83"/>
        <v>0</v>
      </c>
    </row>
    <row r="348" spans="1:13" hidden="1" x14ac:dyDescent="0.2">
      <c r="A348" s="209" t="s">
        <v>500</v>
      </c>
      <c r="B348" s="75">
        <f t="shared" si="78"/>
        <v>0</v>
      </c>
      <c r="C348" s="75">
        <f t="shared" si="79"/>
        <v>0</v>
      </c>
      <c r="D348" s="32"/>
      <c r="E348" s="32"/>
      <c r="F348" s="32"/>
      <c r="G348" s="32"/>
      <c r="H348" s="32"/>
      <c r="I348" s="32"/>
      <c r="J348" s="82" t="str">
        <f t="shared" si="80"/>
        <v/>
      </c>
      <c r="K348" s="82" t="str">
        <f t="shared" si="81"/>
        <v/>
      </c>
      <c r="L348" s="85" t="str">
        <f t="shared" si="82"/>
        <v/>
      </c>
      <c r="M348" s="35">
        <f t="shared" si="83"/>
        <v>0</v>
      </c>
    </row>
    <row r="349" spans="1:13" hidden="1" x14ac:dyDescent="0.2">
      <c r="A349" s="209" t="s">
        <v>500</v>
      </c>
      <c r="B349" s="75">
        <f t="shared" si="78"/>
        <v>0</v>
      </c>
      <c r="C349" s="75">
        <f t="shared" si="79"/>
        <v>0</v>
      </c>
      <c r="D349" s="32"/>
      <c r="E349" s="32"/>
      <c r="F349" s="32"/>
      <c r="G349" s="32"/>
      <c r="H349" s="32"/>
      <c r="I349" s="32"/>
      <c r="J349" s="82" t="str">
        <f t="shared" si="80"/>
        <v/>
      </c>
      <c r="K349" s="82" t="str">
        <f t="shared" si="81"/>
        <v/>
      </c>
      <c r="L349" s="85" t="str">
        <f t="shared" si="82"/>
        <v/>
      </c>
      <c r="M349" s="35">
        <f t="shared" si="83"/>
        <v>0</v>
      </c>
    </row>
    <row r="350" spans="1:13" hidden="1" x14ac:dyDescent="0.2">
      <c r="A350" s="209" t="s">
        <v>500</v>
      </c>
      <c r="B350" s="75">
        <f t="shared" si="78"/>
        <v>0</v>
      </c>
      <c r="C350" s="75">
        <f t="shared" si="79"/>
        <v>0</v>
      </c>
      <c r="D350" s="32"/>
      <c r="E350" s="32"/>
      <c r="F350" s="32"/>
      <c r="G350" s="32"/>
      <c r="H350" s="32"/>
      <c r="I350" s="32"/>
      <c r="J350" s="82" t="str">
        <f t="shared" si="80"/>
        <v/>
      </c>
      <c r="K350" s="82" t="str">
        <f t="shared" si="81"/>
        <v/>
      </c>
      <c r="L350" s="85" t="str">
        <f t="shared" si="82"/>
        <v/>
      </c>
      <c r="M350" s="35">
        <f t="shared" si="83"/>
        <v>0</v>
      </c>
    </row>
    <row r="351" spans="1:13" hidden="1" x14ac:dyDescent="0.2">
      <c r="A351" s="209" t="s">
        <v>500</v>
      </c>
      <c r="B351" s="75">
        <f t="shared" si="78"/>
        <v>0</v>
      </c>
      <c r="C351" s="75">
        <f t="shared" si="79"/>
        <v>0</v>
      </c>
      <c r="D351" s="32"/>
      <c r="E351" s="32"/>
      <c r="F351" s="32"/>
      <c r="G351" s="32"/>
      <c r="H351" s="32"/>
      <c r="I351" s="32"/>
      <c r="J351" s="82" t="str">
        <f t="shared" si="80"/>
        <v/>
      </c>
      <c r="K351" s="82" t="str">
        <f t="shared" si="81"/>
        <v/>
      </c>
      <c r="L351" s="85" t="str">
        <f t="shared" si="82"/>
        <v/>
      </c>
      <c r="M351" s="35">
        <f t="shared" si="83"/>
        <v>0</v>
      </c>
    </row>
    <row r="352" spans="1:13" hidden="1" x14ac:dyDescent="0.2">
      <c r="A352" s="209" t="s">
        <v>500</v>
      </c>
      <c r="B352" s="75">
        <f t="shared" si="78"/>
        <v>0</v>
      </c>
      <c r="C352" s="75">
        <f t="shared" si="79"/>
        <v>0</v>
      </c>
      <c r="D352" s="32"/>
      <c r="E352" s="32"/>
      <c r="F352" s="32"/>
      <c r="G352" s="32"/>
      <c r="H352" s="32"/>
      <c r="I352" s="32"/>
      <c r="J352" s="82" t="str">
        <f t="shared" si="80"/>
        <v/>
      </c>
      <c r="K352" s="82" t="str">
        <f t="shared" si="81"/>
        <v/>
      </c>
      <c r="L352" s="85" t="str">
        <f t="shared" si="82"/>
        <v/>
      </c>
      <c r="M352" s="35">
        <f t="shared" si="83"/>
        <v>0</v>
      </c>
    </row>
    <row r="353" spans="1:13" hidden="1" x14ac:dyDescent="0.2">
      <c r="A353" s="209" t="s">
        <v>500</v>
      </c>
      <c r="B353" s="75">
        <f t="shared" si="78"/>
        <v>0</v>
      </c>
      <c r="C353" s="75">
        <f t="shared" si="79"/>
        <v>0</v>
      </c>
      <c r="D353" s="32"/>
      <c r="E353" s="32"/>
      <c r="F353" s="32"/>
      <c r="G353" s="32"/>
      <c r="H353" s="32"/>
      <c r="I353" s="32"/>
      <c r="J353" s="82" t="str">
        <f t="shared" si="80"/>
        <v/>
      </c>
      <c r="K353" s="82" t="str">
        <f t="shared" si="81"/>
        <v/>
      </c>
      <c r="L353" s="85" t="str">
        <f t="shared" si="82"/>
        <v/>
      </c>
      <c r="M353" s="35">
        <f t="shared" si="83"/>
        <v>0</v>
      </c>
    </row>
    <row r="354" spans="1:13" hidden="1" x14ac:dyDescent="0.2">
      <c r="A354" s="209" t="s">
        <v>500</v>
      </c>
      <c r="B354" s="75">
        <f t="shared" si="78"/>
        <v>0</v>
      </c>
      <c r="C354" s="75">
        <f t="shared" si="79"/>
        <v>0</v>
      </c>
      <c r="D354" s="32"/>
      <c r="E354" s="32"/>
      <c r="F354" s="32"/>
      <c r="G354" s="32"/>
      <c r="H354" s="32"/>
      <c r="I354" s="32"/>
      <c r="J354" s="82" t="str">
        <f t="shared" si="80"/>
        <v/>
      </c>
      <c r="K354" s="82" t="str">
        <f t="shared" si="81"/>
        <v/>
      </c>
      <c r="L354" s="85" t="str">
        <f t="shared" si="82"/>
        <v/>
      </c>
      <c r="M354" s="35">
        <f t="shared" si="83"/>
        <v>0</v>
      </c>
    </row>
    <row r="355" spans="1:13" hidden="1" x14ac:dyDescent="0.2">
      <c r="A355" s="209" t="s">
        <v>500</v>
      </c>
      <c r="B355" s="75">
        <f t="shared" si="78"/>
        <v>0</v>
      </c>
      <c r="C355" s="75">
        <f t="shared" si="79"/>
        <v>0</v>
      </c>
      <c r="D355" s="32"/>
      <c r="E355" s="32"/>
      <c r="F355" s="32"/>
      <c r="G355" s="32"/>
      <c r="H355" s="32"/>
      <c r="I355" s="32"/>
      <c r="J355" s="82" t="str">
        <f t="shared" si="80"/>
        <v/>
      </c>
      <c r="K355" s="82" t="str">
        <f t="shared" si="81"/>
        <v/>
      </c>
      <c r="L355" s="85" t="str">
        <f t="shared" si="82"/>
        <v/>
      </c>
      <c r="M355" s="35">
        <f t="shared" si="83"/>
        <v>0</v>
      </c>
    </row>
    <row r="356" spans="1:13" hidden="1" x14ac:dyDescent="0.2">
      <c r="A356" s="209" t="s">
        <v>500</v>
      </c>
      <c r="B356" s="75">
        <f t="shared" si="78"/>
        <v>0</v>
      </c>
      <c r="C356" s="75">
        <f t="shared" si="79"/>
        <v>0</v>
      </c>
      <c r="D356" s="32"/>
      <c r="E356" s="32"/>
      <c r="F356" s="32"/>
      <c r="G356" s="32"/>
      <c r="H356" s="32"/>
      <c r="I356" s="32"/>
      <c r="J356" s="82" t="str">
        <f t="shared" si="80"/>
        <v/>
      </c>
      <c r="K356" s="82" t="str">
        <f t="shared" si="81"/>
        <v/>
      </c>
      <c r="L356" s="85" t="str">
        <f t="shared" si="82"/>
        <v/>
      </c>
      <c r="M356" s="35">
        <f t="shared" si="83"/>
        <v>0</v>
      </c>
    </row>
    <row r="357" spans="1:13" hidden="1" x14ac:dyDescent="0.2">
      <c r="A357" s="209" t="s">
        <v>500</v>
      </c>
      <c r="B357" s="75">
        <f t="shared" si="78"/>
        <v>0</v>
      </c>
      <c r="C357" s="75">
        <f t="shared" si="79"/>
        <v>0</v>
      </c>
      <c r="D357" s="32"/>
      <c r="E357" s="32"/>
      <c r="F357" s="32"/>
      <c r="G357" s="32"/>
      <c r="H357" s="32"/>
      <c r="I357" s="32"/>
      <c r="J357" s="82" t="str">
        <f t="shared" si="80"/>
        <v/>
      </c>
      <c r="K357" s="82" t="str">
        <f t="shared" si="81"/>
        <v/>
      </c>
      <c r="L357" s="85" t="str">
        <f t="shared" si="82"/>
        <v/>
      </c>
      <c r="M357" s="35">
        <f t="shared" si="83"/>
        <v>0</v>
      </c>
    </row>
    <row r="358" spans="1:13" hidden="1" x14ac:dyDescent="0.2">
      <c r="A358" s="209" t="s">
        <v>500</v>
      </c>
      <c r="B358" s="75">
        <f t="shared" si="78"/>
        <v>0</v>
      </c>
      <c r="C358" s="75">
        <f t="shared" si="79"/>
        <v>0</v>
      </c>
      <c r="D358" s="32"/>
      <c r="E358" s="32"/>
      <c r="F358" s="32"/>
      <c r="G358" s="32"/>
      <c r="H358" s="32"/>
      <c r="I358" s="32"/>
      <c r="J358" s="82" t="str">
        <f t="shared" si="80"/>
        <v/>
      </c>
      <c r="K358" s="82" t="str">
        <f t="shared" si="81"/>
        <v/>
      </c>
      <c r="L358" s="85" t="str">
        <f t="shared" si="82"/>
        <v/>
      </c>
      <c r="M358" s="35">
        <f t="shared" si="83"/>
        <v>0</v>
      </c>
    </row>
    <row r="359" spans="1:13" hidden="1" x14ac:dyDescent="0.2">
      <c r="A359" s="209" t="s">
        <v>500</v>
      </c>
      <c r="B359" s="75">
        <f t="shared" si="78"/>
        <v>0</v>
      </c>
      <c r="C359" s="75">
        <f t="shared" si="79"/>
        <v>0</v>
      </c>
      <c r="D359" s="32"/>
      <c r="E359" s="32"/>
      <c r="F359" s="32"/>
      <c r="G359" s="32"/>
      <c r="H359" s="32"/>
      <c r="I359" s="32"/>
      <c r="J359" s="82" t="str">
        <f t="shared" si="80"/>
        <v/>
      </c>
      <c r="K359" s="82" t="str">
        <f t="shared" si="81"/>
        <v/>
      </c>
      <c r="L359" s="85" t="str">
        <f t="shared" si="82"/>
        <v/>
      </c>
      <c r="M359" s="35">
        <f t="shared" si="83"/>
        <v>0</v>
      </c>
    </row>
    <row r="360" spans="1:13" hidden="1" x14ac:dyDescent="0.2">
      <c r="A360" s="209" t="s">
        <v>500</v>
      </c>
      <c r="B360" s="75">
        <f t="shared" si="78"/>
        <v>0</v>
      </c>
      <c r="C360" s="75">
        <f t="shared" si="79"/>
        <v>0</v>
      </c>
      <c r="D360" s="32"/>
      <c r="E360" s="32"/>
      <c r="F360" s="32"/>
      <c r="G360" s="32"/>
      <c r="H360" s="32"/>
      <c r="I360" s="32"/>
      <c r="J360" s="82" t="str">
        <f t="shared" si="80"/>
        <v/>
      </c>
      <c r="K360" s="82" t="str">
        <f t="shared" si="81"/>
        <v/>
      </c>
      <c r="L360" s="85" t="str">
        <f t="shared" si="82"/>
        <v/>
      </c>
      <c r="M360" s="35">
        <f t="shared" si="83"/>
        <v>0</v>
      </c>
    </row>
    <row r="361" spans="1:13" hidden="1" x14ac:dyDescent="0.2">
      <c r="A361" s="209" t="s">
        <v>500</v>
      </c>
      <c r="B361" s="75">
        <f t="shared" si="78"/>
        <v>0</v>
      </c>
      <c r="C361" s="75">
        <f t="shared" si="79"/>
        <v>0</v>
      </c>
      <c r="D361" s="32"/>
      <c r="E361" s="32"/>
      <c r="F361" s="32"/>
      <c r="G361" s="32"/>
      <c r="H361" s="32"/>
      <c r="I361" s="32"/>
      <c r="J361" s="82" t="str">
        <f t="shared" si="80"/>
        <v/>
      </c>
      <c r="K361" s="82" t="str">
        <f t="shared" si="81"/>
        <v/>
      </c>
      <c r="L361" s="85" t="str">
        <f t="shared" si="82"/>
        <v/>
      </c>
      <c r="M361" s="35">
        <f t="shared" si="83"/>
        <v>0</v>
      </c>
    </row>
    <row r="362" spans="1:13" hidden="1" x14ac:dyDescent="0.2">
      <c r="A362" s="209" t="s">
        <v>500</v>
      </c>
      <c r="B362" s="75">
        <f t="shared" si="78"/>
        <v>0</v>
      </c>
      <c r="C362" s="75">
        <f t="shared" si="79"/>
        <v>0</v>
      </c>
      <c r="D362" s="32"/>
      <c r="E362" s="32"/>
      <c r="F362" s="32"/>
      <c r="G362" s="32"/>
      <c r="H362" s="32"/>
      <c r="I362" s="32"/>
      <c r="J362" s="82" t="str">
        <f t="shared" si="80"/>
        <v/>
      </c>
      <c r="K362" s="82" t="str">
        <f t="shared" si="81"/>
        <v/>
      </c>
      <c r="L362" s="85" t="str">
        <f t="shared" si="82"/>
        <v/>
      </c>
      <c r="M362" s="35">
        <f t="shared" si="83"/>
        <v>0</v>
      </c>
    </row>
    <row r="363" spans="1:13" hidden="1" x14ac:dyDescent="0.2">
      <c r="A363" s="209" t="s">
        <v>500</v>
      </c>
      <c r="B363" s="75">
        <f t="shared" si="78"/>
        <v>0</v>
      </c>
      <c r="C363" s="75">
        <f t="shared" si="79"/>
        <v>0</v>
      </c>
      <c r="D363" s="32"/>
      <c r="E363" s="32"/>
      <c r="F363" s="32"/>
      <c r="G363" s="32"/>
      <c r="H363" s="32"/>
      <c r="I363" s="32"/>
      <c r="J363" s="82" t="str">
        <f t="shared" si="80"/>
        <v/>
      </c>
      <c r="K363" s="82" t="str">
        <f t="shared" si="81"/>
        <v/>
      </c>
      <c r="L363" s="85" t="str">
        <f t="shared" si="82"/>
        <v/>
      </c>
      <c r="M363" s="35">
        <f t="shared" si="83"/>
        <v>0</v>
      </c>
    </row>
    <row r="364" spans="1:13" hidden="1" x14ac:dyDescent="0.2">
      <c r="A364" s="209" t="s">
        <v>500</v>
      </c>
      <c r="B364" s="75">
        <f t="shared" si="78"/>
        <v>0</v>
      </c>
      <c r="C364" s="75">
        <f t="shared" si="79"/>
        <v>0</v>
      </c>
      <c r="D364" s="32"/>
      <c r="E364" s="32"/>
      <c r="F364" s="32"/>
      <c r="G364" s="32"/>
      <c r="H364" s="32"/>
      <c r="I364" s="32"/>
      <c r="J364" s="82" t="str">
        <f t="shared" si="80"/>
        <v/>
      </c>
      <c r="K364" s="82" t="str">
        <f t="shared" si="81"/>
        <v/>
      </c>
      <c r="L364" s="85" t="str">
        <f t="shared" si="82"/>
        <v/>
      </c>
      <c r="M364" s="35">
        <f t="shared" si="83"/>
        <v>0</v>
      </c>
    </row>
    <row r="365" spans="1:13" hidden="1" x14ac:dyDescent="0.2">
      <c r="A365" s="209" t="s">
        <v>500</v>
      </c>
      <c r="B365" s="75">
        <f t="shared" si="78"/>
        <v>0</v>
      </c>
      <c r="C365" s="75">
        <f t="shared" si="79"/>
        <v>0</v>
      </c>
      <c r="D365" s="32"/>
      <c r="E365" s="32"/>
      <c r="F365" s="32"/>
      <c r="G365" s="32"/>
      <c r="H365" s="32"/>
      <c r="I365" s="32"/>
      <c r="J365" s="82" t="str">
        <f t="shared" si="80"/>
        <v/>
      </c>
      <c r="K365" s="82" t="str">
        <f t="shared" si="81"/>
        <v/>
      </c>
      <c r="L365" s="85" t="str">
        <f t="shared" si="82"/>
        <v/>
      </c>
      <c r="M365" s="35">
        <f t="shared" si="83"/>
        <v>0</v>
      </c>
    </row>
    <row r="366" spans="1:13" hidden="1" x14ac:dyDescent="0.2">
      <c r="A366" s="209" t="s">
        <v>500</v>
      </c>
      <c r="B366" s="75">
        <f t="shared" si="78"/>
        <v>0</v>
      </c>
      <c r="C366" s="75">
        <f t="shared" si="79"/>
        <v>0</v>
      </c>
      <c r="D366" s="32"/>
      <c r="E366" s="32"/>
      <c r="F366" s="32"/>
      <c r="G366" s="32"/>
      <c r="H366" s="32"/>
      <c r="I366" s="32"/>
      <c r="J366" s="82" t="str">
        <f t="shared" si="80"/>
        <v/>
      </c>
      <c r="K366" s="82" t="str">
        <f t="shared" si="81"/>
        <v/>
      </c>
      <c r="L366" s="85" t="str">
        <f t="shared" si="82"/>
        <v/>
      </c>
      <c r="M366" s="35">
        <f t="shared" si="83"/>
        <v>0</v>
      </c>
    </row>
    <row r="367" spans="1:13" hidden="1" x14ac:dyDescent="0.2">
      <c r="A367" s="209" t="s">
        <v>500</v>
      </c>
      <c r="B367" s="75">
        <f t="shared" si="78"/>
        <v>0</v>
      </c>
      <c r="C367" s="75">
        <f t="shared" si="79"/>
        <v>0</v>
      </c>
      <c r="D367" s="32"/>
      <c r="E367" s="32"/>
      <c r="F367" s="32"/>
      <c r="G367" s="32"/>
      <c r="H367" s="32"/>
      <c r="I367" s="32"/>
      <c r="J367" s="82" t="str">
        <f t="shared" si="80"/>
        <v/>
      </c>
      <c r="K367" s="82" t="str">
        <f t="shared" si="81"/>
        <v/>
      </c>
      <c r="L367" s="85" t="str">
        <f t="shared" si="82"/>
        <v/>
      </c>
      <c r="M367" s="35">
        <f t="shared" si="83"/>
        <v>0</v>
      </c>
    </row>
    <row r="368" spans="1:13" hidden="1" x14ac:dyDescent="0.2">
      <c r="A368" s="209" t="s">
        <v>500</v>
      </c>
      <c r="B368" s="75">
        <f t="shared" si="78"/>
        <v>0</v>
      </c>
      <c r="C368" s="75">
        <f t="shared" si="79"/>
        <v>0</v>
      </c>
      <c r="D368" s="32"/>
      <c r="E368" s="32"/>
      <c r="F368" s="32"/>
      <c r="G368" s="32"/>
      <c r="H368" s="32"/>
      <c r="I368" s="32"/>
      <c r="J368" s="82" t="str">
        <f t="shared" si="80"/>
        <v/>
      </c>
      <c r="K368" s="82" t="str">
        <f t="shared" si="81"/>
        <v/>
      </c>
      <c r="L368" s="85" t="str">
        <f t="shared" si="82"/>
        <v/>
      </c>
      <c r="M368" s="35">
        <f t="shared" si="83"/>
        <v>0</v>
      </c>
    </row>
    <row r="369" spans="1:13" hidden="1" x14ac:dyDescent="0.2">
      <c r="A369" s="209" t="s">
        <v>500</v>
      </c>
      <c r="B369" s="75">
        <f t="shared" si="78"/>
        <v>0</v>
      </c>
      <c r="C369" s="75">
        <f t="shared" si="79"/>
        <v>0</v>
      </c>
      <c r="D369" s="32"/>
      <c r="E369" s="32"/>
      <c r="F369" s="32"/>
      <c r="G369" s="32"/>
      <c r="H369" s="32"/>
      <c r="I369" s="32"/>
      <c r="J369" s="82" t="str">
        <f t="shared" si="80"/>
        <v/>
      </c>
      <c r="K369" s="82" t="str">
        <f t="shared" si="81"/>
        <v/>
      </c>
      <c r="L369" s="85" t="str">
        <f t="shared" si="82"/>
        <v/>
      </c>
      <c r="M369" s="35">
        <f t="shared" si="83"/>
        <v>0</v>
      </c>
    </row>
    <row r="370" spans="1:13" hidden="1" x14ac:dyDescent="0.2">
      <c r="A370" s="209" t="s">
        <v>500</v>
      </c>
      <c r="B370" s="75">
        <f t="shared" si="78"/>
        <v>0</v>
      </c>
      <c r="C370" s="75">
        <f t="shared" si="79"/>
        <v>0</v>
      </c>
      <c r="D370" s="32"/>
      <c r="E370" s="32"/>
      <c r="F370" s="32"/>
      <c r="G370" s="32"/>
      <c r="H370" s="32"/>
      <c r="I370" s="32"/>
      <c r="J370" s="82" t="str">
        <f t="shared" si="80"/>
        <v/>
      </c>
      <c r="K370" s="82" t="str">
        <f t="shared" si="81"/>
        <v/>
      </c>
      <c r="L370" s="85" t="str">
        <f t="shared" si="82"/>
        <v/>
      </c>
      <c r="M370" s="35">
        <f t="shared" si="83"/>
        <v>0</v>
      </c>
    </row>
    <row r="371" spans="1:13" hidden="1" x14ac:dyDescent="0.2">
      <c r="A371" s="209" t="s">
        <v>500</v>
      </c>
      <c r="B371" s="75">
        <f t="shared" si="78"/>
        <v>0</v>
      </c>
      <c r="C371" s="75">
        <f t="shared" si="79"/>
        <v>0</v>
      </c>
      <c r="D371" s="32"/>
      <c r="E371" s="32"/>
      <c r="F371" s="32"/>
      <c r="G371" s="32"/>
      <c r="H371" s="32"/>
      <c r="I371" s="32"/>
      <c r="J371" s="82" t="str">
        <f t="shared" si="80"/>
        <v/>
      </c>
      <c r="K371" s="82" t="str">
        <f t="shared" si="81"/>
        <v/>
      </c>
      <c r="L371" s="85" t="str">
        <f t="shared" si="82"/>
        <v/>
      </c>
      <c r="M371" s="35">
        <f t="shared" si="83"/>
        <v>0</v>
      </c>
    </row>
    <row r="372" spans="1:13" hidden="1" x14ac:dyDescent="0.2">
      <c r="A372" s="209" t="s">
        <v>500</v>
      </c>
      <c r="B372" s="75">
        <f t="shared" si="78"/>
        <v>0</v>
      </c>
      <c r="C372" s="75">
        <f t="shared" si="79"/>
        <v>0</v>
      </c>
      <c r="D372" s="32"/>
      <c r="E372" s="32"/>
      <c r="F372" s="32"/>
      <c r="G372" s="32"/>
      <c r="H372" s="32"/>
      <c r="I372" s="32"/>
      <c r="J372" s="82" t="str">
        <f t="shared" si="80"/>
        <v/>
      </c>
      <c r="K372" s="82" t="str">
        <f t="shared" si="81"/>
        <v/>
      </c>
      <c r="L372" s="85" t="str">
        <f t="shared" si="82"/>
        <v/>
      </c>
      <c r="M372" s="35">
        <f t="shared" si="83"/>
        <v>0</v>
      </c>
    </row>
    <row r="373" spans="1:13" hidden="1" x14ac:dyDescent="0.2">
      <c r="A373" s="209" t="s">
        <v>500</v>
      </c>
      <c r="B373" s="75">
        <f t="shared" ref="B373:B390" si="84">SUM(D373:I373)</f>
        <v>0</v>
      </c>
      <c r="C373" s="75">
        <f t="shared" ref="C373:C390" si="85">D373+E373</f>
        <v>0</v>
      </c>
      <c r="D373" s="32"/>
      <c r="E373" s="32"/>
      <c r="F373" s="32"/>
      <c r="G373" s="32"/>
      <c r="H373" s="32"/>
      <c r="I373" s="32"/>
      <c r="J373" s="82" t="str">
        <f t="shared" ref="J373:J391" si="86">IF(ISERROR(D373/C373),"",(D373/C373))</f>
        <v/>
      </c>
      <c r="K373" s="82" t="str">
        <f t="shared" ref="K373:K391" si="87">IF(ISERROR(E373/C373),"",(E373/C373))</f>
        <v/>
      </c>
      <c r="L373" s="85" t="str">
        <f t="shared" ref="L373:L391" si="88">IF(ISERROR((D373+E373)/B373),"",(D373+E373)/B373)</f>
        <v/>
      </c>
      <c r="M373" s="35">
        <f t="shared" ref="M373:M391" si="89">G373+I373</f>
        <v>0</v>
      </c>
    </row>
    <row r="374" spans="1:13" hidden="1" x14ac:dyDescent="0.2">
      <c r="A374" s="209" t="s">
        <v>500</v>
      </c>
      <c r="B374" s="75">
        <f t="shared" si="84"/>
        <v>0</v>
      </c>
      <c r="C374" s="75">
        <f t="shared" si="85"/>
        <v>0</v>
      </c>
      <c r="D374" s="32"/>
      <c r="E374" s="32"/>
      <c r="F374" s="32"/>
      <c r="G374" s="32"/>
      <c r="H374" s="32"/>
      <c r="I374" s="32"/>
      <c r="J374" s="82" t="str">
        <f t="shared" si="86"/>
        <v/>
      </c>
      <c r="K374" s="82" t="str">
        <f t="shared" si="87"/>
        <v/>
      </c>
      <c r="L374" s="85" t="str">
        <f t="shared" si="88"/>
        <v/>
      </c>
      <c r="M374" s="35">
        <f t="shared" si="89"/>
        <v>0</v>
      </c>
    </row>
    <row r="375" spans="1:13" hidden="1" x14ac:dyDescent="0.2">
      <c r="A375" s="209" t="s">
        <v>500</v>
      </c>
      <c r="B375" s="75">
        <f t="shared" si="84"/>
        <v>0</v>
      </c>
      <c r="C375" s="75">
        <f t="shared" si="85"/>
        <v>0</v>
      </c>
      <c r="D375" s="32"/>
      <c r="E375" s="32"/>
      <c r="F375" s="32"/>
      <c r="G375" s="32"/>
      <c r="H375" s="32"/>
      <c r="I375" s="32"/>
      <c r="J375" s="82" t="str">
        <f t="shared" si="86"/>
        <v/>
      </c>
      <c r="K375" s="82" t="str">
        <f t="shared" si="87"/>
        <v/>
      </c>
      <c r="L375" s="85" t="str">
        <f t="shared" si="88"/>
        <v/>
      </c>
      <c r="M375" s="35">
        <f t="shared" si="89"/>
        <v>0</v>
      </c>
    </row>
    <row r="376" spans="1:13" hidden="1" x14ac:dyDescent="0.2">
      <c r="A376" s="209" t="s">
        <v>500</v>
      </c>
      <c r="B376" s="75">
        <f t="shared" si="84"/>
        <v>0</v>
      </c>
      <c r="C376" s="75">
        <f t="shared" si="85"/>
        <v>0</v>
      </c>
      <c r="D376" s="32"/>
      <c r="E376" s="32"/>
      <c r="F376" s="32"/>
      <c r="G376" s="32"/>
      <c r="H376" s="32"/>
      <c r="I376" s="32"/>
      <c r="J376" s="82" t="str">
        <f t="shared" si="86"/>
        <v/>
      </c>
      <c r="K376" s="82" t="str">
        <f t="shared" si="87"/>
        <v/>
      </c>
      <c r="L376" s="85" t="str">
        <f t="shared" si="88"/>
        <v/>
      </c>
      <c r="M376" s="35">
        <f t="shared" si="89"/>
        <v>0</v>
      </c>
    </row>
    <row r="377" spans="1:13" hidden="1" x14ac:dyDescent="0.2">
      <c r="A377" s="209" t="s">
        <v>500</v>
      </c>
      <c r="B377" s="75">
        <f t="shared" si="84"/>
        <v>0</v>
      </c>
      <c r="C377" s="75">
        <f t="shared" si="85"/>
        <v>0</v>
      </c>
      <c r="D377" s="32"/>
      <c r="E377" s="32"/>
      <c r="F377" s="32"/>
      <c r="G377" s="32"/>
      <c r="H377" s="32"/>
      <c r="I377" s="32"/>
      <c r="J377" s="82" t="str">
        <f t="shared" si="86"/>
        <v/>
      </c>
      <c r="K377" s="82" t="str">
        <f t="shared" si="87"/>
        <v/>
      </c>
      <c r="L377" s="85" t="str">
        <f t="shared" si="88"/>
        <v/>
      </c>
      <c r="M377" s="35">
        <f t="shared" si="89"/>
        <v>0</v>
      </c>
    </row>
    <row r="378" spans="1:13" hidden="1" x14ac:dyDescent="0.2">
      <c r="A378" s="209" t="s">
        <v>500</v>
      </c>
      <c r="B378" s="75">
        <f t="shared" si="84"/>
        <v>0</v>
      </c>
      <c r="C378" s="75">
        <f t="shared" si="85"/>
        <v>0</v>
      </c>
      <c r="D378" s="32"/>
      <c r="E378" s="32"/>
      <c r="F378" s="32"/>
      <c r="G378" s="32"/>
      <c r="H378" s="32"/>
      <c r="I378" s="32"/>
      <c r="J378" s="82" t="str">
        <f t="shared" si="86"/>
        <v/>
      </c>
      <c r="K378" s="82" t="str">
        <f t="shared" si="87"/>
        <v/>
      </c>
      <c r="L378" s="85" t="str">
        <f t="shared" si="88"/>
        <v/>
      </c>
      <c r="M378" s="35">
        <f t="shared" si="89"/>
        <v>0</v>
      </c>
    </row>
    <row r="379" spans="1:13" hidden="1" x14ac:dyDescent="0.2">
      <c r="A379" s="209" t="s">
        <v>500</v>
      </c>
      <c r="B379" s="75">
        <f t="shared" si="84"/>
        <v>0</v>
      </c>
      <c r="C379" s="75">
        <f t="shared" si="85"/>
        <v>0</v>
      </c>
      <c r="D379" s="32"/>
      <c r="E379" s="32"/>
      <c r="F379" s="32"/>
      <c r="G379" s="32"/>
      <c r="H379" s="32"/>
      <c r="I379" s="32"/>
      <c r="J379" s="82" t="str">
        <f t="shared" si="86"/>
        <v/>
      </c>
      <c r="K379" s="82" t="str">
        <f t="shared" si="87"/>
        <v/>
      </c>
      <c r="L379" s="85" t="str">
        <f t="shared" si="88"/>
        <v/>
      </c>
      <c r="M379" s="35">
        <f t="shared" si="89"/>
        <v>0</v>
      </c>
    </row>
    <row r="380" spans="1:13" hidden="1" x14ac:dyDescent="0.2">
      <c r="A380" s="209" t="s">
        <v>500</v>
      </c>
      <c r="B380" s="75">
        <f t="shared" si="84"/>
        <v>0</v>
      </c>
      <c r="C380" s="75">
        <f t="shared" si="85"/>
        <v>0</v>
      </c>
      <c r="D380" s="32"/>
      <c r="E380" s="32"/>
      <c r="F380" s="32"/>
      <c r="G380" s="32"/>
      <c r="H380" s="32"/>
      <c r="I380" s="32"/>
      <c r="J380" s="82" t="str">
        <f t="shared" si="86"/>
        <v/>
      </c>
      <c r="K380" s="82" t="str">
        <f t="shared" si="87"/>
        <v/>
      </c>
      <c r="L380" s="85" t="str">
        <f t="shared" si="88"/>
        <v/>
      </c>
      <c r="M380" s="35">
        <f t="shared" si="89"/>
        <v>0</v>
      </c>
    </row>
    <row r="381" spans="1:13" hidden="1" x14ac:dyDescent="0.2">
      <c r="A381" s="209" t="s">
        <v>500</v>
      </c>
      <c r="B381" s="75">
        <f t="shared" si="84"/>
        <v>0</v>
      </c>
      <c r="C381" s="75">
        <f t="shared" si="85"/>
        <v>0</v>
      </c>
      <c r="D381" s="32"/>
      <c r="E381" s="32"/>
      <c r="F381" s="32"/>
      <c r="G381" s="32"/>
      <c r="H381" s="32"/>
      <c r="I381" s="32"/>
      <c r="J381" s="82" t="str">
        <f t="shared" si="86"/>
        <v/>
      </c>
      <c r="K381" s="82" t="str">
        <f t="shared" si="87"/>
        <v/>
      </c>
      <c r="L381" s="85" t="str">
        <f t="shared" si="88"/>
        <v/>
      </c>
      <c r="M381" s="35">
        <f t="shared" si="89"/>
        <v>0</v>
      </c>
    </row>
    <row r="382" spans="1:13" hidden="1" x14ac:dyDescent="0.2">
      <c r="A382" s="209" t="s">
        <v>500</v>
      </c>
      <c r="B382" s="75">
        <f t="shared" si="84"/>
        <v>0</v>
      </c>
      <c r="C382" s="75">
        <f t="shared" si="85"/>
        <v>0</v>
      </c>
      <c r="D382" s="32"/>
      <c r="E382" s="32"/>
      <c r="F382" s="32"/>
      <c r="G382" s="32"/>
      <c r="H382" s="32"/>
      <c r="I382" s="32"/>
      <c r="J382" s="82" t="str">
        <f t="shared" si="86"/>
        <v/>
      </c>
      <c r="K382" s="82" t="str">
        <f t="shared" si="87"/>
        <v/>
      </c>
      <c r="L382" s="85" t="str">
        <f t="shared" si="88"/>
        <v/>
      </c>
      <c r="M382" s="35">
        <f t="shared" si="89"/>
        <v>0</v>
      </c>
    </row>
    <row r="383" spans="1:13" hidden="1" x14ac:dyDescent="0.2">
      <c r="A383" s="209" t="s">
        <v>500</v>
      </c>
      <c r="B383" s="75">
        <f t="shared" si="84"/>
        <v>0</v>
      </c>
      <c r="C383" s="75">
        <f t="shared" si="85"/>
        <v>0</v>
      </c>
      <c r="D383" s="32"/>
      <c r="E383" s="32"/>
      <c r="F383" s="32"/>
      <c r="G383" s="32"/>
      <c r="H383" s="32"/>
      <c r="I383" s="32"/>
      <c r="J383" s="82" t="str">
        <f t="shared" si="86"/>
        <v/>
      </c>
      <c r="K383" s="82" t="str">
        <f t="shared" si="87"/>
        <v/>
      </c>
      <c r="L383" s="85" t="str">
        <f t="shared" si="88"/>
        <v/>
      </c>
      <c r="M383" s="35">
        <f t="shared" si="89"/>
        <v>0</v>
      </c>
    </row>
    <row r="384" spans="1:13" hidden="1" x14ac:dyDescent="0.2">
      <c r="A384" s="209" t="s">
        <v>500</v>
      </c>
      <c r="B384" s="75">
        <f t="shared" si="84"/>
        <v>0</v>
      </c>
      <c r="C384" s="75">
        <f t="shared" si="85"/>
        <v>0</v>
      </c>
      <c r="D384" s="32"/>
      <c r="E384" s="32"/>
      <c r="F384" s="32"/>
      <c r="G384" s="32"/>
      <c r="H384" s="32"/>
      <c r="I384" s="32"/>
      <c r="J384" s="82" t="str">
        <f t="shared" si="86"/>
        <v/>
      </c>
      <c r="K384" s="82" t="str">
        <f t="shared" si="87"/>
        <v/>
      </c>
      <c r="L384" s="85" t="str">
        <f t="shared" si="88"/>
        <v/>
      </c>
      <c r="M384" s="35">
        <f t="shared" si="89"/>
        <v>0</v>
      </c>
    </row>
    <row r="385" spans="1:13" hidden="1" x14ac:dyDescent="0.2">
      <c r="A385" s="209" t="s">
        <v>500</v>
      </c>
      <c r="B385" s="75">
        <f t="shared" si="84"/>
        <v>0</v>
      </c>
      <c r="C385" s="75">
        <f t="shared" si="85"/>
        <v>0</v>
      </c>
      <c r="D385" s="32"/>
      <c r="E385" s="32"/>
      <c r="F385" s="32"/>
      <c r="G385" s="32"/>
      <c r="H385" s="32"/>
      <c r="I385" s="32"/>
      <c r="J385" s="82" t="str">
        <f t="shared" si="86"/>
        <v/>
      </c>
      <c r="K385" s="82" t="str">
        <f t="shared" si="87"/>
        <v/>
      </c>
      <c r="L385" s="85" t="str">
        <f t="shared" si="88"/>
        <v/>
      </c>
      <c r="M385" s="35">
        <f t="shared" si="89"/>
        <v>0</v>
      </c>
    </row>
    <row r="386" spans="1:13" hidden="1" x14ac:dyDescent="0.2">
      <c r="A386" s="209" t="s">
        <v>500</v>
      </c>
      <c r="B386" s="75">
        <f t="shared" si="84"/>
        <v>0</v>
      </c>
      <c r="C386" s="75">
        <f t="shared" si="85"/>
        <v>0</v>
      </c>
      <c r="D386" s="32"/>
      <c r="E386" s="32"/>
      <c r="F386" s="32"/>
      <c r="G386" s="32"/>
      <c r="H386" s="32"/>
      <c r="I386" s="32"/>
      <c r="J386" s="82" t="str">
        <f t="shared" si="86"/>
        <v/>
      </c>
      <c r="K386" s="82" t="str">
        <f t="shared" si="87"/>
        <v/>
      </c>
      <c r="L386" s="85" t="str">
        <f t="shared" si="88"/>
        <v/>
      </c>
      <c r="M386" s="35">
        <f t="shared" si="89"/>
        <v>0</v>
      </c>
    </row>
    <row r="387" spans="1:13" hidden="1" x14ac:dyDescent="0.2">
      <c r="A387" s="209" t="s">
        <v>500</v>
      </c>
      <c r="B387" s="75">
        <f t="shared" si="84"/>
        <v>0</v>
      </c>
      <c r="C387" s="75">
        <f t="shared" si="85"/>
        <v>0</v>
      </c>
      <c r="D387" s="32"/>
      <c r="E387" s="32"/>
      <c r="F387" s="32"/>
      <c r="G387" s="32"/>
      <c r="H387" s="32"/>
      <c r="I387" s="32"/>
      <c r="J387" s="82" t="str">
        <f t="shared" si="86"/>
        <v/>
      </c>
      <c r="K387" s="82" t="str">
        <f t="shared" si="87"/>
        <v/>
      </c>
      <c r="L387" s="85" t="str">
        <f t="shared" si="88"/>
        <v/>
      </c>
      <c r="M387" s="35">
        <f t="shared" si="89"/>
        <v>0</v>
      </c>
    </row>
    <row r="388" spans="1:13" hidden="1" x14ac:dyDescent="0.2">
      <c r="A388" s="209" t="s">
        <v>500</v>
      </c>
      <c r="B388" s="75">
        <f t="shared" si="84"/>
        <v>0</v>
      </c>
      <c r="C388" s="75">
        <f t="shared" si="85"/>
        <v>0</v>
      </c>
      <c r="D388" s="32"/>
      <c r="E388" s="32"/>
      <c r="F388" s="32"/>
      <c r="G388" s="32"/>
      <c r="H388" s="32"/>
      <c r="I388" s="32"/>
      <c r="J388" s="82" t="str">
        <f t="shared" si="86"/>
        <v/>
      </c>
      <c r="K388" s="82" t="str">
        <f t="shared" si="87"/>
        <v/>
      </c>
      <c r="L388" s="85" t="str">
        <f t="shared" si="88"/>
        <v/>
      </c>
      <c r="M388" s="35">
        <f t="shared" si="89"/>
        <v>0</v>
      </c>
    </row>
    <row r="389" spans="1:13" hidden="1" x14ac:dyDescent="0.2">
      <c r="A389" s="209" t="s">
        <v>500</v>
      </c>
      <c r="B389" s="75">
        <f t="shared" si="84"/>
        <v>0</v>
      </c>
      <c r="C389" s="75">
        <f t="shared" si="85"/>
        <v>0</v>
      </c>
      <c r="D389" s="32"/>
      <c r="E389" s="32"/>
      <c r="F389" s="32"/>
      <c r="G389" s="32"/>
      <c r="H389" s="32"/>
      <c r="I389" s="32"/>
      <c r="J389" s="82" t="str">
        <f t="shared" si="86"/>
        <v/>
      </c>
      <c r="K389" s="82" t="str">
        <f t="shared" si="87"/>
        <v/>
      </c>
      <c r="L389" s="85" t="str">
        <f t="shared" si="88"/>
        <v/>
      </c>
      <c r="M389" s="35">
        <f t="shared" si="89"/>
        <v>0</v>
      </c>
    </row>
    <row r="390" spans="1:13" ht="12" hidden="1" customHeight="1" x14ac:dyDescent="0.2">
      <c r="A390" s="209" t="s">
        <v>500</v>
      </c>
      <c r="B390" s="75">
        <f t="shared" si="84"/>
        <v>0</v>
      </c>
      <c r="C390" s="75">
        <f t="shared" si="85"/>
        <v>0</v>
      </c>
      <c r="D390" s="32"/>
      <c r="E390" s="32"/>
      <c r="F390" s="32"/>
      <c r="G390" s="32"/>
      <c r="H390" s="32"/>
      <c r="I390" s="32"/>
      <c r="J390" s="82" t="str">
        <f t="shared" si="86"/>
        <v/>
      </c>
      <c r="K390" s="82" t="str">
        <f t="shared" si="87"/>
        <v/>
      </c>
      <c r="L390" s="85" t="str">
        <f t="shared" si="88"/>
        <v/>
      </c>
      <c r="M390" s="35">
        <f t="shared" si="89"/>
        <v>0</v>
      </c>
    </row>
    <row r="391" spans="1:13" hidden="1" x14ac:dyDescent="0.2">
      <c r="A391" s="207" t="s">
        <v>61</v>
      </c>
      <c r="B391" s="207">
        <f t="shared" ref="B391:I391" si="90">SUM(B341:B390)</f>
        <v>0</v>
      </c>
      <c r="C391" s="207">
        <f t="shared" si="90"/>
        <v>0</v>
      </c>
      <c r="D391" s="207">
        <f t="shared" si="90"/>
        <v>0</v>
      </c>
      <c r="E391" s="207">
        <f t="shared" si="90"/>
        <v>0</v>
      </c>
      <c r="F391" s="207">
        <f t="shared" si="90"/>
        <v>0</v>
      </c>
      <c r="G391" s="207">
        <f t="shared" si="90"/>
        <v>0</v>
      </c>
      <c r="H391" s="207">
        <f t="shared" si="90"/>
        <v>0</v>
      </c>
      <c r="I391" s="207">
        <f t="shared" si="90"/>
        <v>0</v>
      </c>
      <c r="J391" s="204" t="str">
        <f t="shared" si="86"/>
        <v/>
      </c>
      <c r="K391" s="204" t="str">
        <f t="shared" si="87"/>
        <v/>
      </c>
      <c r="L391" s="204" t="str">
        <f t="shared" si="88"/>
        <v/>
      </c>
      <c r="M391" s="35">
        <f t="shared" si="89"/>
        <v>0</v>
      </c>
    </row>
    <row r="393" spans="1:13" ht="15.75" hidden="1" customHeight="1" x14ac:dyDescent="0.2">
      <c r="A393" s="451" t="str">
        <f>Parameters!B91</f>
        <v>Sheet4-Table8 Header</v>
      </c>
      <c r="B393" s="452"/>
      <c r="C393" s="452"/>
      <c r="D393" s="452"/>
      <c r="E393" s="452"/>
      <c r="F393" s="452"/>
      <c r="G393" s="452"/>
      <c r="H393" s="452"/>
      <c r="I393" s="452"/>
      <c r="J393" s="452"/>
      <c r="K393" s="452"/>
      <c r="L393" s="453"/>
    </row>
    <row r="394" spans="1:13" hidden="1" x14ac:dyDescent="0.2">
      <c r="A394" s="443" t="str">
        <f>CONCATENATE(Parameters!H91," Name")</f>
        <v>Test Set Name</v>
      </c>
      <c r="B394" s="445" t="s">
        <v>112</v>
      </c>
      <c r="C394" s="446"/>
      <c r="D394" s="446"/>
      <c r="E394" s="446"/>
      <c r="F394" s="446"/>
      <c r="G394" s="446"/>
      <c r="H394" s="446"/>
      <c r="I394" s="446"/>
      <c r="J394" s="446"/>
      <c r="K394" s="446"/>
      <c r="L394" s="447"/>
    </row>
    <row r="395" spans="1:13" hidden="1" x14ac:dyDescent="0.2">
      <c r="A395" s="444"/>
      <c r="B395" s="196" t="s">
        <v>110</v>
      </c>
      <c r="C395" s="196" t="s">
        <v>113</v>
      </c>
      <c r="D395" s="196" t="s">
        <v>148</v>
      </c>
      <c r="E395" s="196" t="s">
        <v>149</v>
      </c>
      <c r="F395" s="196" t="s">
        <v>55</v>
      </c>
      <c r="G395" s="196" t="s">
        <v>57</v>
      </c>
      <c r="H395" s="196" t="s">
        <v>102</v>
      </c>
      <c r="I395" s="196" t="s">
        <v>93</v>
      </c>
      <c r="J395" s="196" t="s">
        <v>59</v>
      </c>
      <c r="K395" s="196" t="s">
        <v>60</v>
      </c>
      <c r="L395" s="196" t="s">
        <v>409</v>
      </c>
      <c r="M395" s="34" t="s">
        <v>58</v>
      </c>
    </row>
    <row r="396" spans="1:13" hidden="1" x14ac:dyDescent="0.2">
      <c r="A396" s="209" t="s">
        <v>500</v>
      </c>
      <c r="B396" s="75">
        <f t="shared" ref="B396:B427" si="91">SUM(D396:I396)</f>
        <v>0</v>
      </c>
      <c r="C396" s="75">
        <f t="shared" ref="C396:C427" si="92">D396+E396</f>
        <v>0</v>
      </c>
      <c r="D396" s="32"/>
      <c r="E396" s="32"/>
      <c r="F396" s="32"/>
      <c r="G396" s="32"/>
      <c r="H396" s="32"/>
      <c r="I396" s="32"/>
      <c r="J396" s="82" t="str">
        <f t="shared" ref="J396:J427" si="93">IF(ISERROR(D396/C396),"",(D396/C396))</f>
        <v/>
      </c>
      <c r="K396" s="82" t="str">
        <f t="shared" ref="K396:K427" si="94">IF(ISERROR(E396/C396),"",(E396/C396))</f>
        <v/>
      </c>
      <c r="L396" s="85" t="str">
        <f t="shared" ref="L396:L427" si="95">IF(ISERROR((D396+E396)/B396),"",(D396+E396)/B396)</f>
        <v/>
      </c>
      <c r="M396" s="35">
        <f t="shared" ref="M396:M427" si="96">G396+I396</f>
        <v>0</v>
      </c>
    </row>
    <row r="397" spans="1:13" hidden="1" x14ac:dyDescent="0.2">
      <c r="A397" s="209" t="s">
        <v>500</v>
      </c>
      <c r="B397" s="75">
        <f t="shared" si="91"/>
        <v>0</v>
      </c>
      <c r="C397" s="75">
        <f t="shared" si="92"/>
        <v>0</v>
      </c>
      <c r="D397" s="32"/>
      <c r="E397" s="32"/>
      <c r="F397" s="32"/>
      <c r="G397" s="32"/>
      <c r="H397" s="32"/>
      <c r="I397" s="32"/>
      <c r="J397" s="82" t="str">
        <f t="shared" si="93"/>
        <v/>
      </c>
      <c r="K397" s="82" t="str">
        <f t="shared" si="94"/>
        <v/>
      </c>
      <c r="L397" s="85" t="str">
        <f t="shared" si="95"/>
        <v/>
      </c>
      <c r="M397" s="35">
        <f t="shared" si="96"/>
        <v>0</v>
      </c>
    </row>
    <row r="398" spans="1:13" hidden="1" x14ac:dyDescent="0.2">
      <c r="A398" s="209" t="s">
        <v>500</v>
      </c>
      <c r="B398" s="75">
        <f t="shared" si="91"/>
        <v>0</v>
      </c>
      <c r="C398" s="75">
        <f t="shared" si="92"/>
        <v>0</v>
      </c>
      <c r="D398" s="32"/>
      <c r="E398" s="32"/>
      <c r="F398" s="32"/>
      <c r="G398" s="32"/>
      <c r="H398" s="32"/>
      <c r="I398" s="32"/>
      <c r="J398" s="82" t="str">
        <f t="shared" si="93"/>
        <v/>
      </c>
      <c r="K398" s="82" t="str">
        <f t="shared" si="94"/>
        <v/>
      </c>
      <c r="L398" s="85" t="str">
        <f t="shared" si="95"/>
        <v/>
      </c>
      <c r="M398" s="35">
        <f t="shared" si="96"/>
        <v>0</v>
      </c>
    </row>
    <row r="399" spans="1:13" hidden="1" x14ac:dyDescent="0.2">
      <c r="A399" s="209" t="s">
        <v>500</v>
      </c>
      <c r="B399" s="75">
        <f t="shared" si="91"/>
        <v>0</v>
      </c>
      <c r="C399" s="75">
        <f t="shared" si="92"/>
        <v>0</v>
      </c>
      <c r="D399" s="32"/>
      <c r="E399" s="32"/>
      <c r="F399" s="32"/>
      <c r="G399" s="32"/>
      <c r="H399" s="32"/>
      <c r="I399" s="32"/>
      <c r="J399" s="82" t="str">
        <f t="shared" si="93"/>
        <v/>
      </c>
      <c r="K399" s="82" t="str">
        <f t="shared" si="94"/>
        <v/>
      </c>
      <c r="L399" s="85" t="str">
        <f t="shared" si="95"/>
        <v/>
      </c>
      <c r="M399" s="35">
        <f t="shared" si="96"/>
        <v>0</v>
      </c>
    </row>
    <row r="400" spans="1:13" hidden="1" x14ac:dyDescent="0.2">
      <c r="A400" s="209" t="s">
        <v>500</v>
      </c>
      <c r="B400" s="75">
        <f t="shared" si="91"/>
        <v>0</v>
      </c>
      <c r="C400" s="75">
        <f t="shared" si="92"/>
        <v>0</v>
      </c>
      <c r="D400" s="32"/>
      <c r="E400" s="32"/>
      <c r="F400" s="32"/>
      <c r="G400" s="32"/>
      <c r="H400" s="32"/>
      <c r="I400" s="32"/>
      <c r="J400" s="82" t="str">
        <f t="shared" si="93"/>
        <v/>
      </c>
      <c r="K400" s="82" t="str">
        <f t="shared" si="94"/>
        <v/>
      </c>
      <c r="L400" s="85" t="str">
        <f t="shared" si="95"/>
        <v/>
      </c>
      <c r="M400" s="35">
        <f t="shared" si="96"/>
        <v>0</v>
      </c>
    </row>
    <row r="401" spans="1:13" hidden="1" x14ac:dyDescent="0.2">
      <c r="A401" s="209" t="s">
        <v>500</v>
      </c>
      <c r="B401" s="75">
        <f t="shared" si="91"/>
        <v>0</v>
      </c>
      <c r="C401" s="75">
        <f t="shared" si="92"/>
        <v>0</v>
      </c>
      <c r="D401" s="32"/>
      <c r="E401" s="32"/>
      <c r="F401" s="32"/>
      <c r="G401" s="32"/>
      <c r="H401" s="32"/>
      <c r="I401" s="32"/>
      <c r="J401" s="82" t="str">
        <f t="shared" si="93"/>
        <v/>
      </c>
      <c r="K401" s="82" t="str">
        <f t="shared" si="94"/>
        <v/>
      </c>
      <c r="L401" s="85" t="str">
        <f t="shared" si="95"/>
        <v/>
      </c>
      <c r="M401" s="35">
        <f t="shared" si="96"/>
        <v>0</v>
      </c>
    </row>
    <row r="402" spans="1:13" hidden="1" x14ac:dyDescent="0.2">
      <c r="A402" s="209" t="s">
        <v>500</v>
      </c>
      <c r="B402" s="75">
        <f t="shared" si="91"/>
        <v>0</v>
      </c>
      <c r="C402" s="75">
        <f t="shared" si="92"/>
        <v>0</v>
      </c>
      <c r="D402" s="32"/>
      <c r="E402" s="32"/>
      <c r="F402" s="32"/>
      <c r="G402" s="32"/>
      <c r="H402" s="32"/>
      <c r="I402" s="32"/>
      <c r="J402" s="82" t="str">
        <f t="shared" si="93"/>
        <v/>
      </c>
      <c r="K402" s="82" t="str">
        <f t="shared" si="94"/>
        <v/>
      </c>
      <c r="L402" s="85" t="str">
        <f t="shared" si="95"/>
        <v/>
      </c>
      <c r="M402" s="35">
        <f t="shared" si="96"/>
        <v>0</v>
      </c>
    </row>
    <row r="403" spans="1:13" hidden="1" x14ac:dyDescent="0.2">
      <c r="A403" s="209" t="s">
        <v>500</v>
      </c>
      <c r="B403" s="75">
        <f t="shared" si="91"/>
        <v>0</v>
      </c>
      <c r="C403" s="75">
        <f t="shared" si="92"/>
        <v>0</v>
      </c>
      <c r="D403" s="32"/>
      <c r="E403" s="32"/>
      <c r="F403" s="32"/>
      <c r="G403" s="32"/>
      <c r="H403" s="32"/>
      <c r="I403" s="32"/>
      <c r="J403" s="82" t="str">
        <f t="shared" si="93"/>
        <v/>
      </c>
      <c r="K403" s="82" t="str">
        <f t="shared" si="94"/>
        <v/>
      </c>
      <c r="L403" s="85" t="str">
        <f t="shared" si="95"/>
        <v/>
      </c>
      <c r="M403" s="35">
        <f t="shared" si="96"/>
        <v>0</v>
      </c>
    </row>
    <row r="404" spans="1:13" hidden="1" x14ac:dyDescent="0.2">
      <c r="A404" s="209" t="s">
        <v>500</v>
      </c>
      <c r="B404" s="75">
        <f t="shared" si="91"/>
        <v>0</v>
      </c>
      <c r="C404" s="75">
        <f t="shared" si="92"/>
        <v>0</v>
      </c>
      <c r="D404" s="32"/>
      <c r="E404" s="32"/>
      <c r="F404" s="32"/>
      <c r="G404" s="32"/>
      <c r="H404" s="32"/>
      <c r="I404" s="32"/>
      <c r="J404" s="82" t="str">
        <f t="shared" si="93"/>
        <v/>
      </c>
      <c r="K404" s="82" t="str">
        <f t="shared" si="94"/>
        <v/>
      </c>
      <c r="L404" s="85" t="str">
        <f t="shared" si="95"/>
        <v/>
      </c>
      <c r="M404" s="35">
        <f t="shared" si="96"/>
        <v>0</v>
      </c>
    </row>
    <row r="405" spans="1:13" hidden="1" x14ac:dyDescent="0.2">
      <c r="A405" s="209" t="s">
        <v>500</v>
      </c>
      <c r="B405" s="75">
        <f t="shared" si="91"/>
        <v>0</v>
      </c>
      <c r="C405" s="75">
        <f t="shared" si="92"/>
        <v>0</v>
      </c>
      <c r="D405" s="32"/>
      <c r="E405" s="32"/>
      <c r="F405" s="32"/>
      <c r="G405" s="32"/>
      <c r="H405" s="32"/>
      <c r="I405" s="32"/>
      <c r="J405" s="82" t="str">
        <f t="shared" si="93"/>
        <v/>
      </c>
      <c r="K405" s="82" t="str">
        <f t="shared" si="94"/>
        <v/>
      </c>
      <c r="L405" s="85" t="str">
        <f t="shared" si="95"/>
        <v/>
      </c>
      <c r="M405" s="35">
        <f t="shared" si="96"/>
        <v>0</v>
      </c>
    </row>
    <row r="406" spans="1:13" hidden="1" x14ac:dyDescent="0.2">
      <c r="A406" s="209" t="s">
        <v>500</v>
      </c>
      <c r="B406" s="75">
        <f t="shared" si="91"/>
        <v>0</v>
      </c>
      <c r="C406" s="75">
        <f t="shared" si="92"/>
        <v>0</v>
      </c>
      <c r="D406" s="32"/>
      <c r="E406" s="32"/>
      <c r="F406" s="32"/>
      <c r="G406" s="32"/>
      <c r="H406" s="32"/>
      <c r="I406" s="32"/>
      <c r="J406" s="82" t="str">
        <f t="shared" si="93"/>
        <v/>
      </c>
      <c r="K406" s="82" t="str">
        <f t="shared" si="94"/>
        <v/>
      </c>
      <c r="L406" s="85" t="str">
        <f t="shared" si="95"/>
        <v/>
      </c>
      <c r="M406" s="35">
        <f t="shared" si="96"/>
        <v>0</v>
      </c>
    </row>
    <row r="407" spans="1:13" hidden="1" x14ac:dyDescent="0.2">
      <c r="A407" s="209" t="s">
        <v>500</v>
      </c>
      <c r="B407" s="75">
        <f t="shared" si="91"/>
        <v>0</v>
      </c>
      <c r="C407" s="75">
        <f t="shared" si="92"/>
        <v>0</v>
      </c>
      <c r="D407" s="32"/>
      <c r="E407" s="32"/>
      <c r="F407" s="32"/>
      <c r="G407" s="32"/>
      <c r="H407" s="32"/>
      <c r="I407" s="32"/>
      <c r="J407" s="82" t="str">
        <f t="shared" si="93"/>
        <v/>
      </c>
      <c r="K407" s="82" t="str">
        <f t="shared" si="94"/>
        <v/>
      </c>
      <c r="L407" s="85" t="str">
        <f t="shared" si="95"/>
        <v/>
      </c>
      <c r="M407" s="35">
        <f t="shared" si="96"/>
        <v>0</v>
      </c>
    </row>
    <row r="408" spans="1:13" hidden="1" x14ac:dyDescent="0.2">
      <c r="A408" s="209" t="s">
        <v>500</v>
      </c>
      <c r="B408" s="75">
        <f t="shared" si="91"/>
        <v>0</v>
      </c>
      <c r="C408" s="75">
        <f t="shared" si="92"/>
        <v>0</v>
      </c>
      <c r="D408" s="32"/>
      <c r="E408" s="32"/>
      <c r="F408" s="32"/>
      <c r="G408" s="32"/>
      <c r="H408" s="32"/>
      <c r="I408" s="32"/>
      <c r="J408" s="82" t="str">
        <f t="shared" si="93"/>
        <v/>
      </c>
      <c r="K408" s="82" t="str">
        <f t="shared" si="94"/>
        <v/>
      </c>
      <c r="L408" s="85" t="str">
        <f t="shared" si="95"/>
        <v/>
      </c>
      <c r="M408" s="35">
        <f t="shared" si="96"/>
        <v>0</v>
      </c>
    </row>
    <row r="409" spans="1:13" hidden="1" x14ac:dyDescent="0.2">
      <c r="A409" s="209" t="s">
        <v>500</v>
      </c>
      <c r="B409" s="75">
        <f t="shared" si="91"/>
        <v>0</v>
      </c>
      <c r="C409" s="75">
        <f t="shared" si="92"/>
        <v>0</v>
      </c>
      <c r="D409" s="32"/>
      <c r="E409" s="32"/>
      <c r="F409" s="32"/>
      <c r="G409" s="32"/>
      <c r="H409" s="32"/>
      <c r="I409" s="32"/>
      <c r="J409" s="82" t="str">
        <f t="shared" si="93"/>
        <v/>
      </c>
      <c r="K409" s="82" t="str">
        <f t="shared" si="94"/>
        <v/>
      </c>
      <c r="L409" s="85" t="str">
        <f t="shared" si="95"/>
        <v/>
      </c>
      <c r="M409" s="35">
        <f t="shared" si="96"/>
        <v>0</v>
      </c>
    </row>
    <row r="410" spans="1:13" hidden="1" x14ac:dyDescent="0.2">
      <c r="A410" s="209" t="s">
        <v>500</v>
      </c>
      <c r="B410" s="75">
        <f t="shared" si="91"/>
        <v>0</v>
      </c>
      <c r="C410" s="75">
        <f t="shared" si="92"/>
        <v>0</v>
      </c>
      <c r="D410" s="32"/>
      <c r="E410" s="32"/>
      <c r="F410" s="32"/>
      <c r="G410" s="32"/>
      <c r="H410" s="32"/>
      <c r="I410" s="32"/>
      <c r="J410" s="82" t="str">
        <f t="shared" si="93"/>
        <v/>
      </c>
      <c r="K410" s="82" t="str">
        <f t="shared" si="94"/>
        <v/>
      </c>
      <c r="L410" s="85" t="str">
        <f t="shared" si="95"/>
        <v/>
      </c>
      <c r="M410" s="35">
        <f t="shared" si="96"/>
        <v>0</v>
      </c>
    </row>
    <row r="411" spans="1:13" hidden="1" x14ac:dyDescent="0.2">
      <c r="A411" s="209" t="s">
        <v>500</v>
      </c>
      <c r="B411" s="75">
        <f t="shared" si="91"/>
        <v>0</v>
      </c>
      <c r="C411" s="75">
        <f t="shared" si="92"/>
        <v>0</v>
      </c>
      <c r="D411" s="32"/>
      <c r="E411" s="32"/>
      <c r="F411" s="32"/>
      <c r="G411" s="32"/>
      <c r="H411" s="32"/>
      <c r="I411" s="32"/>
      <c r="J411" s="82" t="str">
        <f t="shared" si="93"/>
        <v/>
      </c>
      <c r="K411" s="82" t="str">
        <f t="shared" si="94"/>
        <v/>
      </c>
      <c r="L411" s="85" t="str">
        <f t="shared" si="95"/>
        <v/>
      </c>
      <c r="M411" s="35">
        <f t="shared" si="96"/>
        <v>0</v>
      </c>
    </row>
    <row r="412" spans="1:13" hidden="1" x14ac:dyDescent="0.2">
      <c r="A412" s="209" t="s">
        <v>500</v>
      </c>
      <c r="B412" s="75">
        <f t="shared" si="91"/>
        <v>0</v>
      </c>
      <c r="C412" s="75">
        <f t="shared" si="92"/>
        <v>0</v>
      </c>
      <c r="D412" s="32"/>
      <c r="E412" s="32"/>
      <c r="F412" s="32"/>
      <c r="G412" s="32"/>
      <c r="H412" s="32"/>
      <c r="I412" s="32"/>
      <c r="J412" s="82" t="str">
        <f t="shared" si="93"/>
        <v/>
      </c>
      <c r="K412" s="82" t="str">
        <f t="shared" si="94"/>
        <v/>
      </c>
      <c r="L412" s="85" t="str">
        <f t="shared" si="95"/>
        <v/>
      </c>
      <c r="M412" s="35">
        <f t="shared" si="96"/>
        <v>0</v>
      </c>
    </row>
    <row r="413" spans="1:13" hidden="1" x14ac:dyDescent="0.2">
      <c r="A413" s="209" t="s">
        <v>500</v>
      </c>
      <c r="B413" s="75">
        <f t="shared" si="91"/>
        <v>0</v>
      </c>
      <c r="C413" s="75">
        <f t="shared" si="92"/>
        <v>0</v>
      </c>
      <c r="D413" s="32"/>
      <c r="E413" s="32"/>
      <c r="F413" s="32"/>
      <c r="G413" s="32"/>
      <c r="H413" s="32"/>
      <c r="I413" s="32"/>
      <c r="J413" s="82" t="str">
        <f t="shared" si="93"/>
        <v/>
      </c>
      <c r="K413" s="82" t="str">
        <f t="shared" si="94"/>
        <v/>
      </c>
      <c r="L413" s="85" t="str">
        <f t="shared" si="95"/>
        <v/>
      </c>
      <c r="M413" s="35">
        <f t="shared" si="96"/>
        <v>0</v>
      </c>
    </row>
    <row r="414" spans="1:13" hidden="1" x14ac:dyDescent="0.2">
      <c r="A414" s="209" t="s">
        <v>500</v>
      </c>
      <c r="B414" s="75">
        <f t="shared" si="91"/>
        <v>0</v>
      </c>
      <c r="C414" s="75">
        <f t="shared" si="92"/>
        <v>0</v>
      </c>
      <c r="D414" s="32"/>
      <c r="E414" s="32"/>
      <c r="F414" s="32"/>
      <c r="G414" s="32"/>
      <c r="H414" s="32"/>
      <c r="I414" s="32"/>
      <c r="J414" s="82" t="str">
        <f t="shared" si="93"/>
        <v/>
      </c>
      <c r="K414" s="82" t="str">
        <f t="shared" si="94"/>
        <v/>
      </c>
      <c r="L414" s="85" t="str">
        <f t="shared" si="95"/>
        <v/>
      </c>
      <c r="M414" s="35">
        <f t="shared" si="96"/>
        <v>0</v>
      </c>
    </row>
    <row r="415" spans="1:13" hidden="1" x14ac:dyDescent="0.2">
      <c r="A415" s="209" t="s">
        <v>500</v>
      </c>
      <c r="B415" s="75">
        <f t="shared" si="91"/>
        <v>0</v>
      </c>
      <c r="C415" s="75">
        <f t="shared" si="92"/>
        <v>0</v>
      </c>
      <c r="D415" s="32"/>
      <c r="E415" s="32"/>
      <c r="F415" s="32"/>
      <c r="G415" s="32"/>
      <c r="H415" s="32"/>
      <c r="I415" s="32"/>
      <c r="J415" s="82" t="str">
        <f t="shared" si="93"/>
        <v/>
      </c>
      <c r="K415" s="82" t="str">
        <f t="shared" si="94"/>
        <v/>
      </c>
      <c r="L415" s="85" t="str">
        <f t="shared" si="95"/>
        <v/>
      </c>
      <c r="M415" s="35">
        <f t="shared" si="96"/>
        <v>0</v>
      </c>
    </row>
    <row r="416" spans="1:13" hidden="1" x14ac:dyDescent="0.2">
      <c r="A416" s="209" t="s">
        <v>500</v>
      </c>
      <c r="B416" s="75">
        <f t="shared" si="91"/>
        <v>0</v>
      </c>
      <c r="C416" s="75">
        <f t="shared" si="92"/>
        <v>0</v>
      </c>
      <c r="D416" s="32"/>
      <c r="E416" s="32"/>
      <c r="F416" s="32"/>
      <c r="G416" s="32"/>
      <c r="H416" s="32"/>
      <c r="I416" s="32"/>
      <c r="J416" s="82" t="str">
        <f t="shared" si="93"/>
        <v/>
      </c>
      <c r="K416" s="82" t="str">
        <f t="shared" si="94"/>
        <v/>
      </c>
      <c r="L416" s="85" t="str">
        <f t="shared" si="95"/>
        <v/>
      </c>
      <c r="M416" s="35">
        <f t="shared" si="96"/>
        <v>0</v>
      </c>
    </row>
    <row r="417" spans="1:13" hidden="1" x14ac:dyDescent="0.2">
      <c r="A417" s="209" t="s">
        <v>500</v>
      </c>
      <c r="B417" s="75">
        <f t="shared" si="91"/>
        <v>0</v>
      </c>
      <c r="C417" s="75">
        <f t="shared" si="92"/>
        <v>0</v>
      </c>
      <c r="D417" s="32"/>
      <c r="E417" s="32"/>
      <c r="F417" s="32"/>
      <c r="G417" s="32"/>
      <c r="H417" s="32"/>
      <c r="I417" s="32"/>
      <c r="J417" s="82" t="str">
        <f t="shared" si="93"/>
        <v/>
      </c>
      <c r="K417" s="82" t="str">
        <f t="shared" si="94"/>
        <v/>
      </c>
      <c r="L417" s="85" t="str">
        <f t="shared" si="95"/>
        <v/>
      </c>
      <c r="M417" s="35">
        <f t="shared" si="96"/>
        <v>0</v>
      </c>
    </row>
    <row r="418" spans="1:13" hidden="1" x14ac:dyDescent="0.2">
      <c r="A418" s="209" t="s">
        <v>500</v>
      </c>
      <c r="B418" s="75">
        <f t="shared" si="91"/>
        <v>0</v>
      </c>
      <c r="C418" s="75">
        <f t="shared" si="92"/>
        <v>0</v>
      </c>
      <c r="D418" s="32"/>
      <c r="E418" s="32"/>
      <c r="F418" s="32"/>
      <c r="G418" s="32"/>
      <c r="H418" s="32"/>
      <c r="I418" s="32"/>
      <c r="J418" s="82" t="str">
        <f t="shared" si="93"/>
        <v/>
      </c>
      <c r="K418" s="82" t="str">
        <f t="shared" si="94"/>
        <v/>
      </c>
      <c r="L418" s="85" t="str">
        <f t="shared" si="95"/>
        <v/>
      </c>
      <c r="M418" s="35">
        <f t="shared" si="96"/>
        <v>0</v>
      </c>
    </row>
    <row r="419" spans="1:13" hidden="1" x14ac:dyDescent="0.2">
      <c r="A419" s="209" t="s">
        <v>500</v>
      </c>
      <c r="B419" s="75">
        <f t="shared" si="91"/>
        <v>0</v>
      </c>
      <c r="C419" s="75">
        <f t="shared" si="92"/>
        <v>0</v>
      </c>
      <c r="D419" s="32"/>
      <c r="E419" s="32"/>
      <c r="F419" s="32"/>
      <c r="G419" s="32"/>
      <c r="H419" s="32"/>
      <c r="I419" s="32"/>
      <c r="J419" s="82" t="str">
        <f t="shared" si="93"/>
        <v/>
      </c>
      <c r="K419" s="82" t="str">
        <f t="shared" si="94"/>
        <v/>
      </c>
      <c r="L419" s="85" t="str">
        <f t="shared" si="95"/>
        <v/>
      </c>
      <c r="M419" s="35">
        <f t="shared" si="96"/>
        <v>0</v>
      </c>
    </row>
    <row r="420" spans="1:13" hidden="1" x14ac:dyDescent="0.2">
      <c r="A420" s="209" t="s">
        <v>500</v>
      </c>
      <c r="B420" s="75">
        <f t="shared" si="91"/>
        <v>0</v>
      </c>
      <c r="C420" s="75">
        <f t="shared" si="92"/>
        <v>0</v>
      </c>
      <c r="D420" s="32"/>
      <c r="E420" s="32"/>
      <c r="F420" s="32"/>
      <c r="G420" s="32"/>
      <c r="H420" s="32"/>
      <c r="I420" s="32"/>
      <c r="J420" s="82" t="str">
        <f t="shared" si="93"/>
        <v/>
      </c>
      <c r="K420" s="82" t="str">
        <f t="shared" si="94"/>
        <v/>
      </c>
      <c r="L420" s="85" t="str">
        <f t="shared" si="95"/>
        <v/>
      </c>
      <c r="M420" s="35">
        <f t="shared" si="96"/>
        <v>0</v>
      </c>
    </row>
    <row r="421" spans="1:13" hidden="1" x14ac:dyDescent="0.2">
      <c r="A421" s="209" t="s">
        <v>500</v>
      </c>
      <c r="B421" s="75">
        <f t="shared" si="91"/>
        <v>0</v>
      </c>
      <c r="C421" s="75">
        <f t="shared" si="92"/>
        <v>0</v>
      </c>
      <c r="D421" s="32"/>
      <c r="E421" s="32"/>
      <c r="F421" s="32"/>
      <c r="G421" s="32"/>
      <c r="H421" s="32"/>
      <c r="I421" s="32"/>
      <c r="J421" s="82" t="str">
        <f t="shared" si="93"/>
        <v/>
      </c>
      <c r="K421" s="82" t="str">
        <f t="shared" si="94"/>
        <v/>
      </c>
      <c r="L421" s="85" t="str">
        <f t="shared" si="95"/>
        <v/>
      </c>
      <c r="M421" s="35">
        <f t="shared" si="96"/>
        <v>0</v>
      </c>
    </row>
    <row r="422" spans="1:13" hidden="1" x14ac:dyDescent="0.2">
      <c r="A422" s="209" t="s">
        <v>500</v>
      </c>
      <c r="B422" s="75">
        <f t="shared" si="91"/>
        <v>0</v>
      </c>
      <c r="C422" s="75">
        <f t="shared" si="92"/>
        <v>0</v>
      </c>
      <c r="D422" s="32"/>
      <c r="E422" s="32"/>
      <c r="F422" s="32"/>
      <c r="G422" s="32"/>
      <c r="H422" s="32"/>
      <c r="I422" s="32"/>
      <c r="J422" s="82" t="str">
        <f t="shared" si="93"/>
        <v/>
      </c>
      <c r="K422" s="82" t="str">
        <f t="shared" si="94"/>
        <v/>
      </c>
      <c r="L422" s="85" t="str">
        <f t="shared" si="95"/>
        <v/>
      </c>
      <c r="M422" s="35">
        <f t="shared" si="96"/>
        <v>0</v>
      </c>
    </row>
    <row r="423" spans="1:13" hidden="1" x14ac:dyDescent="0.2">
      <c r="A423" s="209" t="s">
        <v>500</v>
      </c>
      <c r="B423" s="75">
        <f t="shared" si="91"/>
        <v>0</v>
      </c>
      <c r="C423" s="75">
        <f t="shared" si="92"/>
        <v>0</v>
      </c>
      <c r="D423" s="32"/>
      <c r="E423" s="32"/>
      <c r="F423" s="32"/>
      <c r="G423" s="32"/>
      <c r="H423" s="32"/>
      <c r="I423" s="32"/>
      <c r="J423" s="82" t="str">
        <f t="shared" si="93"/>
        <v/>
      </c>
      <c r="K423" s="82" t="str">
        <f t="shared" si="94"/>
        <v/>
      </c>
      <c r="L423" s="85" t="str">
        <f t="shared" si="95"/>
        <v/>
      </c>
      <c r="M423" s="35">
        <f t="shared" si="96"/>
        <v>0</v>
      </c>
    </row>
    <row r="424" spans="1:13" hidden="1" x14ac:dyDescent="0.2">
      <c r="A424" s="209" t="s">
        <v>500</v>
      </c>
      <c r="B424" s="75">
        <f t="shared" si="91"/>
        <v>0</v>
      </c>
      <c r="C424" s="75">
        <f t="shared" si="92"/>
        <v>0</v>
      </c>
      <c r="D424" s="32"/>
      <c r="E424" s="32"/>
      <c r="F424" s="32"/>
      <c r="G424" s="32"/>
      <c r="H424" s="32"/>
      <c r="I424" s="32"/>
      <c r="J424" s="82" t="str">
        <f t="shared" si="93"/>
        <v/>
      </c>
      <c r="K424" s="82" t="str">
        <f t="shared" si="94"/>
        <v/>
      </c>
      <c r="L424" s="85" t="str">
        <f t="shared" si="95"/>
        <v/>
      </c>
      <c r="M424" s="35">
        <f t="shared" si="96"/>
        <v>0</v>
      </c>
    </row>
    <row r="425" spans="1:13" hidden="1" x14ac:dyDescent="0.2">
      <c r="A425" s="209" t="s">
        <v>500</v>
      </c>
      <c r="B425" s="75">
        <f t="shared" si="91"/>
        <v>0</v>
      </c>
      <c r="C425" s="75">
        <f t="shared" si="92"/>
        <v>0</v>
      </c>
      <c r="D425" s="32"/>
      <c r="E425" s="32"/>
      <c r="F425" s="32"/>
      <c r="G425" s="32"/>
      <c r="H425" s="32"/>
      <c r="I425" s="32"/>
      <c r="J425" s="82" t="str">
        <f t="shared" si="93"/>
        <v/>
      </c>
      <c r="K425" s="82" t="str">
        <f t="shared" si="94"/>
        <v/>
      </c>
      <c r="L425" s="85" t="str">
        <f t="shared" si="95"/>
        <v/>
      </c>
      <c r="M425" s="35">
        <f t="shared" si="96"/>
        <v>0</v>
      </c>
    </row>
    <row r="426" spans="1:13" hidden="1" x14ac:dyDescent="0.2">
      <c r="A426" s="209" t="s">
        <v>500</v>
      </c>
      <c r="B426" s="75">
        <f t="shared" si="91"/>
        <v>0</v>
      </c>
      <c r="C426" s="75">
        <f t="shared" si="92"/>
        <v>0</v>
      </c>
      <c r="D426" s="32"/>
      <c r="E426" s="32"/>
      <c r="F426" s="32"/>
      <c r="G426" s="32"/>
      <c r="H426" s="32"/>
      <c r="I426" s="32"/>
      <c r="J426" s="82" t="str">
        <f t="shared" si="93"/>
        <v/>
      </c>
      <c r="K426" s="82" t="str">
        <f t="shared" si="94"/>
        <v/>
      </c>
      <c r="L426" s="85" t="str">
        <f t="shared" si="95"/>
        <v/>
      </c>
      <c r="M426" s="35">
        <f t="shared" si="96"/>
        <v>0</v>
      </c>
    </row>
    <row r="427" spans="1:13" hidden="1" x14ac:dyDescent="0.2">
      <c r="A427" s="209" t="s">
        <v>500</v>
      </c>
      <c r="B427" s="75">
        <f t="shared" si="91"/>
        <v>0</v>
      </c>
      <c r="C427" s="75">
        <f t="shared" si="92"/>
        <v>0</v>
      </c>
      <c r="D427" s="32"/>
      <c r="E427" s="32"/>
      <c r="F427" s="32"/>
      <c r="G427" s="32"/>
      <c r="H427" s="32"/>
      <c r="I427" s="32"/>
      <c r="J427" s="82" t="str">
        <f t="shared" si="93"/>
        <v/>
      </c>
      <c r="K427" s="82" t="str">
        <f t="shared" si="94"/>
        <v/>
      </c>
      <c r="L427" s="85" t="str">
        <f t="shared" si="95"/>
        <v/>
      </c>
      <c r="M427" s="35">
        <f t="shared" si="96"/>
        <v>0</v>
      </c>
    </row>
    <row r="428" spans="1:13" hidden="1" x14ac:dyDescent="0.2">
      <c r="A428" s="209" t="s">
        <v>500</v>
      </c>
      <c r="B428" s="75">
        <f t="shared" ref="B428:B445" si="97">SUM(D428:I428)</f>
        <v>0</v>
      </c>
      <c r="C428" s="75">
        <f t="shared" ref="C428:C445" si="98">D428+E428</f>
        <v>0</v>
      </c>
      <c r="D428" s="32"/>
      <c r="E428" s="32"/>
      <c r="F428" s="32"/>
      <c r="G428" s="32"/>
      <c r="H428" s="32"/>
      <c r="I428" s="32"/>
      <c r="J428" s="82" t="str">
        <f t="shared" ref="J428:J446" si="99">IF(ISERROR(D428/C428),"",(D428/C428))</f>
        <v/>
      </c>
      <c r="K428" s="82" t="str">
        <f t="shared" ref="K428:K446" si="100">IF(ISERROR(E428/C428),"",(E428/C428))</f>
        <v/>
      </c>
      <c r="L428" s="85" t="str">
        <f t="shared" ref="L428:L446" si="101">IF(ISERROR((D428+E428)/B428),"",(D428+E428)/B428)</f>
        <v/>
      </c>
      <c r="M428" s="35">
        <f t="shared" ref="M428:M446" si="102">G428+I428</f>
        <v>0</v>
      </c>
    </row>
    <row r="429" spans="1:13" hidden="1" x14ac:dyDescent="0.2">
      <c r="A429" s="209" t="s">
        <v>500</v>
      </c>
      <c r="B429" s="75">
        <f t="shared" si="97"/>
        <v>0</v>
      </c>
      <c r="C429" s="75">
        <f t="shared" si="98"/>
        <v>0</v>
      </c>
      <c r="D429" s="32"/>
      <c r="E429" s="32"/>
      <c r="F429" s="32"/>
      <c r="G429" s="32"/>
      <c r="H429" s="32"/>
      <c r="I429" s="32"/>
      <c r="J429" s="82" t="str">
        <f t="shared" si="99"/>
        <v/>
      </c>
      <c r="K429" s="82" t="str">
        <f t="shared" si="100"/>
        <v/>
      </c>
      <c r="L429" s="85" t="str">
        <f t="shared" si="101"/>
        <v/>
      </c>
      <c r="M429" s="35">
        <f t="shared" si="102"/>
        <v>0</v>
      </c>
    </row>
    <row r="430" spans="1:13" hidden="1" x14ac:dyDescent="0.2">
      <c r="A430" s="209" t="s">
        <v>500</v>
      </c>
      <c r="B430" s="75">
        <f t="shared" si="97"/>
        <v>0</v>
      </c>
      <c r="C430" s="75">
        <f t="shared" si="98"/>
        <v>0</v>
      </c>
      <c r="D430" s="32"/>
      <c r="E430" s="32"/>
      <c r="F430" s="32"/>
      <c r="G430" s="32"/>
      <c r="H430" s="32"/>
      <c r="I430" s="32"/>
      <c r="J430" s="82" t="str">
        <f t="shared" si="99"/>
        <v/>
      </c>
      <c r="K430" s="82" t="str">
        <f t="shared" si="100"/>
        <v/>
      </c>
      <c r="L430" s="85" t="str">
        <f t="shared" si="101"/>
        <v/>
      </c>
      <c r="M430" s="35">
        <f t="shared" si="102"/>
        <v>0</v>
      </c>
    </row>
    <row r="431" spans="1:13" hidden="1" x14ac:dyDescent="0.2">
      <c r="A431" s="209" t="s">
        <v>500</v>
      </c>
      <c r="B431" s="75">
        <f t="shared" si="97"/>
        <v>0</v>
      </c>
      <c r="C431" s="75">
        <f t="shared" si="98"/>
        <v>0</v>
      </c>
      <c r="D431" s="32"/>
      <c r="E431" s="32"/>
      <c r="F431" s="32"/>
      <c r="G431" s="32"/>
      <c r="H431" s="32"/>
      <c r="I431" s="32"/>
      <c r="J431" s="82" t="str">
        <f t="shared" si="99"/>
        <v/>
      </c>
      <c r="K431" s="82" t="str">
        <f t="shared" si="100"/>
        <v/>
      </c>
      <c r="L431" s="85" t="str">
        <f t="shared" si="101"/>
        <v/>
      </c>
      <c r="M431" s="35">
        <f t="shared" si="102"/>
        <v>0</v>
      </c>
    </row>
    <row r="432" spans="1:13" hidden="1" x14ac:dyDescent="0.2">
      <c r="A432" s="209" t="s">
        <v>500</v>
      </c>
      <c r="B432" s="75">
        <f t="shared" si="97"/>
        <v>0</v>
      </c>
      <c r="C432" s="75">
        <f t="shared" si="98"/>
        <v>0</v>
      </c>
      <c r="D432" s="32"/>
      <c r="E432" s="32"/>
      <c r="F432" s="32"/>
      <c r="G432" s="32"/>
      <c r="H432" s="32"/>
      <c r="I432" s="32"/>
      <c r="J432" s="82" t="str">
        <f t="shared" si="99"/>
        <v/>
      </c>
      <c r="K432" s="82" t="str">
        <f t="shared" si="100"/>
        <v/>
      </c>
      <c r="L432" s="85" t="str">
        <f t="shared" si="101"/>
        <v/>
      </c>
      <c r="M432" s="35">
        <f t="shared" si="102"/>
        <v>0</v>
      </c>
    </row>
    <row r="433" spans="1:13" hidden="1" x14ac:dyDescent="0.2">
      <c r="A433" s="209" t="s">
        <v>500</v>
      </c>
      <c r="B433" s="75">
        <f t="shared" si="97"/>
        <v>0</v>
      </c>
      <c r="C433" s="75">
        <f t="shared" si="98"/>
        <v>0</v>
      </c>
      <c r="D433" s="32"/>
      <c r="E433" s="32"/>
      <c r="F433" s="32"/>
      <c r="G433" s="32"/>
      <c r="H433" s="32"/>
      <c r="I433" s="32"/>
      <c r="J433" s="82" t="str">
        <f t="shared" si="99"/>
        <v/>
      </c>
      <c r="K433" s="82" t="str">
        <f t="shared" si="100"/>
        <v/>
      </c>
      <c r="L433" s="85" t="str">
        <f t="shared" si="101"/>
        <v/>
      </c>
      <c r="M433" s="35">
        <f t="shared" si="102"/>
        <v>0</v>
      </c>
    </row>
    <row r="434" spans="1:13" hidden="1" x14ac:dyDescent="0.2">
      <c r="A434" s="209" t="s">
        <v>500</v>
      </c>
      <c r="B434" s="75">
        <f t="shared" si="97"/>
        <v>0</v>
      </c>
      <c r="C434" s="75">
        <f t="shared" si="98"/>
        <v>0</v>
      </c>
      <c r="D434" s="32"/>
      <c r="E434" s="32"/>
      <c r="F434" s="32"/>
      <c r="G434" s="32"/>
      <c r="H434" s="32"/>
      <c r="I434" s="32"/>
      <c r="J434" s="82" t="str">
        <f t="shared" si="99"/>
        <v/>
      </c>
      <c r="K434" s="82" t="str">
        <f t="shared" si="100"/>
        <v/>
      </c>
      <c r="L434" s="85" t="str">
        <f t="shared" si="101"/>
        <v/>
      </c>
      <c r="M434" s="35">
        <f t="shared" si="102"/>
        <v>0</v>
      </c>
    </row>
    <row r="435" spans="1:13" hidden="1" x14ac:dyDescent="0.2">
      <c r="A435" s="209" t="s">
        <v>500</v>
      </c>
      <c r="B435" s="75">
        <f t="shared" si="97"/>
        <v>0</v>
      </c>
      <c r="C435" s="75">
        <f t="shared" si="98"/>
        <v>0</v>
      </c>
      <c r="D435" s="32"/>
      <c r="E435" s="32"/>
      <c r="F435" s="32"/>
      <c r="G435" s="32"/>
      <c r="H435" s="32"/>
      <c r="I435" s="32"/>
      <c r="J435" s="82" t="str">
        <f t="shared" si="99"/>
        <v/>
      </c>
      <c r="K435" s="82" t="str">
        <f t="shared" si="100"/>
        <v/>
      </c>
      <c r="L435" s="85" t="str">
        <f t="shared" si="101"/>
        <v/>
      </c>
      <c r="M435" s="35">
        <f t="shared" si="102"/>
        <v>0</v>
      </c>
    </row>
    <row r="436" spans="1:13" hidden="1" x14ac:dyDescent="0.2">
      <c r="A436" s="209" t="s">
        <v>500</v>
      </c>
      <c r="B436" s="75">
        <f t="shared" si="97"/>
        <v>0</v>
      </c>
      <c r="C436" s="75">
        <f t="shared" si="98"/>
        <v>0</v>
      </c>
      <c r="D436" s="32"/>
      <c r="E436" s="32"/>
      <c r="F436" s="32"/>
      <c r="G436" s="32"/>
      <c r="H436" s="32"/>
      <c r="I436" s="32"/>
      <c r="J436" s="82" t="str">
        <f t="shared" si="99"/>
        <v/>
      </c>
      <c r="K436" s="82" t="str">
        <f t="shared" si="100"/>
        <v/>
      </c>
      <c r="L436" s="85" t="str">
        <f t="shared" si="101"/>
        <v/>
      </c>
      <c r="M436" s="35">
        <f t="shared" si="102"/>
        <v>0</v>
      </c>
    </row>
    <row r="437" spans="1:13" hidden="1" x14ac:dyDescent="0.2">
      <c r="A437" s="209" t="s">
        <v>500</v>
      </c>
      <c r="B437" s="75">
        <f t="shared" si="97"/>
        <v>0</v>
      </c>
      <c r="C437" s="75">
        <f t="shared" si="98"/>
        <v>0</v>
      </c>
      <c r="D437" s="32"/>
      <c r="E437" s="32"/>
      <c r="F437" s="32"/>
      <c r="G437" s="32"/>
      <c r="H437" s="32"/>
      <c r="I437" s="32"/>
      <c r="J437" s="82" t="str">
        <f t="shared" si="99"/>
        <v/>
      </c>
      <c r="K437" s="82" t="str">
        <f t="shared" si="100"/>
        <v/>
      </c>
      <c r="L437" s="85" t="str">
        <f t="shared" si="101"/>
        <v/>
      </c>
      <c r="M437" s="35">
        <f t="shared" si="102"/>
        <v>0</v>
      </c>
    </row>
    <row r="438" spans="1:13" hidden="1" x14ac:dyDescent="0.2">
      <c r="A438" s="209" t="s">
        <v>500</v>
      </c>
      <c r="B438" s="75">
        <f t="shared" si="97"/>
        <v>0</v>
      </c>
      <c r="C438" s="75">
        <f t="shared" si="98"/>
        <v>0</v>
      </c>
      <c r="D438" s="32"/>
      <c r="E438" s="32"/>
      <c r="F438" s="32"/>
      <c r="G438" s="32"/>
      <c r="H438" s="32"/>
      <c r="I438" s="32"/>
      <c r="J438" s="82" t="str">
        <f t="shared" si="99"/>
        <v/>
      </c>
      <c r="K438" s="82" t="str">
        <f t="shared" si="100"/>
        <v/>
      </c>
      <c r="L438" s="85" t="str">
        <f t="shared" si="101"/>
        <v/>
      </c>
      <c r="M438" s="35">
        <f t="shared" si="102"/>
        <v>0</v>
      </c>
    </row>
    <row r="439" spans="1:13" hidden="1" x14ac:dyDescent="0.2">
      <c r="A439" s="209" t="s">
        <v>500</v>
      </c>
      <c r="B439" s="75">
        <f t="shared" si="97"/>
        <v>0</v>
      </c>
      <c r="C439" s="75">
        <f t="shared" si="98"/>
        <v>0</v>
      </c>
      <c r="D439" s="32"/>
      <c r="E439" s="32"/>
      <c r="F439" s="32"/>
      <c r="G439" s="32"/>
      <c r="H439" s="32"/>
      <c r="I439" s="32"/>
      <c r="J439" s="82" t="str">
        <f t="shared" si="99"/>
        <v/>
      </c>
      <c r="K439" s="82" t="str">
        <f t="shared" si="100"/>
        <v/>
      </c>
      <c r="L439" s="85" t="str">
        <f t="shared" si="101"/>
        <v/>
      </c>
      <c r="M439" s="35">
        <f t="shared" si="102"/>
        <v>0</v>
      </c>
    </row>
    <row r="440" spans="1:13" hidden="1" x14ac:dyDescent="0.2">
      <c r="A440" s="209" t="s">
        <v>500</v>
      </c>
      <c r="B440" s="75">
        <f t="shared" si="97"/>
        <v>0</v>
      </c>
      <c r="C440" s="75">
        <f t="shared" si="98"/>
        <v>0</v>
      </c>
      <c r="D440" s="32"/>
      <c r="E440" s="32"/>
      <c r="F440" s="32"/>
      <c r="G440" s="32"/>
      <c r="H440" s="32"/>
      <c r="I440" s="32"/>
      <c r="J440" s="82" t="str">
        <f t="shared" si="99"/>
        <v/>
      </c>
      <c r="K440" s="82" t="str">
        <f t="shared" si="100"/>
        <v/>
      </c>
      <c r="L440" s="85" t="str">
        <f t="shared" si="101"/>
        <v/>
      </c>
      <c r="M440" s="35">
        <f t="shared" si="102"/>
        <v>0</v>
      </c>
    </row>
    <row r="441" spans="1:13" hidden="1" x14ac:dyDescent="0.2">
      <c r="A441" s="209" t="s">
        <v>500</v>
      </c>
      <c r="B441" s="75">
        <f t="shared" si="97"/>
        <v>0</v>
      </c>
      <c r="C441" s="75">
        <f t="shared" si="98"/>
        <v>0</v>
      </c>
      <c r="D441" s="32"/>
      <c r="E441" s="32"/>
      <c r="F441" s="32"/>
      <c r="G441" s="32"/>
      <c r="H441" s="32"/>
      <c r="I441" s="32"/>
      <c r="J441" s="82" t="str">
        <f t="shared" si="99"/>
        <v/>
      </c>
      <c r="K441" s="82" t="str">
        <f t="shared" si="100"/>
        <v/>
      </c>
      <c r="L441" s="85" t="str">
        <f t="shared" si="101"/>
        <v/>
      </c>
      <c r="M441" s="35">
        <f t="shared" si="102"/>
        <v>0</v>
      </c>
    </row>
    <row r="442" spans="1:13" hidden="1" x14ac:dyDescent="0.2">
      <c r="A442" s="209" t="s">
        <v>500</v>
      </c>
      <c r="B442" s="75">
        <f t="shared" si="97"/>
        <v>0</v>
      </c>
      <c r="C442" s="75">
        <f t="shared" si="98"/>
        <v>0</v>
      </c>
      <c r="D442" s="32"/>
      <c r="E442" s="32"/>
      <c r="F442" s="32"/>
      <c r="G442" s="32"/>
      <c r="H442" s="32"/>
      <c r="I442" s="32"/>
      <c r="J442" s="82" t="str">
        <f t="shared" si="99"/>
        <v/>
      </c>
      <c r="K442" s="82" t="str">
        <f t="shared" si="100"/>
        <v/>
      </c>
      <c r="L442" s="85" t="str">
        <f t="shared" si="101"/>
        <v/>
      </c>
      <c r="M442" s="35">
        <f t="shared" si="102"/>
        <v>0</v>
      </c>
    </row>
    <row r="443" spans="1:13" hidden="1" x14ac:dyDescent="0.2">
      <c r="A443" s="209" t="s">
        <v>500</v>
      </c>
      <c r="B443" s="75">
        <f t="shared" si="97"/>
        <v>0</v>
      </c>
      <c r="C443" s="75">
        <f t="shared" si="98"/>
        <v>0</v>
      </c>
      <c r="D443" s="32"/>
      <c r="E443" s="32"/>
      <c r="F443" s="32"/>
      <c r="G443" s="32"/>
      <c r="H443" s="32"/>
      <c r="I443" s="32"/>
      <c r="J443" s="82" t="str">
        <f t="shared" si="99"/>
        <v/>
      </c>
      <c r="K443" s="82" t="str">
        <f t="shared" si="100"/>
        <v/>
      </c>
      <c r="L443" s="85" t="str">
        <f t="shared" si="101"/>
        <v/>
      </c>
      <c r="M443" s="35">
        <f t="shared" si="102"/>
        <v>0</v>
      </c>
    </row>
    <row r="444" spans="1:13" hidden="1" x14ac:dyDescent="0.2">
      <c r="A444" s="209" t="s">
        <v>500</v>
      </c>
      <c r="B444" s="75">
        <f t="shared" si="97"/>
        <v>0</v>
      </c>
      <c r="C444" s="75">
        <f t="shared" si="98"/>
        <v>0</v>
      </c>
      <c r="D444" s="32"/>
      <c r="E444" s="32"/>
      <c r="F444" s="32"/>
      <c r="G444" s="32"/>
      <c r="H444" s="32"/>
      <c r="I444" s="32"/>
      <c r="J444" s="82" t="str">
        <f t="shared" si="99"/>
        <v/>
      </c>
      <c r="K444" s="82" t="str">
        <f t="shared" si="100"/>
        <v/>
      </c>
      <c r="L444" s="85" t="str">
        <f t="shared" si="101"/>
        <v/>
      </c>
      <c r="M444" s="35">
        <f t="shared" si="102"/>
        <v>0</v>
      </c>
    </row>
    <row r="445" spans="1:13" ht="12" hidden="1" customHeight="1" x14ac:dyDescent="0.2">
      <c r="A445" s="209" t="s">
        <v>500</v>
      </c>
      <c r="B445" s="75">
        <f t="shared" si="97"/>
        <v>0</v>
      </c>
      <c r="C445" s="75">
        <f t="shared" si="98"/>
        <v>0</v>
      </c>
      <c r="D445" s="32"/>
      <c r="E445" s="32"/>
      <c r="F445" s="32"/>
      <c r="G445" s="32"/>
      <c r="H445" s="32"/>
      <c r="I445" s="32"/>
      <c r="J445" s="82" t="str">
        <f t="shared" si="99"/>
        <v/>
      </c>
      <c r="K445" s="82" t="str">
        <f t="shared" si="100"/>
        <v/>
      </c>
      <c r="L445" s="85" t="str">
        <f t="shared" si="101"/>
        <v/>
      </c>
      <c r="M445" s="35">
        <f t="shared" si="102"/>
        <v>0</v>
      </c>
    </row>
    <row r="446" spans="1:13" hidden="1" x14ac:dyDescent="0.2">
      <c r="A446" s="207" t="s">
        <v>61</v>
      </c>
      <c r="B446" s="207">
        <f t="shared" ref="B446:I446" si="103">SUM(B396:B445)</f>
        <v>0</v>
      </c>
      <c r="C446" s="207">
        <f t="shared" si="103"/>
        <v>0</v>
      </c>
      <c r="D446" s="207">
        <f t="shared" si="103"/>
        <v>0</v>
      </c>
      <c r="E446" s="207">
        <f t="shared" si="103"/>
        <v>0</v>
      </c>
      <c r="F446" s="207">
        <f t="shared" si="103"/>
        <v>0</v>
      </c>
      <c r="G446" s="207">
        <f t="shared" si="103"/>
        <v>0</v>
      </c>
      <c r="H446" s="207">
        <f t="shared" si="103"/>
        <v>0</v>
      </c>
      <c r="I446" s="207">
        <f t="shared" si="103"/>
        <v>0</v>
      </c>
      <c r="J446" s="204" t="str">
        <f t="shared" si="99"/>
        <v/>
      </c>
      <c r="K446" s="204" t="str">
        <f t="shared" si="100"/>
        <v/>
      </c>
      <c r="L446" s="204" t="str">
        <f t="shared" si="101"/>
        <v/>
      </c>
      <c r="M446" s="35">
        <f t="shared" si="102"/>
        <v>0</v>
      </c>
    </row>
    <row r="448" spans="1:13" ht="15.75" hidden="1" customHeight="1" x14ac:dyDescent="0.2">
      <c r="A448" s="451" t="str">
        <f>Parameters!B92</f>
        <v>Sheet4-Table9 Header</v>
      </c>
      <c r="B448" s="452"/>
      <c r="C448" s="452"/>
      <c r="D448" s="452"/>
      <c r="E448" s="452"/>
      <c r="F448" s="452"/>
      <c r="G448" s="452"/>
      <c r="H448" s="452"/>
      <c r="I448" s="452"/>
      <c r="J448" s="452"/>
      <c r="K448" s="452"/>
      <c r="L448" s="453"/>
    </row>
    <row r="449" spans="1:13" hidden="1" x14ac:dyDescent="0.2">
      <c r="A449" s="443" t="str">
        <f>CONCATENATE(Parameters!H92," Name")</f>
        <v>Test Set Name</v>
      </c>
      <c r="B449" s="445" t="s">
        <v>112</v>
      </c>
      <c r="C449" s="446"/>
      <c r="D449" s="446"/>
      <c r="E449" s="446"/>
      <c r="F449" s="446"/>
      <c r="G449" s="446"/>
      <c r="H449" s="446"/>
      <c r="I449" s="446"/>
      <c r="J449" s="446"/>
      <c r="K449" s="446"/>
      <c r="L449" s="447"/>
    </row>
    <row r="450" spans="1:13" hidden="1" x14ac:dyDescent="0.2">
      <c r="A450" s="444"/>
      <c r="B450" s="196" t="s">
        <v>110</v>
      </c>
      <c r="C450" s="196" t="s">
        <v>113</v>
      </c>
      <c r="D450" s="196" t="s">
        <v>148</v>
      </c>
      <c r="E450" s="196" t="s">
        <v>149</v>
      </c>
      <c r="F450" s="196" t="s">
        <v>55</v>
      </c>
      <c r="G450" s="196" t="s">
        <v>57</v>
      </c>
      <c r="H450" s="196" t="s">
        <v>102</v>
      </c>
      <c r="I450" s="196" t="s">
        <v>93</v>
      </c>
      <c r="J450" s="196" t="s">
        <v>59</v>
      </c>
      <c r="K450" s="196" t="s">
        <v>60</v>
      </c>
      <c r="L450" s="196" t="s">
        <v>409</v>
      </c>
      <c r="M450" s="34" t="s">
        <v>58</v>
      </c>
    </row>
    <row r="451" spans="1:13" hidden="1" x14ac:dyDescent="0.2">
      <c r="A451" s="209" t="s">
        <v>500</v>
      </c>
      <c r="B451" s="75">
        <f t="shared" ref="B451:B482" si="104">SUM(D451:I451)</f>
        <v>0</v>
      </c>
      <c r="C451" s="75">
        <f t="shared" ref="C451:C482" si="105">D451+E451</f>
        <v>0</v>
      </c>
      <c r="D451" s="32"/>
      <c r="E451" s="32"/>
      <c r="F451" s="32"/>
      <c r="G451" s="32"/>
      <c r="H451" s="32"/>
      <c r="I451" s="32"/>
      <c r="J451" s="82" t="str">
        <f t="shared" ref="J451:J482" si="106">IF(ISERROR(D451/C451),"",(D451/C451))</f>
        <v/>
      </c>
      <c r="K451" s="82" t="str">
        <f t="shared" ref="K451:K482" si="107">IF(ISERROR(E451/C451),"",(E451/C451))</f>
        <v/>
      </c>
      <c r="L451" s="85" t="str">
        <f t="shared" ref="L451:L482" si="108">IF(ISERROR((D451+E451)/B451),"",(D451+E451)/B451)</f>
        <v/>
      </c>
      <c r="M451" s="35">
        <f t="shared" ref="M451:M482" si="109">G451+I451</f>
        <v>0</v>
      </c>
    </row>
    <row r="452" spans="1:13" hidden="1" x14ac:dyDescent="0.2">
      <c r="A452" s="209" t="s">
        <v>500</v>
      </c>
      <c r="B452" s="75">
        <f t="shared" si="104"/>
        <v>0</v>
      </c>
      <c r="C452" s="75">
        <f t="shared" si="105"/>
        <v>0</v>
      </c>
      <c r="D452" s="32"/>
      <c r="E452" s="32"/>
      <c r="F452" s="32"/>
      <c r="G452" s="32"/>
      <c r="H452" s="32"/>
      <c r="I452" s="32"/>
      <c r="J452" s="82" t="str">
        <f t="shared" si="106"/>
        <v/>
      </c>
      <c r="K452" s="82" t="str">
        <f t="shared" si="107"/>
        <v/>
      </c>
      <c r="L452" s="85" t="str">
        <f t="shared" si="108"/>
        <v/>
      </c>
      <c r="M452" s="35">
        <f t="shared" si="109"/>
        <v>0</v>
      </c>
    </row>
    <row r="453" spans="1:13" hidden="1" x14ac:dyDescent="0.2">
      <c r="A453" s="209" t="s">
        <v>500</v>
      </c>
      <c r="B453" s="75">
        <f t="shared" si="104"/>
        <v>0</v>
      </c>
      <c r="C453" s="75">
        <f t="shared" si="105"/>
        <v>0</v>
      </c>
      <c r="D453" s="32"/>
      <c r="E453" s="32"/>
      <c r="F453" s="32"/>
      <c r="G453" s="32"/>
      <c r="H453" s="32"/>
      <c r="I453" s="32"/>
      <c r="J453" s="82" t="str">
        <f t="shared" si="106"/>
        <v/>
      </c>
      <c r="K453" s="82" t="str">
        <f t="shared" si="107"/>
        <v/>
      </c>
      <c r="L453" s="85" t="str">
        <f t="shared" si="108"/>
        <v/>
      </c>
      <c r="M453" s="35">
        <f t="shared" si="109"/>
        <v>0</v>
      </c>
    </row>
    <row r="454" spans="1:13" hidden="1" x14ac:dyDescent="0.2">
      <c r="A454" s="209" t="s">
        <v>500</v>
      </c>
      <c r="B454" s="75">
        <f t="shared" si="104"/>
        <v>0</v>
      </c>
      <c r="C454" s="75">
        <f t="shared" si="105"/>
        <v>0</v>
      </c>
      <c r="D454" s="32"/>
      <c r="E454" s="32"/>
      <c r="F454" s="32"/>
      <c r="G454" s="32"/>
      <c r="H454" s="32"/>
      <c r="I454" s="32"/>
      <c r="J454" s="82" t="str">
        <f t="shared" si="106"/>
        <v/>
      </c>
      <c r="K454" s="82" t="str">
        <f t="shared" si="107"/>
        <v/>
      </c>
      <c r="L454" s="85" t="str">
        <f t="shared" si="108"/>
        <v/>
      </c>
      <c r="M454" s="35">
        <f t="shared" si="109"/>
        <v>0</v>
      </c>
    </row>
    <row r="455" spans="1:13" hidden="1" x14ac:dyDescent="0.2">
      <c r="A455" s="209" t="s">
        <v>500</v>
      </c>
      <c r="B455" s="75">
        <f t="shared" si="104"/>
        <v>0</v>
      </c>
      <c r="C455" s="75">
        <f t="shared" si="105"/>
        <v>0</v>
      </c>
      <c r="D455" s="32"/>
      <c r="E455" s="32"/>
      <c r="F455" s="32"/>
      <c r="G455" s="32"/>
      <c r="H455" s="32"/>
      <c r="I455" s="32"/>
      <c r="J455" s="82" t="str">
        <f t="shared" si="106"/>
        <v/>
      </c>
      <c r="K455" s="82" t="str">
        <f t="shared" si="107"/>
        <v/>
      </c>
      <c r="L455" s="85" t="str">
        <f t="shared" si="108"/>
        <v/>
      </c>
      <c r="M455" s="35">
        <f t="shared" si="109"/>
        <v>0</v>
      </c>
    </row>
    <row r="456" spans="1:13" hidden="1" x14ac:dyDescent="0.2">
      <c r="A456" s="209" t="s">
        <v>500</v>
      </c>
      <c r="B456" s="75">
        <f t="shared" si="104"/>
        <v>0</v>
      </c>
      <c r="C456" s="75">
        <f t="shared" si="105"/>
        <v>0</v>
      </c>
      <c r="D456" s="32"/>
      <c r="E456" s="32"/>
      <c r="F456" s="32"/>
      <c r="G456" s="32"/>
      <c r="H456" s="32"/>
      <c r="I456" s="32"/>
      <c r="J456" s="82" t="str">
        <f t="shared" si="106"/>
        <v/>
      </c>
      <c r="K456" s="82" t="str">
        <f t="shared" si="107"/>
        <v/>
      </c>
      <c r="L456" s="85" t="str">
        <f t="shared" si="108"/>
        <v/>
      </c>
      <c r="M456" s="35">
        <f t="shared" si="109"/>
        <v>0</v>
      </c>
    </row>
    <row r="457" spans="1:13" hidden="1" x14ac:dyDescent="0.2">
      <c r="A457" s="209" t="s">
        <v>500</v>
      </c>
      <c r="B457" s="75">
        <f t="shared" si="104"/>
        <v>0</v>
      </c>
      <c r="C457" s="75">
        <f t="shared" si="105"/>
        <v>0</v>
      </c>
      <c r="D457" s="32"/>
      <c r="E457" s="32"/>
      <c r="F457" s="32"/>
      <c r="G457" s="32"/>
      <c r="H457" s="32"/>
      <c r="I457" s="32"/>
      <c r="J457" s="82" t="str">
        <f t="shared" si="106"/>
        <v/>
      </c>
      <c r="K457" s="82" t="str">
        <f t="shared" si="107"/>
        <v/>
      </c>
      <c r="L457" s="85" t="str">
        <f t="shared" si="108"/>
        <v/>
      </c>
      <c r="M457" s="35">
        <f t="shared" si="109"/>
        <v>0</v>
      </c>
    </row>
    <row r="458" spans="1:13" hidden="1" x14ac:dyDescent="0.2">
      <c r="A458" s="209" t="s">
        <v>500</v>
      </c>
      <c r="B458" s="75">
        <f t="shared" si="104"/>
        <v>0</v>
      </c>
      <c r="C458" s="75">
        <f t="shared" si="105"/>
        <v>0</v>
      </c>
      <c r="D458" s="32"/>
      <c r="E458" s="32"/>
      <c r="F458" s="32"/>
      <c r="G458" s="32"/>
      <c r="H458" s="32"/>
      <c r="I458" s="32"/>
      <c r="J458" s="82" t="str">
        <f t="shared" si="106"/>
        <v/>
      </c>
      <c r="K458" s="82" t="str">
        <f t="shared" si="107"/>
        <v/>
      </c>
      <c r="L458" s="85" t="str">
        <f t="shared" si="108"/>
        <v/>
      </c>
      <c r="M458" s="35">
        <f t="shared" si="109"/>
        <v>0</v>
      </c>
    </row>
    <row r="459" spans="1:13" hidden="1" x14ac:dyDescent="0.2">
      <c r="A459" s="209" t="s">
        <v>500</v>
      </c>
      <c r="B459" s="75">
        <f t="shared" si="104"/>
        <v>0</v>
      </c>
      <c r="C459" s="75">
        <f t="shared" si="105"/>
        <v>0</v>
      </c>
      <c r="D459" s="32"/>
      <c r="E459" s="32"/>
      <c r="F459" s="32"/>
      <c r="G459" s="32"/>
      <c r="H459" s="32"/>
      <c r="I459" s="32"/>
      <c r="J459" s="82" t="str">
        <f t="shared" si="106"/>
        <v/>
      </c>
      <c r="K459" s="82" t="str">
        <f t="shared" si="107"/>
        <v/>
      </c>
      <c r="L459" s="85" t="str">
        <f t="shared" si="108"/>
        <v/>
      </c>
      <c r="M459" s="35">
        <f t="shared" si="109"/>
        <v>0</v>
      </c>
    </row>
    <row r="460" spans="1:13" hidden="1" x14ac:dyDescent="0.2">
      <c r="A460" s="209" t="s">
        <v>500</v>
      </c>
      <c r="B460" s="75">
        <f t="shared" si="104"/>
        <v>0</v>
      </c>
      <c r="C460" s="75">
        <f t="shared" si="105"/>
        <v>0</v>
      </c>
      <c r="D460" s="32"/>
      <c r="E460" s="32"/>
      <c r="F460" s="32"/>
      <c r="G460" s="32"/>
      <c r="H460" s="32"/>
      <c r="I460" s="32"/>
      <c r="J460" s="82" t="str">
        <f t="shared" si="106"/>
        <v/>
      </c>
      <c r="K460" s="82" t="str">
        <f t="shared" si="107"/>
        <v/>
      </c>
      <c r="L460" s="85" t="str">
        <f t="shared" si="108"/>
        <v/>
      </c>
      <c r="M460" s="35">
        <f t="shared" si="109"/>
        <v>0</v>
      </c>
    </row>
    <row r="461" spans="1:13" hidden="1" x14ac:dyDescent="0.2">
      <c r="A461" s="209" t="s">
        <v>500</v>
      </c>
      <c r="B461" s="75">
        <f t="shared" si="104"/>
        <v>0</v>
      </c>
      <c r="C461" s="75">
        <f t="shared" si="105"/>
        <v>0</v>
      </c>
      <c r="D461" s="32"/>
      <c r="E461" s="32"/>
      <c r="F461" s="32"/>
      <c r="G461" s="32"/>
      <c r="H461" s="32"/>
      <c r="I461" s="32"/>
      <c r="J461" s="82" t="str">
        <f t="shared" si="106"/>
        <v/>
      </c>
      <c r="K461" s="82" t="str">
        <f t="shared" si="107"/>
        <v/>
      </c>
      <c r="L461" s="85" t="str">
        <f t="shared" si="108"/>
        <v/>
      </c>
      <c r="M461" s="35">
        <f t="shared" si="109"/>
        <v>0</v>
      </c>
    </row>
    <row r="462" spans="1:13" hidden="1" x14ac:dyDescent="0.2">
      <c r="A462" s="209" t="s">
        <v>500</v>
      </c>
      <c r="B462" s="75">
        <f t="shared" si="104"/>
        <v>0</v>
      </c>
      <c r="C462" s="75">
        <f t="shared" si="105"/>
        <v>0</v>
      </c>
      <c r="D462" s="32"/>
      <c r="E462" s="32"/>
      <c r="F462" s="32"/>
      <c r="G462" s="32"/>
      <c r="H462" s="32"/>
      <c r="I462" s="32"/>
      <c r="J462" s="82" t="str">
        <f t="shared" si="106"/>
        <v/>
      </c>
      <c r="K462" s="82" t="str">
        <f t="shared" si="107"/>
        <v/>
      </c>
      <c r="L462" s="85" t="str">
        <f t="shared" si="108"/>
        <v/>
      </c>
      <c r="M462" s="35">
        <f t="shared" si="109"/>
        <v>0</v>
      </c>
    </row>
    <row r="463" spans="1:13" hidden="1" x14ac:dyDescent="0.2">
      <c r="A463" s="209" t="s">
        <v>500</v>
      </c>
      <c r="B463" s="75">
        <f t="shared" si="104"/>
        <v>0</v>
      </c>
      <c r="C463" s="75">
        <f t="shared" si="105"/>
        <v>0</v>
      </c>
      <c r="D463" s="32"/>
      <c r="E463" s="32"/>
      <c r="F463" s="32"/>
      <c r="G463" s="32"/>
      <c r="H463" s="32"/>
      <c r="I463" s="32"/>
      <c r="J463" s="82" t="str">
        <f t="shared" si="106"/>
        <v/>
      </c>
      <c r="K463" s="82" t="str">
        <f t="shared" si="107"/>
        <v/>
      </c>
      <c r="L463" s="85" t="str">
        <f t="shared" si="108"/>
        <v/>
      </c>
      <c r="M463" s="35">
        <f t="shared" si="109"/>
        <v>0</v>
      </c>
    </row>
    <row r="464" spans="1:13" hidden="1" x14ac:dyDescent="0.2">
      <c r="A464" s="209" t="s">
        <v>500</v>
      </c>
      <c r="B464" s="75">
        <f t="shared" si="104"/>
        <v>0</v>
      </c>
      <c r="C464" s="75">
        <f t="shared" si="105"/>
        <v>0</v>
      </c>
      <c r="D464" s="32"/>
      <c r="E464" s="32"/>
      <c r="F464" s="32"/>
      <c r="G464" s="32"/>
      <c r="H464" s="32"/>
      <c r="I464" s="32"/>
      <c r="J464" s="82" t="str">
        <f t="shared" si="106"/>
        <v/>
      </c>
      <c r="K464" s="82" t="str">
        <f t="shared" si="107"/>
        <v/>
      </c>
      <c r="L464" s="85" t="str">
        <f t="shared" si="108"/>
        <v/>
      </c>
      <c r="M464" s="35">
        <f t="shared" si="109"/>
        <v>0</v>
      </c>
    </row>
    <row r="465" spans="1:13" hidden="1" x14ac:dyDescent="0.2">
      <c r="A465" s="209" t="s">
        <v>500</v>
      </c>
      <c r="B465" s="75">
        <f t="shared" si="104"/>
        <v>0</v>
      </c>
      <c r="C465" s="75">
        <f t="shared" si="105"/>
        <v>0</v>
      </c>
      <c r="D465" s="32"/>
      <c r="E465" s="32"/>
      <c r="F465" s="32"/>
      <c r="G465" s="32"/>
      <c r="H465" s="32"/>
      <c r="I465" s="32"/>
      <c r="J465" s="82" t="str">
        <f t="shared" si="106"/>
        <v/>
      </c>
      <c r="K465" s="82" t="str">
        <f t="shared" si="107"/>
        <v/>
      </c>
      <c r="L465" s="85" t="str">
        <f t="shared" si="108"/>
        <v/>
      </c>
      <c r="M465" s="35">
        <f t="shared" si="109"/>
        <v>0</v>
      </c>
    </row>
    <row r="466" spans="1:13" hidden="1" x14ac:dyDescent="0.2">
      <c r="A466" s="209" t="s">
        <v>500</v>
      </c>
      <c r="B466" s="75">
        <f t="shared" si="104"/>
        <v>0</v>
      </c>
      <c r="C466" s="75">
        <f t="shared" si="105"/>
        <v>0</v>
      </c>
      <c r="D466" s="32"/>
      <c r="E466" s="32"/>
      <c r="F466" s="32"/>
      <c r="G466" s="32"/>
      <c r="H466" s="32"/>
      <c r="I466" s="32"/>
      <c r="J466" s="82" t="str">
        <f t="shared" si="106"/>
        <v/>
      </c>
      <c r="K466" s="82" t="str">
        <f t="shared" si="107"/>
        <v/>
      </c>
      <c r="L466" s="85" t="str">
        <f t="shared" si="108"/>
        <v/>
      </c>
      <c r="M466" s="35">
        <f t="shared" si="109"/>
        <v>0</v>
      </c>
    </row>
    <row r="467" spans="1:13" hidden="1" x14ac:dyDescent="0.2">
      <c r="A467" s="209" t="s">
        <v>500</v>
      </c>
      <c r="B467" s="75">
        <f t="shared" si="104"/>
        <v>0</v>
      </c>
      <c r="C467" s="75">
        <f t="shared" si="105"/>
        <v>0</v>
      </c>
      <c r="D467" s="32"/>
      <c r="E467" s="32"/>
      <c r="F467" s="32"/>
      <c r="G467" s="32"/>
      <c r="H467" s="32"/>
      <c r="I467" s="32"/>
      <c r="J467" s="82" t="str">
        <f t="shared" si="106"/>
        <v/>
      </c>
      <c r="K467" s="82" t="str">
        <f t="shared" si="107"/>
        <v/>
      </c>
      <c r="L467" s="85" t="str">
        <f t="shared" si="108"/>
        <v/>
      </c>
      <c r="M467" s="35">
        <f t="shared" si="109"/>
        <v>0</v>
      </c>
    </row>
    <row r="468" spans="1:13" hidden="1" x14ac:dyDescent="0.2">
      <c r="A468" s="209" t="s">
        <v>500</v>
      </c>
      <c r="B468" s="75">
        <f t="shared" si="104"/>
        <v>0</v>
      </c>
      <c r="C468" s="75">
        <f t="shared" si="105"/>
        <v>0</v>
      </c>
      <c r="D468" s="32"/>
      <c r="E468" s="32"/>
      <c r="F468" s="32"/>
      <c r="G468" s="32"/>
      <c r="H468" s="32"/>
      <c r="I468" s="32"/>
      <c r="J468" s="82" t="str">
        <f t="shared" si="106"/>
        <v/>
      </c>
      <c r="K468" s="82" t="str">
        <f t="shared" si="107"/>
        <v/>
      </c>
      <c r="L468" s="85" t="str">
        <f t="shared" si="108"/>
        <v/>
      </c>
      <c r="M468" s="35">
        <f t="shared" si="109"/>
        <v>0</v>
      </c>
    </row>
    <row r="469" spans="1:13" hidden="1" x14ac:dyDescent="0.2">
      <c r="A469" s="209" t="s">
        <v>500</v>
      </c>
      <c r="B469" s="75">
        <f t="shared" si="104"/>
        <v>0</v>
      </c>
      <c r="C469" s="75">
        <f t="shared" si="105"/>
        <v>0</v>
      </c>
      <c r="D469" s="32"/>
      <c r="E469" s="32"/>
      <c r="F469" s="32"/>
      <c r="G469" s="32"/>
      <c r="H469" s="32"/>
      <c r="I469" s="32"/>
      <c r="J469" s="82" t="str">
        <f t="shared" si="106"/>
        <v/>
      </c>
      <c r="K469" s="82" t="str">
        <f t="shared" si="107"/>
        <v/>
      </c>
      <c r="L469" s="85" t="str">
        <f t="shared" si="108"/>
        <v/>
      </c>
      <c r="M469" s="35">
        <f t="shared" si="109"/>
        <v>0</v>
      </c>
    </row>
    <row r="470" spans="1:13" hidden="1" x14ac:dyDescent="0.2">
      <c r="A470" s="209" t="s">
        <v>500</v>
      </c>
      <c r="B470" s="75">
        <f t="shared" si="104"/>
        <v>0</v>
      </c>
      <c r="C470" s="75">
        <f t="shared" si="105"/>
        <v>0</v>
      </c>
      <c r="D470" s="32"/>
      <c r="E470" s="32"/>
      <c r="F470" s="32"/>
      <c r="G470" s="32"/>
      <c r="H470" s="32"/>
      <c r="I470" s="32"/>
      <c r="J470" s="82" t="str">
        <f t="shared" si="106"/>
        <v/>
      </c>
      <c r="K470" s="82" t="str">
        <f t="shared" si="107"/>
        <v/>
      </c>
      <c r="L470" s="85" t="str">
        <f t="shared" si="108"/>
        <v/>
      </c>
      <c r="M470" s="35">
        <f t="shared" si="109"/>
        <v>0</v>
      </c>
    </row>
    <row r="471" spans="1:13" hidden="1" x14ac:dyDescent="0.2">
      <c r="A471" s="209" t="s">
        <v>500</v>
      </c>
      <c r="B471" s="75">
        <f t="shared" si="104"/>
        <v>0</v>
      </c>
      <c r="C471" s="75">
        <f t="shared" si="105"/>
        <v>0</v>
      </c>
      <c r="D471" s="32"/>
      <c r="E471" s="32"/>
      <c r="F471" s="32"/>
      <c r="G471" s="32"/>
      <c r="H471" s="32"/>
      <c r="I471" s="32"/>
      <c r="J471" s="82" t="str">
        <f t="shared" si="106"/>
        <v/>
      </c>
      <c r="K471" s="82" t="str">
        <f t="shared" si="107"/>
        <v/>
      </c>
      <c r="L471" s="85" t="str">
        <f t="shared" si="108"/>
        <v/>
      </c>
      <c r="M471" s="35">
        <f t="shared" si="109"/>
        <v>0</v>
      </c>
    </row>
    <row r="472" spans="1:13" hidden="1" x14ac:dyDescent="0.2">
      <c r="A472" s="209" t="s">
        <v>500</v>
      </c>
      <c r="B472" s="75">
        <f t="shared" si="104"/>
        <v>0</v>
      </c>
      <c r="C472" s="75">
        <f t="shared" si="105"/>
        <v>0</v>
      </c>
      <c r="D472" s="32"/>
      <c r="E472" s="32"/>
      <c r="F472" s="32"/>
      <c r="G472" s="32"/>
      <c r="H472" s="32"/>
      <c r="I472" s="32"/>
      <c r="J472" s="82" t="str">
        <f t="shared" si="106"/>
        <v/>
      </c>
      <c r="K472" s="82" t="str">
        <f t="shared" si="107"/>
        <v/>
      </c>
      <c r="L472" s="85" t="str">
        <f t="shared" si="108"/>
        <v/>
      </c>
      <c r="M472" s="35">
        <f t="shared" si="109"/>
        <v>0</v>
      </c>
    </row>
    <row r="473" spans="1:13" hidden="1" x14ac:dyDescent="0.2">
      <c r="A473" s="209" t="s">
        <v>500</v>
      </c>
      <c r="B473" s="75">
        <f t="shared" si="104"/>
        <v>0</v>
      </c>
      <c r="C473" s="75">
        <f t="shared" si="105"/>
        <v>0</v>
      </c>
      <c r="D473" s="32"/>
      <c r="E473" s="32"/>
      <c r="F473" s="32"/>
      <c r="G473" s="32"/>
      <c r="H473" s="32"/>
      <c r="I473" s="32"/>
      <c r="J473" s="82" t="str">
        <f t="shared" si="106"/>
        <v/>
      </c>
      <c r="K473" s="82" t="str">
        <f t="shared" si="107"/>
        <v/>
      </c>
      <c r="L473" s="85" t="str">
        <f t="shared" si="108"/>
        <v/>
      </c>
      <c r="M473" s="35">
        <f t="shared" si="109"/>
        <v>0</v>
      </c>
    </row>
    <row r="474" spans="1:13" hidden="1" x14ac:dyDescent="0.2">
      <c r="A474" s="209" t="s">
        <v>500</v>
      </c>
      <c r="B474" s="75">
        <f t="shared" si="104"/>
        <v>0</v>
      </c>
      <c r="C474" s="75">
        <f t="shared" si="105"/>
        <v>0</v>
      </c>
      <c r="D474" s="32"/>
      <c r="E474" s="32"/>
      <c r="F474" s="32"/>
      <c r="G474" s="32"/>
      <c r="H474" s="32"/>
      <c r="I474" s="32"/>
      <c r="J474" s="82" t="str">
        <f t="shared" si="106"/>
        <v/>
      </c>
      <c r="K474" s="82" t="str">
        <f t="shared" si="107"/>
        <v/>
      </c>
      <c r="L474" s="85" t="str">
        <f t="shared" si="108"/>
        <v/>
      </c>
      <c r="M474" s="35">
        <f t="shared" si="109"/>
        <v>0</v>
      </c>
    </row>
    <row r="475" spans="1:13" hidden="1" x14ac:dyDescent="0.2">
      <c r="A475" s="209" t="s">
        <v>500</v>
      </c>
      <c r="B475" s="75">
        <f t="shared" si="104"/>
        <v>0</v>
      </c>
      <c r="C475" s="75">
        <f t="shared" si="105"/>
        <v>0</v>
      </c>
      <c r="D475" s="32"/>
      <c r="E475" s="32"/>
      <c r="F475" s="32"/>
      <c r="G475" s="32"/>
      <c r="H475" s="32"/>
      <c r="I475" s="32"/>
      <c r="J475" s="82" t="str">
        <f t="shared" si="106"/>
        <v/>
      </c>
      <c r="K475" s="82" t="str">
        <f t="shared" si="107"/>
        <v/>
      </c>
      <c r="L475" s="85" t="str">
        <f t="shared" si="108"/>
        <v/>
      </c>
      <c r="M475" s="35">
        <f t="shared" si="109"/>
        <v>0</v>
      </c>
    </row>
    <row r="476" spans="1:13" hidden="1" x14ac:dyDescent="0.2">
      <c r="A476" s="209" t="s">
        <v>500</v>
      </c>
      <c r="B476" s="75">
        <f t="shared" si="104"/>
        <v>0</v>
      </c>
      <c r="C476" s="75">
        <f t="shared" si="105"/>
        <v>0</v>
      </c>
      <c r="D476" s="32"/>
      <c r="E476" s="32"/>
      <c r="F476" s="32"/>
      <c r="G476" s="32"/>
      <c r="H476" s="32"/>
      <c r="I476" s="32"/>
      <c r="J476" s="82" t="str">
        <f t="shared" si="106"/>
        <v/>
      </c>
      <c r="K476" s="82" t="str">
        <f t="shared" si="107"/>
        <v/>
      </c>
      <c r="L476" s="85" t="str">
        <f t="shared" si="108"/>
        <v/>
      </c>
      <c r="M476" s="35">
        <f t="shared" si="109"/>
        <v>0</v>
      </c>
    </row>
    <row r="477" spans="1:13" hidden="1" x14ac:dyDescent="0.2">
      <c r="A477" s="209" t="s">
        <v>500</v>
      </c>
      <c r="B477" s="75">
        <f t="shared" si="104"/>
        <v>0</v>
      </c>
      <c r="C477" s="75">
        <f t="shared" si="105"/>
        <v>0</v>
      </c>
      <c r="D477" s="32"/>
      <c r="E477" s="32"/>
      <c r="F477" s="32"/>
      <c r="G477" s="32"/>
      <c r="H477" s="32"/>
      <c r="I477" s="32"/>
      <c r="J477" s="82" t="str">
        <f t="shared" si="106"/>
        <v/>
      </c>
      <c r="K477" s="82" t="str">
        <f t="shared" si="107"/>
        <v/>
      </c>
      <c r="L477" s="85" t="str">
        <f t="shared" si="108"/>
        <v/>
      </c>
      <c r="M477" s="35">
        <f t="shared" si="109"/>
        <v>0</v>
      </c>
    </row>
    <row r="478" spans="1:13" hidden="1" x14ac:dyDescent="0.2">
      <c r="A478" s="209" t="s">
        <v>500</v>
      </c>
      <c r="B478" s="75">
        <f t="shared" si="104"/>
        <v>0</v>
      </c>
      <c r="C478" s="75">
        <f t="shared" si="105"/>
        <v>0</v>
      </c>
      <c r="D478" s="32"/>
      <c r="E478" s="32"/>
      <c r="F478" s="32"/>
      <c r="G478" s="32"/>
      <c r="H478" s="32"/>
      <c r="I478" s="32"/>
      <c r="J478" s="82" t="str">
        <f t="shared" si="106"/>
        <v/>
      </c>
      <c r="K478" s="82" t="str">
        <f t="shared" si="107"/>
        <v/>
      </c>
      <c r="L478" s="85" t="str">
        <f t="shared" si="108"/>
        <v/>
      </c>
      <c r="M478" s="35">
        <f t="shared" si="109"/>
        <v>0</v>
      </c>
    </row>
    <row r="479" spans="1:13" hidden="1" x14ac:dyDescent="0.2">
      <c r="A479" s="209" t="s">
        <v>500</v>
      </c>
      <c r="B479" s="75">
        <f t="shared" si="104"/>
        <v>0</v>
      </c>
      <c r="C479" s="75">
        <f t="shared" si="105"/>
        <v>0</v>
      </c>
      <c r="D479" s="32"/>
      <c r="E479" s="32"/>
      <c r="F479" s="32"/>
      <c r="G479" s="32"/>
      <c r="H479" s="32"/>
      <c r="I479" s="32"/>
      <c r="J479" s="82" t="str">
        <f t="shared" si="106"/>
        <v/>
      </c>
      <c r="K479" s="82" t="str">
        <f t="shared" si="107"/>
        <v/>
      </c>
      <c r="L479" s="85" t="str">
        <f t="shared" si="108"/>
        <v/>
      </c>
      <c r="M479" s="35">
        <f t="shared" si="109"/>
        <v>0</v>
      </c>
    </row>
    <row r="480" spans="1:13" hidden="1" x14ac:dyDescent="0.2">
      <c r="A480" s="209" t="s">
        <v>500</v>
      </c>
      <c r="B480" s="75">
        <f t="shared" si="104"/>
        <v>0</v>
      </c>
      <c r="C480" s="75">
        <f t="shared" si="105"/>
        <v>0</v>
      </c>
      <c r="D480" s="32"/>
      <c r="E480" s="32"/>
      <c r="F480" s="32"/>
      <c r="G480" s="32"/>
      <c r="H480" s="32"/>
      <c r="I480" s="32"/>
      <c r="J480" s="82" t="str">
        <f t="shared" si="106"/>
        <v/>
      </c>
      <c r="K480" s="82" t="str">
        <f t="shared" si="107"/>
        <v/>
      </c>
      <c r="L480" s="85" t="str">
        <f t="shared" si="108"/>
        <v/>
      </c>
      <c r="M480" s="35">
        <f t="shared" si="109"/>
        <v>0</v>
      </c>
    </row>
    <row r="481" spans="1:13" hidden="1" x14ac:dyDescent="0.2">
      <c r="A481" s="209" t="s">
        <v>500</v>
      </c>
      <c r="B481" s="75">
        <f t="shared" si="104"/>
        <v>0</v>
      </c>
      <c r="C481" s="75">
        <f t="shared" si="105"/>
        <v>0</v>
      </c>
      <c r="D481" s="32"/>
      <c r="E481" s="32"/>
      <c r="F481" s="32"/>
      <c r="G481" s="32"/>
      <c r="H481" s="32"/>
      <c r="I481" s="32"/>
      <c r="J481" s="82" t="str">
        <f t="shared" si="106"/>
        <v/>
      </c>
      <c r="K481" s="82" t="str">
        <f t="shared" si="107"/>
        <v/>
      </c>
      <c r="L481" s="85" t="str">
        <f t="shared" si="108"/>
        <v/>
      </c>
      <c r="M481" s="35">
        <f t="shared" si="109"/>
        <v>0</v>
      </c>
    </row>
    <row r="482" spans="1:13" hidden="1" x14ac:dyDescent="0.2">
      <c r="A482" s="209" t="s">
        <v>500</v>
      </c>
      <c r="B482" s="75">
        <f t="shared" si="104"/>
        <v>0</v>
      </c>
      <c r="C482" s="75">
        <f t="shared" si="105"/>
        <v>0</v>
      </c>
      <c r="D482" s="32"/>
      <c r="E482" s="32"/>
      <c r="F482" s="32"/>
      <c r="G482" s="32"/>
      <c r="H482" s="32"/>
      <c r="I482" s="32"/>
      <c r="J482" s="82" t="str">
        <f t="shared" si="106"/>
        <v/>
      </c>
      <c r="K482" s="82" t="str">
        <f t="shared" si="107"/>
        <v/>
      </c>
      <c r="L482" s="85" t="str">
        <f t="shared" si="108"/>
        <v/>
      </c>
      <c r="M482" s="35">
        <f t="shared" si="109"/>
        <v>0</v>
      </c>
    </row>
    <row r="483" spans="1:13" hidden="1" x14ac:dyDescent="0.2">
      <c r="A483" s="209" t="s">
        <v>500</v>
      </c>
      <c r="B483" s="75">
        <f t="shared" ref="B483:B500" si="110">SUM(D483:I483)</f>
        <v>0</v>
      </c>
      <c r="C483" s="75">
        <f t="shared" ref="C483:C500" si="111">D483+E483</f>
        <v>0</v>
      </c>
      <c r="D483" s="32"/>
      <c r="E483" s="32"/>
      <c r="F483" s="32"/>
      <c r="G483" s="32"/>
      <c r="H483" s="32"/>
      <c r="I483" s="32"/>
      <c r="J483" s="82" t="str">
        <f t="shared" ref="J483:J501" si="112">IF(ISERROR(D483/C483),"",(D483/C483))</f>
        <v/>
      </c>
      <c r="K483" s="82" t="str">
        <f t="shared" ref="K483:K501" si="113">IF(ISERROR(E483/C483),"",(E483/C483))</f>
        <v/>
      </c>
      <c r="L483" s="85" t="str">
        <f t="shared" ref="L483:L501" si="114">IF(ISERROR((D483+E483)/B483),"",(D483+E483)/B483)</f>
        <v/>
      </c>
      <c r="M483" s="35">
        <f t="shared" ref="M483:M501" si="115">G483+I483</f>
        <v>0</v>
      </c>
    </row>
    <row r="484" spans="1:13" hidden="1" x14ac:dyDescent="0.2">
      <c r="A484" s="209" t="s">
        <v>500</v>
      </c>
      <c r="B484" s="75">
        <f t="shared" si="110"/>
        <v>0</v>
      </c>
      <c r="C484" s="75">
        <f t="shared" si="111"/>
        <v>0</v>
      </c>
      <c r="D484" s="32"/>
      <c r="E484" s="32"/>
      <c r="F484" s="32"/>
      <c r="G484" s="32"/>
      <c r="H484" s="32"/>
      <c r="I484" s="32"/>
      <c r="J484" s="82" t="str">
        <f t="shared" si="112"/>
        <v/>
      </c>
      <c r="K484" s="82" t="str">
        <f t="shared" si="113"/>
        <v/>
      </c>
      <c r="L484" s="85" t="str">
        <f t="shared" si="114"/>
        <v/>
      </c>
      <c r="M484" s="35">
        <f t="shared" si="115"/>
        <v>0</v>
      </c>
    </row>
    <row r="485" spans="1:13" hidden="1" x14ac:dyDescent="0.2">
      <c r="A485" s="209" t="s">
        <v>500</v>
      </c>
      <c r="B485" s="75">
        <f t="shared" si="110"/>
        <v>0</v>
      </c>
      <c r="C485" s="75">
        <f t="shared" si="111"/>
        <v>0</v>
      </c>
      <c r="D485" s="32"/>
      <c r="E485" s="32"/>
      <c r="F485" s="32"/>
      <c r="G485" s="32"/>
      <c r="H485" s="32"/>
      <c r="I485" s="32"/>
      <c r="J485" s="82" t="str">
        <f t="shared" si="112"/>
        <v/>
      </c>
      <c r="K485" s="82" t="str">
        <f t="shared" si="113"/>
        <v/>
      </c>
      <c r="L485" s="85" t="str">
        <f t="shared" si="114"/>
        <v/>
      </c>
      <c r="M485" s="35">
        <f t="shared" si="115"/>
        <v>0</v>
      </c>
    </row>
    <row r="486" spans="1:13" hidden="1" x14ac:dyDescent="0.2">
      <c r="A486" s="209" t="s">
        <v>500</v>
      </c>
      <c r="B486" s="75">
        <f t="shared" si="110"/>
        <v>0</v>
      </c>
      <c r="C486" s="75">
        <f t="shared" si="111"/>
        <v>0</v>
      </c>
      <c r="D486" s="32"/>
      <c r="E486" s="32"/>
      <c r="F486" s="32"/>
      <c r="G486" s="32"/>
      <c r="H486" s="32"/>
      <c r="I486" s="32"/>
      <c r="J486" s="82" t="str">
        <f t="shared" si="112"/>
        <v/>
      </c>
      <c r="K486" s="82" t="str">
        <f t="shared" si="113"/>
        <v/>
      </c>
      <c r="L486" s="85" t="str">
        <f t="shared" si="114"/>
        <v/>
      </c>
      <c r="M486" s="35">
        <f t="shared" si="115"/>
        <v>0</v>
      </c>
    </row>
    <row r="487" spans="1:13" hidden="1" x14ac:dyDescent="0.2">
      <c r="A487" s="209" t="s">
        <v>500</v>
      </c>
      <c r="B487" s="75">
        <f t="shared" si="110"/>
        <v>0</v>
      </c>
      <c r="C487" s="75">
        <f t="shared" si="111"/>
        <v>0</v>
      </c>
      <c r="D487" s="32"/>
      <c r="E487" s="32"/>
      <c r="F487" s="32"/>
      <c r="G487" s="32"/>
      <c r="H487" s="32"/>
      <c r="I487" s="32"/>
      <c r="J487" s="82" t="str">
        <f t="shared" si="112"/>
        <v/>
      </c>
      <c r="K487" s="82" t="str">
        <f t="shared" si="113"/>
        <v/>
      </c>
      <c r="L487" s="85" t="str">
        <f t="shared" si="114"/>
        <v/>
      </c>
      <c r="M487" s="35">
        <f t="shared" si="115"/>
        <v>0</v>
      </c>
    </row>
    <row r="488" spans="1:13" hidden="1" x14ac:dyDescent="0.2">
      <c r="A488" s="209" t="s">
        <v>500</v>
      </c>
      <c r="B488" s="75">
        <f t="shared" si="110"/>
        <v>0</v>
      </c>
      <c r="C488" s="75">
        <f t="shared" si="111"/>
        <v>0</v>
      </c>
      <c r="D488" s="32"/>
      <c r="E488" s="32"/>
      <c r="F488" s="32"/>
      <c r="G488" s="32"/>
      <c r="H488" s="32"/>
      <c r="I488" s="32"/>
      <c r="J488" s="82" t="str">
        <f t="shared" si="112"/>
        <v/>
      </c>
      <c r="K488" s="82" t="str">
        <f t="shared" si="113"/>
        <v/>
      </c>
      <c r="L488" s="85" t="str">
        <f t="shared" si="114"/>
        <v/>
      </c>
      <c r="M488" s="35">
        <f t="shared" si="115"/>
        <v>0</v>
      </c>
    </row>
    <row r="489" spans="1:13" hidden="1" x14ac:dyDescent="0.2">
      <c r="A489" s="209" t="s">
        <v>500</v>
      </c>
      <c r="B489" s="75">
        <f t="shared" si="110"/>
        <v>0</v>
      </c>
      <c r="C489" s="75">
        <f t="shared" si="111"/>
        <v>0</v>
      </c>
      <c r="D489" s="32"/>
      <c r="E489" s="32"/>
      <c r="F489" s="32"/>
      <c r="G489" s="32"/>
      <c r="H489" s="32"/>
      <c r="I489" s="32"/>
      <c r="J489" s="82" t="str">
        <f t="shared" si="112"/>
        <v/>
      </c>
      <c r="K489" s="82" t="str">
        <f t="shared" si="113"/>
        <v/>
      </c>
      <c r="L489" s="85" t="str">
        <f t="shared" si="114"/>
        <v/>
      </c>
      <c r="M489" s="35">
        <f t="shared" si="115"/>
        <v>0</v>
      </c>
    </row>
    <row r="490" spans="1:13" hidden="1" x14ac:dyDescent="0.2">
      <c r="A490" s="209" t="s">
        <v>500</v>
      </c>
      <c r="B490" s="75">
        <f t="shared" si="110"/>
        <v>0</v>
      </c>
      <c r="C490" s="75">
        <f t="shared" si="111"/>
        <v>0</v>
      </c>
      <c r="D490" s="32"/>
      <c r="E490" s="32"/>
      <c r="F490" s="32"/>
      <c r="G490" s="32"/>
      <c r="H490" s="32"/>
      <c r="I490" s="32"/>
      <c r="J490" s="82" t="str">
        <f t="shared" si="112"/>
        <v/>
      </c>
      <c r="K490" s="82" t="str">
        <f t="shared" si="113"/>
        <v/>
      </c>
      <c r="L490" s="85" t="str">
        <f t="shared" si="114"/>
        <v/>
      </c>
      <c r="M490" s="35">
        <f t="shared" si="115"/>
        <v>0</v>
      </c>
    </row>
    <row r="491" spans="1:13" hidden="1" x14ac:dyDescent="0.2">
      <c r="A491" s="209" t="s">
        <v>500</v>
      </c>
      <c r="B491" s="75">
        <f t="shared" si="110"/>
        <v>0</v>
      </c>
      <c r="C491" s="75">
        <f t="shared" si="111"/>
        <v>0</v>
      </c>
      <c r="D491" s="32"/>
      <c r="E491" s="32"/>
      <c r="F491" s="32"/>
      <c r="G491" s="32"/>
      <c r="H491" s="32"/>
      <c r="I491" s="32"/>
      <c r="J491" s="82" t="str">
        <f t="shared" si="112"/>
        <v/>
      </c>
      <c r="K491" s="82" t="str">
        <f t="shared" si="113"/>
        <v/>
      </c>
      <c r="L491" s="85" t="str">
        <f t="shared" si="114"/>
        <v/>
      </c>
      <c r="M491" s="35">
        <f t="shared" si="115"/>
        <v>0</v>
      </c>
    </row>
    <row r="492" spans="1:13" hidden="1" x14ac:dyDescent="0.2">
      <c r="A492" s="209" t="s">
        <v>500</v>
      </c>
      <c r="B492" s="75">
        <f t="shared" si="110"/>
        <v>0</v>
      </c>
      <c r="C492" s="75">
        <f t="shared" si="111"/>
        <v>0</v>
      </c>
      <c r="D492" s="32"/>
      <c r="E492" s="32"/>
      <c r="F492" s="32"/>
      <c r="G492" s="32"/>
      <c r="H492" s="32"/>
      <c r="I492" s="32"/>
      <c r="J492" s="82" t="str">
        <f t="shared" si="112"/>
        <v/>
      </c>
      <c r="K492" s="82" t="str">
        <f t="shared" si="113"/>
        <v/>
      </c>
      <c r="L492" s="85" t="str">
        <f t="shared" si="114"/>
        <v/>
      </c>
      <c r="M492" s="35">
        <f t="shared" si="115"/>
        <v>0</v>
      </c>
    </row>
    <row r="493" spans="1:13" hidden="1" x14ac:dyDescent="0.2">
      <c r="A493" s="209" t="s">
        <v>500</v>
      </c>
      <c r="B493" s="75">
        <f t="shared" si="110"/>
        <v>0</v>
      </c>
      <c r="C493" s="75">
        <f t="shared" si="111"/>
        <v>0</v>
      </c>
      <c r="D493" s="32"/>
      <c r="E493" s="32"/>
      <c r="F493" s="32"/>
      <c r="G493" s="32"/>
      <c r="H493" s="32"/>
      <c r="I493" s="32"/>
      <c r="J493" s="82" t="str">
        <f t="shared" si="112"/>
        <v/>
      </c>
      <c r="K493" s="82" t="str">
        <f t="shared" si="113"/>
        <v/>
      </c>
      <c r="L493" s="85" t="str">
        <f t="shared" si="114"/>
        <v/>
      </c>
      <c r="M493" s="35">
        <f t="shared" si="115"/>
        <v>0</v>
      </c>
    </row>
    <row r="494" spans="1:13" hidden="1" x14ac:dyDescent="0.2">
      <c r="A494" s="209" t="s">
        <v>500</v>
      </c>
      <c r="B494" s="75">
        <f t="shared" si="110"/>
        <v>0</v>
      </c>
      <c r="C494" s="75">
        <f t="shared" si="111"/>
        <v>0</v>
      </c>
      <c r="D494" s="32"/>
      <c r="E494" s="32"/>
      <c r="F494" s="32"/>
      <c r="G494" s="32"/>
      <c r="H494" s="32"/>
      <c r="I494" s="32"/>
      <c r="J494" s="82" t="str">
        <f t="shared" si="112"/>
        <v/>
      </c>
      <c r="K494" s="82" t="str">
        <f t="shared" si="113"/>
        <v/>
      </c>
      <c r="L494" s="85" t="str">
        <f t="shared" si="114"/>
        <v/>
      </c>
      <c r="M494" s="35">
        <f t="shared" si="115"/>
        <v>0</v>
      </c>
    </row>
    <row r="495" spans="1:13" hidden="1" x14ac:dyDescent="0.2">
      <c r="A495" s="209" t="s">
        <v>500</v>
      </c>
      <c r="B495" s="75">
        <f t="shared" si="110"/>
        <v>0</v>
      </c>
      <c r="C495" s="75">
        <f t="shared" si="111"/>
        <v>0</v>
      </c>
      <c r="D495" s="32"/>
      <c r="E495" s="32"/>
      <c r="F495" s="32"/>
      <c r="G495" s="32"/>
      <c r="H495" s="32"/>
      <c r="I495" s="32"/>
      <c r="J495" s="82" t="str">
        <f t="shared" si="112"/>
        <v/>
      </c>
      <c r="K495" s="82" t="str">
        <f t="shared" si="113"/>
        <v/>
      </c>
      <c r="L495" s="85" t="str">
        <f t="shared" si="114"/>
        <v/>
      </c>
      <c r="M495" s="35">
        <f t="shared" si="115"/>
        <v>0</v>
      </c>
    </row>
    <row r="496" spans="1:13" hidden="1" x14ac:dyDescent="0.2">
      <c r="A496" s="209" t="s">
        <v>500</v>
      </c>
      <c r="B496" s="75">
        <f t="shared" si="110"/>
        <v>0</v>
      </c>
      <c r="C496" s="75">
        <f t="shared" si="111"/>
        <v>0</v>
      </c>
      <c r="D496" s="32"/>
      <c r="E496" s="32"/>
      <c r="F496" s="32"/>
      <c r="G496" s="32"/>
      <c r="H496" s="32"/>
      <c r="I496" s="32"/>
      <c r="J496" s="82" t="str">
        <f t="shared" si="112"/>
        <v/>
      </c>
      <c r="K496" s="82" t="str">
        <f t="shared" si="113"/>
        <v/>
      </c>
      <c r="L496" s="85" t="str">
        <f t="shared" si="114"/>
        <v/>
      </c>
      <c r="M496" s="35">
        <f t="shared" si="115"/>
        <v>0</v>
      </c>
    </row>
    <row r="497" spans="1:13" hidden="1" x14ac:dyDescent="0.2">
      <c r="A497" s="209" t="s">
        <v>500</v>
      </c>
      <c r="B497" s="75">
        <f t="shared" si="110"/>
        <v>0</v>
      </c>
      <c r="C497" s="75">
        <f t="shared" si="111"/>
        <v>0</v>
      </c>
      <c r="D497" s="32"/>
      <c r="E497" s="32"/>
      <c r="F497" s="32"/>
      <c r="G497" s="32"/>
      <c r="H497" s="32"/>
      <c r="I497" s="32"/>
      <c r="J497" s="82" t="str">
        <f t="shared" si="112"/>
        <v/>
      </c>
      <c r="K497" s="82" t="str">
        <f t="shared" si="113"/>
        <v/>
      </c>
      <c r="L497" s="85" t="str">
        <f t="shared" si="114"/>
        <v/>
      </c>
      <c r="M497" s="35">
        <f t="shared" si="115"/>
        <v>0</v>
      </c>
    </row>
    <row r="498" spans="1:13" hidden="1" x14ac:dyDescent="0.2">
      <c r="A498" s="209" t="s">
        <v>500</v>
      </c>
      <c r="B498" s="75">
        <f t="shared" si="110"/>
        <v>0</v>
      </c>
      <c r="C498" s="75">
        <f t="shared" si="111"/>
        <v>0</v>
      </c>
      <c r="D498" s="32"/>
      <c r="E498" s="32"/>
      <c r="F498" s="32"/>
      <c r="G498" s="32"/>
      <c r="H498" s="32"/>
      <c r="I498" s="32"/>
      <c r="J498" s="82" t="str">
        <f t="shared" si="112"/>
        <v/>
      </c>
      <c r="K498" s="82" t="str">
        <f t="shared" si="113"/>
        <v/>
      </c>
      <c r="L498" s="85" t="str">
        <f t="shared" si="114"/>
        <v/>
      </c>
      <c r="M498" s="35">
        <f t="shared" si="115"/>
        <v>0</v>
      </c>
    </row>
    <row r="499" spans="1:13" hidden="1" x14ac:dyDescent="0.2">
      <c r="A499" s="209" t="s">
        <v>500</v>
      </c>
      <c r="B499" s="75">
        <f t="shared" si="110"/>
        <v>0</v>
      </c>
      <c r="C499" s="75">
        <f t="shared" si="111"/>
        <v>0</v>
      </c>
      <c r="D499" s="32"/>
      <c r="E499" s="32"/>
      <c r="F499" s="32"/>
      <c r="G499" s="32"/>
      <c r="H499" s="32"/>
      <c r="I499" s="32"/>
      <c r="J499" s="82" t="str">
        <f t="shared" si="112"/>
        <v/>
      </c>
      <c r="K499" s="82" t="str">
        <f t="shared" si="113"/>
        <v/>
      </c>
      <c r="L499" s="85" t="str">
        <f t="shared" si="114"/>
        <v/>
      </c>
      <c r="M499" s="35">
        <f t="shared" si="115"/>
        <v>0</v>
      </c>
    </row>
    <row r="500" spans="1:13" ht="12" hidden="1" customHeight="1" x14ac:dyDescent="0.2">
      <c r="A500" s="209" t="s">
        <v>500</v>
      </c>
      <c r="B500" s="75">
        <f t="shared" si="110"/>
        <v>0</v>
      </c>
      <c r="C500" s="75">
        <f t="shared" si="111"/>
        <v>0</v>
      </c>
      <c r="D500" s="32"/>
      <c r="E500" s="32"/>
      <c r="F500" s="32"/>
      <c r="G500" s="32"/>
      <c r="H500" s="32"/>
      <c r="I500" s="32"/>
      <c r="J500" s="82" t="str">
        <f t="shared" si="112"/>
        <v/>
      </c>
      <c r="K500" s="82" t="str">
        <f t="shared" si="113"/>
        <v/>
      </c>
      <c r="L500" s="85" t="str">
        <f t="shared" si="114"/>
        <v/>
      </c>
      <c r="M500" s="35">
        <f t="shared" si="115"/>
        <v>0</v>
      </c>
    </row>
    <row r="501" spans="1:13" hidden="1" x14ac:dyDescent="0.2">
      <c r="A501" s="207" t="s">
        <v>61</v>
      </c>
      <c r="B501" s="207">
        <f t="shared" ref="B501:I501" si="116">SUM(B451:B500)</f>
        <v>0</v>
      </c>
      <c r="C501" s="207">
        <f t="shared" si="116"/>
        <v>0</v>
      </c>
      <c r="D501" s="207">
        <f t="shared" si="116"/>
        <v>0</v>
      </c>
      <c r="E501" s="207">
        <f t="shared" si="116"/>
        <v>0</v>
      </c>
      <c r="F501" s="207">
        <f t="shared" si="116"/>
        <v>0</v>
      </c>
      <c r="G501" s="207">
        <f t="shared" si="116"/>
        <v>0</v>
      </c>
      <c r="H501" s="207">
        <f t="shared" si="116"/>
        <v>0</v>
      </c>
      <c r="I501" s="207">
        <f t="shared" si="116"/>
        <v>0</v>
      </c>
      <c r="J501" s="204" t="str">
        <f t="shared" si="112"/>
        <v/>
      </c>
      <c r="K501" s="204" t="str">
        <f t="shared" si="113"/>
        <v/>
      </c>
      <c r="L501" s="204" t="str">
        <f t="shared" si="114"/>
        <v/>
      </c>
      <c r="M501" s="35">
        <f t="shared" si="115"/>
        <v>0</v>
      </c>
    </row>
    <row r="503" spans="1:13" ht="15.75" hidden="1" customHeight="1" x14ac:dyDescent="0.2">
      <c r="A503" s="451" t="str">
        <f>Parameters!B93</f>
        <v>Sheet4-Table10 Header</v>
      </c>
      <c r="B503" s="452"/>
      <c r="C503" s="452"/>
      <c r="D503" s="452"/>
      <c r="E503" s="452"/>
      <c r="F503" s="452"/>
      <c r="G503" s="452"/>
      <c r="H503" s="452"/>
      <c r="I503" s="452"/>
      <c r="J503" s="452"/>
      <c r="K503" s="452"/>
      <c r="L503" s="453"/>
    </row>
    <row r="504" spans="1:13" hidden="1" x14ac:dyDescent="0.2">
      <c r="A504" s="443" t="str">
        <f>CONCATENATE(Parameters!H93," Name")</f>
        <v>Test Set Name</v>
      </c>
      <c r="B504" s="445" t="s">
        <v>112</v>
      </c>
      <c r="C504" s="446"/>
      <c r="D504" s="446"/>
      <c r="E504" s="446"/>
      <c r="F504" s="446"/>
      <c r="G504" s="446"/>
      <c r="H504" s="446"/>
      <c r="I504" s="446"/>
      <c r="J504" s="446"/>
      <c r="K504" s="446"/>
      <c r="L504" s="447"/>
    </row>
    <row r="505" spans="1:13" hidden="1" x14ac:dyDescent="0.2">
      <c r="A505" s="444"/>
      <c r="B505" s="196" t="s">
        <v>110</v>
      </c>
      <c r="C505" s="196" t="s">
        <v>113</v>
      </c>
      <c r="D505" s="196" t="s">
        <v>148</v>
      </c>
      <c r="E505" s="196" t="s">
        <v>149</v>
      </c>
      <c r="F505" s="196" t="s">
        <v>55</v>
      </c>
      <c r="G505" s="196" t="s">
        <v>57</v>
      </c>
      <c r="H505" s="196" t="s">
        <v>102</v>
      </c>
      <c r="I505" s="196" t="s">
        <v>93</v>
      </c>
      <c r="J505" s="196" t="s">
        <v>59</v>
      </c>
      <c r="K505" s="196" t="s">
        <v>60</v>
      </c>
      <c r="L505" s="196" t="s">
        <v>409</v>
      </c>
      <c r="M505" s="34" t="s">
        <v>58</v>
      </c>
    </row>
    <row r="506" spans="1:13" hidden="1" x14ac:dyDescent="0.2">
      <c r="A506" s="209" t="s">
        <v>500</v>
      </c>
      <c r="B506" s="75">
        <f t="shared" ref="B506:B537" si="117">SUM(D506:I506)</f>
        <v>0</v>
      </c>
      <c r="C506" s="75">
        <f t="shared" ref="C506:C537" si="118">D506+E506</f>
        <v>0</v>
      </c>
      <c r="D506" s="32"/>
      <c r="E506" s="32"/>
      <c r="F506" s="32"/>
      <c r="G506" s="32"/>
      <c r="H506" s="32"/>
      <c r="I506" s="32"/>
      <c r="J506" s="82" t="str">
        <f t="shared" ref="J506:J537" si="119">IF(ISERROR(D506/C506),"",(D506/C506))</f>
        <v/>
      </c>
      <c r="K506" s="82" t="str">
        <f t="shared" ref="K506:K537" si="120">IF(ISERROR(E506/C506),"",(E506/C506))</f>
        <v/>
      </c>
      <c r="L506" s="85" t="str">
        <f t="shared" ref="L506:L537" si="121">IF(ISERROR((D506+E506)/B506),"",(D506+E506)/B506)</f>
        <v/>
      </c>
      <c r="M506" s="35">
        <f t="shared" ref="M506:M537" si="122">G506+I506</f>
        <v>0</v>
      </c>
    </row>
    <row r="507" spans="1:13" hidden="1" x14ac:dyDescent="0.2">
      <c r="A507" s="209" t="s">
        <v>500</v>
      </c>
      <c r="B507" s="75">
        <f t="shared" si="117"/>
        <v>0</v>
      </c>
      <c r="C507" s="75">
        <f t="shared" si="118"/>
        <v>0</v>
      </c>
      <c r="D507" s="32"/>
      <c r="E507" s="32"/>
      <c r="F507" s="32"/>
      <c r="G507" s="32"/>
      <c r="H507" s="32"/>
      <c r="I507" s="32"/>
      <c r="J507" s="82" t="str">
        <f t="shared" si="119"/>
        <v/>
      </c>
      <c r="K507" s="82" t="str">
        <f t="shared" si="120"/>
        <v/>
      </c>
      <c r="L507" s="85" t="str">
        <f t="shared" si="121"/>
        <v/>
      </c>
      <c r="M507" s="35">
        <f t="shared" si="122"/>
        <v>0</v>
      </c>
    </row>
    <row r="508" spans="1:13" hidden="1" x14ac:dyDescent="0.2">
      <c r="A508" s="209" t="s">
        <v>500</v>
      </c>
      <c r="B508" s="75">
        <f t="shared" si="117"/>
        <v>0</v>
      </c>
      <c r="C508" s="75">
        <f t="shared" si="118"/>
        <v>0</v>
      </c>
      <c r="D508" s="32"/>
      <c r="E508" s="32"/>
      <c r="F508" s="32"/>
      <c r="G508" s="32"/>
      <c r="H508" s="32"/>
      <c r="I508" s="32"/>
      <c r="J508" s="82" t="str">
        <f t="shared" si="119"/>
        <v/>
      </c>
      <c r="K508" s="82" t="str">
        <f t="shared" si="120"/>
        <v/>
      </c>
      <c r="L508" s="85" t="str">
        <f t="shared" si="121"/>
        <v/>
      </c>
      <c r="M508" s="35">
        <f t="shared" si="122"/>
        <v>0</v>
      </c>
    </row>
    <row r="509" spans="1:13" hidden="1" x14ac:dyDescent="0.2">
      <c r="A509" s="209" t="s">
        <v>500</v>
      </c>
      <c r="B509" s="75">
        <f t="shared" si="117"/>
        <v>0</v>
      </c>
      <c r="C509" s="75">
        <f t="shared" si="118"/>
        <v>0</v>
      </c>
      <c r="D509" s="32"/>
      <c r="E509" s="32"/>
      <c r="F509" s="32"/>
      <c r="G509" s="32"/>
      <c r="H509" s="32"/>
      <c r="I509" s="32"/>
      <c r="J509" s="82" t="str">
        <f t="shared" si="119"/>
        <v/>
      </c>
      <c r="K509" s="82" t="str">
        <f t="shared" si="120"/>
        <v/>
      </c>
      <c r="L509" s="85" t="str">
        <f t="shared" si="121"/>
        <v/>
      </c>
      <c r="M509" s="35">
        <f t="shared" si="122"/>
        <v>0</v>
      </c>
    </row>
    <row r="510" spans="1:13" hidden="1" x14ac:dyDescent="0.2">
      <c r="A510" s="209" t="s">
        <v>500</v>
      </c>
      <c r="B510" s="75">
        <f t="shared" si="117"/>
        <v>0</v>
      </c>
      <c r="C510" s="75">
        <f t="shared" si="118"/>
        <v>0</v>
      </c>
      <c r="D510" s="32"/>
      <c r="E510" s="32"/>
      <c r="F510" s="32"/>
      <c r="G510" s="32"/>
      <c r="H510" s="32"/>
      <c r="I510" s="32"/>
      <c r="J510" s="82" t="str">
        <f t="shared" si="119"/>
        <v/>
      </c>
      <c r="K510" s="82" t="str">
        <f t="shared" si="120"/>
        <v/>
      </c>
      <c r="L510" s="85" t="str">
        <f t="shared" si="121"/>
        <v/>
      </c>
      <c r="M510" s="35">
        <f t="shared" si="122"/>
        <v>0</v>
      </c>
    </row>
    <row r="511" spans="1:13" hidden="1" x14ac:dyDescent="0.2">
      <c r="A511" s="209" t="s">
        <v>500</v>
      </c>
      <c r="B511" s="75">
        <f t="shared" si="117"/>
        <v>0</v>
      </c>
      <c r="C511" s="75">
        <f t="shared" si="118"/>
        <v>0</v>
      </c>
      <c r="D511" s="32"/>
      <c r="E511" s="32"/>
      <c r="F511" s="32"/>
      <c r="G511" s="32"/>
      <c r="H511" s="32"/>
      <c r="I511" s="32"/>
      <c r="J511" s="82" t="str">
        <f t="shared" si="119"/>
        <v/>
      </c>
      <c r="K511" s="82" t="str">
        <f t="shared" si="120"/>
        <v/>
      </c>
      <c r="L511" s="85" t="str">
        <f t="shared" si="121"/>
        <v/>
      </c>
      <c r="M511" s="35">
        <f t="shared" si="122"/>
        <v>0</v>
      </c>
    </row>
    <row r="512" spans="1:13" hidden="1" x14ac:dyDescent="0.2">
      <c r="A512" s="209" t="s">
        <v>500</v>
      </c>
      <c r="B512" s="75">
        <f t="shared" si="117"/>
        <v>0</v>
      </c>
      <c r="C512" s="75">
        <f t="shared" si="118"/>
        <v>0</v>
      </c>
      <c r="D512" s="32"/>
      <c r="E512" s="32"/>
      <c r="F512" s="32"/>
      <c r="G512" s="32"/>
      <c r="H512" s="32"/>
      <c r="I512" s="32"/>
      <c r="J512" s="82" t="str">
        <f t="shared" si="119"/>
        <v/>
      </c>
      <c r="K512" s="82" t="str">
        <f t="shared" si="120"/>
        <v/>
      </c>
      <c r="L512" s="85" t="str">
        <f t="shared" si="121"/>
        <v/>
      </c>
      <c r="M512" s="35">
        <f t="shared" si="122"/>
        <v>0</v>
      </c>
    </row>
    <row r="513" spans="1:13" hidden="1" x14ac:dyDescent="0.2">
      <c r="A513" s="209" t="s">
        <v>500</v>
      </c>
      <c r="B513" s="75">
        <f t="shared" si="117"/>
        <v>0</v>
      </c>
      <c r="C513" s="75">
        <f t="shared" si="118"/>
        <v>0</v>
      </c>
      <c r="D513" s="32"/>
      <c r="E513" s="32"/>
      <c r="F513" s="32"/>
      <c r="G513" s="32"/>
      <c r="H513" s="32"/>
      <c r="I513" s="32"/>
      <c r="J513" s="82" t="str">
        <f t="shared" si="119"/>
        <v/>
      </c>
      <c r="K513" s="82" t="str">
        <f t="shared" si="120"/>
        <v/>
      </c>
      <c r="L513" s="85" t="str">
        <f t="shared" si="121"/>
        <v/>
      </c>
      <c r="M513" s="35">
        <f t="shared" si="122"/>
        <v>0</v>
      </c>
    </row>
    <row r="514" spans="1:13" hidden="1" x14ac:dyDescent="0.2">
      <c r="A514" s="209" t="s">
        <v>500</v>
      </c>
      <c r="B514" s="75">
        <f t="shared" si="117"/>
        <v>0</v>
      </c>
      <c r="C514" s="75">
        <f t="shared" si="118"/>
        <v>0</v>
      </c>
      <c r="D514" s="32"/>
      <c r="E514" s="32"/>
      <c r="F514" s="32"/>
      <c r="G514" s="32"/>
      <c r="H514" s="32"/>
      <c r="I514" s="32"/>
      <c r="J514" s="82" t="str">
        <f t="shared" si="119"/>
        <v/>
      </c>
      <c r="K514" s="82" t="str">
        <f t="shared" si="120"/>
        <v/>
      </c>
      <c r="L514" s="85" t="str">
        <f t="shared" si="121"/>
        <v/>
      </c>
      <c r="M514" s="35">
        <f t="shared" si="122"/>
        <v>0</v>
      </c>
    </row>
    <row r="515" spans="1:13" hidden="1" x14ac:dyDescent="0.2">
      <c r="A515" s="209" t="s">
        <v>500</v>
      </c>
      <c r="B515" s="75">
        <f t="shared" si="117"/>
        <v>0</v>
      </c>
      <c r="C515" s="75">
        <f t="shared" si="118"/>
        <v>0</v>
      </c>
      <c r="D515" s="32"/>
      <c r="E515" s="32"/>
      <c r="F515" s="32"/>
      <c r="G515" s="32"/>
      <c r="H515" s="32"/>
      <c r="I515" s="32"/>
      <c r="J515" s="82" t="str">
        <f t="shared" si="119"/>
        <v/>
      </c>
      <c r="K515" s="82" t="str">
        <f t="shared" si="120"/>
        <v/>
      </c>
      <c r="L515" s="85" t="str">
        <f t="shared" si="121"/>
        <v/>
      </c>
      <c r="M515" s="35">
        <f t="shared" si="122"/>
        <v>0</v>
      </c>
    </row>
    <row r="516" spans="1:13" hidden="1" x14ac:dyDescent="0.2">
      <c r="A516" s="209" t="s">
        <v>500</v>
      </c>
      <c r="B516" s="75">
        <f t="shared" si="117"/>
        <v>0</v>
      </c>
      <c r="C516" s="75">
        <f t="shared" si="118"/>
        <v>0</v>
      </c>
      <c r="D516" s="32"/>
      <c r="E516" s="32"/>
      <c r="F516" s="32"/>
      <c r="G516" s="32"/>
      <c r="H516" s="32"/>
      <c r="I516" s="32"/>
      <c r="J516" s="82" t="str">
        <f t="shared" si="119"/>
        <v/>
      </c>
      <c r="K516" s="82" t="str">
        <f t="shared" si="120"/>
        <v/>
      </c>
      <c r="L516" s="85" t="str">
        <f t="shared" si="121"/>
        <v/>
      </c>
      <c r="M516" s="35">
        <f t="shared" si="122"/>
        <v>0</v>
      </c>
    </row>
    <row r="517" spans="1:13" hidden="1" x14ac:dyDescent="0.2">
      <c r="A517" s="209" t="s">
        <v>500</v>
      </c>
      <c r="B517" s="75">
        <f t="shared" si="117"/>
        <v>0</v>
      </c>
      <c r="C517" s="75">
        <f t="shared" si="118"/>
        <v>0</v>
      </c>
      <c r="D517" s="32"/>
      <c r="E517" s="32"/>
      <c r="F517" s="32"/>
      <c r="G517" s="32"/>
      <c r="H517" s="32"/>
      <c r="I517" s="32"/>
      <c r="J517" s="82" t="str">
        <f t="shared" si="119"/>
        <v/>
      </c>
      <c r="K517" s="82" t="str">
        <f t="shared" si="120"/>
        <v/>
      </c>
      <c r="L517" s="85" t="str">
        <f t="shared" si="121"/>
        <v/>
      </c>
      <c r="M517" s="35">
        <f t="shared" si="122"/>
        <v>0</v>
      </c>
    </row>
    <row r="518" spans="1:13" hidden="1" x14ac:dyDescent="0.2">
      <c r="A518" s="209" t="s">
        <v>500</v>
      </c>
      <c r="B518" s="75">
        <f t="shared" si="117"/>
        <v>0</v>
      </c>
      <c r="C518" s="75">
        <f t="shared" si="118"/>
        <v>0</v>
      </c>
      <c r="D518" s="32"/>
      <c r="E518" s="32"/>
      <c r="F518" s="32"/>
      <c r="G518" s="32"/>
      <c r="H518" s="32"/>
      <c r="I518" s="32"/>
      <c r="J518" s="82" t="str">
        <f t="shared" si="119"/>
        <v/>
      </c>
      <c r="K518" s="82" t="str">
        <f t="shared" si="120"/>
        <v/>
      </c>
      <c r="L518" s="85" t="str">
        <f t="shared" si="121"/>
        <v/>
      </c>
      <c r="M518" s="35">
        <f t="shared" si="122"/>
        <v>0</v>
      </c>
    </row>
    <row r="519" spans="1:13" hidden="1" x14ac:dyDescent="0.2">
      <c r="A519" s="209" t="s">
        <v>500</v>
      </c>
      <c r="B519" s="75">
        <f t="shared" si="117"/>
        <v>0</v>
      </c>
      <c r="C519" s="75">
        <f t="shared" si="118"/>
        <v>0</v>
      </c>
      <c r="D519" s="32"/>
      <c r="E519" s="32"/>
      <c r="F519" s="32"/>
      <c r="G519" s="32"/>
      <c r="H519" s="32"/>
      <c r="I519" s="32"/>
      <c r="J519" s="82" t="str">
        <f t="shared" si="119"/>
        <v/>
      </c>
      <c r="K519" s="82" t="str">
        <f t="shared" si="120"/>
        <v/>
      </c>
      <c r="L519" s="85" t="str">
        <f t="shared" si="121"/>
        <v/>
      </c>
      <c r="M519" s="35">
        <f t="shared" si="122"/>
        <v>0</v>
      </c>
    </row>
    <row r="520" spans="1:13" hidden="1" x14ac:dyDescent="0.2">
      <c r="A520" s="209" t="s">
        <v>500</v>
      </c>
      <c r="B520" s="75">
        <f t="shared" si="117"/>
        <v>0</v>
      </c>
      <c r="C520" s="75">
        <f t="shared" si="118"/>
        <v>0</v>
      </c>
      <c r="D520" s="32"/>
      <c r="E520" s="32"/>
      <c r="F520" s="32"/>
      <c r="G520" s="32"/>
      <c r="H520" s="32"/>
      <c r="I520" s="32"/>
      <c r="J520" s="82" t="str">
        <f t="shared" si="119"/>
        <v/>
      </c>
      <c r="K520" s="82" t="str">
        <f t="shared" si="120"/>
        <v/>
      </c>
      <c r="L520" s="85" t="str">
        <f t="shared" si="121"/>
        <v/>
      </c>
      <c r="M520" s="35">
        <f t="shared" si="122"/>
        <v>0</v>
      </c>
    </row>
    <row r="521" spans="1:13" hidden="1" x14ac:dyDescent="0.2">
      <c r="A521" s="209" t="s">
        <v>500</v>
      </c>
      <c r="B521" s="75">
        <f t="shared" si="117"/>
        <v>0</v>
      </c>
      <c r="C521" s="75">
        <f t="shared" si="118"/>
        <v>0</v>
      </c>
      <c r="D521" s="32"/>
      <c r="E521" s="32"/>
      <c r="F521" s="32"/>
      <c r="G521" s="32"/>
      <c r="H521" s="32"/>
      <c r="I521" s="32"/>
      <c r="J521" s="82" t="str">
        <f t="shared" si="119"/>
        <v/>
      </c>
      <c r="K521" s="82" t="str">
        <f t="shared" si="120"/>
        <v/>
      </c>
      <c r="L521" s="85" t="str">
        <f t="shared" si="121"/>
        <v/>
      </c>
      <c r="M521" s="35">
        <f t="shared" si="122"/>
        <v>0</v>
      </c>
    </row>
    <row r="522" spans="1:13" hidden="1" x14ac:dyDescent="0.2">
      <c r="A522" s="209" t="s">
        <v>500</v>
      </c>
      <c r="B522" s="75">
        <f t="shared" si="117"/>
        <v>0</v>
      </c>
      <c r="C522" s="75">
        <f t="shared" si="118"/>
        <v>0</v>
      </c>
      <c r="D522" s="32"/>
      <c r="E522" s="32"/>
      <c r="F522" s="32"/>
      <c r="G522" s="32"/>
      <c r="H522" s="32"/>
      <c r="I522" s="32"/>
      <c r="J522" s="82" t="str">
        <f t="shared" si="119"/>
        <v/>
      </c>
      <c r="K522" s="82" t="str">
        <f t="shared" si="120"/>
        <v/>
      </c>
      <c r="L522" s="85" t="str">
        <f t="shared" si="121"/>
        <v/>
      </c>
      <c r="M522" s="35">
        <f t="shared" si="122"/>
        <v>0</v>
      </c>
    </row>
    <row r="523" spans="1:13" hidden="1" x14ac:dyDescent="0.2">
      <c r="A523" s="209" t="s">
        <v>500</v>
      </c>
      <c r="B523" s="75">
        <f t="shared" si="117"/>
        <v>0</v>
      </c>
      <c r="C523" s="75">
        <f t="shared" si="118"/>
        <v>0</v>
      </c>
      <c r="D523" s="32"/>
      <c r="E523" s="32"/>
      <c r="F523" s="32"/>
      <c r="G523" s="32"/>
      <c r="H523" s="32"/>
      <c r="I523" s="32"/>
      <c r="J523" s="82" t="str">
        <f t="shared" si="119"/>
        <v/>
      </c>
      <c r="K523" s="82" t="str">
        <f t="shared" si="120"/>
        <v/>
      </c>
      <c r="L523" s="85" t="str">
        <f t="shared" si="121"/>
        <v/>
      </c>
      <c r="M523" s="35">
        <f t="shared" si="122"/>
        <v>0</v>
      </c>
    </row>
    <row r="524" spans="1:13" hidden="1" x14ac:dyDescent="0.2">
      <c r="A524" s="209" t="s">
        <v>500</v>
      </c>
      <c r="B524" s="75">
        <f t="shared" si="117"/>
        <v>0</v>
      </c>
      <c r="C524" s="75">
        <f t="shared" si="118"/>
        <v>0</v>
      </c>
      <c r="D524" s="32"/>
      <c r="E524" s="32"/>
      <c r="F524" s="32"/>
      <c r="G524" s="32"/>
      <c r="H524" s="32"/>
      <c r="I524" s="32"/>
      <c r="J524" s="82" t="str">
        <f t="shared" si="119"/>
        <v/>
      </c>
      <c r="K524" s="82" t="str">
        <f t="shared" si="120"/>
        <v/>
      </c>
      <c r="L524" s="85" t="str">
        <f t="shared" si="121"/>
        <v/>
      </c>
      <c r="M524" s="35">
        <f t="shared" si="122"/>
        <v>0</v>
      </c>
    </row>
    <row r="525" spans="1:13" hidden="1" x14ac:dyDescent="0.2">
      <c r="A525" s="209" t="s">
        <v>500</v>
      </c>
      <c r="B525" s="75">
        <f t="shared" si="117"/>
        <v>0</v>
      </c>
      <c r="C525" s="75">
        <f t="shared" si="118"/>
        <v>0</v>
      </c>
      <c r="D525" s="32"/>
      <c r="E525" s="32"/>
      <c r="F525" s="32"/>
      <c r="G525" s="32"/>
      <c r="H525" s="32"/>
      <c r="I525" s="32"/>
      <c r="J525" s="82" t="str">
        <f t="shared" si="119"/>
        <v/>
      </c>
      <c r="K525" s="82" t="str">
        <f t="shared" si="120"/>
        <v/>
      </c>
      <c r="L525" s="85" t="str">
        <f t="shared" si="121"/>
        <v/>
      </c>
      <c r="M525" s="35">
        <f t="shared" si="122"/>
        <v>0</v>
      </c>
    </row>
    <row r="526" spans="1:13" hidden="1" x14ac:dyDescent="0.2">
      <c r="A526" s="209" t="s">
        <v>500</v>
      </c>
      <c r="B526" s="75">
        <f t="shared" si="117"/>
        <v>0</v>
      </c>
      <c r="C526" s="75">
        <f t="shared" si="118"/>
        <v>0</v>
      </c>
      <c r="D526" s="32"/>
      <c r="E526" s="32"/>
      <c r="F526" s="32"/>
      <c r="G526" s="32"/>
      <c r="H526" s="32"/>
      <c r="I526" s="32"/>
      <c r="J526" s="82" t="str">
        <f t="shared" si="119"/>
        <v/>
      </c>
      <c r="K526" s="82" t="str">
        <f t="shared" si="120"/>
        <v/>
      </c>
      <c r="L526" s="85" t="str">
        <f t="shared" si="121"/>
        <v/>
      </c>
      <c r="M526" s="35">
        <f t="shared" si="122"/>
        <v>0</v>
      </c>
    </row>
    <row r="527" spans="1:13" hidden="1" x14ac:dyDescent="0.2">
      <c r="A527" s="209" t="s">
        <v>500</v>
      </c>
      <c r="B527" s="75">
        <f t="shared" si="117"/>
        <v>0</v>
      </c>
      <c r="C527" s="75">
        <f t="shared" si="118"/>
        <v>0</v>
      </c>
      <c r="D527" s="32"/>
      <c r="E527" s="32"/>
      <c r="F527" s="32"/>
      <c r="G527" s="32"/>
      <c r="H527" s="32"/>
      <c r="I527" s="32"/>
      <c r="J527" s="82" t="str">
        <f t="shared" si="119"/>
        <v/>
      </c>
      <c r="K527" s="82" t="str">
        <f t="shared" si="120"/>
        <v/>
      </c>
      <c r="L527" s="85" t="str">
        <f t="shared" si="121"/>
        <v/>
      </c>
      <c r="M527" s="35">
        <f t="shared" si="122"/>
        <v>0</v>
      </c>
    </row>
    <row r="528" spans="1:13" hidden="1" x14ac:dyDescent="0.2">
      <c r="A528" s="209" t="s">
        <v>500</v>
      </c>
      <c r="B528" s="75">
        <f t="shared" si="117"/>
        <v>0</v>
      </c>
      <c r="C528" s="75">
        <f t="shared" si="118"/>
        <v>0</v>
      </c>
      <c r="D528" s="32"/>
      <c r="E528" s="32"/>
      <c r="F528" s="32"/>
      <c r="G528" s="32"/>
      <c r="H528" s="32"/>
      <c r="I528" s="32"/>
      <c r="J528" s="82" t="str">
        <f t="shared" si="119"/>
        <v/>
      </c>
      <c r="K528" s="82" t="str">
        <f t="shared" si="120"/>
        <v/>
      </c>
      <c r="L528" s="85" t="str">
        <f t="shared" si="121"/>
        <v/>
      </c>
      <c r="M528" s="35">
        <f t="shared" si="122"/>
        <v>0</v>
      </c>
    </row>
    <row r="529" spans="1:13" hidden="1" x14ac:dyDescent="0.2">
      <c r="A529" s="209" t="s">
        <v>500</v>
      </c>
      <c r="B529" s="75">
        <f t="shared" si="117"/>
        <v>0</v>
      </c>
      <c r="C529" s="75">
        <f t="shared" si="118"/>
        <v>0</v>
      </c>
      <c r="D529" s="32"/>
      <c r="E529" s="32"/>
      <c r="F529" s="32"/>
      <c r="G529" s="32"/>
      <c r="H529" s="32"/>
      <c r="I529" s="32"/>
      <c r="J529" s="82" t="str">
        <f t="shared" si="119"/>
        <v/>
      </c>
      <c r="K529" s="82" t="str">
        <f t="shared" si="120"/>
        <v/>
      </c>
      <c r="L529" s="85" t="str">
        <f t="shared" si="121"/>
        <v/>
      </c>
      <c r="M529" s="35">
        <f t="shared" si="122"/>
        <v>0</v>
      </c>
    </row>
    <row r="530" spans="1:13" hidden="1" x14ac:dyDescent="0.2">
      <c r="A530" s="209" t="s">
        <v>500</v>
      </c>
      <c r="B530" s="75">
        <f t="shared" si="117"/>
        <v>0</v>
      </c>
      <c r="C530" s="75">
        <f t="shared" si="118"/>
        <v>0</v>
      </c>
      <c r="D530" s="32"/>
      <c r="E530" s="32"/>
      <c r="F530" s="32"/>
      <c r="G530" s="32"/>
      <c r="H530" s="32"/>
      <c r="I530" s="32"/>
      <c r="J530" s="82" t="str">
        <f t="shared" si="119"/>
        <v/>
      </c>
      <c r="K530" s="82" t="str">
        <f t="shared" si="120"/>
        <v/>
      </c>
      <c r="L530" s="85" t="str">
        <f t="shared" si="121"/>
        <v/>
      </c>
      <c r="M530" s="35">
        <f t="shared" si="122"/>
        <v>0</v>
      </c>
    </row>
    <row r="531" spans="1:13" hidden="1" x14ac:dyDescent="0.2">
      <c r="A531" s="209" t="s">
        <v>500</v>
      </c>
      <c r="B531" s="75">
        <f t="shared" si="117"/>
        <v>0</v>
      </c>
      <c r="C531" s="75">
        <f t="shared" si="118"/>
        <v>0</v>
      </c>
      <c r="D531" s="32"/>
      <c r="E531" s="32"/>
      <c r="F531" s="32"/>
      <c r="G531" s="32"/>
      <c r="H531" s="32"/>
      <c r="I531" s="32"/>
      <c r="J531" s="82" t="str">
        <f t="shared" si="119"/>
        <v/>
      </c>
      <c r="K531" s="82" t="str">
        <f t="shared" si="120"/>
        <v/>
      </c>
      <c r="L531" s="85" t="str">
        <f t="shared" si="121"/>
        <v/>
      </c>
      <c r="M531" s="35">
        <f t="shared" si="122"/>
        <v>0</v>
      </c>
    </row>
    <row r="532" spans="1:13" hidden="1" x14ac:dyDescent="0.2">
      <c r="A532" s="209" t="s">
        <v>500</v>
      </c>
      <c r="B532" s="75">
        <f t="shared" si="117"/>
        <v>0</v>
      </c>
      <c r="C532" s="75">
        <f t="shared" si="118"/>
        <v>0</v>
      </c>
      <c r="D532" s="32"/>
      <c r="E532" s="32"/>
      <c r="F532" s="32"/>
      <c r="G532" s="32"/>
      <c r="H532" s="32"/>
      <c r="I532" s="32"/>
      <c r="J532" s="82" t="str">
        <f t="shared" si="119"/>
        <v/>
      </c>
      <c r="K532" s="82" t="str">
        <f t="shared" si="120"/>
        <v/>
      </c>
      <c r="L532" s="85" t="str">
        <f t="shared" si="121"/>
        <v/>
      </c>
      <c r="M532" s="35">
        <f t="shared" si="122"/>
        <v>0</v>
      </c>
    </row>
    <row r="533" spans="1:13" hidden="1" x14ac:dyDescent="0.2">
      <c r="A533" s="209" t="s">
        <v>500</v>
      </c>
      <c r="B533" s="75">
        <f t="shared" si="117"/>
        <v>0</v>
      </c>
      <c r="C533" s="75">
        <f t="shared" si="118"/>
        <v>0</v>
      </c>
      <c r="D533" s="32"/>
      <c r="E533" s="32"/>
      <c r="F533" s="32"/>
      <c r="G533" s="32"/>
      <c r="H533" s="32"/>
      <c r="I533" s="32"/>
      <c r="J533" s="82" t="str">
        <f t="shared" si="119"/>
        <v/>
      </c>
      <c r="K533" s="82" t="str">
        <f t="shared" si="120"/>
        <v/>
      </c>
      <c r="L533" s="85" t="str">
        <f t="shared" si="121"/>
        <v/>
      </c>
      <c r="M533" s="35">
        <f t="shared" si="122"/>
        <v>0</v>
      </c>
    </row>
    <row r="534" spans="1:13" hidden="1" x14ac:dyDescent="0.2">
      <c r="A534" s="209" t="s">
        <v>500</v>
      </c>
      <c r="B534" s="75">
        <f t="shared" si="117"/>
        <v>0</v>
      </c>
      <c r="C534" s="75">
        <f t="shared" si="118"/>
        <v>0</v>
      </c>
      <c r="D534" s="32"/>
      <c r="E534" s="32"/>
      <c r="F534" s="32"/>
      <c r="G534" s="32"/>
      <c r="H534" s="32"/>
      <c r="I534" s="32"/>
      <c r="J534" s="82" t="str">
        <f t="shared" si="119"/>
        <v/>
      </c>
      <c r="K534" s="82" t="str">
        <f t="shared" si="120"/>
        <v/>
      </c>
      <c r="L534" s="85" t="str">
        <f t="shared" si="121"/>
        <v/>
      </c>
      <c r="M534" s="35">
        <f t="shared" si="122"/>
        <v>0</v>
      </c>
    </row>
    <row r="535" spans="1:13" hidden="1" x14ac:dyDescent="0.2">
      <c r="A535" s="209" t="s">
        <v>500</v>
      </c>
      <c r="B535" s="75">
        <f t="shared" si="117"/>
        <v>0</v>
      </c>
      <c r="C535" s="75">
        <f t="shared" si="118"/>
        <v>0</v>
      </c>
      <c r="D535" s="32"/>
      <c r="E535" s="32"/>
      <c r="F535" s="32"/>
      <c r="G535" s="32"/>
      <c r="H535" s="32"/>
      <c r="I535" s="32"/>
      <c r="J535" s="82" t="str">
        <f t="shared" si="119"/>
        <v/>
      </c>
      <c r="K535" s="82" t="str">
        <f t="shared" si="120"/>
        <v/>
      </c>
      <c r="L535" s="85" t="str">
        <f t="shared" si="121"/>
        <v/>
      </c>
      <c r="M535" s="35">
        <f t="shared" si="122"/>
        <v>0</v>
      </c>
    </row>
    <row r="536" spans="1:13" hidden="1" x14ac:dyDescent="0.2">
      <c r="A536" s="209" t="s">
        <v>500</v>
      </c>
      <c r="B536" s="75">
        <f t="shared" si="117"/>
        <v>0</v>
      </c>
      <c r="C536" s="75">
        <f t="shared" si="118"/>
        <v>0</v>
      </c>
      <c r="D536" s="32"/>
      <c r="E536" s="32"/>
      <c r="F536" s="32"/>
      <c r="G536" s="32"/>
      <c r="H536" s="32"/>
      <c r="I536" s="32"/>
      <c r="J536" s="82" t="str">
        <f t="shared" si="119"/>
        <v/>
      </c>
      <c r="K536" s="82" t="str">
        <f t="shared" si="120"/>
        <v/>
      </c>
      <c r="L536" s="85" t="str">
        <f t="shared" si="121"/>
        <v/>
      </c>
      <c r="M536" s="35">
        <f t="shared" si="122"/>
        <v>0</v>
      </c>
    </row>
    <row r="537" spans="1:13" hidden="1" x14ac:dyDescent="0.2">
      <c r="A537" s="209" t="s">
        <v>500</v>
      </c>
      <c r="B537" s="75">
        <f t="shared" si="117"/>
        <v>0</v>
      </c>
      <c r="C537" s="75">
        <f t="shared" si="118"/>
        <v>0</v>
      </c>
      <c r="D537" s="32"/>
      <c r="E537" s="32"/>
      <c r="F537" s="32"/>
      <c r="G537" s="32"/>
      <c r="H537" s="32"/>
      <c r="I537" s="32"/>
      <c r="J537" s="82" t="str">
        <f t="shared" si="119"/>
        <v/>
      </c>
      <c r="K537" s="82" t="str">
        <f t="shared" si="120"/>
        <v/>
      </c>
      <c r="L537" s="85" t="str">
        <f t="shared" si="121"/>
        <v/>
      </c>
      <c r="M537" s="35">
        <f t="shared" si="122"/>
        <v>0</v>
      </c>
    </row>
    <row r="538" spans="1:13" hidden="1" x14ac:dyDescent="0.2">
      <c r="A538" s="209" t="s">
        <v>500</v>
      </c>
      <c r="B538" s="75">
        <f t="shared" ref="B538:B555" si="123">SUM(D538:I538)</f>
        <v>0</v>
      </c>
      <c r="C538" s="75">
        <f t="shared" ref="C538:C555" si="124">D538+E538</f>
        <v>0</v>
      </c>
      <c r="D538" s="32"/>
      <c r="E538" s="32"/>
      <c r="F538" s="32"/>
      <c r="G538" s="32"/>
      <c r="H538" s="32"/>
      <c r="I538" s="32"/>
      <c r="J538" s="82" t="str">
        <f t="shared" ref="J538:J556" si="125">IF(ISERROR(D538/C538),"",(D538/C538))</f>
        <v/>
      </c>
      <c r="K538" s="82" t="str">
        <f t="shared" ref="K538:K556" si="126">IF(ISERROR(E538/C538),"",(E538/C538))</f>
        <v/>
      </c>
      <c r="L538" s="85" t="str">
        <f t="shared" ref="L538:L556" si="127">IF(ISERROR((D538+E538)/B538),"",(D538+E538)/B538)</f>
        <v/>
      </c>
      <c r="M538" s="35">
        <f t="shared" ref="M538:M556" si="128">G538+I538</f>
        <v>0</v>
      </c>
    </row>
    <row r="539" spans="1:13" hidden="1" x14ac:dyDescent="0.2">
      <c r="A539" s="209" t="s">
        <v>500</v>
      </c>
      <c r="B539" s="75">
        <f t="shared" si="123"/>
        <v>0</v>
      </c>
      <c r="C539" s="75">
        <f t="shared" si="124"/>
        <v>0</v>
      </c>
      <c r="D539" s="32"/>
      <c r="E539" s="32"/>
      <c r="F539" s="32"/>
      <c r="G539" s="32"/>
      <c r="H539" s="32"/>
      <c r="I539" s="32"/>
      <c r="J539" s="82" t="str">
        <f t="shared" si="125"/>
        <v/>
      </c>
      <c r="K539" s="82" t="str">
        <f t="shared" si="126"/>
        <v/>
      </c>
      <c r="L539" s="85" t="str">
        <f t="shared" si="127"/>
        <v/>
      </c>
      <c r="M539" s="35">
        <f t="shared" si="128"/>
        <v>0</v>
      </c>
    </row>
    <row r="540" spans="1:13" hidden="1" x14ac:dyDescent="0.2">
      <c r="A540" s="209" t="s">
        <v>500</v>
      </c>
      <c r="B540" s="75">
        <f t="shared" si="123"/>
        <v>0</v>
      </c>
      <c r="C540" s="75">
        <f t="shared" si="124"/>
        <v>0</v>
      </c>
      <c r="D540" s="32"/>
      <c r="E540" s="32"/>
      <c r="F540" s="32"/>
      <c r="G540" s="32"/>
      <c r="H540" s="32"/>
      <c r="I540" s="32"/>
      <c r="J540" s="82" t="str">
        <f t="shared" si="125"/>
        <v/>
      </c>
      <c r="K540" s="82" t="str">
        <f t="shared" si="126"/>
        <v/>
      </c>
      <c r="L540" s="85" t="str">
        <f t="shared" si="127"/>
        <v/>
      </c>
      <c r="M540" s="35">
        <f t="shared" si="128"/>
        <v>0</v>
      </c>
    </row>
    <row r="541" spans="1:13" hidden="1" x14ac:dyDescent="0.2">
      <c r="A541" s="209" t="s">
        <v>500</v>
      </c>
      <c r="B541" s="75">
        <f t="shared" si="123"/>
        <v>0</v>
      </c>
      <c r="C541" s="75">
        <f t="shared" si="124"/>
        <v>0</v>
      </c>
      <c r="D541" s="32"/>
      <c r="E541" s="32"/>
      <c r="F541" s="32"/>
      <c r="G541" s="32"/>
      <c r="H541" s="32"/>
      <c r="I541" s="32"/>
      <c r="J541" s="82" t="str">
        <f t="shared" si="125"/>
        <v/>
      </c>
      <c r="K541" s="82" t="str">
        <f t="shared" si="126"/>
        <v/>
      </c>
      <c r="L541" s="85" t="str">
        <f t="shared" si="127"/>
        <v/>
      </c>
      <c r="M541" s="35">
        <f t="shared" si="128"/>
        <v>0</v>
      </c>
    </row>
    <row r="542" spans="1:13" hidden="1" x14ac:dyDescent="0.2">
      <c r="A542" s="209" t="s">
        <v>500</v>
      </c>
      <c r="B542" s="75">
        <f t="shared" si="123"/>
        <v>0</v>
      </c>
      <c r="C542" s="75">
        <f t="shared" si="124"/>
        <v>0</v>
      </c>
      <c r="D542" s="32"/>
      <c r="E542" s="32"/>
      <c r="F542" s="32"/>
      <c r="G542" s="32"/>
      <c r="H542" s="32"/>
      <c r="I542" s="32"/>
      <c r="J542" s="82" t="str">
        <f t="shared" si="125"/>
        <v/>
      </c>
      <c r="K542" s="82" t="str">
        <f t="shared" si="126"/>
        <v/>
      </c>
      <c r="L542" s="85" t="str">
        <f t="shared" si="127"/>
        <v/>
      </c>
      <c r="M542" s="35">
        <f t="shared" si="128"/>
        <v>0</v>
      </c>
    </row>
    <row r="543" spans="1:13" hidden="1" x14ac:dyDescent="0.2">
      <c r="A543" s="209" t="s">
        <v>500</v>
      </c>
      <c r="B543" s="75">
        <f t="shared" si="123"/>
        <v>0</v>
      </c>
      <c r="C543" s="75">
        <f t="shared" si="124"/>
        <v>0</v>
      </c>
      <c r="D543" s="32"/>
      <c r="E543" s="32"/>
      <c r="F543" s="32"/>
      <c r="G543" s="32"/>
      <c r="H543" s="32"/>
      <c r="I543" s="32"/>
      <c r="J543" s="82" t="str">
        <f t="shared" si="125"/>
        <v/>
      </c>
      <c r="K543" s="82" t="str">
        <f t="shared" si="126"/>
        <v/>
      </c>
      <c r="L543" s="85" t="str">
        <f t="shared" si="127"/>
        <v/>
      </c>
      <c r="M543" s="35">
        <f t="shared" si="128"/>
        <v>0</v>
      </c>
    </row>
    <row r="544" spans="1:13" hidden="1" x14ac:dyDescent="0.2">
      <c r="A544" s="209" t="s">
        <v>500</v>
      </c>
      <c r="B544" s="75">
        <f t="shared" si="123"/>
        <v>0</v>
      </c>
      <c r="C544" s="75">
        <f t="shared" si="124"/>
        <v>0</v>
      </c>
      <c r="D544" s="32"/>
      <c r="E544" s="32"/>
      <c r="F544" s="32"/>
      <c r="G544" s="32"/>
      <c r="H544" s="32"/>
      <c r="I544" s="32"/>
      <c r="J544" s="82" t="str">
        <f t="shared" si="125"/>
        <v/>
      </c>
      <c r="K544" s="82" t="str">
        <f t="shared" si="126"/>
        <v/>
      </c>
      <c r="L544" s="85" t="str">
        <f t="shared" si="127"/>
        <v/>
      </c>
      <c r="M544" s="35">
        <f t="shared" si="128"/>
        <v>0</v>
      </c>
    </row>
    <row r="545" spans="1:13" hidden="1" x14ac:dyDescent="0.2">
      <c r="A545" s="209" t="s">
        <v>500</v>
      </c>
      <c r="B545" s="75">
        <f t="shared" si="123"/>
        <v>0</v>
      </c>
      <c r="C545" s="75">
        <f t="shared" si="124"/>
        <v>0</v>
      </c>
      <c r="D545" s="32"/>
      <c r="E545" s="32"/>
      <c r="F545" s="32"/>
      <c r="G545" s="32"/>
      <c r="H545" s="32"/>
      <c r="I545" s="32"/>
      <c r="J545" s="82" t="str">
        <f t="shared" si="125"/>
        <v/>
      </c>
      <c r="K545" s="82" t="str">
        <f t="shared" si="126"/>
        <v/>
      </c>
      <c r="L545" s="85" t="str">
        <f t="shared" si="127"/>
        <v/>
      </c>
      <c r="M545" s="35">
        <f t="shared" si="128"/>
        <v>0</v>
      </c>
    </row>
    <row r="546" spans="1:13" hidden="1" x14ac:dyDescent="0.2">
      <c r="A546" s="209" t="s">
        <v>500</v>
      </c>
      <c r="B546" s="75">
        <f t="shared" si="123"/>
        <v>0</v>
      </c>
      <c r="C546" s="75">
        <f t="shared" si="124"/>
        <v>0</v>
      </c>
      <c r="D546" s="32"/>
      <c r="E546" s="32"/>
      <c r="F546" s="32"/>
      <c r="G546" s="32"/>
      <c r="H546" s="32"/>
      <c r="I546" s="32"/>
      <c r="J546" s="82" t="str">
        <f t="shared" si="125"/>
        <v/>
      </c>
      <c r="K546" s="82" t="str">
        <f t="shared" si="126"/>
        <v/>
      </c>
      <c r="L546" s="85" t="str">
        <f t="shared" si="127"/>
        <v/>
      </c>
      <c r="M546" s="35">
        <f t="shared" si="128"/>
        <v>0</v>
      </c>
    </row>
    <row r="547" spans="1:13" hidden="1" x14ac:dyDescent="0.2">
      <c r="A547" s="209" t="s">
        <v>500</v>
      </c>
      <c r="B547" s="75">
        <f t="shared" si="123"/>
        <v>0</v>
      </c>
      <c r="C547" s="75">
        <f t="shared" si="124"/>
        <v>0</v>
      </c>
      <c r="D547" s="32"/>
      <c r="E547" s="32"/>
      <c r="F547" s="32"/>
      <c r="G547" s="32"/>
      <c r="H547" s="32"/>
      <c r="I547" s="32"/>
      <c r="J547" s="82" t="str">
        <f t="shared" si="125"/>
        <v/>
      </c>
      <c r="K547" s="82" t="str">
        <f t="shared" si="126"/>
        <v/>
      </c>
      <c r="L547" s="85" t="str">
        <f t="shared" si="127"/>
        <v/>
      </c>
      <c r="M547" s="35">
        <f t="shared" si="128"/>
        <v>0</v>
      </c>
    </row>
    <row r="548" spans="1:13" hidden="1" x14ac:dyDescent="0.2">
      <c r="A548" s="209" t="s">
        <v>500</v>
      </c>
      <c r="B548" s="75">
        <f t="shared" si="123"/>
        <v>0</v>
      </c>
      <c r="C548" s="75">
        <f t="shared" si="124"/>
        <v>0</v>
      </c>
      <c r="D548" s="32"/>
      <c r="E548" s="32"/>
      <c r="F548" s="32"/>
      <c r="G548" s="32"/>
      <c r="H548" s="32"/>
      <c r="I548" s="32"/>
      <c r="J548" s="82" t="str">
        <f t="shared" si="125"/>
        <v/>
      </c>
      <c r="K548" s="82" t="str">
        <f t="shared" si="126"/>
        <v/>
      </c>
      <c r="L548" s="85" t="str">
        <f t="shared" si="127"/>
        <v/>
      </c>
      <c r="M548" s="35">
        <f t="shared" si="128"/>
        <v>0</v>
      </c>
    </row>
    <row r="549" spans="1:13" hidden="1" x14ac:dyDescent="0.2">
      <c r="A549" s="209" t="s">
        <v>500</v>
      </c>
      <c r="B549" s="75">
        <f t="shared" si="123"/>
        <v>0</v>
      </c>
      <c r="C549" s="75">
        <f t="shared" si="124"/>
        <v>0</v>
      </c>
      <c r="D549" s="32"/>
      <c r="E549" s="32"/>
      <c r="F549" s="32"/>
      <c r="G549" s="32"/>
      <c r="H549" s="32"/>
      <c r="I549" s="32"/>
      <c r="J549" s="82" t="str">
        <f t="shared" si="125"/>
        <v/>
      </c>
      <c r="K549" s="82" t="str">
        <f t="shared" si="126"/>
        <v/>
      </c>
      <c r="L549" s="85" t="str">
        <f t="shared" si="127"/>
        <v/>
      </c>
      <c r="M549" s="35">
        <f t="shared" si="128"/>
        <v>0</v>
      </c>
    </row>
    <row r="550" spans="1:13" hidden="1" x14ac:dyDescent="0.2">
      <c r="A550" s="209" t="s">
        <v>500</v>
      </c>
      <c r="B550" s="75">
        <f t="shared" si="123"/>
        <v>0</v>
      </c>
      <c r="C550" s="75">
        <f t="shared" si="124"/>
        <v>0</v>
      </c>
      <c r="D550" s="32"/>
      <c r="E550" s="32"/>
      <c r="F550" s="32"/>
      <c r="G550" s="32"/>
      <c r="H550" s="32"/>
      <c r="I550" s="32"/>
      <c r="J550" s="82" t="str">
        <f t="shared" si="125"/>
        <v/>
      </c>
      <c r="K550" s="82" t="str">
        <f t="shared" si="126"/>
        <v/>
      </c>
      <c r="L550" s="85" t="str">
        <f t="shared" si="127"/>
        <v/>
      </c>
      <c r="M550" s="35">
        <f t="shared" si="128"/>
        <v>0</v>
      </c>
    </row>
    <row r="551" spans="1:13" hidden="1" x14ac:dyDescent="0.2">
      <c r="A551" s="209" t="s">
        <v>500</v>
      </c>
      <c r="B551" s="75">
        <f t="shared" si="123"/>
        <v>0</v>
      </c>
      <c r="C551" s="75">
        <f t="shared" si="124"/>
        <v>0</v>
      </c>
      <c r="D551" s="32"/>
      <c r="E551" s="32"/>
      <c r="F551" s="32"/>
      <c r="G551" s="32"/>
      <c r="H551" s="32"/>
      <c r="I551" s="32"/>
      <c r="J551" s="82" t="str">
        <f t="shared" si="125"/>
        <v/>
      </c>
      <c r="K551" s="82" t="str">
        <f t="shared" si="126"/>
        <v/>
      </c>
      <c r="L551" s="85" t="str">
        <f t="shared" si="127"/>
        <v/>
      </c>
      <c r="M551" s="35">
        <f t="shared" si="128"/>
        <v>0</v>
      </c>
    </row>
    <row r="552" spans="1:13" hidden="1" x14ac:dyDescent="0.2">
      <c r="A552" s="209" t="s">
        <v>500</v>
      </c>
      <c r="B552" s="75">
        <f t="shared" si="123"/>
        <v>0</v>
      </c>
      <c r="C552" s="75">
        <f t="shared" si="124"/>
        <v>0</v>
      </c>
      <c r="D552" s="32"/>
      <c r="E552" s="32"/>
      <c r="F552" s="32"/>
      <c r="G552" s="32"/>
      <c r="H552" s="32"/>
      <c r="I552" s="32"/>
      <c r="J552" s="82" t="str">
        <f t="shared" si="125"/>
        <v/>
      </c>
      <c r="K552" s="82" t="str">
        <f t="shared" si="126"/>
        <v/>
      </c>
      <c r="L552" s="85" t="str">
        <f t="shared" si="127"/>
        <v/>
      </c>
      <c r="M552" s="35">
        <f t="shared" si="128"/>
        <v>0</v>
      </c>
    </row>
    <row r="553" spans="1:13" hidden="1" x14ac:dyDescent="0.2">
      <c r="A553" s="209" t="s">
        <v>500</v>
      </c>
      <c r="B553" s="75">
        <f t="shared" si="123"/>
        <v>0</v>
      </c>
      <c r="C553" s="75">
        <f t="shared" si="124"/>
        <v>0</v>
      </c>
      <c r="D553" s="32"/>
      <c r="E553" s="32"/>
      <c r="F553" s="32"/>
      <c r="G553" s="32"/>
      <c r="H553" s="32"/>
      <c r="I553" s="32"/>
      <c r="J553" s="82" t="str">
        <f t="shared" si="125"/>
        <v/>
      </c>
      <c r="K553" s="82" t="str">
        <f t="shared" si="126"/>
        <v/>
      </c>
      <c r="L553" s="85" t="str">
        <f t="shared" si="127"/>
        <v/>
      </c>
      <c r="M553" s="35">
        <f t="shared" si="128"/>
        <v>0</v>
      </c>
    </row>
    <row r="554" spans="1:13" hidden="1" x14ac:dyDescent="0.2">
      <c r="A554" s="209" t="s">
        <v>500</v>
      </c>
      <c r="B554" s="75">
        <f t="shared" si="123"/>
        <v>0</v>
      </c>
      <c r="C554" s="75">
        <f t="shared" si="124"/>
        <v>0</v>
      </c>
      <c r="D554" s="32"/>
      <c r="E554" s="32"/>
      <c r="F554" s="32"/>
      <c r="G554" s="32"/>
      <c r="H554" s="32"/>
      <c r="I554" s="32"/>
      <c r="J554" s="82" t="str">
        <f t="shared" si="125"/>
        <v/>
      </c>
      <c r="K554" s="82" t="str">
        <f t="shared" si="126"/>
        <v/>
      </c>
      <c r="L554" s="85" t="str">
        <f t="shared" si="127"/>
        <v/>
      </c>
      <c r="M554" s="35">
        <f t="shared" si="128"/>
        <v>0</v>
      </c>
    </row>
    <row r="555" spans="1:13" ht="12" hidden="1" customHeight="1" x14ac:dyDescent="0.2">
      <c r="A555" s="209" t="s">
        <v>500</v>
      </c>
      <c r="B555" s="75">
        <f t="shared" si="123"/>
        <v>0</v>
      </c>
      <c r="C555" s="75">
        <f t="shared" si="124"/>
        <v>0</v>
      </c>
      <c r="D555" s="32"/>
      <c r="E555" s="32"/>
      <c r="F555" s="32"/>
      <c r="G555" s="32"/>
      <c r="H555" s="32"/>
      <c r="I555" s="32"/>
      <c r="J555" s="82" t="str">
        <f t="shared" si="125"/>
        <v/>
      </c>
      <c r="K555" s="82" t="str">
        <f t="shared" si="126"/>
        <v/>
      </c>
      <c r="L555" s="85" t="str">
        <f t="shared" si="127"/>
        <v/>
      </c>
      <c r="M555" s="35">
        <f t="shared" si="128"/>
        <v>0</v>
      </c>
    </row>
    <row r="556" spans="1:13" hidden="1" x14ac:dyDescent="0.2">
      <c r="A556" s="207" t="s">
        <v>61</v>
      </c>
      <c r="B556" s="207">
        <f t="shared" ref="B556:I556" si="129">SUM(B506:B555)</f>
        <v>0</v>
      </c>
      <c r="C556" s="207">
        <f t="shared" si="129"/>
        <v>0</v>
      </c>
      <c r="D556" s="207">
        <f t="shared" si="129"/>
        <v>0</v>
      </c>
      <c r="E556" s="207">
        <f t="shared" si="129"/>
        <v>0</v>
      </c>
      <c r="F556" s="207">
        <f t="shared" si="129"/>
        <v>0</v>
      </c>
      <c r="G556" s="207">
        <f t="shared" si="129"/>
        <v>0</v>
      </c>
      <c r="H556" s="207">
        <f t="shared" si="129"/>
        <v>0</v>
      </c>
      <c r="I556" s="207">
        <f t="shared" si="129"/>
        <v>0</v>
      </c>
      <c r="J556" s="204" t="str">
        <f t="shared" si="125"/>
        <v/>
      </c>
      <c r="K556" s="204" t="str">
        <f t="shared" si="126"/>
        <v/>
      </c>
      <c r="L556" s="204" t="str">
        <f t="shared" si="127"/>
        <v/>
      </c>
      <c r="M556" s="35">
        <f t="shared" si="128"/>
        <v>0</v>
      </c>
    </row>
    <row r="558" spans="1:13" x14ac:dyDescent="0.2">
      <c r="A558" s="207" t="s">
        <v>410</v>
      </c>
      <c r="B558" s="207">
        <f t="shared" ref="B558:I558" si="130">B61+B116+B171+B226+B281+B336+B391+B446+B501+B556</f>
        <v>0</v>
      </c>
      <c r="C558" s="207">
        <f t="shared" si="130"/>
        <v>0</v>
      </c>
      <c r="D558" s="207">
        <f t="shared" si="130"/>
        <v>0</v>
      </c>
      <c r="E558" s="207">
        <f t="shared" si="130"/>
        <v>0</v>
      </c>
      <c r="F558" s="207">
        <f t="shared" si="130"/>
        <v>0</v>
      </c>
      <c r="G558" s="207">
        <f t="shared" si="130"/>
        <v>0</v>
      </c>
      <c r="H558" s="207">
        <f t="shared" si="130"/>
        <v>0</v>
      </c>
      <c r="I558" s="207">
        <f t="shared" si="130"/>
        <v>0</v>
      </c>
      <c r="J558" s="204" t="str">
        <f>IF(ISERROR(D558/C558),"",(D558/C558))</f>
        <v/>
      </c>
      <c r="K558" s="204" t="str">
        <f>IF(ISERROR(E558/C558),"",(E558/C558))</f>
        <v/>
      </c>
      <c r="L558" s="204" t="str">
        <f>IF(ISERROR((D558+E558)/B558),"",(D558+E558)/B558)</f>
        <v/>
      </c>
      <c r="M558" s="35">
        <f>G558+I558</f>
        <v>0</v>
      </c>
    </row>
  </sheetData>
  <mergeCells count="34">
    <mergeCell ref="A63:L63"/>
    <mergeCell ref="A64:A65"/>
    <mergeCell ref="A173:L173"/>
    <mergeCell ref="A119:A120"/>
    <mergeCell ref="A118:L118"/>
    <mergeCell ref="A228:L228"/>
    <mergeCell ref="A174:A175"/>
    <mergeCell ref="B64:L64"/>
    <mergeCell ref="B119:L119"/>
    <mergeCell ref="B174:L174"/>
    <mergeCell ref="A4:L4"/>
    <mergeCell ref="A5:D5"/>
    <mergeCell ref="A7:D7"/>
    <mergeCell ref="A8:L8"/>
    <mergeCell ref="A9:A10"/>
    <mergeCell ref="B9:L9"/>
    <mergeCell ref="B6:C6"/>
    <mergeCell ref="A449:A450"/>
    <mergeCell ref="A503:L503"/>
    <mergeCell ref="A504:A505"/>
    <mergeCell ref="A393:L393"/>
    <mergeCell ref="A394:A395"/>
    <mergeCell ref="A448:L448"/>
    <mergeCell ref="B394:L394"/>
    <mergeCell ref="B449:L449"/>
    <mergeCell ref="B504:L504"/>
    <mergeCell ref="B229:L229"/>
    <mergeCell ref="B284:L284"/>
    <mergeCell ref="B339:L339"/>
    <mergeCell ref="A283:L283"/>
    <mergeCell ref="A229:A230"/>
    <mergeCell ref="A339:A340"/>
    <mergeCell ref="A338:L338"/>
    <mergeCell ref="A284:A285"/>
  </mergeCells>
  <phoneticPr fontId="4" type="noConversion"/>
  <pageMargins left="0.25" right="0.25" top="0.5" bottom="0.5" header="0.5" footer="0.5"/>
  <pageSetup paperSize="5" scale="98" fitToHeight="2" orientation="landscape" r:id="rId1"/>
  <headerFooter alignWithMargins="0"/>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M558"/>
  <sheetViews>
    <sheetView zoomScale="90" zoomScaleNormal="90" workbookViewId="0">
      <selection activeCell="N585" sqref="N585"/>
    </sheetView>
  </sheetViews>
  <sheetFormatPr defaultRowHeight="12.75" x14ac:dyDescent="0.2"/>
  <cols>
    <col min="1" max="1" width="19" style="6" bestFit="1" customWidth="1"/>
    <col min="2" max="2" width="10.42578125" style="77" customWidth="1"/>
    <col min="3" max="3" width="8.85546875" style="77" customWidth="1"/>
    <col min="4" max="9" width="7.42578125" style="4" customWidth="1"/>
    <col min="10" max="11" width="7.7109375" style="84" customWidth="1"/>
    <col min="12" max="12" width="8.42578125" style="84" bestFit="1" customWidth="1"/>
    <col min="13" max="13" width="9.140625" style="34"/>
    <col min="14" max="16384" width="9.140625" style="6"/>
  </cols>
  <sheetData>
    <row r="1" spans="1:13" x14ac:dyDescent="0.2">
      <c r="A1" s="28"/>
      <c r="B1" s="73"/>
      <c r="C1" s="73"/>
      <c r="D1" s="29"/>
      <c r="E1" s="29"/>
      <c r="F1" s="29"/>
      <c r="G1" s="29"/>
      <c r="H1" s="29"/>
      <c r="I1" s="29"/>
      <c r="J1" s="78"/>
      <c r="K1" s="78"/>
      <c r="L1" s="78"/>
    </row>
    <row r="2" spans="1:13" x14ac:dyDescent="0.2">
      <c r="A2" s="31"/>
      <c r="B2" s="74"/>
      <c r="C2" s="74"/>
      <c r="D2" s="2"/>
      <c r="E2" s="2"/>
      <c r="F2" s="2"/>
      <c r="G2" s="2"/>
      <c r="H2" s="2"/>
      <c r="I2" s="2"/>
      <c r="J2" s="79"/>
      <c r="K2" s="79"/>
      <c r="L2" s="79"/>
    </row>
    <row r="3" spans="1:13" x14ac:dyDescent="0.2">
      <c r="A3" s="31"/>
      <c r="B3" s="74"/>
      <c r="C3" s="74"/>
      <c r="D3" s="2"/>
      <c r="E3" s="2"/>
      <c r="F3" s="2"/>
      <c r="G3" s="2"/>
      <c r="H3" s="2"/>
      <c r="I3" s="2"/>
      <c r="J3" s="79"/>
      <c r="K3" s="79"/>
      <c r="L3" s="79"/>
    </row>
    <row r="4" spans="1:13" ht="16.5" customHeight="1" x14ac:dyDescent="0.3">
      <c r="A4" s="448" t="str">
        <f>Parameters!C95</f>
        <v>Discounts</v>
      </c>
      <c r="B4" s="449"/>
      <c r="C4" s="449"/>
      <c r="D4" s="449"/>
      <c r="E4" s="449"/>
      <c r="F4" s="449"/>
      <c r="G4" s="449"/>
      <c r="H4" s="449"/>
      <c r="I4" s="449"/>
      <c r="J4" s="449"/>
      <c r="K4" s="449"/>
      <c r="L4" s="450"/>
    </row>
    <row r="5" spans="1:13" ht="6.75" customHeight="1" x14ac:dyDescent="0.2">
      <c r="A5" s="435"/>
      <c r="B5" s="436"/>
      <c r="C5" s="436"/>
      <c r="D5" s="436"/>
      <c r="E5" s="194"/>
      <c r="F5" s="194"/>
      <c r="G5" s="194"/>
      <c r="H5" s="194"/>
      <c r="I5" s="194"/>
      <c r="J5" s="80"/>
      <c r="K5" s="80"/>
      <c r="L5" s="80"/>
    </row>
    <row r="6" spans="1:13" ht="12.75" hidden="1" customHeight="1" x14ac:dyDescent="0.2">
      <c r="A6" s="141" t="s">
        <v>84</v>
      </c>
      <c r="B6" s="437">
        <v>43196.16511574074</v>
      </c>
      <c r="C6" s="437"/>
      <c r="D6" s="194"/>
      <c r="E6" s="194"/>
      <c r="F6" s="194"/>
      <c r="G6" s="194"/>
      <c r="H6" s="194"/>
      <c r="I6" s="194"/>
      <c r="J6" s="80"/>
      <c r="K6" s="80"/>
      <c r="L6" s="80"/>
    </row>
    <row r="7" spans="1:13" ht="4.5" customHeight="1" x14ac:dyDescent="0.2">
      <c r="A7" s="435"/>
      <c r="B7" s="436"/>
      <c r="C7" s="436"/>
      <c r="D7" s="436"/>
      <c r="E7" s="5"/>
      <c r="F7" s="5"/>
      <c r="G7" s="5"/>
      <c r="H7" s="5"/>
      <c r="I7" s="5"/>
      <c r="J7" s="79"/>
      <c r="K7" s="79"/>
      <c r="L7" s="81"/>
    </row>
    <row r="8" spans="1:13" ht="15.75" hidden="1" customHeight="1" x14ac:dyDescent="0.2">
      <c r="A8" s="451" t="str">
        <f>Parameters!B96</f>
        <v>Iteration 2 - By Testing Type</v>
      </c>
      <c r="B8" s="452"/>
      <c r="C8" s="452"/>
      <c r="D8" s="452"/>
      <c r="E8" s="452"/>
      <c r="F8" s="452"/>
      <c r="G8" s="452"/>
      <c r="H8" s="452"/>
      <c r="I8" s="452"/>
      <c r="J8" s="452"/>
      <c r="K8" s="452"/>
      <c r="L8" s="453"/>
    </row>
    <row r="9" spans="1:13" hidden="1" x14ac:dyDescent="0.2">
      <c r="A9" s="443" t="str">
        <f>CONCATENATE(Parameters!H96," Name")</f>
        <v>Test Set Name</v>
      </c>
      <c r="B9" s="445" t="s">
        <v>112</v>
      </c>
      <c r="C9" s="446"/>
      <c r="D9" s="446"/>
      <c r="E9" s="446"/>
      <c r="F9" s="446"/>
      <c r="G9" s="446"/>
      <c r="H9" s="446"/>
      <c r="I9" s="446"/>
      <c r="J9" s="446"/>
      <c r="K9" s="446"/>
      <c r="L9" s="447"/>
    </row>
    <row r="10" spans="1:13" hidden="1" x14ac:dyDescent="0.2">
      <c r="A10" s="444"/>
      <c r="B10" s="196" t="s">
        <v>110</v>
      </c>
      <c r="C10" s="196" t="s">
        <v>113</v>
      </c>
      <c r="D10" s="196" t="s">
        <v>148</v>
      </c>
      <c r="E10" s="196" t="s">
        <v>149</v>
      </c>
      <c r="F10" s="196" t="s">
        <v>55</v>
      </c>
      <c r="G10" s="196" t="s">
        <v>57</v>
      </c>
      <c r="H10" s="196" t="s">
        <v>102</v>
      </c>
      <c r="I10" s="196" t="s">
        <v>93</v>
      </c>
      <c r="J10" s="196" t="s">
        <v>59</v>
      </c>
      <c r="K10" s="196" t="s">
        <v>60</v>
      </c>
      <c r="L10" s="196" t="s">
        <v>409</v>
      </c>
      <c r="M10" s="34" t="s">
        <v>58</v>
      </c>
    </row>
    <row r="11" spans="1:13" hidden="1" x14ac:dyDescent="0.2">
      <c r="A11" s="209" t="s">
        <v>500</v>
      </c>
      <c r="B11" s="75">
        <f t="shared" ref="B11:B42" si="0">SUM(D11:I11)</f>
        <v>0</v>
      </c>
      <c r="C11" s="75">
        <f t="shared" ref="C11:C42" si="1">D11+E11</f>
        <v>0</v>
      </c>
      <c r="D11" s="32"/>
      <c r="E11" s="32"/>
      <c r="F11" s="32"/>
      <c r="G11" s="32"/>
      <c r="H11" s="32"/>
      <c r="I11" s="32"/>
      <c r="J11" s="82" t="str">
        <f t="shared" ref="J11:J42" si="2">IF(ISERROR(D11/C11),"",(D11/C11))</f>
        <v/>
      </c>
      <c r="K11" s="82" t="str">
        <f t="shared" ref="K11:K42" si="3">IF(ISERROR(E11/C11),"",(E11/C11))</f>
        <v/>
      </c>
      <c r="L11" s="85" t="str">
        <f t="shared" ref="L11:L42" si="4">IF(ISERROR((D11+E11)/B11),"",(D11+E11)/B11)</f>
        <v/>
      </c>
      <c r="M11" s="35">
        <f t="shared" ref="M11:M42" si="5">G11+I11</f>
        <v>0</v>
      </c>
    </row>
    <row r="12" spans="1:13" hidden="1" x14ac:dyDescent="0.2">
      <c r="A12" s="209" t="s">
        <v>500</v>
      </c>
      <c r="B12" s="75">
        <f t="shared" si="0"/>
        <v>0</v>
      </c>
      <c r="C12" s="75">
        <f t="shared" si="1"/>
        <v>0</v>
      </c>
      <c r="D12" s="32"/>
      <c r="E12" s="32"/>
      <c r="F12" s="32"/>
      <c r="G12" s="32"/>
      <c r="H12" s="32"/>
      <c r="I12" s="32"/>
      <c r="J12" s="82" t="str">
        <f t="shared" si="2"/>
        <v/>
      </c>
      <c r="K12" s="82" t="str">
        <f t="shared" si="3"/>
        <v/>
      </c>
      <c r="L12" s="85" t="str">
        <f t="shared" si="4"/>
        <v/>
      </c>
      <c r="M12" s="35">
        <f t="shared" si="5"/>
        <v>0</v>
      </c>
    </row>
    <row r="13" spans="1:13" ht="12.75" hidden="1" customHeight="1" x14ac:dyDescent="0.2">
      <c r="A13" s="209" t="s">
        <v>500</v>
      </c>
      <c r="B13" s="75">
        <f t="shared" si="0"/>
        <v>0</v>
      </c>
      <c r="C13" s="75">
        <f t="shared" si="1"/>
        <v>0</v>
      </c>
      <c r="D13" s="32"/>
      <c r="E13" s="32"/>
      <c r="F13" s="32"/>
      <c r="G13" s="32"/>
      <c r="H13" s="32"/>
      <c r="I13" s="32"/>
      <c r="J13" s="82" t="str">
        <f t="shared" si="2"/>
        <v/>
      </c>
      <c r="K13" s="82" t="str">
        <f t="shared" si="3"/>
        <v/>
      </c>
      <c r="L13" s="85" t="str">
        <f t="shared" si="4"/>
        <v/>
      </c>
      <c r="M13" s="35">
        <f t="shared" si="5"/>
        <v>0</v>
      </c>
    </row>
    <row r="14" spans="1:13" ht="12.75" hidden="1" customHeight="1" x14ac:dyDescent="0.2">
      <c r="A14" s="209" t="s">
        <v>500</v>
      </c>
      <c r="B14" s="75">
        <f t="shared" si="0"/>
        <v>0</v>
      </c>
      <c r="C14" s="75">
        <f t="shared" si="1"/>
        <v>0</v>
      </c>
      <c r="D14" s="32"/>
      <c r="E14" s="32"/>
      <c r="F14" s="32"/>
      <c r="G14" s="32"/>
      <c r="H14" s="32"/>
      <c r="I14" s="32"/>
      <c r="J14" s="82" t="str">
        <f t="shared" si="2"/>
        <v/>
      </c>
      <c r="K14" s="82" t="str">
        <f t="shared" si="3"/>
        <v/>
      </c>
      <c r="L14" s="85" t="str">
        <f t="shared" si="4"/>
        <v/>
      </c>
      <c r="M14" s="35">
        <f t="shared" si="5"/>
        <v>0</v>
      </c>
    </row>
    <row r="15" spans="1:13" ht="12.75" hidden="1" customHeight="1" x14ac:dyDescent="0.2">
      <c r="A15" s="209" t="s">
        <v>500</v>
      </c>
      <c r="B15" s="75">
        <f t="shared" si="0"/>
        <v>0</v>
      </c>
      <c r="C15" s="75">
        <f t="shared" si="1"/>
        <v>0</v>
      </c>
      <c r="D15" s="32"/>
      <c r="E15" s="32"/>
      <c r="F15" s="32"/>
      <c r="G15" s="32"/>
      <c r="H15" s="32"/>
      <c r="I15" s="32"/>
      <c r="J15" s="82" t="str">
        <f t="shared" si="2"/>
        <v/>
      </c>
      <c r="K15" s="82" t="str">
        <f t="shared" si="3"/>
        <v/>
      </c>
      <c r="L15" s="85" t="str">
        <f t="shared" si="4"/>
        <v/>
      </c>
      <c r="M15" s="35">
        <f t="shared" si="5"/>
        <v>0</v>
      </c>
    </row>
    <row r="16" spans="1:13" ht="12.75" hidden="1" customHeight="1" x14ac:dyDescent="0.2">
      <c r="A16" s="209" t="s">
        <v>500</v>
      </c>
      <c r="B16" s="75">
        <f t="shared" si="0"/>
        <v>0</v>
      </c>
      <c r="C16" s="75">
        <f t="shared" si="1"/>
        <v>0</v>
      </c>
      <c r="D16" s="32"/>
      <c r="E16" s="32"/>
      <c r="F16" s="32"/>
      <c r="G16" s="32"/>
      <c r="H16" s="32"/>
      <c r="I16" s="32"/>
      <c r="J16" s="82" t="str">
        <f t="shared" si="2"/>
        <v/>
      </c>
      <c r="K16" s="82" t="str">
        <f t="shared" si="3"/>
        <v/>
      </c>
      <c r="L16" s="85" t="str">
        <f t="shared" si="4"/>
        <v/>
      </c>
      <c r="M16" s="35">
        <f t="shared" si="5"/>
        <v>0</v>
      </c>
    </row>
    <row r="17" spans="1:13" ht="12.75" hidden="1" customHeight="1" x14ac:dyDescent="0.2">
      <c r="A17" s="209" t="s">
        <v>500</v>
      </c>
      <c r="B17" s="75">
        <f t="shared" si="0"/>
        <v>0</v>
      </c>
      <c r="C17" s="75">
        <f t="shared" si="1"/>
        <v>0</v>
      </c>
      <c r="D17" s="32"/>
      <c r="E17" s="32"/>
      <c r="F17" s="32"/>
      <c r="G17" s="32"/>
      <c r="H17" s="32"/>
      <c r="I17" s="32"/>
      <c r="J17" s="82" t="str">
        <f t="shared" si="2"/>
        <v/>
      </c>
      <c r="K17" s="82" t="str">
        <f t="shared" si="3"/>
        <v/>
      </c>
      <c r="L17" s="85" t="str">
        <f t="shared" si="4"/>
        <v/>
      </c>
      <c r="M17" s="35">
        <f t="shared" si="5"/>
        <v>0</v>
      </c>
    </row>
    <row r="18" spans="1:13" ht="12.75" hidden="1" customHeight="1" x14ac:dyDescent="0.2">
      <c r="A18" s="209" t="s">
        <v>500</v>
      </c>
      <c r="B18" s="75">
        <f t="shared" si="0"/>
        <v>0</v>
      </c>
      <c r="C18" s="75">
        <f t="shared" si="1"/>
        <v>0</v>
      </c>
      <c r="D18" s="32"/>
      <c r="E18" s="32"/>
      <c r="F18" s="32"/>
      <c r="G18" s="32"/>
      <c r="H18" s="32"/>
      <c r="I18" s="32"/>
      <c r="J18" s="82" t="str">
        <f t="shared" si="2"/>
        <v/>
      </c>
      <c r="K18" s="82" t="str">
        <f t="shared" si="3"/>
        <v/>
      </c>
      <c r="L18" s="85" t="str">
        <f t="shared" si="4"/>
        <v/>
      </c>
      <c r="M18" s="35">
        <f t="shared" si="5"/>
        <v>0</v>
      </c>
    </row>
    <row r="19" spans="1:13" ht="12.75" hidden="1" customHeight="1" x14ac:dyDescent="0.2">
      <c r="A19" s="209" t="s">
        <v>500</v>
      </c>
      <c r="B19" s="75">
        <f t="shared" si="0"/>
        <v>0</v>
      </c>
      <c r="C19" s="75">
        <f t="shared" si="1"/>
        <v>0</v>
      </c>
      <c r="D19" s="32"/>
      <c r="E19" s="32"/>
      <c r="F19" s="32"/>
      <c r="G19" s="32"/>
      <c r="H19" s="32"/>
      <c r="I19" s="32"/>
      <c r="J19" s="82" t="str">
        <f t="shared" si="2"/>
        <v/>
      </c>
      <c r="K19" s="82" t="str">
        <f t="shared" si="3"/>
        <v/>
      </c>
      <c r="L19" s="85" t="str">
        <f t="shared" si="4"/>
        <v/>
      </c>
      <c r="M19" s="35">
        <f t="shared" si="5"/>
        <v>0</v>
      </c>
    </row>
    <row r="20" spans="1:13" ht="12.75" hidden="1" customHeight="1" x14ac:dyDescent="0.2">
      <c r="A20" s="209" t="s">
        <v>500</v>
      </c>
      <c r="B20" s="75">
        <f t="shared" si="0"/>
        <v>0</v>
      </c>
      <c r="C20" s="75">
        <f t="shared" si="1"/>
        <v>0</v>
      </c>
      <c r="D20" s="32"/>
      <c r="E20" s="32"/>
      <c r="F20" s="32"/>
      <c r="G20" s="32"/>
      <c r="H20" s="32"/>
      <c r="I20" s="32"/>
      <c r="J20" s="82" t="str">
        <f t="shared" si="2"/>
        <v/>
      </c>
      <c r="K20" s="82" t="str">
        <f t="shared" si="3"/>
        <v/>
      </c>
      <c r="L20" s="85" t="str">
        <f t="shared" si="4"/>
        <v/>
      </c>
      <c r="M20" s="35">
        <f t="shared" si="5"/>
        <v>0</v>
      </c>
    </row>
    <row r="21" spans="1:13" ht="12.75" hidden="1" customHeight="1" x14ac:dyDescent="0.2">
      <c r="A21" s="209" t="s">
        <v>500</v>
      </c>
      <c r="B21" s="75">
        <f t="shared" si="0"/>
        <v>0</v>
      </c>
      <c r="C21" s="75">
        <f t="shared" si="1"/>
        <v>0</v>
      </c>
      <c r="D21" s="32"/>
      <c r="E21" s="32"/>
      <c r="F21" s="32"/>
      <c r="G21" s="32"/>
      <c r="H21" s="32"/>
      <c r="I21" s="32"/>
      <c r="J21" s="82" t="str">
        <f t="shared" si="2"/>
        <v/>
      </c>
      <c r="K21" s="82" t="str">
        <f t="shared" si="3"/>
        <v/>
      </c>
      <c r="L21" s="85" t="str">
        <f t="shared" si="4"/>
        <v/>
      </c>
      <c r="M21" s="35">
        <f t="shared" si="5"/>
        <v>0</v>
      </c>
    </row>
    <row r="22" spans="1:13" ht="12.75" hidden="1" customHeight="1" x14ac:dyDescent="0.2">
      <c r="A22" s="209" t="s">
        <v>500</v>
      </c>
      <c r="B22" s="75">
        <f t="shared" si="0"/>
        <v>0</v>
      </c>
      <c r="C22" s="75">
        <f t="shared" si="1"/>
        <v>0</v>
      </c>
      <c r="D22" s="32"/>
      <c r="E22" s="32"/>
      <c r="F22" s="32"/>
      <c r="G22" s="32"/>
      <c r="H22" s="32"/>
      <c r="I22" s="32"/>
      <c r="J22" s="82" t="str">
        <f t="shared" si="2"/>
        <v/>
      </c>
      <c r="K22" s="82" t="str">
        <f t="shared" si="3"/>
        <v/>
      </c>
      <c r="L22" s="85" t="str">
        <f t="shared" si="4"/>
        <v/>
      </c>
      <c r="M22" s="35">
        <f t="shared" si="5"/>
        <v>0</v>
      </c>
    </row>
    <row r="23" spans="1:13" ht="12.75" hidden="1" customHeight="1" x14ac:dyDescent="0.2">
      <c r="A23" s="209" t="s">
        <v>500</v>
      </c>
      <c r="B23" s="75">
        <f t="shared" si="0"/>
        <v>0</v>
      </c>
      <c r="C23" s="75">
        <f t="shared" si="1"/>
        <v>0</v>
      </c>
      <c r="D23" s="32"/>
      <c r="E23" s="32"/>
      <c r="F23" s="32"/>
      <c r="G23" s="32"/>
      <c r="H23" s="32"/>
      <c r="I23" s="32"/>
      <c r="J23" s="82" t="str">
        <f t="shared" si="2"/>
        <v/>
      </c>
      <c r="K23" s="82" t="str">
        <f t="shared" si="3"/>
        <v/>
      </c>
      <c r="L23" s="85" t="str">
        <f t="shared" si="4"/>
        <v/>
      </c>
      <c r="M23" s="35">
        <f t="shared" si="5"/>
        <v>0</v>
      </c>
    </row>
    <row r="24" spans="1:13" ht="12.75" hidden="1" customHeight="1" x14ac:dyDescent="0.2">
      <c r="A24" s="209" t="s">
        <v>500</v>
      </c>
      <c r="B24" s="76">
        <f t="shared" si="0"/>
        <v>0</v>
      </c>
      <c r="C24" s="76">
        <f t="shared" si="1"/>
        <v>0</v>
      </c>
      <c r="D24" s="42"/>
      <c r="E24" s="42"/>
      <c r="F24" s="42"/>
      <c r="G24" s="42"/>
      <c r="H24" s="42"/>
      <c r="I24" s="42"/>
      <c r="J24" s="83" t="str">
        <f t="shared" si="2"/>
        <v/>
      </c>
      <c r="K24" s="83" t="str">
        <f t="shared" si="3"/>
        <v/>
      </c>
      <c r="L24" s="85" t="str">
        <f t="shared" si="4"/>
        <v/>
      </c>
      <c r="M24" s="35">
        <f t="shared" si="5"/>
        <v>0</v>
      </c>
    </row>
    <row r="25" spans="1:13" ht="12.75" hidden="1" customHeight="1" x14ac:dyDescent="0.2">
      <c r="A25" s="209" t="s">
        <v>500</v>
      </c>
      <c r="B25" s="75">
        <f t="shared" si="0"/>
        <v>0</v>
      </c>
      <c r="C25" s="75">
        <f t="shared" si="1"/>
        <v>0</v>
      </c>
      <c r="D25" s="32"/>
      <c r="E25" s="32"/>
      <c r="F25" s="32"/>
      <c r="G25" s="32"/>
      <c r="H25" s="32"/>
      <c r="I25" s="32"/>
      <c r="J25" s="82" t="str">
        <f t="shared" si="2"/>
        <v/>
      </c>
      <c r="K25" s="82" t="str">
        <f t="shared" si="3"/>
        <v/>
      </c>
      <c r="L25" s="85" t="str">
        <f t="shared" si="4"/>
        <v/>
      </c>
      <c r="M25" s="35">
        <f t="shared" si="5"/>
        <v>0</v>
      </c>
    </row>
    <row r="26" spans="1:13" ht="12.75" hidden="1" customHeight="1" x14ac:dyDescent="0.2">
      <c r="A26" s="209" t="s">
        <v>500</v>
      </c>
      <c r="B26" s="75">
        <f t="shared" si="0"/>
        <v>0</v>
      </c>
      <c r="C26" s="75">
        <f t="shared" si="1"/>
        <v>0</v>
      </c>
      <c r="D26" s="32"/>
      <c r="E26" s="32"/>
      <c r="F26" s="32"/>
      <c r="G26" s="32"/>
      <c r="H26" s="32"/>
      <c r="I26" s="32"/>
      <c r="J26" s="82" t="str">
        <f t="shared" si="2"/>
        <v/>
      </c>
      <c r="K26" s="82" t="str">
        <f t="shared" si="3"/>
        <v/>
      </c>
      <c r="L26" s="85" t="str">
        <f t="shared" si="4"/>
        <v/>
      </c>
      <c r="M26" s="35">
        <f t="shared" si="5"/>
        <v>0</v>
      </c>
    </row>
    <row r="27" spans="1:13" ht="12.75" hidden="1" customHeight="1" x14ac:dyDescent="0.2">
      <c r="A27" s="209" t="s">
        <v>500</v>
      </c>
      <c r="B27" s="75">
        <f t="shared" si="0"/>
        <v>0</v>
      </c>
      <c r="C27" s="75">
        <f t="shared" si="1"/>
        <v>0</v>
      </c>
      <c r="D27" s="32"/>
      <c r="E27" s="32"/>
      <c r="F27" s="32"/>
      <c r="G27" s="32"/>
      <c r="H27" s="32"/>
      <c r="I27" s="32"/>
      <c r="J27" s="82" t="str">
        <f t="shared" si="2"/>
        <v/>
      </c>
      <c r="K27" s="82" t="str">
        <f t="shared" si="3"/>
        <v/>
      </c>
      <c r="L27" s="85" t="str">
        <f t="shared" si="4"/>
        <v/>
      </c>
      <c r="M27" s="35">
        <f t="shared" si="5"/>
        <v>0</v>
      </c>
    </row>
    <row r="28" spans="1:13" ht="12.75" hidden="1" customHeight="1" x14ac:dyDescent="0.2">
      <c r="A28" s="209" t="s">
        <v>500</v>
      </c>
      <c r="B28" s="75">
        <f t="shared" si="0"/>
        <v>0</v>
      </c>
      <c r="C28" s="75">
        <f t="shared" si="1"/>
        <v>0</v>
      </c>
      <c r="D28" s="32"/>
      <c r="E28" s="32"/>
      <c r="F28" s="32"/>
      <c r="G28" s="32"/>
      <c r="H28" s="32"/>
      <c r="I28" s="32"/>
      <c r="J28" s="82" t="str">
        <f t="shared" si="2"/>
        <v/>
      </c>
      <c r="K28" s="82" t="str">
        <f t="shared" si="3"/>
        <v/>
      </c>
      <c r="L28" s="85" t="str">
        <f t="shared" si="4"/>
        <v/>
      </c>
      <c r="M28" s="35">
        <f t="shared" si="5"/>
        <v>0</v>
      </c>
    </row>
    <row r="29" spans="1:13" ht="12.75" hidden="1" customHeight="1" x14ac:dyDescent="0.2">
      <c r="A29" s="209" t="s">
        <v>500</v>
      </c>
      <c r="B29" s="75">
        <f t="shared" si="0"/>
        <v>0</v>
      </c>
      <c r="C29" s="75">
        <f t="shared" si="1"/>
        <v>0</v>
      </c>
      <c r="D29" s="32"/>
      <c r="E29" s="32"/>
      <c r="F29" s="32"/>
      <c r="G29" s="32"/>
      <c r="H29" s="32"/>
      <c r="I29" s="32"/>
      <c r="J29" s="82" t="str">
        <f t="shared" si="2"/>
        <v/>
      </c>
      <c r="K29" s="82" t="str">
        <f t="shared" si="3"/>
        <v/>
      </c>
      <c r="L29" s="85" t="str">
        <f t="shared" si="4"/>
        <v/>
      </c>
      <c r="M29" s="35">
        <f t="shared" si="5"/>
        <v>0</v>
      </c>
    </row>
    <row r="30" spans="1:13" ht="12.75" hidden="1" customHeight="1" x14ac:dyDescent="0.2">
      <c r="A30" s="209" t="s">
        <v>500</v>
      </c>
      <c r="B30" s="75">
        <f t="shared" si="0"/>
        <v>0</v>
      </c>
      <c r="C30" s="75">
        <f t="shared" si="1"/>
        <v>0</v>
      </c>
      <c r="D30" s="32"/>
      <c r="E30" s="32"/>
      <c r="F30" s="32"/>
      <c r="G30" s="32"/>
      <c r="H30" s="32"/>
      <c r="I30" s="32"/>
      <c r="J30" s="82" t="str">
        <f t="shared" si="2"/>
        <v/>
      </c>
      <c r="K30" s="82" t="str">
        <f t="shared" si="3"/>
        <v/>
      </c>
      <c r="L30" s="85" t="str">
        <f t="shared" si="4"/>
        <v/>
      </c>
      <c r="M30" s="35">
        <f t="shared" si="5"/>
        <v>0</v>
      </c>
    </row>
    <row r="31" spans="1:13" ht="12.75" hidden="1" customHeight="1" x14ac:dyDescent="0.2">
      <c r="A31" s="209" t="s">
        <v>500</v>
      </c>
      <c r="B31" s="75">
        <f t="shared" si="0"/>
        <v>0</v>
      </c>
      <c r="C31" s="75">
        <f t="shared" si="1"/>
        <v>0</v>
      </c>
      <c r="D31" s="32"/>
      <c r="E31" s="32"/>
      <c r="F31" s="32"/>
      <c r="G31" s="32"/>
      <c r="H31" s="32"/>
      <c r="I31" s="32"/>
      <c r="J31" s="82" t="str">
        <f t="shared" si="2"/>
        <v/>
      </c>
      <c r="K31" s="82" t="str">
        <f t="shared" si="3"/>
        <v/>
      </c>
      <c r="L31" s="85" t="str">
        <f t="shared" si="4"/>
        <v/>
      </c>
      <c r="M31" s="35">
        <f t="shared" si="5"/>
        <v>0</v>
      </c>
    </row>
    <row r="32" spans="1:13" ht="12.75" hidden="1" customHeight="1" x14ac:dyDescent="0.2">
      <c r="A32" s="209" t="s">
        <v>500</v>
      </c>
      <c r="B32" s="75">
        <f t="shared" si="0"/>
        <v>0</v>
      </c>
      <c r="C32" s="75">
        <f t="shared" si="1"/>
        <v>0</v>
      </c>
      <c r="D32" s="32"/>
      <c r="E32" s="32"/>
      <c r="F32" s="32"/>
      <c r="G32" s="32"/>
      <c r="H32" s="32"/>
      <c r="I32" s="32"/>
      <c r="J32" s="82" t="str">
        <f t="shared" si="2"/>
        <v/>
      </c>
      <c r="K32" s="82" t="str">
        <f t="shared" si="3"/>
        <v/>
      </c>
      <c r="L32" s="85" t="str">
        <f t="shared" si="4"/>
        <v/>
      </c>
      <c r="M32" s="35">
        <f t="shared" si="5"/>
        <v>0</v>
      </c>
    </row>
    <row r="33" spans="1:13" ht="12.75" hidden="1" customHeight="1" x14ac:dyDescent="0.2">
      <c r="A33" s="209" t="s">
        <v>500</v>
      </c>
      <c r="B33" s="75">
        <f t="shared" si="0"/>
        <v>0</v>
      </c>
      <c r="C33" s="75">
        <f t="shared" si="1"/>
        <v>0</v>
      </c>
      <c r="D33" s="32"/>
      <c r="E33" s="32"/>
      <c r="F33" s="32"/>
      <c r="G33" s="32"/>
      <c r="H33" s="32"/>
      <c r="I33" s="32"/>
      <c r="J33" s="82" t="str">
        <f t="shared" si="2"/>
        <v/>
      </c>
      <c r="K33" s="82" t="str">
        <f t="shared" si="3"/>
        <v/>
      </c>
      <c r="L33" s="85" t="str">
        <f t="shared" si="4"/>
        <v/>
      </c>
      <c r="M33" s="35">
        <f t="shared" si="5"/>
        <v>0</v>
      </c>
    </row>
    <row r="34" spans="1:13" ht="12.75" hidden="1" customHeight="1" x14ac:dyDescent="0.2">
      <c r="A34" s="209" t="s">
        <v>500</v>
      </c>
      <c r="B34" s="75">
        <f t="shared" si="0"/>
        <v>0</v>
      </c>
      <c r="C34" s="75">
        <f t="shared" si="1"/>
        <v>0</v>
      </c>
      <c r="D34" s="32"/>
      <c r="E34" s="32"/>
      <c r="F34" s="32"/>
      <c r="G34" s="32"/>
      <c r="H34" s="32"/>
      <c r="I34" s="32"/>
      <c r="J34" s="82" t="str">
        <f t="shared" si="2"/>
        <v/>
      </c>
      <c r="K34" s="82" t="str">
        <f t="shared" si="3"/>
        <v/>
      </c>
      <c r="L34" s="85" t="str">
        <f t="shared" si="4"/>
        <v/>
      </c>
      <c r="M34" s="35">
        <f t="shared" si="5"/>
        <v>0</v>
      </c>
    </row>
    <row r="35" spans="1:13" ht="12.75" hidden="1" customHeight="1" x14ac:dyDescent="0.2">
      <c r="A35" s="209" t="s">
        <v>500</v>
      </c>
      <c r="B35" s="76">
        <f t="shared" si="0"/>
        <v>0</v>
      </c>
      <c r="C35" s="76">
        <f t="shared" si="1"/>
        <v>0</v>
      </c>
      <c r="D35" s="42"/>
      <c r="E35" s="42"/>
      <c r="F35" s="42"/>
      <c r="G35" s="42"/>
      <c r="H35" s="42"/>
      <c r="I35" s="42"/>
      <c r="J35" s="83" t="str">
        <f t="shared" si="2"/>
        <v/>
      </c>
      <c r="K35" s="83" t="str">
        <f t="shared" si="3"/>
        <v/>
      </c>
      <c r="L35" s="85" t="str">
        <f t="shared" si="4"/>
        <v/>
      </c>
      <c r="M35" s="35">
        <f t="shared" si="5"/>
        <v>0</v>
      </c>
    </row>
    <row r="36" spans="1:13" ht="12.75" hidden="1" customHeight="1" x14ac:dyDescent="0.2">
      <c r="A36" s="209" t="s">
        <v>500</v>
      </c>
      <c r="B36" s="75">
        <f t="shared" si="0"/>
        <v>0</v>
      </c>
      <c r="C36" s="75">
        <f t="shared" si="1"/>
        <v>0</v>
      </c>
      <c r="D36" s="32"/>
      <c r="E36" s="32"/>
      <c r="F36" s="32"/>
      <c r="G36" s="32"/>
      <c r="H36" s="32"/>
      <c r="I36" s="32"/>
      <c r="J36" s="82" t="str">
        <f t="shared" si="2"/>
        <v/>
      </c>
      <c r="K36" s="82" t="str">
        <f t="shared" si="3"/>
        <v/>
      </c>
      <c r="L36" s="85" t="str">
        <f t="shared" si="4"/>
        <v/>
      </c>
      <c r="M36" s="35">
        <f t="shared" si="5"/>
        <v>0</v>
      </c>
    </row>
    <row r="37" spans="1:13" ht="12.75" hidden="1" customHeight="1" x14ac:dyDescent="0.2">
      <c r="A37" s="209" t="s">
        <v>500</v>
      </c>
      <c r="B37" s="75">
        <f t="shared" si="0"/>
        <v>0</v>
      </c>
      <c r="C37" s="75">
        <f t="shared" si="1"/>
        <v>0</v>
      </c>
      <c r="D37" s="32"/>
      <c r="E37" s="32"/>
      <c r="F37" s="32"/>
      <c r="G37" s="32"/>
      <c r="H37" s="32"/>
      <c r="I37" s="32"/>
      <c r="J37" s="82" t="str">
        <f t="shared" si="2"/>
        <v/>
      </c>
      <c r="K37" s="82" t="str">
        <f t="shared" si="3"/>
        <v/>
      </c>
      <c r="L37" s="85" t="str">
        <f t="shared" si="4"/>
        <v/>
      </c>
      <c r="M37" s="35">
        <f t="shared" si="5"/>
        <v>0</v>
      </c>
    </row>
    <row r="38" spans="1:13" ht="12.75" hidden="1" customHeight="1" x14ac:dyDescent="0.2">
      <c r="A38" s="209" t="s">
        <v>500</v>
      </c>
      <c r="B38" s="75">
        <f t="shared" si="0"/>
        <v>0</v>
      </c>
      <c r="C38" s="75">
        <f t="shared" si="1"/>
        <v>0</v>
      </c>
      <c r="D38" s="32"/>
      <c r="E38" s="32"/>
      <c r="F38" s="32"/>
      <c r="G38" s="32"/>
      <c r="H38" s="32"/>
      <c r="I38" s="32"/>
      <c r="J38" s="82" t="str">
        <f t="shared" si="2"/>
        <v/>
      </c>
      <c r="K38" s="82" t="str">
        <f t="shared" si="3"/>
        <v/>
      </c>
      <c r="L38" s="85" t="str">
        <f t="shared" si="4"/>
        <v/>
      </c>
      <c r="M38" s="35">
        <f t="shared" si="5"/>
        <v>0</v>
      </c>
    </row>
    <row r="39" spans="1:13" ht="12.75" hidden="1" customHeight="1" x14ac:dyDescent="0.2">
      <c r="A39" s="209" t="s">
        <v>500</v>
      </c>
      <c r="B39" s="75">
        <f t="shared" si="0"/>
        <v>0</v>
      </c>
      <c r="C39" s="75">
        <f t="shared" si="1"/>
        <v>0</v>
      </c>
      <c r="D39" s="32"/>
      <c r="E39" s="32"/>
      <c r="F39" s="32"/>
      <c r="G39" s="32"/>
      <c r="H39" s="32"/>
      <c r="I39" s="32"/>
      <c r="J39" s="82" t="str">
        <f t="shared" si="2"/>
        <v/>
      </c>
      <c r="K39" s="82" t="str">
        <f t="shared" si="3"/>
        <v/>
      </c>
      <c r="L39" s="85" t="str">
        <f t="shared" si="4"/>
        <v/>
      </c>
      <c r="M39" s="35">
        <f t="shared" si="5"/>
        <v>0</v>
      </c>
    </row>
    <row r="40" spans="1:13" ht="12.75" hidden="1" customHeight="1" x14ac:dyDescent="0.2">
      <c r="A40" s="209" t="s">
        <v>500</v>
      </c>
      <c r="B40" s="75">
        <f t="shared" si="0"/>
        <v>0</v>
      </c>
      <c r="C40" s="75">
        <f t="shared" si="1"/>
        <v>0</v>
      </c>
      <c r="D40" s="32"/>
      <c r="E40" s="32"/>
      <c r="F40" s="32"/>
      <c r="G40" s="32"/>
      <c r="H40" s="32"/>
      <c r="I40" s="32"/>
      <c r="J40" s="82" t="str">
        <f t="shared" si="2"/>
        <v/>
      </c>
      <c r="K40" s="82" t="str">
        <f t="shared" si="3"/>
        <v/>
      </c>
      <c r="L40" s="85" t="str">
        <f t="shared" si="4"/>
        <v/>
      </c>
      <c r="M40" s="35">
        <f t="shared" si="5"/>
        <v>0</v>
      </c>
    </row>
    <row r="41" spans="1:13" ht="12.75" hidden="1" customHeight="1" x14ac:dyDescent="0.2">
      <c r="A41" s="209" t="s">
        <v>500</v>
      </c>
      <c r="B41" s="75">
        <f t="shared" si="0"/>
        <v>0</v>
      </c>
      <c r="C41" s="75">
        <f t="shared" si="1"/>
        <v>0</v>
      </c>
      <c r="D41" s="32"/>
      <c r="E41" s="32"/>
      <c r="F41" s="32"/>
      <c r="G41" s="32"/>
      <c r="H41" s="32"/>
      <c r="I41" s="32"/>
      <c r="J41" s="82" t="str">
        <f t="shared" si="2"/>
        <v/>
      </c>
      <c r="K41" s="82" t="str">
        <f t="shared" si="3"/>
        <v/>
      </c>
      <c r="L41" s="85" t="str">
        <f t="shared" si="4"/>
        <v/>
      </c>
      <c r="M41" s="35">
        <f t="shared" si="5"/>
        <v>0</v>
      </c>
    </row>
    <row r="42" spans="1:13" ht="12.75" hidden="1" customHeight="1" x14ac:dyDescent="0.2">
      <c r="A42" s="209" t="s">
        <v>500</v>
      </c>
      <c r="B42" s="75">
        <f t="shared" si="0"/>
        <v>0</v>
      </c>
      <c r="C42" s="75">
        <f t="shared" si="1"/>
        <v>0</v>
      </c>
      <c r="D42" s="32"/>
      <c r="E42" s="32"/>
      <c r="F42" s="32"/>
      <c r="G42" s="32"/>
      <c r="H42" s="32"/>
      <c r="I42" s="32"/>
      <c r="J42" s="82" t="str">
        <f t="shared" si="2"/>
        <v/>
      </c>
      <c r="K42" s="82" t="str">
        <f t="shared" si="3"/>
        <v/>
      </c>
      <c r="L42" s="85" t="str">
        <f t="shared" si="4"/>
        <v/>
      </c>
      <c r="M42" s="35">
        <f t="shared" si="5"/>
        <v>0</v>
      </c>
    </row>
    <row r="43" spans="1:13" ht="12.75" hidden="1" customHeight="1" x14ac:dyDescent="0.2">
      <c r="A43" s="209" t="s">
        <v>500</v>
      </c>
      <c r="B43" s="75">
        <f t="shared" ref="B43:B60" si="6">SUM(D43:I43)</f>
        <v>0</v>
      </c>
      <c r="C43" s="75">
        <f t="shared" ref="C43:C60" si="7">D43+E43</f>
        <v>0</v>
      </c>
      <c r="D43" s="32"/>
      <c r="E43" s="32"/>
      <c r="F43" s="32"/>
      <c r="G43" s="32"/>
      <c r="H43" s="32"/>
      <c r="I43" s="32"/>
      <c r="J43" s="82" t="str">
        <f t="shared" ref="J43:J61" si="8">IF(ISERROR(D43/C43),"",(D43/C43))</f>
        <v/>
      </c>
      <c r="K43" s="82" t="str">
        <f t="shared" ref="K43:K61" si="9">IF(ISERROR(E43/C43),"",(E43/C43))</f>
        <v/>
      </c>
      <c r="L43" s="85" t="str">
        <f t="shared" ref="L43:L61" si="10">IF(ISERROR((D43+E43)/B43),"",(D43+E43)/B43)</f>
        <v/>
      </c>
      <c r="M43" s="35">
        <f t="shared" ref="M43:M61" si="11">G43+I43</f>
        <v>0</v>
      </c>
    </row>
    <row r="44" spans="1:13" ht="12.75" hidden="1" customHeight="1" x14ac:dyDescent="0.2">
      <c r="A44" s="209" t="s">
        <v>500</v>
      </c>
      <c r="B44" s="75">
        <f t="shared" si="6"/>
        <v>0</v>
      </c>
      <c r="C44" s="75">
        <f t="shared" si="7"/>
        <v>0</v>
      </c>
      <c r="D44" s="32"/>
      <c r="E44" s="32"/>
      <c r="F44" s="32"/>
      <c r="G44" s="32"/>
      <c r="H44" s="32"/>
      <c r="I44" s="32"/>
      <c r="J44" s="82" t="str">
        <f t="shared" si="8"/>
        <v/>
      </c>
      <c r="K44" s="82" t="str">
        <f t="shared" si="9"/>
        <v/>
      </c>
      <c r="L44" s="85" t="str">
        <f t="shared" si="10"/>
        <v/>
      </c>
      <c r="M44" s="35">
        <f t="shared" si="11"/>
        <v>0</v>
      </c>
    </row>
    <row r="45" spans="1:13" ht="12.75" hidden="1" customHeight="1" x14ac:dyDescent="0.2">
      <c r="A45" s="209" t="s">
        <v>500</v>
      </c>
      <c r="B45" s="75">
        <f t="shared" si="6"/>
        <v>0</v>
      </c>
      <c r="C45" s="75">
        <f t="shared" si="7"/>
        <v>0</v>
      </c>
      <c r="D45" s="32"/>
      <c r="E45" s="32"/>
      <c r="F45" s="32"/>
      <c r="G45" s="32"/>
      <c r="H45" s="32"/>
      <c r="I45" s="32"/>
      <c r="J45" s="82" t="str">
        <f t="shared" si="8"/>
        <v/>
      </c>
      <c r="K45" s="82" t="str">
        <f t="shared" si="9"/>
        <v/>
      </c>
      <c r="L45" s="85" t="str">
        <f t="shared" si="10"/>
        <v/>
      </c>
      <c r="M45" s="35">
        <f t="shared" si="11"/>
        <v>0</v>
      </c>
    </row>
    <row r="46" spans="1:13" ht="12.75" hidden="1" customHeight="1" x14ac:dyDescent="0.2">
      <c r="A46" s="209" t="s">
        <v>500</v>
      </c>
      <c r="B46" s="75">
        <f t="shared" si="6"/>
        <v>0</v>
      </c>
      <c r="C46" s="75">
        <f t="shared" si="7"/>
        <v>0</v>
      </c>
      <c r="D46" s="32"/>
      <c r="E46" s="32"/>
      <c r="F46" s="32"/>
      <c r="G46" s="32"/>
      <c r="H46" s="32"/>
      <c r="I46" s="32"/>
      <c r="J46" s="82" t="str">
        <f t="shared" si="8"/>
        <v/>
      </c>
      <c r="K46" s="82" t="str">
        <f t="shared" si="9"/>
        <v/>
      </c>
      <c r="L46" s="85" t="str">
        <f t="shared" si="10"/>
        <v/>
      </c>
      <c r="M46" s="35">
        <f t="shared" si="11"/>
        <v>0</v>
      </c>
    </row>
    <row r="47" spans="1:13" ht="12.75" hidden="1" customHeight="1" x14ac:dyDescent="0.2">
      <c r="A47" s="209" t="s">
        <v>500</v>
      </c>
      <c r="B47" s="75">
        <f t="shared" si="6"/>
        <v>0</v>
      </c>
      <c r="C47" s="75">
        <f t="shared" si="7"/>
        <v>0</v>
      </c>
      <c r="D47" s="32"/>
      <c r="E47" s="32"/>
      <c r="F47" s="32"/>
      <c r="G47" s="32"/>
      <c r="H47" s="32"/>
      <c r="I47" s="32"/>
      <c r="J47" s="82" t="str">
        <f t="shared" si="8"/>
        <v/>
      </c>
      <c r="K47" s="82" t="str">
        <f t="shared" si="9"/>
        <v/>
      </c>
      <c r="L47" s="85" t="str">
        <f t="shared" si="10"/>
        <v/>
      </c>
      <c r="M47" s="35">
        <f t="shared" si="11"/>
        <v>0</v>
      </c>
    </row>
    <row r="48" spans="1:13" ht="12.75" hidden="1" customHeight="1" x14ac:dyDescent="0.2">
      <c r="A48" s="209" t="s">
        <v>500</v>
      </c>
      <c r="B48" s="75">
        <f t="shared" si="6"/>
        <v>0</v>
      </c>
      <c r="C48" s="75">
        <f t="shared" si="7"/>
        <v>0</v>
      </c>
      <c r="D48" s="32"/>
      <c r="E48" s="32"/>
      <c r="F48" s="32"/>
      <c r="G48" s="32"/>
      <c r="H48" s="32"/>
      <c r="I48" s="32"/>
      <c r="J48" s="82" t="str">
        <f t="shared" si="8"/>
        <v/>
      </c>
      <c r="K48" s="82" t="str">
        <f t="shared" si="9"/>
        <v/>
      </c>
      <c r="L48" s="85" t="str">
        <f t="shared" si="10"/>
        <v/>
      </c>
      <c r="M48" s="35">
        <f t="shared" si="11"/>
        <v>0</v>
      </c>
    </row>
    <row r="49" spans="1:13" ht="12.75" hidden="1" customHeight="1" x14ac:dyDescent="0.2">
      <c r="A49" s="209" t="s">
        <v>500</v>
      </c>
      <c r="B49" s="76">
        <f t="shared" si="6"/>
        <v>0</v>
      </c>
      <c r="C49" s="76">
        <f t="shared" si="7"/>
        <v>0</v>
      </c>
      <c r="D49" s="42"/>
      <c r="E49" s="42"/>
      <c r="F49" s="42"/>
      <c r="G49" s="42"/>
      <c r="H49" s="42"/>
      <c r="I49" s="42"/>
      <c r="J49" s="83" t="str">
        <f t="shared" si="8"/>
        <v/>
      </c>
      <c r="K49" s="83" t="str">
        <f t="shared" si="9"/>
        <v/>
      </c>
      <c r="L49" s="85" t="str">
        <f t="shared" si="10"/>
        <v/>
      </c>
      <c r="M49" s="35">
        <f t="shared" si="11"/>
        <v>0</v>
      </c>
    </row>
    <row r="50" spans="1:13" ht="12.75" hidden="1" customHeight="1" x14ac:dyDescent="0.2">
      <c r="A50" s="209" t="s">
        <v>500</v>
      </c>
      <c r="B50" s="75">
        <f t="shared" si="6"/>
        <v>0</v>
      </c>
      <c r="C50" s="75">
        <f t="shared" si="7"/>
        <v>0</v>
      </c>
      <c r="D50" s="32"/>
      <c r="E50" s="32"/>
      <c r="F50" s="32"/>
      <c r="G50" s="32"/>
      <c r="H50" s="32"/>
      <c r="I50" s="32"/>
      <c r="J50" s="82" t="str">
        <f t="shared" si="8"/>
        <v/>
      </c>
      <c r="K50" s="82" t="str">
        <f t="shared" si="9"/>
        <v/>
      </c>
      <c r="L50" s="85" t="str">
        <f t="shared" si="10"/>
        <v/>
      </c>
      <c r="M50" s="35">
        <f t="shared" si="11"/>
        <v>0</v>
      </c>
    </row>
    <row r="51" spans="1:13" ht="12.75" hidden="1" customHeight="1" x14ac:dyDescent="0.2">
      <c r="A51" s="209" t="s">
        <v>500</v>
      </c>
      <c r="B51" s="75">
        <f t="shared" si="6"/>
        <v>0</v>
      </c>
      <c r="C51" s="75">
        <f t="shared" si="7"/>
        <v>0</v>
      </c>
      <c r="D51" s="32"/>
      <c r="E51" s="32"/>
      <c r="F51" s="32"/>
      <c r="G51" s="32"/>
      <c r="H51" s="32"/>
      <c r="I51" s="32"/>
      <c r="J51" s="82" t="str">
        <f t="shared" si="8"/>
        <v/>
      </c>
      <c r="K51" s="82" t="str">
        <f t="shared" si="9"/>
        <v/>
      </c>
      <c r="L51" s="85" t="str">
        <f t="shared" si="10"/>
        <v/>
      </c>
      <c r="M51" s="35">
        <f t="shared" si="11"/>
        <v>0</v>
      </c>
    </row>
    <row r="52" spans="1:13" ht="12.75" hidden="1" customHeight="1" x14ac:dyDescent="0.2">
      <c r="A52" s="209" t="s">
        <v>500</v>
      </c>
      <c r="B52" s="75">
        <f t="shared" si="6"/>
        <v>0</v>
      </c>
      <c r="C52" s="75">
        <f t="shared" si="7"/>
        <v>0</v>
      </c>
      <c r="D52" s="32"/>
      <c r="E52" s="32"/>
      <c r="F52" s="32"/>
      <c r="G52" s="32"/>
      <c r="H52" s="32"/>
      <c r="I52" s="32"/>
      <c r="J52" s="82" t="str">
        <f t="shared" si="8"/>
        <v/>
      </c>
      <c r="K52" s="82" t="str">
        <f t="shared" si="9"/>
        <v/>
      </c>
      <c r="L52" s="85" t="str">
        <f t="shared" si="10"/>
        <v/>
      </c>
      <c r="M52" s="35">
        <f t="shared" si="11"/>
        <v>0</v>
      </c>
    </row>
    <row r="53" spans="1:13" ht="12.75" hidden="1" customHeight="1" x14ac:dyDescent="0.2">
      <c r="A53" s="209" t="s">
        <v>500</v>
      </c>
      <c r="B53" s="75">
        <f t="shared" si="6"/>
        <v>0</v>
      </c>
      <c r="C53" s="75">
        <f t="shared" si="7"/>
        <v>0</v>
      </c>
      <c r="D53" s="32"/>
      <c r="E53" s="32"/>
      <c r="F53" s="32"/>
      <c r="G53" s="32"/>
      <c r="H53" s="32"/>
      <c r="I53" s="32"/>
      <c r="J53" s="82" t="str">
        <f t="shared" si="8"/>
        <v/>
      </c>
      <c r="K53" s="82" t="str">
        <f t="shared" si="9"/>
        <v/>
      </c>
      <c r="L53" s="85" t="str">
        <f t="shared" si="10"/>
        <v/>
      </c>
      <c r="M53" s="35">
        <f t="shared" si="11"/>
        <v>0</v>
      </c>
    </row>
    <row r="54" spans="1:13" ht="12.75" hidden="1" customHeight="1" x14ac:dyDescent="0.2">
      <c r="A54" s="209" t="s">
        <v>500</v>
      </c>
      <c r="B54" s="75">
        <f t="shared" si="6"/>
        <v>0</v>
      </c>
      <c r="C54" s="75">
        <f t="shared" si="7"/>
        <v>0</v>
      </c>
      <c r="D54" s="32"/>
      <c r="E54" s="32"/>
      <c r="F54" s="32"/>
      <c r="G54" s="32"/>
      <c r="H54" s="32"/>
      <c r="I54" s="32"/>
      <c r="J54" s="82" t="str">
        <f t="shared" si="8"/>
        <v/>
      </c>
      <c r="K54" s="82" t="str">
        <f t="shared" si="9"/>
        <v/>
      </c>
      <c r="L54" s="85" t="str">
        <f t="shared" si="10"/>
        <v/>
      </c>
      <c r="M54" s="35">
        <f t="shared" si="11"/>
        <v>0</v>
      </c>
    </row>
    <row r="55" spans="1:13" ht="12.75" hidden="1" customHeight="1" x14ac:dyDescent="0.2">
      <c r="A55" s="209" t="s">
        <v>500</v>
      </c>
      <c r="B55" s="75">
        <f t="shared" si="6"/>
        <v>0</v>
      </c>
      <c r="C55" s="75">
        <f t="shared" si="7"/>
        <v>0</v>
      </c>
      <c r="D55" s="32"/>
      <c r="E55" s="32"/>
      <c r="F55" s="32"/>
      <c r="G55" s="32"/>
      <c r="H55" s="32"/>
      <c r="I55" s="32"/>
      <c r="J55" s="82" t="str">
        <f t="shared" si="8"/>
        <v/>
      </c>
      <c r="K55" s="82" t="str">
        <f t="shared" si="9"/>
        <v/>
      </c>
      <c r="L55" s="85" t="str">
        <f t="shared" si="10"/>
        <v/>
      </c>
      <c r="M55" s="35">
        <f t="shared" si="11"/>
        <v>0</v>
      </c>
    </row>
    <row r="56" spans="1:13" ht="12.75" hidden="1" customHeight="1" x14ac:dyDescent="0.2">
      <c r="A56" s="209" t="s">
        <v>500</v>
      </c>
      <c r="B56" s="75">
        <f t="shared" si="6"/>
        <v>0</v>
      </c>
      <c r="C56" s="75">
        <f t="shared" si="7"/>
        <v>0</v>
      </c>
      <c r="D56" s="32"/>
      <c r="E56" s="32"/>
      <c r="F56" s="32"/>
      <c r="G56" s="32"/>
      <c r="H56" s="32"/>
      <c r="I56" s="32"/>
      <c r="J56" s="82" t="str">
        <f t="shared" si="8"/>
        <v/>
      </c>
      <c r="K56" s="82" t="str">
        <f t="shared" si="9"/>
        <v/>
      </c>
      <c r="L56" s="85" t="str">
        <f t="shared" si="10"/>
        <v/>
      </c>
      <c r="M56" s="35">
        <f t="shared" si="11"/>
        <v>0</v>
      </c>
    </row>
    <row r="57" spans="1:13" ht="12.75" hidden="1" customHeight="1" x14ac:dyDescent="0.2">
      <c r="A57" s="209" t="s">
        <v>500</v>
      </c>
      <c r="B57" s="75">
        <f t="shared" si="6"/>
        <v>0</v>
      </c>
      <c r="C57" s="75">
        <f t="shared" si="7"/>
        <v>0</v>
      </c>
      <c r="D57" s="32"/>
      <c r="E57" s="32"/>
      <c r="F57" s="32"/>
      <c r="G57" s="32"/>
      <c r="H57" s="32"/>
      <c r="I57" s="32"/>
      <c r="J57" s="82" t="str">
        <f t="shared" si="8"/>
        <v/>
      </c>
      <c r="K57" s="82" t="str">
        <f t="shared" si="9"/>
        <v/>
      </c>
      <c r="L57" s="85" t="str">
        <f t="shared" si="10"/>
        <v/>
      </c>
      <c r="M57" s="35">
        <f t="shared" si="11"/>
        <v>0</v>
      </c>
    </row>
    <row r="58" spans="1:13" ht="12.75" hidden="1" customHeight="1" x14ac:dyDescent="0.2">
      <c r="A58" s="209" t="s">
        <v>500</v>
      </c>
      <c r="B58" s="75">
        <f t="shared" si="6"/>
        <v>0</v>
      </c>
      <c r="C58" s="75">
        <f t="shared" si="7"/>
        <v>0</v>
      </c>
      <c r="D58" s="32"/>
      <c r="E58" s="32"/>
      <c r="F58" s="32"/>
      <c r="G58" s="32"/>
      <c r="H58" s="32"/>
      <c r="I58" s="32"/>
      <c r="J58" s="82" t="str">
        <f t="shared" si="8"/>
        <v/>
      </c>
      <c r="K58" s="82" t="str">
        <f t="shared" si="9"/>
        <v/>
      </c>
      <c r="L58" s="85" t="str">
        <f t="shared" si="10"/>
        <v/>
      </c>
      <c r="M58" s="35">
        <f t="shared" si="11"/>
        <v>0</v>
      </c>
    </row>
    <row r="59" spans="1:13" ht="12.75" hidden="1" customHeight="1" x14ac:dyDescent="0.2">
      <c r="A59" s="209" t="s">
        <v>500</v>
      </c>
      <c r="B59" s="75">
        <f t="shared" si="6"/>
        <v>0</v>
      </c>
      <c r="C59" s="75">
        <f t="shared" si="7"/>
        <v>0</v>
      </c>
      <c r="D59" s="32"/>
      <c r="E59" s="32"/>
      <c r="F59" s="32"/>
      <c r="G59" s="32"/>
      <c r="H59" s="32"/>
      <c r="I59" s="32"/>
      <c r="J59" s="82" t="str">
        <f t="shared" si="8"/>
        <v/>
      </c>
      <c r="K59" s="82" t="str">
        <f t="shared" si="9"/>
        <v/>
      </c>
      <c r="L59" s="85" t="str">
        <f t="shared" si="10"/>
        <v/>
      </c>
      <c r="M59" s="35">
        <f t="shared" si="11"/>
        <v>0</v>
      </c>
    </row>
    <row r="60" spans="1:13" ht="12.75" hidden="1" customHeight="1" x14ac:dyDescent="0.2">
      <c r="A60" s="209" t="s">
        <v>500</v>
      </c>
      <c r="B60" s="76">
        <f t="shared" si="6"/>
        <v>0</v>
      </c>
      <c r="C60" s="76">
        <f t="shared" si="7"/>
        <v>0</v>
      </c>
      <c r="D60" s="42"/>
      <c r="E60" s="42"/>
      <c r="F60" s="42"/>
      <c r="G60" s="42"/>
      <c r="H60" s="42"/>
      <c r="I60" s="42"/>
      <c r="J60" s="83" t="str">
        <f t="shared" si="8"/>
        <v/>
      </c>
      <c r="K60" s="83" t="str">
        <f t="shared" si="9"/>
        <v/>
      </c>
      <c r="L60" s="85" t="str">
        <f t="shared" si="10"/>
        <v/>
      </c>
      <c r="M60" s="35">
        <f t="shared" si="11"/>
        <v>0</v>
      </c>
    </row>
    <row r="61" spans="1:13" s="43" customFormat="1" hidden="1" x14ac:dyDescent="0.2">
      <c r="A61" s="207" t="s">
        <v>61</v>
      </c>
      <c r="B61" s="207">
        <f t="shared" ref="B61:I61" si="12">SUM(B11:B60)</f>
        <v>0</v>
      </c>
      <c r="C61" s="207">
        <f t="shared" si="12"/>
        <v>0</v>
      </c>
      <c r="D61" s="207">
        <f t="shared" si="12"/>
        <v>0</v>
      </c>
      <c r="E61" s="207">
        <f t="shared" si="12"/>
        <v>0</v>
      </c>
      <c r="F61" s="207">
        <f t="shared" si="12"/>
        <v>0</v>
      </c>
      <c r="G61" s="207">
        <f t="shared" si="12"/>
        <v>0</v>
      </c>
      <c r="H61" s="207">
        <f t="shared" si="12"/>
        <v>0</v>
      </c>
      <c r="I61" s="207">
        <f t="shared" si="12"/>
        <v>0</v>
      </c>
      <c r="J61" s="204" t="str">
        <f t="shared" si="8"/>
        <v/>
      </c>
      <c r="K61" s="204" t="str">
        <f t="shared" si="9"/>
        <v/>
      </c>
      <c r="L61" s="204" t="str">
        <f t="shared" si="10"/>
        <v/>
      </c>
      <c r="M61" s="35">
        <f t="shared" si="11"/>
        <v>0</v>
      </c>
    </row>
    <row r="62" spans="1:13" ht="4.5" customHeight="1" x14ac:dyDescent="0.2"/>
    <row r="63" spans="1:13" ht="15.75" hidden="1" customHeight="1" x14ac:dyDescent="0.2">
      <c r="A63" s="451" t="str">
        <f>Parameters!B97</f>
        <v>Iteration 2 - Device Coverage</v>
      </c>
      <c r="B63" s="452"/>
      <c r="C63" s="452"/>
      <c r="D63" s="452"/>
      <c r="E63" s="452"/>
      <c r="F63" s="452"/>
      <c r="G63" s="452"/>
      <c r="H63" s="452"/>
      <c r="I63" s="452"/>
      <c r="J63" s="452"/>
      <c r="K63" s="452"/>
      <c r="L63" s="453"/>
    </row>
    <row r="64" spans="1:13" hidden="1" x14ac:dyDescent="0.2">
      <c r="A64" s="443" t="str">
        <f>CONCATENATE(Parameters!H97," Name")</f>
        <v>Folder Name</v>
      </c>
      <c r="B64" s="445" t="s">
        <v>112</v>
      </c>
      <c r="C64" s="446"/>
      <c r="D64" s="446"/>
      <c r="E64" s="446"/>
      <c r="F64" s="446"/>
      <c r="G64" s="446"/>
      <c r="H64" s="446"/>
      <c r="I64" s="446"/>
      <c r="J64" s="446"/>
      <c r="K64" s="446"/>
      <c r="L64" s="447"/>
    </row>
    <row r="65" spans="1:13" hidden="1" x14ac:dyDescent="0.2">
      <c r="A65" s="444"/>
      <c r="B65" s="196" t="s">
        <v>110</v>
      </c>
      <c r="C65" s="196" t="s">
        <v>113</v>
      </c>
      <c r="D65" s="196" t="s">
        <v>148</v>
      </c>
      <c r="E65" s="196" t="s">
        <v>149</v>
      </c>
      <c r="F65" s="196" t="s">
        <v>55</v>
      </c>
      <c r="G65" s="196" t="s">
        <v>57</v>
      </c>
      <c r="H65" s="196" t="s">
        <v>102</v>
      </c>
      <c r="I65" s="196" t="s">
        <v>93</v>
      </c>
      <c r="J65" s="196" t="s">
        <v>59</v>
      </c>
      <c r="K65" s="196" t="s">
        <v>60</v>
      </c>
      <c r="L65" s="196" t="s">
        <v>409</v>
      </c>
      <c r="M65" s="34" t="s">
        <v>58</v>
      </c>
    </row>
    <row r="66" spans="1:13" ht="12.75" hidden="1" customHeight="1" x14ac:dyDescent="0.2">
      <c r="A66" s="209" t="s">
        <v>500</v>
      </c>
      <c r="B66" s="75">
        <f t="shared" ref="B66:B97" si="13">SUM(D66:I66)</f>
        <v>0</v>
      </c>
      <c r="C66" s="75">
        <f t="shared" ref="C66:C97" si="14">D66+E66</f>
        <v>0</v>
      </c>
      <c r="D66" s="32"/>
      <c r="E66" s="32"/>
      <c r="F66" s="32"/>
      <c r="G66" s="32"/>
      <c r="H66" s="32"/>
      <c r="I66" s="32"/>
      <c r="J66" s="82" t="str">
        <f t="shared" ref="J66:J97" si="15">IF(ISERROR(D66/C66),"",(D66/C66))</f>
        <v/>
      </c>
      <c r="K66" s="82" t="str">
        <f t="shared" ref="K66:K97" si="16">IF(ISERROR(E66/C66),"",(E66/C66))</f>
        <v/>
      </c>
      <c r="L66" s="85" t="str">
        <f t="shared" ref="L66:L97" si="17">IF(ISERROR((D66+E66)/B66),"",(D66+E66)/B66)</f>
        <v/>
      </c>
      <c r="M66" s="35">
        <f t="shared" ref="M66:M97" si="18">G66+I66</f>
        <v>0</v>
      </c>
    </row>
    <row r="67" spans="1:13" ht="12.75" hidden="1" customHeight="1" x14ac:dyDescent="0.2">
      <c r="A67" s="209" t="s">
        <v>500</v>
      </c>
      <c r="B67" s="75">
        <f t="shared" si="13"/>
        <v>0</v>
      </c>
      <c r="C67" s="75">
        <f t="shared" si="14"/>
        <v>0</v>
      </c>
      <c r="D67" s="32"/>
      <c r="E67" s="32"/>
      <c r="F67" s="32"/>
      <c r="G67" s="32"/>
      <c r="H67" s="32"/>
      <c r="I67" s="32"/>
      <c r="J67" s="82" t="str">
        <f t="shared" si="15"/>
        <v/>
      </c>
      <c r="K67" s="82" t="str">
        <f t="shared" si="16"/>
        <v/>
      </c>
      <c r="L67" s="85" t="str">
        <f t="shared" si="17"/>
        <v/>
      </c>
      <c r="M67" s="35">
        <f t="shared" si="18"/>
        <v>0</v>
      </c>
    </row>
    <row r="68" spans="1:13" ht="12.75" hidden="1" customHeight="1" x14ac:dyDescent="0.2">
      <c r="A68" s="209" t="s">
        <v>500</v>
      </c>
      <c r="B68" s="75">
        <f t="shared" si="13"/>
        <v>0</v>
      </c>
      <c r="C68" s="75">
        <f t="shared" si="14"/>
        <v>0</v>
      </c>
      <c r="D68" s="32"/>
      <c r="E68" s="32"/>
      <c r="F68" s="32"/>
      <c r="G68" s="32"/>
      <c r="H68" s="32"/>
      <c r="I68" s="32"/>
      <c r="J68" s="82" t="str">
        <f t="shared" si="15"/>
        <v/>
      </c>
      <c r="K68" s="82" t="str">
        <f t="shared" si="16"/>
        <v/>
      </c>
      <c r="L68" s="85" t="str">
        <f t="shared" si="17"/>
        <v/>
      </c>
      <c r="M68" s="35">
        <f t="shared" si="18"/>
        <v>0</v>
      </c>
    </row>
    <row r="69" spans="1:13" ht="12.75" hidden="1" customHeight="1" x14ac:dyDescent="0.2">
      <c r="A69" s="209" t="s">
        <v>500</v>
      </c>
      <c r="B69" s="75">
        <f t="shared" si="13"/>
        <v>0</v>
      </c>
      <c r="C69" s="75">
        <f t="shared" si="14"/>
        <v>0</v>
      </c>
      <c r="D69" s="32"/>
      <c r="E69" s="32"/>
      <c r="F69" s="32"/>
      <c r="G69" s="32"/>
      <c r="H69" s="32"/>
      <c r="I69" s="32"/>
      <c r="J69" s="82" t="str">
        <f t="shared" si="15"/>
        <v/>
      </c>
      <c r="K69" s="82" t="str">
        <f t="shared" si="16"/>
        <v/>
      </c>
      <c r="L69" s="85" t="str">
        <f t="shared" si="17"/>
        <v/>
      </c>
      <c r="M69" s="35">
        <f t="shared" si="18"/>
        <v>0</v>
      </c>
    </row>
    <row r="70" spans="1:13" ht="12.75" hidden="1" customHeight="1" x14ac:dyDescent="0.2">
      <c r="A70" s="209" t="s">
        <v>500</v>
      </c>
      <c r="B70" s="75">
        <f t="shared" si="13"/>
        <v>0</v>
      </c>
      <c r="C70" s="75">
        <f t="shared" si="14"/>
        <v>0</v>
      </c>
      <c r="D70" s="32"/>
      <c r="E70" s="32"/>
      <c r="F70" s="32"/>
      <c r="G70" s="32"/>
      <c r="H70" s="32"/>
      <c r="I70" s="32"/>
      <c r="J70" s="82" t="str">
        <f t="shared" si="15"/>
        <v/>
      </c>
      <c r="K70" s="82" t="str">
        <f t="shared" si="16"/>
        <v/>
      </c>
      <c r="L70" s="85" t="str">
        <f t="shared" si="17"/>
        <v/>
      </c>
      <c r="M70" s="35">
        <f t="shared" si="18"/>
        <v>0</v>
      </c>
    </row>
    <row r="71" spans="1:13" ht="12.75" hidden="1" customHeight="1" x14ac:dyDescent="0.2">
      <c r="A71" s="209" t="s">
        <v>500</v>
      </c>
      <c r="B71" s="75">
        <f t="shared" si="13"/>
        <v>0</v>
      </c>
      <c r="C71" s="75">
        <f t="shared" si="14"/>
        <v>0</v>
      </c>
      <c r="D71" s="32"/>
      <c r="E71" s="32"/>
      <c r="F71" s="32"/>
      <c r="G71" s="32"/>
      <c r="H71" s="32"/>
      <c r="I71" s="32"/>
      <c r="J71" s="82" t="str">
        <f t="shared" si="15"/>
        <v/>
      </c>
      <c r="K71" s="82" t="str">
        <f t="shared" si="16"/>
        <v/>
      </c>
      <c r="L71" s="85" t="str">
        <f t="shared" si="17"/>
        <v/>
      </c>
      <c r="M71" s="35">
        <f t="shared" si="18"/>
        <v>0</v>
      </c>
    </row>
    <row r="72" spans="1:13" ht="12.75" hidden="1" customHeight="1" x14ac:dyDescent="0.2">
      <c r="A72" s="209" t="s">
        <v>500</v>
      </c>
      <c r="B72" s="75">
        <f t="shared" si="13"/>
        <v>0</v>
      </c>
      <c r="C72" s="75">
        <f t="shared" si="14"/>
        <v>0</v>
      </c>
      <c r="D72" s="32"/>
      <c r="E72" s="32"/>
      <c r="F72" s="32"/>
      <c r="G72" s="32"/>
      <c r="H72" s="32"/>
      <c r="I72" s="32"/>
      <c r="J72" s="82" t="str">
        <f t="shared" si="15"/>
        <v/>
      </c>
      <c r="K72" s="82" t="str">
        <f t="shared" si="16"/>
        <v/>
      </c>
      <c r="L72" s="85" t="str">
        <f t="shared" si="17"/>
        <v/>
      </c>
      <c r="M72" s="35">
        <f t="shared" si="18"/>
        <v>0</v>
      </c>
    </row>
    <row r="73" spans="1:13" ht="12.75" hidden="1" customHeight="1" x14ac:dyDescent="0.2">
      <c r="A73" s="209" t="s">
        <v>500</v>
      </c>
      <c r="B73" s="75">
        <f t="shared" si="13"/>
        <v>0</v>
      </c>
      <c r="C73" s="75">
        <f t="shared" si="14"/>
        <v>0</v>
      </c>
      <c r="D73" s="32"/>
      <c r="E73" s="32"/>
      <c r="F73" s="32"/>
      <c r="G73" s="32"/>
      <c r="H73" s="32"/>
      <c r="I73" s="32"/>
      <c r="J73" s="82" t="str">
        <f t="shared" si="15"/>
        <v/>
      </c>
      <c r="K73" s="82" t="str">
        <f t="shared" si="16"/>
        <v/>
      </c>
      <c r="L73" s="85" t="str">
        <f t="shared" si="17"/>
        <v/>
      </c>
      <c r="M73" s="35">
        <f t="shared" si="18"/>
        <v>0</v>
      </c>
    </row>
    <row r="74" spans="1:13" ht="12.75" hidden="1" customHeight="1" x14ac:dyDescent="0.2">
      <c r="A74" s="209" t="s">
        <v>500</v>
      </c>
      <c r="B74" s="75">
        <f t="shared" si="13"/>
        <v>0</v>
      </c>
      <c r="C74" s="75">
        <f t="shared" si="14"/>
        <v>0</v>
      </c>
      <c r="D74" s="32"/>
      <c r="E74" s="32"/>
      <c r="F74" s="32"/>
      <c r="G74" s="32"/>
      <c r="H74" s="32"/>
      <c r="I74" s="32"/>
      <c r="J74" s="82" t="str">
        <f t="shared" si="15"/>
        <v/>
      </c>
      <c r="K74" s="82" t="str">
        <f t="shared" si="16"/>
        <v/>
      </c>
      <c r="L74" s="85" t="str">
        <f t="shared" si="17"/>
        <v/>
      </c>
      <c r="M74" s="35">
        <f t="shared" si="18"/>
        <v>0</v>
      </c>
    </row>
    <row r="75" spans="1:13" ht="12.75" hidden="1" customHeight="1" x14ac:dyDescent="0.2">
      <c r="A75" s="209" t="s">
        <v>500</v>
      </c>
      <c r="B75" s="75">
        <f t="shared" si="13"/>
        <v>0</v>
      </c>
      <c r="C75" s="75">
        <f t="shared" si="14"/>
        <v>0</v>
      </c>
      <c r="D75" s="32"/>
      <c r="E75" s="32"/>
      <c r="F75" s="32"/>
      <c r="G75" s="32"/>
      <c r="H75" s="32"/>
      <c r="I75" s="32"/>
      <c r="J75" s="82" t="str">
        <f t="shared" si="15"/>
        <v/>
      </c>
      <c r="K75" s="82" t="str">
        <f t="shared" si="16"/>
        <v/>
      </c>
      <c r="L75" s="85" t="str">
        <f t="shared" si="17"/>
        <v/>
      </c>
      <c r="M75" s="35">
        <f t="shared" si="18"/>
        <v>0</v>
      </c>
    </row>
    <row r="76" spans="1:13" ht="12.75" hidden="1" customHeight="1" x14ac:dyDescent="0.2">
      <c r="A76" s="209" t="s">
        <v>500</v>
      </c>
      <c r="B76" s="75">
        <f t="shared" si="13"/>
        <v>0</v>
      </c>
      <c r="C76" s="75">
        <f t="shared" si="14"/>
        <v>0</v>
      </c>
      <c r="D76" s="32"/>
      <c r="E76" s="32"/>
      <c r="F76" s="32"/>
      <c r="G76" s="32"/>
      <c r="H76" s="32"/>
      <c r="I76" s="32"/>
      <c r="J76" s="82" t="str">
        <f t="shared" si="15"/>
        <v/>
      </c>
      <c r="K76" s="82" t="str">
        <f t="shared" si="16"/>
        <v/>
      </c>
      <c r="L76" s="85" t="str">
        <f t="shared" si="17"/>
        <v/>
      </c>
      <c r="M76" s="35">
        <f t="shared" si="18"/>
        <v>0</v>
      </c>
    </row>
    <row r="77" spans="1:13" ht="12.75" hidden="1" customHeight="1" x14ac:dyDescent="0.2">
      <c r="A77" s="209" t="s">
        <v>500</v>
      </c>
      <c r="B77" s="75">
        <f t="shared" si="13"/>
        <v>0</v>
      </c>
      <c r="C77" s="75">
        <f t="shared" si="14"/>
        <v>0</v>
      </c>
      <c r="D77" s="32"/>
      <c r="E77" s="32"/>
      <c r="F77" s="32"/>
      <c r="G77" s="32"/>
      <c r="H77" s="32"/>
      <c r="I77" s="32"/>
      <c r="J77" s="82" t="str">
        <f t="shared" si="15"/>
        <v/>
      </c>
      <c r="K77" s="82" t="str">
        <f t="shared" si="16"/>
        <v/>
      </c>
      <c r="L77" s="85" t="str">
        <f t="shared" si="17"/>
        <v/>
      </c>
      <c r="M77" s="35">
        <f t="shared" si="18"/>
        <v>0</v>
      </c>
    </row>
    <row r="78" spans="1:13" ht="12.75" hidden="1" customHeight="1" x14ac:dyDescent="0.2">
      <c r="A78" s="209" t="s">
        <v>500</v>
      </c>
      <c r="B78" s="75">
        <f t="shared" si="13"/>
        <v>0</v>
      </c>
      <c r="C78" s="75">
        <f t="shared" si="14"/>
        <v>0</v>
      </c>
      <c r="D78" s="32"/>
      <c r="E78" s="32"/>
      <c r="F78" s="32"/>
      <c r="G78" s="32"/>
      <c r="H78" s="32"/>
      <c r="I78" s="32"/>
      <c r="J78" s="82" t="str">
        <f t="shared" si="15"/>
        <v/>
      </c>
      <c r="K78" s="82" t="str">
        <f t="shared" si="16"/>
        <v/>
      </c>
      <c r="L78" s="85" t="str">
        <f t="shared" si="17"/>
        <v/>
      </c>
      <c r="M78" s="35">
        <f t="shared" si="18"/>
        <v>0</v>
      </c>
    </row>
    <row r="79" spans="1:13" ht="12.75" hidden="1" customHeight="1" x14ac:dyDescent="0.2">
      <c r="A79" s="209" t="s">
        <v>500</v>
      </c>
      <c r="B79" s="76">
        <f t="shared" si="13"/>
        <v>0</v>
      </c>
      <c r="C79" s="76">
        <f t="shared" si="14"/>
        <v>0</v>
      </c>
      <c r="D79" s="42"/>
      <c r="E79" s="42"/>
      <c r="F79" s="42"/>
      <c r="G79" s="42"/>
      <c r="H79" s="42"/>
      <c r="I79" s="42"/>
      <c r="J79" s="83" t="str">
        <f t="shared" si="15"/>
        <v/>
      </c>
      <c r="K79" s="83" t="str">
        <f t="shared" si="16"/>
        <v/>
      </c>
      <c r="L79" s="85" t="str">
        <f t="shared" si="17"/>
        <v/>
      </c>
      <c r="M79" s="35">
        <f t="shared" si="18"/>
        <v>0</v>
      </c>
    </row>
    <row r="80" spans="1:13" ht="12.75" hidden="1" customHeight="1" x14ac:dyDescent="0.2">
      <c r="A80" s="209" t="s">
        <v>500</v>
      </c>
      <c r="B80" s="75">
        <f t="shared" si="13"/>
        <v>0</v>
      </c>
      <c r="C80" s="75">
        <f t="shared" si="14"/>
        <v>0</v>
      </c>
      <c r="D80" s="32"/>
      <c r="E80" s="32"/>
      <c r="F80" s="32"/>
      <c r="G80" s="32"/>
      <c r="H80" s="32"/>
      <c r="I80" s="32"/>
      <c r="J80" s="82" t="str">
        <f t="shared" si="15"/>
        <v/>
      </c>
      <c r="K80" s="82" t="str">
        <f t="shared" si="16"/>
        <v/>
      </c>
      <c r="L80" s="85" t="str">
        <f t="shared" si="17"/>
        <v/>
      </c>
      <c r="M80" s="35">
        <f t="shared" si="18"/>
        <v>0</v>
      </c>
    </row>
    <row r="81" spans="1:13" ht="12.75" hidden="1" customHeight="1" x14ac:dyDescent="0.2">
      <c r="A81" s="209" t="s">
        <v>500</v>
      </c>
      <c r="B81" s="75">
        <f t="shared" si="13"/>
        <v>0</v>
      </c>
      <c r="C81" s="75">
        <f t="shared" si="14"/>
        <v>0</v>
      </c>
      <c r="D81" s="32"/>
      <c r="E81" s="32"/>
      <c r="F81" s="32"/>
      <c r="G81" s="32"/>
      <c r="H81" s="32"/>
      <c r="I81" s="32"/>
      <c r="J81" s="82" t="str">
        <f t="shared" si="15"/>
        <v/>
      </c>
      <c r="K81" s="82" t="str">
        <f t="shared" si="16"/>
        <v/>
      </c>
      <c r="L81" s="85" t="str">
        <f t="shared" si="17"/>
        <v/>
      </c>
      <c r="M81" s="35">
        <f t="shared" si="18"/>
        <v>0</v>
      </c>
    </row>
    <row r="82" spans="1:13" ht="12.75" hidden="1" customHeight="1" x14ac:dyDescent="0.2">
      <c r="A82" s="209" t="s">
        <v>500</v>
      </c>
      <c r="B82" s="75">
        <f t="shared" si="13"/>
        <v>0</v>
      </c>
      <c r="C82" s="75">
        <f t="shared" si="14"/>
        <v>0</v>
      </c>
      <c r="D82" s="32"/>
      <c r="E82" s="32"/>
      <c r="F82" s="32"/>
      <c r="G82" s="32"/>
      <c r="H82" s="32"/>
      <c r="I82" s="32"/>
      <c r="J82" s="82" t="str">
        <f t="shared" si="15"/>
        <v/>
      </c>
      <c r="K82" s="82" t="str">
        <f t="shared" si="16"/>
        <v/>
      </c>
      <c r="L82" s="85" t="str">
        <f t="shared" si="17"/>
        <v/>
      </c>
      <c r="M82" s="35">
        <f t="shared" si="18"/>
        <v>0</v>
      </c>
    </row>
    <row r="83" spans="1:13" ht="12.75" hidden="1" customHeight="1" x14ac:dyDescent="0.2">
      <c r="A83" s="209" t="s">
        <v>500</v>
      </c>
      <c r="B83" s="75">
        <f t="shared" si="13"/>
        <v>0</v>
      </c>
      <c r="C83" s="75">
        <f t="shared" si="14"/>
        <v>0</v>
      </c>
      <c r="D83" s="32"/>
      <c r="E83" s="32"/>
      <c r="F83" s="32"/>
      <c r="G83" s="32"/>
      <c r="H83" s="32"/>
      <c r="I83" s="32"/>
      <c r="J83" s="82" t="str">
        <f t="shared" si="15"/>
        <v/>
      </c>
      <c r="K83" s="82" t="str">
        <f t="shared" si="16"/>
        <v/>
      </c>
      <c r="L83" s="85" t="str">
        <f t="shared" si="17"/>
        <v/>
      </c>
      <c r="M83" s="35">
        <f t="shared" si="18"/>
        <v>0</v>
      </c>
    </row>
    <row r="84" spans="1:13" ht="12.75" hidden="1" customHeight="1" x14ac:dyDescent="0.2">
      <c r="A84" s="209" t="s">
        <v>500</v>
      </c>
      <c r="B84" s="75">
        <f t="shared" si="13"/>
        <v>0</v>
      </c>
      <c r="C84" s="75">
        <f t="shared" si="14"/>
        <v>0</v>
      </c>
      <c r="D84" s="32"/>
      <c r="E84" s="32"/>
      <c r="F84" s="32"/>
      <c r="G84" s="32"/>
      <c r="H84" s="32"/>
      <c r="I84" s="32"/>
      <c r="J84" s="82" t="str">
        <f t="shared" si="15"/>
        <v/>
      </c>
      <c r="K84" s="82" t="str">
        <f t="shared" si="16"/>
        <v/>
      </c>
      <c r="L84" s="85" t="str">
        <f t="shared" si="17"/>
        <v/>
      </c>
      <c r="M84" s="35">
        <f t="shared" si="18"/>
        <v>0</v>
      </c>
    </row>
    <row r="85" spans="1:13" ht="12.75" hidden="1" customHeight="1" x14ac:dyDescent="0.2">
      <c r="A85" s="209" t="s">
        <v>500</v>
      </c>
      <c r="B85" s="75">
        <f t="shared" si="13"/>
        <v>0</v>
      </c>
      <c r="C85" s="75">
        <f t="shared" si="14"/>
        <v>0</v>
      </c>
      <c r="D85" s="32"/>
      <c r="E85" s="32"/>
      <c r="F85" s="32"/>
      <c r="G85" s="32"/>
      <c r="H85" s="32"/>
      <c r="I85" s="32"/>
      <c r="J85" s="82" t="str">
        <f t="shared" si="15"/>
        <v/>
      </c>
      <c r="K85" s="82" t="str">
        <f t="shared" si="16"/>
        <v/>
      </c>
      <c r="L85" s="85" t="str">
        <f t="shared" si="17"/>
        <v/>
      </c>
      <c r="M85" s="35">
        <f t="shared" si="18"/>
        <v>0</v>
      </c>
    </row>
    <row r="86" spans="1:13" ht="12.75" hidden="1" customHeight="1" x14ac:dyDescent="0.2">
      <c r="A86" s="209" t="s">
        <v>500</v>
      </c>
      <c r="B86" s="75">
        <f t="shared" si="13"/>
        <v>0</v>
      </c>
      <c r="C86" s="75">
        <f t="shared" si="14"/>
        <v>0</v>
      </c>
      <c r="D86" s="32"/>
      <c r="E86" s="32"/>
      <c r="F86" s="32"/>
      <c r="G86" s="32"/>
      <c r="H86" s="32"/>
      <c r="I86" s="32"/>
      <c r="J86" s="82" t="str">
        <f t="shared" si="15"/>
        <v/>
      </c>
      <c r="K86" s="82" t="str">
        <f t="shared" si="16"/>
        <v/>
      </c>
      <c r="L86" s="85" t="str">
        <f t="shared" si="17"/>
        <v/>
      </c>
      <c r="M86" s="35">
        <f t="shared" si="18"/>
        <v>0</v>
      </c>
    </row>
    <row r="87" spans="1:13" ht="12.75" hidden="1" customHeight="1" x14ac:dyDescent="0.2">
      <c r="A87" s="209" t="s">
        <v>500</v>
      </c>
      <c r="B87" s="75">
        <f t="shared" si="13"/>
        <v>0</v>
      </c>
      <c r="C87" s="75">
        <f t="shared" si="14"/>
        <v>0</v>
      </c>
      <c r="D87" s="32"/>
      <c r="E87" s="32"/>
      <c r="F87" s="32"/>
      <c r="G87" s="32"/>
      <c r="H87" s="32"/>
      <c r="I87" s="32"/>
      <c r="J87" s="82" t="str">
        <f t="shared" si="15"/>
        <v/>
      </c>
      <c r="K87" s="82" t="str">
        <f t="shared" si="16"/>
        <v/>
      </c>
      <c r="L87" s="85" t="str">
        <f t="shared" si="17"/>
        <v/>
      </c>
      <c r="M87" s="35">
        <f t="shared" si="18"/>
        <v>0</v>
      </c>
    </row>
    <row r="88" spans="1:13" ht="12.75" hidden="1" customHeight="1" x14ac:dyDescent="0.2">
      <c r="A88" s="209" t="s">
        <v>500</v>
      </c>
      <c r="B88" s="75">
        <f t="shared" si="13"/>
        <v>0</v>
      </c>
      <c r="C88" s="75">
        <f t="shared" si="14"/>
        <v>0</v>
      </c>
      <c r="D88" s="32"/>
      <c r="E88" s="32"/>
      <c r="F88" s="32"/>
      <c r="G88" s="32"/>
      <c r="H88" s="32"/>
      <c r="I88" s="32"/>
      <c r="J88" s="82" t="str">
        <f t="shared" si="15"/>
        <v/>
      </c>
      <c r="K88" s="82" t="str">
        <f t="shared" si="16"/>
        <v/>
      </c>
      <c r="L88" s="85" t="str">
        <f t="shared" si="17"/>
        <v/>
      </c>
      <c r="M88" s="35">
        <f t="shared" si="18"/>
        <v>0</v>
      </c>
    </row>
    <row r="89" spans="1:13" ht="12.75" hidden="1" customHeight="1" x14ac:dyDescent="0.2">
      <c r="A89" s="209" t="s">
        <v>500</v>
      </c>
      <c r="B89" s="75">
        <f t="shared" si="13"/>
        <v>0</v>
      </c>
      <c r="C89" s="75">
        <f t="shared" si="14"/>
        <v>0</v>
      </c>
      <c r="D89" s="32"/>
      <c r="E89" s="32"/>
      <c r="F89" s="32"/>
      <c r="G89" s="32"/>
      <c r="H89" s="32"/>
      <c r="I89" s="32"/>
      <c r="J89" s="82" t="str">
        <f t="shared" si="15"/>
        <v/>
      </c>
      <c r="K89" s="82" t="str">
        <f t="shared" si="16"/>
        <v/>
      </c>
      <c r="L89" s="85" t="str">
        <f t="shared" si="17"/>
        <v/>
      </c>
      <c r="M89" s="35">
        <f t="shared" si="18"/>
        <v>0</v>
      </c>
    </row>
    <row r="90" spans="1:13" ht="12.75" hidden="1" customHeight="1" x14ac:dyDescent="0.2">
      <c r="A90" s="209" t="s">
        <v>500</v>
      </c>
      <c r="B90" s="76">
        <f t="shared" si="13"/>
        <v>0</v>
      </c>
      <c r="C90" s="76">
        <f t="shared" si="14"/>
        <v>0</v>
      </c>
      <c r="D90" s="42"/>
      <c r="E90" s="42"/>
      <c r="F90" s="42"/>
      <c r="G90" s="42"/>
      <c r="H90" s="42"/>
      <c r="I90" s="42"/>
      <c r="J90" s="83" t="str">
        <f t="shared" si="15"/>
        <v/>
      </c>
      <c r="K90" s="83" t="str">
        <f t="shared" si="16"/>
        <v/>
      </c>
      <c r="L90" s="85" t="str">
        <f t="shared" si="17"/>
        <v/>
      </c>
      <c r="M90" s="35">
        <f t="shared" si="18"/>
        <v>0</v>
      </c>
    </row>
    <row r="91" spans="1:13" ht="12.75" hidden="1" customHeight="1" x14ac:dyDescent="0.2">
      <c r="A91" s="209" t="s">
        <v>500</v>
      </c>
      <c r="B91" s="75">
        <f t="shared" si="13"/>
        <v>0</v>
      </c>
      <c r="C91" s="75">
        <f t="shared" si="14"/>
        <v>0</v>
      </c>
      <c r="D91" s="32"/>
      <c r="E91" s="32"/>
      <c r="F91" s="32"/>
      <c r="G91" s="32"/>
      <c r="H91" s="32"/>
      <c r="I91" s="32"/>
      <c r="J91" s="82" t="str">
        <f t="shared" si="15"/>
        <v/>
      </c>
      <c r="K91" s="82" t="str">
        <f t="shared" si="16"/>
        <v/>
      </c>
      <c r="L91" s="85" t="str">
        <f t="shared" si="17"/>
        <v/>
      </c>
      <c r="M91" s="35">
        <f t="shared" si="18"/>
        <v>0</v>
      </c>
    </row>
    <row r="92" spans="1:13" ht="12.75" hidden="1" customHeight="1" x14ac:dyDescent="0.2">
      <c r="A92" s="209" t="s">
        <v>500</v>
      </c>
      <c r="B92" s="75">
        <f t="shared" si="13"/>
        <v>0</v>
      </c>
      <c r="C92" s="75">
        <f t="shared" si="14"/>
        <v>0</v>
      </c>
      <c r="D92" s="32"/>
      <c r="E92" s="32"/>
      <c r="F92" s="32"/>
      <c r="G92" s="32"/>
      <c r="H92" s="32"/>
      <c r="I92" s="32"/>
      <c r="J92" s="82" t="str">
        <f t="shared" si="15"/>
        <v/>
      </c>
      <c r="K92" s="82" t="str">
        <f t="shared" si="16"/>
        <v/>
      </c>
      <c r="L92" s="85" t="str">
        <f t="shared" si="17"/>
        <v/>
      </c>
      <c r="M92" s="35">
        <f t="shared" si="18"/>
        <v>0</v>
      </c>
    </row>
    <row r="93" spans="1:13" ht="12.75" hidden="1" customHeight="1" x14ac:dyDescent="0.2">
      <c r="A93" s="209" t="s">
        <v>500</v>
      </c>
      <c r="B93" s="75">
        <f t="shared" si="13"/>
        <v>0</v>
      </c>
      <c r="C93" s="75">
        <f t="shared" si="14"/>
        <v>0</v>
      </c>
      <c r="D93" s="32"/>
      <c r="E93" s="32"/>
      <c r="F93" s="32"/>
      <c r="G93" s="32"/>
      <c r="H93" s="32"/>
      <c r="I93" s="32"/>
      <c r="J93" s="82" t="str">
        <f t="shared" si="15"/>
        <v/>
      </c>
      <c r="K93" s="82" t="str">
        <f t="shared" si="16"/>
        <v/>
      </c>
      <c r="L93" s="85" t="str">
        <f t="shared" si="17"/>
        <v/>
      </c>
      <c r="M93" s="35">
        <f t="shared" si="18"/>
        <v>0</v>
      </c>
    </row>
    <row r="94" spans="1:13" ht="12.75" hidden="1" customHeight="1" x14ac:dyDescent="0.2">
      <c r="A94" s="209" t="s">
        <v>500</v>
      </c>
      <c r="B94" s="75">
        <f t="shared" si="13"/>
        <v>0</v>
      </c>
      <c r="C94" s="75">
        <f t="shared" si="14"/>
        <v>0</v>
      </c>
      <c r="D94" s="32"/>
      <c r="E94" s="32"/>
      <c r="F94" s="32"/>
      <c r="G94" s="32"/>
      <c r="H94" s="32"/>
      <c r="I94" s="32"/>
      <c r="J94" s="82" t="str">
        <f t="shared" si="15"/>
        <v/>
      </c>
      <c r="K94" s="82" t="str">
        <f t="shared" si="16"/>
        <v/>
      </c>
      <c r="L94" s="85" t="str">
        <f t="shared" si="17"/>
        <v/>
      </c>
      <c r="M94" s="35">
        <f t="shared" si="18"/>
        <v>0</v>
      </c>
    </row>
    <row r="95" spans="1:13" ht="12.75" hidden="1" customHeight="1" x14ac:dyDescent="0.2">
      <c r="A95" s="209" t="s">
        <v>500</v>
      </c>
      <c r="B95" s="75">
        <f t="shared" si="13"/>
        <v>0</v>
      </c>
      <c r="C95" s="75">
        <f t="shared" si="14"/>
        <v>0</v>
      </c>
      <c r="D95" s="32"/>
      <c r="E95" s="32"/>
      <c r="F95" s="32"/>
      <c r="G95" s="32"/>
      <c r="H95" s="32"/>
      <c r="I95" s="32"/>
      <c r="J95" s="82" t="str">
        <f t="shared" si="15"/>
        <v/>
      </c>
      <c r="K95" s="82" t="str">
        <f t="shared" si="16"/>
        <v/>
      </c>
      <c r="L95" s="85" t="str">
        <f t="shared" si="17"/>
        <v/>
      </c>
      <c r="M95" s="35">
        <f t="shared" si="18"/>
        <v>0</v>
      </c>
    </row>
    <row r="96" spans="1:13" ht="12.75" hidden="1" customHeight="1" x14ac:dyDescent="0.2">
      <c r="A96" s="209" t="s">
        <v>500</v>
      </c>
      <c r="B96" s="75">
        <f t="shared" si="13"/>
        <v>0</v>
      </c>
      <c r="C96" s="75">
        <f t="shared" si="14"/>
        <v>0</v>
      </c>
      <c r="D96" s="32"/>
      <c r="E96" s="32"/>
      <c r="F96" s="32"/>
      <c r="G96" s="32"/>
      <c r="H96" s="32"/>
      <c r="I96" s="32"/>
      <c r="J96" s="82" t="str">
        <f t="shared" si="15"/>
        <v/>
      </c>
      <c r="K96" s="82" t="str">
        <f t="shared" si="16"/>
        <v/>
      </c>
      <c r="L96" s="85" t="str">
        <f t="shared" si="17"/>
        <v/>
      </c>
      <c r="M96" s="35">
        <f t="shared" si="18"/>
        <v>0</v>
      </c>
    </row>
    <row r="97" spans="1:13" ht="12.75" hidden="1" customHeight="1" x14ac:dyDescent="0.2">
      <c r="A97" s="209" t="s">
        <v>500</v>
      </c>
      <c r="B97" s="75">
        <f t="shared" si="13"/>
        <v>0</v>
      </c>
      <c r="C97" s="75">
        <f t="shared" si="14"/>
        <v>0</v>
      </c>
      <c r="D97" s="32"/>
      <c r="E97" s="32"/>
      <c r="F97" s="32"/>
      <c r="G97" s="32"/>
      <c r="H97" s="32"/>
      <c r="I97" s="32"/>
      <c r="J97" s="82" t="str">
        <f t="shared" si="15"/>
        <v/>
      </c>
      <c r="K97" s="82" t="str">
        <f t="shared" si="16"/>
        <v/>
      </c>
      <c r="L97" s="85" t="str">
        <f t="shared" si="17"/>
        <v/>
      </c>
      <c r="M97" s="35">
        <f t="shared" si="18"/>
        <v>0</v>
      </c>
    </row>
    <row r="98" spans="1:13" ht="12.75" hidden="1" customHeight="1" x14ac:dyDescent="0.2">
      <c r="A98" s="209" t="s">
        <v>500</v>
      </c>
      <c r="B98" s="75">
        <f t="shared" ref="B98:B115" si="19">SUM(D98:I98)</f>
        <v>0</v>
      </c>
      <c r="C98" s="75">
        <f t="shared" ref="C98:C115" si="20">D98+E98</f>
        <v>0</v>
      </c>
      <c r="D98" s="32"/>
      <c r="E98" s="32"/>
      <c r="F98" s="32"/>
      <c r="G98" s="32"/>
      <c r="H98" s="32"/>
      <c r="I98" s="32"/>
      <c r="J98" s="82" t="str">
        <f t="shared" ref="J98:J116" si="21">IF(ISERROR(D98/C98),"",(D98/C98))</f>
        <v/>
      </c>
      <c r="K98" s="82" t="str">
        <f t="shared" ref="K98:K116" si="22">IF(ISERROR(E98/C98),"",(E98/C98))</f>
        <v/>
      </c>
      <c r="L98" s="85" t="str">
        <f t="shared" ref="L98:L116" si="23">IF(ISERROR((D98+E98)/B98),"",(D98+E98)/B98)</f>
        <v/>
      </c>
      <c r="M98" s="35">
        <f t="shared" ref="M98:M116" si="24">G98+I98</f>
        <v>0</v>
      </c>
    </row>
    <row r="99" spans="1:13" ht="12.75" hidden="1" customHeight="1" x14ac:dyDescent="0.2">
      <c r="A99" s="209" t="s">
        <v>500</v>
      </c>
      <c r="B99" s="75">
        <f t="shared" si="19"/>
        <v>0</v>
      </c>
      <c r="C99" s="75">
        <f t="shared" si="20"/>
        <v>0</v>
      </c>
      <c r="D99" s="32"/>
      <c r="E99" s="32"/>
      <c r="F99" s="32"/>
      <c r="G99" s="32"/>
      <c r="H99" s="32"/>
      <c r="I99" s="32"/>
      <c r="J99" s="82" t="str">
        <f t="shared" si="21"/>
        <v/>
      </c>
      <c r="K99" s="82" t="str">
        <f t="shared" si="22"/>
        <v/>
      </c>
      <c r="L99" s="85" t="str">
        <f t="shared" si="23"/>
        <v/>
      </c>
      <c r="M99" s="35">
        <f t="shared" si="24"/>
        <v>0</v>
      </c>
    </row>
    <row r="100" spans="1:13" ht="12.75" hidden="1" customHeight="1" x14ac:dyDescent="0.2">
      <c r="A100" s="209" t="s">
        <v>500</v>
      </c>
      <c r="B100" s="75">
        <f t="shared" si="19"/>
        <v>0</v>
      </c>
      <c r="C100" s="75">
        <f t="shared" si="20"/>
        <v>0</v>
      </c>
      <c r="D100" s="32"/>
      <c r="E100" s="32"/>
      <c r="F100" s="32"/>
      <c r="G100" s="32"/>
      <c r="H100" s="32"/>
      <c r="I100" s="32"/>
      <c r="J100" s="82" t="str">
        <f t="shared" si="21"/>
        <v/>
      </c>
      <c r="K100" s="82" t="str">
        <f t="shared" si="22"/>
        <v/>
      </c>
      <c r="L100" s="85" t="str">
        <f t="shared" si="23"/>
        <v/>
      </c>
      <c r="M100" s="35">
        <f t="shared" si="24"/>
        <v>0</v>
      </c>
    </row>
    <row r="101" spans="1:13" ht="12.75" hidden="1" customHeight="1" x14ac:dyDescent="0.2">
      <c r="A101" s="209" t="s">
        <v>500</v>
      </c>
      <c r="B101" s="75">
        <f t="shared" si="19"/>
        <v>0</v>
      </c>
      <c r="C101" s="75">
        <f t="shared" si="20"/>
        <v>0</v>
      </c>
      <c r="D101" s="32"/>
      <c r="E101" s="32"/>
      <c r="F101" s="32"/>
      <c r="G101" s="32"/>
      <c r="H101" s="32"/>
      <c r="I101" s="32"/>
      <c r="J101" s="82" t="str">
        <f t="shared" si="21"/>
        <v/>
      </c>
      <c r="K101" s="82" t="str">
        <f t="shared" si="22"/>
        <v/>
      </c>
      <c r="L101" s="85" t="str">
        <f t="shared" si="23"/>
        <v/>
      </c>
      <c r="M101" s="35">
        <f t="shared" si="24"/>
        <v>0</v>
      </c>
    </row>
    <row r="102" spans="1:13" ht="12.75" hidden="1" customHeight="1" x14ac:dyDescent="0.2">
      <c r="A102" s="209" t="s">
        <v>500</v>
      </c>
      <c r="B102" s="75">
        <f t="shared" si="19"/>
        <v>0</v>
      </c>
      <c r="C102" s="75">
        <f t="shared" si="20"/>
        <v>0</v>
      </c>
      <c r="D102" s="32"/>
      <c r="E102" s="32"/>
      <c r="F102" s="32"/>
      <c r="G102" s="32"/>
      <c r="H102" s="32"/>
      <c r="I102" s="32"/>
      <c r="J102" s="82" t="str">
        <f t="shared" si="21"/>
        <v/>
      </c>
      <c r="K102" s="82" t="str">
        <f t="shared" si="22"/>
        <v/>
      </c>
      <c r="L102" s="85" t="str">
        <f t="shared" si="23"/>
        <v/>
      </c>
      <c r="M102" s="35">
        <f t="shared" si="24"/>
        <v>0</v>
      </c>
    </row>
    <row r="103" spans="1:13" ht="12.75" hidden="1" customHeight="1" x14ac:dyDescent="0.2">
      <c r="A103" s="209" t="s">
        <v>500</v>
      </c>
      <c r="B103" s="75">
        <f t="shared" si="19"/>
        <v>0</v>
      </c>
      <c r="C103" s="75">
        <f t="shared" si="20"/>
        <v>0</v>
      </c>
      <c r="D103" s="32"/>
      <c r="E103" s="32"/>
      <c r="F103" s="32"/>
      <c r="G103" s="32"/>
      <c r="H103" s="32"/>
      <c r="I103" s="32"/>
      <c r="J103" s="82" t="str">
        <f t="shared" si="21"/>
        <v/>
      </c>
      <c r="K103" s="82" t="str">
        <f t="shared" si="22"/>
        <v/>
      </c>
      <c r="L103" s="85" t="str">
        <f t="shared" si="23"/>
        <v/>
      </c>
      <c r="M103" s="35">
        <f t="shared" si="24"/>
        <v>0</v>
      </c>
    </row>
    <row r="104" spans="1:13" ht="12.75" hidden="1" customHeight="1" x14ac:dyDescent="0.2">
      <c r="A104" s="209" t="s">
        <v>500</v>
      </c>
      <c r="B104" s="76">
        <f t="shared" si="19"/>
        <v>0</v>
      </c>
      <c r="C104" s="76">
        <f t="shared" si="20"/>
        <v>0</v>
      </c>
      <c r="D104" s="42"/>
      <c r="E104" s="42"/>
      <c r="F104" s="42"/>
      <c r="G104" s="42"/>
      <c r="H104" s="42"/>
      <c r="I104" s="42"/>
      <c r="J104" s="83" t="str">
        <f t="shared" si="21"/>
        <v/>
      </c>
      <c r="K104" s="83" t="str">
        <f t="shared" si="22"/>
        <v/>
      </c>
      <c r="L104" s="85" t="str">
        <f t="shared" si="23"/>
        <v/>
      </c>
      <c r="M104" s="35">
        <f t="shared" si="24"/>
        <v>0</v>
      </c>
    </row>
    <row r="105" spans="1:13" ht="12.75" hidden="1" customHeight="1" x14ac:dyDescent="0.2">
      <c r="A105" s="209" t="s">
        <v>500</v>
      </c>
      <c r="B105" s="75">
        <f t="shared" si="19"/>
        <v>0</v>
      </c>
      <c r="C105" s="75">
        <f t="shared" si="20"/>
        <v>0</v>
      </c>
      <c r="D105" s="32"/>
      <c r="E105" s="32"/>
      <c r="F105" s="32"/>
      <c r="G105" s="32"/>
      <c r="H105" s="32"/>
      <c r="I105" s="32"/>
      <c r="J105" s="82" t="str">
        <f t="shared" si="21"/>
        <v/>
      </c>
      <c r="K105" s="82" t="str">
        <f t="shared" si="22"/>
        <v/>
      </c>
      <c r="L105" s="85" t="str">
        <f t="shared" si="23"/>
        <v/>
      </c>
      <c r="M105" s="35">
        <f t="shared" si="24"/>
        <v>0</v>
      </c>
    </row>
    <row r="106" spans="1:13" ht="12.75" hidden="1" customHeight="1" x14ac:dyDescent="0.2">
      <c r="A106" s="209" t="s">
        <v>500</v>
      </c>
      <c r="B106" s="75">
        <f t="shared" si="19"/>
        <v>0</v>
      </c>
      <c r="C106" s="75">
        <f t="shared" si="20"/>
        <v>0</v>
      </c>
      <c r="D106" s="32"/>
      <c r="E106" s="32"/>
      <c r="F106" s="32"/>
      <c r="G106" s="32"/>
      <c r="H106" s="32"/>
      <c r="I106" s="32"/>
      <c r="J106" s="82" t="str">
        <f t="shared" si="21"/>
        <v/>
      </c>
      <c r="K106" s="82" t="str">
        <f t="shared" si="22"/>
        <v/>
      </c>
      <c r="L106" s="85" t="str">
        <f t="shared" si="23"/>
        <v/>
      </c>
      <c r="M106" s="35">
        <f t="shared" si="24"/>
        <v>0</v>
      </c>
    </row>
    <row r="107" spans="1:13" ht="12.75" hidden="1" customHeight="1" x14ac:dyDescent="0.2">
      <c r="A107" s="209" t="s">
        <v>500</v>
      </c>
      <c r="B107" s="75">
        <f t="shared" si="19"/>
        <v>0</v>
      </c>
      <c r="C107" s="75">
        <f t="shared" si="20"/>
        <v>0</v>
      </c>
      <c r="D107" s="32"/>
      <c r="E107" s="32"/>
      <c r="F107" s="32"/>
      <c r="G107" s="32"/>
      <c r="H107" s="32"/>
      <c r="I107" s="32"/>
      <c r="J107" s="82" t="str">
        <f t="shared" si="21"/>
        <v/>
      </c>
      <c r="K107" s="82" t="str">
        <f t="shared" si="22"/>
        <v/>
      </c>
      <c r="L107" s="85" t="str">
        <f t="shared" si="23"/>
        <v/>
      </c>
      <c r="M107" s="35">
        <f t="shared" si="24"/>
        <v>0</v>
      </c>
    </row>
    <row r="108" spans="1:13" ht="12.75" hidden="1" customHeight="1" x14ac:dyDescent="0.2">
      <c r="A108" s="209" t="s">
        <v>500</v>
      </c>
      <c r="B108" s="75">
        <f t="shared" si="19"/>
        <v>0</v>
      </c>
      <c r="C108" s="75">
        <f t="shared" si="20"/>
        <v>0</v>
      </c>
      <c r="D108" s="32"/>
      <c r="E108" s="32"/>
      <c r="F108" s="32"/>
      <c r="G108" s="32"/>
      <c r="H108" s="32"/>
      <c r="I108" s="32"/>
      <c r="J108" s="82" t="str">
        <f t="shared" si="21"/>
        <v/>
      </c>
      <c r="K108" s="82" t="str">
        <f t="shared" si="22"/>
        <v/>
      </c>
      <c r="L108" s="85" t="str">
        <f t="shared" si="23"/>
        <v/>
      </c>
      <c r="M108" s="35">
        <f t="shared" si="24"/>
        <v>0</v>
      </c>
    </row>
    <row r="109" spans="1:13" ht="12.75" hidden="1" customHeight="1" x14ac:dyDescent="0.2">
      <c r="A109" s="209" t="s">
        <v>500</v>
      </c>
      <c r="B109" s="75">
        <f t="shared" si="19"/>
        <v>0</v>
      </c>
      <c r="C109" s="75">
        <f t="shared" si="20"/>
        <v>0</v>
      </c>
      <c r="D109" s="32"/>
      <c r="E109" s="32"/>
      <c r="F109" s="32"/>
      <c r="G109" s="32"/>
      <c r="H109" s="32"/>
      <c r="I109" s="32"/>
      <c r="J109" s="82" t="str">
        <f t="shared" si="21"/>
        <v/>
      </c>
      <c r="K109" s="82" t="str">
        <f t="shared" si="22"/>
        <v/>
      </c>
      <c r="L109" s="85" t="str">
        <f t="shared" si="23"/>
        <v/>
      </c>
      <c r="M109" s="35">
        <f t="shared" si="24"/>
        <v>0</v>
      </c>
    </row>
    <row r="110" spans="1:13" ht="12.75" hidden="1" customHeight="1" x14ac:dyDescent="0.2">
      <c r="A110" s="209" t="s">
        <v>500</v>
      </c>
      <c r="B110" s="75">
        <f t="shared" si="19"/>
        <v>0</v>
      </c>
      <c r="C110" s="75">
        <f t="shared" si="20"/>
        <v>0</v>
      </c>
      <c r="D110" s="32"/>
      <c r="E110" s="32"/>
      <c r="F110" s="32"/>
      <c r="G110" s="32"/>
      <c r="H110" s="32"/>
      <c r="I110" s="32"/>
      <c r="J110" s="82" t="str">
        <f t="shared" si="21"/>
        <v/>
      </c>
      <c r="K110" s="82" t="str">
        <f t="shared" si="22"/>
        <v/>
      </c>
      <c r="L110" s="85" t="str">
        <f t="shared" si="23"/>
        <v/>
      </c>
      <c r="M110" s="35">
        <f t="shared" si="24"/>
        <v>0</v>
      </c>
    </row>
    <row r="111" spans="1:13" ht="12.75" hidden="1" customHeight="1" x14ac:dyDescent="0.2">
      <c r="A111" s="209" t="s">
        <v>500</v>
      </c>
      <c r="B111" s="75">
        <f t="shared" si="19"/>
        <v>0</v>
      </c>
      <c r="C111" s="75">
        <f t="shared" si="20"/>
        <v>0</v>
      </c>
      <c r="D111" s="32"/>
      <c r="E111" s="32"/>
      <c r="F111" s="32"/>
      <c r="G111" s="32"/>
      <c r="H111" s="32"/>
      <c r="I111" s="32"/>
      <c r="J111" s="82" t="str">
        <f t="shared" si="21"/>
        <v/>
      </c>
      <c r="K111" s="82" t="str">
        <f t="shared" si="22"/>
        <v/>
      </c>
      <c r="L111" s="85" t="str">
        <f t="shared" si="23"/>
        <v/>
      </c>
      <c r="M111" s="35">
        <f t="shared" si="24"/>
        <v>0</v>
      </c>
    </row>
    <row r="112" spans="1:13" ht="12.75" hidden="1" customHeight="1" x14ac:dyDescent="0.2">
      <c r="A112" s="209" t="s">
        <v>500</v>
      </c>
      <c r="B112" s="75">
        <f t="shared" si="19"/>
        <v>0</v>
      </c>
      <c r="C112" s="75">
        <f t="shared" si="20"/>
        <v>0</v>
      </c>
      <c r="D112" s="32"/>
      <c r="E112" s="32"/>
      <c r="F112" s="32"/>
      <c r="G112" s="32"/>
      <c r="H112" s="32"/>
      <c r="I112" s="32"/>
      <c r="J112" s="82" t="str">
        <f t="shared" si="21"/>
        <v/>
      </c>
      <c r="K112" s="82" t="str">
        <f t="shared" si="22"/>
        <v/>
      </c>
      <c r="L112" s="85" t="str">
        <f t="shared" si="23"/>
        <v/>
      </c>
      <c r="M112" s="35">
        <f t="shared" si="24"/>
        <v>0</v>
      </c>
    </row>
    <row r="113" spans="1:13" ht="12.75" hidden="1" customHeight="1" x14ac:dyDescent="0.2">
      <c r="A113" s="209" t="s">
        <v>500</v>
      </c>
      <c r="B113" s="75">
        <f t="shared" si="19"/>
        <v>0</v>
      </c>
      <c r="C113" s="75">
        <f t="shared" si="20"/>
        <v>0</v>
      </c>
      <c r="D113" s="32"/>
      <c r="E113" s="32"/>
      <c r="F113" s="32"/>
      <c r="G113" s="32"/>
      <c r="H113" s="32"/>
      <c r="I113" s="32"/>
      <c r="J113" s="82" t="str">
        <f t="shared" si="21"/>
        <v/>
      </c>
      <c r="K113" s="82" t="str">
        <f t="shared" si="22"/>
        <v/>
      </c>
      <c r="L113" s="85" t="str">
        <f t="shared" si="23"/>
        <v/>
      </c>
      <c r="M113" s="35">
        <f t="shared" si="24"/>
        <v>0</v>
      </c>
    </row>
    <row r="114" spans="1:13" ht="12.75" hidden="1" customHeight="1" x14ac:dyDescent="0.2">
      <c r="A114" s="209" t="s">
        <v>500</v>
      </c>
      <c r="B114" s="75">
        <f t="shared" si="19"/>
        <v>0</v>
      </c>
      <c r="C114" s="75">
        <f t="shared" si="20"/>
        <v>0</v>
      </c>
      <c r="D114" s="32"/>
      <c r="E114" s="32"/>
      <c r="F114" s="32"/>
      <c r="G114" s="32"/>
      <c r="H114" s="32"/>
      <c r="I114" s="32"/>
      <c r="J114" s="82" t="str">
        <f t="shared" si="21"/>
        <v/>
      </c>
      <c r="K114" s="82" t="str">
        <f t="shared" si="22"/>
        <v/>
      </c>
      <c r="L114" s="85" t="str">
        <f t="shared" si="23"/>
        <v/>
      </c>
      <c r="M114" s="35">
        <f t="shared" si="24"/>
        <v>0</v>
      </c>
    </row>
    <row r="115" spans="1:13" ht="12.75" hidden="1" customHeight="1" x14ac:dyDescent="0.2">
      <c r="A115" s="209" t="s">
        <v>500</v>
      </c>
      <c r="B115" s="76">
        <f t="shared" si="19"/>
        <v>0</v>
      </c>
      <c r="C115" s="76">
        <f t="shared" si="20"/>
        <v>0</v>
      </c>
      <c r="D115" s="42"/>
      <c r="E115" s="42"/>
      <c r="F115" s="42"/>
      <c r="G115" s="42"/>
      <c r="H115" s="42"/>
      <c r="I115" s="42"/>
      <c r="J115" s="83" t="str">
        <f t="shared" si="21"/>
        <v/>
      </c>
      <c r="K115" s="83" t="str">
        <f t="shared" si="22"/>
        <v/>
      </c>
      <c r="L115" s="85" t="str">
        <f t="shared" si="23"/>
        <v/>
      </c>
      <c r="M115" s="35">
        <f t="shared" si="24"/>
        <v>0</v>
      </c>
    </row>
    <row r="116" spans="1:13" hidden="1" x14ac:dyDescent="0.2">
      <c r="A116" s="203" t="s">
        <v>61</v>
      </c>
      <c r="B116" s="203">
        <f t="shared" ref="B116:I116" si="25">SUM(B66:B115)</f>
        <v>0</v>
      </c>
      <c r="C116" s="203">
        <f t="shared" si="25"/>
        <v>0</v>
      </c>
      <c r="D116" s="203">
        <f t="shared" si="25"/>
        <v>0</v>
      </c>
      <c r="E116" s="203">
        <f t="shared" si="25"/>
        <v>0</v>
      </c>
      <c r="F116" s="203">
        <f t="shared" si="25"/>
        <v>0</v>
      </c>
      <c r="G116" s="203">
        <f t="shared" si="25"/>
        <v>0</v>
      </c>
      <c r="H116" s="203">
        <f t="shared" si="25"/>
        <v>0</v>
      </c>
      <c r="I116" s="203">
        <f t="shared" si="25"/>
        <v>0</v>
      </c>
      <c r="J116" s="204" t="str">
        <f t="shared" si="21"/>
        <v/>
      </c>
      <c r="K116" s="204" t="str">
        <f t="shared" si="22"/>
        <v/>
      </c>
      <c r="L116" s="204" t="str">
        <f t="shared" si="23"/>
        <v/>
      </c>
      <c r="M116" s="35">
        <f t="shared" si="24"/>
        <v>0</v>
      </c>
    </row>
    <row r="117" spans="1:13" ht="5.25" customHeight="1" x14ac:dyDescent="0.2"/>
    <row r="118" spans="1:13" ht="15.75" hidden="1" customHeight="1" x14ac:dyDescent="0.2">
      <c r="A118" s="451" t="str">
        <f>Parameters!B98</f>
        <v>Iteration 2 - Functional Testing</v>
      </c>
      <c r="B118" s="452"/>
      <c r="C118" s="452"/>
      <c r="D118" s="452"/>
      <c r="E118" s="452"/>
      <c r="F118" s="452"/>
      <c r="G118" s="452"/>
      <c r="H118" s="452"/>
      <c r="I118" s="452"/>
      <c r="J118" s="452"/>
      <c r="K118" s="452"/>
      <c r="L118" s="453"/>
    </row>
    <row r="119" spans="1:13" ht="12.75" hidden="1" customHeight="1" x14ac:dyDescent="0.2">
      <c r="A119" s="443" t="str">
        <f>CONCATENATE(Parameters!H98," Name")</f>
        <v>Test Set Name</v>
      </c>
      <c r="B119" s="445" t="s">
        <v>112</v>
      </c>
      <c r="C119" s="446"/>
      <c r="D119" s="446"/>
      <c r="E119" s="446"/>
      <c r="F119" s="446"/>
      <c r="G119" s="446"/>
      <c r="H119" s="446"/>
      <c r="I119" s="446"/>
      <c r="J119" s="446"/>
      <c r="K119" s="446"/>
      <c r="L119" s="447"/>
    </row>
    <row r="120" spans="1:13" hidden="1" x14ac:dyDescent="0.2">
      <c r="A120" s="444"/>
      <c r="B120" s="196" t="s">
        <v>110</v>
      </c>
      <c r="C120" s="196" t="s">
        <v>113</v>
      </c>
      <c r="D120" s="196" t="s">
        <v>148</v>
      </c>
      <c r="E120" s="196" t="s">
        <v>149</v>
      </c>
      <c r="F120" s="196" t="s">
        <v>55</v>
      </c>
      <c r="G120" s="196" t="s">
        <v>57</v>
      </c>
      <c r="H120" s="196" t="s">
        <v>102</v>
      </c>
      <c r="I120" s="196" t="s">
        <v>93</v>
      </c>
      <c r="J120" s="196" t="s">
        <v>59</v>
      </c>
      <c r="K120" s="196" t="s">
        <v>60</v>
      </c>
      <c r="L120" s="196" t="s">
        <v>409</v>
      </c>
      <c r="M120" s="34" t="s">
        <v>58</v>
      </c>
    </row>
    <row r="121" spans="1:13" ht="12.75" hidden="1" customHeight="1" x14ac:dyDescent="0.2">
      <c r="A121" s="209" t="s">
        <v>500</v>
      </c>
      <c r="B121" s="75">
        <f t="shared" ref="B121:B152" si="26">SUM(D121:I121)</f>
        <v>0</v>
      </c>
      <c r="C121" s="75">
        <f t="shared" ref="C121:C152" si="27">D121+E121</f>
        <v>0</v>
      </c>
      <c r="D121" s="32"/>
      <c r="E121" s="32"/>
      <c r="F121" s="32"/>
      <c r="G121" s="32"/>
      <c r="H121" s="32"/>
      <c r="I121" s="32"/>
      <c r="J121" s="82" t="str">
        <f t="shared" ref="J121:J152" si="28">IF(ISERROR(D121/C121),"",(D121/C121))</f>
        <v/>
      </c>
      <c r="K121" s="82" t="str">
        <f t="shared" ref="K121:K152" si="29">IF(ISERROR(E121/C121),"",(E121/C121))</f>
        <v/>
      </c>
      <c r="L121" s="85" t="str">
        <f t="shared" ref="L121:L170" si="30">IF(ISERROR((D121+E121)/B121),"",(D121+E121)/B121)</f>
        <v/>
      </c>
      <c r="M121" s="35">
        <f t="shared" ref="M121:M152" si="31">G121+I121</f>
        <v>0</v>
      </c>
    </row>
    <row r="122" spans="1:13" ht="12.75" hidden="1" customHeight="1" x14ac:dyDescent="0.2">
      <c r="A122" s="209" t="s">
        <v>500</v>
      </c>
      <c r="B122" s="75">
        <f t="shared" si="26"/>
        <v>0</v>
      </c>
      <c r="C122" s="75">
        <f t="shared" si="27"/>
        <v>0</v>
      </c>
      <c r="D122" s="32"/>
      <c r="E122" s="32"/>
      <c r="F122" s="32"/>
      <c r="G122" s="32"/>
      <c r="H122" s="32"/>
      <c r="I122" s="32"/>
      <c r="J122" s="82" t="str">
        <f t="shared" si="28"/>
        <v/>
      </c>
      <c r="K122" s="82" t="str">
        <f t="shared" si="29"/>
        <v/>
      </c>
      <c r="L122" s="85" t="str">
        <f t="shared" si="30"/>
        <v/>
      </c>
      <c r="M122" s="35">
        <f t="shared" si="31"/>
        <v>0</v>
      </c>
    </row>
    <row r="123" spans="1:13" ht="12.75" hidden="1" customHeight="1" x14ac:dyDescent="0.2">
      <c r="A123" s="209" t="s">
        <v>500</v>
      </c>
      <c r="B123" s="75">
        <f t="shared" si="26"/>
        <v>0</v>
      </c>
      <c r="C123" s="75">
        <f t="shared" si="27"/>
        <v>0</v>
      </c>
      <c r="D123" s="32"/>
      <c r="E123" s="32"/>
      <c r="F123" s="32"/>
      <c r="G123" s="32"/>
      <c r="H123" s="32"/>
      <c r="I123" s="32"/>
      <c r="J123" s="82" t="str">
        <f t="shared" si="28"/>
        <v/>
      </c>
      <c r="K123" s="82" t="str">
        <f t="shared" si="29"/>
        <v/>
      </c>
      <c r="L123" s="85" t="str">
        <f t="shared" si="30"/>
        <v/>
      </c>
      <c r="M123" s="35">
        <f t="shared" si="31"/>
        <v>0</v>
      </c>
    </row>
    <row r="124" spans="1:13" ht="12.75" hidden="1" customHeight="1" x14ac:dyDescent="0.2">
      <c r="A124" s="209" t="s">
        <v>500</v>
      </c>
      <c r="B124" s="75">
        <f t="shared" si="26"/>
        <v>0</v>
      </c>
      <c r="C124" s="75">
        <f t="shared" si="27"/>
        <v>0</v>
      </c>
      <c r="D124" s="32"/>
      <c r="E124" s="32"/>
      <c r="F124" s="32"/>
      <c r="G124" s="32"/>
      <c r="H124" s="32"/>
      <c r="I124" s="32"/>
      <c r="J124" s="82" t="str">
        <f t="shared" si="28"/>
        <v/>
      </c>
      <c r="K124" s="82" t="str">
        <f t="shared" si="29"/>
        <v/>
      </c>
      <c r="L124" s="85" t="str">
        <f t="shared" si="30"/>
        <v/>
      </c>
      <c r="M124" s="35">
        <f t="shared" si="31"/>
        <v>0</v>
      </c>
    </row>
    <row r="125" spans="1:13" ht="12.75" hidden="1" customHeight="1" x14ac:dyDescent="0.2">
      <c r="A125" s="209" t="s">
        <v>500</v>
      </c>
      <c r="B125" s="75">
        <f t="shared" si="26"/>
        <v>0</v>
      </c>
      <c r="C125" s="75">
        <f t="shared" si="27"/>
        <v>0</v>
      </c>
      <c r="D125" s="32"/>
      <c r="E125" s="32"/>
      <c r="F125" s="32"/>
      <c r="G125" s="32"/>
      <c r="H125" s="32"/>
      <c r="I125" s="32"/>
      <c r="J125" s="82" t="str">
        <f t="shared" si="28"/>
        <v/>
      </c>
      <c r="K125" s="82" t="str">
        <f t="shared" si="29"/>
        <v/>
      </c>
      <c r="L125" s="85" t="str">
        <f t="shared" si="30"/>
        <v/>
      </c>
      <c r="M125" s="35">
        <f t="shared" si="31"/>
        <v>0</v>
      </c>
    </row>
    <row r="126" spans="1:13" ht="12.75" hidden="1" customHeight="1" x14ac:dyDescent="0.2">
      <c r="A126" s="209" t="s">
        <v>500</v>
      </c>
      <c r="B126" s="75">
        <f t="shared" si="26"/>
        <v>0</v>
      </c>
      <c r="C126" s="75">
        <f t="shared" si="27"/>
        <v>0</v>
      </c>
      <c r="D126" s="32"/>
      <c r="E126" s="32"/>
      <c r="F126" s="32"/>
      <c r="G126" s="32"/>
      <c r="H126" s="32"/>
      <c r="I126" s="32"/>
      <c r="J126" s="82" t="str">
        <f t="shared" si="28"/>
        <v/>
      </c>
      <c r="K126" s="82" t="str">
        <f t="shared" si="29"/>
        <v/>
      </c>
      <c r="L126" s="85" t="str">
        <f t="shared" si="30"/>
        <v/>
      </c>
      <c r="M126" s="35">
        <f t="shared" si="31"/>
        <v>0</v>
      </c>
    </row>
    <row r="127" spans="1:13" ht="12.75" hidden="1" customHeight="1" x14ac:dyDescent="0.2">
      <c r="A127" s="209" t="s">
        <v>500</v>
      </c>
      <c r="B127" s="75">
        <f t="shared" si="26"/>
        <v>0</v>
      </c>
      <c r="C127" s="75">
        <f t="shared" si="27"/>
        <v>0</v>
      </c>
      <c r="D127" s="32"/>
      <c r="E127" s="32"/>
      <c r="F127" s="32"/>
      <c r="G127" s="32"/>
      <c r="H127" s="32"/>
      <c r="I127" s="32"/>
      <c r="J127" s="82" t="str">
        <f t="shared" si="28"/>
        <v/>
      </c>
      <c r="K127" s="82" t="str">
        <f t="shared" si="29"/>
        <v/>
      </c>
      <c r="L127" s="85" t="str">
        <f t="shared" si="30"/>
        <v/>
      </c>
      <c r="M127" s="35">
        <f t="shared" si="31"/>
        <v>0</v>
      </c>
    </row>
    <row r="128" spans="1:13" ht="12.75" hidden="1" customHeight="1" x14ac:dyDescent="0.2">
      <c r="A128" s="209" t="s">
        <v>500</v>
      </c>
      <c r="B128" s="75">
        <f t="shared" si="26"/>
        <v>0</v>
      </c>
      <c r="C128" s="75">
        <f t="shared" si="27"/>
        <v>0</v>
      </c>
      <c r="D128" s="32"/>
      <c r="E128" s="32"/>
      <c r="F128" s="32"/>
      <c r="G128" s="32"/>
      <c r="H128" s="32"/>
      <c r="I128" s="32"/>
      <c r="J128" s="82" t="str">
        <f t="shared" si="28"/>
        <v/>
      </c>
      <c r="K128" s="82" t="str">
        <f t="shared" si="29"/>
        <v/>
      </c>
      <c r="L128" s="85" t="str">
        <f t="shared" si="30"/>
        <v/>
      </c>
      <c r="M128" s="35">
        <f t="shared" si="31"/>
        <v>0</v>
      </c>
    </row>
    <row r="129" spans="1:13" ht="12.75" hidden="1" customHeight="1" x14ac:dyDescent="0.2">
      <c r="A129" s="209" t="s">
        <v>500</v>
      </c>
      <c r="B129" s="75">
        <f t="shared" si="26"/>
        <v>0</v>
      </c>
      <c r="C129" s="75">
        <f t="shared" si="27"/>
        <v>0</v>
      </c>
      <c r="D129" s="32"/>
      <c r="E129" s="32"/>
      <c r="F129" s="32"/>
      <c r="G129" s="32"/>
      <c r="H129" s="32"/>
      <c r="I129" s="32"/>
      <c r="J129" s="82" t="str">
        <f t="shared" si="28"/>
        <v/>
      </c>
      <c r="K129" s="82" t="str">
        <f t="shared" si="29"/>
        <v/>
      </c>
      <c r="L129" s="85" t="str">
        <f t="shared" si="30"/>
        <v/>
      </c>
      <c r="M129" s="35">
        <f t="shared" si="31"/>
        <v>0</v>
      </c>
    </row>
    <row r="130" spans="1:13" ht="12.75" hidden="1" customHeight="1" x14ac:dyDescent="0.2">
      <c r="A130" s="209" t="s">
        <v>500</v>
      </c>
      <c r="B130" s="75">
        <f t="shared" si="26"/>
        <v>0</v>
      </c>
      <c r="C130" s="75">
        <f t="shared" si="27"/>
        <v>0</v>
      </c>
      <c r="D130" s="32"/>
      <c r="E130" s="32"/>
      <c r="F130" s="32"/>
      <c r="G130" s="32"/>
      <c r="H130" s="32"/>
      <c r="I130" s="32"/>
      <c r="J130" s="82" t="str">
        <f t="shared" si="28"/>
        <v/>
      </c>
      <c r="K130" s="82" t="str">
        <f t="shared" si="29"/>
        <v/>
      </c>
      <c r="L130" s="85" t="str">
        <f t="shared" si="30"/>
        <v/>
      </c>
      <c r="M130" s="35">
        <f t="shared" si="31"/>
        <v>0</v>
      </c>
    </row>
    <row r="131" spans="1:13" ht="12.75" hidden="1" customHeight="1" x14ac:dyDescent="0.2">
      <c r="A131" s="209" t="s">
        <v>500</v>
      </c>
      <c r="B131" s="75">
        <f t="shared" si="26"/>
        <v>0</v>
      </c>
      <c r="C131" s="75">
        <f t="shared" si="27"/>
        <v>0</v>
      </c>
      <c r="D131" s="32"/>
      <c r="E131" s="32"/>
      <c r="F131" s="32"/>
      <c r="G131" s="32"/>
      <c r="H131" s="32"/>
      <c r="I131" s="32"/>
      <c r="J131" s="82" t="str">
        <f t="shared" si="28"/>
        <v/>
      </c>
      <c r="K131" s="82" t="str">
        <f t="shared" si="29"/>
        <v/>
      </c>
      <c r="L131" s="85" t="str">
        <f t="shared" si="30"/>
        <v/>
      </c>
      <c r="M131" s="35">
        <f t="shared" si="31"/>
        <v>0</v>
      </c>
    </row>
    <row r="132" spans="1:13" ht="12.75" hidden="1" customHeight="1" x14ac:dyDescent="0.2">
      <c r="A132" s="209" t="s">
        <v>500</v>
      </c>
      <c r="B132" s="75">
        <f t="shared" si="26"/>
        <v>0</v>
      </c>
      <c r="C132" s="75">
        <f t="shared" si="27"/>
        <v>0</v>
      </c>
      <c r="D132" s="32"/>
      <c r="E132" s="32"/>
      <c r="F132" s="32"/>
      <c r="G132" s="32"/>
      <c r="H132" s="32"/>
      <c r="I132" s="32"/>
      <c r="J132" s="82" t="str">
        <f t="shared" si="28"/>
        <v/>
      </c>
      <c r="K132" s="82" t="str">
        <f t="shared" si="29"/>
        <v/>
      </c>
      <c r="L132" s="85" t="str">
        <f t="shared" si="30"/>
        <v/>
      </c>
      <c r="M132" s="35">
        <f t="shared" si="31"/>
        <v>0</v>
      </c>
    </row>
    <row r="133" spans="1:13" ht="12.75" hidden="1" customHeight="1" x14ac:dyDescent="0.2">
      <c r="A133" s="209" t="s">
        <v>500</v>
      </c>
      <c r="B133" s="75">
        <f t="shared" si="26"/>
        <v>0</v>
      </c>
      <c r="C133" s="75">
        <f t="shared" si="27"/>
        <v>0</v>
      </c>
      <c r="D133" s="32"/>
      <c r="E133" s="32"/>
      <c r="F133" s="32"/>
      <c r="G133" s="32"/>
      <c r="H133" s="32"/>
      <c r="I133" s="32"/>
      <c r="J133" s="82" t="str">
        <f t="shared" si="28"/>
        <v/>
      </c>
      <c r="K133" s="82" t="str">
        <f t="shared" si="29"/>
        <v/>
      </c>
      <c r="L133" s="85" t="str">
        <f t="shared" si="30"/>
        <v/>
      </c>
      <c r="M133" s="35">
        <f t="shared" si="31"/>
        <v>0</v>
      </c>
    </row>
    <row r="134" spans="1:13" ht="12.75" hidden="1" customHeight="1" x14ac:dyDescent="0.2">
      <c r="A134" s="209" t="s">
        <v>500</v>
      </c>
      <c r="B134" s="76">
        <f t="shared" si="26"/>
        <v>0</v>
      </c>
      <c r="C134" s="76">
        <f t="shared" si="27"/>
        <v>0</v>
      </c>
      <c r="D134" s="42"/>
      <c r="E134" s="42"/>
      <c r="F134" s="42"/>
      <c r="G134" s="42"/>
      <c r="H134" s="42"/>
      <c r="I134" s="42"/>
      <c r="J134" s="83" t="str">
        <f t="shared" si="28"/>
        <v/>
      </c>
      <c r="K134" s="83" t="str">
        <f t="shared" si="29"/>
        <v/>
      </c>
      <c r="L134" s="85" t="str">
        <f t="shared" si="30"/>
        <v/>
      </c>
      <c r="M134" s="35">
        <f t="shared" si="31"/>
        <v>0</v>
      </c>
    </row>
    <row r="135" spans="1:13" ht="12.75" hidden="1" customHeight="1" x14ac:dyDescent="0.2">
      <c r="A135" s="209" t="s">
        <v>500</v>
      </c>
      <c r="B135" s="75">
        <f t="shared" si="26"/>
        <v>0</v>
      </c>
      <c r="C135" s="75">
        <f t="shared" si="27"/>
        <v>0</v>
      </c>
      <c r="D135" s="32"/>
      <c r="E135" s="32"/>
      <c r="F135" s="32"/>
      <c r="G135" s="32"/>
      <c r="H135" s="32"/>
      <c r="I135" s="32"/>
      <c r="J135" s="82" t="str">
        <f t="shared" si="28"/>
        <v/>
      </c>
      <c r="K135" s="82" t="str">
        <f t="shared" si="29"/>
        <v/>
      </c>
      <c r="L135" s="85" t="str">
        <f t="shared" si="30"/>
        <v/>
      </c>
      <c r="M135" s="35">
        <f t="shared" si="31"/>
        <v>0</v>
      </c>
    </row>
    <row r="136" spans="1:13" ht="12.75" hidden="1" customHeight="1" x14ac:dyDescent="0.2">
      <c r="A136" s="209" t="s">
        <v>500</v>
      </c>
      <c r="B136" s="75">
        <f t="shared" si="26"/>
        <v>0</v>
      </c>
      <c r="C136" s="75">
        <f t="shared" si="27"/>
        <v>0</v>
      </c>
      <c r="D136" s="32"/>
      <c r="E136" s="32"/>
      <c r="F136" s="32"/>
      <c r="G136" s="32"/>
      <c r="H136" s="32"/>
      <c r="I136" s="32"/>
      <c r="J136" s="82" t="str">
        <f t="shared" si="28"/>
        <v/>
      </c>
      <c r="K136" s="82" t="str">
        <f t="shared" si="29"/>
        <v/>
      </c>
      <c r="L136" s="85" t="str">
        <f t="shared" si="30"/>
        <v/>
      </c>
      <c r="M136" s="35">
        <f t="shared" si="31"/>
        <v>0</v>
      </c>
    </row>
    <row r="137" spans="1:13" ht="12.75" hidden="1" customHeight="1" x14ac:dyDescent="0.2">
      <c r="A137" s="209" t="s">
        <v>500</v>
      </c>
      <c r="B137" s="75">
        <f t="shared" si="26"/>
        <v>0</v>
      </c>
      <c r="C137" s="75">
        <f t="shared" si="27"/>
        <v>0</v>
      </c>
      <c r="D137" s="32"/>
      <c r="E137" s="32"/>
      <c r="F137" s="32"/>
      <c r="G137" s="32"/>
      <c r="H137" s="32"/>
      <c r="I137" s="32"/>
      <c r="J137" s="82" t="str">
        <f t="shared" si="28"/>
        <v/>
      </c>
      <c r="K137" s="82" t="str">
        <f t="shared" si="29"/>
        <v/>
      </c>
      <c r="L137" s="85" t="str">
        <f t="shared" si="30"/>
        <v/>
      </c>
      <c r="M137" s="35">
        <f t="shared" si="31"/>
        <v>0</v>
      </c>
    </row>
    <row r="138" spans="1:13" ht="12.75" hidden="1" customHeight="1" x14ac:dyDescent="0.2">
      <c r="A138" s="209" t="s">
        <v>500</v>
      </c>
      <c r="B138" s="75">
        <f t="shared" si="26"/>
        <v>0</v>
      </c>
      <c r="C138" s="75">
        <f t="shared" si="27"/>
        <v>0</v>
      </c>
      <c r="D138" s="32"/>
      <c r="E138" s="32"/>
      <c r="F138" s="32"/>
      <c r="G138" s="32"/>
      <c r="H138" s="32"/>
      <c r="I138" s="32"/>
      <c r="J138" s="82" t="str">
        <f t="shared" si="28"/>
        <v/>
      </c>
      <c r="K138" s="82" t="str">
        <f t="shared" si="29"/>
        <v/>
      </c>
      <c r="L138" s="85" t="str">
        <f t="shared" si="30"/>
        <v/>
      </c>
      <c r="M138" s="35">
        <f t="shared" si="31"/>
        <v>0</v>
      </c>
    </row>
    <row r="139" spans="1:13" ht="12.75" hidden="1" customHeight="1" x14ac:dyDescent="0.2">
      <c r="A139" s="209" t="s">
        <v>500</v>
      </c>
      <c r="B139" s="75">
        <f t="shared" si="26"/>
        <v>0</v>
      </c>
      <c r="C139" s="75">
        <f t="shared" si="27"/>
        <v>0</v>
      </c>
      <c r="D139" s="32"/>
      <c r="E139" s="32"/>
      <c r="F139" s="32"/>
      <c r="G139" s="32"/>
      <c r="H139" s="32"/>
      <c r="I139" s="32"/>
      <c r="J139" s="82" t="str">
        <f t="shared" si="28"/>
        <v/>
      </c>
      <c r="K139" s="82" t="str">
        <f t="shared" si="29"/>
        <v/>
      </c>
      <c r="L139" s="85" t="str">
        <f t="shared" si="30"/>
        <v/>
      </c>
      <c r="M139" s="35">
        <f t="shared" si="31"/>
        <v>0</v>
      </c>
    </row>
    <row r="140" spans="1:13" ht="12.75" hidden="1" customHeight="1" x14ac:dyDescent="0.2">
      <c r="A140" s="209" t="s">
        <v>500</v>
      </c>
      <c r="B140" s="75">
        <f t="shared" si="26"/>
        <v>0</v>
      </c>
      <c r="C140" s="75">
        <f t="shared" si="27"/>
        <v>0</v>
      </c>
      <c r="D140" s="32"/>
      <c r="E140" s="32"/>
      <c r="F140" s="32"/>
      <c r="G140" s="32"/>
      <c r="H140" s="32"/>
      <c r="I140" s="32"/>
      <c r="J140" s="82" t="str">
        <f t="shared" si="28"/>
        <v/>
      </c>
      <c r="K140" s="82" t="str">
        <f t="shared" si="29"/>
        <v/>
      </c>
      <c r="L140" s="85" t="str">
        <f t="shared" si="30"/>
        <v/>
      </c>
      <c r="M140" s="35">
        <f t="shared" si="31"/>
        <v>0</v>
      </c>
    </row>
    <row r="141" spans="1:13" ht="12.75" hidden="1" customHeight="1" x14ac:dyDescent="0.2">
      <c r="A141" s="209" t="s">
        <v>500</v>
      </c>
      <c r="B141" s="75">
        <f t="shared" si="26"/>
        <v>0</v>
      </c>
      <c r="C141" s="75">
        <f t="shared" si="27"/>
        <v>0</v>
      </c>
      <c r="D141" s="32"/>
      <c r="E141" s="32"/>
      <c r="F141" s="32"/>
      <c r="G141" s="32"/>
      <c r="H141" s="32"/>
      <c r="I141" s="32"/>
      <c r="J141" s="82" t="str">
        <f t="shared" si="28"/>
        <v/>
      </c>
      <c r="K141" s="82" t="str">
        <f t="shared" si="29"/>
        <v/>
      </c>
      <c r="L141" s="85" t="str">
        <f t="shared" si="30"/>
        <v/>
      </c>
      <c r="M141" s="35">
        <f t="shared" si="31"/>
        <v>0</v>
      </c>
    </row>
    <row r="142" spans="1:13" ht="12.75" hidden="1" customHeight="1" x14ac:dyDescent="0.2">
      <c r="A142" s="209" t="s">
        <v>500</v>
      </c>
      <c r="B142" s="75">
        <f t="shared" si="26"/>
        <v>0</v>
      </c>
      <c r="C142" s="75">
        <f t="shared" si="27"/>
        <v>0</v>
      </c>
      <c r="D142" s="32"/>
      <c r="E142" s="32"/>
      <c r="F142" s="32"/>
      <c r="G142" s="32"/>
      <c r="H142" s="32"/>
      <c r="I142" s="32"/>
      <c r="J142" s="82" t="str">
        <f t="shared" si="28"/>
        <v/>
      </c>
      <c r="K142" s="82" t="str">
        <f t="shared" si="29"/>
        <v/>
      </c>
      <c r="L142" s="85" t="str">
        <f t="shared" si="30"/>
        <v/>
      </c>
      <c r="M142" s="35">
        <f t="shared" si="31"/>
        <v>0</v>
      </c>
    </row>
    <row r="143" spans="1:13" ht="12.75" hidden="1" customHeight="1" x14ac:dyDescent="0.2">
      <c r="A143" s="209" t="s">
        <v>500</v>
      </c>
      <c r="B143" s="75">
        <f t="shared" si="26"/>
        <v>0</v>
      </c>
      <c r="C143" s="75">
        <f t="shared" si="27"/>
        <v>0</v>
      </c>
      <c r="D143" s="32"/>
      <c r="E143" s="32"/>
      <c r="F143" s="32"/>
      <c r="G143" s="32"/>
      <c r="H143" s="32"/>
      <c r="I143" s="32"/>
      <c r="J143" s="82" t="str">
        <f t="shared" si="28"/>
        <v/>
      </c>
      <c r="K143" s="82" t="str">
        <f t="shared" si="29"/>
        <v/>
      </c>
      <c r="L143" s="85" t="str">
        <f t="shared" si="30"/>
        <v/>
      </c>
      <c r="M143" s="35">
        <f t="shared" si="31"/>
        <v>0</v>
      </c>
    </row>
    <row r="144" spans="1:13" ht="12.75" hidden="1" customHeight="1" x14ac:dyDescent="0.2">
      <c r="A144" s="209" t="s">
        <v>500</v>
      </c>
      <c r="B144" s="75">
        <f t="shared" si="26"/>
        <v>0</v>
      </c>
      <c r="C144" s="75">
        <f t="shared" si="27"/>
        <v>0</v>
      </c>
      <c r="D144" s="32"/>
      <c r="E144" s="32"/>
      <c r="F144" s="32"/>
      <c r="G144" s="32"/>
      <c r="H144" s="32"/>
      <c r="I144" s="32"/>
      <c r="J144" s="82" t="str">
        <f t="shared" si="28"/>
        <v/>
      </c>
      <c r="K144" s="82" t="str">
        <f t="shared" si="29"/>
        <v/>
      </c>
      <c r="L144" s="85" t="str">
        <f t="shared" si="30"/>
        <v/>
      </c>
      <c r="M144" s="35">
        <f t="shared" si="31"/>
        <v>0</v>
      </c>
    </row>
    <row r="145" spans="1:13" ht="12.75" hidden="1" customHeight="1" x14ac:dyDescent="0.2">
      <c r="A145" s="209" t="s">
        <v>500</v>
      </c>
      <c r="B145" s="76">
        <f t="shared" si="26"/>
        <v>0</v>
      </c>
      <c r="C145" s="76">
        <f t="shared" si="27"/>
        <v>0</v>
      </c>
      <c r="D145" s="42"/>
      <c r="E145" s="42"/>
      <c r="F145" s="42"/>
      <c r="G145" s="42"/>
      <c r="H145" s="42"/>
      <c r="I145" s="42"/>
      <c r="J145" s="83" t="str">
        <f t="shared" si="28"/>
        <v/>
      </c>
      <c r="K145" s="83" t="str">
        <f t="shared" si="29"/>
        <v/>
      </c>
      <c r="L145" s="85" t="str">
        <f t="shared" si="30"/>
        <v/>
      </c>
      <c r="M145" s="35">
        <f t="shared" si="31"/>
        <v>0</v>
      </c>
    </row>
    <row r="146" spans="1:13" ht="12.75" hidden="1" customHeight="1" x14ac:dyDescent="0.2">
      <c r="A146" s="209" t="s">
        <v>500</v>
      </c>
      <c r="B146" s="75">
        <f t="shared" si="26"/>
        <v>0</v>
      </c>
      <c r="C146" s="75">
        <f t="shared" si="27"/>
        <v>0</v>
      </c>
      <c r="D146" s="32"/>
      <c r="E146" s="32"/>
      <c r="F146" s="32"/>
      <c r="G146" s="32"/>
      <c r="H146" s="32"/>
      <c r="I146" s="32"/>
      <c r="J146" s="82" t="str">
        <f t="shared" si="28"/>
        <v/>
      </c>
      <c r="K146" s="82" t="str">
        <f t="shared" si="29"/>
        <v/>
      </c>
      <c r="L146" s="85" t="str">
        <f t="shared" si="30"/>
        <v/>
      </c>
      <c r="M146" s="35">
        <f t="shared" si="31"/>
        <v>0</v>
      </c>
    </row>
    <row r="147" spans="1:13" ht="12.75" hidden="1" customHeight="1" x14ac:dyDescent="0.2">
      <c r="A147" s="209" t="s">
        <v>500</v>
      </c>
      <c r="B147" s="75">
        <f t="shared" si="26"/>
        <v>0</v>
      </c>
      <c r="C147" s="75">
        <f t="shared" si="27"/>
        <v>0</v>
      </c>
      <c r="D147" s="32"/>
      <c r="E147" s="32"/>
      <c r="F147" s="32"/>
      <c r="G147" s="32"/>
      <c r="H147" s="32"/>
      <c r="I147" s="32"/>
      <c r="J147" s="82" t="str">
        <f t="shared" si="28"/>
        <v/>
      </c>
      <c r="K147" s="82" t="str">
        <f t="shared" si="29"/>
        <v/>
      </c>
      <c r="L147" s="85" t="str">
        <f t="shared" si="30"/>
        <v/>
      </c>
      <c r="M147" s="35">
        <f t="shared" si="31"/>
        <v>0</v>
      </c>
    </row>
    <row r="148" spans="1:13" ht="12.75" hidden="1" customHeight="1" x14ac:dyDescent="0.2">
      <c r="A148" s="209" t="s">
        <v>500</v>
      </c>
      <c r="B148" s="75">
        <f t="shared" si="26"/>
        <v>0</v>
      </c>
      <c r="C148" s="75">
        <f t="shared" si="27"/>
        <v>0</v>
      </c>
      <c r="D148" s="32"/>
      <c r="E148" s="32"/>
      <c r="F148" s="32"/>
      <c r="G148" s="32"/>
      <c r="H148" s="32"/>
      <c r="I148" s="32"/>
      <c r="J148" s="82" t="str">
        <f t="shared" si="28"/>
        <v/>
      </c>
      <c r="K148" s="82" t="str">
        <f t="shared" si="29"/>
        <v/>
      </c>
      <c r="L148" s="85" t="str">
        <f t="shared" si="30"/>
        <v/>
      </c>
      <c r="M148" s="35">
        <f t="shared" si="31"/>
        <v>0</v>
      </c>
    </row>
    <row r="149" spans="1:13" ht="12.75" hidden="1" customHeight="1" x14ac:dyDescent="0.2">
      <c r="A149" s="209" t="s">
        <v>500</v>
      </c>
      <c r="B149" s="75">
        <f t="shared" si="26"/>
        <v>0</v>
      </c>
      <c r="C149" s="75">
        <f t="shared" si="27"/>
        <v>0</v>
      </c>
      <c r="D149" s="32"/>
      <c r="E149" s="32"/>
      <c r="F149" s="32"/>
      <c r="G149" s="32"/>
      <c r="H149" s="32"/>
      <c r="I149" s="32"/>
      <c r="J149" s="82" t="str">
        <f t="shared" si="28"/>
        <v/>
      </c>
      <c r="K149" s="82" t="str">
        <f t="shared" si="29"/>
        <v/>
      </c>
      <c r="L149" s="85" t="str">
        <f t="shared" si="30"/>
        <v/>
      </c>
      <c r="M149" s="35">
        <f t="shared" si="31"/>
        <v>0</v>
      </c>
    </row>
    <row r="150" spans="1:13" ht="12.75" hidden="1" customHeight="1" x14ac:dyDescent="0.2">
      <c r="A150" s="209" t="s">
        <v>500</v>
      </c>
      <c r="B150" s="75">
        <f t="shared" si="26"/>
        <v>0</v>
      </c>
      <c r="C150" s="75">
        <f t="shared" si="27"/>
        <v>0</v>
      </c>
      <c r="D150" s="32"/>
      <c r="E150" s="32"/>
      <c r="F150" s="32"/>
      <c r="G150" s="32"/>
      <c r="H150" s="32"/>
      <c r="I150" s="32"/>
      <c r="J150" s="82" t="str">
        <f t="shared" si="28"/>
        <v/>
      </c>
      <c r="K150" s="82" t="str">
        <f t="shared" si="29"/>
        <v/>
      </c>
      <c r="L150" s="85" t="str">
        <f t="shared" si="30"/>
        <v/>
      </c>
      <c r="M150" s="35">
        <f t="shared" si="31"/>
        <v>0</v>
      </c>
    </row>
    <row r="151" spans="1:13" ht="12.75" hidden="1" customHeight="1" x14ac:dyDescent="0.2">
      <c r="A151" s="209" t="s">
        <v>500</v>
      </c>
      <c r="B151" s="75">
        <f t="shared" si="26"/>
        <v>0</v>
      </c>
      <c r="C151" s="75">
        <f t="shared" si="27"/>
        <v>0</v>
      </c>
      <c r="D151" s="32"/>
      <c r="E151" s="32"/>
      <c r="F151" s="32"/>
      <c r="G151" s="32"/>
      <c r="H151" s="32"/>
      <c r="I151" s="32"/>
      <c r="J151" s="82" t="str">
        <f t="shared" si="28"/>
        <v/>
      </c>
      <c r="K151" s="82" t="str">
        <f t="shared" si="29"/>
        <v/>
      </c>
      <c r="L151" s="85" t="str">
        <f t="shared" si="30"/>
        <v/>
      </c>
      <c r="M151" s="35">
        <f t="shared" si="31"/>
        <v>0</v>
      </c>
    </row>
    <row r="152" spans="1:13" ht="12.75" hidden="1" customHeight="1" x14ac:dyDescent="0.2">
      <c r="A152" s="209" t="s">
        <v>500</v>
      </c>
      <c r="B152" s="75">
        <f t="shared" si="26"/>
        <v>0</v>
      </c>
      <c r="C152" s="75">
        <f t="shared" si="27"/>
        <v>0</v>
      </c>
      <c r="D152" s="32"/>
      <c r="E152" s="32"/>
      <c r="F152" s="32"/>
      <c r="G152" s="32"/>
      <c r="H152" s="32"/>
      <c r="I152" s="32"/>
      <c r="J152" s="82" t="str">
        <f t="shared" si="28"/>
        <v/>
      </c>
      <c r="K152" s="82" t="str">
        <f t="shared" si="29"/>
        <v/>
      </c>
      <c r="L152" s="85" t="str">
        <f t="shared" si="30"/>
        <v/>
      </c>
      <c r="M152" s="35">
        <f t="shared" si="31"/>
        <v>0</v>
      </c>
    </row>
    <row r="153" spans="1:13" ht="12.75" hidden="1" customHeight="1" x14ac:dyDescent="0.2">
      <c r="A153" s="209" t="s">
        <v>500</v>
      </c>
      <c r="B153" s="75">
        <f t="shared" ref="B153:B170" si="32">SUM(D153:I153)</f>
        <v>0</v>
      </c>
      <c r="C153" s="75">
        <f t="shared" ref="C153:C170" si="33">D153+E153</f>
        <v>0</v>
      </c>
      <c r="D153" s="32"/>
      <c r="E153" s="32"/>
      <c r="F153" s="32"/>
      <c r="G153" s="32"/>
      <c r="H153" s="32"/>
      <c r="I153" s="32"/>
      <c r="J153" s="82" t="str">
        <f t="shared" ref="J153:J171" si="34">IF(ISERROR(D153/C153),"",(D153/C153))</f>
        <v/>
      </c>
      <c r="K153" s="82" t="str">
        <f t="shared" ref="K153:K171" si="35">IF(ISERROR(E153/C153),"",(E153/C153))</f>
        <v/>
      </c>
      <c r="L153" s="85" t="str">
        <f t="shared" si="30"/>
        <v/>
      </c>
      <c r="M153" s="35">
        <f t="shared" ref="M153:M171" si="36">G153+I153</f>
        <v>0</v>
      </c>
    </row>
    <row r="154" spans="1:13" ht="12.75" hidden="1" customHeight="1" x14ac:dyDescent="0.2">
      <c r="A154" s="209" t="s">
        <v>500</v>
      </c>
      <c r="B154" s="75">
        <f t="shared" si="32"/>
        <v>0</v>
      </c>
      <c r="C154" s="75">
        <f t="shared" si="33"/>
        <v>0</v>
      </c>
      <c r="D154" s="32"/>
      <c r="E154" s="32"/>
      <c r="F154" s="32"/>
      <c r="G154" s="32"/>
      <c r="H154" s="32"/>
      <c r="I154" s="32"/>
      <c r="J154" s="82" t="str">
        <f t="shared" si="34"/>
        <v/>
      </c>
      <c r="K154" s="82" t="str">
        <f t="shared" si="35"/>
        <v/>
      </c>
      <c r="L154" s="85" t="str">
        <f t="shared" si="30"/>
        <v/>
      </c>
      <c r="M154" s="35">
        <f t="shared" si="36"/>
        <v>0</v>
      </c>
    </row>
    <row r="155" spans="1:13" ht="12.75" hidden="1" customHeight="1" x14ac:dyDescent="0.2">
      <c r="A155" s="209" t="s">
        <v>500</v>
      </c>
      <c r="B155" s="75">
        <f t="shared" si="32"/>
        <v>0</v>
      </c>
      <c r="C155" s="75">
        <f t="shared" si="33"/>
        <v>0</v>
      </c>
      <c r="D155" s="32"/>
      <c r="E155" s="32"/>
      <c r="F155" s="32"/>
      <c r="G155" s="32"/>
      <c r="H155" s="32"/>
      <c r="I155" s="32"/>
      <c r="J155" s="82" t="str">
        <f t="shared" si="34"/>
        <v/>
      </c>
      <c r="K155" s="82" t="str">
        <f t="shared" si="35"/>
        <v/>
      </c>
      <c r="L155" s="85" t="str">
        <f t="shared" si="30"/>
        <v/>
      </c>
      <c r="M155" s="35">
        <f t="shared" si="36"/>
        <v>0</v>
      </c>
    </row>
    <row r="156" spans="1:13" ht="12.75" hidden="1" customHeight="1" x14ac:dyDescent="0.2">
      <c r="A156" s="209" t="s">
        <v>500</v>
      </c>
      <c r="B156" s="75">
        <f t="shared" si="32"/>
        <v>0</v>
      </c>
      <c r="C156" s="75">
        <f t="shared" si="33"/>
        <v>0</v>
      </c>
      <c r="D156" s="32"/>
      <c r="E156" s="32"/>
      <c r="F156" s="32"/>
      <c r="G156" s="32"/>
      <c r="H156" s="32"/>
      <c r="I156" s="32"/>
      <c r="J156" s="82" t="str">
        <f t="shared" si="34"/>
        <v/>
      </c>
      <c r="K156" s="82" t="str">
        <f t="shared" si="35"/>
        <v/>
      </c>
      <c r="L156" s="85" t="str">
        <f t="shared" si="30"/>
        <v/>
      </c>
      <c r="M156" s="35">
        <f t="shared" si="36"/>
        <v>0</v>
      </c>
    </row>
    <row r="157" spans="1:13" ht="12.75" hidden="1" customHeight="1" x14ac:dyDescent="0.2">
      <c r="A157" s="209" t="s">
        <v>500</v>
      </c>
      <c r="B157" s="75">
        <f t="shared" si="32"/>
        <v>0</v>
      </c>
      <c r="C157" s="75">
        <f t="shared" si="33"/>
        <v>0</v>
      </c>
      <c r="D157" s="32"/>
      <c r="E157" s="32"/>
      <c r="F157" s="32"/>
      <c r="G157" s="32"/>
      <c r="H157" s="32"/>
      <c r="I157" s="32"/>
      <c r="J157" s="82" t="str">
        <f t="shared" si="34"/>
        <v/>
      </c>
      <c r="K157" s="82" t="str">
        <f t="shared" si="35"/>
        <v/>
      </c>
      <c r="L157" s="85" t="str">
        <f t="shared" si="30"/>
        <v/>
      </c>
      <c r="M157" s="35">
        <f t="shared" si="36"/>
        <v>0</v>
      </c>
    </row>
    <row r="158" spans="1:13" ht="12.75" hidden="1" customHeight="1" x14ac:dyDescent="0.2">
      <c r="A158" s="209" t="s">
        <v>500</v>
      </c>
      <c r="B158" s="75">
        <f t="shared" si="32"/>
        <v>0</v>
      </c>
      <c r="C158" s="75">
        <f t="shared" si="33"/>
        <v>0</v>
      </c>
      <c r="D158" s="32"/>
      <c r="E158" s="32"/>
      <c r="F158" s="32"/>
      <c r="G158" s="32"/>
      <c r="H158" s="32"/>
      <c r="I158" s="32"/>
      <c r="J158" s="82" t="str">
        <f t="shared" si="34"/>
        <v/>
      </c>
      <c r="K158" s="82" t="str">
        <f t="shared" si="35"/>
        <v/>
      </c>
      <c r="L158" s="85" t="str">
        <f t="shared" si="30"/>
        <v/>
      </c>
      <c r="M158" s="35">
        <f t="shared" si="36"/>
        <v>0</v>
      </c>
    </row>
    <row r="159" spans="1:13" ht="12.75" hidden="1" customHeight="1" x14ac:dyDescent="0.2">
      <c r="A159" s="209" t="s">
        <v>500</v>
      </c>
      <c r="B159" s="76">
        <f t="shared" si="32"/>
        <v>0</v>
      </c>
      <c r="C159" s="76">
        <f t="shared" si="33"/>
        <v>0</v>
      </c>
      <c r="D159" s="42"/>
      <c r="E159" s="42"/>
      <c r="F159" s="42"/>
      <c r="G159" s="42"/>
      <c r="H159" s="42"/>
      <c r="I159" s="42"/>
      <c r="J159" s="83" t="str">
        <f t="shared" si="34"/>
        <v/>
      </c>
      <c r="K159" s="83" t="str">
        <f t="shared" si="35"/>
        <v/>
      </c>
      <c r="L159" s="85" t="str">
        <f t="shared" si="30"/>
        <v/>
      </c>
      <c r="M159" s="35">
        <f t="shared" si="36"/>
        <v>0</v>
      </c>
    </row>
    <row r="160" spans="1:13" ht="12.75" hidden="1" customHeight="1" x14ac:dyDescent="0.2">
      <c r="A160" s="209" t="s">
        <v>500</v>
      </c>
      <c r="B160" s="75">
        <f t="shared" si="32"/>
        <v>0</v>
      </c>
      <c r="C160" s="75">
        <f t="shared" si="33"/>
        <v>0</v>
      </c>
      <c r="D160" s="32"/>
      <c r="E160" s="32"/>
      <c r="F160" s="32"/>
      <c r="G160" s="32"/>
      <c r="H160" s="32"/>
      <c r="I160" s="32"/>
      <c r="J160" s="82" t="str">
        <f t="shared" si="34"/>
        <v/>
      </c>
      <c r="K160" s="82" t="str">
        <f t="shared" si="35"/>
        <v/>
      </c>
      <c r="L160" s="85" t="str">
        <f t="shared" si="30"/>
        <v/>
      </c>
      <c r="M160" s="35">
        <f t="shared" si="36"/>
        <v>0</v>
      </c>
    </row>
    <row r="161" spans="1:13" ht="12.75" hidden="1" customHeight="1" x14ac:dyDescent="0.2">
      <c r="A161" s="209" t="s">
        <v>500</v>
      </c>
      <c r="B161" s="75">
        <f t="shared" si="32"/>
        <v>0</v>
      </c>
      <c r="C161" s="75">
        <f t="shared" si="33"/>
        <v>0</v>
      </c>
      <c r="D161" s="32"/>
      <c r="E161" s="32"/>
      <c r="F161" s="32"/>
      <c r="G161" s="32"/>
      <c r="H161" s="32"/>
      <c r="I161" s="32"/>
      <c r="J161" s="82" t="str">
        <f t="shared" si="34"/>
        <v/>
      </c>
      <c r="K161" s="82" t="str">
        <f t="shared" si="35"/>
        <v/>
      </c>
      <c r="L161" s="85" t="str">
        <f t="shared" si="30"/>
        <v/>
      </c>
      <c r="M161" s="35">
        <f t="shared" si="36"/>
        <v>0</v>
      </c>
    </row>
    <row r="162" spans="1:13" ht="12.75" hidden="1" customHeight="1" x14ac:dyDescent="0.2">
      <c r="A162" s="209" t="s">
        <v>500</v>
      </c>
      <c r="B162" s="75">
        <f t="shared" si="32"/>
        <v>0</v>
      </c>
      <c r="C162" s="75">
        <f t="shared" si="33"/>
        <v>0</v>
      </c>
      <c r="D162" s="32"/>
      <c r="E162" s="32"/>
      <c r="F162" s="32"/>
      <c r="G162" s="32"/>
      <c r="H162" s="32"/>
      <c r="I162" s="32"/>
      <c r="J162" s="82" t="str">
        <f t="shared" si="34"/>
        <v/>
      </c>
      <c r="K162" s="82" t="str">
        <f t="shared" si="35"/>
        <v/>
      </c>
      <c r="L162" s="85" t="str">
        <f t="shared" si="30"/>
        <v/>
      </c>
      <c r="M162" s="35">
        <f t="shared" si="36"/>
        <v>0</v>
      </c>
    </row>
    <row r="163" spans="1:13" ht="12.75" hidden="1" customHeight="1" x14ac:dyDescent="0.2">
      <c r="A163" s="209" t="s">
        <v>500</v>
      </c>
      <c r="B163" s="75">
        <f t="shared" si="32"/>
        <v>0</v>
      </c>
      <c r="C163" s="75">
        <f t="shared" si="33"/>
        <v>0</v>
      </c>
      <c r="D163" s="32"/>
      <c r="E163" s="32"/>
      <c r="F163" s="32"/>
      <c r="G163" s="32"/>
      <c r="H163" s="32"/>
      <c r="I163" s="32"/>
      <c r="J163" s="82" t="str">
        <f t="shared" si="34"/>
        <v/>
      </c>
      <c r="K163" s="82" t="str">
        <f t="shared" si="35"/>
        <v/>
      </c>
      <c r="L163" s="85" t="str">
        <f t="shared" si="30"/>
        <v/>
      </c>
      <c r="M163" s="35">
        <f t="shared" si="36"/>
        <v>0</v>
      </c>
    </row>
    <row r="164" spans="1:13" ht="12.75" hidden="1" customHeight="1" x14ac:dyDescent="0.2">
      <c r="A164" s="209" t="s">
        <v>500</v>
      </c>
      <c r="B164" s="75">
        <f t="shared" si="32"/>
        <v>0</v>
      </c>
      <c r="C164" s="75">
        <f t="shared" si="33"/>
        <v>0</v>
      </c>
      <c r="D164" s="32"/>
      <c r="E164" s="32"/>
      <c r="F164" s="32"/>
      <c r="G164" s="32"/>
      <c r="H164" s="32"/>
      <c r="I164" s="32"/>
      <c r="J164" s="82" t="str">
        <f t="shared" si="34"/>
        <v/>
      </c>
      <c r="K164" s="82" t="str">
        <f t="shared" si="35"/>
        <v/>
      </c>
      <c r="L164" s="85" t="str">
        <f t="shared" si="30"/>
        <v/>
      </c>
      <c r="M164" s="35">
        <f t="shared" si="36"/>
        <v>0</v>
      </c>
    </row>
    <row r="165" spans="1:13" ht="12.75" hidden="1" customHeight="1" x14ac:dyDescent="0.2">
      <c r="A165" s="209" t="s">
        <v>500</v>
      </c>
      <c r="B165" s="75">
        <f t="shared" si="32"/>
        <v>0</v>
      </c>
      <c r="C165" s="75">
        <f t="shared" si="33"/>
        <v>0</v>
      </c>
      <c r="D165" s="32"/>
      <c r="E165" s="32"/>
      <c r="F165" s="32"/>
      <c r="G165" s="32"/>
      <c r="H165" s="32"/>
      <c r="I165" s="32"/>
      <c r="J165" s="82" t="str">
        <f t="shared" si="34"/>
        <v/>
      </c>
      <c r="K165" s="82" t="str">
        <f t="shared" si="35"/>
        <v/>
      </c>
      <c r="L165" s="85" t="str">
        <f t="shared" si="30"/>
        <v/>
      </c>
      <c r="M165" s="35">
        <f t="shared" si="36"/>
        <v>0</v>
      </c>
    </row>
    <row r="166" spans="1:13" ht="12.75" hidden="1" customHeight="1" x14ac:dyDescent="0.2">
      <c r="A166" s="209" t="s">
        <v>500</v>
      </c>
      <c r="B166" s="75">
        <f t="shared" si="32"/>
        <v>0</v>
      </c>
      <c r="C166" s="75">
        <f t="shared" si="33"/>
        <v>0</v>
      </c>
      <c r="D166" s="32"/>
      <c r="E166" s="32"/>
      <c r="F166" s="32"/>
      <c r="G166" s="32"/>
      <c r="H166" s="32"/>
      <c r="I166" s="32"/>
      <c r="J166" s="82" t="str">
        <f t="shared" si="34"/>
        <v/>
      </c>
      <c r="K166" s="82" t="str">
        <f t="shared" si="35"/>
        <v/>
      </c>
      <c r="L166" s="85" t="str">
        <f t="shared" si="30"/>
        <v/>
      </c>
      <c r="M166" s="35">
        <f t="shared" si="36"/>
        <v>0</v>
      </c>
    </row>
    <row r="167" spans="1:13" ht="12.75" hidden="1" customHeight="1" x14ac:dyDescent="0.2">
      <c r="A167" s="209" t="s">
        <v>500</v>
      </c>
      <c r="B167" s="75">
        <f t="shared" si="32"/>
        <v>0</v>
      </c>
      <c r="C167" s="75">
        <f t="shared" si="33"/>
        <v>0</v>
      </c>
      <c r="D167" s="32"/>
      <c r="E167" s="32"/>
      <c r="F167" s="32"/>
      <c r="G167" s="32"/>
      <c r="H167" s="32"/>
      <c r="I167" s="32"/>
      <c r="J167" s="82" t="str">
        <f t="shared" si="34"/>
        <v/>
      </c>
      <c r="K167" s="82" t="str">
        <f t="shared" si="35"/>
        <v/>
      </c>
      <c r="L167" s="85" t="str">
        <f t="shared" si="30"/>
        <v/>
      </c>
      <c r="M167" s="35">
        <f t="shared" si="36"/>
        <v>0</v>
      </c>
    </row>
    <row r="168" spans="1:13" ht="12.75" hidden="1" customHeight="1" x14ac:dyDescent="0.2">
      <c r="A168" s="209" t="s">
        <v>500</v>
      </c>
      <c r="B168" s="75">
        <f t="shared" si="32"/>
        <v>0</v>
      </c>
      <c r="C168" s="75">
        <f t="shared" si="33"/>
        <v>0</v>
      </c>
      <c r="D168" s="32"/>
      <c r="E168" s="32"/>
      <c r="F168" s="32"/>
      <c r="G168" s="32"/>
      <c r="H168" s="32"/>
      <c r="I168" s="32"/>
      <c r="J168" s="82" t="str">
        <f t="shared" si="34"/>
        <v/>
      </c>
      <c r="K168" s="82" t="str">
        <f t="shared" si="35"/>
        <v/>
      </c>
      <c r="L168" s="85" t="str">
        <f t="shared" si="30"/>
        <v/>
      </c>
      <c r="M168" s="35">
        <f t="shared" si="36"/>
        <v>0</v>
      </c>
    </row>
    <row r="169" spans="1:13" ht="12.75" hidden="1" customHeight="1" x14ac:dyDescent="0.2">
      <c r="A169" s="209" t="s">
        <v>500</v>
      </c>
      <c r="B169" s="75">
        <f t="shared" si="32"/>
        <v>0</v>
      </c>
      <c r="C169" s="75">
        <f t="shared" si="33"/>
        <v>0</v>
      </c>
      <c r="D169" s="32"/>
      <c r="E169" s="32"/>
      <c r="F169" s="32"/>
      <c r="G169" s="32"/>
      <c r="H169" s="32"/>
      <c r="I169" s="32"/>
      <c r="J169" s="82" t="str">
        <f t="shared" si="34"/>
        <v/>
      </c>
      <c r="K169" s="82" t="str">
        <f t="shared" si="35"/>
        <v/>
      </c>
      <c r="L169" s="85" t="str">
        <f t="shared" si="30"/>
        <v/>
      </c>
      <c r="M169" s="35">
        <f t="shared" si="36"/>
        <v>0</v>
      </c>
    </row>
    <row r="170" spans="1:13" ht="12.75" hidden="1" customHeight="1" x14ac:dyDescent="0.2">
      <c r="A170" s="209" t="s">
        <v>500</v>
      </c>
      <c r="B170" s="76">
        <f t="shared" si="32"/>
        <v>0</v>
      </c>
      <c r="C170" s="76">
        <f t="shared" si="33"/>
        <v>0</v>
      </c>
      <c r="D170" s="42"/>
      <c r="E170" s="42"/>
      <c r="F170" s="42"/>
      <c r="G170" s="42"/>
      <c r="H170" s="42"/>
      <c r="I170" s="42"/>
      <c r="J170" s="83" t="str">
        <f t="shared" si="34"/>
        <v/>
      </c>
      <c r="K170" s="83" t="str">
        <f t="shared" si="35"/>
        <v/>
      </c>
      <c r="L170" s="85" t="str">
        <f t="shared" si="30"/>
        <v/>
      </c>
      <c r="M170" s="35">
        <f t="shared" si="36"/>
        <v>0</v>
      </c>
    </row>
    <row r="171" spans="1:13" hidden="1" x14ac:dyDescent="0.2">
      <c r="A171" s="203" t="s">
        <v>61</v>
      </c>
      <c r="B171" s="203">
        <f t="shared" ref="B171:I171" si="37">SUM(B121:B170)</f>
        <v>0</v>
      </c>
      <c r="C171" s="203">
        <f t="shared" si="37"/>
        <v>0</v>
      </c>
      <c r="D171" s="203">
        <f t="shared" si="37"/>
        <v>0</v>
      </c>
      <c r="E171" s="203">
        <f t="shared" si="37"/>
        <v>0</v>
      </c>
      <c r="F171" s="203">
        <f t="shared" si="37"/>
        <v>0</v>
      </c>
      <c r="G171" s="203">
        <f t="shared" si="37"/>
        <v>0</v>
      </c>
      <c r="H171" s="203">
        <f t="shared" si="37"/>
        <v>0</v>
      </c>
      <c r="I171" s="203">
        <f t="shared" si="37"/>
        <v>0</v>
      </c>
      <c r="J171" s="204" t="str">
        <f t="shared" si="34"/>
        <v/>
      </c>
      <c r="K171" s="204" t="str">
        <f t="shared" si="35"/>
        <v/>
      </c>
      <c r="L171" s="204" t="str">
        <f>IF(ISERROR((D171+E171)/B171),"",(D171+E171)/B171)</f>
        <v/>
      </c>
      <c r="M171" s="35">
        <f t="shared" si="36"/>
        <v>0</v>
      </c>
    </row>
    <row r="172" spans="1:13" ht="4.5" customHeight="1" x14ac:dyDescent="0.2"/>
    <row r="173" spans="1:13" ht="15.75" hidden="1" customHeight="1" x14ac:dyDescent="0.2">
      <c r="A173" s="451" t="str">
        <f>Parameters!B99</f>
        <v>Iteration 2 - Regression Testing</v>
      </c>
      <c r="B173" s="452"/>
      <c r="C173" s="452"/>
      <c r="D173" s="452"/>
      <c r="E173" s="452"/>
      <c r="F173" s="452"/>
      <c r="G173" s="452"/>
      <c r="H173" s="452"/>
      <c r="I173" s="452"/>
      <c r="J173" s="452"/>
      <c r="K173" s="452"/>
      <c r="L173" s="453"/>
      <c r="M173" s="6"/>
    </row>
    <row r="174" spans="1:13" ht="12.75" hidden="1" customHeight="1" x14ac:dyDescent="0.2">
      <c r="A174" s="443" t="str">
        <f>CONCATENATE(Parameters!H99," Name")</f>
        <v>Folder Name</v>
      </c>
      <c r="B174" s="445" t="s">
        <v>112</v>
      </c>
      <c r="C174" s="446"/>
      <c r="D174" s="446"/>
      <c r="E174" s="446"/>
      <c r="F174" s="446"/>
      <c r="G174" s="446"/>
      <c r="H174" s="446"/>
      <c r="I174" s="446"/>
      <c r="J174" s="446"/>
      <c r="K174" s="446"/>
      <c r="L174" s="447"/>
      <c r="M174" s="6"/>
    </row>
    <row r="175" spans="1:13" hidden="1" x14ac:dyDescent="0.2">
      <c r="A175" s="444"/>
      <c r="B175" s="196" t="s">
        <v>110</v>
      </c>
      <c r="C175" s="196" t="s">
        <v>113</v>
      </c>
      <c r="D175" s="196" t="s">
        <v>148</v>
      </c>
      <c r="E175" s="196" t="s">
        <v>149</v>
      </c>
      <c r="F175" s="196" t="s">
        <v>55</v>
      </c>
      <c r="G175" s="196" t="s">
        <v>57</v>
      </c>
      <c r="H175" s="196" t="s">
        <v>102</v>
      </c>
      <c r="I175" s="196" t="s">
        <v>93</v>
      </c>
      <c r="J175" s="196" t="s">
        <v>59</v>
      </c>
      <c r="K175" s="196" t="s">
        <v>60</v>
      </c>
      <c r="L175" s="196" t="s">
        <v>409</v>
      </c>
      <c r="M175" s="34" t="s">
        <v>58</v>
      </c>
    </row>
    <row r="176" spans="1:13" hidden="1" x14ac:dyDescent="0.2">
      <c r="A176" s="209" t="s">
        <v>500</v>
      </c>
      <c r="B176" s="75">
        <f t="shared" ref="B176:B207" si="38">SUM(D176:I176)</f>
        <v>0</v>
      </c>
      <c r="C176" s="75">
        <f t="shared" ref="C176:C207" si="39">D176+E176</f>
        <v>0</v>
      </c>
      <c r="D176" s="32"/>
      <c r="E176" s="32"/>
      <c r="F176" s="32"/>
      <c r="G176" s="32"/>
      <c r="H176" s="32"/>
      <c r="I176" s="32"/>
      <c r="J176" s="82" t="str">
        <f t="shared" ref="J176:J207" si="40">IF(ISERROR(D176/C176),"",(D176/C176))</f>
        <v/>
      </c>
      <c r="K176" s="82" t="str">
        <f t="shared" ref="K176:K207" si="41">IF(ISERROR(E176/C176),"",(E176/C176))</f>
        <v/>
      </c>
      <c r="L176" s="85" t="str">
        <f t="shared" ref="L176:L208" si="42">IF(ISERROR((D176+E176)/B176),"",(D176+E176)/B176)</f>
        <v/>
      </c>
      <c r="M176" s="35">
        <f t="shared" ref="M176:M207" si="43">G176+I176</f>
        <v>0</v>
      </c>
    </row>
    <row r="177" spans="1:13" hidden="1" x14ac:dyDescent="0.2">
      <c r="A177" s="209" t="s">
        <v>500</v>
      </c>
      <c r="B177" s="75">
        <f t="shared" si="38"/>
        <v>0</v>
      </c>
      <c r="C177" s="75">
        <f t="shared" si="39"/>
        <v>0</v>
      </c>
      <c r="D177" s="32"/>
      <c r="E177" s="32"/>
      <c r="F177" s="32"/>
      <c r="G177" s="32"/>
      <c r="H177" s="32"/>
      <c r="I177" s="32"/>
      <c r="J177" s="82" t="str">
        <f t="shared" si="40"/>
        <v/>
      </c>
      <c r="K177" s="82" t="str">
        <f t="shared" si="41"/>
        <v/>
      </c>
      <c r="L177" s="85" t="str">
        <f t="shared" si="42"/>
        <v/>
      </c>
      <c r="M177" s="35">
        <f t="shared" si="43"/>
        <v>0</v>
      </c>
    </row>
    <row r="178" spans="1:13" ht="12.75" hidden="1" customHeight="1" x14ac:dyDescent="0.2">
      <c r="A178" s="209" t="s">
        <v>500</v>
      </c>
      <c r="B178" s="75">
        <f t="shared" si="38"/>
        <v>0</v>
      </c>
      <c r="C178" s="75">
        <f t="shared" si="39"/>
        <v>0</v>
      </c>
      <c r="D178" s="32"/>
      <c r="E178" s="32"/>
      <c r="F178" s="32"/>
      <c r="G178" s="32"/>
      <c r="H178" s="32"/>
      <c r="I178" s="32"/>
      <c r="J178" s="82" t="str">
        <f t="shared" si="40"/>
        <v/>
      </c>
      <c r="K178" s="82" t="str">
        <f t="shared" si="41"/>
        <v/>
      </c>
      <c r="L178" s="85" t="str">
        <f t="shared" si="42"/>
        <v/>
      </c>
      <c r="M178" s="35">
        <f t="shared" si="43"/>
        <v>0</v>
      </c>
    </row>
    <row r="179" spans="1:13" ht="12.75" hidden="1" customHeight="1" x14ac:dyDescent="0.2">
      <c r="A179" s="209" t="s">
        <v>500</v>
      </c>
      <c r="B179" s="75">
        <f t="shared" si="38"/>
        <v>0</v>
      </c>
      <c r="C179" s="75">
        <f t="shared" si="39"/>
        <v>0</v>
      </c>
      <c r="D179" s="32"/>
      <c r="E179" s="32"/>
      <c r="F179" s="32"/>
      <c r="G179" s="32"/>
      <c r="H179" s="32"/>
      <c r="I179" s="32"/>
      <c r="J179" s="82" t="str">
        <f t="shared" si="40"/>
        <v/>
      </c>
      <c r="K179" s="82" t="str">
        <f t="shared" si="41"/>
        <v/>
      </c>
      <c r="L179" s="85" t="str">
        <f t="shared" si="42"/>
        <v/>
      </c>
      <c r="M179" s="35">
        <f t="shared" si="43"/>
        <v>0</v>
      </c>
    </row>
    <row r="180" spans="1:13" ht="12.75" hidden="1" customHeight="1" x14ac:dyDescent="0.2">
      <c r="A180" s="209" t="s">
        <v>500</v>
      </c>
      <c r="B180" s="75">
        <f t="shared" si="38"/>
        <v>0</v>
      </c>
      <c r="C180" s="75">
        <f t="shared" si="39"/>
        <v>0</v>
      </c>
      <c r="D180" s="32"/>
      <c r="E180" s="32"/>
      <c r="F180" s="32"/>
      <c r="G180" s="32"/>
      <c r="H180" s="32"/>
      <c r="I180" s="32"/>
      <c r="J180" s="82" t="str">
        <f t="shared" si="40"/>
        <v/>
      </c>
      <c r="K180" s="82" t="str">
        <f t="shared" si="41"/>
        <v/>
      </c>
      <c r="L180" s="85" t="str">
        <f t="shared" si="42"/>
        <v/>
      </c>
      <c r="M180" s="35">
        <f t="shared" si="43"/>
        <v>0</v>
      </c>
    </row>
    <row r="181" spans="1:13" ht="12.75" hidden="1" customHeight="1" x14ac:dyDescent="0.2">
      <c r="A181" s="209" t="s">
        <v>500</v>
      </c>
      <c r="B181" s="75">
        <f t="shared" si="38"/>
        <v>0</v>
      </c>
      <c r="C181" s="75">
        <f t="shared" si="39"/>
        <v>0</v>
      </c>
      <c r="D181" s="32"/>
      <c r="E181" s="32"/>
      <c r="F181" s="32"/>
      <c r="G181" s="32"/>
      <c r="H181" s="32"/>
      <c r="I181" s="32"/>
      <c r="J181" s="82" t="str">
        <f t="shared" si="40"/>
        <v/>
      </c>
      <c r="K181" s="82" t="str">
        <f t="shared" si="41"/>
        <v/>
      </c>
      <c r="L181" s="85" t="str">
        <f t="shared" si="42"/>
        <v/>
      </c>
      <c r="M181" s="35">
        <f t="shared" si="43"/>
        <v>0</v>
      </c>
    </row>
    <row r="182" spans="1:13" ht="12.75" hidden="1" customHeight="1" x14ac:dyDescent="0.2">
      <c r="A182" s="209" t="s">
        <v>500</v>
      </c>
      <c r="B182" s="75">
        <f t="shared" si="38"/>
        <v>0</v>
      </c>
      <c r="C182" s="75">
        <f t="shared" si="39"/>
        <v>0</v>
      </c>
      <c r="D182" s="32"/>
      <c r="E182" s="32"/>
      <c r="F182" s="32"/>
      <c r="G182" s="32"/>
      <c r="H182" s="32"/>
      <c r="I182" s="32"/>
      <c r="J182" s="82" t="str">
        <f t="shared" si="40"/>
        <v/>
      </c>
      <c r="K182" s="82" t="str">
        <f t="shared" si="41"/>
        <v/>
      </c>
      <c r="L182" s="85" t="str">
        <f t="shared" si="42"/>
        <v/>
      </c>
      <c r="M182" s="35">
        <f t="shared" si="43"/>
        <v>0</v>
      </c>
    </row>
    <row r="183" spans="1:13" ht="12.75" hidden="1" customHeight="1" x14ac:dyDescent="0.2">
      <c r="A183" s="209" t="s">
        <v>500</v>
      </c>
      <c r="B183" s="75">
        <f t="shared" si="38"/>
        <v>0</v>
      </c>
      <c r="C183" s="75">
        <f t="shared" si="39"/>
        <v>0</v>
      </c>
      <c r="D183" s="32"/>
      <c r="E183" s="32"/>
      <c r="F183" s="32"/>
      <c r="G183" s="32"/>
      <c r="H183" s="32"/>
      <c r="I183" s="32"/>
      <c r="J183" s="82" t="str">
        <f t="shared" si="40"/>
        <v/>
      </c>
      <c r="K183" s="82" t="str">
        <f t="shared" si="41"/>
        <v/>
      </c>
      <c r="L183" s="85" t="str">
        <f t="shared" si="42"/>
        <v/>
      </c>
      <c r="M183" s="35">
        <f t="shared" si="43"/>
        <v>0</v>
      </c>
    </row>
    <row r="184" spans="1:13" ht="12.75" hidden="1" customHeight="1" x14ac:dyDescent="0.2">
      <c r="A184" s="209" t="s">
        <v>500</v>
      </c>
      <c r="B184" s="75">
        <f t="shared" si="38"/>
        <v>0</v>
      </c>
      <c r="C184" s="75">
        <f t="shared" si="39"/>
        <v>0</v>
      </c>
      <c r="D184" s="32"/>
      <c r="E184" s="32"/>
      <c r="F184" s="32"/>
      <c r="G184" s="32"/>
      <c r="H184" s="32"/>
      <c r="I184" s="32"/>
      <c r="J184" s="82" t="str">
        <f t="shared" si="40"/>
        <v/>
      </c>
      <c r="K184" s="82" t="str">
        <f t="shared" si="41"/>
        <v/>
      </c>
      <c r="L184" s="85" t="str">
        <f t="shared" si="42"/>
        <v/>
      </c>
      <c r="M184" s="35">
        <f t="shared" si="43"/>
        <v>0</v>
      </c>
    </row>
    <row r="185" spans="1:13" ht="12.75" hidden="1" customHeight="1" x14ac:dyDescent="0.2">
      <c r="A185" s="209" t="s">
        <v>500</v>
      </c>
      <c r="B185" s="75">
        <f t="shared" si="38"/>
        <v>0</v>
      </c>
      <c r="C185" s="75">
        <f t="shared" si="39"/>
        <v>0</v>
      </c>
      <c r="D185" s="32"/>
      <c r="E185" s="32"/>
      <c r="F185" s="32"/>
      <c r="G185" s="32"/>
      <c r="H185" s="32"/>
      <c r="I185" s="32"/>
      <c r="J185" s="82" t="str">
        <f t="shared" si="40"/>
        <v/>
      </c>
      <c r="K185" s="82" t="str">
        <f t="shared" si="41"/>
        <v/>
      </c>
      <c r="L185" s="85" t="str">
        <f t="shared" si="42"/>
        <v/>
      </c>
      <c r="M185" s="35">
        <f t="shared" si="43"/>
        <v>0</v>
      </c>
    </row>
    <row r="186" spans="1:13" ht="12.75" hidden="1" customHeight="1" x14ac:dyDescent="0.2">
      <c r="A186" s="209" t="s">
        <v>500</v>
      </c>
      <c r="B186" s="75">
        <f t="shared" si="38"/>
        <v>0</v>
      </c>
      <c r="C186" s="75">
        <f t="shared" si="39"/>
        <v>0</v>
      </c>
      <c r="D186" s="32"/>
      <c r="E186" s="32"/>
      <c r="F186" s="32"/>
      <c r="G186" s="32"/>
      <c r="H186" s="32"/>
      <c r="I186" s="32"/>
      <c r="J186" s="82" t="str">
        <f t="shared" si="40"/>
        <v/>
      </c>
      <c r="K186" s="82" t="str">
        <f t="shared" si="41"/>
        <v/>
      </c>
      <c r="L186" s="85" t="str">
        <f t="shared" si="42"/>
        <v/>
      </c>
      <c r="M186" s="35">
        <f t="shared" si="43"/>
        <v>0</v>
      </c>
    </row>
    <row r="187" spans="1:13" ht="12.75" hidden="1" customHeight="1" x14ac:dyDescent="0.2">
      <c r="A187" s="209" t="s">
        <v>500</v>
      </c>
      <c r="B187" s="75">
        <f t="shared" si="38"/>
        <v>0</v>
      </c>
      <c r="C187" s="75">
        <f t="shared" si="39"/>
        <v>0</v>
      </c>
      <c r="D187" s="32"/>
      <c r="E187" s="32"/>
      <c r="F187" s="32"/>
      <c r="G187" s="32"/>
      <c r="H187" s="32"/>
      <c r="I187" s="32"/>
      <c r="J187" s="82" t="str">
        <f t="shared" si="40"/>
        <v/>
      </c>
      <c r="K187" s="82" t="str">
        <f t="shared" si="41"/>
        <v/>
      </c>
      <c r="L187" s="85" t="str">
        <f t="shared" si="42"/>
        <v/>
      </c>
      <c r="M187" s="35">
        <f t="shared" si="43"/>
        <v>0</v>
      </c>
    </row>
    <row r="188" spans="1:13" ht="12.75" hidden="1" customHeight="1" x14ac:dyDescent="0.2">
      <c r="A188" s="209" t="s">
        <v>500</v>
      </c>
      <c r="B188" s="75">
        <f t="shared" si="38"/>
        <v>0</v>
      </c>
      <c r="C188" s="75">
        <f t="shared" si="39"/>
        <v>0</v>
      </c>
      <c r="D188" s="32"/>
      <c r="E188" s="32"/>
      <c r="F188" s="32"/>
      <c r="G188" s="32"/>
      <c r="H188" s="32"/>
      <c r="I188" s="32"/>
      <c r="J188" s="82" t="str">
        <f t="shared" si="40"/>
        <v/>
      </c>
      <c r="K188" s="82" t="str">
        <f t="shared" si="41"/>
        <v/>
      </c>
      <c r="L188" s="85" t="str">
        <f t="shared" si="42"/>
        <v/>
      </c>
      <c r="M188" s="35">
        <f t="shared" si="43"/>
        <v>0</v>
      </c>
    </row>
    <row r="189" spans="1:13" ht="12.75" hidden="1" customHeight="1" x14ac:dyDescent="0.2">
      <c r="A189" s="209" t="s">
        <v>500</v>
      </c>
      <c r="B189" s="76">
        <f t="shared" si="38"/>
        <v>0</v>
      </c>
      <c r="C189" s="76">
        <f t="shared" si="39"/>
        <v>0</v>
      </c>
      <c r="D189" s="42"/>
      <c r="E189" s="42"/>
      <c r="F189" s="42"/>
      <c r="G189" s="42"/>
      <c r="H189" s="42"/>
      <c r="I189" s="42"/>
      <c r="J189" s="83" t="str">
        <f t="shared" si="40"/>
        <v/>
      </c>
      <c r="K189" s="83" t="str">
        <f t="shared" si="41"/>
        <v/>
      </c>
      <c r="L189" s="85" t="str">
        <f t="shared" si="42"/>
        <v/>
      </c>
      <c r="M189" s="35">
        <f t="shared" si="43"/>
        <v>0</v>
      </c>
    </row>
    <row r="190" spans="1:13" ht="12.75" hidden="1" customHeight="1" x14ac:dyDescent="0.2">
      <c r="A190" s="209" t="s">
        <v>500</v>
      </c>
      <c r="B190" s="75">
        <f t="shared" si="38"/>
        <v>0</v>
      </c>
      <c r="C190" s="75">
        <f t="shared" si="39"/>
        <v>0</v>
      </c>
      <c r="D190" s="32"/>
      <c r="E190" s="32"/>
      <c r="F190" s="32"/>
      <c r="G190" s="32"/>
      <c r="H190" s="32"/>
      <c r="I190" s="32"/>
      <c r="J190" s="82" t="str">
        <f t="shared" si="40"/>
        <v/>
      </c>
      <c r="K190" s="82" t="str">
        <f t="shared" si="41"/>
        <v/>
      </c>
      <c r="L190" s="85" t="str">
        <f t="shared" si="42"/>
        <v/>
      </c>
      <c r="M190" s="35">
        <f t="shared" si="43"/>
        <v>0</v>
      </c>
    </row>
    <row r="191" spans="1:13" ht="12.75" hidden="1" customHeight="1" x14ac:dyDescent="0.2">
      <c r="A191" s="209" t="s">
        <v>500</v>
      </c>
      <c r="B191" s="75">
        <f t="shared" si="38"/>
        <v>0</v>
      </c>
      <c r="C191" s="75">
        <f t="shared" si="39"/>
        <v>0</v>
      </c>
      <c r="D191" s="32"/>
      <c r="E191" s="32"/>
      <c r="F191" s="32"/>
      <c r="G191" s="32"/>
      <c r="H191" s="32"/>
      <c r="I191" s="32"/>
      <c r="J191" s="82" t="str">
        <f t="shared" si="40"/>
        <v/>
      </c>
      <c r="K191" s="82" t="str">
        <f t="shared" si="41"/>
        <v/>
      </c>
      <c r="L191" s="85" t="str">
        <f t="shared" si="42"/>
        <v/>
      </c>
      <c r="M191" s="35">
        <f t="shared" si="43"/>
        <v>0</v>
      </c>
    </row>
    <row r="192" spans="1:13" ht="12.75" hidden="1" customHeight="1" x14ac:dyDescent="0.2">
      <c r="A192" s="209" t="s">
        <v>500</v>
      </c>
      <c r="B192" s="75">
        <f t="shared" si="38"/>
        <v>0</v>
      </c>
      <c r="C192" s="75">
        <f t="shared" si="39"/>
        <v>0</v>
      </c>
      <c r="D192" s="32"/>
      <c r="E192" s="32"/>
      <c r="F192" s="32"/>
      <c r="G192" s="32"/>
      <c r="H192" s="32"/>
      <c r="I192" s="32"/>
      <c r="J192" s="82" t="str">
        <f t="shared" si="40"/>
        <v/>
      </c>
      <c r="K192" s="82" t="str">
        <f t="shared" si="41"/>
        <v/>
      </c>
      <c r="L192" s="85" t="str">
        <f t="shared" si="42"/>
        <v/>
      </c>
      <c r="M192" s="35">
        <f t="shared" si="43"/>
        <v>0</v>
      </c>
    </row>
    <row r="193" spans="1:13" ht="12.75" hidden="1" customHeight="1" x14ac:dyDescent="0.2">
      <c r="A193" s="209" t="s">
        <v>500</v>
      </c>
      <c r="B193" s="75">
        <f t="shared" si="38"/>
        <v>0</v>
      </c>
      <c r="C193" s="75">
        <f t="shared" si="39"/>
        <v>0</v>
      </c>
      <c r="D193" s="32"/>
      <c r="E193" s="32"/>
      <c r="F193" s="32"/>
      <c r="G193" s="32"/>
      <c r="H193" s="32"/>
      <c r="I193" s="32"/>
      <c r="J193" s="82" t="str">
        <f t="shared" si="40"/>
        <v/>
      </c>
      <c r="K193" s="82" t="str">
        <f t="shared" si="41"/>
        <v/>
      </c>
      <c r="L193" s="85" t="str">
        <f t="shared" si="42"/>
        <v/>
      </c>
      <c r="M193" s="35">
        <f t="shared" si="43"/>
        <v>0</v>
      </c>
    </row>
    <row r="194" spans="1:13" ht="12.75" hidden="1" customHeight="1" x14ac:dyDescent="0.2">
      <c r="A194" s="209" t="s">
        <v>500</v>
      </c>
      <c r="B194" s="75">
        <f t="shared" si="38"/>
        <v>0</v>
      </c>
      <c r="C194" s="75">
        <f t="shared" si="39"/>
        <v>0</v>
      </c>
      <c r="D194" s="32"/>
      <c r="E194" s="32"/>
      <c r="F194" s="32"/>
      <c r="G194" s="32"/>
      <c r="H194" s="32"/>
      <c r="I194" s="32"/>
      <c r="J194" s="82" t="str">
        <f t="shared" si="40"/>
        <v/>
      </c>
      <c r="K194" s="82" t="str">
        <f t="shared" si="41"/>
        <v/>
      </c>
      <c r="L194" s="85" t="str">
        <f t="shared" si="42"/>
        <v/>
      </c>
      <c r="M194" s="35">
        <f t="shared" si="43"/>
        <v>0</v>
      </c>
    </row>
    <row r="195" spans="1:13" ht="12.75" hidden="1" customHeight="1" x14ac:dyDescent="0.2">
      <c r="A195" s="209" t="s">
        <v>500</v>
      </c>
      <c r="B195" s="75">
        <f t="shared" si="38"/>
        <v>0</v>
      </c>
      <c r="C195" s="75">
        <f t="shared" si="39"/>
        <v>0</v>
      </c>
      <c r="D195" s="32"/>
      <c r="E195" s="32"/>
      <c r="F195" s="32"/>
      <c r="G195" s="32"/>
      <c r="H195" s="32"/>
      <c r="I195" s="32"/>
      <c r="J195" s="82" t="str">
        <f t="shared" si="40"/>
        <v/>
      </c>
      <c r="K195" s="82" t="str">
        <f t="shared" si="41"/>
        <v/>
      </c>
      <c r="L195" s="85" t="str">
        <f t="shared" si="42"/>
        <v/>
      </c>
      <c r="M195" s="35">
        <f t="shared" si="43"/>
        <v>0</v>
      </c>
    </row>
    <row r="196" spans="1:13" ht="12.75" hidden="1" customHeight="1" x14ac:dyDescent="0.2">
      <c r="A196" s="209" t="s">
        <v>500</v>
      </c>
      <c r="B196" s="75">
        <f t="shared" si="38"/>
        <v>0</v>
      </c>
      <c r="C196" s="75">
        <f t="shared" si="39"/>
        <v>0</v>
      </c>
      <c r="D196" s="32"/>
      <c r="E196" s="32"/>
      <c r="F196" s="32"/>
      <c r="G196" s="32"/>
      <c r="H196" s="32"/>
      <c r="I196" s="32"/>
      <c r="J196" s="82" t="str">
        <f t="shared" si="40"/>
        <v/>
      </c>
      <c r="K196" s="82" t="str">
        <f t="shared" si="41"/>
        <v/>
      </c>
      <c r="L196" s="85" t="str">
        <f t="shared" si="42"/>
        <v/>
      </c>
      <c r="M196" s="35">
        <f t="shared" si="43"/>
        <v>0</v>
      </c>
    </row>
    <row r="197" spans="1:13" ht="12.75" hidden="1" customHeight="1" x14ac:dyDescent="0.2">
      <c r="A197" s="209" t="s">
        <v>500</v>
      </c>
      <c r="B197" s="75">
        <f t="shared" si="38"/>
        <v>0</v>
      </c>
      <c r="C197" s="75">
        <f t="shared" si="39"/>
        <v>0</v>
      </c>
      <c r="D197" s="32"/>
      <c r="E197" s="32"/>
      <c r="F197" s="32"/>
      <c r="G197" s="32"/>
      <c r="H197" s="32"/>
      <c r="I197" s="32"/>
      <c r="J197" s="82" t="str">
        <f t="shared" si="40"/>
        <v/>
      </c>
      <c r="K197" s="82" t="str">
        <f t="shared" si="41"/>
        <v/>
      </c>
      <c r="L197" s="85" t="str">
        <f t="shared" si="42"/>
        <v/>
      </c>
      <c r="M197" s="35">
        <f t="shared" si="43"/>
        <v>0</v>
      </c>
    </row>
    <row r="198" spans="1:13" ht="12.75" hidden="1" customHeight="1" x14ac:dyDescent="0.2">
      <c r="A198" s="209" t="s">
        <v>500</v>
      </c>
      <c r="B198" s="75">
        <f t="shared" si="38"/>
        <v>0</v>
      </c>
      <c r="C198" s="75">
        <f t="shared" si="39"/>
        <v>0</v>
      </c>
      <c r="D198" s="32"/>
      <c r="E198" s="32"/>
      <c r="F198" s="32"/>
      <c r="G198" s="32"/>
      <c r="H198" s="32"/>
      <c r="I198" s="32"/>
      <c r="J198" s="82" t="str">
        <f t="shared" si="40"/>
        <v/>
      </c>
      <c r="K198" s="82" t="str">
        <f t="shared" si="41"/>
        <v/>
      </c>
      <c r="L198" s="85" t="str">
        <f t="shared" si="42"/>
        <v/>
      </c>
      <c r="M198" s="35">
        <f t="shared" si="43"/>
        <v>0</v>
      </c>
    </row>
    <row r="199" spans="1:13" ht="12.75" hidden="1" customHeight="1" x14ac:dyDescent="0.2">
      <c r="A199" s="209" t="s">
        <v>500</v>
      </c>
      <c r="B199" s="75">
        <f t="shared" si="38"/>
        <v>0</v>
      </c>
      <c r="C199" s="75">
        <f t="shared" si="39"/>
        <v>0</v>
      </c>
      <c r="D199" s="32"/>
      <c r="E199" s="32"/>
      <c r="F199" s="32"/>
      <c r="G199" s="32"/>
      <c r="H199" s="32"/>
      <c r="I199" s="32"/>
      <c r="J199" s="82" t="str">
        <f t="shared" si="40"/>
        <v/>
      </c>
      <c r="K199" s="82" t="str">
        <f t="shared" si="41"/>
        <v/>
      </c>
      <c r="L199" s="85" t="str">
        <f t="shared" si="42"/>
        <v/>
      </c>
      <c r="M199" s="35">
        <f t="shared" si="43"/>
        <v>0</v>
      </c>
    </row>
    <row r="200" spans="1:13" ht="12.75" hidden="1" customHeight="1" x14ac:dyDescent="0.2">
      <c r="A200" s="209" t="s">
        <v>500</v>
      </c>
      <c r="B200" s="76">
        <f t="shared" si="38"/>
        <v>0</v>
      </c>
      <c r="C200" s="76">
        <f t="shared" si="39"/>
        <v>0</v>
      </c>
      <c r="D200" s="42"/>
      <c r="E200" s="42"/>
      <c r="F200" s="42"/>
      <c r="G200" s="42"/>
      <c r="H200" s="42"/>
      <c r="I200" s="42"/>
      <c r="J200" s="83" t="str">
        <f t="shared" si="40"/>
        <v/>
      </c>
      <c r="K200" s="83" t="str">
        <f t="shared" si="41"/>
        <v/>
      </c>
      <c r="L200" s="85" t="str">
        <f t="shared" si="42"/>
        <v/>
      </c>
      <c r="M200" s="35">
        <f t="shared" si="43"/>
        <v>0</v>
      </c>
    </row>
    <row r="201" spans="1:13" ht="12.75" hidden="1" customHeight="1" x14ac:dyDescent="0.2">
      <c r="A201" s="209" t="s">
        <v>500</v>
      </c>
      <c r="B201" s="75">
        <f t="shared" si="38"/>
        <v>0</v>
      </c>
      <c r="C201" s="75">
        <f t="shared" si="39"/>
        <v>0</v>
      </c>
      <c r="D201" s="32"/>
      <c r="E201" s="32"/>
      <c r="F201" s="32"/>
      <c r="G201" s="32"/>
      <c r="H201" s="32"/>
      <c r="I201" s="32"/>
      <c r="J201" s="82" t="str">
        <f t="shared" si="40"/>
        <v/>
      </c>
      <c r="K201" s="82" t="str">
        <f t="shared" si="41"/>
        <v/>
      </c>
      <c r="L201" s="85" t="str">
        <f t="shared" si="42"/>
        <v/>
      </c>
      <c r="M201" s="35">
        <f t="shared" si="43"/>
        <v>0</v>
      </c>
    </row>
    <row r="202" spans="1:13" ht="12.75" hidden="1" customHeight="1" x14ac:dyDescent="0.2">
      <c r="A202" s="209" t="s">
        <v>500</v>
      </c>
      <c r="B202" s="75">
        <f t="shared" si="38"/>
        <v>0</v>
      </c>
      <c r="C202" s="75">
        <f t="shared" si="39"/>
        <v>0</v>
      </c>
      <c r="D202" s="32"/>
      <c r="E202" s="32"/>
      <c r="F202" s="32"/>
      <c r="G202" s="32"/>
      <c r="H202" s="32"/>
      <c r="I202" s="32"/>
      <c r="J202" s="82" t="str">
        <f t="shared" si="40"/>
        <v/>
      </c>
      <c r="K202" s="82" t="str">
        <f t="shared" si="41"/>
        <v/>
      </c>
      <c r="L202" s="85" t="str">
        <f t="shared" si="42"/>
        <v/>
      </c>
      <c r="M202" s="35">
        <f t="shared" si="43"/>
        <v>0</v>
      </c>
    </row>
    <row r="203" spans="1:13" ht="12.75" hidden="1" customHeight="1" x14ac:dyDescent="0.2">
      <c r="A203" s="209" t="s">
        <v>500</v>
      </c>
      <c r="B203" s="75">
        <f t="shared" si="38"/>
        <v>0</v>
      </c>
      <c r="C203" s="75">
        <f t="shared" si="39"/>
        <v>0</v>
      </c>
      <c r="D203" s="32"/>
      <c r="E203" s="32"/>
      <c r="F203" s="32"/>
      <c r="G203" s="32"/>
      <c r="H203" s="32"/>
      <c r="I203" s="32"/>
      <c r="J203" s="82" t="str">
        <f t="shared" si="40"/>
        <v/>
      </c>
      <c r="K203" s="82" t="str">
        <f t="shared" si="41"/>
        <v/>
      </c>
      <c r="L203" s="85" t="str">
        <f t="shared" si="42"/>
        <v/>
      </c>
      <c r="M203" s="35">
        <f t="shared" si="43"/>
        <v>0</v>
      </c>
    </row>
    <row r="204" spans="1:13" ht="12.75" hidden="1" customHeight="1" x14ac:dyDescent="0.2">
      <c r="A204" s="209" t="s">
        <v>500</v>
      </c>
      <c r="B204" s="75">
        <f t="shared" si="38"/>
        <v>0</v>
      </c>
      <c r="C204" s="75">
        <f t="shared" si="39"/>
        <v>0</v>
      </c>
      <c r="D204" s="32"/>
      <c r="E204" s="32"/>
      <c r="F204" s="32"/>
      <c r="G204" s="32"/>
      <c r="H204" s="32"/>
      <c r="I204" s="32"/>
      <c r="J204" s="82" t="str">
        <f t="shared" si="40"/>
        <v/>
      </c>
      <c r="K204" s="82" t="str">
        <f t="shared" si="41"/>
        <v/>
      </c>
      <c r="L204" s="85" t="str">
        <f t="shared" si="42"/>
        <v/>
      </c>
      <c r="M204" s="35">
        <f t="shared" si="43"/>
        <v>0</v>
      </c>
    </row>
    <row r="205" spans="1:13" ht="12.75" hidden="1" customHeight="1" x14ac:dyDescent="0.2">
      <c r="A205" s="209" t="s">
        <v>500</v>
      </c>
      <c r="B205" s="75">
        <f t="shared" si="38"/>
        <v>0</v>
      </c>
      <c r="C205" s="75">
        <f t="shared" si="39"/>
        <v>0</v>
      </c>
      <c r="D205" s="32"/>
      <c r="E205" s="32"/>
      <c r="F205" s="32"/>
      <c r="G205" s="32"/>
      <c r="H205" s="32"/>
      <c r="I205" s="32"/>
      <c r="J205" s="82" t="str">
        <f t="shared" si="40"/>
        <v/>
      </c>
      <c r="K205" s="82" t="str">
        <f t="shared" si="41"/>
        <v/>
      </c>
      <c r="L205" s="85" t="str">
        <f t="shared" si="42"/>
        <v/>
      </c>
      <c r="M205" s="35">
        <f t="shared" si="43"/>
        <v>0</v>
      </c>
    </row>
    <row r="206" spans="1:13" ht="12.75" hidden="1" customHeight="1" x14ac:dyDescent="0.2">
      <c r="A206" s="209" t="s">
        <v>500</v>
      </c>
      <c r="B206" s="75">
        <f t="shared" si="38"/>
        <v>0</v>
      </c>
      <c r="C206" s="75">
        <f t="shared" si="39"/>
        <v>0</v>
      </c>
      <c r="D206" s="32"/>
      <c r="E206" s="32"/>
      <c r="F206" s="32"/>
      <c r="G206" s="32"/>
      <c r="H206" s="32"/>
      <c r="I206" s="32"/>
      <c r="J206" s="82" t="str">
        <f t="shared" si="40"/>
        <v/>
      </c>
      <c r="K206" s="82" t="str">
        <f t="shared" si="41"/>
        <v/>
      </c>
      <c r="L206" s="85" t="str">
        <f t="shared" si="42"/>
        <v/>
      </c>
      <c r="M206" s="35">
        <f t="shared" si="43"/>
        <v>0</v>
      </c>
    </row>
    <row r="207" spans="1:13" ht="12.75" hidden="1" customHeight="1" x14ac:dyDescent="0.2">
      <c r="A207" s="209" t="s">
        <v>500</v>
      </c>
      <c r="B207" s="75">
        <f t="shared" si="38"/>
        <v>0</v>
      </c>
      <c r="C207" s="75">
        <f t="shared" si="39"/>
        <v>0</v>
      </c>
      <c r="D207" s="32"/>
      <c r="E207" s="32"/>
      <c r="F207" s="32"/>
      <c r="G207" s="32"/>
      <c r="H207" s="32"/>
      <c r="I207" s="32"/>
      <c r="J207" s="82" t="str">
        <f t="shared" si="40"/>
        <v/>
      </c>
      <c r="K207" s="82" t="str">
        <f t="shared" si="41"/>
        <v/>
      </c>
      <c r="L207" s="85" t="str">
        <f t="shared" si="42"/>
        <v/>
      </c>
      <c r="M207" s="35">
        <f t="shared" si="43"/>
        <v>0</v>
      </c>
    </row>
    <row r="208" spans="1:13" ht="12.75" hidden="1" customHeight="1" x14ac:dyDescent="0.2">
      <c r="A208" s="209" t="s">
        <v>500</v>
      </c>
      <c r="B208" s="75">
        <f t="shared" ref="B208:B225" si="44">SUM(D208:I208)</f>
        <v>0</v>
      </c>
      <c r="C208" s="75">
        <f t="shared" ref="C208:C225" si="45">D208+E208</f>
        <v>0</v>
      </c>
      <c r="D208" s="32"/>
      <c r="E208" s="32"/>
      <c r="F208" s="32"/>
      <c r="G208" s="32"/>
      <c r="H208" s="32"/>
      <c r="I208" s="32"/>
      <c r="J208" s="82" t="str">
        <f t="shared" ref="J208:J226" si="46">IF(ISERROR(D208/C208),"",(D208/C208))</f>
        <v/>
      </c>
      <c r="K208" s="82" t="str">
        <f t="shared" ref="K208:K226" si="47">IF(ISERROR(E208/C208),"",(E208/C208))</f>
        <v/>
      </c>
      <c r="L208" s="85" t="str">
        <f t="shared" si="42"/>
        <v/>
      </c>
      <c r="M208" s="35">
        <f t="shared" ref="M208:M226" si="48">G208+I208</f>
        <v>0</v>
      </c>
    </row>
    <row r="209" spans="1:13" ht="12.75" hidden="1" customHeight="1" x14ac:dyDescent="0.2">
      <c r="A209" s="209" t="s">
        <v>500</v>
      </c>
      <c r="B209" s="75">
        <f t="shared" si="44"/>
        <v>0</v>
      </c>
      <c r="C209" s="75">
        <f t="shared" si="45"/>
        <v>0</v>
      </c>
      <c r="D209" s="32"/>
      <c r="E209" s="32"/>
      <c r="F209" s="32"/>
      <c r="G209" s="32"/>
      <c r="H209" s="32"/>
      <c r="I209" s="32"/>
      <c r="J209" s="82" t="str">
        <f t="shared" si="46"/>
        <v/>
      </c>
      <c r="K209" s="82" t="str">
        <f t="shared" si="47"/>
        <v/>
      </c>
      <c r="L209" s="85" t="str">
        <f t="shared" ref="L209:L226" si="49">IF(ISERROR((D209+E209)/B209),"",(D209+E209)/B209)</f>
        <v/>
      </c>
      <c r="M209" s="35">
        <f t="shared" si="48"/>
        <v>0</v>
      </c>
    </row>
    <row r="210" spans="1:13" ht="12.75" hidden="1" customHeight="1" x14ac:dyDescent="0.2">
      <c r="A210" s="209" t="s">
        <v>500</v>
      </c>
      <c r="B210" s="75">
        <f t="shared" si="44"/>
        <v>0</v>
      </c>
      <c r="C210" s="75">
        <f t="shared" si="45"/>
        <v>0</v>
      </c>
      <c r="D210" s="32"/>
      <c r="E210" s="32"/>
      <c r="F210" s="32"/>
      <c r="G210" s="32"/>
      <c r="H210" s="32"/>
      <c r="I210" s="32"/>
      <c r="J210" s="82" t="str">
        <f t="shared" si="46"/>
        <v/>
      </c>
      <c r="K210" s="82" t="str">
        <f t="shared" si="47"/>
        <v/>
      </c>
      <c r="L210" s="85" t="str">
        <f t="shared" si="49"/>
        <v/>
      </c>
      <c r="M210" s="35">
        <f t="shared" si="48"/>
        <v>0</v>
      </c>
    </row>
    <row r="211" spans="1:13" ht="12.75" hidden="1" customHeight="1" x14ac:dyDescent="0.2">
      <c r="A211" s="209" t="s">
        <v>500</v>
      </c>
      <c r="B211" s="75">
        <f t="shared" si="44"/>
        <v>0</v>
      </c>
      <c r="C211" s="75">
        <f t="shared" si="45"/>
        <v>0</v>
      </c>
      <c r="D211" s="32"/>
      <c r="E211" s="32"/>
      <c r="F211" s="32"/>
      <c r="G211" s="32"/>
      <c r="H211" s="32"/>
      <c r="I211" s="32"/>
      <c r="J211" s="82" t="str">
        <f t="shared" si="46"/>
        <v/>
      </c>
      <c r="K211" s="82" t="str">
        <f t="shared" si="47"/>
        <v/>
      </c>
      <c r="L211" s="85" t="str">
        <f t="shared" si="49"/>
        <v/>
      </c>
      <c r="M211" s="35">
        <f t="shared" si="48"/>
        <v>0</v>
      </c>
    </row>
    <row r="212" spans="1:13" ht="12.75" hidden="1" customHeight="1" x14ac:dyDescent="0.2">
      <c r="A212" s="209" t="s">
        <v>500</v>
      </c>
      <c r="B212" s="75">
        <f t="shared" si="44"/>
        <v>0</v>
      </c>
      <c r="C212" s="75">
        <f t="shared" si="45"/>
        <v>0</v>
      </c>
      <c r="D212" s="32"/>
      <c r="E212" s="32"/>
      <c r="F212" s="32"/>
      <c r="G212" s="32"/>
      <c r="H212" s="32"/>
      <c r="I212" s="32"/>
      <c r="J212" s="82" t="str">
        <f t="shared" si="46"/>
        <v/>
      </c>
      <c r="K212" s="82" t="str">
        <f t="shared" si="47"/>
        <v/>
      </c>
      <c r="L212" s="85" t="str">
        <f t="shared" si="49"/>
        <v/>
      </c>
      <c r="M212" s="35">
        <f t="shared" si="48"/>
        <v>0</v>
      </c>
    </row>
    <row r="213" spans="1:13" ht="12.75" hidden="1" customHeight="1" x14ac:dyDescent="0.2">
      <c r="A213" s="209" t="s">
        <v>500</v>
      </c>
      <c r="B213" s="75">
        <f t="shared" si="44"/>
        <v>0</v>
      </c>
      <c r="C213" s="75">
        <f t="shared" si="45"/>
        <v>0</v>
      </c>
      <c r="D213" s="32"/>
      <c r="E213" s="32"/>
      <c r="F213" s="32"/>
      <c r="G213" s="32"/>
      <c r="H213" s="32"/>
      <c r="I213" s="32"/>
      <c r="J213" s="82" t="str">
        <f t="shared" si="46"/>
        <v/>
      </c>
      <c r="K213" s="82" t="str">
        <f t="shared" si="47"/>
        <v/>
      </c>
      <c r="L213" s="85" t="str">
        <f t="shared" si="49"/>
        <v/>
      </c>
      <c r="M213" s="35">
        <f t="shared" si="48"/>
        <v>0</v>
      </c>
    </row>
    <row r="214" spans="1:13" ht="12.75" hidden="1" customHeight="1" x14ac:dyDescent="0.2">
      <c r="A214" s="209" t="s">
        <v>500</v>
      </c>
      <c r="B214" s="76">
        <f t="shared" si="44"/>
        <v>0</v>
      </c>
      <c r="C214" s="76">
        <f t="shared" si="45"/>
        <v>0</v>
      </c>
      <c r="D214" s="42"/>
      <c r="E214" s="42"/>
      <c r="F214" s="42"/>
      <c r="G214" s="42"/>
      <c r="H214" s="42"/>
      <c r="I214" s="42"/>
      <c r="J214" s="83" t="str">
        <f t="shared" si="46"/>
        <v/>
      </c>
      <c r="K214" s="83" t="str">
        <f t="shared" si="47"/>
        <v/>
      </c>
      <c r="L214" s="85" t="str">
        <f t="shared" si="49"/>
        <v/>
      </c>
      <c r="M214" s="35">
        <f t="shared" si="48"/>
        <v>0</v>
      </c>
    </row>
    <row r="215" spans="1:13" ht="12.75" hidden="1" customHeight="1" x14ac:dyDescent="0.2">
      <c r="A215" s="209" t="s">
        <v>500</v>
      </c>
      <c r="B215" s="75">
        <f t="shared" si="44"/>
        <v>0</v>
      </c>
      <c r="C215" s="75">
        <f t="shared" si="45"/>
        <v>0</v>
      </c>
      <c r="D215" s="32"/>
      <c r="E215" s="32"/>
      <c r="F215" s="32"/>
      <c r="G215" s="32"/>
      <c r="H215" s="32"/>
      <c r="I215" s="32"/>
      <c r="J215" s="82" t="str">
        <f t="shared" si="46"/>
        <v/>
      </c>
      <c r="K215" s="82" t="str">
        <f t="shared" si="47"/>
        <v/>
      </c>
      <c r="L215" s="85" t="str">
        <f t="shared" si="49"/>
        <v/>
      </c>
      <c r="M215" s="35">
        <f t="shared" si="48"/>
        <v>0</v>
      </c>
    </row>
    <row r="216" spans="1:13" ht="12.75" hidden="1" customHeight="1" x14ac:dyDescent="0.2">
      <c r="A216" s="209" t="s">
        <v>500</v>
      </c>
      <c r="B216" s="75">
        <f t="shared" si="44"/>
        <v>0</v>
      </c>
      <c r="C216" s="75">
        <f t="shared" si="45"/>
        <v>0</v>
      </c>
      <c r="D216" s="32"/>
      <c r="E216" s="32"/>
      <c r="F216" s="32"/>
      <c r="G216" s="32"/>
      <c r="H216" s="32"/>
      <c r="I216" s="32"/>
      <c r="J216" s="82" t="str">
        <f t="shared" si="46"/>
        <v/>
      </c>
      <c r="K216" s="82" t="str">
        <f t="shared" si="47"/>
        <v/>
      </c>
      <c r="L216" s="85" t="str">
        <f t="shared" si="49"/>
        <v/>
      </c>
      <c r="M216" s="35">
        <f t="shared" si="48"/>
        <v>0</v>
      </c>
    </row>
    <row r="217" spans="1:13" ht="12.75" hidden="1" customHeight="1" x14ac:dyDescent="0.2">
      <c r="A217" s="209" t="s">
        <v>500</v>
      </c>
      <c r="B217" s="75">
        <f t="shared" si="44"/>
        <v>0</v>
      </c>
      <c r="C217" s="75">
        <f t="shared" si="45"/>
        <v>0</v>
      </c>
      <c r="D217" s="32"/>
      <c r="E217" s="32"/>
      <c r="F217" s="32"/>
      <c r="G217" s="32"/>
      <c r="H217" s="32"/>
      <c r="I217" s="32"/>
      <c r="J217" s="82" t="str">
        <f t="shared" si="46"/>
        <v/>
      </c>
      <c r="K217" s="82" t="str">
        <f t="shared" si="47"/>
        <v/>
      </c>
      <c r="L217" s="85" t="str">
        <f t="shared" si="49"/>
        <v/>
      </c>
      <c r="M217" s="35">
        <f t="shared" si="48"/>
        <v>0</v>
      </c>
    </row>
    <row r="218" spans="1:13" ht="12.75" hidden="1" customHeight="1" x14ac:dyDescent="0.2">
      <c r="A218" s="209" t="s">
        <v>500</v>
      </c>
      <c r="B218" s="75">
        <f t="shared" si="44"/>
        <v>0</v>
      </c>
      <c r="C218" s="75">
        <f t="shared" si="45"/>
        <v>0</v>
      </c>
      <c r="D218" s="32"/>
      <c r="E218" s="32"/>
      <c r="F218" s="32"/>
      <c r="G218" s="32"/>
      <c r="H218" s="32"/>
      <c r="I218" s="32"/>
      <c r="J218" s="82" t="str">
        <f t="shared" si="46"/>
        <v/>
      </c>
      <c r="K218" s="82" t="str">
        <f t="shared" si="47"/>
        <v/>
      </c>
      <c r="L218" s="85" t="str">
        <f t="shared" si="49"/>
        <v/>
      </c>
      <c r="M218" s="35">
        <f t="shared" si="48"/>
        <v>0</v>
      </c>
    </row>
    <row r="219" spans="1:13" ht="12.75" hidden="1" customHeight="1" x14ac:dyDescent="0.2">
      <c r="A219" s="209" t="s">
        <v>500</v>
      </c>
      <c r="B219" s="75">
        <f t="shared" si="44"/>
        <v>0</v>
      </c>
      <c r="C219" s="75">
        <f t="shared" si="45"/>
        <v>0</v>
      </c>
      <c r="D219" s="32"/>
      <c r="E219" s="32"/>
      <c r="F219" s="32"/>
      <c r="G219" s="32"/>
      <c r="H219" s="32"/>
      <c r="I219" s="32"/>
      <c r="J219" s="82" t="str">
        <f t="shared" si="46"/>
        <v/>
      </c>
      <c r="K219" s="82" t="str">
        <f t="shared" si="47"/>
        <v/>
      </c>
      <c r="L219" s="85" t="str">
        <f t="shared" si="49"/>
        <v/>
      </c>
      <c r="M219" s="35">
        <f t="shared" si="48"/>
        <v>0</v>
      </c>
    </row>
    <row r="220" spans="1:13" ht="12.75" hidden="1" customHeight="1" x14ac:dyDescent="0.2">
      <c r="A220" s="209" t="s">
        <v>500</v>
      </c>
      <c r="B220" s="75">
        <f t="shared" si="44"/>
        <v>0</v>
      </c>
      <c r="C220" s="75">
        <f t="shared" si="45"/>
        <v>0</v>
      </c>
      <c r="D220" s="32"/>
      <c r="E220" s="32"/>
      <c r="F220" s="32"/>
      <c r="G220" s="32"/>
      <c r="H220" s="32"/>
      <c r="I220" s="32"/>
      <c r="J220" s="82" t="str">
        <f t="shared" si="46"/>
        <v/>
      </c>
      <c r="K220" s="82" t="str">
        <f t="shared" si="47"/>
        <v/>
      </c>
      <c r="L220" s="85" t="str">
        <f t="shared" si="49"/>
        <v/>
      </c>
      <c r="M220" s="35">
        <f t="shared" si="48"/>
        <v>0</v>
      </c>
    </row>
    <row r="221" spans="1:13" ht="12.75" hidden="1" customHeight="1" x14ac:dyDescent="0.2">
      <c r="A221" s="209" t="s">
        <v>500</v>
      </c>
      <c r="B221" s="75">
        <f t="shared" si="44"/>
        <v>0</v>
      </c>
      <c r="C221" s="75">
        <f t="shared" si="45"/>
        <v>0</v>
      </c>
      <c r="D221" s="32"/>
      <c r="E221" s="32"/>
      <c r="F221" s="32"/>
      <c r="G221" s="32"/>
      <c r="H221" s="32"/>
      <c r="I221" s="32"/>
      <c r="J221" s="82" t="str">
        <f t="shared" si="46"/>
        <v/>
      </c>
      <c r="K221" s="82" t="str">
        <f t="shared" si="47"/>
        <v/>
      </c>
      <c r="L221" s="85" t="str">
        <f t="shared" si="49"/>
        <v/>
      </c>
      <c r="M221" s="35">
        <f t="shared" si="48"/>
        <v>0</v>
      </c>
    </row>
    <row r="222" spans="1:13" ht="12.75" hidden="1" customHeight="1" x14ac:dyDescent="0.2">
      <c r="A222" s="209" t="s">
        <v>500</v>
      </c>
      <c r="B222" s="75">
        <f t="shared" si="44"/>
        <v>0</v>
      </c>
      <c r="C222" s="75">
        <f t="shared" si="45"/>
        <v>0</v>
      </c>
      <c r="D222" s="32"/>
      <c r="E222" s="32"/>
      <c r="F222" s="32"/>
      <c r="G222" s="32"/>
      <c r="H222" s="32"/>
      <c r="I222" s="32"/>
      <c r="J222" s="82" t="str">
        <f t="shared" si="46"/>
        <v/>
      </c>
      <c r="K222" s="82" t="str">
        <f t="shared" si="47"/>
        <v/>
      </c>
      <c r="L222" s="85" t="str">
        <f t="shared" si="49"/>
        <v/>
      </c>
      <c r="M222" s="35">
        <f t="shared" si="48"/>
        <v>0</v>
      </c>
    </row>
    <row r="223" spans="1:13" ht="12.75" hidden="1" customHeight="1" x14ac:dyDescent="0.2">
      <c r="A223" s="209" t="s">
        <v>500</v>
      </c>
      <c r="B223" s="75">
        <f t="shared" si="44"/>
        <v>0</v>
      </c>
      <c r="C223" s="75">
        <f t="shared" si="45"/>
        <v>0</v>
      </c>
      <c r="D223" s="32"/>
      <c r="E223" s="32"/>
      <c r="F223" s="32"/>
      <c r="G223" s="32"/>
      <c r="H223" s="32"/>
      <c r="I223" s="32"/>
      <c r="J223" s="82" t="str">
        <f t="shared" si="46"/>
        <v/>
      </c>
      <c r="K223" s="82" t="str">
        <f t="shared" si="47"/>
        <v/>
      </c>
      <c r="L223" s="85" t="str">
        <f t="shared" si="49"/>
        <v/>
      </c>
      <c r="M223" s="35">
        <f t="shared" si="48"/>
        <v>0</v>
      </c>
    </row>
    <row r="224" spans="1:13" ht="12.75" hidden="1" customHeight="1" x14ac:dyDescent="0.2">
      <c r="A224" s="209" t="s">
        <v>500</v>
      </c>
      <c r="B224" s="75">
        <f t="shared" si="44"/>
        <v>0</v>
      </c>
      <c r="C224" s="75">
        <f t="shared" si="45"/>
        <v>0</v>
      </c>
      <c r="D224" s="32"/>
      <c r="E224" s="32"/>
      <c r="F224" s="32"/>
      <c r="G224" s="32"/>
      <c r="H224" s="32"/>
      <c r="I224" s="32"/>
      <c r="J224" s="82" t="str">
        <f t="shared" si="46"/>
        <v/>
      </c>
      <c r="K224" s="82" t="str">
        <f t="shared" si="47"/>
        <v/>
      </c>
      <c r="L224" s="85" t="str">
        <f t="shared" si="49"/>
        <v/>
      </c>
      <c r="M224" s="35">
        <f t="shared" si="48"/>
        <v>0</v>
      </c>
    </row>
    <row r="225" spans="1:13" ht="12.75" hidden="1" customHeight="1" x14ac:dyDescent="0.2">
      <c r="A225" s="209" t="s">
        <v>500</v>
      </c>
      <c r="B225" s="76">
        <f t="shared" si="44"/>
        <v>0</v>
      </c>
      <c r="C225" s="76">
        <f t="shared" si="45"/>
        <v>0</v>
      </c>
      <c r="D225" s="42"/>
      <c r="E225" s="42"/>
      <c r="F225" s="42"/>
      <c r="G225" s="42"/>
      <c r="H225" s="42"/>
      <c r="I225" s="42"/>
      <c r="J225" s="83" t="str">
        <f t="shared" si="46"/>
        <v/>
      </c>
      <c r="K225" s="83" t="str">
        <f t="shared" si="47"/>
        <v/>
      </c>
      <c r="L225" s="85" t="str">
        <f t="shared" si="49"/>
        <v/>
      </c>
      <c r="M225" s="35">
        <f t="shared" si="48"/>
        <v>0</v>
      </c>
    </row>
    <row r="226" spans="1:13" hidden="1" x14ac:dyDescent="0.2">
      <c r="A226" s="203" t="s">
        <v>61</v>
      </c>
      <c r="B226" s="203">
        <f t="shared" ref="B226:I226" si="50">SUM(B176:B225)</f>
        <v>0</v>
      </c>
      <c r="C226" s="203">
        <f t="shared" si="50"/>
        <v>0</v>
      </c>
      <c r="D226" s="203">
        <f t="shared" si="50"/>
        <v>0</v>
      </c>
      <c r="E226" s="203">
        <f t="shared" si="50"/>
        <v>0</v>
      </c>
      <c r="F226" s="203">
        <f t="shared" si="50"/>
        <v>0</v>
      </c>
      <c r="G226" s="203">
        <f t="shared" si="50"/>
        <v>0</v>
      </c>
      <c r="H226" s="203">
        <f t="shared" si="50"/>
        <v>0</v>
      </c>
      <c r="I226" s="203">
        <f t="shared" si="50"/>
        <v>0</v>
      </c>
      <c r="J226" s="204" t="str">
        <f t="shared" si="46"/>
        <v/>
      </c>
      <c r="K226" s="204" t="str">
        <f t="shared" si="47"/>
        <v/>
      </c>
      <c r="L226" s="204" t="str">
        <f t="shared" si="49"/>
        <v/>
      </c>
      <c r="M226" s="35">
        <f t="shared" si="48"/>
        <v>0</v>
      </c>
    </row>
    <row r="227" spans="1:13" x14ac:dyDescent="0.2">
      <c r="M227" s="6"/>
    </row>
    <row r="228" spans="1:13" ht="15.75" hidden="1" customHeight="1" x14ac:dyDescent="0.2">
      <c r="A228" s="451" t="str">
        <f>Parameters!B100</f>
        <v>Sheet5-Table5 Header</v>
      </c>
      <c r="B228" s="452"/>
      <c r="C228" s="452"/>
      <c r="D228" s="452"/>
      <c r="E228" s="452"/>
      <c r="F228" s="452"/>
      <c r="G228" s="452"/>
      <c r="H228" s="452"/>
      <c r="I228" s="452"/>
      <c r="J228" s="452"/>
      <c r="K228" s="452"/>
      <c r="L228" s="453"/>
      <c r="M228" s="6"/>
    </row>
    <row r="229" spans="1:13" ht="12.75" hidden="1" customHeight="1" x14ac:dyDescent="0.2">
      <c r="A229" s="443" t="str">
        <f>CONCATENATE(Parameters!H100," Name")</f>
        <v>Test Set Name</v>
      </c>
      <c r="B229" s="445" t="s">
        <v>112</v>
      </c>
      <c r="C229" s="446"/>
      <c r="D229" s="446"/>
      <c r="E229" s="446"/>
      <c r="F229" s="446"/>
      <c r="G229" s="446"/>
      <c r="H229" s="446"/>
      <c r="I229" s="446"/>
      <c r="J229" s="446"/>
      <c r="K229" s="446"/>
      <c r="L229" s="447"/>
      <c r="M229" s="6"/>
    </row>
    <row r="230" spans="1:13" ht="12.75" hidden="1" customHeight="1" x14ac:dyDescent="0.2">
      <c r="A230" s="444"/>
      <c r="B230" s="196" t="s">
        <v>110</v>
      </c>
      <c r="C230" s="196" t="s">
        <v>113</v>
      </c>
      <c r="D230" s="196" t="s">
        <v>148</v>
      </c>
      <c r="E230" s="196" t="s">
        <v>149</v>
      </c>
      <c r="F230" s="196" t="s">
        <v>55</v>
      </c>
      <c r="G230" s="196" t="s">
        <v>57</v>
      </c>
      <c r="H230" s="196" t="s">
        <v>102</v>
      </c>
      <c r="I230" s="196" t="s">
        <v>93</v>
      </c>
      <c r="J230" s="196" t="s">
        <v>59</v>
      </c>
      <c r="K230" s="196" t="s">
        <v>60</v>
      </c>
      <c r="L230" s="196" t="s">
        <v>409</v>
      </c>
      <c r="M230" s="34" t="s">
        <v>58</v>
      </c>
    </row>
    <row r="231" spans="1:13" ht="12.75" hidden="1" customHeight="1" x14ac:dyDescent="0.2">
      <c r="A231" s="209" t="s">
        <v>500</v>
      </c>
      <c r="B231" s="75">
        <f t="shared" ref="B231:B262" si="51">SUM(D231:I231)</f>
        <v>0</v>
      </c>
      <c r="C231" s="75">
        <f t="shared" ref="C231:C262" si="52">D231+E231</f>
        <v>0</v>
      </c>
      <c r="D231" s="32"/>
      <c r="E231" s="32"/>
      <c r="F231" s="32"/>
      <c r="G231" s="32"/>
      <c r="H231" s="32"/>
      <c r="I231" s="32"/>
      <c r="J231" s="82" t="str">
        <f t="shared" ref="J231:J262" si="53">IF(ISERROR(D231/C231),"",(D231/C231))</f>
        <v/>
      </c>
      <c r="K231" s="82" t="str">
        <f t="shared" ref="K231:K262" si="54">IF(ISERROR(E231/C231),"",(E231/C231))</f>
        <v/>
      </c>
      <c r="L231" s="85" t="str">
        <f t="shared" ref="L231:L262" si="55">IF(ISERROR((D231+E231)/B231),"",(D231+E231)/B231)</f>
        <v/>
      </c>
      <c r="M231" s="35">
        <f t="shared" ref="M231:M262" si="56">G231+I231</f>
        <v>0</v>
      </c>
    </row>
    <row r="232" spans="1:13" ht="12.75" hidden="1" customHeight="1" x14ac:dyDescent="0.2">
      <c r="A232" s="209" t="s">
        <v>500</v>
      </c>
      <c r="B232" s="75">
        <f t="shared" si="51"/>
        <v>0</v>
      </c>
      <c r="C232" s="75">
        <f t="shared" si="52"/>
        <v>0</v>
      </c>
      <c r="D232" s="32"/>
      <c r="E232" s="32"/>
      <c r="F232" s="32"/>
      <c r="G232" s="32"/>
      <c r="H232" s="32"/>
      <c r="I232" s="32"/>
      <c r="J232" s="82" t="str">
        <f t="shared" si="53"/>
        <v/>
      </c>
      <c r="K232" s="82" t="str">
        <f t="shared" si="54"/>
        <v/>
      </c>
      <c r="L232" s="85" t="str">
        <f t="shared" si="55"/>
        <v/>
      </c>
      <c r="M232" s="35">
        <f t="shared" si="56"/>
        <v>0</v>
      </c>
    </row>
    <row r="233" spans="1:13" ht="12.75" hidden="1" customHeight="1" x14ac:dyDescent="0.2">
      <c r="A233" s="209" t="s">
        <v>500</v>
      </c>
      <c r="B233" s="75">
        <f t="shared" si="51"/>
        <v>0</v>
      </c>
      <c r="C233" s="75">
        <f t="shared" si="52"/>
        <v>0</v>
      </c>
      <c r="D233" s="32"/>
      <c r="E233" s="32"/>
      <c r="F233" s="32"/>
      <c r="G233" s="32"/>
      <c r="H233" s="32"/>
      <c r="I233" s="32"/>
      <c r="J233" s="82" t="str">
        <f t="shared" si="53"/>
        <v/>
      </c>
      <c r="K233" s="82" t="str">
        <f t="shared" si="54"/>
        <v/>
      </c>
      <c r="L233" s="85" t="str">
        <f t="shared" si="55"/>
        <v/>
      </c>
      <c r="M233" s="35">
        <f t="shared" si="56"/>
        <v>0</v>
      </c>
    </row>
    <row r="234" spans="1:13" ht="12.75" hidden="1" customHeight="1" x14ac:dyDescent="0.2">
      <c r="A234" s="209" t="s">
        <v>500</v>
      </c>
      <c r="B234" s="75">
        <f t="shared" si="51"/>
        <v>0</v>
      </c>
      <c r="C234" s="75">
        <f t="shared" si="52"/>
        <v>0</v>
      </c>
      <c r="D234" s="32"/>
      <c r="E234" s="32"/>
      <c r="F234" s="32"/>
      <c r="G234" s="32"/>
      <c r="H234" s="32"/>
      <c r="I234" s="32"/>
      <c r="J234" s="82" t="str">
        <f t="shared" si="53"/>
        <v/>
      </c>
      <c r="K234" s="82" t="str">
        <f t="shared" si="54"/>
        <v/>
      </c>
      <c r="L234" s="85" t="str">
        <f t="shared" si="55"/>
        <v/>
      </c>
      <c r="M234" s="35">
        <f t="shared" si="56"/>
        <v>0</v>
      </c>
    </row>
    <row r="235" spans="1:13" ht="12.75" hidden="1" customHeight="1" x14ac:dyDescent="0.2">
      <c r="A235" s="209" t="s">
        <v>500</v>
      </c>
      <c r="B235" s="75">
        <f t="shared" si="51"/>
        <v>0</v>
      </c>
      <c r="C235" s="75">
        <f t="shared" si="52"/>
        <v>0</v>
      </c>
      <c r="D235" s="32"/>
      <c r="E235" s="32"/>
      <c r="F235" s="32"/>
      <c r="G235" s="32"/>
      <c r="H235" s="32"/>
      <c r="I235" s="32"/>
      <c r="J235" s="82" t="str">
        <f t="shared" si="53"/>
        <v/>
      </c>
      <c r="K235" s="82" t="str">
        <f t="shared" si="54"/>
        <v/>
      </c>
      <c r="L235" s="85" t="str">
        <f t="shared" si="55"/>
        <v/>
      </c>
      <c r="M235" s="35">
        <f t="shared" si="56"/>
        <v>0</v>
      </c>
    </row>
    <row r="236" spans="1:13" ht="12.75" hidden="1" customHeight="1" x14ac:dyDescent="0.2">
      <c r="A236" s="209" t="s">
        <v>500</v>
      </c>
      <c r="B236" s="75">
        <f t="shared" si="51"/>
        <v>0</v>
      </c>
      <c r="C236" s="75">
        <f t="shared" si="52"/>
        <v>0</v>
      </c>
      <c r="D236" s="32"/>
      <c r="E236" s="32"/>
      <c r="F236" s="32"/>
      <c r="G236" s="32"/>
      <c r="H236" s="32"/>
      <c r="I236" s="32"/>
      <c r="J236" s="82" t="str">
        <f t="shared" si="53"/>
        <v/>
      </c>
      <c r="K236" s="82" t="str">
        <f t="shared" si="54"/>
        <v/>
      </c>
      <c r="L236" s="85" t="str">
        <f t="shared" si="55"/>
        <v/>
      </c>
      <c r="M236" s="35">
        <f t="shared" si="56"/>
        <v>0</v>
      </c>
    </row>
    <row r="237" spans="1:13" ht="12.75" hidden="1" customHeight="1" x14ac:dyDescent="0.2">
      <c r="A237" s="209" t="s">
        <v>500</v>
      </c>
      <c r="B237" s="75">
        <f t="shared" si="51"/>
        <v>0</v>
      </c>
      <c r="C237" s="75">
        <f t="shared" si="52"/>
        <v>0</v>
      </c>
      <c r="D237" s="32"/>
      <c r="E237" s="32"/>
      <c r="F237" s="32"/>
      <c r="G237" s="32"/>
      <c r="H237" s="32"/>
      <c r="I237" s="32"/>
      <c r="J237" s="82" t="str">
        <f t="shared" si="53"/>
        <v/>
      </c>
      <c r="K237" s="82" t="str">
        <f t="shared" si="54"/>
        <v/>
      </c>
      <c r="L237" s="85" t="str">
        <f t="shared" si="55"/>
        <v/>
      </c>
      <c r="M237" s="35">
        <f t="shared" si="56"/>
        <v>0</v>
      </c>
    </row>
    <row r="238" spans="1:13" ht="12.75" hidden="1" customHeight="1" x14ac:dyDescent="0.2">
      <c r="A238" s="209" t="s">
        <v>500</v>
      </c>
      <c r="B238" s="75">
        <f t="shared" si="51"/>
        <v>0</v>
      </c>
      <c r="C238" s="75">
        <f t="shared" si="52"/>
        <v>0</v>
      </c>
      <c r="D238" s="32"/>
      <c r="E238" s="32"/>
      <c r="F238" s="32"/>
      <c r="G238" s="32"/>
      <c r="H238" s="32"/>
      <c r="I238" s="32"/>
      <c r="J238" s="82" t="str">
        <f t="shared" si="53"/>
        <v/>
      </c>
      <c r="K238" s="82" t="str">
        <f t="shared" si="54"/>
        <v/>
      </c>
      <c r="L238" s="85" t="str">
        <f t="shared" si="55"/>
        <v/>
      </c>
      <c r="M238" s="35">
        <f t="shared" si="56"/>
        <v>0</v>
      </c>
    </row>
    <row r="239" spans="1:13" ht="12.75" hidden="1" customHeight="1" x14ac:dyDescent="0.2">
      <c r="A239" s="209" t="s">
        <v>500</v>
      </c>
      <c r="B239" s="75">
        <f t="shared" si="51"/>
        <v>0</v>
      </c>
      <c r="C239" s="75">
        <f t="shared" si="52"/>
        <v>0</v>
      </c>
      <c r="D239" s="32"/>
      <c r="E239" s="32"/>
      <c r="F239" s="32"/>
      <c r="G239" s="32"/>
      <c r="H239" s="32"/>
      <c r="I239" s="32"/>
      <c r="J239" s="82" t="str">
        <f t="shared" si="53"/>
        <v/>
      </c>
      <c r="K239" s="82" t="str">
        <f t="shared" si="54"/>
        <v/>
      </c>
      <c r="L239" s="85" t="str">
        <f t="shared" si="55"/>
        <v/>
      </c>
      <c r="M239" s="35">
        <f t="shared" si="56"/>
        <v>0</v>
      </c>
    </row>
    <row r="240" spans="1:13" ht="12.75" hidden="1" customHeight="1" x14ac:dyDescent="0.2">
      <c r="A240" s="209" t="s">
        <v>500</v>
      </c>
      <c r="B240" s="75">
        <f t="shared" si="51"/>
        <v>0</v>
      </c>
      <c r="C240" s="75">
        <f t="shared" si="52"/>
        <v>0</v>
      </c>
      <c r="D240" s="32"/>
      <c r="E240" s="32"/>
      <c r="F240" s="32"/>
      <c r="G240" s="32"/>
      <c r="H240" s="32"/>
      <c r="I240" s="32"/>
      <c r="J240" s="82" t="str">
        <f t="shared" si="53"/>
        <v/>
      </c>
      <c r="K240" s="82" t="str">
        <f t="shared" si="54"/>
        <v/>
      </c>
      <c r="L240" s="85" t="str">
        <f t="shared" si="55"/>
        <v/>
      </c>
      <c r="M240" s="35">
        <f t="shared" si="56"/>
        <v>0</v>
      </c>
    </row>
    <row r="241" spans="1:13" ht="12.75" hidden="1" customHeight="1" x14ac:dyDescent="0.2">
      <c r="A241" s="209" t="s">
        <v>500</v>
      </c>
      <c r="B241" s="75">
        <f t="shared" si="51"/>
        <v>0</v>
      </c>
      <c r="C241" s="75">
        <f t="shared" si="52"/>
        <v>0</v>
      </c>
      <c r="D241" s="32"/>
      <c r="E241" s="32"/>
      <c r="F241" s="32"/>
      <c r="G241" s="32"/>
      <c r="H241" s="32"/>
      <c r="I241" s="32"/>
      <c r="J241" s="82" t="str">
        <f t="shared" si="53"/>
        <v/>
      </c>
      <c r="K241" s="82" t="str">
        <f t="shared" si="54"/>
        <v/>
      </c>
      <c r="L241" s="85" t="str">
        <f t="shared" si="55"/>
        <v/>
      </c>
      <c r="M241" s="35">
        <f t="shared" si="56"/>
        <v>0</v>
      </c>
    </row>
    <row r="242" spans="1:13" ht="12.75" hidden="1" customHeight="1" x14ac:dyDescent="0.2">
      <c r="A242" s="209" t="s">
        <v>500</v>
      </c>
      <c r="B242" s="75">
        <f t="shared" si="51"/>
        <v>0</v>
      </c>
      <c r="C242" s="75">
        <f t="shared" si="52"/>
        <v>0</v>
      </c>
      <c r="D242" s="32"/>
      <c r="E242" s="32"/>
      <c r="F242" s="32"/>
      <c r="G242" s="32"/>
      <c r="H242" s="32"/>
      <c r="I242" s="32"/>
      <c r="J242" s="82" t="str">
        <f t="shared" si="53"/>
        <v/>
      </c>
      <c r="K242" s="82" t="str">
        <f t="shared" si="54"/>
        <v/>
      </c>
      <c r="L242" s="85" t="str">
        <f t="shared" si="55"/>
        <v/>
      </c>
      <c r="M242" s="35">
        <f t="shared" si="56"/>
        <v>0</v>
      </c>
    </row>
    <row r="243" spans="1:13" ht="12.75" hidden="1" customHeight="1" x14ac:dyDescent="0.2">
      <c r="A243" s="209" t="s">
        <v>500</v>
      </c>
      <c r="B243" s="75">
        <f t="shared" si="51"/>
        <v>0</v>
      </c>
      <c r="C243" s="75">
        <f t="shared" si="52"/>
        <v>0</v>
      </c>
      <c r="D243" s="32"/>
      <c r="E243" s="32"/>
      <c r="F243" s="32"/>
      <c r="G243" s="32"/>
      <c r="H243" s="32"/>
      <c r="I243" s="32"/>
      <c r="J243" s="82" t="str">
        <f t="shared" si="53"/>
        <v/>
      </c>
      <c r="K243" s="82" t="str">
        <f t="shared" si="54"/>
        <v/>
      </c>
      <c r="L243" s="85" t="str">
        <f t="shared" si="55"/>
        <v/>
      </c>
      <c r="M243" s="35">
        <f t="shared" si="56"/>
        <v>0</v>
      </c>
    </row>
    <row r="244" spans="1:13" ht="12.75" hidden="1" customHeight="1" x14ac:dyDescent="0.2">
      <c r="A244" s="209" t="s">
        <v>500</v>
      </c>
      <c r="B244" s="76">
        <f t="shared" si="51"/>
        <v>0</v>
      </c>
      <c r="C244" s="76">
        <f t="shared" si="52"/>
        <v>0</v>
      </c>
      <c r="D244" s="42"/>
      <c r="E244" s="42"/>
      <c r="F244" s="42"/>
      <c r="G244" s="42"/>
      <c r="H244" s="42"/>
      <c r="I244" s="42"/>
      <c r="J244" s="83" t="str">
        <f t="shared" si="53"/>
        <v/>
      </c>
      <c r="K244" s="83" t="str">
        <f t="shared" si="54"/>
        <v/>
      </c>
      <c r="L244" s="85" t="str">
        <f t="shared" si="55"/>
        <v/>
      </c>
      <c r="M244" s="35">
        <f t="shared" si="56"/>
        <v>0</v>
      </c>
    </row>
    <row r="245" spans="1:13" ht="12.75" hidden="1" customHeight="1" x14ac:dyDescent="0.2">
      <c r="A245" s="209" t="s">
        <v>500</v>
      </c>
      <c r="B245" s="75">
        <f t="shared" si="51"/>
        <v>0</v>
      </c>
      <c r="C245" s="75">
        <f t="shared" si="52"/>
        <v>0</v>
      </c>
      <c r="D245" s="32"/>
      <c r="E245" s="32"/>
      <c r="F245" s="32"/>
      <c r="G245" s="32"/>
      <c r="H245" s="32"/>
      <c r="I245" s="32"/>
      <c r="J245" s="82" t="str">
        <f t="shared" si="53"/>
        <v/>
      </c>
      <c r="K245" s="82" t="str">
        <f t="shared" si="54"/>
        <v/>
      </c>
      <c r="L245" s="85" t="str">
        <f t="shared" si="55"/>
        <v/>
      </c>
      <c r="M245" s="35">
        <f t="shared" si="56"/>
        <v>0</v>
      </c>
    </row>
    <row r="246" spans="1:13" ht="12.75" hidden="1" customHeight="1" x14ac:dyDescent="0.2">
      <c r="A246" s="209" t="s">
        <v>500</v>
      </c>
      <c r="B246" s="75">
        <f t="shared" si="51"/>
        <v>0</v>
      </c>
      <c r="C246" s="75">
        <f t="shared" si="52"/>
        <v>0</v>
      </c>
      <c r="D246" s="32"/>
      <c r="E246" s="32"/>
      <c r="F246" s="32"/>
      <c r="G246" s="32"/>
      <c r="H246" s="32"/>
      <c r="I246" s="32"/>
      <c r="J246" s="82" t="str">
        <f t="shared" si="53"/>
        <v/>
      </c>
      <c r="K246" s="82" t="str">
        <f t="shared" si="54"/>
        <v/>
      </c>
      <c r="L246" s="85" t="str">
        <f t="shared" si="55"/>
        <v/>
      </c>
      <c r="M246" s="35">
        <f t="shared" si="56"/>
        <v>0</v>
      </c>
    </row>
    <row r="247" spans="1:13" ht="12.75" hidden="1" customHeight="1" x14ac:dyDescent="0.2">
      <c r="A247" s="209" t="s">
        <v>500</v>
      </c>
      <c r="B247" s="75">
        <f t="shared" si="51"/>
        <v>0</v>
      </c>
      <c r="C247" s="75">
        <f t="shared" si="52"/>
        <v>0</v>
      </c>
      <c r="D247" s="32"/>
      <c r="E247" s="32"/>
      <c r="F247" s="32"/>
      <c r="G247" s="32"/>
      <c r="H247" s="32"/>
      <c r="I247" s="32"/>
      <c r="J247" s="82" t="str">
        <f t="shared" si="53"/>
        <v/>
      </c>
      <c r="K247" s="82" t="str">
        <f t="shared" si="54"/>
        <v/>
      </c>
      <c r="L247" s="85" t="str">
        <f t="shared" si="55"/>
        <v/>
      </c>
      <c r="M247" s="35">
        <f t="shared" si="56"/>
        <v>0</v>
      </c>
    </row>
    <row r="248" spans="1:13" ht="12.75" hidden="1" customHeight="1" x14ac:dyDescent="0.2">
      <c r="A248" s="209" t="s">
        <v>500</v>
      </c>
      <c r="B248" s="75">
        <f t="shared" si="51"/>
        <v>0</v>
      </c>
      <c r="C248" s="75">
        <f t="shared" si="52"/>
        <v>0</v>
      </c>
      <c r="D248" s="32"/>
      <c r="E248" s="32"/>
      <c r="F248" s="32"/>
      <c r="G248" s="32"/>
      <c r="H248" s="32"/>
      <c r="I248" s="32"/>
      <c r="J248" s="82" t="str">
        <f t="shared" si="53"/>
        <v/>
      </c>
      <c r="K248" s="82" t="str">
        <f t="shared" si="54"/>
        <v/>
      </c>
      <c r="L248" s="85" t="str">
        <f t="shared" si="55"/>
        <v/>
      </c>
      <c r="M248" s="35">
        <f t="shared" si="56"/>
        <v>0</v>
      </c>
    </row>
    <row r="249" spans="1:13" ht="12.75" hidden="1" customHeight="1" x14ac:dyDescent="0.2">
      <c r="A249" s="209" t="s">
        <v>500</v>
      </c>
      <c r="B249" s="75">
        <f t="shared" si="51"/>
        <v>0</v>
      </c>
      <c r="C249" s="75">
        <f t="shared" si="52"/>
        <v>0</v>
      </c>
      <c r="D249" s="32"/>
      <c r="E249" s="32"/>
      <c r="F249" s="32"/>
      <c r="G249" s="32"/>
      <c r="H249" s="32"/>
      <c r="I249" s="32"/>
      <c r="J249" s="82" t="str">
        <f t="shared" si="53"/>
        <v/>
      </c>
      <c r="K249" s="82" t="str">
        <f t="shared" si="54"/>
        <v/>
      </c>
      <c r="L249" s="85" t="str">
        <f t="shared" si="55"/>
        <v/>
      </c>
      <c r="M249" s="35">
        <f t="shared" si="56"/>
        <v>0</v>
      </c>
    </row>
    <row r="250" spans="1:13" ht="12.75" hidden="1" customHeight="1" x14ac:dyDescent="0.2">
      <c r="A250" s="209" t="s">
        <v>500</v>
      </c>
      <c r="B250" s="75">
        <f t="shared" si="51"/>
        <v>0</v>
      </c>
      <c r="C250" s="75">
        <f t="shared" si="52"/>
        <v>0</v>
      </c>
      <c r="D250" s="32"/>
      <c r="E250" s="32"/>
      <c r="F250" s="32"/>
      <c r="G250" s="32"/>
      <c r="H250" s="32"/>
      <c r="I250" s="32"/>
      <c r="J250" s="82" t="str">
        <f t="shared" si="53"/>
        <v/>
      </c>
      <c r="K250" s="82" t="str">
        <f t="shared" si="54"/>
        <v/>
      </c>
      <c r="L250" s="85" t="str">
        <f t="shared" si="55"/>
        <v/>
      </c>
      <c r="M250" s="35">
        <f t="shared" si="56"/>
        <v>0</v>
      </c>
    </row>
    <row r="251" spans="1:13" ht="12.75" hidden="1" customHeight="1" x14ac:dyDescent="0.2">
      <c r="A251" s="209" t="s">
        <v>500</v>
      </c>
      <c r="B251" s="75">
        <f t="shared" si="51"/>
        <v>0</v>
      </c>
      <c r="C251" s="75">
        <f t="shared" si="52"/>
        <v>0</v>
      </c>
      <c r="D251" s="32"/>
      <c r="E251" s="32"/>
      <c r="F251" s="32"/>
      <c r="G251" s="32"/>
      <c r="H251" s="32"/>
      <c r="I251" s="32"/>
      <c r="J251" s="82" t="str">
        <f t="shared" si="53"/>
        <v/>
      </c>
      <c r="K251" s="82" t="str">
        <f t="shared" si="54"/>
        <v/>
      </c>
      <c r="L251" s="85" t="str">
        <f t="shared" si="55"/>
        <v/>
      </c>
      <c r="M251" s="35">
        <f t="shared" si="56"/>
        <v>0</v>
      </c>
    </row>
    <row r="252" spans="1:13" ht="12.75" hidden="1" customHeight="1" x14ac:dyDescent="0.2">
      <c r="A252" s="209" t="s">
        <v>500</v>
      </c>
      <c r="B252" s="75">
        <f t="shared" si="51"/>
        <v>0</v>
      </c>
      <c r="C252" s="75">
        <f t="shared" si="52"/>
        <v>0</v>
      </c>
      <c r="D252" s="32"/>
      <c r="E252" s="32"/>
      <c r="F252" s="32"/>
      <c r="G252" s="32"/>
      <c r="H252" s="32"/>
      <c r="I252" s="32"/>
      <c r="J252" s="82" t="str">
        <f t="shared" si="53"/>
        <v/>
      </c>
      <c r="K252" s="82" t="str">
        <f t="shared" si="54"/>
        <v/>
      </c>
      <c r="L252" s="85" t="str">
        <f t="shared" si="55"/>
        <v/>
      </c>
      <c r="M252" s="35">
        <f t="shared" si="56"/>
        <v>0</v>
      </c>
    </row>
    <row r="253" spans="1:13" ht="12.75" hidden="1" customHeight="1" x14ac:dyDescent="0.2">
      <c r="A253" s="209" t="s">
        <v>500</v>
      </c>
      <c r="B253" s="75">
        <f t="shared" si="51"/>
        <v>0</v>
      </c>
      <c r="C253" s="75">
        <f t="shared" si="52"/>
        <v>0</v>
      </c>
      <c r="D253" s="32"/>
      <c r="E253" s="32"/>
      <c r="F253" s="32"/>
      <c r="G253" s="32"/>
      <c r="H253" s="32"/>
      <c r="I253" s="32"/>
      <c r="J253" s="82" t="str">
        <f t="shared" si="53"/>
        <v/>
      </c>
      <c r="K253" s="82" t="str">
        <f t="shared" si="54"/>
        <v/>
      </c>
      <c r="L253" s="85" t="str">
        <f t="shared" si="55"/>
        <v/>
      </c>
      <c r="M253" s="35">
        <f t="shared" si="56"/>
        <v>0</v>
      </c>
    </row>
    <row r="254" spans="1:13" ht="12.75" hidden="1" customHeight="1" x14ac:dyDescent="0.2">
      <c r="A254" s="209" t="s">
        <v>500</v>
      </c>
      <c r="B254" s="75">
        <f t="shared" si="51"/>
        <v>0</v>
      </c>
      <c r="C254" s="75">
        <f t="shared" si="52"/>
        <v>0</v>
      </c>
      <c r="D254" s="32"/>
      <c r="E254" s="32"/>
      <c r="F254" s="32"/>
      <c r="G254" s="32"/>
      <c r="H254" s="32"/>
      <c r="I254" s="32"/>
      <c r="J254" s="82" t="str">
        <f t="shared" si="53"/>
        <v/>
      </c>
      <c r="K254" s="82" t="str">
        <f t="shared" si="54"/>
        <v/>
      </c>
      <c r="L254" s="85" t="str">
        <f t="shared" si="55"/>
        <v/>
      </c>
      <c r="M254" s="35">
        <f t="shared" si="56"/>
        <v>0</v>
      </c>
    </row>
    <row r="255" spans="1:13" ht="12.75" hidden="1" customHeight="1" x14ac:dyDescent="0.2">
      <c r="A255" s="209" t="s">
        <v>500</v>
      </c>
      <c r="B255" s="76">
        <f t="shared" si="51"/>
        <v>0</v>
      </c>
      <c r="C255" s="76">
        <f t="shared" si="52"/>
        <v>0</v>
      </c>
      <c r="D255" s="42"/>
      <c r="E255" s="42"/>
      <c r="F255" s="42"/>
      <c r="G255" s="42"/>
      <c r="H255" s="42"/>
      <c r="I255" s="42"/>
      <c r="J255" s="83" t="str">
        <f t="shared" si="53"/>
        <v/>
      </c>
      <c r="K255" s="83" t="str">
        <f t="shared" si="54"/>
        <v/>
      </c>
      <c r="L255" s="85" t="str">
        <f t="shared" si="55"/>
        <v/>
      </c>
      <c r="M255" s="35">
        <f t="shared" si="56"/>
        <v>0</v>
      </c>
    </row>
    <row r="256" spans="1:13" ht="12.75" hidden="1" customHeight="1" x14ac:dyDescent="0.2">
      <c r="A256" s="209" t="s">
        <v>500</v>
      </c>
      <c r="B256" s="75">
        <f t="shared" si="51"/>
        <v>0</v>
      </c>
      <c r="C256" s="75">
        <f t="shared" si="52"/>
        <v>0</v>
      </c>
      <c r="D256" s="32"/>
      <c r="E256" s="32"/>
      <c r="F256" s="32"/>
      <c r="G256" s="32"/>
      <c r="H256" s="32"/>
      <c r="I256" s="32"/>
      <c r="J256" s="82" t="str">
        <f t="shared" si="53"/>
        <v/>
      </c>
      <c r="K256" s="82" t="str">
        <f t="shared" si="54"/>
        <v/>
      </c>
      <c r="L256" s="85" t="str">
        <f t="shared" si="55"/>
        <v/>
      </c>
      <c r="M256" s="35">
        <f t="shared" si="56"/>
        <v>0</v>
      </c>
    </row>
    <row r="257" spans="1:13" ht="12.75" hidden="1" customHeight="1" x14ac:dyDescent="0.2">
      <c r="A257" s="209" t="s">
        <v>500</v>
      </c>
      <c r="B257" s="75">
        <f t="shared" si="51"/>
        <v>0</v>
      </c>
      <c r="C257" s="75">
        <f t="shared" si="52"/>
        <v>0</v>
      </c>
      <c r="D257" s="32"/>
      <c r="E257" s="32"/>
      <c r="F257" s="32"/>
      <c r="G257" s="32"/>
      <c r="H257" s="32"/>
      <c r="I257" s="32"/>
      <c r="J257" s="82" t="str">
        <f t="shared" si="53"/>
        <v/>
      </c>
      <c r="K257" s="82" t="str">
        <f t="shared" si="54"/>
        <v/>
      </c>
      <c r="L257" s="85" t="str">
        <f t="shared" si="55"/>
        <v/>
      </c>
      <c r="M257" s="35">
        <f t="shared" si="56"/>
        <v>0</v>
      </c>
    </row>
    <row r="258" spans="1:13" ht="12.75" hidden="1" customHeight="1" x14ac:dyDescent="0.2">
      <c r="A258" s="209" t="s">
        <v>500</v>
      </c>
      <c r="B258" s="75">
        <f t="shared" si="51"/>
        <v>0</v>
      </c>
      <c r="C258" s="75">
        <f t="shared" si="52"/>
        <v>0</v>
      </c>
      <c r="D258" s="32"/>
      <c r="E258" s="32"/>
      <c r="F258" s="32"/>
      <c r="G258" s="32"/>
      <c r="H258" s="32"/>
      <c r="I258" s="32"/>
      <c r="J258" s="82" t="str">
        <f t="shared" si="53"/>
        <v/>
      </c>
      <c r="K258" s="82" t="str">
        <f t="shared" si="54"/>
        <v/>
      </c>
      <c r="L258" s="85" t="str">
        <f t="shared" si="55"/>
        <v/>
      </c>
      <c r="M258" s="35">
        <f t="shared" si="56"/>
        <v>0</v>
      </c>
    </row>
    <row r="259" spans="1:13" ht="12.75" hidden="1" customHeight="1" x14ac:dyDescent="0.2">
      <c r="A259" s="209" t="s">
        <v>500</v>
      </c>
      <c r="B259" s="75">
        <f t="shared" si="51"/>
        <v>0</v>
      </c>
      <c r="C259" s="75">
        <f t="shared" si="52"/>
        <v>0</v>
      </c>
      <c r="D259" s="32"/>
      <c r="E259" s="32"/>
      <c r="F259" s="32"/>
      <c r="G259" s="32"/>
      <c r="H259" s="32"/>
      <c r="I259" s="32"/>
      <c r="J259" s="82" t="str">
        <f t="shared" si="53"/>
        <v/>
      </c>
      <c r="K259" s="82" t="str">
        <f t="shared" si="54"/>
        <v/>
      </c>
      <c r="L259" s="85" t="str">
        <f t="shared" si="55"/>
        <v/>
      </c>
      <c r="M259" s="35">
        <f t="shared" si="56"/>
        <v>0</v>
      </c>
    </row>
    <row r="260" spans="1:13" ht="12.75" hidden="1" customHeight="1" x14ac:dyDescent="0.2">
      <c r="A260" s="209" t="s">
        <v>500</v>
      </c>
      <c r="B260" s="75">
        <f t="shared" si="51"/>
        <v>0</v>
      </c>
      <c r="C260" s="75">
        <f t="shared" si="52"/>
        <v>0</v>
      </c>
      <c r="D260" s="32"/>
      <c r="E260" s="32"/>
      <c r="F260" s="32"/>
      <c r="G260" s="32"/>
      <c r="H260" s="32"/>
      <c r="I260" s="32"/>
      <c r="J260" s="82" t="str">
        <f t="shared" si="53"/>
        <v/>
      </c>
      <c r="K260" s="82" t="str">
        <f t="shared" si="54"/>
        <v/>
      </c>
      <c r="L260" s="85" t="str">
        <f t="shared" si="55"/>
        <v/>
      </c>
      <c r="M260" s="35">
        <f t="shared" si="56"/>
        <v>0</v>
      </c>
    </row>
    <row r="261" spans="1:13" ht="12.75" hidden="1" customHeight="1" x14ac:dyDescent="0.2">
      <c r="A261" s="209" t="s">
        <v>500</v>
      </c>
      <c r="B261" s="75">
        <f t="shared" si="51"/>
        <v>0</v>
      </c>
      <c r="C261" s="75">
        <f t="shared" si="52"/>
        <v>0</v>
      </c>
      <c r="D261" s="32"/>
      <c r="E261" s="32"/>
      <c r="F261" s="32"/>
      <c r="G261" s="32"/>
      <c r="H261" s="32"/>
      <c r="I261" s="32"/>
      <c r="J261" s="82" t="str">
        <f t="shared" si="53"/>
        <v/>
      </c>
      <c r="K261" s="82" t="str">
        <f t="shared" si="54"/>
        <v/>
      </c>
      <c r="L261" s="85" t="str">
        <f t="shared" si="55"/>
        <v/>
      </c>
      <c r="M261" s="35">
        <f t="shared" si="56"/>
        <v>0</v>
      </c>
    </row>
    <row r="262" spans="1:13" ht="12.75" hidden="1" customHeight="1" x14ac:dyDescent="0.2">
      <c r="A262" s="209" t="s">
        <v>500</v>
      </c>
      <c r="B262" s="75">
        <f t="shared" si="51"/>
        <v>0</v>
      </c>
      <c r="C262" s="75">
        <f t="shared" si="52"/>
        <v>0</v>
      </c>
      <c r="D262" s="32"/>
      <c r="E262" s="32"/>
      <c r="F262" s="32"/>
      <c r="G262" s="32"/>
      <c r="H262" s="32"/>
      <c r="I262" s="32"/>
      <c r="J262" s="82" t="str">
        <f t="shared" si="53"/>
        <v/>
      </c>
      <c r="K262" s="82" t="str">
        <f t="shared" si="54"/>
        <v/>
      </c>
      <c r="L262" s="85" t="str">
        <f t="shared" si="55"/>
        <v/>
      </c>
      <c r="M262" s="35">
        <f t="shared" si="56"/>
        <v>0</v>
      </c>
    </row>
    <row r="263" spans="1:13" ht="12.75" hidden="1" customHeight="1" x14ac:dyDescent="0.2">
      <c r="A263" s="209" t="s">
        <v>500</v>
      </c>
      <c r="B263" s="75">
        <f t="shared" ref="B263:B280" si="57">SUM(D263:I263)</f>
        <v>0</v>
      </c>
      <c r="C263" s="75">
        <f t="shared" ref="C263:C280" si="58">D263+E263</f>
        <v>0</v>
      </c>
      <c r="D263" s="32"/>
      <c r="E263" s="32"/>
      <c r="F263" s="32"/>
      <c r="G263" s="32"/>
      <c r="H263" s="32"/>
      <c r="I263" s="32"/>
      <c r="J263" s="82" t="str">
        <f t="shared" ref="J263:J281" si="59">IF(ISERROR(D263/C263),"",(D263/C263))</f>
        <v/>
      </c>
      <c r="K263" s="82" t="str">
        <f t="shared" ref="K263:K281" si="60">IF(ISERROR(E263/C263),"",(E263/C263))</f>
        <v/>
      </c>
      <c r="L263" s="85" t="str">
        <f t="shared" ref="L263:L281" si="61">IF(ISERROR((D263+E263)/B263),"",(D263+E263)/B263)</f>
        <v/>
      </c>
      <c r="M263" s="35">
        <f t="shared" ref="M263:M281" si="62">G263+I263</f>
        <v>0</v>
      </c>
    </row>
    <row r="264" spans="1:13" ht="12.75" hidden="1" customHeight="1" x14ac:dyDescent="0.2">
      <c r="A264" s="209" t="s">
        <v>500</v>
      </c>
      <c r="B264" s="75">
        <f t="shared" si="57"/>
        <v>0</v>
      </c>
      <c r="C264" s="75">
        <f t="shared" si="58"/>
        <v>0</v>
      </c>
      <c r="D264" s="32"/>
      <c r="E264" s="32"/>
      <c r="F264" s="32"/>
      <c r="G264" s="32"/>
      <c r="H264" s="32"/>
      <c r="I264" s="32"/>
      <c r="J264" s="82" t="str">
        <f t="shared" si="59"/>
        <v/>
      </c>
      <c r="K264" s="82" t="str">
        <f t="shared" si="60"/>
        <v/>
      </c>
      <c r="L264" s="85" t="str">
        <f t="shared" si="61"/>
        <v/>
      </c>
      <c r="M264" s="35">
        <f t="shared" si="62"/>
        <v>0</v>
      </c>
    </row>
    <row r="265" spans="1:13" ht="12.75" hidden="1" customHeight="1" x14ac:dyDescent="0.2">
      <c r="A265" s="209" t="s">
        <v>500</v>
      </c>
      <c r="B265" s="75">
        <f t="shared" si="57"/>
        <v>0</v>
      </c>
      <c r="C265" s="75">
        <f t="shared" si="58"/>
        <v>0</v>
      </c>
      <c r="D265" s="32"/>
      <c r="E265" s="32"/>
      <c r="F265" s="32"/>
      <c r="G265" s="32"/>
      <c r="H265" s="32"/>
      <c r="I265" s="32"/>
      <c r="J265" s="82" t="str">
        <f t="shared" si="59"/>
        <v/>
      </c>
      <c r="K265" s="82" t="str">
        <f t="shared" si="60"/>
        <v/>
      </c>
      <c r="L265" s="85" t="str">
        <f t="shared" si="61"/>
        <v/>
      </c>
      <c r="M265" s="35">
        <f t="shared" si="62"/>
        <v>0</v>
      </c>
    </row>
    <row r="266" spans="1:13" ht="12.75" hidden="1" customHeight="1" x14ac:dyDescent="0.2">
      <c r="A266" s="209" t="s">
        <v>500</v>
      </c>
      <c r="B266" s="75">
        <f t="shared" si="57"/>
        <v>0</v>
      </c>
      <c r="C266" s="75">
        <f t="shared" si="58"/>
        <v>0</v>
      </c>
      <c r="D266" s="32"/>
      <c r="E266" s="32"/>
      <c r="F266" s="32"/>
      <c r="G266" s="32"/>
      <c r="H266" s="32"/>
      <c r="I266" s="32"/>
      <c r="J266" s="82" t="str">
        <f t="shared" si="59"/>
        <v/>
      </c>
      <c r="K266" s="82" t="str">
        <f t="shared" si="60"/>
        <v/>
      </c>
      <c r="L266" s="85" t="str">
        <f t="shared" si="61"/>
        <v/>
      </c>
      <c r="M266" s="35">
        <f t="shared" si="62"/>
        <v>0</v>
      </c>
    </row>
    <row r="267" spans="1:13" ht="12.75" hidden="1" customHeight="1" x14ac:dyDescent="0.2">
      <c r="A267" s="209" t="s">
        <v>500</v>
      </c>
      <c r="B267" s="75">
        <f t="shared" si="57"/>
        <v>0</v>
      </c>
      <c r="C267" s="75">
        <f t="shared" si="58"/>
        <v>0</v>
      </c>
      <c r="D267" s="32"/>
      <c r="E267" s="32"/>
      <c r="F267" s="32"/>
      <c r="G267" s="32"/>
      <c r="H267" s="32"/>
      <c r="I267" s="32"/>
      <c r="J267" s="82" t="str">
        <f t="shared" si="59"/>
        <v/>
      </c>
      <c r="K267" s="82" t="str">
        <f t="shared" si="60"/>
        <v/>
      </c>
      <c r="L267" s="85" t="str">
        <f t="shared" si="61"/>
        <v/>
      </c>
      <c r="M267" s="35">
        <f t="shared" si="62"/>
        <v>0</v>
      </c>
    </row>
    <row r="268" spans="1:13" ht="12.75" hidden="1" customHeight="1" x14ac:dyDescent="0.2">
      <c r="A268" s="209" t="s">
        <v>500</v>
      </c>
      <c r="B268" s="75">
        <f t="shared" si="57"/>
        <v>0</v>
      </c>
      <c r="C268" s="75">
        <f t="shared" si="58"/>
        <v>0</v>
      </c>
      <c r="D268" s="32"/>
      <c r="E268" s="32"/>
      <c r="F268" s="32"/>
      <c r="G268" s="32"/>
      <c r="H268" s="32"/>
      <c r="I268" s="32"/>
      <c r="J268" s="82" t="str">
        <f t="shared" si="59"/>
        <v/>
      </c>
      <c r="K268" s="82" t="str">
        <f t="shared" si="60"/>
        <v/>
      </c>
      <c r="L268" s="85" t="str">
        <f t="shared" si="61"/>
        <v/>
      </c>
      <c r="M268" s="35">
        <f t="shared" si="62"/>
        <v>0</v>
      </c>
    </row>
    <row r="269" spans="1:13" ht="12.75" hidden="1" customHeight="1" x14ac:dyDescent="0.2">
      <c r="A269" s="209" t="s">
        <v>500</v>
      </c>
      <c r="B269" s="76">
        <f t="shared" si="57"/>
        <v>0</v>
      </c>
      <c r="C269" s="76">
        <f t="shared" si="58"/>
        <v>0</v>
      </c>
      <c r="D269" s="42"/>
      <c r="E269" s="42"/>
      <c r="F269" s="42"/>
      <c r="G269" s="42"/>
      <c r="H269" s="42"/>
      <c r="I269" s="42"/>
      <c r="J269" s="83" t="str">
        <f t="shared" si="59"/>
        <v/>
      </c>
      <c r="K269" s="83" t="str">
        <f t="shared" si="60"/>
        <v/>
      </c>
      <c r="L269" s="85" t="str">
        <f t="shared" si="61"/>
        <v/>
      </c>
      <c r="M269" s="35">
        <f t="shared" si="62"/>
        <v>0</v>
      </c>
    </row>
    <row r="270" spans="1:13" ht="12.75" hidden="1" customHeight="1" x14ac:dyDescent="0.2">
      <c r="A270" s="209" t="s">
        <v>500</v>
      </c>
      <c r="B270" s="75">
        <f t="shared" si="57"/>
        <v>0</v>
      </c>
      <c r="C270" s="75">
        <f t="shared" si="58"/>
        <v>0</v>
      </c>
      <c r="D270" s="32"/>
      <c r="E270" s="32"/>
      <c r="F270" s="32"/>
      <c r="G270" s="32"/>
      <c r="H270" s="32"/>
      <c r="I270" s="32"/>
      <c r="J270" s="82" t="str">
        <f t="shared" si="59"/>
        <v/>
      </c>
      <c r="K270" s="82" t="str">
        <f t="shared" si="60"/>
        <v/>
      </c>
      <c r="L270" s="85" t="str">
        <f t="shared" si="61"/>
        <v/>
      </c>
      <c r="M270" s="35">
        <f t="shared" si="62"/>
        <v>0</v>
      </c>
    </row>
    <row r="271" spans="1:13" ht="12.75" hidden="1" customHeight="1" x14ac:dyDescent="0.2">
      <c r="A271" s="209" t="s">
        <v>500</v>
      </c>
      <c r="B271" s="75">
        <f t="shared" si="57"/>
        <v>0</v>
      </c>
      <c r="C271" s="75">
        <f t="shared" si="58"/>
        <v>0</v>
      </c>
      <c r="D271" s="32"/>
      <c r="E271" s="32"/>
      <c r="F271" s="32"/>
      <c r="G271" s="32"/>
      <c r="H271" s="32"/>
      <c r="I271" s="32"/>
      <c r="J271" s="82" t="str">
        <f t="shared" si="59"/>
        <v/>
      </c>
      <c r="K271" s="82" t="str">
        <f t="shared" si="60"/>
        <v/>
      </c>
      <c r="L271" s="85" t="str">
        <f t="shared" si="61"/>
        <v/>
      </c>
      <c r="M271" s="35">
        <f t="shared" si="62"/>
        <v>0</v>
      </c>
    </row>
    <row r="272" spans="1:13" ht="12.75" hidden="1" customHeight="1" x14ac:dyDescent="0.2">
      <c r="A272" s="209" t="s">
        <v>500</v>
      </c>
      <c r="B272" s="75">
        <f t="shared" si="57"/>
        <v>0</v>
      </c>
      <c r="C272" s="75">
        <f t="shared" si="58"/>
        <v>0</v>
      </c>
      <c r="D272" s="32"/>
      <c r="E272" s="32"/>
      <c r="F272" s="32"/>
      <c r="G272" s="32"/>
      <c r="H272" s="32"/>
      <c r="I272" s="32"/>
      <c r="J272" s="82" t="str">
        <f t="shared" si="59"/>
        <v/>
      </c>
      <c r="K272" s="82" t="str">
        <f t="shared" si="60"/>
        <v/>
      </c>
      <c r="L272" s="85" t="str">
        <f t="shared" si="61"/>
        <v/>
      </c>
      <c r="M272" s="35">
        <f t="shared" si="62"/>
        <v>0</v>
      </c>
    </row>
    <row r="273" spans="1:13" ht="12.75" hidden="1" customHeight="1" x14ac:dyDescent="0.2">
      <c r="A273" s="209" t="s">
        <v>500</v>
      </c>
      <c r="B273" s="75">
        <f t="shared" si="57"/>
        <v>0</v>
      </c>
      <c r="C273" s="75">
        <f t="shared" si="58"/>
        <v>0</v>
      </c>
      <c r="D273" s="32"/>
      <c r="E273" s="32"/>
      <c r="F273" s="32"/>
      <c r="G273" s="32"/>
      <c r="H273" s="32"/>
      <c r="I273" s="32"/>
      <c r="J273" s="82" t="str">
        <f t="shared" si="59"/>
        <v/>
      </c>
      <c r="K273" s="82" t="str">
        <f t="shared" si="60"/>
        <v/>
      </c>
      <c r="L273" s="85" t="str">
        <f t="shared" si="61"/>
        <v/>
      </c>
      <c r="M273" s="35">
        <f t="shared" si="62"/>
        <v>0</v>
      </c>
    </row>
    <row r="274" spans="1:13" ht="12.75" hidden="1" customHeight="1" x14ac:dyDescent="0.2">
      <c r="A274" s="209" t="s">
        <v>500</v>
      </c>
      <c r="B274" s="75">
        <f t="shared" si="57"/>
        <v>0</v>
      </c>
      <c r="C274" s="75">
        <f t="shared" si="58"/>
        <v>0</v>
      </c>
      <c r="D274" s="32"/>
      <c r="E274" s="32"/>
      <c r="F274" s="32"/>
      <c r="G274" s="32"/>
      <c r="H274" s="32"/>
      <c r="I274" s="32"/>
      <c r="J274" s="82" t="str">
        <f t="shared" si="59"/>
        <v/>
      </c>
      <c r="K274" s="82" t="str">
        <f t="shared" si="60"/>
        <v/>
      </c>
      <c r="L274" s="85" t="str">
        <f t="shared" si="61"/>
        <v/>
      </c>
      <c r="M274" s="35">
        <f t="shared" si="62"/>
        <v>0</v>
      </c>
    </row>
    <row r="275" spans="1:13" ht="12.75" hidden="1" customHeight="1" x14ac:dyDescent="0.2">
      <c r="A275" s="209" t="s">
        <v>500</v>
      </c>
      <c r="B275" s="75">
        <f t="shared" si="57"/>
        <v>0</v>
      </c>
      <c r="C275" s="75">
        <f t="shared" si="58"/>
        <v>0</v>
      </c>
      <c r="D275" s="32"/>
      <c r="E275" s="32"/>
      <c r="F275" s="32"/>
      <c r="G275" s="32"/>
      <c r="H275" s="32"/>
      <c r="I275" s="32"/>
      <c r="J275" s="82" t="str">
        <f t="shared" si="59"/>
        <v/>
      </c>
      <c r="K275" s="82" t="str">
        <f t="shared" si="60"/>
        <v/>
      </c>
      <c r="L275" s="85" t="str">
        <f t="shared" si="61"/>
        <v/>
      </c>
      <c r="M275" s="35">
        <f t="shared" si="62"/>
        <v>0</v>
      </c>
    </row>
    <row r="276" spans="1:13" ht="12.75" hidden="1" customHeight="1" x14ac:dyDescent="0.2">
      <c r="A276" s="209" t="s">
        <v>500</v>
      </c>
      <c r="B276" s="75">
        <f t="shared" si="57"/>
        <v>0</v>
      </c>
      <c r="C276" s="75">
        <f t="shared" si="58"/>
        <v>0</v>
      </c>
      <c r="D276" s="32"/>
      <c r="E276" s="32"/>
      <c r="F276" s="32"/>
      <c r="G276" s="32"/>
      <c r="H276" s="32"/>
      <c r="I276" s="32"/>
      <c r="J276" s="82" t="str">
        <f t="shared" si="59"/>
        <v/>
      </c>
      <c r="K276" s="82" t="str">
        <f t="shared" si="60"/>
        <v/>
      </c>
      <c r="L276" s="85" t="str">
        <f t="shared" si="61"/>
        <v/>
      </c>
      <c r="M276" s="35">
        <f t="shared" si="62"/>
        <v>0</v>
      </c>
    </row>
    <row r="277" spans="1:13" ht="12.75" hidden="1" customHeight="1" x14ac:dyDescent="0.2">
      <c r="A277" s="209" t="s">
        <v>500</v>
      </c>
      <c r="B277" s="75">
        <f t="shared" si="57"/>
        <v>0</v>
      </c>
      <c r="C277" s="75">
        <f t="shared" si="58"/>
        <v>0</v>
      </c>
      <c r="D277" s="32"/>
      <c r="E277" s="32"/>
      <c r="F277" s="32"/>
      <c r="G277" s="32"/>
      <c r="H277" s="32"/>
      <c r="I277" s="32"/>
      <c r="J277" s="82" t="str">
        <f t="shared" si="59"/>
        <v/>
      </c>
      <c r="K277" s="82" t="str">
        <f t="shared" si="60"/>
        <v/>
      </c>
      <c r="L277" s="85" t="str">
        <f t="shared" si="61"/>
        <v/>
      </c>
      <c r="M277" s="35">
        <f t="shared" si="62"/>
        <v>0</v>
      </c>
    </row>
    <row r="278" spans="1:13" ht="12.75" hidden="1" customHeight="1" x14ac:dyDescent="0.2">
      <c r="A278" s="209" t="s">
        <v>500</v>
      </c>
      <c r="B278" s="75">
        <f t="shared" si="57"/>
        <v>0</v>
      </c>
      <c r="C278" s="75">
        <f t="shared" si="58"/>
        <v>0</v>
      </c>
      <c r="D278" s="32"/>
      <c r="E278" s="32"/>
      <c r="F278" s="32"/>
      <c r="G278" s="32"/>
      <c r="H278" s="32"/>
      <c r="I278" s="32"/>
      <c r="J278" s="82" t="str">
        <f t="shared" si="59"/>
        <v/>
      </c>
      <c r="K278" s="82" t="str">
        <f t="shared" si="60"/>
        <v/>
      </c>
      <c r="L278" s="85" t="str">
        <f t="shared" si="61"/>
        <v/>
      </c>
      <c r="M278" s="35">
        <f t="shared" si="62"/>
        <v>0</v>
      </c>
    </row>
    <row r="279" spans="1:13" ht="12.75" hidden="1" customHeight="1" x14ac:dyDescent="0.2">
      <c r="A279" s="209" t="s">
        <v>500</v>
      </c>
      <c r="B279" s="75">
        <f t="shared" si="57"/>
        <v>0</v>
      </c>
      <c r="C279" s="75">
        <f t="shared" si="58"/>
        <v>0</v>
      </c>
      <c r="D279" s="32"/>
      <c r="E279" s="32"/>
      <c r="F279" s="32"/>
      <c r="G279" s="32"/>
      <c r="H279" s="32"/>
      <c r="I279" s="32"/>
      <c r="J279" s="82" t="str">
        <f t="shared" si="59"/>
        <v/>
      </c>
      <c r="K279" s="82" t="str">
        <f t="shared" si="60"/>
        <v/>
      </c>
      <c r="L279" s="85" t="str">
        <f t="shared" si="61"/>
        <v/>
      </c>
      <c r="M279" s="35">
        <f t="shared" si="62"/>
        <v>0</v>
      </c>
    </row>
    <row r="280" spans="1:13" ht="12.75" hidden="1" customHeight="1" x14ac:dyDescent="0.2">
      <c r="A280" s="209" t="s">
        <v>500</v>
      </c>
      <c r="B280" s="76">
        <f t="shared" si="57"/>
        <v>0</v>
      </c>
      <c r="C280" s="76">
        <f t="shared" si="58"/>
        <v>0</v>
      </c>
      <c r="D280" s="42"/>
      <c r="E280" s="42"/>
      <c r="F280" s="42"/>
      <c r="G280" s="42"/>
      <c r="H280" s="42"/>
      <c r="I280" s="42"/>
      <c r="J280" s="83" t="str">
        <f t="shared" si="59"/>
        <v/>
      </c>
      <c r="K280" s="83" t="str">
        <f t="shared" si="60"/>
        <v/>
      </c>
      <c r="L280" s="85" t="str">
        <f t="shared" si="61"/>
        <v/>
      </c>
      <c r="M280" s="35">
        <f t="shared" si="62"/>
        <v>0</v>
      </c>
    </row>
    <row r="281" spans="1:13" ht="12.75" hidden="1" customHeight="1" x14ac:dyDescent="0.2">
      <c r="A281" s="203" t="s">
        <v>61</v>
      </c>
      <c r="B281" s="203">
        <f t="shared" ref="B281:I281" si="63">SUM(B231:B280)</f>
        <v>0</v>
      </c>
      <c r="C281" s="203">
        <f t="shared" si="63"/>
        <v>0</v>
      </c>
      <c r="D281" s="203">
        <f t="shared" si="63"/>
        <v>0</v>
      </c>
      <c r="E281" s="203">
        <f t="shared" si="63"/>
        <v>0</v>
      </c>
      <c r="F281" s="203">
        <f t="shared" si="63"/>
        <v>0</v>
      </c>
      <c r="G281" s="203">
        <f t="shared" si="63"/>
        <v>0</v>
      </c>
      <c r="H281" s="203">
        <f t="shared" si="63"/>
        <v>0</v>
      </c>
      <c r="I281" s="203">
        <f t="shared" si="63"/>
        <v>0</v>
      </c>
      <c r="J281" s="204" t="str">
        <f t="shared" si="59"/>
        <v/>
      </c>
      <c r="K281" s="204" t="str">
        <f t="shared" si="60"/>
        <v/>
      </c>
      <c r="L281" s="204" t="str">
        <f t="shared" si="61"/>
        <v/>
      </c>
      <c r="M281" s="35">
        <f t="shared" si="62"/>
        <v>0</v>
      </c>
    </row>
    <row r="282" spans="1:13" x14ac:dyDescent="0.2">
      <c r="M282" s="6"/>
    </row>
    <row r="283" spans="1:13" ht="15.75" hidden="1" customHeight="1" x14ac:dyDescent="0.2">
      <c r="A283" s="451" t="str">
        <f>Parameters!B101</f>
        <v>Sheet5-Table6 Header</v>
      </c>
      <c r="B283" s="452"/>
      <c r="C283" s="452"/>
      <c r="D283" s="452"/>
      <c r="E283" s="452"/>
      <c r="F283" s="452"/>
      <c r="G283" s="452"/>
      <c r="H283" s="452"/>
      <c r="I283" s="452"/>
      <c r="J283" s="452"/>
      <c r="K283" s="452"/>
      <c r="L283" s="453"/>
      <c r="M283" s="6"/>
    </row>
    <row r="284" spans="1:13" ht="12.75" hidden="1" customHeight="1" x14ac:dyDescent="0.2">
      <c r="A284" s="443" t="str">
        <f>CONCATENATE(Parameters!H101," Name")</f>
        <v>Test Set Name</v>
      </c>
      <c r="B284" s="445" t="s">
        <v>112</v>
      </c>
      <c r="C284" s="446"/>
      <c r="D284" s="446"/>
      <c r="E284" s="446"/>
      <c r="F284" s="446"/>
      <c r="G284" s="446"/>
      <c r="H284" s="446"/>
      <c r="I284" s="446"/>
      <c r="J284" s="446"/>
      <c r="K284" s="446"/>
      <c r="L284" s="447"/>
      <c r="M284" s="6"/>
    </row>
    <row r="285" spans="1:13" ht="12.75" hidden="1" customHeight="1" x14ac:dyDescent="0.2">
      <c r="A285" s="444"/>
      <c r="B285" s="196" t="s">
        <v>110</v>
      </c>
      <c r="C285" s="196" t="s">
        <v>113</v>
      </c>
      <c r="D285" s="196" t="s">
        <v>148</v>
      </c>
      <c r="E285" s="196" t="s">
        <v>149</v>
      </c>
      <c r="F285" s="196" t="s">
        <v>55</v>
      </c>
      <c r="G285" s="196" t="s">
        <v>57</v>
      </c>
      <c r="H285" s="196" t="s">
        <v>102</v>
      </c>
      <c r="I285" s="196" t="s">
        <v>93</v>
      </c>
      <c r="J285" s="196" t="s">
        <v>59</v>
      </c>
      <c r="K285" s="196" t="s">
        <v>60</v>
      </c>
      <c r="L285" s="196" t="s">
        <v>409</v>
      </c>
      <c r="M285" s="34" t="s">
        <v>58</v>
      </c>
    </row>
    <row r="286" spans="1:13" ht="12.75" hidden="1" customHeight="1" x14ac:dyDescent="0.2">
      <c r="A286" s="208"/>
      <c r="B286" s="75">
        <f t="shared" ref="B286:B317" si="64">SUM(D286:I286)</f>
        <v>0</v>
      </c>
      <c r="C286" s="75">
        <f t="shared" ref="C286:C317" si="65">D286+E286</f>
        <v>0</v>
      </c>
      <c r="D286" s="32"/>
      <c r="E286" s="32"/>
      <c r="F286" s="32"/>
      <c r="G286" s="32"/>
      <c r="H286" s="32"/>
      <c r="I286" s="32"/>
      <c r="J286" s="82" t="str">
        <f t="shared" ref="J286:J317" si="66">IF(ISERROR(D286/C286),"",(D286/C286))</f>
        <v/>
      </c>
      <c r="K286" s="82" t="str">
        <f t="shared" ref="K286:K317" si="67">IF(ISERROR(E286/C286),"",(E286/C286))</f>
        <v/>
      </c>
      <c r="L286" s="85" t="str">
        <f t="shared" ref="L286:L317" si="68">IF(ISERROR((D286+E286)/B286),"",(D286+E286)/B286)</f>
        <v/>
      </c>
      <c r="M286" s="35">
        <f t="shared" ref="M286:M317" si="69">G286+I286</f>
        <v>0</v>
      </c>
    </row>
    <row r="287" spans="1:13" ht="12.75" hidden="1" customHeight="1" x14ac:dyDescent="0.2">
      <c r="A287" s="208"/>
      <c r="B287" s="75">
        <f t="shared" si="64"/>
        <v>0</v>
      </c>
      <c r="C287" s="75">
        <f t="shared" si="65"/>
        <v>0</v>
      </c>
      <c r="D287" s="32"/>
      <c r="E287" s="32"/>
      <c r="F287" s="32"/>
      <c r="G287" s="32"/>
      <c r="H287" s="32"/>
      <c r="I287" s="32"/>
      <c r="J287" s="82" t="str">
        <f t="shared" si="66"/>
        <v/>
      </c>
      <c r="K287" s="82" t="str">
        <f t="shared" si="67"/>
        <v/>
      </c>
      <c r="L287" s="85" t="str">
        <f t="shared" si="68"/>
        <v/>
      </c>
      <c r="M287" s="35">
        <f t="shared" si="69"/>
        <v>0</v>
      </c>
    </row>
    <row r="288" spans="1:13" ht="12.75" hidden="1" customHeight="1" x14ac:dyDescent="0.2">
      <c r="A288" s="208"/>
      <c r="B288" s="75">
        <f t="shared" si="64"/>
        <v>0</v>
      </c>
      <c r="C288" s="75">
        <f t="shared" si="65"/>
        <v>0</v>
      </c>
      <c r="D288" s="32"/>
      <c r="E288" s="32"/>
      <c r="F288" s="32"/>
      <c r="G288" s="32"/>
      <c r="H288" s="32"/>
      <c r="I288" s="32"/>
      <c r="J288" s="82" t="str">
        <f t="shared" si="66"/>
        <v/>
      </c>
      <c r="K288" s="82" t="str">
        <f t="shared" si="67"/>
        <v/>
      </c>
      <c r="L288" s="85" t="str">
        <f t="shared" si="68"/>
        <v/>
      </c>
      <c r="M288" s="35">
        <f t="shared" si="69"/>
        <v>0</v>
      </c>
    </row>
    <row r="289" spans="1:13" ht="12.75" hidden="1" customHeight="1" x14ac:dyDescent="0.2">
      <c r="A289" s="208"/>
      <c r="B289" s="75">
        <f t="shared" si="64"/>
        <v>0</v>
      </c>
      <c r="C289" s="75">
        <f t="shared" si="65"/>
        <v>0</v>
      </c>
      <c r="D289" s="32"/>
      <c r="E289" s="32"/>
      <c r="F289" s="32"/>
      <c r="G289" s="32"/>
      <c r="H289" s="32"/>
      <c r="I289" s="32"/>
      <c r="J289" s="82" t="str">
        <f t="shared" si="66"/>
        <v/>
      </c>
      <c r="K289" s="82" t="str">
        <f t="shared" si="67"/>
        <v/>
      </c>
      <c r="L289" s="85" t="str">
        <f t="shared" si="68"/>
        <v/>
      </c>
      <c r="M289" s="35">
        <f t="shared" si="69"/>
        <v>0</v>
      </c>
    </row>
    <row r="290" spans="1:13" ht="12.75" hidden="1" customHeight="1" x14ac:dyDescent="0.2">
      <c r="A290" s="208"/>
      <c r="B290" s="75">
        <f t="shared" si="64"/>
        <v>0</v>
      </c>
      <c r="C290" s="75">
        <f t="shared" si="65"/>
        <v>0</v>
      </c>
      <c r="D290" s="32"/>
      <c r="E290" s="32"/>
      <c r="F290" s="32"/>
      <c r="G290" s="32"/>
      <c r="H290" s="32"/>
      <c r="I290" s="32"/>
      <c r="J290" s="82" t="str">
        <f t="shared" si="66"/>
        <v/>
      </c>
      <c r="K290" s="82" t="str">
        <f t="shared" si="67"/>
        <v/>
      </c>
      <c r="L290" s="85" t="str">
        <f t="shared" si="68"/>
        <v/>
      </c>
      <c r="M290" s="35">
        <f t="shared" si="69"/>
        <v>0</v>
      </c>
    </row>
    <row r="291" spans="1:13" ht="12.75" hidden="1" customHeight="1" x14ac:dyDescent="0.2">
      <c r="A291" s="208"/>
      <c r="B291" s="75">
        <f t="shared" si="64"/>
        <v>0</v>
      </c>
      <c r="C291" s="75">
        <f t="shared" si="65"/>
        <v>0</v>
      </c>
      <c r="D291" s="32"/>
      <c r="E291" s="32"/>
      <c r="F291" s="32"/>
      <c r="G291" s="32"/>
      <c r="H291" s="32"/>
      <c r="I291" s="32"/>
      <c r="J291" s="82" t="str">
        <f t="shared" si="66"/>
        <v/>
      </c>
      <c r="K291" s="82" t="str">
        <f t="shared" si="67"/>
        <v/>
      </c>
      <c r="L291" s="85" t="str">
        <f t="shared" si="68"/>
        <v/>
      </c>
      <c r="M291" s="35">
        <f t="shared" si="69"/>
        <v>0</v>
      </c>
    </row>
    <row r="292" spans="1:13" ht="12.75" hidden="1" customHeight="1" x14ac:dyDescent="0.2">
      <c r="A292" s="208"/>
      <c r="B292" s="75">
        <f t="shared" si="64"/>
        <v>0</v>
      </c>
      <c r="C292" s="75">
        <f t="shared" si="65"/>
        <v>0</v>
      </c>
      <c r="D292" s="32"/>
      <c r="E292" s="32"/>
      <c r="F292" s="32"/>
      <c r="G292" s="32"/>
      <c r="H292" s="32"/>
      <c r="I292" s="32"/>
      <c r="J292" s="82" t="str">
        <f t="shared" si="66"/>
        <v/>
      </c>
      <c r="K292" s="82" t="str">
        <f t="shared" si="67"/>
        <v/>
      </c>
      <c r="L292" s="85" t="str">
        <f t="shared" si="68"/>
        <v/>
      </c>
      <c r="M292" s="35">
        <f t="shared" si="69"/>
        <v>0</v>
      </c>
    </row>
    <row r="293" spans="1:13" ht="12.75" hidden="1" customHeight="1" x14ac:dyDescent="0.2">
      <c r="A293" s="208"/>
      <c r="B293" s="75">
        <f t="shared" si="64"/>
        <v>0</v>
      </c>
      <c r="C293" s="75">
        <f t="shared" si="65"/>
        <v>0</v>
      </c>
      <c r="D293" s="32"/>
      <c r="E293" s="32"/>
      <c r="F293" s="32"/>
      <c r="G293" s="32"/>
      <c r="H293" s="32"/>
      <c r="I293" s="32"/>
      <c r="J293" s="82" t="str">
        <f t="shared" si="66"/>
        <v/>
      </c>
      <c r="K293" s="82" t="str">
        <f t="shared" si="67"/>
        <v/>
      </c>
      <c r="L293" s="85" t="str">
        <f t="shared" si="68"/>
        <v/>
      </c>
      <c r="M293" s="35">
        <f t="shared" si="69"/>
        <v>0</v>
      </c>
    </row>
    <row r="294" spans="1:13" ht="12.75" hidden="1" customHeight="1" x14ac:dyDescent="0.2">
      <c r="A294" s="208"/>
      <c r="B294" s="75">
        <f t="shared" si="64"/>
        <v>0</v>
      </c>
      <c r="C294" s="75">
        <f t="shared" si="65"/>
        <v>0</v>
      </c>
      <c r="D294" s="32"/>
      <c r="E294" s="32"/>
      <c r="F294" s="32"/>
      <c r="G294" s="32"/>
      <c r="H294" s="32"/>
      <c r="I294" s="32"/>
      <c r="J294" s="82" t="str">
        <f t="shared" si="66"/>
        <v/>
      </c>
      <c r="K294" s="82" t="str">
        <f t="shared" si="67"/>
        <v/>
      </c>
      <c r="L294" s="85" t="str">
        <f t="shared" si="68"/>
        <v/>
      </c>
      <c r="M294" s="35">
        <f t="shared" si="69"/>
        <v>0</v>
      </c>
    </row>
    <row r="295" spans="1:13" ht="12.75" hidden="1" customHeight="1" x14ac:dyDescent="0.2">
      <c r="A295" s="208"/>
      <c r="B295" s="75">
        <f t="shared" si="64"/>
        <v>0</v>
      </c>
      <c r="C295" s="75">
        <f t="shared" si="65"/>
        <v>0</v>
      </c>
      <c r="D295" s="32"/>
      <c r="E295" s="32"/>
      <c r="F295" s="32"/>
      <c r="G295" s="32"/>
      <c r="H295" s="32"/>
      <c r="I295" s="32"/>
      <c r="J295" s="82" t="str">
        <f t="shared" si="66"/>
        <v/>
      </c>
      <c r="K295" s="82" t="str">
        <f t="shared" si="67"/>
        <v/>
      </c>
      <c r="L295" s="85" t="str">
        <f t="shared" si="68"/>
        <v/>
      </c>
      <c r="M295" s="35">
        <f t="shared" si="69"/>
        <v>0</v>
      </c>
    </row>
    <row r="296" spans="1:13" ht="12.75" hidden="1" customHeight="1" x14ac:dyDescent="0.2">
      <c r="A296" s="208"/>
      <c r="B296" s="75">
        <f t="shared" si="64"/>
        <v>0</v>
      </c>
      <c r="C296" s="75">
        <f t="shared" si="65"/>
        <v>0</v>
      </c>
      <c r="D296" s="32"/>
      <c r="E296" s="32"/>
      <c r="F296" s="32"/>
      <c r="G296" s="32"/>
      <c r="H296" s="32"/>
      <c r="I296" s="32"/>
      <c r="J296" s="82" t="str">
        <f t="shared" si="66"/>
        <v/>
      </c>
      <c r="K296" s="82" t="str">
        <f t="shared" si="67"/>
        <v/>
      </c>
      <c r="L296" s="85" t="str">
        <f t="shared" si="68"/>
        <v/>
      </c>
      <c r="M296" s="35">
        <f t="shared" si="69"/>
        <v>0</v>
      </c>
    </row>
    <row r="297" spans="1:13" ht="12.75" hidden="1" customHeight="1" x14ac:dyDescent="0.2">
      <c r="A297" s="208"/>
      <c r="B297" s="75">
        <f t="shared" si="64"/>
        <v>0</v>
      </c>
      <c r="C297" s="75">
        <f t="shared" si="65"/>
        <v>0</v>
      </c>
      <c r="D297" s="32"/>
      <c r="E297" s="32"/>
      <c r="F297" s="32"/>
      <c r="G297" s="32"/>
      <c r="H297" s="32"/>
      <c r="I297" s="32"/>
      <c r="J297" s="82" t="str">
        <f t="shared" si="66"/>
        <v/>
      </c>
      <c r="K297" s="82" t="str">
        <f t="shared" si="67"/>
        <v/>
      </c>
      <c r="L297" s="85" t="str">
        <f t="shared" si="68"/>
        <v/>
      </c>
      <c r="M297" s="35">
        <f t="shared" si="69"/>
        <v>0</v>
      </c>
    </row>
    <row r="298" spans="1:13" ht="12.75" hidden="1" customHeight="1" x14ac:dyDescent="0.2">
      <c r="A298" s="208"/>
      <c r="B298" s="75">
        <f t="shared" si="64"/>
        <v>0</v>
      </c>
      <c r="C298" s="75">
        <f t="shared" si="65"/>
        <v>0</v>
      </c>
      <c r="D298" s="32"/>
      <c r="E298" s="32"/>
      <c r="F298" s="32"/>
      <c r="G298" s="32"/>
      <c r="H298" s="32"/>
      <c r="I298" s="32"/>
      <c r="J298" s="82" t="str">
        <f t="shared" si="66"/>
        <v/>
      </c>
      <c r="K298" s="82" t="str">
        <f t="shared" si="67"/>
        <v/>
      </c>
      <c r="L298" s="85" t="str">
        <f t="shared" si="68"/>
        <v/>
      </c>
      <c r="M298" s="35">
        <f t="shared" si="69"/>
        <v>0</v>
      </c>
    </row>
    <row r="299" spans="1:13" ht="12.75" hidden="1" customHeight="1" x14ac:dyDescent="0.2">
      <c r="A299" s="208"/>
      <c r="B299" s="76">
        <f t="shared" si="64"/>
        <v>0</v>
      </c>
      <c r="C299" s="76">
        <f t="shared" si="65"/>
        <v>0</v>
      </c>
      <c r="D299" s="42"/>
      <c r="E299" s="42"/>
      <c r="F299" s="42"/>
      <c r="G299" s="42"/>
      <c r="H299" s="42"/>
      <c r="I299" s="42"/>
      <c r="J299" s="83" t="str">
        <f t="shared" si="66"/>
        <v/>
      </c>
      <c r="K299" s="83" t="str">
        <f t="shared" si="67"/>
        <v/>
      </c>
      <c r="L299" s="85" t="str">
        <f t="shared" si="68"/>
        <v/>
      </c>
      <c r="M299" s="35">
        <f t="shared" si="69"/>
        <v>0</v>
      </c>
    </row>
    <row r="300" spans="1:13" ht="12.75" hidden="1" customHeight="1" x14ac:dyDescent="0.2">
      <c r="A300" s="208"/>
      <c r="B300" s="75">
        <f t="shared" si="64"/>
        <v>0</v>
      </c>
      <c r="C300" s="75">
        <f t="shared" si="65"/>
        <v>0</v>
      </c>
      <c r="D300" s="32"/>
      <c r="E300" s="32"/>
      <c r="F300" s="32"/>
      <c r="G300" s="32"/>
      <c r="H300" s="32"/>
      <c r="I300" s="32"/>
      <c r="J300" s="82" t="str">
        <f t="shared" si="66"/>
        <v/>
      </c>
      <c r="K300" s="82" t="str">
        <f t="shared" si="67"/>
        <v/>
      </c>
      <c r="L300" s="85" t="str">
        <f t="shared" si="68"/>
        <v/>
      </c>
      <c r="M300" s="35">
        <f t="shared" si="69"/>
        <v>0</v>
      </c>
    </row>
    <row r="301" spans="1:13" ht="12.75" hidden="1" customHeight="1" x14ac:dyDescent="0.2">
      <c r="A301" s="208"/>
      <c r="B301" s="75">
        <f t="shared" si="64"/>
        <v>0</v>
      </c>
      <c r="C301" s="75">
        <f t="shared" si="65"/>
        <v>0</v>
      </c>
      <c r="D301" s="32"/>
      <c r="E301" s="32"/>
      <c r="F301" s="32"/>
      <c r="G301" s="32"/>
      <c r="H301" s="32"/>
      <c r="I301" s="32"/>
      <c r="J301" s="82" t="str">
        <f t="shared" si="66"/>
        <v/>
      </c>
      <c r="K301" s="82" t="str">
        <f t="shared" si="67"/>
        <v/>
      </c>
      <c r="L301" s="85" t="str">
        <f t="shared" si="68"/>
        <v/>
      </c>
      <c r="M301" s="35">
        <f t="shared" si="69"/>
        <v>0</v>
      </c>
    </row>
    <row r="302" spans="1:13" ht="12.75" hidden="1" customHeight="1" x14ac:dyDescent="0.2">
      <c r="A302" s="208"/>
      <c r="B302" s="75">
        <f t="shared" si="64"/>
        <v>0</v>
      </c>
      <c r="C302" s="75">
        <f t="shared" si="65"/>
        <v>0</v>
      </c>
      <c r="D302" s="32"/>
      <c r="E302" s="32"/>
      <c r="F302" s="32"/>
      <c r="G302" s="32"/>
      <c r="H302" s="32"/>
      <c r="I302" s="32"/>
      <c r="J302" s="82" t="str">
        <f t="shared" si="66"/>
        <v/>
      </c>
      <c r="K302" s="82" t="str">
        <f t="shared" si="67"/>
        <v/>
      </c>
      <c r="L302" s="85" t="str">
        <f t="shared" si="68"/>
        <v/>
      </c>
      <c r="M302" s="35">
        <f t="shared" si="69"/>
        <v>0</v>
      </c>
    </row>
    <row r="303" spans="1:13" ht="12.75" hidden="1" customHeight="1" x14ac:dyDescent="0.2">
      <c r="A303" s="208"/>
      <c r="B303" s="75">
        <f t="shared" si="64"/>
        <v>0</v>
      </c>
      <c r="C303" s="75">
        <f t="shared" si="65"/>
        <v>0</v>
      </c>
      <c r="D303" s="32"/>
      <c r="E303" s="32"/>
      <c r="F303" s="32"/>
      <c r="G303" s="32"/>
      <c r="H303" s="32"/>
      <c r="I303" s="32"/>
      <c r="J303" s="82" t="str">
        <f t="shared" si="66"/>
        <v/>
      </c>
      <c r="K303" s="82" t="str">
        <f t="shared" si="67"/>
        <v/>
      </c>
      <c r="L303" s="85" t="str">
        <f t="shared" si="68"/>
        <v/>
      </c>
      <c r="M303" s="35">
        <f t="shared" si="69"/>
        <v>0</v>
      </c>
    </row>
    <row r="304" spans="1:13" ht="12.75" hidden="1" customHeight="1" x14ac:dyDescent="0.2">
      <c r="A304" s="208"/>
      <c r="B304" s="75">
        <f t="shared" si="64"/>
        <v>0</v>
      </c>
      <c r="C304" s="75">
        <f t="shared" si="65"/>
        <v>0</v>
      </c>
      <c r="D304" s="32"/>
      <c r="E304" s="32"/>
      <c r="F304" s="32"/>
      <c r="G304" s="32"/>
      <c r="H304" s="32"/>
      <c r="I304" s="32"/>
      <c r="J304" s="82" t="str">
        <f t="shared" ref="J304:J309" si="70">IF(ISERROR(D304/C304),"",(D304/C304))</f>
        <v/>
      </c>
      <c r="K304" s="82" t="str">
        <f t="shared" ref="K304:K309" si="71">IF(ISERROR(E304/C304),"",(E304/C304))</f>
        <v/>
      </c>
      <c r="L304" s="85" t="str">
        <f t="shared" ref="L304:L309" si="72">IF(ISERROR((D304+E304)/B304),"",(D304+E304)/B304)</f>
        <v/>
      </c>
      <c r="M304" s="35">
        <f t="shared" si="69"/>
        <v>0</v>
      </c>
    </row>
    <row r="305" spans="1:13" ht="12.75" hidden="1" customHeight="1" x14ac:dyDescent="0.2">
      <c r="A305" s="208"/>
      <c r="B305" s="75">
        <f t="shared" si="64"/>
        <v>0</v>
      </c>
      <c r="C305" s="75">
        <f t="shared" si="65"/>
        <v>0</v>
      </c>
      <c r="D305" s="32"/>
      <c r="E305" s="32"/>
      <c r="F305" s="32"/>
      <c r="G305" s="32"/>
      <c r="H305" s="32"/>
      <c r="I305" s="32"/>
      <c r="J305" s="82" t="str">
        <f t="shared" si="70"/>
        <v/>
      </c>
      <c r="K305" s="82" t="str">
        <f t="shared" si="71"/>
        <v/>
      </c>
      <c r="L305" s="85" t="str">
        <f t="shared" si="72"/>
        <v/>
      </c>
      <c r="M305" s="35">
        <f t="shared" si="69"/>
        <v>0</v>
      </c>
    </row>
    <row r="306" spans="1:13" ht="12.75" hidden="1" customHeight="1" x14ac:dyDescent="0.2">
      <c r="A306" s="208"/>
      <c r="B306" s="75">
        <f t="shared" si="64"/>
        <v>0</v>
      </c>
      <c r="C306" s="75">
        <f t="shared" si="65"/>
        <v>0</v>
      </c>
      <c r="D306" s="32"/>
      <c r="E306" s="32"/>
      <c r="F306" s="32"/>
      <c r="G306" s="32"/>
      <c r="H306" s="32"/>
      <c r="I306" s="32"/>
      <c r="J306" s="82" t="str">
        <f t="shared" si="70"/>
        <v/>
      </c>
      <c r="K306" s="82" t="str">
        <f t="shared" si="71"/>
        <v/>
      </c>
      <c r="L306" s="85" t="str">
        <f t="shared" si="72"/>
        <v/>
      </c>
      <c r="M306" s="35">
        <f t="shared" si="69"/>
        <v>0</v>
      </c>
    </row>
    <row r="307" spans="1:13" ht="12.75" hidden="1" customHeight="1" x14ac:dyDescent="0.2">
      <c r="A307" s="208"/>
      <c r="B307" s="75">
        <f t="shared" si="64"/>
        <v>0</v>
      </c>
      <c r="C307" s="75">
        <f t="shared" si="65"/>
        <v>0</v>
      </c>
      <c r="D307" s="32"/>
      <c r="E307" s="32"/>
      <c r="F307" s="32"/>
      <c r="G307" s="32"/>
      <c r="H307" s="32"/>
      <c r="I307" s="32"/>
      <c r="J307" s="82" t="str">
        <f t="shared" si="70"/>
        <v/>
      </c>
      <c r="K307" s="82" t="str">
        <f t="shared" si="71"/>
        <v/>
      </c>
      <c r="L307" s="85" t="str">
        <f t="shared" si="72"/>
        <v/>
      </c>
      <c r="M307" s="35">
        <f t="shared" si="69"/>
        <v>0</v>
      </c>
    </row>
    <row r="308" spans="1:13" ht="12.75" hidden="1" customHeight="1" x14ac:dyDescent="0.2">
      <c r="A308" s="208"/>
      <c r="B308" s="75">
        <f t="shared" si="64"/>
        <v>0</v>
      </c>
      <c r="C308" s="75">
        <f t="shared" si="65"/>
        <v>0</v>
      </c>
      <c r="D308" s="32"/>
      <c r="E308" s="32"/>
      <c r="F308" s="32"/>
      <c r="G308" s="32"/>
      <c r="H308" s="32"/>
      <c r="I308" s="32"/>
      <c r="J308" s="82" t="str">
        <f t="shared" si="70"/>
        <v/>
      </c>
      <c r="K308" s="82" t="str">
        <f t="shared" si="71"/>
        <v/>
      </c>
      <c r="L308" s="85" t="str">
        <f t="shared" si="72"/>
        <v/>
      </c>
      <c r="M308" s="35">
        <f t="shared" si="69"/>
        <v>0</v>
      </c>
    </row>
    <row r="309" spans="1:13" ht="12.75" hidden="1" customHeight="1" x14ac:dyDescent="0.2">
      <c r="A309" s="208"/>
      <c r="B309" s="75">
        <f t="shared" si="64"/>
        <v>0</v>
      </c>
      <c r="C309" s="75">
        <f t="shared" si="65"/>
        <v>0</v>
      </c>
      <c r="D309" s="32"/>
      <c r="E309" s="32"/>
      <c r="F309" s="32"/>
      <c r="G309" s="32"/>
      <c r="H309" s="32"/>
      <c r="I309" s="32"/>
      <c r="J309" s="82" t="str">
        <f t="shared" si="70"/>
        <v/>
      </c>
      <c r="K309" s="82" t="str">
        <f t="shared" si="71"/>
        <v/>
      </c>
      <c r="L309" s="85" t="str">
        <f t="shared" si="72"/>
        <v/>
      </c>
      <c r="M309" s="35">
        <f t="shared" si="69"/>
        <v>0</v>
      </c>
    </row>
    <row r="310" spans="1:13" ht="12.75" hidden="1" customHeight="1" x14ac:dyDescent="0.2">
      <c r="A310" s="208"/>
      <c r="B310" s="76">
        <f t="shared" si="64"/>
        <v>0</v>
      </c>
      <c r="C310" s="76">
        <f t="shared" si="65"/>
        <v>0</v>
      </c>
      <c r="D310" s="42"/>
      <c r="E310" s="42"/>
      <c r="F310" s="42"/>
      <c r="G310" s="42"/>
      <c r="H310" s="42"/>
      <c r="I310" s="42"/>
      <c r="J310" s="83" t="str">
        <f t="shared" si="66"/>
        <v/>
      </c>
      <c r="K310" s="83" t="str">
        <f t="shared" si="67"/>
        <v/>
      </c>
      <c r="L310" s="85" t="str">
        <f t="shared" si="68"/>
        <v/>
      </c>
      <c r="M310" s="35">
        <f t="shared" si="69"/>
        <v>0</v>
      </c>
    </row>
    <row r="311" spans="1:13" ht="12.75" hidden="1" customHeight="1" x14ac:dyDescent="0.2">
      <c r="A311" s="208"/>
      <c r="B311" s="75">
        <f t="shared" si="64"/>
        <v>0</v>
      </c>
      <c r="C311" s="75">
        <f t="shared" si="65"/>
        <v>0</v>
      </c>
      <c r="D311" s="32"/>
      <c r="E311" s="32"/>
      <c r="F311" s="32"/>
      <c r="G311" s="32"/>
      <c r="H311" s="32"/>
      <c r="I311" s="32"/>
      <c r="J311" s="82" t="str">
        <f t="shared" si="66"/>
        <v/>
      </c>
      <c r="K311" s="82" t="str">
        <f t="shared" si="67"/>
        <v/>
      </c>
      <c r="L311" s="85" t="str">
        <f t="shared" si="68"/>
        <v/>
      </c>
      <c r="M311" s="35">
        <f t="shared" si="69"/>
        <v>0</v>
      </c>
    </row>
    <row r="312" spans="1:13" ht="12.75" hidden="1" customHeight="1" x14ac:dyDescent="0.2">
      <c r="A312" s="208"/>
      <c r="B312" s="75">
        <f t="shared" si="64"/>
        <v>0</v>
      </c>
      <c r="C312" s="75">
        <f t="shared" si="65"/>
        <v>0</v>
      </c>
      <c r="D312" s="32"/>
      <c r="E312" s="32"/>
      <c r="F312" s="32"/>
      <c r="G312" s="32"/>
      <c r="H312" s="32"/>
      <c r="I312" s="32"/>
      <c r="J312" s="82" t="str">
        <f t="shared" si="66"/>
        <v/>
      </c>
      <c r="K312" s="82" t="str">
        <f t="shared" si="67"/>
        <v/>
      </c>
      <c r="L312" s="85" t="str">
        <f t="shared" si="68"/>
        <v/>
      </c>
      <c r="M312" s="35">
        <f t="shared" si="69"/>
        <v>0</v>
      </c>
    </row>
    <row r="313" spans="1:13" ht="12.75" hidden="1" customHeight="1" x14ac:dyDescent="0.2">
      <c r="A313" s="208"/>
      <c r="B313" s="75">
        <f t="shared" si="64"/>
        <v>0</v>
      </c>
      <c r="C313" s="75">
        <f t="shared" si="65"/>
        <v>0</v>
      </c>
      <c r="D313" s="32"/>
      <c r="E313" s="32"/>
      <c r="F313" s="32"/>
      <c r="G313" s="32"/>
      <c r="H313" s="32"/>
      <c r="I313" s="32"/>
      <c r="J313" s="82" t="str">
        <f t="shared" si="66"/>
        <v/>
      </c>
      <c r="K313" s="82" t="str">
        <f t="shared" si="67"/>
        <v/>
      </c>
      <c r="L313" s="85" t="str">
        <f t="shared" si="68"/>
        <v/>
      </c>
      <c r="M313" s="35">
        <f t="shared" si="69"/>
        <v>0</v>
      </c>
    </row>
    <row r="314" spans="1:13" ht="12.75" hidden="1" customHeight="1" x14ac:dyDescent="0.2">
      <c r="A314" s="208"/>
      <c r="B314" s="75">
        <f t="shared" si="64"/>
        <v>0</v>
      </c>
      <c r="C314" s="75">
        <f t="shared" si="65"/>
        <v>0</v>
      </c>
      <c r="D314" s="32"/>
      <c r="E314" s="32"/>
      <c r="F314" s="32"/>
      <c r="G314" s="32"/>
      <c r="H314" s="32"/>
      <c r="I314" s="32"/>
      <c r="J314" s="82" t="str">
        <f t="shared" si="66"/>
        <v/>
      </c>
      <c r="K314" s="82" t="str">
        <f t="shared" si="67"/>
        <v/>
      </c>
      <c r="L314" s="85" t="str">
        <f t="shared" si="68"/>
        <v/>
      </c>
      <c r="M314" s="35">
        <f t="shared" si="69"/>
        <v>0</v>
      </c>
    </row>
    <row r="315" spans="1:13" ht="12.75" hidden="1" customHeight="1" x14ac:dyDescent="0.2">
      <c r="A315" s="208"/>
      <c r="B315" s="75">
        <f t="shared" si="64"/>
        <v>0</v>
      </c>
      <c r="C315" s="75">
        <f t="shared" si="65"/>
        <v>0</v>
      </c>
      <c r="D315" s="32"/>
      <c r="E315" s="32"/>
      <c r="F315" s="32"/>
      <c r="G315" s="32"/>
      <c r="H315" s="32"/>
      <c r="I315" s="32"/>
      <c r="J315" s="82" t="str">
        <f t="shared" si="66"/>
        <v/>
      </c>
      <c r="K315" s="82" t="str">
        <f t="shared" si="67"/>
        <v/>
      </c>
      <c r="L315" s="85" t="str">
        <f t="shared" si="68"/>
        <v/>
      </c>
      <c r="M315" s="35">
        <f t="shared" si="69"/>
        <v>0</v>
      </c>
    </row>
    <row r="316" spans="1:13" ht="12.75" hidden="1" customHeight="1" x14ac:dyDescent="0.2">
      <c r="A316" s="208"/>
      <c r="B316" s="75">
        <f t="shared" si="64"/>
        <v>0</v>
      </c>
      <c r="C316" s="75">
        <f t="shared" si="65"/>
        <v>0</v>
      </c>
      <c r="D316" s="32"/>
      <c r="E316" s="32"/>
      <c r="F316" s="32"/>
      <c r="G316" s="32"/>
      <c r="H316" s="32"/>
      <c r="I316" s="32"/>
      <c r="J316" s="82" t="str">
        <f t="shared" si="66"/>
        <v/>
      </c>
      <c r="K316" s="82" t="str">
        <f t="shared" si="67"/>
        <v/>
      </c>
      <c r="L316" s="85" t="str">
        <f t="shared" si="68"/>
        <v/>
      </c>
      <c r="M316" s="35">
        <f t="shared" si="69"/>
        <v>0</v>
      </c>
    </row>
    <row r="317" spans="1:13" ht="12.75" hidden="1" customHeight="1" x14ac:dyDescent="0.2">
      <c r="A317" s="208"/>
      <c r="B317" s="75">
        <f t="shared" si="64"/>
        <v>0</v>
      </c>
      <c r="C317" s="75">
        <f t="shared" si="65"/>
        <v>0</v>
      </c>
      <c r="D317" s="32"/>
      <c r="E317" s="32"/>
      <c r="F317" s="32"/>
      <c r="G317" s="32"/>
      <c r="H317" s="32"/>
      <c r="I317" s="32"/>
      <c r="J317" s="82" t="str">
        <f t="shared" si="66"/>
        <v/>
      </c>
      <c r="K317" s="82" t="str">
        <f t="shared" si="67"/>
        <v/>
      </c>
      <c r="L317" s="85" t="str">
        <f t="shared" si="68"/>
        <v/>
      </c>
      <c r="M317" s="35">
        <f t="shared" si="69"/>
        <v>0</v>
      </c>
    </row>
    <row r="318" spans="1:13" ht="12.75" hidden="1" customHeight="1" x14ac:dyDescent="0.2">
      <c r="A318" s="208"/>
      <c r="B318" s="75">
        <f t="shared" ref="B318:B335" si="73">SUM(D318:I318)</f>
        <v>0</v>
      </c>
      <c r="C318" s="75">
        <f t="shared" ref="C318:C335" si="74">D318+E318</f>
        <v>0</v>
      </c>
      <c r="D318" s="32"/>
      <c r="E318" s="32"/>
      <c r="F318" s="32"/>
      <c r="G318" s="32"/>
      <c r="H318" s="32"/>
      <c r="I318" s="32"/>
      <c r="J318" s="82" t="str">
        <f t="shared" ref="J318:J336" si="75">IF(ISERROR(D318/C318),"",(D318/C318))</f>
        <v/>
      </c>
      <c r="K318" s="82" t="str">
        <f t="shared" ref="K318:K336" si="76">IF(ISERROR(E318/C318),"",(E318/C318))</f>
        <v/>
      </c>
      <c r="L318" s="85" t="str">
        <f t="shared" ref="L318:L336" si="77">IF(ISERROR((D318+E318)/B318),"",(D318+E318)/B318)</f>
        <v/>
      </c>
      <c r="M318" s="35">
        <f t="shared" ref="M318:M336" si="78">G318+I318</f>
        <v>0</v>
      </c>
    </row>
    <row r="319" spans="1:13" ht="12.75" hidden="1" customHeight="1" x14ac:dyDescent="0.2">
      <c r="A319" s="208"/>
      <c r="B319" s="75">
        <f t="shared" si="73"/>
        <v>0</v>
      </c>
      <c r="C319" s="75">
        <f t="shared" si="74"/>
        <v>0</v>
      </c>
      <c r="D319" s="32"/>
      <c r="E319" s="32"/>
      <c r="F319" s="32"/>
      <c r="G319" s="32"/>
      <c r="H319" s="32"/>
      <c r="I319" s="32"/>
      <c r="J319" s="82" t="str">
        <f t="shared" si="75"/>
        <v/>
      </c>
      <c r="K319" s="82" t="str">
        <f t="shared" si="76"/>
        <v/>
      </c>
      <c r="L319" s="85" t="str">
        <f t="shared" si="77"/>
        <v/>
      </c>
      <c r="M319" s="35">
        <f t="shared" si="78"/>
        <v>0</v>
      </c>
    </row>
    <row r="320" spans="1:13" ht="12.75" hidden="1" customHeight="1" x14ac:dyDescent="0.2">
      <c r="A320" s="208"/>
      <c r="B320" s="75">
        <f t="shared" si="73"/>
        <v>0</v>
      </c>
      <c r="C320" s="75">
        <f t="shared" si="74"/>
        <v>0</v>
      </c>
      <c r="D320" s="32"/>
      <c r="E320" s="32"/>
      <c r="F320" s="32"/>
      <c r="G320" s="32"/>
      <c r="H320" s="32"/>
      <c r="I320" s="32"/>
      <c r="J320" s="82" t="str">
        <f t="shared" si="75"/>
        <v/>
      </c>
      <c r="K320" s="82" t="str">
        <f t="shared" si="76"/>
        <v/>
      </c>
      <c r="L320" s="85" t="str">
        <f t="shared" si="77"/>
        <v/>
      </c>
      <c r="M320" s="35">
        <f t="shared" si="78"/>
        <v>0</v>
      </c>
    </row>
    <row r="321" spans="1:13" ht="12.75" hidden="1" customHeight="1" x14ac:dyDescent="0.2">
      <c r="A321" s="208"/>
      <c r="B321" s="75">
        <f t="shared" si="73"/>
        <v>0</v>
      </c>
      <c r="C321" s="75">
        <f t="shared" si="74"/>
        <v>0</v>
      </c>
      <c r="D321" s="32"/>
      <c r="E321" s="32"/>
      <c r="F321" s="32"/>
      <c r="G321" s="32"/>
      <c r="H321" s="32"/>
      <c r="I321" s="32"/>
      <c r="J321" s="82" t="str">
        <f t="shared" si="75"/>
        <v/>
      </c>
      <c r="K321" s="82" t="str">
        <f t="shared" si="76"/>
        <v/>
      </c>
      <c r="L321" s="85" t="str">
        <f t="shared" si="77"/>
        <v/>
      </c>
      <c r="M321" s="35">
        <f t="shared" si="78"/>
        <v>0</v>
      </c>
    </row>
    <row r="322" spans="1:13" ht="12.75" hidden="1" customHeight="1" x14ac:dyDescent="0.2">
      <c r="A322" s="208"/>
      <c r="B322" s="75">
        <f t="shared" si="73"/>
        <v>0</v>
      </c>
      <c r="C322" s="75">
        <f t="shared" si="74"/>
        <v>0</v>
      </c>
      <c r="D322" s="32"/>
      <c r="E322" s="32"/>
      <c r="F322" s="32"/>
      <c r="G322" s="32"/>
      <c r="H322" s="32"/>
      <c r="I322" s="32"/>
      <c r="J322" s="82" t="str">
        <f t="shared" si="75"/>
        <v/>
      </c>
      <c r="K322" s="82" t="str">
        <f t="shared" si="76"/>
        <v/>
      </c>
      <c r="L322" s="85" t="str">
        <f t="shared" si="77"/>
        <v/>
      </c>
      <c r="M322" s="35">
        <f t="shared" si="78"/>
        <v>0</v>
      </c>
    </row>
    <row r="323" spans="1:13" ht="12.75" hidden="1" customHeight="1" x14ac:dyDescent="0.2">
      <c r="A323" s="208"/>
      <c r="B323" s="75">
        <f t="shared" si="73"/>
        <v>0</v>
      </c>
      <c r="C323" s="75">
        <f t="shared" si="74"/>
        <v>0</v>
      </c>
      <c r="D323" s="32"/>
      <c r="E323" s="32"/>
      <c r="F323" s="32"/>
      <c r="G323" s="32"/>
      <c r="H323" s="32"/>
      <c r="I323" s="32"/>
      <c r="J323" s="82" t="str">
        <f t="shared" si="75"/>
        <v/>
      </c>
      <c r="K323" s="82" t="str">
        <f t="shared" si="76"/>
        <v/>
      </c>
      <c r="L323" s="85" t="str">
        <f t="shared" si="77"/>
        <v/>
      </c>
      <c r="M323" s="35">
        <f t="shared" si="78"/>
        <v>0</v>
      </c>
    </row>
    <row r="324" spans="1:13" ht="12.75" hidden="1" customHeight="1" x14ac:dyDescent="0.2">
      <c r="A324" s="208"/>
      <c r="B324" s="76">
        <f t="shared" si="73"/>
        <v>0</v>
      </c>
      <c r="C324" s="76">
        <f t="shared" si="74"/>
        <v>0</v>
      </c>
      <c r="D324" s="42"/>
      <c r="E324" s="42"/>
      <c r="F324" s="42"/>
      <c r="G324" s="42"/>
      <c r="H324" s="42"/>
      <c r="I324" s="42"/>
      <c r="J324" s="83" t="str">
        <f t="shared" si="75"/>
        <v/>
      </c>
      <c r="K324" s="83" t="str">
        <f t="shared" si="76"/>
        <v/>
      </c>
      <c r="L324" s="85" t="str">
        <f t="shared" si="77"/>
        <v/>
      </c>
      <c r="M324" s="35">
        <f t="shared" si="78"/>
        <v>0</v>
      </c>
    </row>
    <row r="325" spans="1:13" ht="12.75" hidden="1" customHeight="1" x14ac:dyDescent="0.2">
      <c r="A325" s="208"/>
      <c r="B325" s="75">
        <f t="shared" si="73"/>
        <v>0</v>
      </c>
      <c r="C325" s="75">
        <f t="shared" si="74"/>
        <v>0</v>
      </c>
      <c r="D325" s="32"/>
      <c r="E325" s="32"/>
      <c r="F325" s="32"/>
      <c r="G325" s="32"/>
      <c r="H325" s="32"/>
      <c r="I325" s="32"/>
      <c r="J325" s="82" t="str">
        <f t="shared" si="75"/>
        <v/>
      </c>
      <c r="K325" s="82" t="str">
        <f t="shared" si="76"/>
        <v/>
      </c>
      <c r="L325" s="85" t="str">
        <f t="shared" si="77"/>
        <v/>
      </c>
      <c r="M325" s="35">
        <f t="shared" si="78"/>
        <v>0</v>
      </c>
    </row>
    <row r="326" spans="1:13" ht="12.75" hidden="1" customHeight="1" x14ac:dyDescent="0.2">
      <c r="A326" s="209"/>
      <c r="B326" s="75">
        <f t="shared" si="73"/>
        <v>0</v>
      </c>
      <c r="C326" s="75">
        <f t="shared" si="74"/>
        <v>0</v>
      </c>
      <c r="D326" s="32"/>
      <c r="E326" s="32"/>
      <c r="F326" s="32"/>
      <c r="G326" s="32"/>
      <c r="H326" s="32"/>
      <c r="I326" s="32"/>
      <c r="J326" s="82" t="str">
        <f t="shared" si="75"/>
        <v/>
      </c>
      <c r="K326" s="82" t="str">
        <f t="shared" si="76"/>
        <v/>
      </c>
      <c r="L326" s="85" t="str">
        <f t="shared" si="77"/>
        <v/>
      </c>
      <c r="M326" s="35">
        <f t="shared" si="78"/>
        <v>0</v>
      </c>
    </row>
    <row r="327" spans="1:13" ht="12.75" hidden="1" customHeight="1" x14ac:dyDescent="0.2">
      <c r="A327" s="209"/>
      <c r="B327" s="75">
        <f t="shared" si="73"/>
        <v>0</v>
      </c>
      <c r="C327" s="75">
        <f t="shared" si="74"/>
        <v>0</v>
      </c>
      <c r="D327" s="32"/>
      <c r="E327" s="32"/>
      <c r="F327" s="32"/>
      <c r="G327" s="32"/>
      <c r="H327" s="32"/>
      <c r="I327" s="32"/>
      <c r="J327" s="82" t="str">
        <f t="shared" si="75"/>
        <v/>
      </c>
      <c r="K327" s="82" t="str">
        <f t="shared" si="76"/>
        <v/>
      </c>
      <c r="L327" s="85" t="str">
        <f t="shared" si="77"/>
        <v/>
      </c>
      <c r="M327" s="35">
        <f t="shared" si="78"/>
        <v>0</v>
      </c>
    </row>
    <row r="328" spans="1:13" ht="12.75" hidden="1" customHeight="1" x14ac:dyDescent="0.2">
      <c r="A328" s="209"/>
      <c r="B328" s="75">
        <f t="shared" si="73"/>
        <v>0</v>
      </c>
      <c r="C328" s="75">
        <f t="shared" si="74"/>
        <v>0</v>
      </c>
      <c r="D328" s="32"/>
      <c r="E328" s="32"/>
      <c r="F328" s="32"/>
      <c r="G328" s="32"/>
      <c r="H328" s="32"/>
      <c r="I328" s="32"/>
      <c r="J328" s="82" t="str">
        <f t="shared" si="75"/>
        <v/>
      </c>
      <c r="K328" s="82" t="str">
        <f t="shared" si="76"/>
        <v/>
      </c>
      <c r="L328" s="85" t="str">
        <f t="shared" si="77"/>
        <v/>
      </c>
      <c r="M328" s="35">
        <f t="shared" si="78"/>
        <v>0</v>
      </c>
    </row>
    <row r="329" spans="1:13" ht="12.75" hidden="1" customHeight="1" x14ac:dyDescent="0.2">
      <c r="A329" s="209"/>
      <c r="B329" s="75">
        <f t="shared" si="73"/>
        <v>0</v>
      </c>
      <c r="C329" s="75">
        <f t="shared" si="74"/>
        <v>0</v>
      </c>
      <c r="D329" s="32"/>
      <c r="E329" s="32"/>
      <c r="F329" s="32"/>
      <c r="G329" s="32"/>
      <c r="H329" s="32"/>
      <c r="I329" s="32"/>
      <c r="J329" s="82" t="str">
        <f t="shared" si="75"/>
        <v/>
      </c>
      <c r="K329" s="82" t="str">
        <f t="shared" si="76"/>
        <v/>
      </c>
      <c r="L329" s="85" t="str">
        <f t="shared" si="77"/>
        <v/>
      </c>
      <c r="M329" s="35">
        <f t="shared" si="78"/>
        <v>0</v>
      </c>
    </row>
    <row r="330" spans="1:13" ht="12.75" hidden="1" customHeight="1" x14ac:dyDescent="0.2">
      <c r="A330" s="209"/>
      <c r="B330" s="75">
        <f t="shared" si="73"/>
        <v>0</v>
      </c>
      <c r="C330" s="75">
        <f t="shared" si="74"/>
        <v>0</v>
      </c>
      <c r="D330" s="32"/>
      <c r="E330" s="32"/>
      <c r="F330" s="32"/>
      <c r="G330" s="32"/>
      <c r="H330" s="32"/>
      <c r="I330" s="32"/>
      <c r="J330" s="82" t="str">
        <f t="shared" si="75"/>
        <v/>
      </c>
      <c r="K330" s="82" t="str">
        <f t="shared" si="76"/>
        <v/>
      </c>
      <c r="L330" s="85" t="str">
        <f t="shared" si="77"/>
        <v/>
      </c>
      <c r="M330" s="35">
        <f t="shared" si="78"/>
        <v>0</v>
      </c>
    </row>
    <row r="331" spans="1:13" ht="12.75" hidden="1" customHeight="1" x14ac:dyDescent="0.2">
      <c r="A331" s="209"/>
      <c r="B331" s="75">
        <f t="shared" si="73"/>
        <v>0</v>
      </c>
      <c r="C331" s="75">
        <f t="shared" si="74"/>
        <v>0</v>
      </c>
      <c r="D331" s="32"/>
      <c r="E331" s="32"/>
      <c r="F331" s="32"/>
      <c r="G331" s="32"/>
      <c r="H331" s="32"/>
      <c r="I331" s="32"/>
      <c r="J331" s="82" t="str">
        <f t="shared" si="75"/>
        <v/>
      </c>
      <c r="K331" s="82" t="str">
        <f t="shared" si="76"/>
        <v/>
      </c>
      <c r="L331" s="85" t="str">
        <f t="shared" si="77"/>
        <v/>
      </c>
      <c r="M331" s="35">
        <f t="shared" si="78"/>
        <v>0</v>
      </c>
    </row>
    <row r="332" spans="1:13" ht="12.75" hidden="1" customHeight="1" x14ac:dyDescent="0.2">
      <c r="A332" s="209"/>
      <c r="B332" s="75">
        <f t="shared" si="73"/>
        <v>0</v>
      </c>
      <c r="C332" s="75">
        <f t="shared" si="74"/>
        <v>0</v>
      </c>
      <c r="D332" s="32"/>
      <c r="E332" s="32"/>
      <c r="F332" s="32"/>
      <c r="G332" s="32"/>
      <c r="H332" s="32"/>
      <c r="I332" s="32"/>
      <c r="J332" s="82" t="str">
        <f t="shared" si="75"/>
        <v/>
      </c>
      <c r="K332" s="82" t="str">
        <f t="shared" si="76"/>
        <v/>
      </c>
      <c r="L332" s="85" t="str">
        <f t="shared" si="77"/>
        <v/>
      </c>
      <c r="M332" s="35">
        <f t="shared" si="78"/>
        <v>0</v>
      </c>
    </row>
    <row r="333" spans="1:13" ht="12.75" hidden="1" customHeight="1" x14ac:dyDescent="0.2">
      <c r="A333" s="209"/>
      <c r="B333" s="75">
        <f t="shared" si="73"/>
        <v>0</v>
      </c>
      <c r="C333" s="75">
        <f t="shared" si="74"/>
        <v>0</v>
      </c>
      <c r="D333" s="32"/>
      <c r="E333" s="32"/>
      <c r="F333" s="32"/>
      <c r="G333" s="32"/>
      <c r="H333" s="32"/>
      <c r="I333" s="32"/>
      <c r="J333" s="82" t="str">
        <f t="shared" si="75"/>
        <v/>
      </c>
      <c r="K333" s="82" t="str">
        <f t="shared" si="76"/>
        <v/>
      </c>
      <c r="L333" s="85" t="str">
        <f t="shared" si="77"/>
        <v/>
      </c>
      <c r="M333" s="35">
        <f t="shared" si="78"/>
        <v>0</v>
      </c>
    </row>
    <row r="334" spans="1:13" ht="12.75" hidden="1" customHeight="1" x14ac:dyDescent="0.2">
      <c r="A334" s="209"/>
      <c r="B334" s="75">
        <f t="shared" si="73"/>
        <v>0</v>
      </c>
      <c r="C334" s="75">
        <f t="shared" si="74"/>
        <v>0</v>
      </c>
      <c r="D334" s="32"/>
      <c r="E334" s="32"/>
      <c r="F334" s="32"/>
      <c r="G334" s="32"/>
      <c r="H334" s="32"/>
      <c r="I334" s="32"/>
      <c r="J334" s="82" t="str">
        <f t="shared" si="75"/>
        <v/>
      </c>
      <c r="K334" s="82" t="str">
        <f t="shared" si="76"/>
        <v/>
      </c>
      <c r="L334" s="85" t="str">
        <f t="shared" si="77"/>
        <v/>
      </c>
      <c r="M334" s="35">
        <f t="shared" si="78"/>
        <v>0</v>
      </c>
    </row>
    <row r="335" spans="1:13" ht="12.75" hidden="1" customHeight="1" x14ac:dyDescent="0.2">
      <c r="A335" s="209"/>
      <c r="B335" s="76">
        <f t="shared" si="73"/>
        <v>0</v>
      </c>
      <c r="C335" s="76">
        <f t="shared" si="74"/>
        <v>0</v>
      </c>
      <c r="D335" s="42"/>
      <c r="E335" s="42"/>
      <c r="F335" s="42"/>
      <c r="G335" s="42"/>
      <c r="H335" s="42"/>
      <c r="I335" s="42"/>
      <c r="J335" s="83" t="str">
        <f t="shared" si="75"/>
        <v/>
      </c>
      <c r="K335" s="83" t="str">
        <f t="shared" si="76"/>
        <v/>
      </c>
      <c r="L335" s="85" t="str">
        <f t="shared" si="77"/>
        <v/>
      </c>
      <c r="M335" s="35">
        <f t="shared" si="78"/>
        <v>0</v>
      </c>
    </row>
    <row r="336" spans="1:13" ht="12.75" hidden="1" customHeight="1" x14ac:dyDescent="0.2">
      <c r="A336" s="203" t="s">
        <v>61</v>
      </c>
      <c r="B336" s="203">
        <f t="shared" ref="B336:I336" si="79">SUM(B286:B335)</f>
        <v>0</v>
      </c>
      <c r="C336" s="203">
        <f t="shared" si="79"/>
        <v>0</v>
      </c>
      <c r="D336" s="203">
        <f t="shared" si="79"/>
        <v>0</v>
      </c>
      <c r="E336" s="203">
        <f t="shared" si="79"/>
        <v>0</v>
      </c>
      <c r="F336" s="203">
        <f t="shared" si="79"/>
        <v>0</v>
      </c>
      <c r="G336" s="203">
        <f t="shared" si="79"/>
        <v>0</v>
      </c>
      <c r="H336" s="203">
        <f t="shared" si="79"/>
        <v>0</v>
      </c>
      <c r="I336" s="203">
        <f t="shared" si="79"/>
        <v>0</v>
      </c>
      <c r="J336" s="204" t="str">
        <f t="shared" si="75"/>
        <v/>
      </c>
      <c r="K336" s="204" t="str">
        <f t="shared" si="76"/>
        <v/>
      </c>
      <c r="L336" s="204" t="str">
        <f t="shared" si="77"/>
        <v/>
      </c>
      <c r="M336" s="35">
        <f t="shared" si="78"/>
        <v>0</v>
      </c>
    </row>
    <row r="337" spans="1:13" x14ac:dyDescent="0.2">
      <c r="M337" s="6"/>
    </row>
    <row r="338" spans="1:13" ht="15.75" hidden="1" customHeight="1" x14ac:dyDescent="0.2">
      <c r="A338" s="451" t="str">
        <f>Parameters!B102</f>
        <v>Sheet5-Table7 Header</v>
      </c>
      <c r="B338" s="452"/>
      <c r="C338" s="452"/>
      <c r="D338" s="452"/>
      <c r="E338" s="452"/>
      <c r="F338" s="452"/>
      <c r="G338" s="452"/>
      <c r="H338" s="452"/>
      <c r="I338" s="452"/>
      <c r="J338" s="452"/>
      <c r="K338" s="452"/>
      <c r="L338" s="453"/>
    </row>
    <row r="339" spans="1:13" ht="12.75" hidden="1" customHeight="1" x14ac:dyDescent="0.2">
      <c r="A339" s="443" t="str">
        <f>CONCATENATE(Parameters!H102," Name")</f>
        <v>Test Set Name</v>
      </c>
      <c r="B339" s="445" t="s">
        <v>112</v>
      </c>
      <c r="C339" s="446"/>
      <c r="D339" s="446"/>
      <c r="E339" s="446"/>
      <c r="F339" s="446"/>
      <c r="G339" s="446"/>
      <c r="H339" s="446"/>
      <c r="I339" s="446"/>
      <c r="J339" s="446"/>
      <c r="K339" s="446"/>
      <c r="L339" s="447"/>
    </row>
    <row r="340" spans="1:13" ht="12.75" hidden="1" customHeight="1" x14ac:dyDescent="0.2">
      <c r="A340" s="444"/>
      <c r="B340" s="196" t="s">
        <v>110</v>
      </c>
      <c r="C340" s="196" t="s">
        <v>113</v>
      </c>
      <c r="D340" s="196" t="s">
        <v>148</v>
      </c>
      <c r="E340" s="196" t="s">
        <v>149</v>
      </c>
      <c r="F340" s="196" t="s">
        <v>55</v>
      </c>
      <c r="G340" s="196" t="s">
        <v>57</v>
      </c>
      <c r="H340" s="196" t="s">
        <v>102</v>
      </c>
      <c r="I340" s="196" t="s">
        <v>93</v>
      </c>
      <c r="J340" s="196" t="s">
        <v>59</v>
      </c>
      <c r="K340" s="196" t="s">
        <v>60</v>
      </c>
      <c r="L340" s="196" t="s">
        <v>409</v>
      </c>
      <c r="M340" s="34" t="s">
        <v>58</v>
      </c>
    </row>
    <row r="341" spans="1:13" ht="12.75" hidden="1" customHeight="1" x14ac:dyDescent="0.2">
      <c r="A341" s="208"/>
      <c r="B341" s="75">
        <f t="shared" ref="B341:B372" si="80">SUM(D341:I341)</f>
        <v>0</v>
      </c>
      <c r="C341" s="75">
        <f t="shared" ref="C341:C372" si="81">D341+E341</f>
        <v>0</v>
      </c>
      <c r="D341" s="32"/>
      <c r="E341" s="32"/>
      <c r="F341" s="32"/>
      <c r="G341" s="32"/>
      <c r="H341" s="32"/>
      <c r="I341" s="32"/>
      <c r="J341" s="82" t="str">
        <f t="shared" ref="J341:J372" si="82">IF(ISERROR(D341/C341),"",(D341/C341))</f>
        <v/>
      </c>
      <c r="K341" s="82" t="str">
        <f t="shared" ref="K341:K372" si="83">IF(ISERROR(E341/C341),"",(E341/C341))</f>
        <v/>
      </c>
      <c r="L341" s="85" t="str">
        <f t="shared" ref="L341:L372" si="84">IF(ISERROR((D341+E341)/B341),"",(D341+E341)/B341)</f>
        <v/>
      </c>
      <c r="M341" s="35">
        <f t="shared" ref="M341:M372" si="85">G341+I341</f>
        <v>0</v>
      </c>
    </row>
    <row r="342" spans="1:13" ht="12.75" hidden="1" customHeight="1" x14ac:dyDescent="0.2">
      <c r="A342" s="208"/>
      <c r="B342" s="75">
        <f t="shared" si="80"/>
        <v>0</v>
      </c>
      <c r="C342" s="75">
        <f t="shared" si="81"/>
        <v>0</v>
      </c>
      <c r="D342" s="32"/>
      <c r="E342" s="32"/>
      <c r="F342" s="32"/>
      <c r="G342" s="32"/>
      <c r="H342" s="32"/>
      <c r="I342" s="32"/>
      <c r="J342" s="82" t="str">
        <f t="shared" si="82"/>
        <v/>
      </c>
      <c r="K342" s="82" t="str">
        <f t="shared" si="83"/>
        <v/>
      </c>
      <c r="L342" s="85" t="str">
        <f t="shared" si="84"/>
        <v/>
      </c>
      <c r="M342" s="35">
        <f t="shared" si="85"/>
        <v>0</v>
      </c>
    </row>
    <row r="343" spans="1:13" ht="12.75" hidden="1" customHeight="1" x14ac:dyDescent="0.2">
      <c r="A343" s="208"/>
      <c r="B343" s="75">
        <f t="shared" si="80"/>
        <v>0</v>
      </c>
      <c r="C343" s="75">
        <f t="shared" si="81"/>
        <v>0</v>
      </c>
      <c r="D343" s="32"/>
      <c r="E343" s="32"/>
      <c r="F343" s="32"/>
      <c r="G343" s="32"/>
      <c r="H343" s="32"/>
      <c r="I343" s="32"/>
      <c r="J343" s="82" t="str">
        <f t="shared" si="82"/>
        <v/>
      </c>
      <c r="K343" s="82" t="str">
        <f t="shared" si="83"/>
        <v/>
      </c>
      <c r="L343" s="85" t="str">
        <f t="shared" si="84"/>
        <v/>
      </c>
      <c r="M343" s="35">
        <f t="shared" si="85"/>
        <v>0</v>
      </c>
    </row>
    <row r="344" spans="1:13" ht="12.75" hidden="1" customHeight="1" x14ac:dyDescent="0.2">
      <c r="A344" s="208"/>
      <c r="B344" s="75">
        <f t="shared" si="80"/>
        <v>0</v>
      </c>
      <c r="C344" s="75">
        <f t="shared" si="81"/>
        <v>0</v>
      </c>
      <c r="D344" s="32"/>
      <c r="E344" s="32"/>
      <c r="F344" s="32"/>
      <c r="G344" s="32"/>
      <c r="H344" s="32"/>
      <c r="I344" s="32"/>
      <c r="J344" s="82" t="str">
        <f t="shared" si="82"/>
        <v/>
      </c>
      <c r="K344" s="82" t="str">
        <f t="shared" si="83"/>
        <v/>
      </c>
      <c r="L344" s="85" t="str">
        <f t="shared" si="84"/>
        <v/>
      </c>
      <c r="M344" s="35">
        <f t="shared" si="85"/>
        <v>0</v>
      </c>
    </row>
    <row r="345" spans="1:13" ht="12.75" hidden="1" customHeight="1" x14ac:dyDescent="0.2">
      <c r="A345" s="208"/>
      <c r="B345" s="75">
        <f t="shared" si="80"/>
        <v>0</v>
      </c>
      <c r="C345" s="75">
        <f t="shared" si="81"/>
        <v>0</v>
      </c>
      <c r="D345" s="32"/>
      <c r="E345" s="32"/>
      <c r="F345" s="32"/>
      <c r="G345" s="32"/>
      <c r="H345" s="32"/>
      <c r="I345" s="32"/>
      <c r="J345" s="82" t="str">
        <f t="shared" si="82"/>
        <v/>
      </c>
      <c r="K345" s="82" t="str">
        <f t="shared" si="83"/>
        <v/>
      </c>
      <c r="L345" s="85" t="str">
        <f t="shared" si="84"/>
        <v/>
      </c>
      <c r="M345" s="35">
        <f t="shared" si="85"/>
        <v>0</v>
      </c>
    </row>
    <row r="346" spans="1:13" ht="12.75" hidden="1" customHeight="1" x14ac:dyDescent="0.2">
      <c r="A346" s="208"/>
      <c r="B346" s="75">
        <f t="shared" si="80"/>
        <v>0</v>
      </c>
      <c r="C346" s="75">
        <f t="shared" si="81"/>
        <v>0</v>
      </c>
      <c r="D346" s="32"/>
      <c r="E346" s="32"/>
      <c r="F346" s="32"/>
      <c r="G346" s="32"/>
      <c r="H346" s="32"/>
      <c r="I346" s="32"/>
      <c r="J346" s="82" t="str">
        <f t="shared" si="82"/>
        <v/>
      </c>
      <c r="K346" s="82" t="str">
        <f t="shared" si="83"/>
        <v/>
      </c>
      <c r="L346" s="85" t="str">
        <f t="shared" si="84"/>
        <v/>
      </c>
      <c r="M346" s="35">
        <f t="shared" si="85"/>
        <v>0</v>
      </c>
    </row>
    <row r="347" spans="1:13" ht="12.75" hidden="1" customHeight="1" x14ac:dyDescent="0.2">
      <c r="A347" s="208"/>
      <c r="B347" s="75">
        <f t="shared" si="80"/>
        <v>0</v>
      </c>
      <c r="C347" s="75">
        <f t="shared" si="81"/>
        <v>0</v>
      </c>
      <c r="D347" s="32"/>
      <c r="E347" s="32"/>
      <c r="F347" s="32"/>
      <c r="G347" s="32"/>
      <c r="H347" s="32"/>
      <c r="I347" s="32"/>
      <c r="J347" s="82" t="str">
        <f t="shared" si="82"/>
        <v/>
      </c>
      <c r="K347" s="82" t="str">
        <f t="shared" si="83"/>
        <v/>
      </c>
      <c r="L347" s="85" t="str">
        <f t="shared" si="84"/>
        <v/>
      </c>
      <c r="M347" s="35">
        <f t="shared" si="85"/>
        <v>0</v>
      </c>
    </row>
    <row r="348" spans="1:13" ht="12.75" hidden="1" customHeight="1" x14ac:dyDescent="0.2">
      <c r="A348" s="208"/>
      <c r="B348" s="75">
        <f t="shared" si="80"/>
        <v>0</v>
      </c>
      <c r="C348" s="75">
        <f t="shared" si="81"/>
        <v>0</v>
      </c>
      <c r="D348" s="32"/>
      <c r="E348" s="32"/>
      <c r="F348" s="32"/>
      <c r="G348" s="32"/>
      <c r="H348" s="32"/>
      <c r="I348" s="32"/>
      <c r="J348" s="82" t="str">
        <f t="shared" si="82"/>
        <v/>
      </c>
      <c r="K348" s="82" t="str">
        <f t="shared" si="83"/>
        <v/>
      </c>
      <c r="L348" s="85" t="str">
        <f t="shared" si="84"/>
        <v/>
      </c>
      <c r="M348" s="35">
        <f t="shared" si="85"/>
        <v>0</v>
      </c>
    </row>
    <row r="349" spans="1:13" ht="12.75" hidden="1" customHeight="1" x14ac:dyDescent="0.2">
      <c r="A349" s="208"/>
      <c r="B349" s="75">
        <f t="shared" si="80"/>
        <v>0</v>
      </c>
      <c r="C349" s="75">
        <f t="shared" si="81"/>
        <v>0</v>
      </c>
      <c r="D349" s="32"/>
      <c r="E349" s="32"/>
      <c r="F349" s="32"/>
      <c r="G349" s="32"/>
      <c r="H349" s="32"/>
      <c r="I349" s="32"/>
      <c r="J349" s="82" t="str">
        <f t="shared" si="82"/>
        <v/>
      </c>
      <c r="K349" s="82" t="str">
        <f t="shared" si="83"/>
        <v/>
      </c>
      <c r="L349" s="85" t="str">
        <f t="shared" si="84"/>
        <v/>
      </c>
      <c r="M349" s="35">
        <f t="shared" si="85"/>
        <v>0</v>
      </c>
    </row>
    <row r="350" spans="1:13" ht="12.75" hidden="1" customHeight="1" x14ac:dyDescent="0.2">
      <c r="A350" s="208"/>
      <c r="B350" s="75">
        <f t="shared" si="80"/>
        <v>0</v>
      </c>
      <c r="C350" s="75">
        <f t="shared" si="81"/>
        <v>0</v>
      </c>
      <c r="D350" s="32"/>
      <c r="E350" s="32"/>
      <c r="F350" s="32"/>
      <c r="G350" s="32"/>
      <c r="H350" s="32"/>
      <c r="I350" s="32"/>
      <c r="J350" s="82" t="str">
        <f t="shared" si="82"/>
        <v/>
      </c>
      <c r="K350" s="82" t="str">
        <f t="shared" si="83"/>
        <v/>
      </c>
      <c r="L350" s="85" t="str">
        <f t="shared" si="84"/>
        <v/>
      </c>
      <c r="M350" s="35">
        <f t="shared" si="85"/>
        <v>0</v>
      </c>
    </row>
    <row r="351" spans="1:13" ht="12.75" hidden="1" customHeight="1" x14ac:dyDescent="0.2">
      <c r="A351" s="208"/>
      <c r="B351" s="75">
        <f t="shared" si="80"/>
        <v>0</v>
      </c>
      <c r="C351" s="75">
        <f t="shared" si="81"/>
        <v>0</v>
      </c>
      <c r="D351" s="32"/>
      <c r="E351" s="32"/>
      <c r="F351" s="32"/>
      <c r="G351" s="32"/>
      <c r="H351" s="32"/>
      <c r="I351" s="32"/>
      <c r="J351" s="82" t="str">
        <f t="shared" si="82"/>
        <v/>
      </c>
      <c r="K351" s="82" t="str">
        <f t="shared" si="83"/>
        <v/>
      </c>
      <c r="L351" s="85" t="str">
        <f t="shared" si="84"/>
        <v/>
      </c>
      <c r="M351" s="35">
        <f t="shared" si="85"/>
        <v>0</v>
      </c>
    </row>
    <row r="352" spans="1:13" ht="12.75" hidden="1" customHeight="1" x14ac:dyDescent="0.2">
      <c r="A352" s="208"/>
      <c r="B352" s="75">
        <f t="shared" si="80"/>
        <v>0</v>
      </c>
      <c r="C352" s="75">
        <f t="shared" si="81"/>
        <v>0</v>
      </c>
      <c r="D352" s="32"/>
      <c r="E352" s="32"/>
      <c r="F352" s="32"/>
      <c r="G352" s="32"/>
      <c r="H352" s="32"/>
      <c r="I352" s="32"/>
      <c r="J352" s="82" t="str">
        <f t="shared" si="82"/>
        <v/>
      </c>
      <c r="K352" s="82" t="str">
        <f t="shared" si="83"/>
        <v/>
      </c>
      <c r="L352" s="85" t="str">
        <f t="shared" si="84"/>
        <v/>
      </c>
      <c r="M352" s="35">
        <f t="shared" si="85"/>
        <v>0</v>
      </c>
    </row>
    <row r="353" spans="1:13" ht="12.75" hidden="1" customHeight="1" x14ac:dyDescent="0.2">
      <c r="A353" s="208"/>
      <c r="B353" s="75">
        <f t="shared" si="80"/>
        <v>0</v>
      </c>
      <c r="C353" s="75">
        <f t="shared" si="81"/>
        <v>0</v>
      </c>
      <c r="D353" s="32"/>
      <c r="E353" s="32"/>
      <c r="F353" s="32"/>
      <c r="G353" s="32"/>
      <c r="H353" s="32"/>
      <c r="I353" s="32"/>
      <c r="J353" s="82" t="str">
        <f t="shared" si="82"/>
        <v/>
      </c>
      <c r="K353" s="82" t="str">
        <f t="shared" si="83"/>
        <v/>
      </c>
      <c r="L353" s="85" t="str">
        <f t="shared" si="84"/>
        <v/>
      </c>
      <c r="M353" s="35">
        <f t="shared" si="85"/>
        <v>0</v>
      </c>
    </row>
    <row r="354" spans="1:13" ht="12.75" hidden="1" customHeight="1" x14ac:dyDescent="0.2">
      <c r="A354" s="208"/>
      <c r="B354" s="76">
        <f t="shared" si="80"/>
        <v>0</v>
      </c>
      <c r="C354" s="76">
        <f t="shared" si="81"/>
        <v>0</v>
      </c>
      <c r="D354" s="42"/>
      <c r="E354" s="42"/>
      <c r="F354" s="42"/>
      <c r="G354" s="42"/>
      <c r="H354" s="42"/>
      <c r="I354" s="42"/>
      <c r="J354" s="83" t="str">
        <f t="shared" si="82"/>
        <v/>
      </c>
      <c r="K354" s="83" t="str">
        <f t="shared" si="83"/>
        <v/>
      </c>
      <c r="L354" s="85" t="str">
        <f t="shared" si="84"/>
        <v/>
      </c>
      <c r="M354" s="35">
        <f t="shared" si="85"/>
        <v>0</v>
      </c>
    </row>
    <row r="355" spans="1:13" ht="12.75" hidden="1" customHeight="1" x14ac:dyDescent="0.2">
      <c r="A355" s="208"/>
      <c r="B355" s="75">
        <f t="shared" si="80"/>
        <v>0</v>
      </c>
      <c r="C355" s="75">
        <f t="shared" si="81"/>
        <v>0</v>
      </c>
      <c r="D355" s="32"/>
      <c r="E355" s="32"/>
      <c r="F355" s="32"/>
      <c r="G355" s="32"/>
      <c r="H355" s="32"/>
      <c r="I355" s="32"/>
      <c r="J355" s="82" t="str">
        <f t="shared" si="82"/>
        <v/>
      </c>
      <c r="K355" s="82" t="str">
        <f t="shared" si="83"/>
        <v/>
      </c>
      <c r="L355" s="85" t="str">
        <f t="shared" si="84"/>
        <v/>
      </c>
      <c r="M355" s="35">
        <f t="shared" si="85"/>
        <v>0</v>
      </c>
    </row>
    <row r="356" spans="1:13" ht="12.75" hidden="1" customHeight="1" x14ac:dyDescent="0.2">
      <c r="A356" s="208"/>
      <c r="B356" s="75">
        <f t="shared" si="80"/>
        <v>0</v>
      </c>
      <c r="C356" s="75">
        <f t="shared" si="81"/>
        <v>0</v>
      </c>
      <c r="D356" s="32"/>
      <c r="E356" s="32"/>
      <c r="F356" s="32"/>
      <c r="G356" s="32"/>
      <c r="H356" s="32"/>
      <c r="I356" s="32"/>
      <c r="J356" s="82" t="str">
        <f t="shared" si="82"/>
        <v/>
      </c>
      <c r="K356" s="82" t="str">
        <f t="shared" si="83"/>
        <v/>
      </c>
      <c r="L356" s="85" t="str">
        <f t="shared" si="84"/>
        <v/>
      </c>
      <c r="M356" s="35">
        <f t="shared" si="85"/>
        <v>0</v>
      </c>
    </row>
    <row r="357" spans="1:13" ht="12.75" hidden="1" customHeight="1" x14ac:dyDescent="0.2">
      <c r="A357" s="208"/>
      <c r="B357" s="75">
        <f t="shared" si="80"/>
        <v>0</v>
      </c>
      <c r="C357" s="75">
        <f t="shared" si="81"/>
        <v>0</v>
      </c>
      <c r="D357" s="32"/>
      <c r="E357" s="32"/>
      <c r="F357" s="32"/>
      <c r="G357" s="32"/>
      <c r="H357" s="32"/>
      <c r="I357" s="32"/>
      <c r="J357" s="82" t="str">
        <f t="shared" si="82"/>
        <v/>
      </c>
      <c r="K357" s="82" t="str">
        <f t="shared" si="83"/>
        <v/>
      </c>
      <c r="L357" s="85" t="str">
        <f t="shared" si="84"/>
        <v/>
      </c>
      <c r="M357" s="35">
        <f t="shared" si="85"/>
        <v>0</v>
      </c>
    </row>
    <row r="358" spans="1:13" ht="12.75" hidden="1" customHeight="1" x14ac:dyDescent="0.2">
      <c r="A358" s="208"/>
      <c r="B358" s="75">
        <f t="shared" si="80"/>
        <v>0</v>
      </c>
      <c r="C358" s="75">
        <f t="shared" si="81"/>
        <v>0</v>
      </c>
      <c r="D358" s="32"/>
      <c r="E358" s="32"/>
      <c r="F358" s="32"/>
      <c r="G358" s="32"/>
      <c r="H358" s="32"/>
      <c r="I358" s="32"/>
      <c r="J358" s="82" t="str">
        <f t="shared" si="82"/>
        <v/>
      </c>
      <c r="K358" s="82" t="str">
        <f t="shared" si="83"/>
        <v/>
      </c>
      <c r="L358" s="85" t="str">
        <f t="shared" si="84"/>
        <v/>
      </c>
      <c r="M358" s="35">
        <f t="shared" si="85"/>
        <v>0</v>
      </c>
    </row>
    <row r="359" spans="1:13" ht="12.75" hidden="1" customHeight="1" x14ac:dyDescent="0.2">
      <c r="A359" s="208"/>
      <c r="B359" s="75">
        <f t="shared" si="80"/>
        <v>0</v>
      </c>
      <c r="C359" s="75">
        <f t="shared" si="81"/>
        <v>0</v>
      </c>
      <c r="D359" s="32"/>
      <c r="E359" s="32"/>
      <c r="F359" s="32"/>
      <c r="G359" s="32"/>
      <c r="H359" s="32"/>
      <c r="I359" s="32"/>
      <c r="J359" s="82" t="str">
        <f t="shared" si="82"/>
        <v/>
      </c>
      <c r="K359" s="82" t="str">
        <f t="shared" si="83"/>
        <v/>
      </c>
      <c r="L359" s="85" t="str">
        <f t="shared" si="84"/>
        <v/>
      </c>
      <c r="M359" s="35">
        <f t="shared" si="85"/>
        <v>0</v>
      </c>
    </row>
    <row r="360" spans="1:13" ht="12.75" hidden="1" customHeight="1" x14ac:dyDescent="0.2">
      <c r="A360" s="208"/>
      <c r="B360" s="75">
        <f t="shared" si="80"/>
        <v>0</v>
      </c>
      <c r="C360" s="75">
        <f t="shared" si="81"/>
        <v>0</v>
      </c>
      <c r="D360" s="32"/>
      <c r="E360" s="32"/>
      <c r="F360" s="32"/>
      <c r="G360" s="32"/>
      <c r="H360" s="32"/>
      <c r="I360" s="32"/>
      <c r="J360" s="82" t="str">
        <f t="shared" si="82"/>
        <v/>
      </c>
      <c r="K360" s="82" t="str">
        <f t="shared" si="83"/>
        <v/>
      </c>
      <c r="L360" s="85" t="str">
        <f t="shared" si="84"/>
        <v/>
      </c>
      <c r="M360" s="35">
        <f t="shared" si="85"/>
        <v>0</v>
      </c>
    </row>
    <row r="361" spans="1:13" ht="12.75" hidden="1" customHeight="1" x14ac:dyDescent="0.2">
      <c r="A361" s="208"/>
      <c r="B361" s="75">
        <f t="shared" si="80"/>
        <v>0</v>
      </c>
      <c r="C361" s="75">
        <f t="shared" si="81"/>
        <v>0</v>
      </c>
      <c r="D361" s="32"/>
      <c r="E361" s="32"/>
      <c r="F361" s="32"/>
      <c r="G361" s="32"/>
      <c r="H361" s="32"/>
      <c r="I361" s="32"/>
      <c r="J361" s="82" t="str">
        <f t="shared" si="82"/>
        <v/>
      </c>
      <c r="K361" s="82" t="str">
        <f t="shared" si="83"/>
        <v/>
      </c>
      <c r="L361" s="85" t="str">
        <f t="shared" si="84"/>
        <v/>
      </c>
      <c r="M361" s="35">
        <f t="shared" si="85"/>
        <v>0</v>
      </c>
    </row>
    <row r="362" spans="1:13" ht="12.75" hidden="1" customHeight="1" x14ac:dyDescent="0.2">
      <c r="A362" s="208"/>
      <c r="B362" s="75">
        <f t="shared" si="80"/>
        <v>0</v>
      </c>
      <c r="C362" s="75">
        <f t="shared" si="81"/>
        <v>0</v>
      </c>
      <c r="D362" s="32"/>
      <c r="E362" s="32"/>
      <c r="F362" s="32"/>
      <c r="G362" s="32"/>
      <c r="H362" s="32"/>
      <c r="I362" s="32"/>
      <c r="J362" s="82" t="str">
        <f t="shared" si="82"/>
        <v/>
      </c>
      <c r="K362" s="82" t="str">
        <f t="shared" si="83"/>
        <v/>
      </c>
      <c r="L362" s="85" t="str">
        <f t="shared" si="84"/>
        <v/>
      </c>
      <c r="M362" s="35">
        <f t="shared" si="85"/>
        <v>0</v>
      </c>
    </row>
    <row r="363" spans="1:13" ht="12.75" hidden="1" customHeight="1" x14ac:dyDescent="0.2">
      <c r="A363" s="208"/>
      <c r="B363" s="75">
        <f t="shared" si="80"/>
        <v>0</v>
      </c>
      <c r="C363" s="75">
        <f t="shared" si="81"/>
        <v>0</v>
      </c>
      <c r="D363" s="32"/>
      <c r="E363" s="32"/>
      <c r="F363" s="32"/>
      <c r="G363" s="32"/>
      <c r="H363" s="32"/>
      <c r="I363" s="32"/>
      <c r="J363" s="82" t="str">
        <f t="shared" si="82"/>
        <v/>
      </c>
      <c r="K363" s="82" t="str">
        <f t="shared" si="83"/>
        <v/>
      </c>
      <c r="L363" s="85" t="str">
        <f t="shared" si="84"/>
        <v/>
      </c>
      <c r="M363" s="35">
        <f t="shared" si="85"/>
        <v>0</v>
      </c>
    </row>
    <row r="364" spans="1:13" ht="12.75" hidden="1" customHeight="1" x14ac:dyDescent="0.2">
      <c r="A364" s="208"/>
      <c r="B364" s="75">
        <f t="shared" si="80"/>
        <v>0</v>
      </c>
      <c r="C364" s="75">
        <f t="shared" si="81"/>
        <v>0</v>
      </c>
      <c r="D364" s="32"/>
      <c r="E364" s="32"/>
      <c r="F364" s="32"/>
      <c r="G364" s="32"/>
      <c r="H364" s="32"/>
      <c r="I364" s="32"/>
      <c r="J364" s="82" t="str">
        <f t="shared" si="82"/>
        <v/>
      </c>
      <c r="K364" s="82" t="str">
        <f t="shared" si="83"/>
        <v/>
      </c>
      <c r="L364" s="85" t="str">
        <f t="shared" si="84"/>
        <v/>
      </c>
      <c r="M364" s="35">
        <f t="shared" si="85"/>
        <v>0</v>
      </c>
    </row>
    <row r="365" spans="1:13" ht="12.75" hidden="1" customHeight="1" x14ac:dyDescent="0.2">
      <c r="A365" s="208"/>
      <c r="B365" s="76">
        <f t="shared" si="80"/>
        <v>0</v>
      </c>
      <c r="C365" s="76">
        <f t="shared" si="81"/>
        <v>0</v>
      </c>
      <c r="D365" s="42"/>
      <c r="E365" s="42"/>
      <c r="F365" s="42"/>
      <c r="G365" s="42"/>
      <c r="H365" s="42"/>
      <c r="I365" s="42"/>
      <c r="J365" s="83" t="str">
        <f t="shared" si="82"/>
        <v/>
      </c>
      <c r="K365" s="83" t="str">
        <f t="shared" si="83"/>
        <v/>
      </c>
      <c r="L365" s="85" t="str">
        <f t="shared" si="84"/>
        <v/>
      </c>
      <c r="M365" s="35">
        <f t="shared" si="85"/>
        <v>0</v>
      </c>
    </row>
    <row r="366" spans="1:13" ht="12.75" hidden="1" customHeight="1" x14ac:dyDescent="0.2">
      <c r="A366" s="208"/>
      <c r="B366" s="75">
        <f t="shared" si="80"/>
        <v>0</v>
      </c>
      <c r="C366" s="75">
        <f t="shared" si="81"/>
        <v>0</v>
      </c>
      <c r="D366" s="32"/>
      <c r="E366" s="32"/>
      <c r="F366" s="32"/>
      <c r="G366" s="32"/>
      <c r="H366" s="32"/>
      <c r="I366" s="32"/>
      <c r="J366" s="82" t="str">
        <f t="shared" si="82"/>
        <v/>
      </c>
      <c r="K366" s="82" t="str">
        <f t="shared" si="83"/>
        <v/>
      </c>
      <c r="L366" s="85" t="str">
        <f t="shared" si="84"/>
        <v/>
      </c>
      <c r="M366" s="35">
        <f t="shared" si="85"/>
        <v>0</v>
      </c>
    </row>
    <row r="367" spans="1:13" ht="12.75" hidden="1" customHeight="1" x14ac:dyDescent="0.2">
      <c r="A367" s="208"/>
      <c r="B367" s="75">
        <f t="shared" si="80"/>
        <v>0</v>
      </c>
      <c r="C367" s="75">
        <f t="shared" si="81"/>
        <v>0</v>
      </c>
      <c r="D367" s="32"/>
      <c r="E367" s="32"/>
      <c r="F367" s="32"/>
      <c r="G367" s="32"/>
      <c r="H367" s="32"/>
      <c r="I367" s="32"/>
      <c r="J367" s="82" t="str">
        <f t="shared" si="82"/>
        <v/>
      </c>
      <c r="K367" s="82" t="str">
        <f t="shared" si="83"/>
        <v/>
      </c>
      <c r="L367" s="85" t="str">
        <f t="shared" si="84"/>
        <v/>
      </c>
      <c r="M367" s="35">
        <f t="shared" si="85"/>
        <v>0</v>
      </c>
    </row>
    <row r="368" spans="1:13" ht="12.75" hidden="1" customHeight="1" x14ac:dyDescent="0.2">
      <c r="A368" s="208"/>
      <c r="B368" s="75">
        <f t="shared" si="80"/>
        <v>0</v>
      </c>
      <c r="C368" s="75">
        <f t="shared" si="81"/>
        <v>0</v>
      </c>
      <c r="D368" s="32"/>
      <c r="E368" s="32"/>
      <c r="F368" s="32"/>
      <c r="G368" s="32"/>
      <c r="H368" s="32"/>
      <c r="I368" s="32"/>
      <c r="J368" s="82" t="str">
        <f t="shared" si="82"/>
        <v/>
      </c>
      <c r="K368" s="82" t="str">
        <f t="shared" si="83"/>
        <v/>
      </c>
      <c r="L368" s="85" t="str">
        <f t="shared" si="84"/>
        <v/>
      </c>
      <c r="M368" s="35">
        <f t="shared" si="85"/>
        <v>0</v>
      </c>
    </row>
    <row r="369" spans="1:13" ht="12.75" hidden="1" customHeight="1" x14ac:dyDescent="0.2">
      <c r="A369" s="208"/>
      <c r="B369" s="75">
        <f t="shared" si="80"/>
        <v>0</v>
      </c>
      <c r="C369" s="75">
        <f t="shared" si="81"/>
        <v>0</v>
      </c>
      <c r="D369" s="32"/>
      <c r="E369" s="32"/>
      <c r="F369" s="32"/>
      <c r="G369" s="32"/>
      <c r="H369" s="32"/>
      <c r="I369" s="32"/>
      <c r="J369" s="82" t="str">
        <f t="shared" si="82"/>
        <v/>
      </c>
      <c r="K369" s="82" t="str">
        <f t="shared" si="83"/>
        <v/>
      </c>
      <c r="L369" s="85" t="str">
        <f t="shared" si="84"/>
        <v/>
      </c>
      <c r="M369" s="35">
        <f t="shared" si="85"/>
        <v>0</v>
      </c>
    </row>
    <row r="370" spans="1:13" ht="12.75" hidden="1" customHeight="1" x14ac:dyDescent="0.2">
      <c r="A370" s="208"/>
      <c r="B370" s="75">
        <f t="shared" si="80"/>
        <v>0</v>
      </c>
      <c r="C370" s="75">
        <f t="shared" si="81"/>
        <v>0</v>
      </c>
      <c r="D370" s="32"/>
      <c r="E370" s="32"/>
      <c r="F370" s="32"/>
      <c r="G370" s="32"/>
      <c r="H370" s="32"/>
      <c r="I370" s="32"/>
      <c r="J370" s="82" t="str">
        <f t="shared" si="82"/>
        <v/>
      </c>
      <c r="K370" s="82" t="str">
        <f t="shared" si="83"/>
        <v/>
      </c>
      <c r="L370" s="85" t="str">
        <f t="shared" si="84"/>
        <v/>
      </c>
      <c r="M370" s="35">
        <f t="shared" si="85"/>
        <v>0</v>
      </c>
    </row>
    <row r="371" spans="1:13" ht="12.75" hidden="1" customHeight="1" x14ac:dyDescent="0.2">
      <c r="A371" s="208"/>
      <c r="B371" s="75">
        <f t="shared" si="80"/>
        <v>0</v>
      </c>
      <c r="C371" s="75">
        <f t="shared" si="81"/>
        <v>0</v>
      </c>
      <c r="D371" s="32"/>
      <c r="E371" s="32"/>
      <c r="F371" s="32"/>
      <c r="G371" s="32"/>
      <c r="H371" s="32"/>
      <c r="I371" s="32"/>
      <c r="J371" s="82" t="str">
        <f t="shared" si="82"/>
        <v/>
      </c>
      <c r="K371" s="82" t="str">
        <f t="shared" si="83"/>
        <v/>
      </c>
      <c r="L371" s="85" t="str">
        <f t="shared" si="84"/>
        <v/>
      </c>
      <c r="M371" s="35">
        <f t="shared" si="85"/>
        <v>0</v>
      </c>
    </row>
    <row r="372" spans="1:13" ht="12.75" hidden="1" customHeight="1" x14ac:dyDescent="0.2">
      <c r="A372" s="208"/>
      <c r="B372" s="75">
        <f t="shared" si="80"/>
        <v>0</v>
      </c>
      <c r="C372" s="75">
        <f t="shared" si="81"/>
        <v>0</v>
      </c>
      <c r="D372" s="32"/>
      <c r="E372" s="32"/>
      <c r="F372" s="32"/>
      <c r="G372" s="32"/>
      <c r="H372" s="32"/>
      <c r="I372" s="32"/>
      <c r="J372" s="82" t="str">
        <f t="shared" si="82"/>
        <v/>
      </c>
      <c r="K372" s="82" t="str">
        <f t="shared" si="83"/>
        <v/>
      </c>
      <c r="L372" s="85" t="str">
        <f t="shared" si="84"/>
        <v/>
      </c>
      <c r="M372" s="35">
        <f t="shared" si="85"/>
        <v>0</v>
      </c>
    </row>
    <row r="373" spans="1:13" ht="12.75" hidden="1" customHeight="1" x14ac:dyDescent="0.2">
      <c r="A373" s="208"/>
      <c r="B373" s="75">
        <f t="shared" ref="B373:B390" si="86">SUM(D373:I373)</f>
        <v>0</v>
      </c>
      <c r="C373" s="75">
        <f t="shared" ref="C373:C390" si="87">D373+E373</f>
        <v>0</v>
      </c>
      <c r="D373" s="32"/>
      <c r="E373" s="32"/>
      <c r="F373" s="32"/>
      <c r="G373" s="32"/>
      <c r="H373" s="32"/>
      <c r="I373" s="32"/>
      <c r="J373" s="82" t="str">
        <f t="shared" ref="J373:J391" si="88">IF(ISERROR(D373/C373),"",(D373/C373))</f>
        <v/>
      </c>
      <c r="K373" s="82" t="str">
        <f t="shared" ref="K373:K391" si="89">IF(ISERROR(E373/C373),"",(E373/C373))</f>
        <v/>
      </c>
      <c r="L373" s="85" t="str">
        <f t="shared" ref="L373:L391" si="90">IF(ISERROR((D373+E373)/B373),"",(D373+E373)/B373)</f>
        <v/>
      </c>
      <c r="M373" s="35">
        <f t="shared" ref="M373:M391" si="91">G373+I373</f>
        <v>0</v>
      </c>
    </row>
    <row r="374" spans="1:13" ht="12.75" hidden="1" customHeight="1" x14ac:dyDescent="0.2">
      <c r="A374" s="208"/>
      <c r="B374" s="75">
        <f t="shared" si="86"/>
        <v>0</v>
      </c>
      <c r="C374" s="75">
        <f t="shared" si="87"/>
        <v>0</v>
      </c>
      <c r="D374" s="32"/>
      <c r="E374" s="32"/>
      <c r="F374" s="32"/>
      <c r="G374" s="32"/>
      <c r="H374" s="32"/>
      <c r="I374" s="32"/>
      <c r="J374" s="82" t="str">
        <f t="shared" si="88"/>
        <v/>
      </c>
      <c r="K374" s="82" t="str">
        <f t="shared" si="89"/>
        <v/>
      </c>
      <c r="L374" s="85" t="str">
        <f t="shared" si="90"/>
        <v/>
      </c>
      <c r="M374" s="35">
        <f t="shared" si="91"/>
        <v>0</v>
      </c>
    </row>
    <row r="375" spans="1:13" ht="12.75" hidden="1" customHeight="1" x14ac:dyDescent="0.2">
      <c r="A375" s="208"/>
      <c r="B375" s="75">
        <f t="shared" si="86"/>
        <v>0</v>
      </c>
      <c r="C375" s="75">
        <f t="shared" si="87"/>
        <v>0</v>
      </c>
      <c r="D375" s="32"/>
      <c r="E375" s="32"/>
      <c r="F375" s="32"/>
      <c r="G375" s="32"/>
      <c r="H375" s="32"/>
      <c r="I375" s="32"/>
      <c r="J375" s="82" t="str">
        <f t="shared" si="88"/>
        <v/>
      </c>
      <c r="K375" s="82" t="str">
        <f t="shared" si="89"/>
        <v/>
      </c>
      <c r="L375" s="85" t="str">
        <f t="shared" si="90"/>
        <v/>
      </c>
      <c r="M375" s="35">
        <f t="shared" si="91"/>
        <v>0</v>
      </c>
    </row>
    <row r="376" spans="1:13" ht="12.75" hidden="1" customHeight="1" x14ac:dyDescent="0.2">
      <c r="A376" s="208"/>
      <c r="B376" s="75">
        <f t="shared" si="86"/>
        <v>0</v>
      </c>
      <c r="C376" s="75">
        <f t="shared" si="87"/>
        <v>0</v>
      </c>
      <c r="D376" s="32"/>
      <c r="E376" s="32"/>
      <c r="F376" s="32"/>
      <c r="G376" s="32"/>
      <c r="H376" s="32"/>
      <c r="I376" s="32"/>
      <c r="J376" s="82" t="str">
        <f t="shared" si="88"/>
        <v/>
      </c>
      <c r="K376" s="82" t="str">
        <f t="shared" si="89"/>
        <v/>
      </c>
      <c r="L376" s="85" t="str">
        <f t="shared" si="90"/>
        <v/>
      </c>
      <c r="M376" s="35">
        <f t="shared" si="91"/>
        <v>0</v>
      </c>
    </row>
    <row r="377" spans="1:13" ht="12.75" hidden="1" customHeight="1" x14ac:dyDescent="0.2">
      <c r="A377" s="208"/>
      <c r="B377" s="75">
        <f t="shared" si="86"/>
        <v>0</v>
      </c>
      <c r="C377" s="75">
        <f t="shared" si="87"/>
        <v>0</v>
      </c>
      <c r="D377" s="32"/>
      <c r="E377" s="32"/>
      <c r="F377" s="32"/>
      <c r="G377" s="32"/>
      <c r="H377" s="32"/>
      <c r="I377" s="32"/>
      <c r="J377" s="82" t="str">
        <f t="shared" si="88"/>
        <v/>
      </c>
      <c r="K377" s="82" t="str">
        <f t="shared" si="89"/>
        <v/>
      </c>
      <c r="L377" s="85" t="str">
        <f t="shared" si="90"/>
        <v/>
      </c>
      <c r="M377" s="35">
        <f t="shared" si="91"/>
        <v>0</v>
      </c>
    </row>
    <row r="378" spans="1:13" ht="12.75" hidden="1" customHeight="1" x14ac:dyDescent="0.2">
      <c r="A378" s="208"/>
      <c r="B378" s="75">
        <f t="shared" si="86"/>
        <v>0</v>
      </c>
      <c r="C378" s="75">
        <f t="shared" si="87"/>
        <v>0</v>
      </c>
      <c r="D378" s="32"/>
      <c r="E378" s="32"/>
      <c r="F378" s="32"/>
      <c r="G378" s="32"/>
      <c r="H378" s="32"/>
      <c r="I378" s="32"/>
      <c r="J378" s="82" t="str">
        <f t="shared" si="88"/>
        <v/>
      </c>
      <c r="K378" s="82" t="str">
        <f t="shared" si="89"/>
        <v/>
      </c>
      <c r="L378" s="85" t="str">
        <f t="shared" si="90"/>
        <v/>
      </c>
      <c r="M378" s="35">
        <f t="shared" si="91"/>
        <v>0</v>
      </c>
    </row>
    <row r="379" spans="1:13" ht="12.75" hidden="1" customHeight="1" x14ac:dyDescent="0.2">
      <c r="A379" s="208"/>
      <c r="B379" s="76">
        <f t="shared" si="86"/>
        <v>0</v>
      </c>
      <c r="C379" s="76">
        <f t="shared" si="87"/>
        <v>0</v>
      </c>
      <c r="D379" s="42"/>
      <c r="E379" s="42"/>
      <c r="F379" s="42"/>
      <c r="G379" s="42"/>
      <c r="H379" s="42"/>
      <c r="I379" s="42"/>
      <c r="J379" s="83" t="str">
        <f t="shared" si="88"/>
        <v/>
      </c>
      <c r="K379" s="83" t="str">
        <f t="shared" si="89"/>
        <v/>
      </c>
      <c r="L379" s="85" t="str">
        <f t="shared" si="90"/>
        <v/>
      </c>
      <c r="M379" s="35">
        <f t="shared" si="91"/>
        <v>0</v>
      </c>
    </row>
    <row r="380" spans="1:13" ht="12.75" hidden="1" customHeight="1" x14ac:dyDescent="0.2">
      <c r="A380" s="208"/>
      <c r="B380" s="75">
        <f t="shared" si="86"/>
        <v>0</v>
      </c>
      <c r="C380" s="75">
        <f t="shared" si="87"/>
        <v>0</v>
      </c>
      <c r="D380" s="32"/>
      <c r="E380" s="32"/>
      <c r="F380" s="32"/>
      <c r="G380" s="32"/>
      <c r="H380" s="32"/>
      <c r="I380" s="32"/>
      <c r="J380" s="82" t="str">
        <f t="shared" si="88"/>
        <v/>
      </c>
      <c r="K380" s="82" t="str">
        <f t="shared" si="89"/>
        <v/>
      </c>
      <c r="L380" s="85" t="str">
        <f t="shared" si="90"/>
        <v/>
      </c>
      <c r="M380" s="35">
        <f t="shared" si="91"/>
        <v>0</v>
      </c>
    </row>
    <row r="381" spans="1:13" ht="12.75" hidden="1" customHeight="1" x14ac:dyDescent="0.2">
      <c r="A381" s="208"/>
      <c r="B381" s="75">
        <f t="shared" si="86"/>
        <v>0</v>
      </c>
      <c r="C381" s="75">
        <f t="shared" si="87"/>
        <v>0</v>
      </c>
      <c r="D381" s="32"/>
      <c r="E381" s="32"/>
      <c r="F381" s="32"/>
      <c r="G381" s="32"/>
      <c r="H381" s="32"/>
      <c r="I381" s="32"/>
      <c r="J381" s="82" t="str">
        <f t="shared" si="88"/>
        <v/>
      </c>
      <c r="K381" s="82" t="str">
        <f t="shared" si="89"/>
        <v/>
      </c>
      <c r="L381" s="85" t="str">
        <f t="shared" si="90"/>
        <v/>
      </c>
      <c r="M381" s="35">
        <f t="shared" si="91"/>
        <v>0</v>
      </c>
    </row>
    <row r="382" spans="1:13" ht="12.75" hidden="1" customHeight="1" x14ac:dyDescent="0.2">
      <c r="A382" s="208"/>
      <c r="B382" s="75">
        <f t="shared" si="86"/>
        <v>0</v>
      </c>
      <c r="C382" s="75">
        <f t="shared" si="87"/>
        <v>0</v>
      </c>
      <c r="D382" s="32"/>
      <c r="E382" s="32"/>
      <c r="F382" s="32"/>
      <c r="G382" s="32"/>
      <c r="H382" s="32"/>
      <c r="I382" s="32"/>
      <c r="J382" s="82" t="str">
        <f t="shared" si="88"/>
        <v/>
      </c>
      <c r="K382" s="82" t="str">
        <f t="shared" si="89"/>
        <v/>
      </c>
      <c r="L382" s="85" t="str">
        <f t="shared" si="90"/>
        <v/>
      </c>
      <c r="M382" s="35">
        <f t="shared" si="91"/>
        <v>0</v>
      </c>
    </row>
    <row r="383" spans="1:13" ht="12.75" hidden="1" customHeight="1" x14ac:dyDescent="0.2">
      <c r="A383" s="208"/>
      <c r="B383" s="75">
        <f t="shared" si="86"/>
        <v>0</v>
      </c>
      <c r="C383" s="75">
        <f t="shared" si="87"/>
        <v>0</v>
      </c>
      <c r="D383" s="32"/>
      <c r="E383" s="32"/>
      <c r="F383" s="32"/>
      <c r="G383" s="32"/>
      <c r="H383" s="32"/>
      <c r="I383" s="32"/>
      <c r="J383" s="82" t="str">
        <f t="shared" si="88"/>
        <v/>
      </c>
      <c r="K383" s="82" t="str">
        <f t="shared" si="89"/>
        <v/>
      </c>
      <c r="L383" s="85" t="str">
        <f t="shared" si="90"/>
        <v/>
      </c>
      <c r="M383" s="35">
        <f t="shared" si="91"/>
        <v>0</v>
      </c>
    </row>
    <row r="384" spans="1:13" ht="12.75" hidden="1" customHeight="1" x14ac:dyDescent="0.2">
      <c r="A384" s="208"/>
      <c r="B384" s="75">
        <f t="shared" si="86"/>
        <v>0</v>
      </c>
      <c r="C384" s="75">
        <f t="shared" si="87"/>
        <v>0</v>
      </c>
      <c r="D384" s="32"/>
      <c r="E384" s="32"/>
      <c r="F384" s="32"/>
      <c r="G384" s="32"/>
      <c r="H384" s="32"/>
      <c r="I384" s="32"/>
      <c r="J384" s="82" t="str">
        <f t="shared" si="88"/>
        <v/>
      </c>
      <c r="K384" s="82" t="str">
        <f t="shared" si="89"/>
        <v/>
      </c>
      <c r="L384" s="85" t="str">
        <f t="shared" si="90"/>
        <v/>
      </c>
      <c r="M384" s="35">
        <f t="shared" si="91"/>
        <v>0</v>
      </c>
    </row>
    <row r="385" spans="1:13" ht="12.75" hidden="1" customHeight="1" x14ac:dyDescent="0.2">
      <c r="A385" s="208"/>
      <c r="B385" s="75">
        <f t="shared" si="86"/>
        <v>0</v>
      </c>
      <c r="C385" s="75">
        <f t="shared" si="87"/>
        <v>0</v>
      </c>
      <c r="D385" s="32"/>
      <c r="E385" s="32"/>
      <c r="F385" s="32"/>
      <c r="G385" s="32"/>
      <c r="H385" s="32"/>
      <c r="I385" s="32"/>
      <c r="J385" s="82" t="str">
        <f t="shared" si="88"/>
        <v/>
      </c>
      <c r="K385" s="82" t="str">
        <f t="shared" si="89"/>
        <v/>
      </c>
      <c r="L385" s="85" t="str">
        <f t="shared" si="90"/>
        <v/>
      </c>
      <c r="M385" s="35">
        <f t="shared" si="91"/>
        <v>0</v>
      </c>
    </row>
    <row r="386" spans="1:13" ht="12.75" hidden="1" customHeight="1" x14ac:dyDescent="0.2">
      <c r="A386" s="208"/>
      <c r="B386" s="75">
        <f t="shared" si="86"/>
        <v>0</v>
      </c>
      <c r="C386" s="75">
        <f t="shared" si="87"/>
        <v>0</v>
      </c>
      <c r="D386" s="32"/>
      <c r="E386" s="32"/>
      <c r="F386" s="32"/>
      <c r="G386" s="32"/>
      <c r="H386" s="32"/>
      <c r="I386" s="32"/>
      <c r="J386" s="82" t="str">
        <f t="shared" si="88"/>
        <v/>
      </c>
      <c r="K386" s="82" t="str">
        <f t="shared" si="89"/>
        <v/>
      </c>
      <c r="L386" s="85" t="str">
        <f t="shared" si="90"/>
        <v/>
      </c>
      <c r="M386" s="35">
        <f t="shared" si="91"/>
        <v>0</v>
      </c>
    </row>
    <row r="387" spans="1:13" ht="12.75" hidden="1" customHeight="1" x14ac:dyDescent="0.2">
      <c r="A387" s="208"/>
      <c r="B387" s="75">
        <f t="shared" si="86"/>
        <v>0</v>
      </c>
      <c r="C387" s="75">
        <f t="shared" si="87"/>
        <v>0</v>
      </c>
      <c r="D387" s="32"/>
      <c r="E387" s="32"/>
      <c r="F387" s="32"/>
      <c r="G387" s="32"/>
      <c r="H387" s="32"/>
      <c r="I387" s="32"/>
      <c r="J387" s="82" t="str">
        <f t="shared" si="88"/>
        <v/>
      </c>
      <c r="K387" s="82" t="str">
        <f t="shared" si="89"/>
        <v/>
      </c>
      <c r="L387" s="85" t="str">
        <f t="shared" si="90"/>
        <v/>
      </c>
      <c r="M387" s="35">
        <f t="shared" si="91"/>
        <v>0</v>
      </c>
    </row>
    <row r="388" spans="1:13" ht="12.75" hidden="1" customHeight="1" x14ac:dyDescent="0.2">
      <c r="A388" s="208"/>
      <c r="B388" s="75">
        <f t="shared" si="86"/>
        <v>0</v>
      </c>
      <c r="C388" s="75">
        <f t="shared" si="87"/>
        <v>0</v>
      </c>
      <c r="D388" s="32"/>
      <c r="E388" s="32"/>
      <c r="F388" s="32"/>
      <c r="G388" s="32"/>
      <c r="H388" s="32"/>
      <c r="I388" s="32"/>
      <c r="J388" s="82" t="str">
        <f t="shared" si="88"/>
        <v/>
      </c>
      <c r="K388" s="82" t="str">
        <f t="shared" si="89"/>
        <v/>
      </c>
      <c r="L388" s="85" t="str">
        <f t="shared" si="90"/>
        <v/>
      </c>
      <c r="M388" s="35">
        <f t="shared" si="91"/>
        <v>0</v>
      </c>
    </row>
    <row r="389" spans="1:13" ht="12.75" hidden="1" customHeight="1" x14ac:dyDescent="0.2">
      <c r="A389" s="209"/>
      <c r="B389" s="75">
        <f t="shared" si="86"/>
        <v>0</v>
      </c>
      <c r="C389" s="75">
        <f t="shared" si="87"/>
        <v>0</v>
      </c>
      <c r="D389" s="32"/>
      <c r="E389" s="32"/>
      <c r="F389" s="32"/>
      <c r="G389" s="32"/>
      <c r="H389" s="32"/>
      <c r="I389" s="32"/>
      <c r="J389" s="82" t="str">
        <f t="shared" si="88"/>
        <v/>
      </c>
      <c r="K389" s="82" t="str">
        <f t="shared" si="89"/>
        <v/>
      </c>
      <c r="L389" s="85" t="str">
        <f t="shared" si="90"/>
        <v/>
      </c>
      <c r="M389" s="35">
        <f t="shared" si="91"/>
        <v>0</v>
      </c>
    </row>
    <row r="390" spans="1:13" ht="12" hidden="1" customHeight="1" x14ac:dyDescent="0.2">
      <c r="A390" s="209"/>
      <c r="B390" s="76">
        <f t="shared" si="86"/>
        <v>0</v>
      </c>
      <c r="C390" s="76">
        <f t="shared" si="87"/>
        <v>0</v>
      </c>
      <c r="D390" s="42"/>
      <c r="E390" s="42"/>
      <c r="F390" s="42"/>
      <c r="G390" s="42"/>
      <c r="H390" s="42"/>
      <c r="I390" s="42"/>
      <c r="J390" s="83" t="str">
        <f t="shared" si="88"/>
        <v/>
      </c>
      <c r="K390" s="83" t="str">
        <f t="shared" si="89"/>
        <v/>
      </c>
      <c r="L390" s="85" t="str">
        <f t="shared" si="90"/>
        <v/>
      </c>
      <c r="M390" s="35">
        <f t="shared" si="91"/>
        <v>0</v>
      </c>
    </row>
    <row r="391" spans="1:13" ht="12.75" hidden="1" customHeight="1" x14ac:dyDescent="0.2">
      <c r="A391" s="203" t="s">
        <v>61</v>
      </c>
      <c r="B391" s="203">
        <f t="shared" ref="B391:I391" si="92">SUM(B341:B390)</f>
        <v>0</v>
      </c>
      <c r="C391" s="203">
        <f t="shared" si="92"/>
        <v>0</v>
      </c>
      <c r="D391" s="203">
        <f t="shared" si="92"/>
        <v>0</v>
      </c>
      <c r="E391" s="203">
        <f t="shared" si="92"/>
        <v>0</v>
      </c>
      <c r="F391" s="203">
        <f t="shared" si="92"/>
        <v>0</v>
      </c>
      <c r="G391" s="203">
        <f t="shared" si="92"/>
        <v>0</v>
      </c>
      <c r="H391" s="203">
        <f t="shared" si="92"/>
        <v>0</v>
      </c>
      <c r="I391" s="203">
        <f t="shared" si="92"/>
        <v>0</v>
      </c>
      <c r="J391" s="204" t="str">
        <f t="shared" si="88"/>
        <v/>
      </c>
      <c r="K391" s="204" t="str">
        <f t="shared" si="89"/>
        <v/>
      </c>
      <c r="L391" s="204" t="str">
        <f t="shared" si="90"/>
        <v/>
      </c>
      <c r="M391" s="35">
        <f t="shared" si="91"/>
        <v>0</v>
      </c>
    </row>
    <row r="393" spans="1:13" ht="15.75" hidden="1" customHeight="1" x14ac:dyDescent="0.2">
      <c r="A393" s="451" t="str">
        <f>Parameters!B103</f>
        <v>Sheet5-Table8 Header</v>
      </c>
      <c r="B393" s="452"/>
      <c r="C393" s="452"/>
      <c r="D393" s="452"/>
      <c r="E393" s="452"/>
      <c r="F393" s="452"/>
      <c r="G393" s="452"/>
      <c r="H393" s="452"/>
      <c r="I393" s="452"/>
      <c r="J393" s="452"/>
      <c r="K393" s="452"/>
      <c r="L393" s="453"/>
    </row>
    <row r="394" spans="1:13" ht="12.75" hidden="1" customHeight="1" x14ac:dyDescent="0.2">
      <c r="A394" s="443" t="str">
        <f>CONCATENATE(Parameters!H103," Name")</f>
        <v>Test Set Name</v>
      </c>
      <c r="B394" s="445" t="s">
        <v>112</v>
      </c>
      <c r="C394" s="446"/>
      <c r="D394" s="446"/>
      <c r="E394" s="446"/>
      <c r="F394" s="446"/>
      <c r="G394" s="446"/>
      <c r="H394" s="446"/>
      <c r="I394" s="446"/>
      <c r="J394" s="446"/>
      <c r="K394" s="446"/>
      <c r="L394" s="447"/>
    </row>
    <row r="395" spans="1:13" ht="12.75" hidden="1" customHeight="1" x14ac:dyDescent="0.2">
      <c r="A395" s="444"/>
      <c r="B395" s="196" t="s">
        <v>110</v>
      </c>
      <c r="C395" s="196" t="s">
        <v>113</v>
      </c>
      <c r="D395" s="196" t="s">
        <v>148</v>
      </c>
      <c r="E395" s="196" t="s">
        <v>149</v>
      </c>
      <c r="F395" s="196" t="s">
        <v>55</v>
      </c>
      <c r="G395" s="196" t="s">
        <v>57</v>
      </c>
      <c r="H395" s="196" t="s">
        <v>102</v>
      </c>
      <c r="I395" s="196" t="s">
        <v>93</v>
      </c>
      <c r="J395" s="196" t="s">
        <v>59</v>
      </c>
      <c r="K395" s="196" t="s">
        <v>60</v>
      </c>
      <c r="L395" s="196" t="s">
        <v>409</v>
      </c>
      <c r="M395" s="34" t="s">
        <v>58</v>
      </c>
    </row>
    <row r="396" spans="1:13" ht="12.75" hidden="1" customHeight="1" x14ac:dyDescent="0.2">
      <c r="A396" s="208"/>
      <c r="B396" s="75">
        <f t="shared" ref="B396:B427" si="93">SUM(D396:I396)</f>
        <v>0</v>
      </c>
      <c r="C396" s="75">
        <f t="shared" ref="C396:C427" si="94">D396+E396</f>
        <v>0</v>
      </c>
      <c r="D396" s="32"/>
      <c r="E396" s="32"/>
      <c r="F396" s="32"/>
      <c r="G396" s="32"/>
      <c r="H396" s="32"/>
      <c r="I396" s="32"/>
      <c r="J396" s="82" t="str">
        <f t="shared" ref="J396:J427" si="95">IF(ISERROR(D396/C396),"",(D396/C396))</f>
        <v/>
      </c>
      <c r="K396" s="82" t="str">
        <f t="shared" ref="K396:K427" si="96">IF(ISERROR(E396/C396),"",(E396/C396))</f>
        <v/>
      </c>
      <c r="L396" s="85" t="str">
        <f t="shared" ref="L396:L427" si="97">IF(ISERROR((D396+E396)/B396),"",(D396+E396)/B396)</f>
        <v/>
      </c>
      <c r="M396" s="35">
        <f t="shared" ref="M396:M427" si="98">G396+I396</f>
        <v>0</v>
      </c>
    </row>
    <row r="397" spans="1:13" ht="12.75" hidden="1" customHeight="1" x14ac:dyDescent="0.2">
      <c r="A397" s="208"/>
      <c r="B397" s="75">
        <f t="shared" si="93"/>
        <v>0</v>
      </c>
      <c r="C397" s="75">
        <f t="shared" si="94"/>
        <v>0</v>
      </c>
      <c r="D397" s="32"/>
      <c r="E397" s="32"/>
      <c r="F397" s="32"/>
      <c r="G397" s="32"/>
      <c r="H397" s="32"/>
      <c r="I397" s="32"/>
      <c r="J397" s="82" t="str">
        <f t="shared" si="95"/>
        <v/>
      </c>
      <c r="K397" s="82" t="str">
        <f t="shared" si="96"/>
        <v/>
      </c>
      <c r="L397" s="85" t="str">
        <f t="shared" si="97"/>
        <v/>
      </c>
      <c r="M397" s="35">
        <f t="shared" si="98"/>
        <v>0</v>
      </c>
    </row>
    <row r="398" spans="1:13" ht="12.75" hidden="1" customHeight="1" x14ac:dyDescent="0.2">
      <c r="A398" s="208"/>
      <c r="B398" s="75">
        <f t="shared" si="93"/>
        <v>0</v>
      </c>
      <c r="C398" s="75">
        <f t="shared" si="94"/>
        <v>0</v>
      </c>
      <c r="D398" s="32"/>
      <c r="E398" s="32"/>
      <c r="F398" s="32"/>
      <c r="G398" s="32"/>
      <c r="H398" s="32"/>
      <c r="I398" s="32"/>
      <c r="J398" s="82" t="str">
        <f t="shared" si="95"/>
        <v/>
      </c>
      <c r="K398" s="82" t="str">
        <f t="shared" si="96"/>
        <v/>
      </c>
      <c r="L398" s="85" t="str">
        <f t="shared" si="97"/>
        <v/>
      </c>
      <c r="M398" s="35">
        <f t="shared" si="98"/>
        <v>0</v>
      </c>
    </row>
    <row r="399" spans="1:13" ht="12.75" hidden="1" customHeight="1" x14ac:dyDescent="0.2">
      <c r="A399" s="208"/>
      <c r="B399" s="75">
        <f t="shared" si="93"/>
        <v>0</v>
      </c>
      <c r="C399" s="75">
        <f t="shared" si="94"/>
        <v>0</v>
      </c>
      <c r="D399" s="32"/>
      <c r="E399" s="32"/>
      <c r="F399" s="32"/>
      <c r="G399" s="32"/>
      <c r="H399" s="32"/>
      <c r="I399" s="32"/>
      <c r="J399" s="82" t="str">
        <f t="shared" si="95"/>
        <v/>
      </c>
      <c r="K399" s="82" t="str">
        <f t="shared" si="96"/>
        <v/>
      </c>
      <c r="L399" s="85" t="str">
        <f t="shared" si="97"/>
        <v/>
      </c>
      <c r="M399" s="35">
        <f t="shared" si="98"/>
        <v>0</v>
      </c>
    </row>
    <row r="400" spans="1:13" ht="12.75" hidden="1" customHeight="1" x14ac:dyDescent="0.2">
      <c r="A400" s="208"/>
      <c r="B400" s="75">
        <f t="shared" si="93"/>
        <v>0</v>
      </c>
      <c r="C400" s="75">
        <f t="shared" si="94"/>
        <v>0</v>
      </c>
      <c r="D400" s="32"/>
      <c r="E400" s="32"/>
      <c r="F400" s="32"/>
      <c r="G400" s="32"/>
      <c r="H400" s="32"/>
      <c r="I400" s="32"/>
      <c r="J400" s="82" t="str">
        <f t="shared" si="95"/>
        <v/>
      </c>
      <c r="K400" s="82" t="str">
        <f t="shared" si="96"/>
        <v/>
      </c>
      <c r="L400" s="85" t="str">
        <f t="shared" si="97"/>
        <v/>
      </c>
      <c r="M400" s="35">
        <f t="shared" si="98"/>
        <v>0</v>
      </c>
    </row>
    <row r="401" spans="1:13" ht="12.75" hidden="1" customHeight="1" x14ac:dyDescent="0.2">
      <c r="A401" s="208"/>
      <c r="B401" s="75">
        <f t="shared" si="93"/>
        <v>0</v>
      </c>
      <c r="C401" s="75">
        <f t="shared" si="94"/>
        <v>0</v>
      </c>
      <c r="D401" s="32"/>
      <c r="E401" s="32"/>
      <c r="F401" s="32"/>
      <c r="G401" s="32"/>
      <c r="H401" s="32"/>
      <c r="I401" s="32"/>
      <c r="J401" s="82" t="str">
        <f t="shared" si="95"/>
        <v/>
      </c>
      <c r="K401" s="82" t="str">
        <f t="shared" si="96"/>
        <v/>
      </c>
      <c r="L401" s="85" t="str">
        <f t="shared" si="97"/>
        <v/>
      </c>
      <c r="M401" s="35">
        <f t="shared" si="98"/>
        <v>0</v>
      </c>
    </row>
    <row r="402" spans="1:13" ht="12.75" hidden="1" customHeight="1" x14ac:dyDescent="0.2">
      <c r="A402" s="208"/>
      <c r="B402" s="75">
        <f t="shared" si="93"/>
        <v>0</v>
      </c>
      <c r="C402" s="75">
        <f t="shared" si="94"/>
        <v>0</v>
      </c>
      <c r="D402" s="32"/>
      <c r="E402" s="32"/>
      <c r="F402" s="32"/>
      <c r="G402" s="32"/>
      <c r="H402" s="32"/>
      <c r="I402" s="32"/>
      <c r="J402" s="82" t="str">
        <f t="shared" si="95"/>
        <v/>
      </c>
      <c r="K402" s="82" t="str">
        <f t="shared" si="96"/>
        <v/>
      </c>
      <c r="L402" s="85" t="str">
        <f t="shared" si="97"/>
        <v/>
      </c>
      <c r="M402" s="35">
        <f t="shared" si="98"/>
        <v>0</v>
      </c>
    </row>
    <row r="403" spans="1:13" ht="12.75" hidden="1" customHeight="1" x14ac:dyDescent="0.2">
      <c r="A403" s="208"/>
      <c r="B403" s="75">
        <f t="shared" si="93"/>
        <v>0</v>
      </c>
      <c r="C403" s="75">
        <f t="shared" si="94"/>
        <v>0</v>
      </c>
      <c r="D403" s="32"/>
      <c r="E403" s="32"/>
      <c r="F403" s="32"/>
      <c r="G403" s="32"/>
      <c r="H403" s="32"/>
      <c r="I403" s="32"/>
      <c r="J403" s="82" t="str">
        <f t="shared" si="95"/>
        <v/>
      </c>
      <c r="K403" s="82" t="str">
        <f t="shared" si="96"/>
        <v/>
      </c>
      <c r="L403" s="85" t="str">
        <f t="shared" si="97"/>
        <v/>
      </c>
      <c r="M403" s="35">
        <f t="shared" si="98"/>
        <v>0</v>
      </c>
    </row>
    <row r="404" spans="1:13" ht="12.75" hidden="1" customHeight="1" x14ac:dyDescent="0.2">
      <c r="A404" s="208"/>
      <c r="B404" s="75">
        <f t="shared" si="93"/>
        <v>0</v>
      </c>
      <c r="C404" s="75">
        <f t="shared" si="94"/>
        <v>0</v>
      </c>
      <c r="D404" s="32"/>
      <c r="E404" s="32"/>
      <c r="F404" s="32"/>
      <c r="G404" s="32"/>
      <c r="H404" s="32"/>
      <c r="I404" s="32"/>
      <c r="J404" s="82" t="str">
        <f t="shared" si="95"/>
        <v/>
      </c>
      <c r="K404" s="82" t="str">
        <f t="shared" si="96"/>
        <v/>
      </c>
      <c r="L404" s="85" t="str">
        <f t="shared" si="97"/>
        <v/>
      </c>
      <c r="M404" s="35">
        <f t="shared" si="98"/>
        <v>0</v>
      </c>
    </row>
    <row r="405" spans="1:13" ht="12.75" hidden="1" customHeight="1" x14ac:dyDescent="0.2">
      <c r="A405" s="208"/>
      <c r="B405" s="75">
        <f t="shared" si="93"/>
        <v>0</v>
      </c>
      <c r="C405" s="75">
        <f t="shared" si="94"/>
        <v>0</v>
      </c>
      <c r="D405" s="32"/>
      <c r="E405" s="32"/>
      <c r="F405" s="32"/>
      <c r="G405" s="32"/>
      <c r="H405" s="32"/>
      <c r="I405" s="32"/>
      <c r="J405" s="82" t="str">
        <f t="shared" si="95"/>
        <v/>
      </c>
      <c r="K405" s="82" t="str">
        <f t="shared" si="96"/>
        <v/>
      </c>
      <c r="L405" s="85" t="str">
        <f t="shared" si="97"/>
        <v/>
      </c>
      <c r="M405" s="35">
        <f t="shared" si="98"/>
        <v>0</v>
      </c>
    </row>
    <row r="406" spans="1:13" ht="12.75" hidden="1" customHeight="1" x14ac:dyDescent="0.2">
      <c r="A406" s="208"/>
      <c r="B406" s="75">
        <f t="shared" si="93"/>
        <v>0</v>
      </c>
      <c r="C406" s="75">
        <f t="shared" si="94"/>
        <v>0</v>
      </c>
      <c r="D406" s="32"/>
      <c r="E406" s="32"/>
      <c r="F406" s="32"/>
      <c r="G406" s="32"/>
      <c r="H406" s="32"/>
      <c r="I406" s="32"/>
      <c r="J406" s="82" t="str">
        <f t="shared" si="95"/>
        <v/>
      </c>
      <c r="K406" s="82" t="str">
        <f t="shared" si="96"/>
        <v/>
      </c>
      <c r="L406" s="85" t="str">
        <f t="shared" si="97"/>
        <v/>
      </c>
      <c r="M406" s="35">
        <f t="shared" si="98"/>
        <v>0</v>
      </c>
    </row>
    <row r="407" spans="1:13" ht="12.75" hidden="1" customHeight="1" x14ac:dyDescent="0.2">
      <c r="A407" s="208"/>
      <c r="B407" s="75">
        <f t="shared" si="93"/>
        <v>0</v>
      </c>
      <c r="C407" s="75">
        <f t="shared" si="94"/>
        <v>0</v>
      </c>
      <c r="D407" s="32"/>
      <c r="E407" s="32"/>
      <c r="F407" s="32"/>
      <c r="G407" s="32"/>
      <c r="H407" s="32"/>
      <c r="I407" s="32"/>
      <c r="J407" s="82" t="str">
        <f t="shared" si="95"/>
        <v/>
      </c>
      <c r="K407" s="82" t="str">
        <f t="shared" si="96"/>
        <v/>
      </c>
      <c r="L407" s="85" t="str">
        <f t="shared" si="97"/>
        <v/>
      </c>
      <c r="M407" s="35">
        <f t="shared" si="98"/>
        <v>0</v>
      </c>
    </row>
    <row r="408" spans="1:13" ht="12.75" hidden="1" customHeight="1" x14ac:dyDescent="0.2">
      <c r="A408" s="208"/>
      <c r="B408" s="75">
        <f t="shared" si="93"/>
        <v>0</v>
      </c>
      <c r="C408" s="75">
        <f t="shared" si="94"/>
        <v>0</v>
      </c>
      <c r="D408" s="32"/>
      <c r="E408" s="32"/>
      <c r="F408" s="32"/>
      <c r="G408" s="32"/>
      <c r="H408" s="32"/>
      <c r="I408" s="32"/>
      <c r="J408" s="82" t="str">
        <f t="shared" si="95"/>
        <v/>
      </c>
      <c r="K408" s="82" t="str">
        <f t="shared" si="96"/>
        <v/>
      </c>
      <c r="L408" s="85" t="str">
        <f t="shared" si="97"/>
        <v/>
      </c>
      <c r="M408" s="35">
        <f t="shared" si="98"/>
        <v>0</v>
      </c>
    </row>
    <row r="409" spans="1:13" ht="12.75" hidden="1" customHeight="1" x14ac:dyDescent="0.2">
      <c r="A409" s="208"/>
      <c r="B409" s="76">
        <f t="shared" si="93"/>
        <v>0</v>
      </c>
      <c r="C409" s="76">
        <f t="shared" si="94"/>
        <v>0</v>
      </c>
      <c r="D409" s="42"/>
      <c r="E409" s="42"/>
      <c r="F409" s="42"/>
      <c r="G409" s="42"/>
      <c r="H409" s="42"/>
      <c r="I409" s="42"/>
      <c r="J409" s="83" t="str">
        <f t="shared" si="95"/>
        <v/>
      </c>
      <c r="K409" s="83" t="str">
        <f t="shared" si="96"/>
        <v/>
      </c>
      <c r="L409" s="85" t="str">
        <f t="shared" si="97"/>
        <v/>
      </c>
      <c r="M409" s="35">
        <f t="shared" si="98"/>
        <v>0</v>
      </c>
    </row>
    <row r="410" spans="1:13" ht="12.75" hidden="1" customHeight="1" x14ac:dyDescent="0.2">
      <c r="A410" s="208"/>
      <c r="B410" s="75">
        <f t="shared" si="93"/>
        <v>0</v>
      </c>
      <c r="C410" s="75">
        <f t="shared" si="94"/>
        <v>0</v>
      </c>
      <c r="D410" s="32"/>
      <c r="E410" s="32"/>
      <c r="F410" s="32"/>
      <c r="G410" s="32"/>
      <c r="H410" s="32"/>
      <c r="I410" s="32"/>
      <c r="J410" s="82" t="str">
        <f t="shared" si="95"/>
        <v/>
      </c>
      <c r="K410" s="82" t="str">
        <f t="shared" si="96"/>
        <v/>
      </c>
      <c r="L410" s="85" t="str">
        <f t="shared" si="97"/>
        <v/>
      </c>
      <c r="M410" s="35">
        <f t="shared" si="98"/>
        <v>0</v>
      </c>
    </row>
    <row r="411" spans="1:13" ht="12.75" hidden="1" customHeight="1" x14ac:dyDescent="0.2">
      <c r="A411" s="208"/>
      <c r="B411" s="75">
        <f t="shared" si="93"/>
        <v>0</v>
      </c>
      <c r="C411" s="75">
        <f t="shared" si="94"/>
        <v>0</v>
      </c>
      <c r="D411" s="32"/>
      <c r="E411" s="32"/>
      <c r="F411" s="32"/>
      <c r="G411" s="32"/>
      <c r="H411" s="32"/>
      <c r="I411" s="32"/>
      <c r="J411" s="82" t="str">
        <f t="shared" si="95"/>
        <v/>
      </c>
      <c r="K411" s="82" t="str">
        <f t="shared" si="96"/>
        <v/>
      </c>
      <c r="L411" s="85" t="str">
        <f t="shared" si="97"/>
        <v/>
      </c>
      <c r="M411" s="35">
        <f t="shared" si="98"/>
        <v>0</v>
      </c>
    </row>
    <row r="412" spans="1:13" ht="12.75" hidden="1" customHeight="1" x14ac:dyDescent="0.2">
      <c r="A412" s="208"/>
      <c r="B412" s="75">
        <f t="shared" si="93"/>
        <v>0</v>
      </c>
      <c r="C412" s="75">
        <f t="shared" si="94"/>
        <v>0</v>
      </c>
      <c r="D412" s="32"/>
      <c r="E412" s="32"/>
      <c r="F412" s="32"/>
      <c r="G412" s="32"/>
      <c r="H412" s="32"/>
      <c r="I412" s="32"/>
      <c r="J412" s="82" t="str">
        <f t="shared" si="95"/>
        <v/>
      </c>
      <c r="K412" s="82" t="str">
        <f t="shared" si="96"/>
        <v/>
      </c>
      <c r="L412" s="85" t="str">
        <f t="shared" si="97"/>
        <v/>
      </c>
      <c r="M412" s="35">
        <f t="shared" si="98"/>
        <v>0</v>
      </c>
    </row>
    <row r="413" spans="1:13" ht="12.75" hidden="1" customHeight="1" x14ac:dyDescent="0.2">
      <c r="A413" s="208"/>
      <c r="B413" s="75">
        <f t="shared" si="93"/>
        <v>0</v>
      </c>
      <c r="C413" s="75">
        <f t="shared" si="94"/>
        <v>0</v>
      </c>
      <c r="D413" s="32"/>
      <c r="E413" s="32"/>
      <c r="F413" s="32"/>
      <c r="G413" s="32"/>
      <c r="H413" s="32"/>
      <c r="I413" s="32"/>
      <c r="J413" s="82" t="str">
        <f t="shared" si="95"/>
        <v/>
      </c>
      <c r="K413" s="82" t="str">
        <f t="shared" si="96"/>
        <v/>
      </c>
      <c r="L413" s="85" t="str">
        <f t="shared" si="97"/>
        <v/>
      </c>
      <c r="M413" s="35">
        <f t="shared" si="98"/>
        <v>0</v>
      </c>
    </row>
    <row r="414" spans="1:13" ht="12.75" hidden="1" customHeight="1" x14ac:dyDescent="0.2">
      <c r="A414" s="208"/>
      <c r="B414" s="75">
        <f t="shared" si="93"/>
        <v>0</v>
      </c>
      <c r="C414" s="75">
        <f t="shared" si="94"/>
        <v>0</v>
      </c>
      <c r="D414" s="32"/>
      <c r="E414" s="32"/>
      <c r="F414" s="32"/>
      <c r="G414" s="32"/>
      <c r="H414" s="32"/>
      <c r="I414" s="32"/>
      <c r="J414" s="82" t="str">
        <f t="shared" si="95"/>
        <v/>
      </c>
      <c r="K414" s="82" t="str">
        <f t="shared" si="96"/>
        <v/>
      </c>
      <c r="L414" s="85" t="str">
        <f t="shared" si="97"/>
        <v/>
      </c>
      <c r="M414" s="35">
        <f t="shared" si="98"/>
        <v>0</v>
      </c>
    </row>
    <row r="415" spans="1:13" ht="12.75" hidden="1" customHeight="1" x14ac:dyDescent="0.2">
      <c r="A415" s="208"/>
      <c r="B415" s="75">
        <f t="shared" si="93"/>
        <v>0</v>
      </c>
      <c r="C415" s="75">
        <f t="shared" si="94"/>
        <v>0</v>
      </c>
      <c r="D415" s="32"/>
      <c r="E415" s="32"/>
      <c r="F415" s="32"/>
      <c r="G415" s="32"/>
      <c r="H415" s="32"/>
      <c r="I415" s="32"/>
      <c r="J415" s="82" t="str">
        <f t="shared" si="95"/>
        <v/>
      </c>
      <c r="K415" s="82" t="str">
        <f t="shared" si="96"/>
        <v/>
      </c>
      <c r="L415" s="85" t="str">
        <f t="shared" si="97"/>
        <v/>
      </c>
      <c r="M415" s="35">
        <f t="shared" si="98"/>
        <v>0</v>
      </c>
    </row>
    <row r="416" spans="1:13" ht="12.75" hidden="1" customHeight="1" x14ac:dyDescent="0.2">
      <c r="A416" s="208"/>
      <c r="B416" s="75">
        <f t="shared" si="93"/>
        <v>0</v>
      </c>
      <c r="C416" s="75">
        <f t="shared" si="94"/>
        <v>0</v>
      </c>
      <c r="D416" s="32"/>
      <c r="E416" s="32"/>
      <c r="F416" s="32"/>
      <c r="G416" s="32"/>
      <c r="H416" s="32"/>
      <c r="I416" s="32"/>
      <c r="J416" s="82" t="str">
        <f t="shared" si="95"/>
        <v/>
      </c>
      <c r="K416" s="82" t="str">
        <f t="shared" si="96"/>
        <v/>
      </c>
      <c r="L416" s="85" t="str">
        <f t="shared" si="97"/>
        <v/>
      </c>
      <c r="M416" s="35">
        <f t="shared" si="98"/>
        <v>0</v>
      </c>
    </row>
    <row r="417" spans="1:13" ht="12.75" hidden="1" customHeight="1" x14ac:dyDescent="0.2">
      <c r="A417" s="208"/>
      <c r="B417" s="75">
        <f t="shared" si="93"/>
        <v>0</v>
      </c>
      <c r="C417" s="75">
        <f t="shared" si="94"/>
        <v>0</v>
      </c>
      <c r="D417" s="32"/>
      <c r="E417" s="32"/>
      <c r="F417" s="32"/>
      <c r="G417" s="32"/>
      <c r="H417" s="32"/>
      <c r="I417" s="32"/>
      <c r="J417" s="82" t="str">
        <f t="shared" si="95"/>
        <v/>
      </c>
      <c r="K417" s="82" t="str">
        <f t="shared" si="96"/>
        <v/>
      </c>
      <c r="L417" s="85" t="str">
        <f t="shared" si="97"/>
        <v/>
      </c>
      <c r="M417" s="35">
        <f t="shared" si="98"/>
        <v>0</v>
      </c>
    </row>
    <row r="418" spans="1:13" ht="12.75" hidden="1" customHeight="1" x14ac:dyDescent="0.2">
      <c r="A418" s="208"/>
      <c r="B418" s="75">
        <f t="shared" si="93"/>
        <v>0</v>
      </c>
      <c r="C418" s="75">
        <f t="shared" si="94"/>
        <v>0</v>
      </c>
      <c r="D418" s="32"/>
      <c r="E418" s="32"/>
      <c r="F418" s="32"/>
      <c r="G418" s="32"/>
      <c r="H418" s="32"/>
      <c r="I418" s="32"/>
      <c r="J418" s="82" t="str">
        <f t="shared" si="95"/>
        <v/>
      </c>
      <c r="K418" s="82" t="str">
        <f t="shared" si="96"/>
        <v/>
      </c>
      <c r="L418" s="85" t="str">
        <f t="shared" si="97"/>
        <v/>
      </c>
      <c r="M418" s="35">
        <f t="shared" si="98"/>
        <v>0</v>
      </c>
    </row>
    <row r="419" spans="1:13" ht="12.75" hidden="1" customHeight="1" x14ac:dyDescent="0.2">
      <c r="A419" s="208"/>
      <c r="B419" s="75">
        <f t="shared" si="93"/>
        <v>0</v>
      </c>
      <c r="C419" s="75">
        <f t="shared" si="94"/>
        <v>0</v>
      </c>
      <c r="D419" s="32"/>
      <c r="E419" s="32"/>
      <c r="F419" s="32"/>
      <c r="G419" s="32"/>
      <c r="H419" s="32"/>
      <c r="I419" s="32"/>
      <c r="J419" s="82" t="str">
        <f t="shared" si="95"/>
        <v/>
      </c>
      <c r="K419" s="82" t="str">
        <f t="shared" si="96"/>
        <v/>
      </c>
      <c r="L419" s="85" t="str">
        <f t="shared" si="97"/>
        <v/>
      </c>
      <c r="M419" s="35">
        <f t="shared" si="98"/>
        <v>0</v>
      </c>
    </row>
    <row r="420" spans="1:13" ht="12.75" hidden="1" customHeight="1" x14ac:dyDescent="0.2">
      <c r="A420" s="208"/>
      <c r="B420" s="76">
        <f t="shared" si="93"/>
        <v>0</v>
      </c>
      <c r="C420" s="76">
        <f t="shared" si="94"/>
        <v>0</v>
      </c>
      <c r="D420" s="42"/>
      <c r="E420" s="42"/>
      <c r="F420" s="42"/>
      <c r="G420" s="42"/>
      <c r="H420" s="42"/>
      <c r="I420" s="42"/>
      <c r="J420" s="83" t="str">
        <f t="shared" si="95"/>
        <v/>
      </c>
      <c r="K420" s="83" t="str">
        <f t="shared" si="96"/>
        <v/>
      </c>
      <c r="L420" s="85" t="str">
        <f t="shared" si="97"/>
        <v/>
      </c>
      <c r="M420" s="35">
        <f t="shared" si="98"/>
        <v>0</v>
      </c>
    </row>
    <row r="421" spans="1:13" ht="12.75" hidden="1" customHeight="1" x14ac:dyDescent="0.2">
      <c r="A421" s="208"/>
      <c r="B421" s="75">
        <f t="shared" si="93"/>
        <v>0</v>
      </c>
      <c r="C421" s="75">
        <f t="shared" si="94"/>
        <v>0</v>
      </c>
      <c r="D421" s="32"/>
      <c r="E421" s="32"/>
      <c r="F421" s="32"/>
      <c r="G421" s="32"/>
      <c r="H421" s="32"/>
      <c r="I421" s="32"/>
      <c r="J421" s="82" t="str">
        <f t="shared" si="95"/>
        <v/>
      </c>
      <c r="K421" s="82" t="str">
        <f t="shared" si="96"/>
        <v/>
      </c>
      <c r="L421" s="85" t="str">
        <f t="shared" si="97"/>
        <v/>
      </c>
      <c r="M421" s="35">
        <f t="shared" si="98"/>
        <v>0</v>
      </c>
    </row>
    <row r="422" spans="1:13" ht="12.75" hidden="1" customHeight="1" x14ac:dyDescent="0.2">
      <c r="A422" s="208"/>
      <c r="B422" s="75">
        <f t="shared" si="93"/>
        <v>0</v>
      </c>
      <c r="C422" s="75">
        <f t="shared" si="94"/>
        <v>0</v>
      </c>
      <c r="D422" s="32"/>
      <c r="E422" s="32"/>
      <c r="F422" s="32"/>
      <c r="G422" s="32"/>
      <c r="H422" s="32"/>
      <c r="I422" s="32"/>
      <c r="J422" s="82" t="str">
        <f t="shared" si="95"/>
        <v/>
      </c>
      <c r="K422" s="82" t="str">
        <f t="shared" si="96"/>
        <v/>
      </c>
      <c r="L422" s="85" t="str">
        <f t="shared" si="97"/>
        <v/>
      </c>
      <c r="M422" s="35">
        <f t="shared" si="98"/>
        <v>0</v>
      </c>
    </row>
    <row r="423" spans="1:13" ht="12.75" hidden="1" customHeight="1" x14ac:dyDescent="0.2">
      <c r="A423" s="208"/>
      <c r="B423" s="75">
        <f t="shared" si="93"/>
        <v>0</v>
      </c>
      <c r="C423" s="75">
        <f t="shared" si="94"/>
        <v>0</v>
      </c>
      <c r="D423" s="32"/>
      <c r="E423" s="32"/>
      <c r="F423" s="32"/>
      <c r="G423" s="32"/>
      <c r="H423" s="32"/>
      <c r="I423" s="32"/>
      <c r="J423" s="82" t="str">
        <f t="shared" si="95"/>
        <v/>
      </c>
      <c r="K423" s="82" t="str">
        <f t="shared" si="96"/>
        <v/>
      </c>
      <c r="L423" s="85" t="str">
        <f t="shared" si="97"/>
        <v/>
      </c>
      <c r="M423" s="35">
        <f t="shared" si="98"/>
        <v>0</v>
      </c>
    </row>
    <row r="424" spans="1:13" ht="12.75" hidden="1" customHeight="1" x14ac:dyDescent="0.2">
      <c r="A424" s="208"/>
      <c r="B424" s="75">
        <f t="shared" si="93"/>
        <v>0</v>
      </c>
      <c r="C424" s="75">
        <f t="shared" si="94"/>
        <v>0</v>
      </c>
      <c r="D424" s="32"/>
      <c r="E424" s="32"/>
      <c r="F424" s="32"/>
      <c r="G424" s="32"/>
      <c r="H424" s="32"/>
      <c r="I424" s="32"/>
      <c r="J424" s="82" t="str">
        <f t="shared" si="95"/>
        <v/>
      </c>
      <c r="K424" s="82" t="str">
        <f t="shared" si="96"/>
        <v/>
      </c>
      <c r="L424" s="85" t="str">
        <f t="shared" si="97"/>
        <v/>
      </c>
      <c r="M424" s="35">
        <f t="shared" si="98"/>
        <v>0</v>
      </c>
    </row>
    <row r="425" spans="1:13" ht="12.75" hidden="1" customHeight="1" x14ac:dyDescent="0.2">
      <c r="A425" s="208"/>
      <c r="B425" s="75">
        <f t="shared" si="93"/>
        <v>0</v>
      </c>
      <c r="C425" s="75">
        <f t="shared" si="94"/>
        <v>0</v>
      </c>
      <c r="D425" s="32"/>
      <c r="E425" s="32"/>
      <c r="F425" s="32"/>
      <c r="G425" s="32"/>
      <c r="H425" s="32"/>
      <c r="I425" s="32"/>
      <c r="J425" s="82" t="str">
        <f t="shared" si="95"/>
        <v/>
      </c>
      <c r="K425" s="82" t="str">
        <f t="shared" si="96"/>
        <v/>
      </c>
      <c r="L425" s="85" t="str">
        <f t="shared" si="97"/>
        <v/>
      </c>
      <c r="M425" s="35">
        <f t="shared" si="98"/>
        <v>0</v>
      </c>
    </row>
    <row r="426" spans="1:13" ht="12.75" hidden="1" customHeight="1" x14ac:dyDescent="0.2">
      <c r="A426" s="208"/>
      <c r="B426" s="75">
        <f t="shared" si="93"/>
        <v>0</v>
      </c>
      <c r="C426" s="75">
        <f t="shared" si="94"/>
        <v>0</v>
      </c>
      <c r="D426" s="32"/>
      <c r="E426" s="32"/>
      <c r="F426" s="32"/>
      <c r="G426" s="32"/>
      <c r="H426" s="32"/>
      <c r="I426" s="32"/>
      <c r="J426" s="82" t="str">
        <f t="shared" si="95"/>
        <v/>
      </c>
      <c r="K426" s="82" t="str">
        <f t="shared" si="96"/>
        <v/>
      </c>
      <c r="L426" s="85" t="str">
        <f t="shared" si="97"/>
        <v/>
      </c>
      <c r="M426" s="35">
        <f t="shared" si="98"/>
        <v>0</v>
      </c>
    </row>
    <row r="427" spans="1:13" ht="12.75" hidden="1" customHeight="1" x14ac:dyDescent="0.2">
      <c r="A427" s="208"/>
      <c r="B427" s="75">
        <f t="shared" si="93"/>
        <v>0</v>
      </c>
      <c r="C427" s="75">
        <f t="shared" si="94"/>
        <v>0</v>
      </c>
      <c r="D427" s="32"/>
      <c r="E427" s="32"/>
      <c r="F427" s="32"/>
      <c r="G427" s="32"/>
      <c r="H427" s="32"/>
      <c r="I427" s="32"/>
      <c r="J427" s="82" t="str">
        <f t="shared" si="95"/>
        <v/>
      </c>
      <c r="K427" s="82" t="str">
        <f t="shared" si="96"/>
        <v/>
      </c>
      <c r="L427" s="85" t="str">
        <f t="shared" si="97"/>
        <v/>
      </c>
      <c r="M427" s="35">
        <f t="shared" si="98"/>
        <v>0</v>
      </c>
    </row>
    <row r="428" spans="1:13" ht="12.75" hidden="1" customHeight="1" x14ac:dyDescent="0.2">
      <c r="A428" s="208"/>
      <c r="B428" s="75">
        <f t="shared" ref="B428:B445" si="99">SUM(D428:I428)</f>
        <v>0</v>
      </c>
      <c r="C428" s="75">
        <f t="shared" ref="C428:C445" si="100">D428+E428</f>
        <v>0</v>
      </c>
      <c r="D428" s="32"/>
      <c r="E428" s="32"/>
      <c r="F428" s="32"/>
      <c r="G428" s="32"/>
      <c r="H428" s="32"/>
      <c r="I428" s="32"/>
      <c r="J428" s="82" t="str">
        <f t="shared" ref="J428:J446" si="101">IF(ISERROR(D428/C428),"",(D428/C428))</f>
        <v/>
      </c>
      <c r="K428" s="82" t="str">
        <f t="shared" ref="K428:K446" si="102">IF(ISERROR(E428/C428),"",(E428/C428))</f>
        <v/>
      </c>
      <c r="L428" s="85" t="str">
        <f t="shared" ref="L428:L446" si="103">IF(ISERROR((D428+E428)/B428),"",(D428+E428)/B428)</f>
        <v/>
      </c>
      <c r="M428" s="35">
        <f t="shared" ref="M428:M446" si="104">G428+I428</f>
        <v>0</v>
      </c>
    </row>
    <row r="429" spans="1:13" ht="12.75" hidden="1" customHeight="1" x14ac:dyDescent="0.2">
      <c r="A429" s="208"/>
      <c r="B429" s="75">
        <f t="shared" si="99"/>
        <v>0</v>
      </c>
      <c r="C429" s="75">
        <f t="shared" si="100"/>
        <v>0</v>
      </c>
      <c r="D429" s="32"/>
      <c r="E429" s="32"/>
      <c r="F429" s="32"/>
      <c r="G429" s="32"/>
      <c r="H429" s="32"/>
      <c r="I429" s="32"/>
      <c r="J429" s="82" t="str">
        <f t="shared" si="101"/>
        <v/>
      </c>
      <c r="K429" s="82" t="str">
        <f t="shared" si="102"/>
        <v/>
      </c>
      <c r="L429" s="85" t="str">
        <f t="shared" si="103"/>
        <v/>
      </c>
      <c r="M429" s="35">
        <f t="shared" si="104"/>
        <v>0</v>
      </c>
    </row>
    <row r="430" spans="1:13" ht="12.75" hidden="1" customHeight="1" x14ac:dyDescent="0.2">
      <c r="A430" s="208"/>
      <c r="B430" s="75">
        <f t="shared" si="99"/>
        <v>0</v>
      </c>
      <c r="C430" s="75">
        <f t="shared" si="100"/>
        <v>0</v>
      </c>
      <c r="D430" s="32"/>
      <c r="E430" s="32"/>
      <c r="F430" s="32"/>
      <c r="G430" s="32"/>
      <c r="H430" s="32"/>
      <c r="I430" s="32"/>
      <c r="J430" s="82" t="str">
        <f t="shared" si="101"/>
        <v/>
      </c>
      <c r="K430" s="82" t="str">
        <f t="shared" si="102"/>
        <v/>
      </c>
      <c r="L430" s="85" t="str">
        <f t="shared" si="103"/>
        <v/>
      </c>
      <c r="M430" s="35">
        <f t="shared" si="104"/>
        <v>0</v>
      </c>
    </row>
    <row r="431" spans="1:13" ht="12.75" hidden="1" customHeight="1" x14ac:dyDescent="0.2">
      <c r="A431" s="208"/>
      <c r="B431" s="75">
        <f t="shared" si="99"/>
        <v>0</v>
      </c>
      <c r="C431" s="75">
        <f t="shared" si="100"/>
        <v>0</v>
      </c>
      <c r="D431" s="32"/>
      <c r="E431" s="32"/>
      <c r="F431" s="32"/>
      <c r="G431" s="32"/>
      <c r="H431" s="32"/>
      <c r="I431" s="32"/>
      <c r="J431" s="82" t="str">
        <f t="shared" si="101"/>
        <v/>
      </c>
      <c r="K431" s="82" t="str">
        <f t="shared" si="102"/>
        <v/>
      </c>
      <c r="L431" s="85" t="str">
        <f t="shared" si="103"/>
        <v/>
      </c>
      <c r="M431" s="35">
        <f t="shared" si="104"/>
        <v>0</v>
      </c>
    </row>
    <row r="432" spans="1:13" ht="12.75" hidden="1" customHeight="1" x14ac:dyDescent="0.2">
      <c r="A432" s="208"/>
      <c r="B432" s="75">
        <f t="shared" si="99"/>
        <v>0</v>
      </c>
      <c r="C432" s="75">
        <f t="shared" si="100"/>
        <v>0</v>
      </c>
      <c r="D432" s="32"/>
      <c r="E432" s="32"/>
      <c r="F432" s="32"/>
      <c r="G432" s="32"/>
      <c r="H432" s="32"/>
      <c r="I432" s="32"/>
      <c r="J432" s="82" t="str">
        <f t="shared" si="101"/>
        <v/>
      </c>
      <c r="K432" s="82" t="str">
        <f t="shared" si="102"/>
        <v/>
      </c>
      <c r="L432" s="85" t="str">
        <f t="shared" si="103"/>
        <v/>
      </c>
      <c r="M432" s="35">
        <f t="shared" si="104"/>
        <v>0</v>
      </c>
    </row>
    <row r="433" spans="1:13" ht="12.75" hidden="1" customHeight="1" x14ac:dyDescent="0.2">
      <c r="A433" s="208"/>
      <c r="B433" s="75">
        <f t="shared" si="99"/>
        <v>0</v>
      </c>
      <c r="C433" s="75">
        <f t="shared" si="100"/>
        <v>0</v>
      </c>
      <c r="D433" s="32"/>
      <c r="E433" s="32"/>
      <c r="F433" s="32"/>
      <c r="G433" s="32"/>
      <c r="H433" s="32"/>
      <c r="I433" s="32"/>
      <c r="J433" s="82" t="str">
        <f t="shared" si="101"/>
        <v/>
      </c>
      <c r="K433" s="82" t="str">
        <f t="shared" si="102"/>
        <v/>
      </c>
      <c r="L433" s="85" t="str">
        <f t="shared" si="103"/>
        <v/>
      </c>
      <c r="M433" s="35">
        <f t="shared" si="104"/>
        <v>0</v>
      </c>
    </row>
    <row r="434" spans="1:13" ht="12.75" hidden="1" customHeight="1" x14ac:dyDescent="0.2">
      <c r="A434" s="208"/>
      <c r="B434" s="76">
        <f t="shared" si="99"/>
        <v>0</v>
      </c>
      <c r="C434" s="76">
        <f t="shared" si="100"/>
        <v>0</v>
      </c>
      <c r="D434" s="42"/>
      <c r="E434" s="42"/>
      <c r="F434" s="42"/>
      <c r="G434" s="42"/>
      <c r="H434" s="42"/>
      <c r="I434" s="42"/>
      <c r="J434" s="83" t="str">
        <f t="shared" si="101"/>
        <v/>
      </c>
      <c r="K434" s="83" t="str">
        <f t="shared" si="102"/>
        <v/>
      </c>
      <c r="L434" s="85" t="str">
        <f t="shared" si="103"/>
        <v/>
      </c>
      <c r="M434" s="35">
        <f t="shared" si="104"/>
        <v>0</v>
      </c>
    </row>
    <row r="435" spans="1:13" ht="12.75" hidden="1" customHeight="1" x14ac:dyDescent="0.2">
      <c r="A435" s="208"/>
      <c r="B435" s="75">
        <f t="shared" si="99"/>
        <v>0</v>
      </c>
      <c r="C435" s="75">
        <f t="shared" si="100"/>
        <v>0</v>
      </c>
      <c r="D435" s="32"/>
      <c r="E435" s="32"/>
      <c r="F435" s="32"/>
      <c r="G435" s="32"/>
      <c r="H435" s="32"/>
      <c r="I435" s="32"/>
      <c r="J435" s="82" t="str">
        <f t="shared" si="101"/>
        <v/>
      </c>
      <c r="K435" s="82" t="str">
        <f t="shared" si="102"/>
        <v/>
      </c>
      <c r="L435" s="85" t="str">
        <f t="shared" si="103"/>
        <v/>
      </c>
      <c r="M435" s="35">
        <f t="shared" si="104"/>
        <v>0</v>
      </c>
    </row>
    <row r="436" spans="1:13" ht="12.75" hidden="1" customHeight="1" x14ac:dyDescent="0.2">
      <c r="A436" s="208"/>
      <c r="B436" s="75">
        <f t="shared" si="99"/>
        <v>0</v>
      </c>
      <c r="C436" s="75">
        <f t="shared" si="100"/>
        <v>0</v>
      </c>
      <c r="D436" s="32"/>
      <c r="E436" s="32"/>
      <c r="F436" s="32"/>
      <c r="G436" s="32"/>
      <c r="H436" s="32"/>
      <c r="I436" s="32"/>
      <c r="J436" s="82" t="str">
        <f t="shared" si="101"/>
        <v/>
      </c>
      <c r="K436" s="82" t="str">
        <f t="shared" si="102"/>
        <v/>
      </c>
      <c r="L436" s="85" t="str">
        <f t="shared" si="103"/>
        <v/>
      </c>
      <c r="M436" s="35">
        <f t="shared" si="104"/>
        <v>0</v>
      </c>
    </row>
    <row r="437" spans="1:13" ht="12.75" hidden="1" customHeight="1" x14ac:dyDescent="0.2">
      <c r="A437" s="208"/>
      <c r="B437" s="75">
        <f t="shared" si="99"/>
        <v>0</v>
      </c>
      <c r="C437" s="75">
        <f t="shared" si="100"/>
        <v>0</v>
      </c>
      <c r="D437" s="32"/>
      <c r="E437" s="32"/>
      <c r="F437" s="32"/>
      <c r="G437" s="32"/>
      <c r="H437" s="32"/>
      <c r="I437" s="32"/>
      <c r="J437" s="82" t="str">
        <f t="shared" si="101"/>
        <v/>
      </c>
      <c r="K437" s="82" t="str">
        <f t="shared" si="102"/>
        <v/>
      </c>
      <c r="L437" s="85" t="str">
        <f t="shared" si="103"/>
        <v/>
      </c>
      <c r="M437" s="35">
        <f t="shared" si="104"/>
        <v>0</v>
      </c>
    </row>
    <row r="438" spans="1:13" ht="12.75" hidden="1" customHeight="1" x14ac:dyDescent="0.2">
      <c r="A438" s="208"/>
      <c r="B438" s="75">
        <f t="shared" si="99"/>
        <v>0</v>
      </c>
      <c r="C438" s="75">
        <f t="shared" si="100"/>
        <v>0</v>
      </c>
      <c r="D438" s="32"/>
      <c r="E438" s="32"/>
      <c r="F438" s="32"/>
      <c r="G438" s="32"/>
      <c r="H438" s="32"/>
      <c r="I438" s="32"/>
      <c r="J438" s="82" t="str">
        <f t="shared" si="101"/>
        <v/>
      </c>
      <c r="K438" s="82" t="str">
        <f t="shared" si="102"/>
        <v/>
      </c>
      <c r="L438" s="85" t="str">
        <f t="shared" si="103"/>
        <v/>
      </c>
      <c r="M438" s="35">
        <f t="shared" si="104"/>
        <v>0</v>
      </c>
    </row>
    <row r="439" spans="1:13" ht="12.75" hidden="1" customHeight="1" x14ac:dyDescent="0.2">
      <c r="A439" s="208"/>
      <c r="B439" s="75">
        <f t="shared" si="99"/>
        <v>0</v>
      </c>
      <c r="C439" s="75">
        <f t="shared" si="100"/>
        <v>0</v>
      </c>
      <c r="D439" s="32"/>
      <c r="E439" s="32"/>
      <c r="F439" s="32"/>
      <c r="G439" s="32"/>
      <c r="H439" s="32"/>
      <c r="I439" s="32"/>
      <c r="J439" s="82" t="str">
        <f t="shared" si="101"/>
        <v/>
      </c>
      <c r="K439" s="82" t="str">
        <f t="shared" si="102"/>
        <v/>
      </c>
      <c r="L439" s="85" t="str">
        <f t="shared" si="103"/>
        <v/>
      </c>
      <c r="M439" s="35">
        <f t="shared" si="104"/>
        <v>0</v>
      </c>
    </row>
    <row r="440" spans="1:13" ht="12.75" hidden="1" customHeight="1" x14ac:dyDescent="0.2">
      <c r="A440" s="208"/>
      <c r="B440" s="75">
        <f t="shared" si="99"/>
        <v>0</v>
      </c>
      <c r="C440" s="75">
        <f t="shared" si="100"/>
        <v>0</v>
      </c>
      <c r="D440" s="32"/>
      <c r="E440" s="32"/>
      <c r="F440" s="32"/>
      <c r="G440" s="32"/>
      <c r="H440" s="32"/>
      <c r="I440" s="32"/>
      <c r="J440" s="82" t="str">
        <f t="shared" si="101"/>
        <v/>
      </c>
      <c r="K440" s="82" t="str">
        <f t="shared" si="102"/>
        <v/>
      </c>
      <c r="L440" s="85" t="str">
        <f t="shared" si="103"/>
        <v/>
      </c>
      <c r="M440" s="35">
        <f t="shared" si="104"/>
        <v>0</v>
      </c>
    </row>
    <row r="441" spans="1:13" ht="12.75" hidden="1" customHeight="1" x14ac:dyDescent="0.2">
      <c r="A441" s="208"/>
      <c r="B441" s="75">
        <f t="shared" si="99"/>
        <v>0</v>
      </c>
      <c r="C441" s="75">
        <f t="shared" si="100"/>
        <v>0</v>
      </c>
      <c r="D441" s="32"/>
      <c r="E441" s="32"/>
      <c r="F441" s="32"/>
      <c r="G441" s="32"/>
      <c r="H441" s="32"/>
      <c r="I441" s="32"/>
      <c r="J441" s="82" t="str">
        <f t="shared" si="101"/>
        <v/>
      </c>
      <c r="K441" s="82" t="str">
        <f t="shared" si="102"/>
        <v/>
      </c>
      <c r="L441" s="85" t="str">
        <f t="shared" si="103"/>
        <v/>
      </c>
      <c r="M441" s="35">
        <f t="shared" si="104"/>
        <v>0</v>
      </c>
    </row>
    <row r="442" spans="1:13" ht="12.75" hidden="1" customHeight="1" x14ac:dyDescent="0.2">
      <c r="A442" s="209"/>
      <c r="B442" s="75">
        <f t="shared" si="99"/>
        <v>0</v>
      </c>
      <c r="C442" s="75">
        <f t="shared" si="100"/>
        <v>0</v>
      </c>
      <c r="D442" s="32"/>
      <c r="E442" s="32"/>
      <c r="F442" s="32"/>
      <c r="G442" s="32"/>
      <c r="H442" s="32"/>
      <c r="I442" s="32"/>
      <c r="J442" s="82" t="str">
        <f t="shared" si="101"/>
        <v/>
      </c>
      <c r="K442" s="82" t="str">
        <f t="shared" si="102"/>
        <v/>
      </c>
      <c r="L442" s="85" t="str">
        <f t="shared" si="103"/>
        <v/>
      </c>
      <c r="M442" s="35">
        <f t="shared" si="104"/>
        <v>0</v>
      </c>
    </row>
    <row r="443" spans="1:13" ht="12.75" hidden="1" customHeight="1" x14ac:dyDescent="0.2">
      <c r="A443" s="209"/>
      <c r="B443" s="75">
        <f t="shared" si="99"/>
        <v>0</v>
      </c>
      <c r="C443" s="75">
        <f t="shared" si="100"/>
        <v>0</v>
      </c>
      <c r="D443" s="32"/>
      <c r="E443" s="32"/>
      <c r="F443" s="32"/>
      <c r="G443" s="32"/>
      <c r="H443" s="32"/>
      <c r="I443" s="32"/>
      <c r="J443" s="82" t="str">
        <f t="shared" si="101"/>
        <v/>
      </c>
      <c r="K443" s="82" t="str">
        <f t="shared" si="102"/>
        <v/>
      </c>
      <c r="L443" s="85" t="str">
        <f t="shared" si="103"/>
        <v/>
      </c>
      <c r="M443" s="35">
        <f t="shared" si="104"/>
        <v>0</v>
      </c>
    </row>
    <row r="444" spans="1:13" ht="12.75" hidden="1" customHeight="1" x14ac:dyDescent="0.2">
      <c r="A444" s="209"/>
      <c r="B444" s="75">
        <f t="shared" si="99"/>
        <v>0</v>
      </c>
      <c r="C444" s="75">
        <f t="shared" si="100"/>
        <v>0</v>
      </c>
      <c r="D444" s="32"/>
      <c r="E444" s="32"/>
      <c r="F444" s="32"/>
      <c r="G444" s="32"/>
      <c r="H444" s="32"/>
      <c r="I444" s="32"/>
      <c r="J444" s="82" t="str">
        <f t="shared" si="101"/>
        <v/>
      </c>
      <c r="K444" s="82" t="str">
        <f t="shared" si="102"/>
        <v/>
      </c>
      <c r="L444" s="85" t="str">
        <f t="shared" si="103"/>
        <v/>
      </c>
      <c r="M444" s="35">
        <f t="shared" si="104"/>
        <v>0</v>
      </c>
    </row>
    <row r="445" spans="1:13" ht="12" hidden="1" customHeight="1" x14ac:dyDescent="0.2">
      <c r="A445" s="209"/>
      <c r="B445" s="76">
        <f t="shared" si="99"/>
        <v>0</v>
      </c>
      <c r="C445" s="76">
        <f t="shared" si="100"/>
        <v>0</v>
      </c>
      <c r="D445" s="42"/>
      <c r="E445" s="42"/>
      <c r="F445" s="42"/>
      <c r="G445" s="42"/>
      <c r="H445" s="42"/>
      <c r="I445" s="42"/>
      <c r="J445" s="83" t="str">
        <f t="shared" si="101"/>
        <v/>
      </c>
      <c r="K445" s="83" t="str">
        <f t="shared" si="102"/>
        <v/>
      </c>
      <c r="L445" s="85" t="str">
        <f t="shared" si="103"/>
        <v/>
      </c>
      <c r="M445" s="35">
        <f t="shared" si="104"/>
        <v>0</v>
      </c>
    </row>
    <row r="446" spans="1:13" ht="12.75" hidden="1" customHeight="1" x14ac:dyDescent="0.2">
      <c r="A446" s="203" t="s">
        <v>61</v>
      </c>
      <c r="B446" s="203">
        <f t="shared" ref="B446:I446" si="105">SUM(B396:B445)</f>
        <v>0</v>
      </c>
      <c r="C446" s="203">
        <f t="shared" si="105"/>
        <v>0</v>
      </c>
      <c r="D446" s="203">
        <f t="shared" si="105"/>
        <v>0</v>
      </c>
      <c r="E446" s="203">
        <f t="shared" si="105"/>
        <v>0</v>
      </c>
      <c r="F446" s="203">
        <f t="shared" si="105"/>
        <v>0</v>
      </c>
      <c r="G446" s="203">
        <f t="shared" si="105"/>
        <v>0</v>
      </c>
      <c r="H446" s="203">
        <f t="shared" si="105"/>
        <v>0</v>
      </c>
      <c r="I446" s="203">
        <f t="shared" si="105"/>
        <v>0</v>
      </c>
      <c r="J446" s="204" t="str">
        <f t="shared" si="101"/>
        <v/>
      </c>
      <c r="K446" s="204" t="str">
        <f t="shared" si="102"/>
        <v/>
      </c>
      <c r="L446" s="204" t="str">
        <f t="shared" si="103"/>
        <v/>
      </c>
      <c r="M446" s="35">
        <f t="shared" si="104"/>
        <v>0</v>
      </c>
    </row>
    <row r="448" spans="1:13" ht="15.75" hidden="1" customHeight="1" x14ac:dyDescent="0.2">
      <c r="A448" s="451" t="str">
        <f>Parameters!B104</f>
        <v>Sheet5-Table9 Header</v>
      </c>
      <c r="B448" s="452"/>
      <c r="C448" s="452"/>
      <c r="D448" s="452"/>
      <c r="E448" s="452"/>
      <c r="F448" s="452"/>
      <c r="G448" s="452"/>
      <c r="H448" s="452"/>
      <c r="I448" s="452"/>
      <c r="J448" s="452"/>
      <c r="K448" s="452"/>
      <c r="L448" s="453"/>
    </row>
    <row r="449" spans="1:13" ht="12.75" hidden="1" customHeight="1" x14ac:dyDescent="0.2">
      <c r="A449" s="443" t="str">
        <f>CONCATENATE(Parameters!H104," Name")</f>
        <v>Test Set Name</v>
      </c>
      <c r="B449" s="445" t="s">
        <v>112</v>
      </c>
      <c r="C449" s="446"/>
      <c r="D449" s="446"/>
      <c r="E449" s="446"/>
      <c r="F449" s="446"/>
      <c r="G449" s="446"/>
      <c r="H449" s="446"/>
      <c r="I449" s="446"/>
      <c r="J449" s="446"/>
      <c r="K449" s="446"/>
      <c r="L449" s="447"/>
    </row>
    <row r="450" spans="1:13" ht="12.75" hidden="1" customHeight="1" x14ac:dyDescent="0.2">
      <c r="A450" s="444"/>
      <c r="B450" s="196" t="s">
        <v>110</v>
      </c>
      <c r="C450" s="196" t="s">
        <v>113</v>
      </c>
      <c r="D450" s="196" t="s">
        <v>148</v>
      </c>
      <c r="E450" s="196" t="s">
        <v>149</v>
      </c>
      <c r="F450" s="196" t="s">
        <v>55</v>
      </c>
      <c r="G450" s="196" t="s">
        <v>57</v>
      </c>
      <c r="H450" s="196" t="s">
        <v>102</v>
      </c>
      <c r="I450" s="196" t="s">
        <v>93</v>
      </c>
      <c r="J450" s="196" t="s">
        <v>59</v>
      </c>
      <c r="K450" s="196" t="s">
        <v>60</v>
      </c>
      <c r="L450" s="196" t="s">
        <v>409</v>
      </c>
      <c r="M450" s="34" t="s">
        <v>58</v>
      </c>
    </row>
    <row r="451" spans="1:13" ht="12.75" hidden="1" customHeight="1" x14ac:dyDescent="0.2">
      <c r="A451" s="208"/>
      <c r="B451" s="75">
        <f t="shared" ref="B451:B482" si="106">SUM(D451:I451)</f>
        <v>0</v>
      </c>
      <c r="C451" s="75">
        <f t="shared" ref="C451:C482" si="107">D451+E451</f>
        <v>0</v>
      </c>
      <c r="D451" s="32"/>
      <c r="E451" s="32"/>
      <c r="F451" s="32"/>
      <c r="G451" s="32"/>
      <c r="H451" s="32"/>
      <c r="I451" s="32"/>
      <c r="J451" s="82" t="str">
        <f t="shared" ref="J451:J482" si="108">IF(ISERROR(D451/C451),"",(D451/C451))</f>
        <v/>
      </c>
      <c r="K451" s="82" t="str">
        <f t="shared" ref="K451:K482" si="109">IF(ISERROR(E451/C451),"",(E451/C451))</f>
        <v/>
      </c>
      <c r="L451" s="85" t="str">
        <f t="shared" ref="L451:L483" si="110">IF(ISERROR((D451+E451)/B451),"",(D451+E451)/B451)</f>
        <v/>
      </c>
      <c r="M451" s="35">
        <f t="shared" ref="M451:M482" si="111">G451+I451</f>
        <v>0</v>
      </c>
    </row>
    <row r="452" spans="1:13" ht="12.75" hidden="1" customHeight="1" x14ac:dyDescent="0.2">
      <c r="A452" s="208"/>
      <c r="B452" s="75">
        <f t="shared" si="106"/>
        <v>0</v>
      </c>
      <c r="C452" s="75">
        <f t="shared" si="107"/>
        <v>0</v>
      </c>
      <c r="D452" s="32"/>
      <c r="E452" s="32"/>
      <c r="F452" s="32"/>
      <c r="G452" s="32"/>
      <c r="H452" s="32"/>
      <c r="I452" s="32"/>
      <c r="J452" s="82" t="str">
        <f t="shared" si="108"/>
        <v/>
      </c>
      <c r="K452" s="82" t="str">
        <f t="shared" si="109"/>
        <v/>
      </c>
      <c r="L452" s="85" t="str">
        <f t="shared" si="110"/>
        <v/>
      </c>
      <c r="M452" s="35">
        <f t="shared" si="111"/>
        <v>0</v>
      </c>
    </row>
    <row r="453" spans="1:13" ht="12.75" hidden="1" customHeight="1" x14ac:dyDescent="0.2">
      <c r="A453" s="208"/>
      <c r="B453" s="75">
        <f t="shared" si="106"/>
        <v>0</v>
      </c>
      <c r="C453" s="75">
        <f t="shared" si="107"/>
        <v>0</v>
      </c>
      <c r="D453" s="32"/>
      <c r="E453" s="32"/>
      <c r="F453" s="32"/>
      <c r="G453" s="32"/>
      <c r="H453" s="32"/>
      <c r="I453" s="32"/>
      <c r="J453" s="82" t="str">
        <f t="shared" si="108"/>
        <v/>
      </c>
      <c r="K453" s="82" t="str">
        <f t="shared" si="109"/>
        <v/>
      </c>
      <c r="L453" s="85" t="str">
        <f t="shared" si="110"/>
        <v/>
      </c>
      <c r="M453" s="35">
        <f t="shared" si="111"/>
        <v>0</v>
      </c>
    </row>
    <row r="454" spans="1:13" ht="12.75" hidden="1" customHeight="1" x14ac:dyDescent="0.2">
      <c r="A454" s="208"/>
      <c r="B454" s="75">
        <f t="shared" si="106"/>
        <v>0</v>
      </c>
      <c r="C454" s="75">
        <f t="shared" si="107"/>
        <v>0</v>
      </c>
      <c r="D454" s="32"/>
      <c r="E454" s="32"/>
      <c r="F454" s="32"/>
      <c r="G454" s="32"/>
      <c r="H454" s="32"/>
      <c r="I454" s="32"/>
      <c r="J454" s="82" t="str">
        <f t="shared" si="108"/>
        <v/>
      </c>
      <c r="K454" s="82" t="str">
        <f t="shared" si="109"/>
        <v/>
      </c>
      <c r="L454" s="85" t="str">
        <f t="shared" si="110"/>
        <v/>
      </c>
      <c r="M454" s="35">
        <f t="shared" si="111"/>
        <v>0</v>
      </c>
    </row>
    <row r="455" spans="1:13" ht="12.75" hidden="1" customHeight="1" x14ac:dyDescent="0.2">
      <c r="A455" s="208"/>
      <c r="B455" s="75">
        <f t="shared" si="106"/>
        <v>0</v>
      </c>
      <c r="C455" s="75">
        <f t="shared" si="107"/>
        <v>0</v>
      </c>
      <c r="D455" s="32"/>
      <c r="E455" s="32"/>
      <c r="F455" s="32"/>
      <c r="G455" s="32"/>
      <c r="H455" s="32"/>
      <c r="I455" s="32"/>
      <c r="J455" s="82" t="str">
        <f t="shared" si="108"/>
        <v/>
      </c>
      <c r="K455" s="82" t="str">
        <f t="shared" si="109"/>
        <v/>
      </c>
      <c r="L455" s="85" t="str">
        <f t="shared" si="110"/>
        <v/>
      </c>
      <c r="M455" s="35">
        <f t="shared" si="111"/>
        <v>0</v>
      </c>
    </row>
    <row r="456" spans="1:13" ht="12.75" hidden="1" customHeight="1" x14ac:dyDescent="0.2">
      <c r="A456" s="208"/>
      <c r="B456" s="75">
        <f t="shared" si="106"/>
        <v>0</v>
      </c>
      <c r="C456" s="75">
        <f t="shared" si="107"/>
        <v>0</v>
      </c>
      <c r="D456" s="32"/>
      <c r="E456" s="32"/>
      <c r="F456" s="32"/>
      <c r="G456" s="32"/>
      <c r="H456" s="32"/>
      <c r="I456" s="32"/>
      <c r="J456" s="82" t="str">
        <f t="shared" si="108"/>
        <v/>
      </c>
      <c r="K456" s="82" t="str">
        <f t="shared" si="109"/>
        <v/>
      </c>
      <c r="L456" s="85" t="str">
        <f t="shared" si="110"/>
        <v/>
      </c>
      <c r="M456" s="35">
        <f t="shared" si="111"/>
        <v>0</v>
      </c>
    </row>
    <row r="457" spans="1:13" ht="12.75" hidden="1" customHeight="1" x14ac:dyDescent="0.2">
      <c r="A457" s="208"/>
      <c r="B457" s="75">
        <f t="shared" si="106"/>
        <v>0</v>
      </c>
      <c r="C457" s="75">
        <f t="shared" si="107"/>
        <v>0</v>
      </c>
      <c r="D457" s="32"/>
      <c r="E457" s="32"/>
      <c r="F457" s="32"/>
      <c r="G457" s="32"/>
      <c r="H457" s="32"/>
      <c r="I457" s="32"/>
      <c r="J457" s="82" t="str">
        <f t="shared" si="108"/>
        <v/>
      </c>
      <c r="K457" s="82" t="str">
        <f t="shared" si="109"/>
        <v/>
      </c>
      <c r="L457" s="85" t="str">
        <f t="shared" si="110"/>
        <v/>
      </c>
      <c r="M457" s="35">
        <f t="shared" si="111"/>
        <v>0</v>
      </c>
    </row>
    <row r="458" spans="1:13" ht="12.75" hidden="1" customHeight="1" x14ac:dyDescent="0.2">
      <c r="A458" s="208"/>
      <c r="B458" s="75">
        <f t="shared" si="106"/>
        <v>0</v>
      </c>
      <c r="C458" s="75">
        <f t="shared" si="107"/>
        <v>0</v>
      </c>
      <c r="D458" s="32"/>
      <c r="E458" s="32"/>
      <c r="F458" s="32"/>
      <c r="G458" s="32"/>
      <c r="H458" s="32"/>
      <c r="I458" s="32"/>
      <c r="J458" s="82" t="str">
        <f t="shared" si="108"/>
        <v/>
      </c>
      <c r="K458" s="82" t="str">
        <f t="shared" si="109"/>
        <v/>
      </c>
      <c r="L458" s="85" t="str">
        <f t="shared" si="110"/>
        <v/>
      </c>
      <c r="M458" s="35">
        <f t="shared" si="111"/>
        <v>0</v>
      </c>
    </row>
    <row r="459" spans="1:13" ht="12.75" hidden="1" customHeight="1" x14ac:dyDescent="0.2">
      <c r="A459" s="208"/>
      <c r="B459" s="75">
        <f t="shared" si="106"/>
        <v>0</v>
      </c>
      <c r="C459" s="75">
        <f t="shared" si="107"/>
        <v>0</v>
      </c>
      <c r="D459" s="32"/>
      <c r="E459" s="32"/>
      <c r="F459" s="32"/>
      <c r="G459" s="32"/>
      <c r="H459" s="32"/>
      <c r="I459" s="32"/>
      <c r="J459" s="82" t="str">
        <f t="shared" si="108"/>
        <v/>
      </c>
      <c r="K459" s="82" t="str">
        <f t="shared" si="109"/>
        <v/>
      </c>
      <c r="L459" s="85" t="str">
        <f t="shared" si="110"/>
        <v/>
      </c>
      <c r="M459" s="35">
        <f t="shared" si="111"/>
        <v>0</v>
      </c>
    </row>
    <row r="460" spans="1:13" ht="12.75" hidden="1" customHeight="1" x14ac:dyDescent="0.2">
      <c r="A460" s="208"/>
      <c r="B460" s="75">
        <f t="shared" si="106"/>
        <v>0</v>
      </c>
      <c r="C460" s="75">
        <f t="shared" si="107"/>
        <v>0</v>
      </c>
      <c r="D460" s="32"/>
      <c r="E460" s="32"/>
      <c r="F460" s="32"/>
      <c r="G460" s="32"/>
      <c r="H460" s="32"/>
      <c r="I460" s="32"/>
      <c r="J460" s="82" t="str">
        <f t="shared" si="108"/>
        <v/>
      </c>
      <c r="K460" s="82" t="str">
        <f t="shared" si="109"/>
        <v/>
      </c>
      <c r="L460" s="85" t="str">
        <f t="shared" si="110"/>
        <v/>
      </c>
      <c r="M460" s="35">
        <f t="shared" si="111"/>
        <v>0</v>
      </c>
    </row>
    <row r="461" spans="1:13" ht="12.75" hidden="1" customHeight="1" x14ac:dyDescent="0.2">
      <c r="A461" s="208"/>
      <c r="B461" s="75">
        <f t="shared" si="106"/>
        <v>0</v>
      </c>
      <c r="C461" s="75">
        <f t="shared" si="107"/>
        <v>0</v>
      </c>
      <c r="D461" s="32"/>
      <c r="E461" s="32"/>
      <c r="F461" s="32"/>
      <c r="G461" s="32"/>
      <c r="H461" s="32"/>
      <c r="I461" s="32"/>
      <c r="J461" s="82" t="str">
        <f t="shared" si="108"/>
        <v/>
      </c>
      <c r="K461" s="82" t="str">
        <f t="shared" si="109"/>
        <v/>
      </c>
      <c r="L461" s="85" t="str">
        <f t="shared" si="110"/>
        <v/>
      </c>
      <c r="M461" s="35">
        <f t="shared" si="111"/>
        <v>0</v>
      </c>
    </row>
    <row r="462" spans="1:13" ht="12.75" hidden="1" customHeight="1" x14ac:dyDescent="0.2">
      <c r="A462" s="208"/>
      <c r="B462" s="75">
        <f t="shared" si="106"/>
        <v>0</v>
      </c>
      <c r="C462" s="75">
        <f t="shared" si="107"/>
        <v>0</v>
      </c>
      <c r="D462" s="32"/>
      <c r="E462" s="32"/>
      <c r="F462" s="32"/>
      <c r="G462" s="32"/>
      <c r="H462" s="32"/>
      <c r="I462" s="32"/>
      <c r="J462" s="82" t="str">
        <f t="shared" si="108"/>
        <v/>
      </c>
      <c r="K462" s="82" t="str">
        <f t="shared" si="109"/>
        <v/>
      </c>
      <c r="L462" s="85" t="str">
        <f t="shared" si="110"/>
        <v/>
      </c>
      <c r="M462" s="35">
        <f t="shared" si="111"/>
        <v>0</v>
      </c>
    </row>
    <row r="463" spans="1:13" ht="12.75" hidden="1" customHeight="1" x14ac:dyDescent="0.2">
      <c r="A463" s="208"/>
      <c r="B463" s="75">
        <f t="shared" si="106"/>
        <v>0</v>
      </c>
      <c r="C463" s="75">
        <f t="shared" si="107"/>
        <v>0</v>
      </c>
      <c r="D463" s="32"/>
      <c r="E463" s="32"/>
      <c r="F463" s="32"/>
      <c r="G463" s="32"/>
      <c r="H463" s="32"/>
      <c r="I463" s="32"/>
      <c r="J463" s="82" t="str">
        <f t="shared" si="108"/>
        <v/>
      </c>
      <c r="K463" s="82" t="str">
        <f t="shared" si="109"/>
        <v/>
      </c>
      <c r="L463" s="85" t="str">
        <f t="shared" si="110"/>
        <v/>
      </c>
      <c r="M463" s="35">
        <f t="shared" si="111"/>
        <v>0</v>
      </c>
    </row>
    <row r="464" spans="1:13" ht="12.75" hidden="1" customHeight="1" x14ac:dyDescent="0.2">
      <c r="A464" s="208"/>
      <c r="B464" s="76">
        <f t="shared" si="106"/>
        <v>0</v>
      </c>
      <c r="C464" s="76">
        <f t="shared" si="107"/>
        <v>0</v>
      </c>
      <c r="D464" s="42"/>
      <c r="E464" s="42"/>
      <c r="F464" s="42"/>
      <c r="G464" s="42"/>
      <c r="H464" s="42"/>
      <c r="I464" s="42"/>
      <c r="J464" s="83" t="str">
        <f t="shared" si="108"/>
        <v/>
      </c>
      <c r="K464" s="83" t="str">
        <f t="shared" si="109"/>
        <v/>
      </c>
      <c r="L464" s="85" t="str">
        <f t="shared" si="110"/>
        <v/>
      </c>
      <c r="M464" s="35">
        <f t="shared" si="111"/>
        <v>0</v>
      </c>
    </row>
    <row r="465" spans="1:13" ht="12.75" hidden="1" customHeight="1" x14ac:dyDescent="0.2">
      <c r="A465" s="208"/>
      <c r="B465" s="75">
        <f t="shared" si="106"/>
        <v>0</v>
      </c>
      <c r="C465" s="75">
        <f t="shared" si="107"/>
        <v>0</v>
      </c>
      <c r="D465" s="32"/>
      <c r="E465" s="32"/>
      <c r="F465" s="32"/>
      <c r="G465" s="32"/>
      <c r="H465" s="32"/>
      <c r="I465" s="32"/>
      <c r="J465" s="82" t="str">
        <f t="shared" si="108"/>
        <v/>
      </c>
      <c r="K465" s="82" t="str">
        <f t="shared" si="109"/>
        <v/>
      </c>
      <c r="L465" s="85" t="str">
        <f t="shared" si="110"/>
        <v/>
      </c>
      <c r="M465" s="35">
        <f t="shared" si="111"/>
        <v>0</v>
      </c>
    </row>
    <row r="466" spans="1:13" ht="12.75" hidden="1" customHeight="1" x14ac:dyDescent="0.2">
      <c r="A466" s="208"/>
      <c r="B466" s="75">
        <f t="shared" si="106"/>
        <v>0</v>
      </c>
      <c r="C466" s="75">
        <f t="shared" si="107"/>
        <v>0</v>
      </c>
      <c r="D466" s="32"/>
      <c r="E466" s="32"/>
      <c r="F466" s="32"/>
      <c r="G466" s="32"/>
      <c r="H466" s="32"/>
      <c r="I466" s="32"/>
      <c r="J466" s="82" t="str">
        <f t="shared" si="108"/>
        <v/>
      </c>
      <c r="K466" s="82" t="str">
        <f t="shared" si="109"/>
        <v/>
      </c>
      <c r="L466" s="85" t="str">
        <f t="shared" si="110"/>
        <v/>
      </c>
      <c r="M466" s="35">
        <f t="shared" si="111"/>
        <v>0</v>
      </c>
    </row>
    <row r="467" spans="1:13" ht="12.75" hidden="1" customHeight="1" x14ac:dyDescent="0.2">
      <c r="A467" s="208"/>
      <c r="B467" s="75">
        <f t="shared" si="106"/>
        <v>0</v>
      </c>
      <c r="C467" s="75">
        <f t="shared" si="107"/>
        <v>0</v>
      </c>
      <c r="D467" s="32"/>
      <c r="E467" s="32"/>
      <c r="F467" s="32"/>
      <c r="G467" s="32"/>
      <c r="H467" s="32"/>
      <c r="I467" s="32"/>
      <c r="J467" s="82" t="str">
        <f t="shared" si="108"/>
        <v/>
      </c>
      <c r="K467" s="82" t="str">
        <f t="shared" si="109"/>
        <v/>
      </c>
      <c r="L467" s="85" t="str">
        <f t="shared" si="110"/>
        <v/>
      </c>
      <c r="M467" s="35">
        <f t="shared" si="111"/>
        <v>0</v>
      </c>
    </row>
    <row r="468" spans="1:13" ht="12.75" hidden="1" customHeight="1" x14ac:dyDescent="0.2">
      <c r="A468" s="208"/>
      <c r="B468" s="75">
        <f t="shared" si="106"/>
        <v>0</v>
      </c>
      <c r="C468" s="75">
        <f t="shared" si="107"/>
        <v>0</v>
      </c>
      <c r="D468" s="32"/>
      <c r="E468" s="32"/>
      <c r="F468" s="32"/>
      <c r="G468" s="32"/>
      <c r="H468" s="32"/>
      <c r="I468" s="32"/>
      <c r="J468" s="82" t="str">
        <f t="shared" si="108"/>
        <v/>
      </c>
      <c r="K468" s="82" t="str">
        <f t="shared" si="109"/>
        <v/>
      </c>
      <c r="L468" s="85" t="str">
        <f t="shared" si="110"/>
        <v/>
      </c>
      <c r="M468" s="35">
        <f t="shared" si="111"/>
        <v>0</v>
      </c>
    </row>
    <row r="469" spans="1:13" ht="12.75" hidden="1" customHeight="1" x14ac:dyDescent="0.2">
      <c r="A469" s="208"/>
      <c r="B469" s="75">
        <f t="shared" si="106"/>
        <v>0</v>
      </c>
      <c r="C469" s="75">
        <f t="shared" si="107"/>
        <v>0</v>
      </c>
      <c r="D469" s="32"/>
      <c r="E469" s="32"/>
      <c r="F469" s="32"/>
      <c r="G469" s="32"/>
      <c r="H469" s="32"/>
      <c r="I469" s="32"/>
      <c r="J469" s="82" t="str">
        <f t="shared" si="108"/>
        <v/>
      </c>
      <c r="K469" s="82" t="str">
        <f t="shared" si="109"/>
        <v/>
      </c>
      <c r="L469" s="85" t="str">
        <f t="shared" si="110"/>
        <v/>
      </c>
      <c r="M469" s="35">
        <f t="shared" si="111"/>
        <v>0</v>
      </c>
    </row>
    <row r="470" spans="1:13" ht="12.75" hidden="1" customHeight="1" x14ac:dyDescent="0.2">
      <c r="A470" s="208"/>
      <c r="B470" s="75">
        <f t="shared" si="106"/>
        <v>0</v>
      </c>
      <c r="C470" s="75">
        <f t="shared" si="107"/>
        <v>0</v>
      </c>
      <c r="D470" s="32"/>
      <c r="E470" s="32"/>
      <c r="F470" s="32"/>
      <c r="G470" s="32"/>
      <c r="H470" s="32"/>
      <c r="I470" s="32"/>
      <c r="J470" s="82" t="str">
        <f t="shared" si="108"/>
        <v/>
      </c>
      <c r="K470" s="82" t="str">
        <f t="shared" si="109"/>
        <v/>
      </c>
      <c r="L470" s="85" t="str">
        <f t="shared" si="110"/>
        <v/>
      </c>
      <c r="M470" s="35">
        <f t="shared" si="111"/>
        <v>0</v>
      </c>
    </row>
    <row r="471" spans="1:13" ht="12.75" hidden="1" customHeight="1" x14ac:dyDescent="0.2">
      <c r="A471" s="208"/>
      <c r="B471" s="75">
        <f t="shared" si="106"/>
        <v>0</v>
      </c>
      <c r="C471" s="75">
        <f t="shared" si="107"/>
        <v>0</v>
      </c>
      <c r="D471" s="32"/>
      <c r="E471" s="32"/>
      <c r="F471" s="32"/>
      <c r="G471" s="32"/>
      <c r="H471" s="32"/>
      <c r="I471" s="32"/>
      <c r="J471" s="82" t="str">
        <f t="shared" si="108"/>
        <v/>
      </c>
      <c r="K471" s="82" t="str">
        <f t="shared" si="109"/>
        <v/>
      </c>
      <c r="L471" s="85" t="str">
        <f t="shared" si="110"/>
        <v/>
      </c>
      <c r="M471" s="35">
        <f t="shared" si="111"/>
        <v>0</v>
      </c>
    </row>
    <row r="472" spans="1:13" ht="12.75" hidden="1" customHeight="1" x14ac:dyDescent="0.2">
      <c r="A472" s="208"/>
      <c r="B472" s="75">
        <f t="shared" si="106"/>
        <v>0</v>
      </c>
      <c r="C472" s="75">
        <f t="shared" si="107"/>
        <v>0</v>
      </c>
      <c r="D472" s="32"/>
      <c r="E472" s="32"/>
      <c r="F472" s="32"/>
      <c r="G472" s="32"/>
      <c r="H472" s="32"/>
      <c r="I472" s="32"/>
      <c r="J472" s="82" t="str">
        <f t="shared" si="108"/>
        <v/>
      </c>
      <c r="K472" s="82" t="str">
        <f t="shared" si="109"/>
        <v/>
      </c>
      <c r="L472" s="85" t="str">
        <f t="shared" si="110"/>
        <v/>
      </c>
      <c r="M472" s="35">
        <f t="shared" si="111"/>
        <v>0</v>
      </c>
    </row>
    <row r="473" spans="1:13" ht="12.75" hidden="1" customHeight="1" x14ac:dyDescent="0.2">
      <c r="A473" s="208"/>
      <c r="B473" s="75">
        <f t="shared" si="106"/>
        <v>0</v>
      </c>
      <c r="C473" s="75">
        <f t="shared" si="107"/>
        <v>0</v>
      </c>
      <c r="D473" s="32"/>
      <c r="E473" s="32"/>
      <c r="F473" s="32"/>
      <c r="G473" s="32"/>
      <c r="H473" s="32"/>
      <c r="I473" s="32"/>
      <c r="J473" s="82" t="str">
        <f t="shared" si="108"/>
        <v/>
      </c>
      <c r="K473" s="82" t="str">
        <f t="shared" si="109"/>
        <v/>
      </c>
      <c r="L473" s="85" t="str">
        <f t="shared" si="110"/>
        <v/>
      </c>
      <c r="M473" s="35">
        <f t="shared" si="111"/>
        <v>0</v>
      </c>
    </row>
    <row r="474" spans="1:13" ht="12.75" hidden="1" customHeight="1" x14ac:dyDescent="0.2">
      <c r="A474" s="208"/>
      <c r="B474" s="75">
        <f t="shared" si="106"/>
        <v>0</v>
      </c>
      <c r="C474" s="75">
        <f t="shared" si="107"/>
        <v>0</v>
      </c>
      <c r="D474" s="32"/>
      <c r="E474" s="32"/>
      <c r="F474" s="32"/>
      <c r="G474" s="32"/>
      <c r="H474" s="32"/>
      <c r="I474" s="32"/>
      <c r="J474" s="82" t="str">
        <f t="shared" si="108"/>
        <v/>
      </c>
      <c r="K474" s="82" t="str">
        <f t="shared" si="109"/>
        <v/>
      </c>
      <c r="L474" s="85" t="str">
        <f t="shared" si="110"/>
        <v/>
      </c>
      <c r="M474" s="35">
        <f t="shared" si="111"/>
        <v>0</v>
      </c>
    </row>
    <row r="475" spans="1:13" ht="12.75" hidden="1" customHeight="1" x14ac:dyDescent="0.2">
      <c r="A475" s="208"/>
      <c r="B475" s="76">
        <f t="shared" si="106"/>
        <v>0</v>
      </c>
      <c r="C475" s="76">
        <f t="shared" si="107"/>
        <v>0</v>
      </c>
      <c r="D475" s="42"/>
      <c r="E475" s="42"/>
      <c r="F475" s="42"/>
      <c r="G475" s="42"/>
      <c r="H475" s="42"/>
      <c r="I475" s="42"/>
      <c r="J475" s="83" t="str">
        <f t="shared" si="108"/>
        <v/>
      </c>
      <c r="K475" s="83" t="str">
        <f t="shared" si="109"/>
        <v/>
      </c>
      <c r="L475" s="85" t="str">
        <f t="shared" si="110"/>
        <v/>
      </c>
      <c r="M475" s="35">
        <f t="shared" si="111"/>
        <v>0</v>
      </c>
    </row>
    <row r="476" spans="1:13" ht="12.75" hidden="1" customHeight="1" x14ac:dyDescent="0.2">
      <c r="A476" s="208"/>
      <c r="B476" s="75">
        <f t="shared" si="106"/>
        <v>0</v>
      </c>
      <c r="C476" s="75">
        <f t="shared" si="107"/>
        <v>0</v>
      </c>
      <c r="D476" s="32"/>
      <c r="E476" s="32"/>
      <c r="F476" s="32"/>
      <c r="G476" s="32"/>
      <c r="H476" s="32"/>
      <c r="I476" s="32"/>
      <c r="J476" s="82" t="str">
        <f t="shared" si="108"/>
        <v/>
      </c>
      <c r="K476" s="82" t="str">
        <f t="shared" si="109"/>
        <v/>
      </c>
      <c r="L476" s="85" t="str">
        <f t="shared" si="110"/>
        <v/>
      </c>
      <c r="M476" s="35">
        <f t="shared" si="111"/>
        <v>0</v>
      </c>
    </row>
    <row r="477" spans="1:13" ht="12.75" hidden="1" customHeight="1" x14ac:dyDescent="0.2">
      <c r="A477" s="208"/>
      <c r="B477" s="75">
        <f t="shared" si="106"/>
        <v>0</v>
      </c>
      <c r="C477" s="75">
        <f t="shared" si="107"/>
        <v>0</v>
      </c>
      <c r="D477" s="32"/>
      <c r="E477" s="32"/>
      <c r="F477" s="32"/>
      <c r="G477" s="32"/>
      <c r="H477" s="32"/>
      <c r="I477" s="32"/>
      <c r="J477" s="82" t="str">
        <f t="shared" si="108"/>
        <v/>
      </c>
      <c r="K477" s="82" t="str">
        <f t="shared" si="109"/>
        <v/>
      </c>
      <c r="L477" s="85" t="str">
        <f t="shared" si="110"/>
        <v/>
      </c>
      <c r="M477" s="35">
        <f t="shared" si="111"/>
        <v>0</v>
      </c>
    </row>
    <row r="478" spans="1:13" ht="12.75" hidden="1" customHeight="1" x14ac:dyDescent="0.2">
      <c r="A478" s="208"/>
      <c r="B478" s="75">
        <f t="shared" si="106"/>
        <v>0</v>
      </c>
      <c r="C478" s="75">
        <f t="shared" si="107"/>
        <v>0</v>
      </c>
      <c r="D478" s="32"/>
      <c r="E478" s="32"/>
      <c r="F478" s="32"/>
      <c r="G478" s="32"/>
      <c r="H478" s="32"/>
      <c r="I478" s="32"/>
      <c r="J478" s="82" t="str">
        <f t="shared" si="108"/>
        <v/>
      </c>
      <c r="K478" s="82" t="str">
        <f t="shared" si="109"/>
        <v/>
      </c>
      <c r="L478" s="85" t="str">
        <f t="shared" si="110"/>
        <v/>
      </c>
      <c r="M478" s="35">
        <f t="shared" si="111"/>
        <v>0</v>
      </c>
    </row>
    <row r="479" spans="1:13" ht="12.75" hidden="1" customHeight="1" x14ac:dyDescent="0.2">
      <c r="A479" s="208"/>
      <c r="B479" s="75">
        <f t="shared" si="106"/>
        <v>0</v>
      </c>
      <c r="C479" s="75">
        <f t="shared" si="107"/>
        <v>0</v>
      </c>
      <c r="D479" s="32"/>
      <c r="E479" s="32"/>
      <c r="F479" s="32"/>
      <c r="G479" s="32"/>
      <c r="H479" s="32"/>
      <c r="I479" s="32"/>
      <c r="J479" s="82" t="str">
        <f t="shared" si="108"/>
        <v/>
      </c>
      <c r="K479" s="82" t="str">
        <f t="shared" si="109"/>
        <v/>
      </c>
      <c r="L479" s="85" t="str">
        <f t="shared" si="110"/>
        <v/>
      </c>
      <c r="M479" s="35">
        <f t="shared" si="111"/>
        <v>0</v>
      </c>
    </row>
    <row r="480" spans="1:13" ht="12.75" hidden="1" customHeight="1" x14ac:dyDescent="0.2">
      <c r="A480" s="208"/>
      <c r="B480" s="75">
        <f t="shared" si="106"/>
        <v>0</v>
      </c>
      <c r="C480" s="75">
        <f t="shared" si="107"/>
        <v>0</v>
      </c>
      <c r="D480" s="32"/>
      <c r="E480" s="32"/>
      <c r="F480" s="32"/>
      <c r="G480" s="32"/>
      <c r="H480" s="32"/>
      <c r="I480" s="32"/>
      <c r="J480" s="82" t="str">
        <f t="shared" si="108"/>
        <v/>
      </c>
      <c r="K480" s="82" t="str">
        <f t="shared" si="109"/>
        <v/>
      </c>
      <c r="L480" s="85" t="str">
        <f t="shared" si="110"/>
        <v/>
      </c>
      <c r="M480" s="35">
        <f t="shared" si="111"/>
        <v>0</v>
      </c>
    </row>
    <row r="481" spans="1:13" ht="12.75" hidden="1" customHeight="1" x14ac:dyDescent="0.2">
      <c r="A481" s="208"/>
      <c r="B481" s="75">
        <f t="shared" si="106"/>
        <v>0</v>
      </c>
      <c r="C481" s="75">
        <f t="shared" si="107"/>
        <v>0</v>
      </c>
      <c r="D481" s="32"/>
      <c r="E481" s="32"/>
      <c r="F481" s="32"/>
      <c r="G481" s="32"/>
      <c r="H481" s="32"/>
      <c r="I481" s="32"/>
      <c r="J481" s="82" t="str">
        <f t="shared" si="108"/>
        <v/>
      </c>
      <c r="K481" s="82" t="str">
        <f t="shared" si="109"/>
        <v/>
      </c>
      <c r="L481" s="85" t="str">
        <f t="shared" si="110"/>
        <v/>
      </c>
      <c r="M481" s="35">
        <f t="shared" si="111"/>
        <v>0</v>
      </c>
    </row>
    <row r="482" spans="1:13" ht="12.75" hidden="1" customHeight="1" x14ac:dyDescent="0.2">
      <c r="A482" s="208"/>
      <c r="B482" s="75">
        <f t="shared" si="106"/>
        <v>0</v>
      </c>
      <c r="C482" s="75">
        <f t="shared" si="107"/>
        <v>0</v>
      </c>
      <c r="D482" s="32"/>
      <c r="E482" s="32"/>
      <c r="F482" s="32"/>
      <c r="G482" s="32"/>
      <c r="H482" s="32"/>
      <c r="I482" s="32"/>
      <c r="J482" s="82" t="str">
        <f t="shared" si="108"/>
        <v/>
      </c>
      <c r="K482" s="82" t="str">
        <f t="shared" si="109"/>
        <v/>
      </c>
      <c r="L482" s="85" t="str">
        <f t="shared" si="110"/>
        <v/>
      </c>
      <c r="M482" s="35">
        <f t="shared" si="111"/>
        <v>0</v>
      </c>
    </row>
    <row r="483" spans="1:13" ht="12.75" hidden="1" customHeight="1" x14ac:dyDescent="0.2">
      <c r="A483" s="208"/>
      <c r="B483" s="75">
        <f t="shared" ref="B483:B500" si="112">SUM(D483:I483)</f>
        <v>0</v>
      </c>
      <c r="C483" s="75">
        <f t="shared" ref="C483:C500" si="113">D483+E483</f>
        <v>0</v>
      </c>
      <c r="D483" s="32"/>
      <c r="E483" s="32"/>
      <c r="F483" s="32"/>
      <c r="G483" s="32"/>
      <c r="H483" s="32"/>
      <c r="I483" s="32"/>
      <c r="J483" s="82" t="str">
        <f t="shared" ref="J483:J501" si="114">IF(ISERROR(D483/C483),"",(D483/C483))</f>
        <v/>
      </c>
      <c r="K483" s="82" t="str">
        <f t="shared" ref="K483:K501" si="115">IF(ISERROR(E483/C483),"",(E483/C483))</f>
        <v/>
      </c>
      <c r="L483" s="85" t="str">
        <f t="shared" si="110"/>
        <v/>
      </c>
      <c r="M483" s="35">
        <f t="shared" ref="M483:M501" si="116">G483+I483</f>
        <v>0</v>
      </c>
    </row>
    <row r="484" spans="1:13" ht="12.75" hidden="1" customHeight="1" x14ac:dyDescent="0.2">
      <c r="A484" s="208"/>
      <c r="B484" s="75">
        <f t="shared" si="112"/>
        <v>0</v>
      </c>
      <c r="C484" s="75">
        <f t="shared" si="113"/>
        <v>0</v>
      </c>
      <c r="D484" s="32"/>
      <c r="E484" s="32"/>
      <c r="F484" s="32"/>
      <c r="G484" s="32"/>
      <c r="H484" s="32"/>
      <c r="I484" s="32"/>
      <c r="J484" s="82" t="str">
        <f t="shared" si="114"/>
        <v/>
      </c>
      <c r="K484" s="82" t="str">
        <f t="shared" si="115"/>
        <v/>
      </c>
      <c r="L484" s="85" t="str">
        <f t="shared" ref="L484:L501" si="117">IF(ISERROR((D484+E484)/B484),"",(D484+E484)/B484)</f>
        <v/>
      </c>
      <c r="M484" s="35">
        <f t="shared" si="116"/>
        <v>0</v>
      </c>
    </row>
    <row r="485" spans="1:13" ht="12.75" hidden="1" customHeight="1" x14ac:dyDescent="0.2">
      <c r="A485" s="208"/>
      <c r="B485" s="75">
        <f t="shared" si="112"/>
        <v>0</v>
      </c>
      <c r="C485" s="75">
        <f t="shared" si="113"/>
        <v>0</v>
      </c>
      <c r="D485" s="32"/>
      <c r="E485" s="32"/>
      <c r="F485" s="32"/>
      <c r="G485" s="32"/>
      <c r="H485" s="32"/>
      <c r="I485" s="32"/>
      <c r="J485" s="82" t="str">
        <f t="shared" si="114"/>
        <v/>
      </c>
      <c r="K485" s="82" t="str">
        <f t="shared" si="115"/>
        <v/>
      </c>
      <c r="L485" s="85" t="str">
        <f t="shared" si="117"/>
        <v/>
      </c>
      <c r="M485" s="35">
        <f t="shared" si="116"/>
        <v>0</v>
      </c>
    </row>
    <row r="486" spans="1:13" ht="12.75" hidden="1" customHeight="1" x14ac:dyDescent="0.2">
      <c r="A486" s="208"/>
      <c r="B486" s="75">
        <f t="shared" si="112"/>
        <v>0</v>
      </c>
      <c r="C486" s="75">
        <f t="shared" si="113"/>
        <v>0</v>
      </c>
      <c r="D486" s="32"/>
      <c r="E486" s="32"/>
      <c r="F486" s="32"/>
      <c r="G486" s="32"/>
      <c r="H486" s="32"/>
      <c r="I486" s="32"/>
      <c r="J486" s="82" t="str">
        <f t="shared" si="114"/>
        <v/>
      </c>
      <c r="K486" s="82" t="str">
        <f t="shared" si="115"/>
        <v/>
      </c>
      <c r="L486" s="85" t="str">
        <f t="shared" si="117"/>
        <v/>
      </c>
      <c r="M486" s="35">
        <f t="shared" si="116"/>
        <v>0</v>
      </c>
    </row>
    <row r="487" spans="1:13" ht="12.75" hidden="1" customHeight="1" x14ac:dyDescent="0.2">
      <c r="A487" s="208"/>
      <c r="B487" s="75">
        <f t="shared" si="112"/>
        <v>0</v>
      </c>
      <c r="C487" s="75">
        <f t="shared" si="113"/>
        <v>0</v>
      </c>
      <c r="D487" s="32"/>
      <c r="E487" s="32"/>
      <c r="F487" s="32"/>
      <c r="G487" s="32"/>
      <c r="H487" s="32"/>
      <c r="I487" s="32"/>
      <c r="J487" s="82" t="str">
        <f t="shared" si="114"/>
        <v/>
      </c>
      <c r="K487" s="82" t="str">
        <f t="shared" si="115"/>
        <v/>
      </c>
      <c r="L487" s="85" t="str">
        <f t="shared" si="117"/>
        <v/>
      </c>
      <c r="M487" s="35">
        <f t="shared" si="116"/>
        <v>0</v>
      </c>
    </row>
    <row r="488" spans="1:13" ht="12.75" hidden="1" customHeight="1" x14ac:dyDescent="0.2">
      <c r="A488" s="208"/>
      <c r="B488" s="75">
        <f t="shared" si="112"/>
        <v>0</v>
      </c>
      <c r="C488" s="75">
        <f t="shared" si="113"/>
        <v>0</v>
      </c>
      <c r="D488" s="32"/>
      <c r="E488" s="32"/>
      <c r="F488" s="32"/>
      <c r="G488" s="32"/>
      <c r="H488" s="32"/>
      <c r="I488" s="32"/>
      <c r="J488" s="82" t="str">
        <f t="shared" si="114"/>
        <v/>
      </c>
      <c r="K488" s="82" t="str">
        <f t="shared" si="115"/>
        <v/>
      </c>
      <c r="L488" s="85" t="str">
        <f t="shared" si="117"/>
        <v/>
      </c>
      <c r="M488" s="35">
        <f t="shared" si="116"/>
        <v>0</v>
      </c>
    </row>
    <row r="489" spans="1:13" ht="12.75" hidden="1" customHeight="1" x14ac:dyDescent="0.2">
      <c r="A489" s="208"/>
      <c r="B489" s="76">
        <f t="shared" si="112"/>
        <v>0</v>
      </c>
      <c r="C489" s="76">
        <f t="shared" si="113"/>
        <v>0</v>
      </c>
      <c r="D489" s="42"/>
      <c r="E489" s="42"/>
      <c r="F489" s="42"/>
      <c r="G489" s="42"/>
      <c r="H489" s="42"/>
      <c r="I489" s="42"/>
      <c r="J489" s="83" t="str">
        <f t="shared" si="114"/>
        <v/>
      </c>
      <c r="K489" s="83" t="str">
        <f t="shared" si="115"/>
        <v/>
      </c>
      <c r="L489" s="85" t="str">
        <f t="shared" si="117"/>
        <v/>
      </c>
      <c r="M489" s="35">
        <f t="shared" si="116"/>
        <v>0</v>
      </c>
    </row>
    <row r="490" spans="1:13" ht="12.75" hidden="1" customHeight="1" x14ac:dyDescent="0.2">
      <c r="A490" s="208"/>
      <c r="B490" s="75">
        <f t="shared" si="112"/>
        <v>0</v>
      </c>
      <c r="C490" s="75">
        <f t="shared" si="113"/>
        <v>0</v>
      </c>
      <c r="D490" s="32"/>
      <c r="E490" s="32"/>
      <c r="F490" s="32"/>
      <c r="G490" s="32"/>
      <c r="H490" s="32"/>
      <c r="I490" s="32"/>
      <c r="J490" s="82" t="str">
        <f t="shared" si="114"/>
        <v/>
      </c>
      <c r="K490" s="82" t="str">
        <f t="shared" si="115"/>
        <v/>
      </c>
      <c r="L490" s="85" t="str">
        <f t="shared" si="117"/>
        <v/>
      </c>
      <c r="M490" s="35">
        <f t="shared" si="116"/>
        <v>0</v>
      </c>
    </row>
    <row r="491" spans="1:13" ht="12.75" hidden="1" customHeight="1" x14ac:dyDescent="0.2">
      <c r="A491" s="208"/>
      <c r="B491" s="75">
        <f t="shared" si="112"/>
        <v>0</v>
      </c>
      <c r="C491" s="75">
        <f t="shared" si="113"/>
        <v>0</v>
      </c>
      <c r="D491" s="32"/>
      <c r="E491" s="32"/>
      <c r="F491" s="32"/>
      <c r="G491" s="32"/>
      <c r="H491" s="32"/>
      <c r="I491" s="32"/>
      <c r="J491" s="82" t="str">
        <f t="shared" si="114"/>
        <v/>
      </c>
      <c r="K491" s="82" t="str">
        <f t="shared" si="115"/>
        <v/>
      </c>
      <c r="L491" s="85" t="str">
        <f t="shared" si="117"/>
        <v/>
      </c>
      <c r="M491" s="35">
        <f t="shared" si="116"/>
        <v>0</v>
      </c>
    </row>
    <row r="492" spans="1:13" ht="12.75" hidden="1" customHeight="1" x14ac:dyDescent="0.2">
      <c r="A492" s="208"/>
      <c r="B492" s="75">
        <f t="shared" si="112"/>
        <v>0</v>
      </c>
      <c r="C492" s="75">
        <f t="shared" si="113"/>
        <v>0</v>
      </c>
      <c r="D492" s="32"/>
      <c r="E492" s="32"/>
      <c r="F492" s="32"/>
      <c r="G492" s="32"/>
      <c r="H492" s="32"/>
      <c r="I492" s="32"/>
      <c r="J492" s="82" t="str">
        <f t="shared" si="114"/>
        <v/>
      </c>
      <c r="K492" s="82" t="str">
        <f t="shared" si="115"/>
        <v/>
      </c>
      <c r="L492" s="85" t="str">
        <f t="shared" si="117"/>
        <v/>
      </c>
      <c r="M492" s="35">
        <f t="shared" si="116"/>
        <v>0</v>
      </c>
    </row>
    <row r="493" spans="1:13" ht="12.75" hidden="1" customHeight="1" x14ac:dyDescent="0.2">
      <c r="A493" s="208"/>
      <c r="B493" s="75">
        <f t="shared" si="112"/>
        <v>0</v>
      </c>
      <c r="C493" s="75">
        <f t="shared" si="113"/>
        <v>0</v>
      </c>
      <c r="D493" s="32"/>
      <c r="E493" s="32"/>
      <c r="F493" s="32"/>
      <c r="G493" s="32"/>
      <c r="H493" s="32"/>
      <c r="I493" s="32"/>
      <c r="J493" s="82" t="str">
        <f t="shared" si="114"/>
        <v/>
      </c>
      <c r="K493" s="82" t="str">
        <f t="shared" si="115"/>
        <v/>
      </c>
      <c r="L493" s="85" t="str">
        <f t="shared" si="117"/>
        <v/>
      </c>
      <c r="M493" s="35">
        <f t="shared" si="116"/>
        <v>0</v>
      </c>
    </row>
    <row r="494" spans="1:13" ht="12.75" hidden="1" customHeight="1" x14ac:dyDescent="0.2">
      <c r="A494" s="208"/>
      <c r="B494" s="75">
        <f t="shared" si="112"/>
        <v>0</v>
      </c>
      <c r="C494" s="75">
        <f t="shared" si="113"/>
        <v>0</v>
      </c>
      <c r="D494" s="32"/>
      <c r="E494" s="32"/>
      <c r="F494" s="32"/>
      <c r="G494" s="32"/>
      <c r="H494" s="32"/>
      <c r="I494" s="32"/>
      <c r="J494" s="82" t="str">
        <f t="shared" si="114"/>
        <v/>
      </c>
      <c r="K494" s="82" t="str">
        <f t="shared" si="115"/>
        <v/>
      </c>
      <c r="L494" s="85" t="str">
        <f t="shared" si="117"/>
        <v/>
      </c>
      <c r="M494" s="35">
        <f t="shared" si="116"/>
        <v>0</v>
      </c>
    </row>
    <row r="495" spans="1:13" ht="12.75" hidden="1" customHeight="1" x14ac:dyDescent="0.2">
      <c r="A495" s="208"/>
      <c r="B495" s="75">
        <f t="shared" si="112"/>
        <v>0</v>
      </c>
      <c r="C495" s="75">
        <f t="shared" si="113"/>
        <v>0</v>
      </c>
      <c r="D495" s="32"/>
      <c r="E495" s="32"/>
      <c r="F495" s="32"/>
      <c r="G495" s="32"/>
      <c r="H495" s="32"/>
      <c r="I495" s="32"/>
      <c r="J495" s="82" t="str">
        <f t="shared" si="114"/>
        <v/>
      </c>
      <c r="K495" s="82" t="str">
        <f t="shared" si="115"/>
        <v/>
      </c>
      <c r="L495" s="85" t="str">
        <f t="shared" si="117"/>
        <v/>
      </c>
      <c r="M495" s="35">
        <f t="shared" si="116"/>
        <v>0</v>
      </c>
    </row>
    <row r="496" spans="1:13" ht="12.75" hidden="1" customHeight="1" x14ac:dyDescent="0.2">
      <c r="A496" s="208"/>
      <c r="B496" s="75">
        <f t="shared" si="112"/>
        <v>0</v>
      </c>
      <c r="C496" s="75">
        <f t="shared" si="113"/>
        <v>0</v>
      </c>
      <c r="D496" s="32"/>
      <c r="E496" s="32"/>
      <c r="F496" s="32"/>
      <c r="G496" s="32"/>
      <c r="H496" s="32"/>
      <c r="I496" s="32"/>
      <c r="J496" s="82" t="str">
        <f t="shared" si="114"/>
        <v/>
      </c>
      <c r="K496" s="82" t="str">
        <f t="shared" si="115"/>
        <v/>
      </c>
      <c r="L496" s="85" t="str">
        <f t="shared" si="117"/>
        <v/>
      </c>
      <c r="M496" s="35">
        <f t="shared" si="116"/>
        <v>0</v>
      </c>
    </row>
    <row r="497" spans="1:13" ht="12.75" hidden="1" customHeight="1" x14ac:dyDescent="0.2">
      <c r="A497" s="208"/>
      <c r="B497" s="75">
        <f t="shared" si="112"/>
        <v>0</v>
      </c>
      <c r="C497" s="75">
        <f t="shared" si="113"/>
        <v>0</v>
      </c>
      <c r="D497" s="32"/>
      <c r="E497" s="32"/>
      <c r="F497" s="32"/>
      <c r="G497" s="32"/>
      <c r="H497" s="32"/>
      <c r="I497" s="32"/>
      <c r="J497" s="82" t="str">
        <f t="shared" si="114"/>
        <v/>
      </c>
      <c r="K497" s="82" t="str">
        <f t="shared" si="115"/>
        <v/>
      </c>
      <c r="L497" s="85" t="str">
        <f t="shared" si="117"/>
        <v/>
      </c>
      <c r="M497" s="35">
        <f t="shared" si="116"/>
        <v>0</v>
      </c>
    </row>
    <row r="498" spans="1:13" ht="12.75" hidden="1" customHeight="1" x14ac:dyDescent="0.2">
      <c r="A498" s="208"/>
      <c r="B498" s="75">
        <f t="shared" si="112"/>
        <v>0</v>
      </c>
      <c r="C498" s="75">
        <f t="shared" si="113"/>
        <v>0</v>
      </c>
      <c r="D498" s="32"/>
      <c r="E498" s="32"/>
      <c r="F498" s="32"/>
      <c r="G498" s="32"/>
      <c r="H498" s="32"/>
      <c r="I498" s="32"/>
      <c r="J498" s="82" t="str">
        <f t="shared" si="114"/>
        <v/>
      </c>
      <c r="K498" s="82" t="str">
        <f t="shared" si="115"/>
        <v/>
      </c>
      <c r="L498" s="85" t="str">
        <f t="shared" si="117"/>
        <v/>
      </c>
      <c r="M498" s="35">
        <f t="shared" si="116"/>
        <v>0</v>
      </c>
    </row>
    <row r="499" spans="1:13" ht="12.75" hidden="1" customHeight="1" x14ac:dyDescent="0.2">
      <c r="A499" s="208"/>
      <c r="B499" s="75">
        <f t="shared" si="112"/>
        <v>0</v>
      </c>
      <c r="C499" s="75">
        <f t="shared" si="113"/>
        <v>0</v>
      </c>
      <c r="D499" s="32"/>
      <c r="E499" s="32"/>
      <c r="F499" s="32"/>
      <c r="G499" s="32"/>
      <c r="H499" s="32"/>
      <c r="I499" s="32"/>
      <c r="J499" s="82" t="str">
        <f t="shared" si="114"/>
        <v/>
      </c>
      <c r="K499" s="82" t="str">
        <f t="shared" si="115"/>
        <v/>
      </c>
      <c r="L499" s="85" t="str">
        <f t="shared" si="117"/>
        <v/>
      </c>
      <c r="M499" s="35">
        <f t="shared" si="116"/>
        <v>0</v>
      </c>
    </row>
    <row r="500" spans="1:13" ht="12" hidden="1" customHeight="1" x14ac:dyDescent="0.2">
      <c r="A500" s="209"/>
      <c r="B500" s="76">
        <f t="shared" si="112"/>
        <v>0</v>
      </c>
      <c r="C500" s="76">
        <f t="shared" si="113"/>
        <v>0</v>
      </c>
      <c r="D500" s="42"/>
      <c r="E500" s="42"/>
      <c r="F500" s="42"/>
      <c r="G500" s="42"/>
      <c r="H500" s="42"/>
      <c r="I500" s="42"/>
      <c r="J500" s="83" t="str">
        <f t="shared" si="114"/>
        <v/>
      </c>
      <c r="K500" s="83" t="str">
        <f t="shared" si="115"/>
        <v/>
      </c>
      <c r="L500" s="85" t="str">
        <f t="shared" si="117"/>
        <v/>
      </c>
      <c r="M500" s="35">
        <f t="shared" si="116"/>
        <v>0</v>
      </c>
    </row>
    <row r="501" spans="1:13" ht="12.75" hidden="1" customHeight="1" x14ac:dyDescent="0.2">
      <c r="A501" s="203" t="s">
        <v>61</v>
      </c>
      <c r="B501" s="203">
        <f t="shared" ref="B501:I501" si="118">SUM(B451:B500)</f>
        <v>0</v>
      </c>
      <c r="C501" s="203">
        <f t="shared" si="118"/>
        <v>0</v>
      </c>
      <c r="D501" s="203">
        <f t="shared" si="118"/>
        <v>0</v>
      </c>
      <c r="E501" s="203">
        <f t="shared" si="118"/>
        <v>0</v>
      </c>
      <c r="F501" s="203">
        <f t="shared" si="118"/>
        <v>0</v>
      </c>
      <c r="G501" s="203">
        <f t="shared" si="118"/>
        <v>0</v>
      </c>
      <c r="H501" s="203">
        <f t="shared" si="118"/>
        <v>0</v>
      </c>
      <c r="I501" s="203">
        <f t="shared" si="118"/>
        <v>0</v>
      </c>
      <c r="J501" s="204" t="str">
        <f t="shared" si="114"/>
        <v/>
      </c>
      <c r="K501" s="204" t="str">
        <f t="shared" si="115"/>
        <v/>
      </c>
      <c r="L501" s="204" t="str">
        <f t="shared" si="117"/>
        <v/>
      </c>
      <c r="M501" s="35">
        <f t="shared" si="116"/>
        <v>0</v>
      </c>
    </row>
    <row r="503" spans="1:13" ht="15.75" hidden="1" customHeight="1" x14ac:dyDescent="0.2">
      <c r="A503" s="451" t="str">
        <f>Parameters!B105</f>
        <v>Sheet5-Table10 Header</v>
      </c>
      <c r="B503" s="452"/>
      <c r="C503" s="452"/>
      <c r="D503" s="452"/>
      <c r="E503" s="452"/>
      <c r="F503" s="452"/>
      <c r="G503" s="452"/>
      <c r="H503" s="452"/>
      <c r="I503" s="452"/>
      <c r="J503" s="452"/>
      <c r="K503" s="452"/>
      <c r="L503" s="453"/>
    </row>
    <row r="504" spans="1:13" ht="12.75" hidden="1" customHeight="1" x14ac:dyDescent="0.2">
      <c r="A504" s="443" t="str">
        <f>CONCATENATE(Parameters!H105," Name")</f>
        <v>Test Set Name</v>
      </c>
      <c r="B504" s="445" t="s">
        <v>112</v>
      </c>
      <c r="C504" s="446"/>
      <c r="D504" s="446"/>
      <c r="E504" s="446"/>
      <c r="F504" s="446"/>
      <c r="G504" s="446"/>
      <c r="H504" s="446"/>
      <c r="I504" s="446"/>
      <c r="J504" s="446"/>
      <c r="K504" s="446"/>
      <c r="L504" s="447"/>
    </row>
    <row r="505" spans="1:13" ht="12.75" hidden="1" customHeight="1" x14ac:dyDescent="0.2">
      <c r="A505" s="444"/>
      <c r="B505" s="196" t="s">
        <v>110</v>
      </c>
      <c r="C505" s="196" t="s">
        <v>113</v>
      </c>
      <c r="D505" s="196" t="s">
        <v>148</v>
      </c>
      <c r="E505" s="196" t="s">
        <v>149</v>
      </c>
      <c r="F505" s="196" t="s">
        <v>55</v>
      </c>
      <c r="G505" s="196" t="s">
        <v>57</v>
      </c>
      <c r="H505" s="196" t="s">
        <v>102</v>
      </c>
      <c r="I505" s="196" t="s">
        <v>93</v>
      </c>
      <c r="J505" s="196" t="s">
        <v>59</v>
      </c>
      <c r="K505" s="196" t="s">
        <v>60</v>
      </c>
      <c r="L505" s="196" t="s">
        <v>409</v>
      </c>
      <c r="M505" s="34" t="s">
        <v>58</v>
      </c>
    </row>
    <row r="506" spans="1:13" ht="12.75" hidden="1" customHeight="1" x14ac:dyDescent="0.2">
      <c r="A506" s="209" t="s">
        <v>500</v>
      </c>
      <c r="B506" s="75">
        <f t="shared" ref="B506:B537" si="119">SUM(D506:I506)</f>
        <v>0</v>
      </c>
      <c r="C506" s="75">
        <f t="shared" ref="C506:C537" si="120">D506+E506</f>
        <v>0</v>
      </c>
      <c r="D506" s="32"/>
      <c r="E506" s="32"/>
      <c r="F506" s="32"/>
      <c r="G506" s="32"/>
      <c r="H506" s="32"/>
      <c r="I506" s="32"/>
      <c r="J506" s="82" t="str">
        <f t="shared" ref="J506:J537" si="121">IF(ISERROR(D506/C506),"",(D506/C506))</f>
        <v/>
      </c>
      <c r="K506" s="82" t="str">
        <f t="shared" ref="K506:K537" si="122">IF(ISERROR(E506/C506),"",(E506/C506))</f>
        <v/>
      </c>
      <c r="L506" s="85" t="str">
        <f t="shared" ref="L506:L540" si="123">IF(ISERROR((D506+E506)/B506),"",(D506+E506)/B506)</f>
        <v/>
      </c>
      <c r="M506" s="35">
        <f t="shared" ref="M506:M537" si="124">G506+I506</f>
        <v>0</v>
      </c>
    </row>
    <row r="507" spans="1:13" ht="12.75" hidden="1" customHeight="1" x14ac:dyDescent="0.2">
      <c r="A507" s="209" t="s">
        <v>500</v>
      </c>
      <c r="B507" s="75">
        <f t="shared" si="119"/>
        <v>0</v>
      </c>
      <c r="C507" s="75">
        <f t="shared" si="120"/>
        <v>0</v>
      </c>
      <c r="D507" s="32"/>
      <c r="E507" s="32"/>
      <c r="F507" s="32"/>
      <c r="G507" s="32"/>
      <c r="H507" s="32"/>
      <c r="I507" s="32"/>
      <c r="J507" s="82" t="str">
        <f t="shared" si="121"/>
        <v/>
      </c>
      <c r="K507" s="82" t="str">
        <f t="shared" si="122"/>
        <v/>
      </c>
      <c r="L507" s="85" t="str">
        <f t="shared" si="123"/>
        <v/>
      </c>
      <c r="M507" s="35">
        <f t="shared" si="124"/>
        <v>0</v>
      </c>
    </row>
    <row r="508" spans="1:13" ht="12.75" hidden="1" customHeight="1" x14ac:dyDescent="0.2">
      <c r="A508" s="209" t="s">
        <v>500</v>
      </c>
      <c r="B508" s="75">
        <f t="shared" si="119"/>
        <v>0</v>
      </c>
      <c r="C508" s="75">
        <f t="shared" si="120"/>
        <v>0</v>
      </c>
      <c r="D508" s="32"/>
      <c r="E508" s="32"/>
      <c r="F508" s="32"/>
      <c r="G508" s="32"/>
      <c r="H508" s="32"/>
      <c r="I508" s="32"/>
      <c r="J508" s="82" t="str">
        <f t="shared" si="121"/>
        <v/>
      </c>
      <c r="K508" s="82" t="str">
        <f t="shared" si="122"/>
        <v/>
      </c>
      <c r="L508" s="85" t="str">
        <f t="shared" si="123"/>
        <v/>
      </c>
      <c r="M508" s="35">
        <f t="shared" si="124"/>
        <v>0</v>
      </c>
    </row>
    <row r="509" spans="1:13" ht="12.75" hidden="1" customHeight="1" x14ac:dyDescent="0.2">
      <c r="A509" s="209" t="s">
        <v>500</v>
      </c>
      <c r="B509" s="75">
        <f t="shared" si="119"/>
        <v>0</v>
      </c>
      <c r="C509" s="75">
        <f t="shared" si="120"/>
        <v>0</v>
      </c>
      <c r="D509" s="32"/>
      <c r="E509" s="32"/>
      <c r="F509" s="32"/>
      <c r="G509" s="32"/>
      <c r="H509" s="32"/>
      <c r="I509" s="32"/>
      <c r="J509" s="82" t="str">
        <f t="shared" si="121"/>
        <v/>
      </c>
      <c r="K509" s="82" t="str">
        <f t="shared" si="122"/>
        <v/>
      </c>
      <c r="L509" s="85" t="str">
        <f t="shared" si="123"/>
        <v/>
      </c>
      <c r="M509" s="35">
        <f t="shared" si="124"/>
        <v>0</v>
      </c>
    </row>
    <row r="510" spans="1:13" ht="12.75" hidden="1" customHeight="1" x14ac:dyDescent="0.2">
      <c r="A510" s="209" t="s">
        <v>500</v>
      </c>
      <c r="B510" s="75">
        <f t="shared" si="119"/>
        <v>0</v>
      </c>
      <c r="C510" s="75">
        <f t="shared" si="120"/>
        <v>0</v>
      </c>
      <c r="D510" s="32"/>
      <c r="E510" s="32"/>
      <c r="F510" s="32"/>
      <c r="G510" s="32"/>
      <c r="H510" s="32"/>
      <c r="I510" s="32"/>
      <c r="J510" s="82" t="str">
        <f t="shared" si="121"/>
        <v/>
      </c>
      <c r="K510" s="82" t="str">
        <f t="shared" si="122"/>
        <v/>
      </c>
      <c r="L510" s="85" t="str">
        <f t="shared" si="123"/>
        <v/>
      </c>
      <c r="M510" s="35">
        <f t="shared" si="124"/>
        <v>0</v>
      </c>
    </row>
    <row r="511" spans="1:13" ht="12.75" hidden="1" customHeight="1" x14ac:dyDescent="0.2">
      <c r="A511" s="209" t="s">
        <v>500</v>
      </c>
      <c r="B511" s="75">
        <f t="shared" si="119"/>
        <v>0</v>
      </c>
      <c r="C511" s="75">
        <f t="shared" si="120"/>
        <v>0</v>
      </c>
      <c r="D511" s="32"/>
      <c r="E511" s="32"/>
      <c r="F511" s="32"/>
      <c r="G511" s="32"/>
      <c r="H511" s="32"/>
      <c r="I511" s="32"/>
      <c r="J511" s="82" t="str">
        <f t="shared" si="121"/>
        <v/>
      </c>
      <c r="K511" s="82" t="str">
        <f t="shared" si="122"/>
        <v/>
      </c>
      <c r="L511" s="85" t="str">
        <f t="shared" si="123"/>
        <v/>
      </c>
      <c r="M511" s="35">
        <f t="shared" si="124"/>
        <v>0</v>
      </c>
    </row>
    <row r="512" spans="1:13" ht="12.75" hidden="1" customHeight="1" x14ac:dyDescent="0.2">
      <c r="A512" s="209" t="s">
        <v>500</v>
      </c>
      <c r="B512" s="75">
        <f t="shared" si="119"/>
        <v>0</v>
      </c>
      <c r="C512" s="75">
        <f t="shared" si="120"/>
        <v>0</v>
      </c>
      <c r="D512" s="32"/>
      <c r="E512" s="32"/>
      <c r="F512" s="32"/>
      <c r="G512" s="32"/>
      <c r="H512" s="32"/>
      <c r="I512" s="32"/>
      <c r="J512" s="82" t="str">
        <f t="shared" si="121"/>
        <v/>
      </c>
      <c r="K512" s="82" t="str">
        <f t="shared" si="122"/>
        <v/>
      </c>
      <c r="L512" s="85" t="str">
        <f t="shared" si="123"/>
        <v/>
      </c>
      <c r="M512" s="35">
        <f t="shared" si="124"/>
        <v>0</v>
      </c>
    </row>
    <row r="513" spans="1:13" ht="12.75" hidden="1" customHeight="1" x14ac:dyDescent="0.2">
      <c r="A513" s="209" t="s">
        <v>500</v>
      </c>
      <c r="B513" s="75">
        <f t="shared" si="119"/>
        <v>0</v>
      </c>
      <c r="C513" s="75">
        <f t="shared" si="120"/>
        <v>0</v>
      </c>
      <c r="D513" s="32"/>
      <c r="E513" s="32"/>
      <c r="F513" s="32"/>
      <c r="G513" s="32"/>
      <c r="H513" s="32"/>
      <c r="I513" s="32"/>
      <c r="J513" s="82" t="str">
        <f t="shared" si="121"/>
        <v/>
      </c>
      <c r="K513" s="82" t="str">
        <f t="shared" si="122"/>
        <v/>
      </c>
      <c r="L513" s="85" t="str">
        <f t="shared" si="123"/>
        <v/>
      </c>
      <c r="M513" s="35">
        <f t="shared" si="124"/>
        <v>0</v>
      </c>
    </row>
    <row r="514" spans="1:13" ht="12.75" hidden="1" customHeight="1" x14ac:dyDescent="0.2">
      <c r="A514" s="209" t="s">
        <v>500</v>
      </c>
      <c r="B514" s="75">
        <f t="shared" si="119"/>
        <v>0</v>
      </c>
      <c r="C514" s="75">
        <f t="shared" si="120"/>
        <v>0</v>
      </c>
      <c r="D514" s="32"/>
      <c r="E514" s="32"/>
      <c r="F514" s="32"/>
      <c r="G514" s="32"/>
      <c r="H514" s="32"/>
      <c r="I514" s="32"/>
      <c r="J514" s="82" t="str">
        <f t="shared" si="121"/>
        <v/>
      </c>
      <c r="K514" s="82" t="str">
        <f t="shared" si="122"/>
        <v/>
      </c>
      <c r="L514" s="85" t="str">
        <f t="shared" si="123"/>
        <v/>
      </c>
      <c r="M514" s="35">
        <f t="shared" si="124"/>
        <v>0</v>
      </c>
    </row>
    <row r="515" spans="1:13" ht="12.75" hidden="1" customHeight="1" x14ac:dyDescent="0.2">
      <c r="A515" s="209" t="s">
        <v>500</v>
      </c>
      <c r="B515" s="75">
        <f t="shared" si="119"/>
        <v>0</v>
      </c>
      <c r="C515" s="75">
        <f t="shared" si="120"/>
        <v>0</v>
      </c>
      <c r="D515" s="32"/>
      <c r="E515" s="32"/>
      <c r="F515" s="32"/>
      <c r="G515" s="32"/>
      <c r="H515" s="32"/>
      <c r="I515" s="32"/>
      <c r="J515" s="82" t="str">
        <f t="shared" si="121"/>
        <v/>
      </c>
      <c r="K515" s="82" t="str">
        <f t="shared" si="122"/>
        <v/>
      </c>
      <c r="L515" s="85" t="str">
        <f t="shared" si="123"/>
        <v/>
      </c>
      <c r="M515" s="35">
        <f t="shared" si="124"/>
        <v>0</v>
      </c>
    </row>
    <row r="516" spans="1:13" ht="12.75" hidden="1" customHeight="1" x14ac:dyDescent="0.2">
      <c r="A516" s="209" t="s">
        <v>500</v>
      </c>
      <c r="B516" s="75">
        <f t="shared" si="119"/>
        <v>0</v>
      </c>
      <c r="C516" s="75">
        <f t="shared" si="120"/>
        <v>0</v>
      </c>
      <c r="D516" s="32"/>
      <c r="E516" s="32"/>
      <c r="F516" s="32"/>
      <c r="G516" s="32"/>
      <c r="H516" s="32"/>
      <c r="I516" s="32"/>
      <c r="J516" s="82" t="str">
        <f t="shared" si="121"/>
        <v/>
      </c>
      <c r="K516" s="82" t="str">
        <f t="shared" si="122"/>
        <v/>
      </c>
      <c r="L516" s="85" t="str">
        <f t="shared" si="123"/>
        <v/>
      </c>
      <c r="M516" s="35">
        <f t="shared" si="124"/>
        <v>0</v>
      </c>
    </row>
    <row r="517" spans="1:13" ht="12.75" hidden="1" customHeight="1" x14ac:dyDescent="0.2">
      <c r="A517" s="209" t="s">
        <v>500</v>
      </c>
      <c r="B517" s="75">
        <f t="shared" si="119"/>
        <v>0</v>
      </c>
      <c r="C517" s="75">
        <f t="shared" si="120"/>
        <v>0</v>
      </c>
      <c r="D517" s="32"/>
      <c r="E517" s="32"/>
      <c r="F517" s="32"/>
      <c r="G517" s="32"/>
      <c r="H517" s="32"/>
      <c r="I517" s="32"/>
      <c r="J517" s="82" t="str">
        <f t="shared" si="121"/>
        <v/>
      </c>
      <c r="K517" s="82" t="str">
        <f t="shared" si="122"/>
        <v/>
      </c>
      <c r="L517" s="85" t="str">
        <f t="shared" si="123"/>
        <v/>
      </c>
      <c r="M517" s="35">
        <f t="shared" si="124"/>
        <v>0</v>
      </c>
    </row>
    <row r="518" spans="1:13" ht="12.75" hidden="1" customHeight="1" x14ac:dyDescent="0.2">
      <c r="A518" s="209" t="s">
        <v>500</v>
      </c>
      <c r="B518" s="75">
        <f t="shared" si="119"/>
        <v>0</v>
      </c>
      <c r="C518" s="75">
        <f t="shared" si="120"/>
        <v>0</v>
      </c>
      <c r="D518" s="32"/>
      <c r="E518" s="32"/>
      <c r="F518" s="32"/>
      <c r="G518" s="32"/>
      <c r="H518" s="32"/>
      <c r="I518" s="32"/>
      <c r="J518" s="82" t="str">
        <f t="shared" si="121"/>
        <v/>
      </c>
      <c r="K518" s="82" t="str">
        <f t="shared" si="122"/>
        <v/>
      </c>
      <c r="L518" s="85" t="str">
        <f t="shared" si="123"/>
        <v/>
      </c>
      <c r="M518" s="35">
        <f t="shared" si="124"/>
        <v>0</v>
      </c>
    </row>
    <row r="519" spans="1:13" ht="12.75" hidden="1" customHeight="1" x14ac:dyDescent="0.2">
      <c r="A519" s="209" t="s">
        <v>500</v>
      </c>
      <c r="B519" s="76">
        <f t="shared" si="119"/>
        <v>0</v>
      </c>
      <c r="C519" s="76">
        <f t="shared" si="120"/>
        <v>0</v>
      </c>
      <c r="D519" s="42"/>
      <c r="E519" s="42"/>
      <c r="F519" s="42"/>
      <c r="G519" s="42"/>
      <c r="H519" s="42"/>
      <c r="I519" s="42"/>
      <c r="J519" s="83" t="str">
        <f t="shared" si="121"/>
        <v/>
      </c>
      <c r="K519" s="83" t="str">
        <f t="shared" si="122"/>
        <v/>
      </c>
      <c r="L519" s="85" t="str">
        <f t="shared" si="123"/>
        <v/>
      </c>
      <c r="M519" s="35">
        <f t="shared" si="124"/>
        <v>0</v>
      </c>
    </row>
    <row r="520" spans="1:13" ht="12.75" hidden="1" customHeight="1" x14ac:dyDescent="0.2">
      <c r="A520" s="209" t="s">
        <v>500</v>
      </c>
      <c r="B520" s="75">
        <f t="shared" si="119"/>
        <v>0</v>
      </c>
      <c r="C520" s="75">
        <f t="shared" si="120"/>
        <v>0</v>
      </c>
      <c r="D520" s="32"/>
      <c r="E520" s="32"/>
      <c r="F520" s="32"/>
      <c r="G520" s="32"/>
      <c r="H520" s="32"/>
      <c r="I520" s="32"/>
      <c r="J520" s="82" t="str">
        <f t="shared" si="121"/>
        <v/>
      </c>
      <c r="K520" s="82" t="str">
        <f t="shared" si="122"/>
        <v/>
      </c>
      <c r="L520" s="85" t="str">
        <f t="shared" si="123"/>
        <v/>
      </c>
      <c r="M520" s="35">
        <f t="shared" si="124"/>
        <v>0</v>
      </c>
    </row>
    <row r="521" spans="1:13" ht="12.75" hidden="1" customHeight="1" x14ac:dyDescent="0.2">
      <c r="A521" s="209" t="s">
        <v>500</v>
      </c>
      <c r="B521" s="75">
        <f t="shared" si="119"/>
        <v>0</v>
      </c>
      <c r="C521" s="75">
        <f t="shared" si="120"/>
        <v>0</v>
      </c>
      <c r="D521" s="32"/>
      <c r="E521" s="32"/>
      <c r="F521" s="32"/>
      <c r="G521" s="32"/>
      <c r="H521" s="32"/>
      <c r="I521" s="32"/>
      <c r="J521" s="82" t="str">
        <f t="shared" si="121"/>
        <v/>
      </c>
      <c r="K521" s="82" t="str">
        <f t="shared" si="122"/>
        <v/>
      </c>
      <c r="L521" s="85" t="str">
        <f t="shared" si="123"/>
        <v/>
      </c>
      <c r="M521" s="35">
        <f t="shared" si="124"/>
        <v>0</v>
      </c>
    </row>
    <row r="522" spans="1:13" ht="12.75" hidden="1" customHeight="1" x14ac:dyDescent="0.2">
      <c r="A522" s="209" t="s">
        <v>500</v>
      </c>
      <c r="B522" s="75">
        <f t="shared" si="119"/>
        <v>0</v>
      </c>
      <c r="C522" s="75">
        <f t="shared" si="120"/>
        <v>0</v>
      </c>
      <c r="D522" s="32"/>
      <c r="E522" s="32"/>
      <c r="F522" s="32"/>
      <c r="G522" s="32"/>
      <c r="H522" s="32"/>
      <c r="I522" s="32"/>
      <c r="J522" s="82" t="str">
        <f t="shared" si="121"/>
        <v/>
      </c>
      <c r="K522" s="82" t="str">
        <f t="shared" si="122"/>
        <v/>
      </c>
      <c r="L522" s="85" t="str">
        <f t="shared" si="123"/>
        <v/>
      </c>
      <c r="M522" s="35">
        <f t="shared" si="124"/>
        <v>0</v>
      </c>
    </row>
    <row r="523" spans="1:13" ht="12.75" hidden="1" customHeight="1" x14ac:dyDescent="0.2">
      <c r="A523" s="209" t="s">
        <v>500</v>
      </c>
      <c r="B523" s="75">
        <f t="shared" si="119"/>
        <v>0</v>
      </c>
      <c r="C523" s="75">
        <f t="shared" si="120"/>
        <v>0</v>
      </c>
      <c r="D523" s="32"/>
      <c r="E523" s="32"/>
      <c r="F523" s="32"/>
      <c r="G523" s="32"/>
      <c r="H523" s="32"/>
      <c r="I523" s="32"/>
      <c r="J523" s="82" t="str">
        <f t="shared" si="121"/>
        <v/>
      </c>
      <c r="K523" s="82" t="str">
        <f t="shared" si="122"/>
        <v/>
      </c>
      <c r="L523" s="85" t="str">
        <f t="shared" si="123"/>
        <v/>
      </c>
      <c r="M523" s="35">
        <f t="shared" si="124"/>
        <v>0</v>
      </c>
    </row>
    <row r="524" spans="1:13" ht="12.75" hidden="1" customHeight="1" x14ac:dyDescent="0.2">
      <c r="A524" s="209" t="s">
        <v>500</v>
      </c>
      <c r="B524" s="75">
        <f t="shared" si="119"/>
        <v>0</v>
      </c>
      <c r="C524" s="75">
        <f t="shared" si="120"/>
        <v>0</v>
      </c>
      <c r="D524" s="32"/>
      <c r="E524" s="32"/>
      <c r="F524" s="32"/>
      <c r="G524" s="32"/>
      <c r="H524" s="32"/>
      <c r="I524" s="32"/>
      <c r="J524" s="82" t="str">
        <f t="shared" si="121"/>
        <v/>
      </c>
      <c r="K524" s="82" t="str">
        <f t="shared" si="122"/>
        <v/>
      </c>
      <c r="L524" s="85" t="str">
        <f t="shared" si="123"/>
        <v/>
      </c>
      <c r="M524" s="35">
        <f t="shared" si="124"/>
        <v>0</v>
      </c>
    </row>
    <row r="525" spans="1:13" ht="12.75" hidden="1" customHeight="1" x14ac:dyDescent="0.2">
      <c r="A525" s="209" t="s">
        <v>500</v>
      </c>
      <c r="B525" s="75">
        <f t="shared" si="119"/>
        <v>0</v>
      </c>
      <c r="C525" s="75">
        <f t="shared" si="120"/>
        <v>0</v>
      </c>
      <c r="D525" s="32"/>
      <c r="E525" s="32"/>
      <c r="F525" s="32"/>
      <c r="G525" s="32"/>
      <c r="H525" s="32"/>
      <c r="I525" s="32"/>
      <c r="J525" s="82" t="str">
        <f t="shared" si="121"/>
        <v/>
      </c>
      <c r="K525" s="82" t="str">
        <f t="shared" si="122"/>
        <v/>
      </c>
      <c r="L525" s="85" t="str">
        <f t="shared" si="123"/>
        <v/>
      </c>
      <c r="M525" s="35">
        <f t="shared" si="124"/>
        <v>0</v>
      </c>
    </row>
    <row r="526" spans="1:13" ht="12.75" hidden="1" customHeight="1" x14ac:dyDescent="0.2">
      <c r="A526" s="209" t="s">
        <v>500</v>
      </c>
      <c r="B526" s="75">
        <f t="shared" si="119"/>
        <v>0</v>
      </c>
      <c r="C526" s="75">
        <f t="shared" si="120"/>
        <v>0</v>
      </c>
      <c r="D526" s="32"/>
      <c r="E526" s="32"/>
      <c r="F526" s="32"/>
      <c r="G526" s="32"/>
      <c r="H526" s="32"/>
      <c r="I526" s="32"/>
      <c r="J526" s="82" t="str">
        <f t="shared" si="121"/>
        <v/>
      </c>
      <c r="K526" s="82" t="str">
        <f t="shared" si="122"/>
        <v/>
      </c>
      <c r="L526" s="85" t="str">
        <f t="shared" si="123"/>
        <v/>
      </c>
      <c r="M526" s="35">
        <f t="shared" si="124"/>
        <v>0</v>
      </c>
    </row>
    <row r="527" spans="1:13" ht="12.75" hidden="1" customHeight="1" x14ac:dyDescent="0.2">
      <c r="A527" s="209" t="s">
        <v>500</v>
      </c>
      <c r="B527" s="75">
        <f t="shared" si="119"/>
        <v>0</v>
      </c>
      <c r="C527" s="75">
        <f t="shared" si="120"/>
        <v>0</v>
      </c>
      <c r="D527" s="32"/>
      <c r="E527" s="32"/>
      <c r="F527" s="32"/>
      <c r="G527" s="32"/>
      <c r="H527" s="32"/>
      <c r="I527" s="32"/>
      <c r="J527" s="82" t="str">
        <f t="shared" si="121"/>
        <v/>
      </c>
      <c r="K527" s="82" t="str">
        <f t="shared" si="122"/>
        <v/>
      </c>
      <c r="L527" s="85" t="str">
        <f t="shared" si="123"/>
        <v/>
      </c>
      <c r="M527" s="35">
        <f t="shared" si="124"/>
        <v>0</v>
      </c>
    </row>
    <row r="528" spans="1:13" ht="12.75" hidden="1" customHeight="1" x14ac:dyDescent="0.2">
      <c r="A528" s="209" t="s">
        <v>500</v>
      </c>
      <c r="B528" s="75">
        <f t="shared" si="119"/>
        <v>0</v>
      </c>
      <c r="C528" s="75">
        <f t="shared" si="120"/>
        <v>0</v>
      </c>
      <c r="D528" s="32"/>
      <c r="E528" s="32"/>
      <c r="F528" s="32"/>
      <c r="G528" s="32"/>
      <c r="H528" s="32"/>
      <c r="I528" s="32"/>
      <c r="J528" s="82" t="str">
        <f t="shared" si="121"/>
        <v/>
      </c>
      <c r="K528" s="82" t="str">
        <f t="shared" si="122"/>
        <v/>
      </c>
      <c r="L528" s="85" t="str">
        <f t="shared" si="123"/>
        <v/>
      </c>
      <c r="M528" s="35">
        <f t="shared" si="124"/>
        <v>0</v>
      </c>
    </row>
    <row r="529" spans="1:13" ht="12.75" hidden="1" customHeight="1" x14ac:dyDescent="0.2">
      <c r="A529" s="209" t="s">
        <v>500</v>
      </c>
      <c r="B529" s="75">
        <f t="shared" si="119"/>
        <v>0</v>
      </c>
      <c r="C529" s="75">
        <f t="shared" si="120"/>
        <v>0</v>
      </c>
      <c r="D529" s="32"/>
      <c r="E529" s="32"/>
      <c r="F529" s="32"/>
      <c r="G529" s="32"/>
      <c r="H529" s="32"/>
      <c r="I529" s="32"/>
      <c r="J529" s="82" t="str">
        <f t="shared" si="121"/>
        <v/>
      </c>
      <c r="K529" s="82" t="str">
        <f t="shared" si="122"/>
        <v/>
      </c>
      <c r="L529" s="85" t="str">
        <f t="shared" si="123"/>
        <v/>
      </c>
      <c r="M529" s="35">
        <f t="shared" si="124"/>
        <v>0</v>
      </c>
    </row>
    <row r="530" spans="1:13" ht="12.75" hidden="1" customHeight="1" x14ac:dyDescent="0.2">
      <c r="A530" s="209" t="s">
        <v>500</v>
      </c>
      <c r="B530" s="76">
        <f t="shared" si="119"/>
        <v>0</v>
      </c>
      <c r="C530" s="76">
        <f t="shared" si="120"/>
        <v>0</v>
      </c>
      <c r="D530" s="42"/>
      <c r="E530" s="42"/>
      <c r="F530" s="42"/>
      <c r="G530" s="42"/>
      <c r="H530" s="42"/>
      <c r="I530" s="42"/>
      <c r="J530" s="83" t="str">
        <f t="shared" si="121"/>
        <v/>
      </c>
      <c r="K530" s="83" t="str">
        <f t="shared" si="122"/>
        <v/>
      </c>
      <c r="L530" s="85" t="str">
        <f t="shared" si="123"/>
        <v/>
      </c>
      <c r="M530" s="35">
        <f t="shared" si="124"/>
        <v>0</v>
      </c>
    </row>
    <row r="531" spans="1:13" ht="12.75" hidden="1" customHeight="1" x14ac:dyDescent="0.2">
      <c r="A531" s="209" t="s">
        <v>500</v>
      </c>
      <c r="B531" s="75">
        <f t="shared" si="119"/>
        <v>0</v>
      </c>
      <c r="C531" s="75">
        <f t="shared" si="120"/>
        <v>0</v>
      </c>
      <c r="D531" s="32"/>
      <c r="E531" s="32"/>
      <c r="F531" s="32"/>
      <c r="G531" s="32"/>
      <c r="H531" s="32"/>
      <c r="I531" s="32"/>
      <c r="J531" s="82" t="str">
        <f t="shared" si="121"/>
        <v/>
      </c>
      <c r="K531" s="82" t="str">
        <f t="shared" si="122"/>
        <v/>
      </c>
      <c r="L531" s="85" t="str">
        <f t="shared" si="123"/>
        <v/>
      </c>
      <c r="M531" s="35">
        <f t="shared" si="124"/>
        <v>0</v>
      </c>
    </row>
    <row r="532" spans="1:13" ht="12.75" hidden="1" customHeight="1" x14ac:dyDescent="0.2">
      <c r="A532" s="209" t="s">
        <v>500</v>
      </c>
      <c r="B532" s="75">
        <f t="shared" si="119"/>
        <v>0</v>
      </c>
      <c r="C532" s="75">
        <f t="shared" si="120"/>
        <v>0</v>
      </c>
      <c r="D532" s="32"/>
      <c r="E532" s="32"/>
      <c r="F532" s="32"/>
      <c r="G532" s="32"/>
      <c r="H532" s="32"/>
      <c r="I532" s="32"/>
      <c r="J532" s="82" t="str">
        <f t="shared" si="121"/>
        <v/>
      </c>
      <c r="K532" s="82" t="str">
        <f t="shared" si="122"/>
        <v/>
      </c>
      <c r="L532" s="85" t="str">
        <f t="shared" si="123"/>
        <v/>
      </c>
      <c r="M532" s="35">
        <f t="shared" si="124"/>
        <v>0</v>
      </c>
    </row>
    <row r="533" spans="1:13" ht="12.75" hidden="1" customHeight="1" x14ac:dyDescent="0.2">
      <c r="A533" s="209" t="s">
        <v>500</v>
      </c>
      <c r="B533" s="75">
        <f t="shared" si="119"/>
        <v>0</v>
      </c>
      <c r="C533" s="75">
        <f t="shared" si="120"/>
        <v>0</v>
      </c>
      <c r="D533" s="32"/>
      <c r="E533" s="32"/>
      <c r="F533" s="32"/>
      <c r="G533" s="32"/>
      <c r="H533" s="32"/>
      <c r="I533" s="32"/>
      <c r="J533" s="82" t="str">
        <f t="shared" si="121"/>
        <v/>
      </c>
      <c r="K533" s="82" t="str">
        <f t="shared" si="122"/>
        <v/>
      </c>
      <c r="L533" s="85" t="str">
        <f t="shared" si="123"/>
        <v/>
      </c>
      <c r="M533" s="35">
        <f t="shared" si="124"/>
        <v>0</v>
      </c>
    </row>
    <row r="534" spans="1:13" ht="12.75" hidden="1" customHeight="1" x14ac:dyDescent="0.2">
      <c r="A534" s="209" t="s">
        <v>500</v>
      </c>
      <c r="B534" s="75">
        <f t="shared" si="119"/>
        <v>0</v>
      </c>
      <c r="C534" s="75">
        <f t="shared" si="120"/>
        <v>0</v>
      </c>
      <c r="D534" s="32"/>
      <c r="E534" s="32"/>
      <c r="F534" s="32"/>
      <c r="G534" s="32"/>
      <c r="H534" s="32"/>
      <c r="I534" s="32"/>
      <c r="J534" s="82" t="str">
        <f t="shared" si="121"/>
        <v/>
      </c>
      <c r="K534" s="82" t="str">
        <f t="shared" si="122"/>
        <v/>
      </c>
      <c r="L534" s="85" t="str">
        <f t="shared" si="123"/>
        <v/>
      </c>
      <c r="M534" s="35">
        <f t="shared" si="124"/>
        <v>0</v>
      </c>
    </row>
    <row r="535" spans="1:13" ht="12.75" hidden="1" customHeight="1" x14ac:dyDescent="0.2">
      <c r="A535" s="209" t="s">
        <v>500</v>
      </c>
      <c r="B535" s="75">
        <f t="shared" si="119"/>
        <v>0</v>
      </c>
      <c r="C535" s="75">
        <f t="shared" si="120"/>
        <v>0</v>
      </c>
      <c r="D535" s="32"/>
      <c r="E535" s="32"/>
      <c r="F535" s="32"/>
      <c r="G535" s="32"/>
      <c r="H535" s="32"/>
      <c r="I535" s="32"/>
      <c r="J535" s="82" t="str">
        <f t="shared" si="121"/>
        <v/>
      </c>
      <c r="K535" s="82" t="str">
        <f t="shared" si="122"/>
        <v/>
      </c>
      <c r="L535" s="85" t="str">
        <f t="shared" si="123"/>
        <v/>
      </c>
      <c r="M535" s="35">
        <f t="shared" si="124"/>
        <v>0</v>
      </c>
    </row>
    <row r="536" spans="1:13" ht="12.75" hidden="1" customHeight="1" x14ac:dyDescent="0.2">
      <c r="A536" s="209" t="s">
        <v>500</v>
      </c>
      <c r="B536" s="75">
        <f t="shared" si="119"/>
        <v>0</v>
      </c>
      <c r="C536" s="75">
        <f t="shared" si="120"/>
        <v>0</v>
      </c>
      <c r="D536" s="32"/>
      <c r="E536" s="32"/>
      <c r="F536" s="32"/>
      <c r="G536" s="32"/>
      <c r="H536" s="32"/>
      <c r="I536" s="32"/>
      <c r="J536" s="82" t="str">
        <f t="shared" si="121"/>
        <v/>
      </c>
      <c r="K536" s="82" t="str">
        <f t="shared" si="122"/>
        <v/>
      </c>
      <c r="L536" s="85" t="str">
        <f t="shared" si="123"/>
        <v/>
      </c>
      <c r="M536" s="35">
        <f t="shared" si="124"/>
        <v>0</v>
      </c>
    </row>
    <row r="537" spans="1:13" ht="12.75" hidden="1" customHeight="1" x14ac:dyDescent="0.2">
      <c r="A537" s="209" t="s">
        <v>500</v>
      </c>
      <c r="B537" s="75">
        <f t="shared" si="119"/>
        <v>0</v>
      </c>
      <c r="C537" s="75">
        <f t="shared" si="120"/>
        <v>0</v>
      </c>
      <c r="D537" s="32"/>
      <c r="E537" s="32"/>
      <c r="F537" s="32"/>
      <c r="G537" s="32"/>
      <c r="H537" s="32"/>
      <c r="I537" s="32"/>
      <c r="J537" s="82" t="str">
        <f t="shared" si="121"/>
        <v/>
      </c>
      <c r="K537" s="82" t="str">
        <f t="shared" si="122"/>
        <v/>
      </c>
      <c r="L537" s="85" t="str">
        <f t="shared" si="123"/>
        <v/>
      </c>
      <c r="M537" s="35">
        <f t="shared" si="124"/>
        <v>0</v>
      </c>
    </row>
    <row r="538" spans="1:13" ht="12.75" hidden="1" customHeight="1" x14ac:dyDescent="0.2">
      <c r="A538" s="209" t="s">
        <v>500</v>
      </c>
      <c r="B538" s="75">
        <f t="shared" ref="B538:B555" si="125">SUM(D538:I538)</f>
        <v>0</v>
      </c>
      <c r="C538" s="75">
        <f t="shared" ref="C538:C555" si="126">D538+E538</f>
        <v>0</v>
      </c>
      <c r="D538" s="32"/>
      <c r="E538" s="32"/>
      <c r="F538" s="32"/>
      <c r="G538" s="32"/>
      <c r="H538" s="32"/>
      <c r="I538" s="32"/>
      <c r="J538" s="82" t="str">
        <f t="shared" ref="J538:J556" si="127">IF(ISERROR(D538/C538),"",(D538/C538))</f>
        <v/>
      </c>
      <c r="K538" s="82" t="str">
        <f t="shared" ref="K538:K556" si="128">IF(ISERROR(E538/C538),"",(E538/C538))</f>
        <v/>
      </c>
      <c r="L538" s="85" t="str">
        <f t="shared" si="123"/>
        <v/>
      </c>
      <c r="M538" s="35">
        <f t="shared" ref="M538:M556" si="129">G538+I538</f>
        <v>0</v>
      </c>
    </row>
    <row r="539" spans="1:13" ht="12.75" hidden="1" customHeight="1" x14ac:dyDescent="0.2">
      <c r="A539" s="209" t="s">
        <v>500</v>
      </c>
      <c r="B539" s="75">
        <f t="shared" si="125"/>
        <v>0</v>
      </c>
      <c r="C539" s="75">
        <f t="shared" si="126"/>
        <v>0</v>
      </c>
      <c r="D539" s="32"/>
      <c r="E539" s="32"/>
      <c r="F539" s="32"/>
      <c r="G539" s="32"/>
      <c r="H539" s="32"/>
      <c r="I539" s="32"/>
      <c r="J539" s="82" t="str">
        <f t="shared" si="127"/>
        <v/>
      </c>
      <c r="K539" s="82" t="str">
        <f t="shared" si="128"/>
        <v/>
      </c>
      <c r="L539" s="85" t="str">
        <f t="shared" si="123"/>
        <v/>
      </c>
      <c r="M539" s="35">
        <f t="shared" si="129"/>
        <v>0</v>
      </c>
    </row>
    <row r="540" spans="1:13" ht="12.75" hidden="1" customHeight="1" x14ac:dyDescent="0.2">
      <c r="A540" s="209" t="s">
        <v>500</v>
      </c>
      <c r="B540" s="75">
        <f t="shared" si="125"/>
        <v>0</v>
      </c>
      <c r="C540" s="75">
        <f t="shared" si="126"/>
        <v>0</v>
      </c>
      <c r="D540" s="32"/>
      <c r="E540" s="32"/>
      <c r="F540" s="32"/>
      <c r="G540" s="32"/>
      <c r="H540" s="32"/>
      <c r="I540" s="32"/>
      <c r="J540" s="82" t="str">
        <f t="shared" si="127"/>
        <v/>
      </c>
      <c r="K540" s="82" t="str">
        <f t="shared" si="128"/>
        <v/>
      </c>
      <c r="L540" s="85" t="str">
        <f t="shared" si="123"/>
        <v/>
      </c>
      <c r="M540" s="35">
        <f t="shared" si="129"/>
        <v>0</v>
      </c>
    </row>
    <row r="541" spans="1:13" ht="12.75" hidden="1" customHeight="1" x14ac:dyDescent="0.2">
      <c r="A541" s="209" t="s">
        <v>500</v>
      </c>
      <c r="B541" s="75">
        <f t="shared" si="125"/>
        <v>0</v>
      </c>
      <c r="C541" s="75">
        <f t="shared" si="126"/>
        <v>0</v>
      </c>
      <c r="D541" s="32"/>
      <c r="E541" s="32"/>
      <c r="F541" s="32"/>
      <c r="G541" s="32"/>
      <c r="H541" s="32"/>
      <c r="I541" s="32"/>
      <c r="J541" s="82" t="str">
        <f t="shared" si="127"/>
        <v/>
      </c>
      <c r="K541" s="82" t="str">
        <f t="shared" si="128"/>
        <v/>
      </c>
      <c r="L541" s="85" t="str">
        <f t="shared" ref="L541:L556" si="130">IF(ISERROR((D541+E541)/B541),"",(D541+E541)/B541)</f>
        <v/>
      </c>
      <c r="M541" s="35">
        <f t="shared" si="129"/>
        <v>0</v>
      </c>
    </row>
    <row r="542" spans="1:13" ht="12.75" hidden="1" customHeight="1" x14ac:dyDescent="0.2">
      <c r="A542" s="209" t="s">
        <v>500</v>
      </c>
      <c r="B542" s="75">
        <f t="shared" si="125"/>
        <v>0</v>
      </c>
      <c r="C542" s="75">
        <f t="shared" si="126"/>
        <v>0</v>
      </c>
      <c r="D542" s="32"/>
      <c r="E542" s="32"/>
      <c r="F542" s="32"/>
      <c r="G542" s="32"/>
      <c r="H542" s="32"/>
      <c r="I542" s="32"/>
      <c r="J542" s="82" t="str">
        <f t="shared" si="127"/>
        <v/>
      </c>
      <c r="K542" s="82" t="str">
        <f t="shared" si="128"/>
        <v/>
      </c>
      <c r="L542" s="85" t="str">
        <f t="shared" si="130"/>
        <v/>
      </c>
      <c r="M542" s="35">
        <f t="shared" si="129"/>
        <v>0</v>
      </c>
    </row>
    <row r="543" spans="1:13" ht="12.75" hidden="1" customHeight="1" x14ac:dyDescent="0.2">
      <c r="A543" s="209" t="s">
        <v>500</v>
      </c>
      <c r="B543" s="75">
        <f t="shared" si="125"/>
        <v>0</v>
      </c>
      <c r="C543" s="75">
        <f t="shared" si="126"/>
        <v>0</v>
      </c>
      <c r="D543" s="32"/>
      <c r="E543" s="32"/>
      <c r="F543" s="32"/>
      <c r="G543" s="32"/>
      <c r="H543" s="32"/>
      <c r="I543" s="32"/>
      <c r="J543" s="82" t="str">
        <f t="shared" si="127"/>
        <v/>
      </c>
      <c r="K543" s="82" t="str">
        <f t="shared" si="128"/>
        <v/>
      </c>
      <c r="L543" s="85" t="str">
        <f t="shared" si="130"/>
        <v/>
      </c>
      <c r="M543" s="35">
        <f t="shared" si="129"/>
        <v>0</v>
      </c>
    </row>
    <row r="544" spans="1:13" ht="12.75" hidden="1" customHeight="1" x14ac:dyDescent="0.2">
      <c r="A544" s="209" t="s">
        <v>500</v>
      </c>
      <c r="B544" s="76">
        <f t="shared" si="125"/>
        <v>0</v>
      </c>
      <c r="C544" s="76">
        <f t="shared" si="126"/>
        <v>0</v>
      </c>
      <c r="D544" s="42"/>
      <c r="E544" s="42"/>
      <c r="F544" s="42"/>
      <c r="G544" s="42"/>
      <c r="H544" s="42"/>
      <c r="I544" s="42"/>
      <c r="J544" s="83" t="str">
        <f t="shared" si="127"/>
        <v/>
      </c>
      <c r="K544" s="83" t="str">
        <f t="shared" si="128"/>
        <v/>
      </c>
      <c r="L544" s="85" t="str">
        <f t="shared" si="130"/>
        <v/>
      </c>
      <c r="M544" s="35">
        <f t="shared" si="129"/>
        <v>0</v>
      </c>
    </row>
    <row r="545" spans="1:13" ht="12.75" hidden="1" customHeight="1" x14ac:dyDescent="0.2">
      <c r="A545" s="209" t="s">
        <v>500</v>
      </c>
      <c r="B545" s="75">
        <f t="shared" si="125"/>
        <v>0</v>
      </c>
      <c r="C545" s="75">
        <f t="shared" si="126"/>
        <v>0</v>
      </c>
      <c r="D545" s="32"/>
      <c r="E545" s="32"/>
      <c r="F545" s="32"/>
      <c r="G545" s="32"/>
      <c r="H545" s="32"/>
      <c r="I545" s="32"/>
      <c r="J545" s="82" t="str">
        <f t="shared" si="127"/>
        <v/>
      </c>
      <c r="K545" s="82" t="str">
        <f t="shared" si="128"/>
        <v/>
      </c>
      <c r="L545" s="85" t="str">
        <f t="shared" si="130"/>
        <v/>
      </c>
      <c r="M545" s="35">
        <f t="shared" si="129"/>
        <v>0</v>
      </c>
    </row>
    <row r="546" spans="1:13" ht="12.75" hidden="1" customHeight="1" x14ac:dyDescent="0.2">
      <c r="A546" s="209" t="s">
        <v>500</v>
      </c>
      <c r="B546" s="75">
        <f t="shared" si="125"/>
        <v>0</v>
      </c>
      <c r="C546" s="75">
        <f t="shared" si="126"/>
        <v>0</v>
      </c>
      <c r="D546" s="32"/>
      <c r="E546" s="32"/>
      <c r="F546" s="32"/>
      <c r="G546" s="32"/>
      <c r="H546" s="32"/>
      <c r="I546" s="32"/>
      <c r="J546" s="82" t="str">
        <f t="shared" si="127"/>
        <v/>
      </c>
      <c r="K546" s="82" t="str">
        <f t="shared" si="128"/>
        <v/>
      </c>
      <c r="L546" s="85" t="str">
        <f t="shared" si="130"/>
        <v/>
      </c>
      <c r="M546" s="35">
        <f t="shared" si="129"/>
        <v>0</v>
      </c>
    </row>
    <row r="547" spans="1:13" ht="12.75" hidden="1" customHeight="1" x14ac:dyDescent="0.2">
      <c r="A547" s="209" t="s">
        <v>500</v>
      </c>
      <c r="B547" s="75">
        <f t="shared" si="125"/>
        <v>0</v>
      </c>
      <c r="C547" s="75">
        <f t="shared" si="126"/>
        <v>0</v>
      </c>
      <c r="D547" s="32"/>
      <c r="E547" s="32"/>
      <c r="F547" s="32"/>
      <c r="G547" s="32"/>
      <c r="H547" s="32"/>
      <c r="I547" s="32"/>
      <c r="J547" s="82" t="str">
        <f t="shared" si="127"/>
        <v/>
      </c>
      <c r="K547" s="82" t="str">
        <f t="shared" si="128"/>
        <v/>
      </c>
      <c r="L547" s="85" t="str">
        <f t="shared" si="130"/>
        <v/>
      </c>
      <c r="M547" s="35">
        <f t="shared" si="129"/>
        <v>0</v>
      </c>
    </row>
    <row r="548" spans="1:13" ht="12.75" hidden="1" customHeight="1" x14ac:dyDescent="0.2">
      <c r="A548" s="209" t="s">
        <v>500</v>
      </c>
      <c r="B548" s="75">
        <f t="shared" si="125"/>
        <v>0</v>
      </c>
      <c r="C548" s="75">
        <f t="shared" si="126"/>
        <v>0</v>
      </c>
      <c r="D548" s="32"/>
      <c r="E548" s="32"/>
      <c r="F548" s="32"/>
      <c r="G548" s="32"/>
      <c r="H548" s="32"/>
      <c r="I548" s="32"/>
      <c r="J548" s="82" t="str">
        <f t="shared" si="127"/>
        <v/>
      </c>
      <c r="K548" s="82" t="str">
        <f t="shared" si="128"/>
        <v/>
      </c>
      <c r="L548" s="85" t="str">
        <f t="shared" si="130"/>
        <v/>
      </c>
      <c r="M548" s="35">
        <f t="shared" si="129"/>
        <v>0</v>
      </c>
    </row>
    <row r="549" spans="1:13" ht="12.75" hidden="1" customHeight="1" x14ac:dyDescent="0.2">
      <c r="A549" s="209" t="s">
        <v>500</v>
      </c>
      <c r="B549" s="75">
        <f t="shared" si="125"/>
        <v>0</v>
      </c>
      <c r="C549" s="75">
        <f t="shared" si="126"/>
        <v>0</v>
      </c>
      <c r="D549" s="32"/>
      <c r="E549" s="32"/>
      <c r="F549" s="32"/>
      <c r="G549" s="32"/>
      <c r="H549" s="32"/>
      <c r="I549" s="32"/>
      <c r="J549" s="82" t="str">
        <f t="shared" si="127"/>
        <v/>
      </c>
      <c r="K549" s="82" t="str">
        <f t="shared" si="128"/>
        <v/>
      </c>
      <c r="L549" s="85" t="str">
        <f t="shared" si="130"/>
        <v/>
      </c>
      <c r="M549" s="35">
        <f t="shared" si="129"/>
        <v>0</v>
      </c>
    </row>
    <row r="550" spans="1:13" ht="12.75" hidden="1" customHeight="1" x14ac:dyDescent="0.2">
      <c r="A550" s="209" t="s">
        <v>500</v>
      </c>
      <c r="B550" s="75">
        <f t="shared" si="125"/>
        <v>0</v>
      </c>
      <c r="C550" s="75">
        <f t="shared" si="126"/>
        <v>0</v>
      </c>
      <c r="D550" s="32"/>
      <c r="E550" s="32"/>
      <c r="F550" s="32"/>
      <c r="G550" s="32"/>
      <c r="H550" s="32"/>
      <c r="I550" s="32"/>
      <c r="J550" s="82" t="str">
        <f t="shared" si="127"/>
        <v/>
      </c>
      <c r="K550" s="82" t="str">
        <f t="shared" si="128"/>
        <v/>
      </c>
      <c r="L550" s="85" t="str">
        <f t="shared" si="130"/>
        <v/>
      </c>
      <c r="M550" s="35">
        <f t="shared" si="129"/>
        <v>0</v>
      </c>
    </row>
    <row r="551" spans="1:13" ht="12.75" hidden="1" customHeight="1" x14ac:dyDescent="0.2">
      <c r="A551" s="209" t="s">
        <v>500</v>
      </c>
      <c r="B551" s="75">
        <f t="shared" si="125"/>
        <v>0</v>
      </c>
      <c r="C551" s="75">
        <f t="shared" si="126"/>
        <v>0</v>
      </c>
      <c r="D551" s="32"/>
      <c r="E551" s="32"/>
      <c r="F551" s="32"/>
      <c r="G551" s="32"/>
      <c r="H551" s="32"/>
      <c r="I551" s="32"/>
      <c r="J551" s="82" t="str">
        <f t="shared" si="127"/>
        <v/>
      </c>
      <c r="K551" s="82" t="str">
        <f t="shared" si="128"/>
        <v/>
      </c>
      <c r="L551" s="85" t="str">
        <f t="shared" si="130"/>
        <v/>
      </c>
      <c r="M551" s="35">
        <f t="shared" si="129"/>
        <v>0</v>
      </c>
    </row>
    <row r="552" spans="1:13" ht="12.75" hidden="1" customHeight="1" x14ac:dyDescent="0.2">
      <c r="A552" s="209" t="s">
        <v>500</v>
      </c>
      <c r="B552" s="75">
        <f t="shared" si="125"/>
        <v>0</v>
      </c>
      <c r="C552" s="75">
        <f t="shared" si="126"/>
        <v>0</v>
      </c>
      <c r="D552" s="32"/>
      <c r="E552" s="32"/>
      <c r="F552" s="32"/>
      <c r="G552" s="32"/>
      <c r="H552" s="32"/>
      <c r="I552" s="32"/>
      <c r="J552" s="82" t="str">
        <f t="shared" si="127"/>
        <v/>
      </c>
      <c r="K552" s="82" t="str">
        <f t="shared" si="128"/>
        <v/>
      </c>
      <c r="L552" s="85" t="str">
        <f t="shared" si="130"/>
        <v/>
      </c>
      <c r="M552" s="35">
        <f t="shared" si="129"/>
        <v>0</v>
      </c>
    </row>
    <row r="553" spans="1:13" ht="12.75" hidden="1" customHeight="1" x14ac:dyDescent="0.2">
      <c r="A553" s="209" t="s">
        <v>500</v>
      </c>
      <c r="B553" s="75">
        <f t="shared" si="125"/>
        <v>0</v>
      </c>
      <c r="C553" s="75">
        <f t="shared" si="126"/>
        <v>0</v>
      </c>
      <c r="D553" s="32"/>
      <c r="E553" s="32"/>
      <c r="F553" s="32"/>
      <c r="G553" s="32"/>
      <c r="H553" s="32"/>
      <c r="I553" s="32"/>
      <c r="J553" s="82" t="str">
        <f t="shared" si="127"/>
        <v/>
      </c>
      <c r="K553" s="82" t="str">
        <f t="shared" si="128"/>
        <v/>
      </c>
      <c r="L553" s="85" t="str">
        <f t="shared" si="130"/>
        <v/>
      </c>
      <c r="M553" s="35">
        <f t="shared" si="129"/>
        <v>0</v>
      </c>
    </row>
    <row r="554" spans="1:13" ht="12.75" hidden="1" customHeight="1" x14ac:dyDescent="0.2">
      <c r="A554" s="209" t="s">
        <v>500</v>
      </c>
      <c r="B554" s="75">
        <f t="shared" si="125"/>
        <v>0</v>
      </c>
      <c r="C554" s="75">
        <f t="shared" si="126"/>
        <v>0</v>
      </c>
      <c r="D554" s="32"/>
      <c r="E554" s="32"/>
      <c r="F554" s="32"/>
      <c r="G554" s="32"/>
      <c r="H554" s="32"/>
      <c r="I554" s="32"/>
      <c r="J554" s="82" t="str">
        <f t="shared" si="127"/>
        <v/>
      </c>
      <c r="K554" s="82" t="str">
        <f t="shared" si="128"/>
        <v/>
      </c>
      <c r="L554" s="85" t="str">
        <f t="shared" si="130"/>
        <v/>
      </c>
      <c r="M554" s="35">
        <f t="shared" si="129"/>
        <v>0</v>
      </c>
    </row>
    <row r="555" spans="1:13" ht="12" hidden="1" customHeight="1" x14ac:dyDescent="0.2">
      <c r="A555" s="209" t="s">
        <v>500</v>
      </c>
      <c r="B555" s="76">
        <f t="shared" si="125"/>
        <v>0</v>
      </c>
      <c r="C555" s="76">
        <f t="shared" si="126"/>
        <v>0</v>
      </c>
      <c r="D555" s="42"/>
      <c r="E555" s="42"/>
      <c r="F555" s="42"/>
      <c r="G555" s="42"/>
      <c r="H555" s="42"/>
      <c r="I555" s="42"/>
      <c r="J555" s="83" t="str">
        <f t="shared" si="127"/>
        <v/>
      </c>
      <c r="K555" s="83" t="str">
        <f t="shared" si="128"/>
        <v/>
      </c>
      <c r="L555" s="85" t="str">
        <f t="shared" si="130"/>
        <v/>
      </c>
      <c r="M555" s="35">
        <f t="shared" si="129"/>
        <v>0</v>
      </c>
    </row>
    <row r="556" spans="1:13" ht="12.75" hidden="1" customHeight="1" x14ac:dyDescent="0.2">
      <c r="A556" s="203" t="s">
        <v>61</v>
      </c>
      <c r="B556" s="203">
        <f t="shared" ref="B556:I556" si="131">SUM(B506:B555)</f>
        <v>0</v>
      </c>
      <c r="C556" s="203">
        <f t="shared" si="131"/>
        <v>0</v>
      </c>
      <c r="D556" s="203">
        <f t="shared" si="131"/>
        <v>0</v>
      </c>
      <c r="E556" s="203">
        <f t="shared" si="131"/>
        <v>0</v>
      </c>
      <c r="F556" s="203">
        <f t="shared" si="131"/>
        <v>0</v>
      </c>
      <c r="G556" s="203">
        <f t="shared" si="131"/>
        <v>0</v>
      </c>
      <c r="H556" s="203">
        <f t="shared" si="131"/>
        <v>0</v>
      </c>
      <c r="I556" s="203">
        <f t="shared" si="131"/>
        <v>0</v>
      </c>
      <c r="J556" s="204" t="str">
        <f t="shared" si="127"/>
        <v/>
      </c>
      <c r="K556" s="204" t="str">
        <f t="shared" si="128"/>
        <v/>
      </c>
      <c r="L556" s="204" t="str">
        <f t="shared" si="130"/>
        <v/>
      </c>
      <c r="M556" s="35">
        <f t="shared" si="129"/>
        <v>0</v>
      </c>
    </row>
    <row r="557" spans="1:13" ht="5.25" customHeight="1" x14ac:dyDescent="0.2"/>
    <row r="558" spans="1:13" x14ac:dyDescent="0.2">
      <c r="A558" s="203" t="s">
        <v>410</v>
      </c>
      <c r="B558" s="203">
        <f t="shared" ref="B558:I558" si="132">B61+B116+B171+B226+B281+B336+B391+B446+B501+B556</f>
        <v>0</v>
      </c>
      <c r="C558" s="203">
        <f t="shared" si="132"/>
        <v>0</v>
      </c>
      <c r="D558" s="203">
        <f t="shared" si="132"/>
        <v>0</v>
      </c>
      <c r="E558" s="203">
        <f t="shared" si="132"/>
        <v>0</v>
      </c>
      <c r="F558" s="203">
        <f t="shared" si="132"/>
        <v>0</v>
      </c>
      <c r="G558" s="203">
        <f t="shared" si="132"/>
        <v>0</v>
      </c>
      <c r="H558" s="203">
        <f t="shared" si="132"/>
        <v>0</v>
      </c>
      <c r="I558" s="203">
        <f t="shared" si="132"/>
        <v>0</v>
      </c>
      <c r="J558" s="204" t="str">
        <f>IF(ISERROR(D558/C558),"",(D558/C558))</f>
        <v/>
      </c>
      <c r="K558" s="204" t="str">
        <f>IF(ISERROR(E558/C558),"",(E558/C558))</f>
        <v/>
      </c>
      <c r="L558" s="204" t="str">
        <f>IF(ISERROR((D558+E558)/B558),"",(D558+E558)/B558)</f>
        <v/>
      </c>
      <c r="M558" s="35">
        <f>G558+I558</f>
        <v>0</v>
      </c>
    </row>
  </sheetData>
  <mergeCells count="34">
    <mergeCell ref="A63:L63"/>
    <mergeCell ref="A64:A65"/>
    <mergeCell ref="A503:L503"/>
    <mergeCell ref="A504:A505"/>
    <mergeCell ref="A393:L393"/>
    <mergeCell ref="A394:A395"/>
    <mergeCell ref="A448:L448"/>
    <mergeCell ref="A174:A175"/>
    <mergeCell ref="A119:A120"/>
    <mergeCell ref="A228:L228"/>
    <mergeCell ref="A449:A450"/>
    <mergeCell ref="A339:A340"/>
    <mergeCell ref="A338:L338"/>
    <mergeCell ref="A283:L283"/>
    <mergeCell ref="A284:A285"/>
    <mergeCell ref="B394:L394"/>
    <mergeCell ref="A4:L4"/>
    <mergeCell ref="A5:D5"/>
    <mergeCell ref="A7:D7"/>
    <mergeCell ref="A8:L8"/>
    <mergeCell ref="A9:A10"/>
    <mergeCell ref="B9:L9"/>
    <mergeCell ref="B6:C6"/>
    <mergeCell ref="B449:L449"/>
    <mergeCell ref="B504:L504"/>
    <mergeCell ref="B64:L64"/>
    <mergeCell ref="B119:L119"/>
    <mergeCell ref="B174:L174"/>
    <mergeCell ref="B229:L229"/>
    <mergeCell ref="B284:L284"/>
    <mergeCell ref="B339:L339"/>
    <mergeCell ref="A118:L118"/>
    <mergeCell ref="A229:A230"/>
    <mergeCell ref="A173:L173"/>
  </mergeCells>
  <phoneticPr fontId="4" type="noConversion"/>
  <pageMargins left="0.25" right="0.25" top="0.5" bottom="0.5" header="0.5" footer="0.5"/>
  <pageSetup paperSize="5" scale="98" fitToHeight="2" orientation="landscape" r:id="rId1"/>
  <headerFooter alignWithMargins="0"/>
  <drawing r:id="rId2"/>
  <legacyDrawing r:id="rId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M558"/>
  <sheetViews>
    <sheetView zoomScale="90" zoomScaleNormal="90" workbookViewId="0">
      <selection activeCell="Q579" sqref="Q579"/>
    </sheetView>
  </sheetViews>
  <sheetFormatPr defaultRowHeight="12.75" x14ac:dyDescent="0.2"/>
  <cols>
    <col min="1" max="1" width="19" style="6" bestFit="1" customWidth="1"/>
    <col min="2" max="2" width="10.42578125" style="77" customWidth="1"/>
    <col min="3" max="3" width="8.85546875" style="77" customWidth="1"/>
    <col min="4" max="9" width="7.42578125" style="4" customWidth="1"/>
    <col min="10" max="11" width="7.7109375" style="84" customWidth="1"/>
    <col min="12" max="12" width="8.42578125" style="84" bestFit="1" customWidth="1"/>
    <col min="13" max="13" width="9.140625" style="34"/>
    <col min="14" max="16384" width="9.140625" style="6"/>
  </cols>
  <sheetData>
    <row r="1" spans="1:13" x14ac:dyDescent="0.2">
      <c r="A1" s="28"/>
      <c r="B1" s="73"/>
      <c r="C1" s="73"/>
      <c r="D1" s="29"/>
      <c r="E1" s="29"/>
      <c r="F1" s="29"/>
      <c r="G1" s="29"/>
      <c r="H1" s="29"/>
      <c r="I1" s="29"/>
      <c r="J1" s="78"/>
      <c r="K1" s="78"/>
      <c r="L1" s="78"/>
    </row>
    <row r="2" spans="1:13" x14ac:dyDescent="0.2">
      <c r="A2" s="31"/>
      <c r="B2" s="74"/>
      <c r="C2" s="74"/>
      <c r="D2" s="2"/>
      <c r="E2" s="2"/>
      <c r="F2" s="2"/>
      <c r="G2" s="2"/>
      <c r="H2" s="2"/>
      <c r="I2" s="2"/>
      <c r="J2" s="79"/>
      <c r="K2" s="79"/>
      <c r="L2" s="79"/>
    </row>
    <row r="3" spans="1:13" x14ac:dyDescent="0.2">
      <c r="A3" s="31"/>
      <c r="B3" s="74"/>
      <c r="C3" s="74"/>
      <c r="D3" s="2"/>
      <c r="E3" s="2"/>
      <c r="F3" s="2"/>
      <c r="G3" s="2"/>
      <c r="H3" s="2"/>
      <c r="I3" s="2"/>
      <c r="J3" s="79"/>
      <c r="K3" s="79"/>
      <c r="L3" s="79"/>
    </row>
    <row r="4" spans="1:13" ht="16.5" customHeight="1" x14ac:dyDescent="0.3">
      <c r="A4" s="448" t="str">
        <f>Parameters!C107</f>
        <v>Others</v>
      </c>
      <c r="B4" s="449"/>
      <c r="C4" s="449"/>
      <c r="D4" s="449"/>
      <c r="E4" s="449"/>
      <c r="F4" s="449"/>
      <c r="G4" s="449"/>
      <c r="H4" s="449"/>
      <c r="I4" s="449"/>
      <c r="J4" s="449"/>
      <c r="K4" s="449"/>
      <c r="L4" s="450"/>
    </row>
    <row r="5" spans="1:13" ht="6.75" customHeight="1" x14ac:dyDescent="0.2">
      <c r="A5" s="435"/>
      <c r="B5" s="436"/>
      <c r="C5" s="436"/>
      <c r="D5" s="436"/>
      <c r="E5" s="194"/>
      <c r="F5" s="194"/>
      <c r="G5" s="194"/>
      <c r="H5" s="194"/>
      <c r="I5" s="194"/>
      <c r="J5" s="80"/>
      <c r="K5" s="80"/>
      <c r="L5" s="80"/>
    </row>
    <row r="6" spans="1:13" ht="12.75" hidden="1" customHeight="1" x14ac:dyDescent="0.2">
      <c r="A6" s="141" t="s">
        <v>84</v>
      </c>
      <c r="B6" s="437">
        <v>43196.16511574074</v>
      </c>
      <c r="C6" s="437"/>
      <c r="D6" s="194"/>
      <c r="E6" s="194"/>
      <c r="F6" s="194"/>
      <c r="G6" s="194"/>
      <c r="H6" s="194"/>
      <c r="I6" s="194"/>
      <c r="J6" s="80"/>
      <c r="K6" s="80"/>
      <c r="L6" s="80"/>
    </row>
    <row r="7" spans="1:13" ht="4.5" customHeight="1" x14ac:dyDescent="0.2">
      <c r="A7" s="435"/>
      <c r="B7" s="436"/>
      <c r="C7" s="436"/>
      <c r="D7" s="436"/>
      <c r="E7" s="5"/>
      <c r="F7" s="5"/>
      <c r="G7" s="5"/>
      <c r="H7" s="5"/>
      <c r="I7" s="5"/>
      <c r="J7" s="79"/>
      <c r="K7" s="79"/>
      <c r="L7" s="81"/>
    </row>
    <row r="8" spans="1:13" ht="15.75" hidden="1" customHeight="1" x14ac:dyDescent="0.2">
      <c r="A8" s="451" t="str">
        <f>Parameters!B108</f>
        <v>Iteration 1 - By Testing Type</v>
      </c>
      <c r="B8" s="452"/>
      <c r="C8" s="452"/>
      <c r="D8" s="452"/>
      <c r="E8" s="452"/>
      <c r="F8" s="452"/>
      <c r="G8" s="452"/>
      <c r="H8" s="452"/>
      <c r="I8" s="452"/>
      <c r="J8" s="452"/>
      <c r="K8" s="452"/>
      <c r="L8" s="453"/>
    </row>
    <row r="9" spans="1:13" hidden="1" x14ac:dyDescent="0.2">
      <c r="A9" s="443" t="str">
        <f>CONCATENATE(Parameters!H108," Name")</f>
        <v>Test Set Name</v>
      </c>
      <c r="B9" s="445" t="s">
        <v>112</v>
      </c>
      <c r="C9" s="446"/>
      <c r="D9" s="446"/>
      <c r="E9" s="446"/>
      <c r="F9" s="446"/>
      <c r="G9" s="446"/>
      <c r="H9" s="446"/>
      <c r="I9" s="446"/>
      <c r="J9" s="446"/>
      <c r="K9" s="446"/>
      <c r="L9" s="447"/>
    </row>
    <row r="10" spans="1:13" hidden="1" x14ac:dyDescent="0.2">
      <c r="A10" s="444"/>
      <c r="B10" s="196" t="s">
        <v>110</v>
      </c>
      <c r="C10" s="196" t="s">
        <v>113</v>
      </c>
      <c r="D10" s="196" t="s">
        <v>148</v>
      </c>
      <c r="E10" s="196" t="s">
        <v>149</v>
      </c>
      <c r="F10" s="196" t="s">
        <v>55</v>
      </c>
      <c r="G10" s="196" t="s">
        <v>57</v>
      </c>
      <c r="H10" s="196" t="s">
        <v>102</v>
      </c>
      <c r="I10" s="196" t="s">
        <v>93</v>
      </c>
      <c r="J10" s="196" t="s">
        <v>59</v>
      </c>
      <c r="K10" s="196" t="s">
        <v>60</v>
      </c>
      <c r="L10" s="196" t="s">
        <v>409</v>
      </c>
      <c r="M10" s="34" t="s">
        <v>58</v>
      </c>
    </row>
    <row r="11" spans="1:13" hidden="1" x14ac:dyDescent="0.2">
      <c r="A11" s="209" t="s">
        <v>500</v>
      </c>
      <c r="B11" s="75">
        <f t="shared" ref="B11:B42" si="0">SUM(D11:I11)</f>
        <v>0</v>
      </c>
      <c r="C11" s="75">
        <f t="shared" ref="C11:C42" si="1">D11+E11</f>
        <v>0</v>
      </c>
      <c r="D11" s="32"/>
      <c r="E11" s="32"/>
      <c r="F11" s="32"/>
      <c r="G11" s="32"/>
      <c r="H11" s="32"/>
      <c r="I11" s="32"/>
      <c r="J11" s="82" t="str">
        <f t="shared" ref="J11:J42" si="2">IF(ISERROR(D11/C11),"",(D11/C11))</f>
        <v/>
      </c>
      <c r="K11" s="82" t="str">
        <f t="shared" ref="K11:K42" si="3">IF(ISERROR(E11/C11),"",(E11/C11))</f>
        <v/>
      </c>
      <c r="L11" s="85" t="str">
        <f t="shared" ref="L11:L42" si="4">IF(ISERROR((D11+E11)/B11),"",(D11+E11)/B11)</f>
        <v/>
      </c>
      <c r="M11" s="35">
        <f t="shared" ref="M11:M42" si="5">G11+I11</f>
        <v>0</v>
      </c>
    </row>
    <row r="12" spans="1:13" hidden="1" x14ac:dyDescent="0.2">
      <c r="A12" s="209" t="s">
        <v>500</v>
      </c>
      <c r="B12" s="75">
        <f t="shared" si="0"/>
        <v>0</v>
      </c>
      <c r="C12" s="75">
        <f t="shared" si="1"/>
        <v>0</v>
      </c>
      <c r="D12" s="32"/>
      <c r="E12" s="32"/>
      <c r="F12" s="32"/>
      <c r="G12" s="32"/>
      <c r="H12" s="32"/>
      <c r="I12" s="32"/>
      <c r="J12" s="82" t="str">
        <f t="shared" si="2"/>
        <v/>
      </c>
      <c r="K12" s="82" t="str">
        <f t="shared" si="3"/>
        <v/>
      </c>
      <c r="L12" s="85" t="str">
        <f t="shared" si="4"/>
        <v/>
      </c>
      <c r="M12" s="35">
        <f t="shared" si="5"/>
        <v>0</v>
      </c>
    </row>
    <row r="13" spans="1:13" ht="12.75" hidden="1" customHeight="1" x14ac:dyDescent="0.2">
      <c r="A13" s="209" t="s">
        <v>500</v>
      </c>
      <c r="B13" s="75">
        <f t="shared" si="0"/>
        <v>0</v>
      </c>
      <c r="C13" s="75">
        <f t="shared" si="1"/>
        <v>0</v>
      </c>
      <c r="D13" s="32"/>
      <c r="E13" s="32"/>
      <c r="F13" s="32"/>
      <c r="G13" s="32"/>
      <c r="H13" s="32"/>
      <c r="I13" s="32"/>
      <c r="J13" s="82" t="str">
        <f t="shared" si="2"/>
        <v/>
      </c>
      <c r="K13" s="82" t="str">
        <f t="shared" si="3"/>
        <v/>
      </c>
      <c r="L13" s="85" t="str">
        <f t="shared" si="4"/>
        <v/>
      </c>
      <c r="M13" s="35">
        <f t="shared" si="5"/>
        <v>0</v>
      </c>
    </row>
    <row r="14" spans="1:13" ht="12.75" hidden="1" customHeight="1" x14ac:dyDescent="0.2">
      <c r="A14" s="209" t="s">
        <v>500</v>
      </c>
      <c r="B14" s="75">
        <f t="shared" si="0"/>
        <v>0</v>
      </c>
      <c r="C14" s="75">
        <f t="shared" si="1"/>
        <v>0</v>
      </c>
      <c r="D14" s="32"/>
      <c r="E14" s="32"/>
      <c r="F14" s="32"/>
      <c r="G14" s="32"/>
      <c r="H14" s="32"/>
      <c r="I14" s="32"/>
      <c r="J14" s="82" t="str">
        <f t="shared" si="2"/>
        <v/>
      </c>
      <c r="K14" s="82" t="str">
        <f t="shared" si="3"/>
        <v/>
      </c>
      <c r="L14" s="85" t="str">
        <f t="shared" si="4"/>
        <v/>
      </c>
      <c r="M14" s="35">
        <f t="shared" si="5"/>
        <v>0</v>
      </c>
    </row>
    <row r="15" spans="1:13" ht="12.75" hidden="1" customHeight="1" x14ac:dyDescent="0.2">
      <c r="A15" s="209" t="s">
        <v>500</v>
      </c>
      <c r="B15" s="75">
        <f t="shared" si="0"/>
        <v>0</v>
      </c>
      <c r="C15" s="75">
        <f t="shared" si="1"/>
        <v>0</v>
      </c>
      <c r="D15" s="32"/>
      <c r="E15" s="32"/>
      <c r="F15" s="32"/>
      <c r="G15" s="32"/>
      <c r="H15" s="32"/>
      <c r="I15" s="32"/>
      <c r="J15" s="82" t="str">
        <f t="shared" si="2"/>
        <v/>
      </c>
      <c r="K15" s="82" t="str">
        <f t="shared" si="3"/>
        <v/>
      </c>
      <c r="L15" s="85" t="str">
        <f t="shared" si="4"/>
        <v/>
      </c>
      <c r="M15" s="35">
        <f t="shared" si="5"/>
        <v>0</v>
      </c>
    </row>
    <row r="16" spans="1:13" ht="12.75" hidden="1" customHeight="1" x14ac:dyDescent="0.2">
      <c r="A16" s="209" t="s">
        <v>500</v>
      </c>
      <c r="B16" s="75">
        <f t="shared" si="0"/>
        <v>0</v>
      </c>
      <c r="C16" s="75">
        <f t="shared" si="1"/>
        <v>0</v>
      </c>
      <c r="D16" s="32"/>
      <c r="E16" s="32"/>
      <c r="F16" s="32"/>
      <c r="G16" s="32"/>
      <c r="H16" s="32"/>
      <c r="I16" s="32"/>
      <c r="J16" s="82" t="str">
        <f t="shared" si="2"/>
        <v/>
      </c>
      <c r="K16" s="82" t="str">
        <f t="shared" si="3"/>
        <v/>
      </c>
      <c r="L16" s="85" t="str">
        <f t="shared" si="4"/>
        <v/>
      </c>
      <c r="M16" s="35">
        <f t="shared" si="5"/>
        <v>0</v>
      </c>
    </row>
    <row r="17" spans="1:13" ht="12.75" hidden="1" customHeight="1" x14ac:dyDescent="0.2">
      <c r="A17" s="209" t="s">
        <v>500</v>
      </c>
      <c r="B17" s="75">
        <f t="shared" si="0"/>
        <v>0</v>
      </c>
      <c r="C17" s="75">
        <f t="shared" si="1"/>
        <v>0</v>
      </c>
      <c r="D17" s="32"/>
      <c r="E17" s="32"/>
      <c r="F17" s="32"/>
      <c r="G17" s="32"/>
      <c r="H17" s="32"/>
      <c r="I17" s="32"/>
      <c r="J17" s="82" t="str">
        <f t="shared" si="2"/>
        <v/>
      </c>
      <c r="K17" s="82" t="str">
        <f t="shared" si="3"/>
        <v/>
      </c>
      <c r="L17" s="85" t="str">
        <f t="shared" si="4"/>
        <v/>
      </c>
      <c r="M17" s="35">
        <f t="shared" si="5"/>
        <v>0</v>
      </c>
    </row>
    <row r="18" spans="1:13" ht="12.75" hidden="1" customHeight="1" x14ac:dyDescent="0.2">
      <c r="A18" s="209" t="s">
        <v>500</v>
      </c>
      <c r="B18" s="75">
        <f t="shared" si="0"/>
        <v>0</v>
      </c>
      <c r="C18" s="75">
        <f t="shared" si="1"/>
        <v>0</v>
      </c>
      <c r="D18" s="32"/>
      <c r="E18" s="32"/>
      <c r="F18" s="32"/>
      <c r="G18" s="32"/>
      <c r="H18" s="32"/>
      <c r="I18" s="32"/>
      <c r="J18" s="82" t="str">
        <f t="shared" si="2"/>
        <v/>
      </c>
      <c r="K18" s="82" t="str">
        <f t="shared" si="3"/>
        <v/>
      </c>
      <c r="L18" s="85" t="str">
        <f t="shared" si="4"/>
        <v/>
      </c>
      <c r="M18" s="35">
        <f t="shared" si="5"/>
        <v>0</v>
      </c>
    </row>
    <row r="19" spans="1:13" ht="12.75" hidden="1" customHeight="1" x14ac:dyDescent="0.2">
      <c r="A19" s="209" t="s">
        <v>500</v>
      </c>
      <c r="B19" s="75">
        <f t="shared" si="0"/>
        <v>0</v>
      </c>
      <c r="C19" s="75">
        <f t="shared" si="1"/>
        <v>0</v>
      </c>
      <c r="D19" s="32"/>
      <c r="E19" s="32"/>
      <c r="F19" s="32"/>
      <c r="G19" s="32"/>
      <c r="H19" s="32"/>
      <c r="I19" s="32"/>
      <c r="J19" s="82" t="str">
        <f t="shared" si="2"/>
        <v/>
      </c>
      <c r="K19" s="82" t="str">
        <f t="shared" si="3"/>
        <v/>
      </c>
      <c r="L19" s="85" t="str">
        <f t="shared" si="4"/>
        <v/>
      </c>
      <c r="M19" s="35">
        <f t="shared" si="5"/>
        <v>0</v>
      </c>
    </row>
    <row r="20" spans="1:13" ht="12.75" hidden="1" customHeight="1" x14ac:dyDescent="0.2">
      <c r="A20" s="209" t="s">
        <v>500</v>
      </c>
      <c r="B20" s="75">
        <f t="shared" si="0"/>
        <v>0</v>
      </c>
      <c r="C20" s="75">
        <f t="shared" si="1"/>
        <v>0</v>
      </c>
      <c r="D20" s="32"/>
      <c r="E20" s="32"/>
      <c r="F20" s="32"/>
      <c r="G20" s="32"/>
      <c r="H20" s="32"/>
      <c r="I20" s="32"/>
      <c r="J20" s="82" t="str">
        <f t="shared" si="2"/>
        <v/>
      </c>
      <c r="K20" s="82" t="str">
        <f t="shared" si="3"/>
        <v/>
      </c>
      <c r="L20" s="85" t="str">
        <f t="shared" si="4"/>
        <v/>
      </c>
      <c r="M20" s="35">
        <f t="shared" si="5"/>
        <v>0</v>
      </c>
    </row>
    <row r="21" spans="1:13" ht="12.75" hidden="1" customHeight="1" x14ac:dyDescent="0.2">
      <c r="A21" s="209" t="s">
        <v>500</v>
      </c>
      <c r="B21" s="75">
        <f t="shared" si="0"/>
        <v>0</v>
      </c>
      <c r="C21" s="75">
        <f t="shared" si="1"/>
        <v>0</v>
      </c>
      <c r="D21" s="32"/>
      <c r="E21" s="32"/>
      <c r="F21" s="32"/>
      <c r="G21" s="32"/>
      <c r="H21" s="32"/>
      <c r="I21" s="32"/>
      <c r="J21" s="82" t="str">
        <f t="shared" si="2"/>
        <v/>
      </c>
      <c r="K21" s="82" t="str">
        <f t="shared" si="3"/>
        <v/>
      </c>
      <c r="L21" s="85" t="str">
        <f t="shared" si="4"/>
        <v/>
      </c>
      <c r="M21" s="35">
        <f t="shared" si="5"/>
        <v>0</v>
      </c>
    </row>
    <row r="22" spans="1:13" ht="12.75" hidden="1" customHeight="1" x14ac:dyDescent="0.2">
      <c r="A22" s="209" t="s">
        <v>500</v>
      </c>
      <c r="B22" s="75">
        <f t="shared" si="0"/>
        <v>0</v>
      </c>
      <c r="C22" s="75">
        <f t="shared" si="1"/>
        <v>0</v>
      </c>
      <c r="D22" s="32"/>
      <c r="E22" s="32"/>
      <c r="F22" s="32"/>
      <c r="G22" s="32"/>
      <c r="H22" s="32"/>
      <c r="I22" s="32"/>
      <c r="J22" s="82" t="str">
        <f t="shared" si="2"/>
        <v/>
      </c>
      <c r="K22" s="82" t="str">
        <f t="shared" si="3"/>
        <v/>
      </c>
      <c r="L22" s="85" t="str">
        <f t="shared" si="4"/>
        <v/>
      </c>
      <c r="M22" s="35">
        <f t="shared" si="5"/>
        <v>0</v>
      </c>
    </row>
    <row r="23" spans="1:13" ht="12.75" hidden="1" customHeight="1" x14ac:dyDescent="0.2">
      <c r="A23" s="209" t="s">
        <v>500</v>
      </c>
      <c r="B23" s="75">
        <f t="shared" si="0"/>
        <v>0</v>
      </c>
      <c r="C23" s="75">
        <f t="shared" si="1"/>
        <v>0</v>
      </c>
      <c r="D23" s="32"/>
      <c r="E23" s="32"/>
      <c r="F23" s="32"/>
      <c r="G23" s="32"/>
      <c r="H23" s="32"/>
      <c r="I23" s="32"/>
      <c r="J23" s="82" t="str">
        <f t="shared" si="2"/>
        <v/>
      </c>
      <c r="K23" s="82" t="str">
        <f t="shared" si="3"/>
        <v/>
      </c>
      <c r="L23" s="85" t="str">
        <f t="shared" si="4"/>
        <v/>
      </c>
      <c r="M23" s="35">
        <f t="shared" si="5"/>
        <v>0</v>
      </c>
    </row>
    <row r="24" spans="1:13" ht="12.75" hidden="1" customHeight="1" x14ac:dyDescent="0.2">
      <c r="A24" s="209" t="s">
        <v>500</v>
      </c>
      <c r="B24" s="76">
        <f t="shared" si="0"/>
        <v>0</v>
      </c>
      <c r="C24" s="76">
        <f t="shared" si="1"/>
        <v>0</v>
      </c>
      <c r="D24" s="42"/>
      <c r="E24" s="42"/>
      <c r="F24" s="42"/>
      <c r="G24" s="42"/>
      <c r="H24" s="42"/>
      <c r="I24" s="42"/>
      <c r="J24" s="83" t="str">
        <f t="shared" si="2"/>
        <v/>
      </c>
      <c r="K24" s="83" t="str">
        <f t="shared" si="3"/>
        <v/>
      </c>
      <c r="L24" s="85" t="str">
        <f t="shared" si="4"/>
        <v/>
      </c>
      <c r="M24" s="35">
        <f t="shared" si="5"/>
        <v>0</v>
      </c>
    </row>
    <row r="25" spans="1:13" ht="12.75" hidden="1" customHeight="1" x14ac:dyDescent="0.2">
      <c r="A25" s="209" t="s">
        <v>500</v>
      </c>
      <c r="B25" s="75">
        <f t="shared" si="0"/>
        <v>0</v>
      </c>
      <c r="C25" s="75">
        <f t="shared" si="1"/>
        <v>0</v>
      </c>
      <c r="D25" s="32"/>
      <c r="E25" s="32"/>
      <c r="F25" s="32"/>
      <c r="G25" s="32"/>
      <c r="H25" s="32"/>
      <c r="I25" s="32"/>
      <c r="J25" s="82" t="str">
        <f t="shared" si="2"/>
        <v/>
      </c>
      <c r="K25" s="82" t="str">
        <f t="shared" si="3"/>
        <v/>
      </c>
      <c r="L25" s="85" t="str">
        <f t="shared" si="4"/>
        <v/>
      </c>
      <c r="M25" s="35">
        <f t="shared" si="5"/>
        <v>0</v>
      </c>
    </row>
    <row r="26" spans="1:13" ht="12.75" hidden="1" customHeight="1" x14ac:dyDescent="0.2">
      <c r="A26" s="209" t="s">
        <v>500</v>
      </c>
      <c r="B26" s="75">
        <f t="shared" si="0"/>
        <v>0</v>
      </c>
      <c r="C26" s="75">
        <f t="shared" si="1"/>
        <v>0</v>
      </c>
      <c r="D26" s="32"/>
      <c r="E26" s="32"/>
      <c r="F26" s="32"/>
      <c r="G26" s="32"/>
      <c r="H26" s="32"/>
      <c r="I26" s="32"/>
      <c r="J26" s="82" t="str">
        <f t="shared" si="2"/>
        <v/>
      </c>
      <c r="K26" s="82" t="str">
        <f t="shared" si="3"/>
        <v/>
      </c>
      <c r="L26" s="85" t="str">
        <f t="shared" si="4"/>
        <v/>
      </c>
      <c r="M26" s="35">
        <f t="shared" si="5"/>
        <v>0</v>
      </c>
    </row>
    <row r="27" spans="1:13" ht="12.75" hidden="1" customHeight="1" x14ac:dyDescent="0.2">
      <c r="A27" s="209" t="s">
        <v>500</v>
      </c>
      <c r="B27" s="75">
        <f t="shared" si="0"/>
        <v>0</v>
      </c>
      <c r="C27" s="75">
        <f t="shared" si="1"/>
        <v>0</v>
      </c>
      <c r="D27" s="32"/>
      <c r="E27" s="32"/>
      <c r="F27" s="32"/>
      <c r="G27" s="32"/>
      <c r="H27" s="32"/>
      <c r="I27" s="32"/>
      <c r="J27" s="82" t="str">
        <f t="shared" si="2"/>
        <v/>
      </c>
      <c r="K27" s="82" t="str">
        <f t="shared" si="3"/>
        <v/>
      </c>
      <c r="L27" s="85" t="str">
        <f t="shared" si="4"/>
        <v/>
      </c>
      <c r="M27" s="35">
        <f t="shared" si="5"/>
        <v>0</v>
      </c>
    </row>
    <row r="28" spans="1:13" ht="12.75" hidden="1" customHeight="1" x14ac:dyDescent="0.2">
      <c r="A28" s="209" t="s">
        <v>500</v>
      </c>
      <c r="B28" s="75">
        <f t="shared" si="0"/>
        <v>0</v>
      </c>
      <c r="C28" s="75">
        <f t="shared" si="1"/>
        <v>0</v>
      </c>
      <c r="D28" s="32"/>
      <c r="E28" s="32"/>
      <c r="F28" s="32"/>
      <c r="G28" s="32"/>
      <c r="H28" s="32"/>
      <c r="I28" s="32"/>
      <c r="J28" s="82" t="str">
        <f t="shared" si="2"/>
        <v/>
      </c>
      <c r="K28" s="82" t="str">
        <f t="shared" si="3"/>
        <v/>
      </c>
      <c r="L28" s="85" t="str">
        <f t="shared" si="4"/>
        <v/>
      </c>
      <c r="M28" s="35">
        <f t="shared" si="5"/>
        <v>0</v>
      </c>
    </row>
    <row r="29" spans="1:13" ht="12.75" hidden="1" customHeight="1" x14ac:dyDescent="0.2">
      <c r="A29" s="209" t="s">
        <v>500</v>
      </c>
      <c r="B29" s="75">
        <f t="shared" si="0"/>
        <v>0</v>
      </c>
      <c r="C29" s="75">
        <f t="shared" si="1"/>
        <v>0</v>
      </c>
      <c r="D29" s="32"/>
      <c r="E29" s="32"/>
      <c r="F29" s="32"/>
      <c r="G29" s="32"/>
      <c r="H29" s="32"/>
      <c r="I29" s="32"/>
      <c r="J29" s="82" t="str">
        <f t="shared" si="2"/>
        <v/>
      </c>
      <c r="K29" s="82" t="str">
        <f t="shared" si="3"/>
        <v/>
      </c>
      <c r="L29" s="85" t="str">
        <f t="shared" si="4"/>
        <v/>
      </c>
      <c r="M29" s="35">
        <f t="shared" si="5"/>
        <v>0</v>
      </c>
    </row>
    <row r="30" spans="1:13" ht="12.75" hidden="1" customHeight="1" x14ac:dyDescent="0.2">
      <c r="A30" s="209" t="s">
        <v>500</v>
      </c>
      <c r="B30" s="75">
        <f t="shared" si="0"/>
        <v>0</v>
      </c>
      <c r="C30" s="75">
        <f t="shared" si="1"/>
        <v>0</v>
      </c>
      <c r="D30" s="32"/>
      <c r="E30" s="32"/>
      <c r="F30" s="32"/>
      <c r="G30" s="32"/>
      <c r="H30" s="32"/>
      <c r="I30" s="32"/>
      <c r="J30" s="82" t="str">
        <f t="shared" si="2"/>
        <v/>
      </c>
      <c r="K30" s="82" t="str">
        <f t="shared" si="3"/>
        <v/>
      </c>
      <c r="L30" s="85" t="str">
        <f t="shared" si="4"/>
        <v/>
      </c>
      <c r="M30" s="35">
        <f t="shared" si="5"/>
        <v>0</v>
      </c>
    </row>
    <row r="31" spans="1:13" ht="12.75" hidden="1" customHeight="1" x14ac:dyDescent="0.2">
      <c r="A31" s="209" t="s">
        <v>500</v>
      </c>
      <c r="B31" s="75">
        <f t="shared" si="0"/>
        <v>0</v>
      </c>
      <c r="C31" s="75">
        <f t="shared" si="1"/>
        <v>0</v>
      </c>
      <c r="D31" s="32"/>
      <c r="E31" s="32"/>
      <c r="F31" s="32"/>
      <c r="G31" s="32"/>
      <c r="H31" s="32"/>
      <c r="I31" s="32"/>
      <c r="J31" s="82" t="str">
        <f t="shared" si="2"/>
        <v/>
      </c>
      <c r="K31" s="82" t="str">
        <f t="shared" si="3"/>
        <v/>
      </c>
      <c r="L31" s="85" t="str">
        <f t="shared" si="4"/>
        <v/>
      </c>
      <c r="M31" s="35">
        <f t="shared" si="5"/>
        <v>0</v>
      </c>
    </row>
    <row r="32" spans="1:13" ht="12.75" hidden="1" customHeight="1" x14ac:dyDescent="0.2">
      <c r="A32" s="209" t="s">
        <v>500</v>
      </c>
      <c r="B32" s="75">
        <f t="shared" si="0"/>
        <v>0</v>
      </c>
      <c r="C32" s="75">
        <f t="shared" si="1"/>
        <v>0</v>
      </c>
      <c r="D32" s="32"/>
      <c r="E32" s="32"/>
      <c r="F32" s="32"/>
      <c r="G32" s="32"/>
      <c r="H32" s="32"/>
      <c r="I32" s="32"/>
      <c r="J32" s="82" t="str">
        <f t="shared" si="2"/>
        <v/>
      </c>
      <c r="K32" s="82" t="str">
        <f t="shared" si="3"/>
        <v/>
      </c>
      <c r="L32" s="85" t="str">
        <f t="shared" si="4"/>
        <v/>
      </c>
      <c r="M32" s="35">
        <f t="shared" si="5"/>
        <v>0</v>
      </c>
    </row>
    <row r="33" spans="1:13" ht="12.75" hidden="1" customHeight="1" x14ac:dyDescent="0.2">
      <c r="A33" s="209" t="s">
        <v>500</v>
      </c>
      <c r="B33" s="75">
        <f t="shared" si="0"/>
        <v>0</v>
      </c>
      <c r="C33" s="75">
        <f t="shared" si="1"/>
        <v>0</v>
      </c>
      <c r="D33" s="32"/>
      <c r="E33" s="32"/>
      <c r="F33" s="32"/>
      <c r="G33" s="32"/>
      <c r="H33" s="32"/>
      <c r="I33" s="32"/>
      <c r="J33" s="82" t="str">
        <f t="shared" si="2"/>
        <v/>
      </c>
      <c r="K33" s="82" t="str">
        <f t="shared" si="3"/>
        <v/>
      </c>
      <c r="L33" s="85" t="str">
        <f t="shared" si="4"/>
        <v/>
      </c>
      <c r="M33" s="35">
        <f t="shared" si="5"/>
        <v>0</v>
      </c>
    </row>
    <row r="34" spans="1:13" ht="12.75" hidden="1" customHeight="1" x14ac:dyDescent="0.2">
      <c r="A34" s="209" t="s">
        <v>500</v>
      </c>
      <c r="B34" s="75">
        <f t="shared" si="0"/>
        <v>0</v>
      </c>
      <c r="C34" s="75">
        <f t="shared" si="1"/>
        <v>0</v>
      </c>
      <c r="D34" s="32"/>
      <c r="E34" s="32"/>
      <c r="F34" s="32"/>
      <c r="G34" s="32"/>
      <c r="H34" s="32"/>
      <c r="I34" s="32"/>
      <c r="J34" s="82" t="str">
        <f t="shared" si="2"/>
        <v/>
      </c>
      <c r="K34" s="82" t="str">
        <f t="shared" si="3"/>
        <v/>
      </c>
      <c r="L34" s="85" t="str">
        <f t="shared" si="4"/>
        <v/>
      </c>
      <c r="M34" s="35">
        <f t="shared" si="5"/>
        <v>0</v>
      </c>
    </row>
    <row r="35" spans="1:13" ht="12.75" hidden="1" customHeight="1" x14ac:dyDescent="0.2">
      <c r="A35" s="209" t="s">
        <v>500</v>
      </c>
      <c r="B35" s="76">
        <f t="shared" si="0"/>
        <v>0</v>
      </c>
      <c r="C35" s="76">
        <f t="shared" si="1"/>
        <v>0</v>
      </c>
      <c r="D35" s="42"/>
      <c r="E35" s="42"/>
      <c r="F35" s="42"/>
      <c r="G35" s="42"/>
      <c r="H35" s="42"/>
      <c r="I35" s="42"/>
      <c r="J35" s="83" t="str">
        <f t="shared" si="2"/>
        <v/>
      </c>
      <c r="K35" s="83" t="str">
        <f t="shared" si="3"/>
        <v/>
      </c>
      <c r="L35" s="85" t="str">
        <f t="shared" si="4"/>
        <v/>
      </c>
      <c r="M35" s="35">
        <f t="shared" si="5"/>
        <v>0</v>
      </c>
    </row>
    <row r="36" spans="1:13" ht="12.75" hidden="1" customHeight="1" x14ac:dyDescent="0.2">
      <c r="A36" s="209" t="s">
        <v>500</v>
      </c>
      <c r="B36" s="75">
        <f t="shared" si="0"/>
        <v>0</v>
      </c>
      <c r="C36" s="75">
        <f t="shared" si="1"/>
        <v>0</v>
      </c>
      <c r="D36" s="32"/>
      <c r="E36" s="32"/>
      <c r="F36" s="32"/>
      <c r="G36" s="32"/>
      <c r="H36" s="32"/>
      <c r="I36" s="32"/>
      <c r="J36" s="82" t="str">
        <f t="shared" si="2"/>
        <v/>
      </c>
      <c r="K36" s="82" t="str">
        <f t="shared" si="3"/>
        <v/>
      </c>
      <c r="L36" s="85" t="str">
        <f t="shared" si="4"/>
        <v/>
      </c>
      <c r="M36" s="35">
        <f t="shared" si="5"/>
        <v>0</v>
      </c>
    </row>
    <row r="37" spans="1:13" ht="12.75" hidden="1" customHeight="1" x14ac:dyDescent="0.2">
      <c r="A37" s="209" t="s">
        <v>500</v>
      </c>
      <c r="B37" s="75">
        <f t="shared" si="0"/>
        <v>0</v>
      </c>
      <c r="C37" s="75">
        <f t="shared" si="1"/>
        <v>0</v>
      </c>
      <c r="D37" s="32"/>
      <c r="E37" s="32"/>
      <c r="F37" s="32"/>
      <c r="G37" s="32"/>
      <c r="H37" s="32"/>
      <c r="I37" s="32"/>
      <c r="J37" s="82" t="str">
        <f t="shared" si="2"/>
        <v/>
      </c>
      <c r="K37" s="82" t="str">
        <f t="shared" si="3"/>
        <v/>
      </c>
      <c r="L37" s="85" t="str">
        <f t="shared" si="4"/>
        <v/>
      </c>
      <c r="M37" s="35">
        <f t="shared" si="5"/>
        <v>0</v>
      </c>
    </row>
    <row r="38" spans="1:13" ht="12.75" hidden="1" customHeight="1" x14ac:dyDescent="0.2">
      <c r="A38" s="209" t="s">
        <v>500</v>
      </c>
      <c r="B38" s="75">
        <f t="shared" si="0"/>
        <v>0</v>
      </c>
      <c r="C38" s="75">
        <f t="shared" si="1"/>
        <v>0</v>
      </c>
      <c r="D38" s="32"/>
      <c r="E38" s="32"/>
      <c r="F38" s="32"/>
      <c r="G38" s="32"/>
      <c r="H38" s="32"/>
      <c r="I38" s="32"/>
      <c r="J38" s="82" t="str">
        <f t="shared" si="2"/>
        <v/>
      </c>
      <c r="K38" s="82" t="str">
        <f t="shared" si="3"/>
        <v/>
      </c>
      <c r="L38" s="85" t="str">
        <f t="shared" si="4"/>
        <v/>
      </c>
      <c r="M38" s="35">
        <f t="shared" si="5"/>
        <v>0</v>
      </c>
    </row>
    <row r="39" spans="1:13" ht="12.75" hidden="1" customHeight="1" x14ac:dyDescent="0.2">
      <c r="A39" s="209" t="s">
        <v>500</v>
      </c>
      <c r="B39" s="75">
        <f t="shared" si="0"/>
        <v>0</v>
      </c>
      <c r="C39" s="75">
        <f t="shared" si="1"/>
        <v>0</v>
      </c>
      <c r="D39" s="32"/>
      <c r="E39" s="32"/>
      <c r="F39" s="32"/>
      <c r="G39" s="32"/>
      <c r="H39" s="32"/>
      <c r="I39" s="32"/>
      <c r="J39" s="82" t="str">
        <f t="shared" si="2"/>
        <v/>
      </c>
      <c r="K39" s="82" t="str">
        <f t="shared" si="3"/>
        <v/>
      </c>
      <c r="L39" s="85" t="str">
        <f t="shared" si="4"/>
        <v/>
      </c>
      <c r="M39" s="35">
        <f t="shared" si="5"/>
        <v>0</v>
      </c>
    </row>
    <row r="40" spans="1:13" ht="12.75" hidden="1" customHeight="1" x14ac:dyDescent="0.2">
      <c r="A40" s="209" t="s">
        <v>500</v>
      </c>
      <c r="B40" s="75">
        <f t="shared" si="0"/>
        <v>0</v>
      </c>
      <c r="C40" s="75">
        <f t="shared" si="1"/>
        <v>0</v>
      </c>
      <c r="D40" s="32"/>
      <c r="E40" s="32"/>
      <c r="F40" s="32"/>
      <c r="G40" s="32"/>
      <c r="H40" s="32"/>
      <c r="I40" s="32"/>
      <c r="J40" s="82" t="str">
        <f t="shared" si="2"/>
        <v/>
      </c>
      <c r="K40" s="82" t="str">
        <f t="shared" si="3"/>
        <v/>
      </c>
      <c r="L40" s="85" t="str">
        <f t="shared" si="4"/>
        <v/>
      </c>
      <c r="M40" s="35">
        <f t="shared" si="5"/>
        <v>0</v>
      </c>
    </row>
    <row r="41" spans="1:13" ht="12.75" hidden="1" customHeight="1" x14ac:dyDescent="0.2">
      <c r="A41" s="209" t="s">
        <v>500</v>
      </c>
      <c r="B41" s="75">
        <f t="shared" si="0"/>
        <v>0</v>
      </c>
      <c r="C41" s="75">
        <f t="shared" si="1"/>
        <v>0</v>
      </c>
      <c r="D41" s="32"/>
      <c r="E41" s="32"/>
      <c r="F41" s="32"/>
      <c r="G41" s="32"/>
      <c r="H41" s="32"/>
      <c r="I41" s="32"/>
      <c r="J41" s="82" t="str">
        <f t="shared" si="2"/>
        <v/>
      </c>
      <c r="K41" s="82" t="str">
        <f t="shared" si="3"/>
        <v/>
      </c>
      <c r="L41" s="85" t="str">
        <f t="shared" si="4"/>
        <v/>
      </c>
      <c r="M41" s="35">
        <f t="shared" si="5"/>
        <v>0</v>
      </c>
    </row>
    <row r="42" spans="1:13" ht="12.75" hidden="1" customHeight="1" x14ac:dyDescent="0.2">
      <c r="A42" s="209" t="s">
        <v>500</v>
      </c>
      <c r="B42" s="75">
        <f t="shared" si="0"/>
        <v>0</v>
      </c>
      <c r="C42" s="75">
        <f t="shared" si="1"/>
        <v>0</v>
      </c>
      <c r="D42" s="32"/>
      <c r="E42" s="32"/>
      <c r="F42" s="32"/>
      <c r="G42" s="32"/>
      <c r="H42" s="32"/>
      <c r="I42" s="32"/>
      <c r="J42" s="82" t="str">
        <f t="shared" si="2"/>
        <v/>
      </c>
      <c r="K42" s="82" t="str">
        <f t="shared" si="3"/>
        <v/>
      </c>
      <c r="L42" s="85" t="str">
        <f t="shared" si="4"/>
        <v/>
      </c>
      <c r="M42" s="35">
        <f t="shared" si="5"/>
        <v>0</v>
      </c>
    </row>
    <row r="43" spans="1:13" ht="12.75" hidden="1" customHeight="1" x14ac:dyDescent="0.2">
      <c r="A43" s="209" t="s">
        <v>500</v>
      </c>
      <c r="B43" s="75">
        <f t="shared" ref="B43:B60" si="6">SUM(D43:I43)</f>
        <v>0</v>
      </c>
      <c r="C43" s="75">
        <f t="shared" ref="C43:C60" si="7">D43+E43</f>
        <v>0</v>
      </c>
      <c r="D43" s="32"/>
      <c r="E43" s="32"/>
      <c r="F43" s="32"/>
      <c r="G43" s="32"/>
      <c r="H43" s="32"/>
      <c r="I43" s="32"/>
      <c r="J43" s="82" t="str">
        <f t="shared" ref="J43:J61" si="8">IF(ISERROR(D43/C43),"",(D43/C43))</f>
        <v/>
      </c>
      <c r="K43" s="82" t="str">
        <f t="shared" ref="K43:K61" si="9">IF(ISERROR(E43/C43),"",(E43/C43))</f>
        <v/>
      </c>
      <c r="L43" s="85" t="str">
        <f t="shared" ref="L43:L61" si="10">IF(ISERROR((D43+E43)/B43),"",(D43+E43)/B43)</f>
        <v/>
      </c>
      <c r="M43" s="35">
        <f t="shared" ref="M43:M61" si="11">G43+I43</f>
        <v>0</v>
      </c>
    </row>
    <row r="44" spans="1:13" ht="12.75" hidden="1" customHeight="1" x14ac:dyDescent="0.2">
      <c r="A44" s="209" t="s">
        <v>500</v>
      </c>
      <c r="B44" s="75">
        <f t="shared" si="6"/>
        <v>0</v>
      </c>
      <c r="C44" s="75">
        <f t="shared" si="7"/>
        <v>0</v>
      </c>
      <c r="D44" s="32"/>
      <c r="E44" s="32"/>
      <c r="F44" s="32"/>
      <c r="G44" s="32"/>
      <c r="H44" s="32"/>
      <c r="I44" s="32"/>
      <c r="J44" s="82" t="str">
        <f t="shared" si="8"/>
        <v/>
      </c>
      <c r="K44" s="82" t="str">
        <f t="shared" si="9"/>
        <v/>
      </c>
      <c r="L44" s="85" t="str">
        <f t="shared" si="10"/>
        <v/>
      </c>
      <c r="M44" s="35">
        <f t="shared" si="11"/>
        <v>0</v>
      </c>
    </row>
    <row r="45" spans="1:13" ht="12.75" hidden="1" customHeight="1" x14ac:dyDescent="0.2">
      <c r="A45" s="209" t="s">
        <v>500</v>
      </c>
      <c r="B45" s="75">
        <f t="shared" si="6"/>
        <v>0</v>
      </c>
      <c r="C45" s="75">
        <f t="shared" si="7"/>
        <v>0</v>
      </c>
      <c r="D45" s="32"/>
      <c r="E45" s="32"/>
      <c r="F45" s="32"/>
      <c r="G45" s="32"/>
      <c r="H45" s="32"/>
      <c r="I45" s="32"/>
      <c r="J45" s="82" t="str">
        <f t="shared" si="8"/>
        <v/>
      </c>
      <c r="K45" s="82" t="str">
        <f t="shared" si="9"/>
        <v/>
      </c>
      <c r="L45" s="85" t="str">
        <f t="shared" si="10"/>
        <v/>
      </c>
      <c r="M45" s="35">
        <f t="shared" si="11"/>
        <v>0</v>
      </c>
    </row>
    <row r="46" spans="1:13" ht="12.75" hidden="1" customHeight="1" x14ac:dyDescent="0.2">
      <c r="A46" s="209" t="s">
        <v>500</v>
      </c>
      <c r="B46" s="75">
        <f t="shared" si="6"/>
        <v>0</v>
      </c>
      <c r="C46" s="75">
        <f t="shared" si="7"/>
        <v>0</v>
      </c>
      <c r="D46" s="32"/>
      <c r="E46" s="32"/>
      <c r="F46" s="32"/>
      <c r="G46" s="32"/>
      <c r="H46" s="32"/>
      <c r="I46" s="32"/>
      <c r="J46" s="82" t="str">
        <f t="shared" si="8"/>
        <v/>
      </c>
      <c r="K46" s="82" t="str">
        <f t="shared" si="9"/>
        <v/>
      </c>
      <c r="L46" s="85" t="str">
        <f t="shared" si="10"/>
        <v/>
      </c>
      <c r="M46" s="35">
        <f t="shared" si="11"/>
        <v>0</v>
      </c>
    </row>
    <row r="47" spans="1:13" ht="12.75" hidden="1" customHeight="1" x14ac:dyDescent="0.2">
      <c r="A47" s="209" t="s">
        <v>500</v>
      </c>
      <c r="B47" s="75">
        <f t="shared" si="6"/>
        <v>0</v>
      </c>
      <c r="C47" s="75">
        <f t="shared" si="7"/>
        <v>0</v>
      </c>
      <c r="D47" s="32"/>
      <c r="E47" s="32"/>
      <c r="F47" s="32"/>
      <c r="G47" s="32"/>
      <c r="H47" s="32"/>
      <c r="I47" s="32"/>
      <c r="J47" s="82" t="str">
        <f t="shared" si="8"/>
        <v/>
      </c>
      <c r="K47" s="82" t="str">
        <f t="shared" si="9"/>
        <v/>
      </c>
      <c r="L47" s="85" t="str">
        <f t="shared" si="10"/>
        <v/>
      </c>
      <c r="M47" s="35">
        <f t="shared" si="11"/>
        <v>0</v>
      </c>
    </row>
    <row r="48" spans="1:13" ht="12.75" hidden="1" customHeight="1" x14ac:dyDescent="0.2">
      <c r="A48" s="209" t="s">
        <v>500</v>
      </c>
      <c r="B48" s="75">
        <f t="shared" si="6"/>
        <v>0</v>
      </c>
      <c r="C48" s="75">
        <f t="shared" si="7"/>
        <v>0</v>
      </c>
      <c r="D48" s="32"/>
      <c r="E48" s="32"/>
      <c r="F48" s="32"/>
      <c r="G48" s="32"/>
      <c r="H48" s="32"/>
      <c r="I48" s="32"/>
      <c r="J48" s="82" t="str">
        <f t="shared" si="8"/>
        <v/>
      </c>
      <c r="K48" s="82" t="str">
        <f t="shared" si="9"/>
        <v/>
      </c>
      <c r="L48" s="85" t="str">
        <f t="shared" si="10"/>
        <v/>
      </c>
      <c r="M48" s="35">
        <f t="shared" si="11"/>
        <v>0</v>
      </c>
    </row>
    <row r="49" spans="1:13" ht="12.75" hidden="1" customHeight="1" x14ac:dyDescent="0.2">
      <c r="A49" s="209" t="s">
        <v>500</v>
      </c>
      <c r="B49" s="76">
        <f t="shared" si="6"/>
        <v>0</v>
      </c>
      <c r="C49" s="76">
        <f t="shared" si="7"/>
        <v>0</v>
      </c>
      <c r="D49" s="42"/>
      <c r="E49" s="42"/>
      <c r="F49" s="42"/>
      <c r="G49" s="42"/>
      <c r="H49" s="42"/>
      <c r="I49" s="42"/>
      <c r="J49" s="83" t="str">
        <f t="shared" si="8"/>
        <v/>
      </c>
      <c r="K49" s="83" t="str">
        <f t="shared" si="9"/>
        <v/>
      </c>
      <c r="L49" s="85" t="str">
        <f t="shared" si="10"/>
        <v/>
      </c>
      <c r="M49" s="35">
        <f t="shared" si="11"/>
        <v>0</v>
      </c>
    </row>
    <row r="50" spans="1:13" ht="12.75" hidden="1" customHeight="1" x14ac:dyDescent="0.2">
      <c r="A50" s="209" t="s">
        <v>500</v>
      </c>
      <c r="B50" s="75">
        <f t="shared" si="6"/>
        <v>0</v>
      </c>
      <c r="C50" s="75">
        <f t="shared" si="7"/>
        <v>0</v>
      </c>
      <c r="D50" s="32"/>
      <c r="E50" s="32"/>
      <c r="F50" s="32"/>
      <c r="G50" s="32"/>
      <c r="H50" s="32"/>
      <c r="I50" s="32"/>
      <c r="J50" s="82" t="str">
        <f t="shared" si="8"/>
        <v/>
      </c>
      <c r="K50" s="82" t="str">
        <f t="shared" si="9"/>
        <v/>
      </c>
      <c r="L50" s="85" t="str">
        <f t="shared" si="10"/>
        <v/>
      </c>
      <c r="M50" s="35">
        <f t="shared" si="11"/>
        <v>0</v>
      </c>
    </row>
    <row r="51" spans="1:13" ht="12.75" hidden="1" customHeight="1" x14ac:dyDescent="0.2">
      <c r="A51" s="209" t="s">
        <v>500</v>
      </c>
      <c r="B51" s="75">
        <f t="shared" si="6"/>
        <v>0</v>
      </c>
      <c r="C51" s="75">
        <f t="shared" si="7"/>
        <v>0</v>
      </c>
      <c r="D51" s="32"/>
      <c r="E51" s="32"/>
      <c r="F51" s="32"/>
      <c r="G51" s="32"/>
      <c r="H51" s="32"/>
      <c r="I51" s="32"/>
      <c r="J51" s="82" t="str">
        <f t="shared" si="8"/>
        <v/>
      </c>
      <c r="K51" s="82" t="str">
        <f t="shared" si="9"/>
        <v/>
      </c>
      <c r="L51" s="85" t="str">
        <f t="shared" si="10"/>
        <v/>
      </c>
      <c r="M51" s="35">
        <f t="shared" si="11"/>
        <v>0</v>
      </c>
    </row>
    <row r="52" spans="1:13" ht="12.75" hidden="1" customHeight="1" x14ac:dyDescent="0.2">
      <c r="A52" s="209" t="s">
        <v>500</v>
      </c>
      <c r="B52" s="75">
        <f t="shared" si="6"/>
        <v>0</v>
      </c>
      <c r="C52" s="75">
        <f t="shared" si="7"/>
        <v>0</v>
      </c>
      <c r="D52" s="32"/>
      <c r="E52" s="32"/>
      <c r="F52" s="32"/>
      <c r="G52" s="32"/>
      <c r="H52" s="32"/>
      <c r="I52" s="32"/>
      <c r="J52" s="82" t="str">
        <f t="shared" si="8"/>
        <v/>
      </c>
      <c r="K52" s="82" t="str">
        <f t="shared" si="9"/>
        <v/>
      </c>
      <c r="L52" s="85" t="str">
        <f t="shared" si="10"/>
        <v/>
      </c>
      <c r="M52" s="35">
        <f t="shared" si="11"/>
        <v>0</v>
      </c>
    </row>
    <row r="53" spans="1:13" ht="12.75" hidden="1" customHeight="1" x14ac:dyDescent="0.2">
      <c r="A53" s="209" t="s">
        <v>500</v>
      </c>
      <c r="B53" s="75">
        <f t="shared" si="6"/>
        <v>0</v>
      </c>
      <c r="C53" s="75">
        <f t="shared" si="7"/>
        <v>0</v>
      </c>
      <c r="D53" s="32"/>
      <c r="E53" s="32"/>
      <c r="F53" s="32"/>
      <c r="G53" s="32"/>
      <c r="H53" s="32"/>
      <c r="I53" s="32"/>
      <c r="J53" s="82" t="str">
        <f t="shared" si="8"/>
        <v/>
      </c>
      <c r="K53" s="82" t="str">
        <f t="shared" si="9"/>
        <v/>
      </c>
      <c r="L53" s="85" t="str">
        <f t="shared" si="10"/>
        <v/>
      </c>
      <c r="M53" s="35">
        <f t="shared" si="11"/>
        <v>0</v>
      </c>
    </row>
    <row r="54" spans="1:13" ht="12.75" hidden="1" customHeight="1" x14ac:dyDescent="0.2">
      <c r="A54" s="209" t="s">
        <v>500</v>
      </c>
      <c r="B54" s="75">
        <f t="shared" si="6"/>
        <v>0</v>
      </c>
      <c r="C54" s="75">
        <f t="shared" si="7"/>
        <v>0</v>
      </c>
      <c r="D54" s="32"/>
      <c r="E54" s="32"/>
      <c r="F54" s="32"/>
      <c r="G54" s="32"/>
      <c r="H54" s="32"/>
      <c r="I54" s="32"/>
      <c r="J54" s="82" t="str">
        <f t="shared" si="8"/>
        <v/>
      </c>
      <c r="K54" s="82" t="str">
        <f t="shared" si="9"/>
        <v/>
      </c>
      <c r="L54" s="85" t="str">
        <f t="shared" si="10"/>
        <v/>
      </c>
      <c r="M54" s="35">
        <f t="shared" si="11"/>
        <v>0</v>
      </c>
    </row>
    <row r="55" spans="1:13" ht="12.75" hidden="1" customHeight="1" x14ac:dyDescent="0.2">
      <c r="A55" s="209" t="s">
        <v>500</v>
      </c>
      <c r="B55" s="75">
        <f t="shared" si="6"/>
        <v>0</v>
      </c>
      <c r="C55" s="75">
        <f t="shared" si="7"/>
        <v>0</v>
      </c>
      <c r="D55" s="32"/>
      <c r="E55" s="32"/>
      <c r="F55" s="32"/>
      <c r="G55" s="32"/>
      <c r="H55" s="32"/>
      <c r="I55" s="32"/>
      <c r="J55" s="82" t="str">
        <f t="shared" si="8"/>
        <v/>
      </c>
      <c r="K55" s="82" t="str">
        <f t="shared" si="9"/>
        <v/>
      </c>
      <c r="L55" s="85" t="str">
        <f t="shared" si="10"/>
        <v/>
      </c>
      <c r="M55" s="35">
        <f t="shared" si="11"/>
        <v>0</v>
      </c>
    </row>
    <row r="56" spans="1:13" ht="12.75" hidden="1" customHeight="1" x14ac:dyDescent="0.2">
      <c r="A56" s="209" t="s">
        <v>500</v>
      </c>
      <c r="B56" s="75">
        <f t="shared" si="6"/>
        <v>0</v>
      </c>
      <c r="C56" s="75">
        <f t="shared" si="7"/>
        <v>0</v>
      </c>
      <c r="D56" s="32"/>
      <c r="E56" s="32"/>
      <c r="F56" s="32"/>
      <c r="G56" s="32"/>
      <c r="H56" s="32"/>
      <c r="I56" s="32"/>
      <c r="J56" s="82" t="str">
        <f t="shared" si="8"/>
        <v/>
      </c>
      <c r="K56" s="82" t="str">
        <f t="shared" si="9"/>
        <v/>
      </c>
      <c r="L56" s="85" t="str">
        <f t="shared" si="10"/>
        <v/>
      </c>
      <c r="M56" s="35">
        <f t="shared" si="11"/>
        <v>0</v>
      </c>
    </row>
    <row r="57" spans="1:13" ht="12.75" hidden="1" customHeight="1" x14ac:dyDescent="0.2">
      <c r="A57" s="209" t="s">
        <v>500</v>
      </c>
      <c r="B57" s="75">
        <f t="shared" si="6"/>
        <v>0</v>
      </c>
      <c r="C57" s="75">
        <f t="shared" si="7"/>
        <v>0</v>
      </c>
      <c r="D57" s="32"/>
      <c r="E57" s="32"/>
      <c r="F57" s="32"/>
      <c r="G57" s="32"/>
      <c r="H57" s="32"/>
      <c r="I57" s="32"/>
      <c r="J57" s="82" t="str">
        <f t="shared" si="8"/>
        <v/>
      </c>
      <c r="K57" s="82" t="str">
        <f t="shared" si="9"/>
        <v/>
      </c>
      <c r="L57" s="85" t="str">
        <f t="shared" si="10"/>
        <v/>
      </c>
      <c r="M57" s="35">
        <f t="shared" si="11"/>
        <v>0</v>
      </c>
    </row>
    <row r="58" spans="1:13" ht="12.75" hidden="1" customHeight="1" x14ac:dyDescent="0.2">
      <c r="A58" s="209" t="s">
        <v>500</v>
      </c>
      <c r="B58" s="75">
        <f t="shared" si="6"/>
        <v>0</v>
      </c>
      <c r="C58" s="75">
        <f t="shared" si="7"/>
        <v>0</v>
      </c>
      <c r="D58" s="32"/>
      <c r="E58" s="32"/>
      <c r="F58" s="32"/>
      <c r="G58" s="32"/>
      <c r="H58" s="32"/>
      <c r="I58" s="32"/>
      <c r="J58" s="82" t="str">
        <f t="shared" si="8"/>
        <v/>
      </c>
      <c r="K58" s="82" t="str">
        <f t="shared" si="9"/>
        <v/>
      </c>
      <c r="L58" s="85" t="str">
        <f t="shared" si="10"/>
        <v/>
      </c>
      <c r="M58" s="35">
        <f t="shared" si="11"/>
        <v>0</v>
      </c>
    </row>
    <row r="59" spans="1:13" ht="12.75" hidden="1" customHeight="1" x14ac:dyDescent="0.2">
      <c r="A59" s="209" t="s">
        <v>500</v>
      </c>
      <c r="B59" s="75">
        <f t="shared" si="6"/>
        <v>0</v>
      </c>
      <c r="C59" s="75">
        <f t="shared" si="7"/>
        <v>0</v>
      </c>
      <c r="D59" s="32"/>
      <c r="E59" s="32"/>
      <c r="F59" s="32"/>
      <c r="G59" s="32"/>
      <c r="H59" s="32"/>
      <c r="I59" s="32"/>
      <c r="J59" s="82" t="str">
        <f t="shared" si="8"/>
        <v/>
      </c>
      <c r="K59" s="82" t="str">
        <f t="shared" si="9"/>
        <v/>
      </c>
      <c r="L59" s="85" t="str">
        <f t="shared" si="10"/>
        <v/>
      </c>
      <c r="M59" s="35">
        <f t="shared" si="11"/>
        <v>0</v>
      </c>
    </row>
    <row r="60" spans="1:13" ht="12.75" hidden="1" customHeight="1" x14ac:dyDescent="0.2">
      <c r="A60" s="209" t="s">
        <v>500</v>
      </c>
      <c r="B60" s="76">
        <f t="shared" si="6"/>
        <v>0</v>
      </c>
      <c r="C60" s="76">
        <f t="shared" si="7"/>
        <v>0</v>
      </c>
      <c r="D60" s="42"/>
      <c r="E60" s="42"/>
      <c r="F60" s="42"/>
      <c r="G60" s="42"/>
      <c r="H60" s="42"/>
      <c r="I60" s="42"/>
      <c r="J60" s="83" t="str">
        <f t="shared" si="8"/>
        <v/>
      </c>
      <c r="K60" s="83" t="str">
        <f t="shared" si="9"/>
        <v/>
      </c>
      <c r="L60" s="85" t="str">
        <f t="shared" si="10"/>
        <v/>
      </c>
      <c r="M60" s="35">
        <f t="shared" si="11"/>
        <v>0</v>
      </c>
    </row>
    <row r="61" spans="1:13" s="43" customFormat="1" hidden="1" x14ac:dyDescent="0.2">
      <c r="A61" s="207" t="s">
        <v>61</v>
      </c>
      <c r="B61" s="207">
        <f t="shared" ref="B61:I61" si="12">SUM(B11:B60)</f>
        <v>0</v>
      </c>
      <c r="C61" s="207">
        <f t="shared" si="12"/>
        <v>0</v>
      </c>
      <c r="D61" s="207">
        <f t="shared" si="12"/>
        <v>0</v>
      </c>
      <c r="E61" s="207">
        <f t="shared" si="12"/>
        <v>0</v>
      </c>
      <c r="F61" s="207">
        <f t="shared" si="12"/>
        <v>0</v>
      </c>
      <c r="G61" s="207">
        <f t="shared" si="12"/>
        <v>0</v>
      </c>
      <c r="H61" s="207">
        <f t="shared" si="12"/>
        <v>0</v>
      </c>
      <c r="I61" s="207">
        <f t="shared" si="12"/>
        <v>0</v>
      </c>
      <c r="J61" s="204" t="str">
        <f t="shared" si="8"/>
        <v/>
      </c>
      <c r="K61" s="204" t="str">
        <f t="shared" si="9"/>
        <v/>
      </c>
      <c r="L61" s="204" t="str">
        <f t="shared" si="10"/>
        <v/>
      </c>
      <c r="M61" s="35">
        <f t="shared" si="11"/>
        <v>0</v>
      </c>
    </row>
    <row r="62" spans="1:13" ht="4.5" customHeight="1" x14ac:dyDescent="0.2"/>
    <row r="63" spans="1:13" ht="15.75" hidden="1" customHeight="1" x14ac:dyDescent="0.2">
      <c r="A63" s="451" t="str">
        <f>Parameters!B109</f>
        <v>Iteration 1 - Device Coverage</v>
      </c>
      <c r="B63" s="452"/>
      <c r="C63" s="452"/>
      <c r="D63" s="452"/>
      <c r="E63" s="452"/>
      <c r="F63" s="452"/>
      <c r="G63" s="452"/>
      <c r="H63" s="452"/>
      <c r="I63" s="452"/>
      <c r="J63" s="452"/>
      <c r="K63" s="452"/>
      <c r="L63" s="453"/>
    </row>
    <row r="64" spans="1:13" hidden="1" x14ac:dyDescent="0.2">
      <c r="A64" s="443" t="str">
        <f>CONCATENATE(Parameters!H109," Name")</f>
        <v>Folder Name</v>
      </c>
      <c r="B64" s="445" t="s">
        <v>112</v>
      </c>
      <c r="C64" s="446"/>
      <c r="D64" s="446"/>
      <c r="E64" s="446"/>
      <c r="F64" s="446"/>
      <c r="G64" s="446"/>
      <c r="H64" s="446"/>
      <c r="I64" s="446"/>
      <c r="J64" s="446"/>
      <c r="K64" s="446"/>
      <c r="L64" s="447"/>
    </row>
    <row r="65" spans="1:13" hidden="1" x14ac:dyDescent="0.2">
      <c r="A65" s="444"/>
      <c r="B65" s="196" t="s">
        <v>110</v>
      </c>
      <c r="C65" s="196" t="s">
        <v>113</v>
      </c>
      <c r="D65" s="196" t="s">
        <v>148</v>
      </c>
      <c r="E65" s="196" t="s">
        <v>149</v>
      </c>
      <c r="F65" s="196" t="s">
        <v>55</v>
      </c>
      <c r="G65" s="196" t="s">
        <v>57</v>
      </c>
      <c r="H65" s="196" t="s">
        <v>102</v>
      </c>
      <c r="I65" s="196" t="s">
        <v>93</v>
      </c>
      <c r="J65" s="196" t="s">
        <v>59</v>
      </c>
      <c r="K65" s="196" t="s">
        <v>60</v>
      </c>
      <c r="L65" s="196" t="s">
        <v>409</v>
      </c>
      <c r="M65" s="34" t="s">
        <v>58</v>
      </c>
    </row>
    <row r="66" spans="1:13" hidden="1" x14ac:dyDescent="0.2">
      <c r="A66" s="209" t="s">
        <v>500</v>
      </c>
      <c r="B66" s="75">
        <f t="shared" ref="B66:B97" si="13">SUM(D66:I66)</f>
        <v>0</v>
      </c>
      <c r="C66" s="75">
        <f t="shared" ref="C66:C97" si="14">D66+E66</f>
        <v>0</v>
      </c>
      <c r="D66" s="32"/>
      <c r="E66" s="32"/>
      <c r="F66" s="32"/>
      <c r="G66" s="32"/>
      <c r="H66" s="32"/>
      <c r="I66" s="32"/>
      <c r="J66" s="82" t="str">
        <f t="shared" ref="J66:J97" si="15">IF(ISERROR(D66/C66),"",(D66/C66))</f>
        <v/>
      </c>
      <c r="K66" s="82" t="str">
        <f t="shared" ref="K66:K97" si="16">IF(ISERROR(E66/C66),"",(E66/C66))</f>
        <v/>
      </c>
      <c r="L66" s="85" t="str">
        <f t="shared" ref="L66:L97" si="17">IF(ISERROR((D66+E66)/B66),"",(D66+E66)/B66)</f>
        <v/>
      </c>
      <c r="M66" s="35">
        <f t="shared" ref="M66:M97" si="18">G66+I66</f>
        <v>0</v>
      </c>
    </row>
    <row r="67" spans="1:13" ht="12.75" hidden="1" customHeight="1" x14ac:dyDescent="0.2">
      <c r="A67" s="209" t="s">
        <v>500</v>
      </c>
      <c r="B67" s="75">
        <f t="shared" si="13"/>
        <v>0</v>
      </c>
      <c r="C67" s="75">
        <f t="shared" si="14"/>
        <v>0</v>
      </c>
      <c r="D67" s="32"/>
      <c r="E67" s="32"/>
      <c r="F67" s="32"/>
      <c r="G67" s="32"/>
      <c r="H67" s="32"/>
      <c r="I67" s="32"/>
      <c r="J67" s="82" t="str">
        <f t="shared" si="15"/>
        <v/>
      </c>
      <c r="K67" s="82" t="str">
        <f t="shared" si="16"/>
        <v/>
      </c>
      <c r="L67" s="85" t="str">
        <f t="shared" si="17"/>
        <v/>
      </c>
      <c r="M67" s="35">
        <f t="shared" si="18"/>
        <v>0</v>
      </c>
    </row>
    <row r="68" spans="1:13" ht="12.75" hidden="1" customHeight="1" x14ac:dyDescent="0.2">
      <c r="A68" s="209" t="s">
        <v>500</v>
      </c>
      <c r="B68" s="75">
        <f t="shared" si="13"/>
        <v>0</v>
      </c>
      <c r="C68" s="75">
        <f t="shared" si="14"/>
        <v>0</v>
      </c>
      <c r="D68" s="32"/>
      <c r="E68" s="32"/>
      <c r="F68" s="32"/>
      <c r="G68" s="32"/>
      <c r="H68" s="32"/>
      <c r="I68" s="32"/>
      <c r="J68" s="82" t="str">
        <f t="shared" si="15"/>
        <v/>
      </c>
      <c r="K68" s="82" t="str">
        <f t="shared" si="16"/>
        <v/>
      </c>
      <c r="L68" s="85" t="str">
        <f t="shared" si="17"/>
        <v/>
      </c>
      <c r="M68" s="35">
        <f t="shared" si="18"/>
        <v>0</v>
      </c>
    </row>
    <row r="69" spans="1:13" ht="12.75" hidden="1" customHeight="1" x14ac:dyDescent="0.2">
      <c r="A69" s="209" t="s">
        <v>500</v>
      </c>
      <c r="B69" s="75">
        <f t="shared" si="13"/>
        <v>0</v>
      </c>
      <c r="C69" s="75">
        <f t="shared" si="14"/>
        <v>0</v>
      </c>
      <c r="D69" s="32"/>
      <c r="E69" s="32"/>
      <c r="F69" s="32"/>
      <c r="G69" s="32"/>
      <c r="H69" s="32"/>
      <c r="I69" s="32"/>
      <c r="J69" s="82" t="str">
        <f t="shared" si="15"/>
        <v/>
      </c>
      <c r="K69" s="82" t="str">
        <f t="shared" si="16"/>
        <v/>
      </c>
      <c r="L69" s="85" t="str">
        <f t="shared" si="17"/>
        <v/>
      </c>
      <c r="M69" s="35">
        <f t="shared" si="18"/>
        <v>0</v>
      </c>
    </row>
    <row r="70" spans="1:13" ht="12.75" hidden="1" customHeight="1" x14ac:dyDescent="0.2">
      <c r="A70" s="209" t="s">
        <v>500</v>
      </c>
      <c r="B70" s="75">
        <f t="shared" si="13"/>
        <v>0</v>
      </c>
      <c r="C70" s="75">
        <f t="shared" si="14"/>
        <v>0</v>
      </c>
      <c r="D70" s="32"/>
      <c r="E70" s="32"/>
      <c r="F70" s="32"/>
      <c r="G70" s="32"/>
      <c r="H70" s="32"/>
      <c r="I70" s="32"/>
      <c r="J70" s="82" t="str">
        <f t="shared" si="15"/>
        <v/>
      </c>
      <c r="K70" s="82" t="str">
        <f t="shared" si="16"/>
        <v/>
      </c>
      <c r="L70" s="85" t="str">
        <f t="shared" si="17"/>
        <v/>
      </c>
      <c r="M70" s="35">
        <f t="shared" si="18"/>
        <v>0</v>
      </c>
    </row>
    <row r="71" spans="1:13" ht="12.75" hidden="1" customHeight="1" x14ac:dyDescent="0.2">
      <c r="A71" s="209" t="s">
        <v>500</v>
      </c>
      <c r="B71" s="75">
        <f t="shared" si="13"/>
        <v>0</v>
      </c>
      <c r="C71" s="75">
        <f t="shared" si="14"/>
        <v>0</v>
      </c>
      <c r="D71" s="32"/>
      <c r="E71" s="32"/>
      <c r="F71" s="32"/>
      <c r="G71" s="32"/>
      <c r="H71" s="32"/>
      <c r="I71" s="32"/>
      <c r="J71" s="82" t="str">
        <f t="shared" si="15"/>
        <v/>
      </c>
      <c r="K71" s="82" t="str">
        <f t="shared" si="16"/>
        <v/>
      </c>
      <c r="L71" s="85" t="str">
        <f t="shared" si="17"/>
        <v/>
      </c>
      <c r="M71" s="35">
        <f t="shared" si="18"/>
        <v>0</v>
      </c>
    </row>
    <row r="72" spans="1:13" ht="12.75" hidden="1" customHeight="1" x14ac:dyDescent="0.2">
      <c r="A72" s="209" t="s">
        <v>500</v>
      </c>
      <c r="B72" s="75">
        <f t="shared" si="13"/>
        <v>0</v>
      </c>
      <c r="C72" s="75">
        <f t="shared" si="14"/>
        <v>0</v>
      </c>
      <c r="D72" s="32"/>
      <c r="E72" s="32"/>
      <c r="F72" s="32"/>
      <c r="G72" s="32"/>
      <c r="H72" s="32"/>
      <c r="I72" s="32"/>
      <c r="J72" s="82" t="str">
        <f t="shared" si="15"/>
        <v/>
      </c>
      <c r="K72" s="82" t="str">
        <f t="shared" si="16"/>
        <v/>
      </c>
      <c r="L72" s="85" t="str">
        <f t="shared" si="17"/>
        <v/>
      </c>
      <c r="M72" s="35">
        <f t="shared" si="18"/>
        <v>0</v>
      </c>
    </row>
    <row r="73" spans="1:13" ht="12.75" hidden="1" customHeight="1" x14ac:dyDescent="0.2">
      <c r="A73" s="209" t="s">
        <v>500</v>
      </c>
      <c r="B73" s="75">
        <f t="shared" si="13"/>
        <v>0</v>
      </c>
      <c r="C73" s="75">
        <f t="shared" si="14"/>
        <v>0</v>
      </c>
      <c r="D73" s="32"/>
      <c r="E73" s="32"/>
      <c r="F73" s="32"/>
      <c r="G73" s="32"/>
      <c r="H73" s="32"/>
      <c r="I73" s="32"/>
      <c r="J73" s="82" t="str">
        <f t="shared" si="15"/>
        <v/>
      </c>
      <c r="K73" s="82" t="str">
        <f t="shared" si="16"/>
        <v/>
      </c>
      <c r="L73" s="85" t="str">
        <f t="shared" si="17"/>
        <v/>
      </c>
      <c r="M73" s="35">
        <f t="shared" si="18"/>
        <v>0</v>
      </c>
    </row>
    <row r="74" spans="1:13" ht="12.75" hidden="1" customHeight="1" x14ac:dyDescent="0.2">
      <c r="A74" s="209" t="s">
        <v>500</v>
      </c>
      <c r="B74" s="75">
        <f t="shared" si="13"/>
        <v>0</v>
      </c>
      <c r="C74" s="75">
        <f t="shared" si="14"/>
        <v>0</v>
      </c>
      <c r="D74" s="32"/>
      <c r="E74" s="32"/>
      <c r="F74" s="32"/>
      <c r="G74" s="32"/>
      <c r="H74" s="32"/>
      <c r="I74" s="32"/>
      <c r="J74" s="82" t="str">
        <f t="shared" si="15"/>
        <v/>
      </c>
      <c r="K74" s="82" t="str">
        <f t="shared" si="16"/>
        <v/>
      </c>
      <c r="L74" s="85" t="str">
        <f t="shared" si="17"/>
        <v/>
      </c>
      <c r="M74" s="35">
        <f t="shared" si="18"/>
        <v>0</v>
      </c>
    </row>
    <row r="75" spans="1:13" ht="12.75" hidden="1" customHeight="1" x14ac:dyDescent="0.2">
      <c r="A75" s="209" t="s">
        <v>500</v>
      </c>
      <c r="B75" s="75">
        <f t="shared" si="13"/>
        <v>0</v>
      </c>
      <c r="C75" s="75">
        <f t="shared" si="14"/>
        <v>0</v>
      </c>
      <c r="D75" s="32"/>
      <c r="E75" s="32"/>
      <c r="F75" s="32"/>
      <c r="G75" s="32"/>
      <c r="H75" s="32"/>
      <c r="I75" s="32"/>
      <c r="J75" s="82" t="str">
        <f t="shared" si="15"/>
        <v/>
      </c>
      <c r="K75" s="82" t="str">
        <f t="shared" si="16"/>
        <v/>
      </c>
      <c r="L75" s="85" t="str">
        <f t="shared" si="17"/>
        <v/>
      </c>
      <c r="M75" s="35">
        <f t="shared" si="18"/>
        <v>0</v>
      </c>
    </row>
    <row r="76" spans="1:13" ht="12.75" hidden="1" customHeight="1" x14ac:dyDescent="0.2">
      <c r="A76" s="209" t="s">
        <v>500</v>
      </c>
      <c r="B76" s="75">
        <f t="shared" si="13"/>
        <v>0</v>
      </c>
      <c r="C76" s="75">
        <f t="shared" si="14"/>
        <v>0</v>
      </c>
      <c r="D76" s="32"/>
      <c r="E76" s="32"/>
      <c r="F76" s="32"/>
      <c r="G76" s="32"/>
      <c r="H76" s="32"/>
      <c r="I76" s="32"/>
      <c r="J76" s="82" t="str">
        <f t="shared" si="15"/>
        <v/>
      </c>
      <c r="K76" s="82" t="str">
        <f t="shared" si="16"/>
        <v/>
      </c>
      <c r="L76" s="85" t="str">
        <f t="shared" si="17"/>
        <v/>
      </c>
      <c r="M76" s="35">
        <f t="shared" si="18"/>
        <v>0</v>
      </c>
    </row>
    <row r="77" spans="1:13" ht="12.75" hidden="1" customHeight="1" x14ac:dyDescent="0.2">
      <c r="A77" s="209" t="s">
        <v>500</v>
      </c>
      <c r="B77" s="75">
        <f t="shared" si="13"/>
        <v>0</v>
      </c>
      <c r="C77" s="75">
        <f t="shared" si="14"/>
        <v>0</v>
      </c>
      <c r="D77" s="32"/>
      <c r="E77" s="32"/>
      <c r="F77" s="32"/>
      <c r="G77" s="32"/>
      <c r="H77" s="32"/>
      <c r="I77" s="32"/>
      <c r="J77" s="82" t="str">
        <f t="shared" si="15"/>
        <v/>
      </c>
      <c r="K77" s="82" t="str">
        <f t="shared" si="16"/>
        <v/>
      </c>
      <c r="L77" s="85" t="str">
        <f t="shared" si="17"/>
        <v/>
      </c>
      <c r="M77" s="35">
        <f t="shared" si="18"/>
        <v>0</v>
      </c>
    </row>
    <row r="78" spans="1:13" ht="12.75" hidden="1" customHeight="1" x14ac:dyDescent="0.2">
      <c r="A78" s="209" t="s">
        <v>500</v>
      </c>
      <c r="B78" s="75">
        <f t="shared" si="13"/>
        <v>0</v>
      </c>
      <c r="C78" s="75">
        <f t="shared" si="14"/>
        <v>0</v>
      </c>
      <c r="D78" s="32"/>
      <c r="E78" s="32"/>
      <c r="F78" s="32"/>
      <c r="G78" s="32"/>
      <c r="H78" s="32"/>
      <c r="I78" s="32"/>
      <c r="J78" s="82" t="str">
        <f t="shared" si="15"/>
        <v/>
      </c>
      <c r="K78" s="82" t="str">
        <f t="shared" si="16"/>
        <v/>
      </c>
      <c r="L78" s="85" t="str">
        <f t="shared" si="17"/>
        <v/>
      </c>
      <c r="M78" s="35">
        <f t="shared" si="18"/>
        <v>0</v>
      </c>
    </row>
    <row r="79" spans="1:13" ht="12.75" hidden="1" customHeight="1" x14ac:dyDescent="0.2">
      <c r="A79" s="209" t="s">
        <v>500</v>
      </c>
      <c r="B79" s="76">
        <f t="shared" si="13"/>
        <v>0</v>
      </c>
      <c r="C79" s="76">
        <f t="shared" si="14"/>
        <v>0</v>
      </c>
      <c r="D79" s="42"/>
      <c r="E79" s="42"/>
      <c r="F79" s="42"/>
      <c r="G79" s="42"/>
      <c r="H79" s="42"/>
      <c r="I79" s="42"/>
      <c r="J79" s="83" t="str">
        <f t="shared" si="15"/>
        <v/>
      </c>
      <c r="K79" s="83" t="str">
        <f t="shared" si="16"/>
        <v/>
      </c>
      <c r="L79" s="85" t="str">
        <f t="shared" si="17"/>
        <v/>
      </c>
      <c r="M79" s="35">
        <f t="shared" si="18"/>
        <v>0</v>
      </c>
    </row>
    <row r="80" spans="1:13" ht="12.75" hidden="1" customHeight="1" x14ac:dyDescent="0.2">
      <c r="A80" s="209" t="s">
        <v>500</v>
      </c>
      <c r="B80" s="75">
        <f t="shared" si="13"/>
        <v>0</v>
      </c>
      <c r="C80" s="75">
        <f t="shared" si="14"/>
        <v>0</v>
      </c>
      <c r="D80" s="32"/>
      <c r="E80" s="32"/>
      <c r="F80" s="32"/>
      <c r="G80" s="32"/>
      <c r="H80" s="32"/>
      <c r="I80" s="32"/>
      <c r="J80" s="82" t="str">
        <f t="shared" si="15"/>
        <v/>
      </c>
      <c r="K80" s="82" t="str">
        <f t="shared" si="16"/>
        <v/>
      </c>
      <c r="L80" s="85" t="str">
        <f t="shared" si="17"/>
        <v/>
      </c>
      <c r="M80" s="35">
        <f t="shared" si="18"/>
        <v>0</v>
      </c>
    </row>
    <row r="81" spans="1:13" ht="12.75" hidden="1" customHeight="1" x14ac:dyDescent="0.2">
      <c r="A81" s="209" t="s">
        <v>500</v>
      </c>
      <c r="B81" s="75">
        <f t="shared" si="13"/>
        <v>0</v>
      </c>
      <c r="C81" s="75">
        <f t="shared" si="14"/>
        <v>0</v>
      </c>
      <c r="D81" s="32"/>
      <c r="E81" s="32"/>
      <c r="F81" s="32"/>
      <c r="G81" s="32"/>
      <c r="H81" s="32"/>
      <c r="I81" s="32"/>
      <c r="J81" s="82" t="str">
        <f t="shared" si="15"/>
        <v/>
      </c>
      <c r="K81" s="82" t="str">
        <f t="shared" si="16"/>
        <v/>
      </c>
      <c r="L81" s="85" t="str">
        <f t="shared" si="17"/>
        <v/>
      </c>
      <c r="M81" s="35">
        <f t="shared" si="18"/>
        <v>0</v>
      </c>
    </row>
    <row r="82" spans="1:13" ht="12.75" hidden="1" customHeight="1" x14ac:dyDescent="0.2">
      <c r="A82" s="209" t="s">
        <v>500</v>
      </c>
      <c r="B82" s="75">
        <f t="shared" si="13"/>
        <v>0</v>
      </c>
      <c r="C82" s="75">
        <f t="shared" si="14"/>
        <v>0</v>
      </c>
      <c r="D82" s="32"/>
      <c r="E82" s="32"/>
      <c r="F82" s="32"/>
      <c r="G82" s="32"/>
      <c r="H82" s="32"/>
      <c r="I82" s="32"/>
      <c r="J82" s="82" t="str">
        <f t="shared" si="15"/>
        <v/>
      </c>
      <c r="K82" s="82" t="str">
        <f t="shared" si="16"/>
        <v/>
      </c>
      <c r="L82" s="85" t="str">
        <f t="shared" si="17"/>
        <v/>
      </c>
      <c r="M82" s="35">
        <f t="shared" si="18"/>
        <v>0</v>
      </c>
    </row>
    <row r="83" spans="1:13" ht="12.75" hidden="1" customHeight="1" x14ac:dyDescent="0.2">
      <c r="A83" s="209" t="s">
        <v>500</v>
      </c>
      <c r="B83" s="75">
        <f t="shared" si="13"/>
        <v>0</v>
      </c>
      <c r="C83" s="75">
        <f t="shared" si="14"/>
        <v>0</v>
      </c>
      <c r="D83" s="32"/>
      <c r="E83" s="32"/>
      <c r="F83" s="32"/>
      <c r="G83" s="32"/>
      <c r="H83" s="32"/>
      <c r="I83" s="32"/>
      <c r="J83" s="82" t="str">
        <f t="shared" si="15"/>
        <v/>
      </c>
      <c r="K83" s="82" t="str">
        <f t="shared" si="16"/>
        <v/>
      </c>
      <c r="L83" s="85" t="str">
        <f t="shared" si="17"/>
        <v/>
      </c>
      <c r="M83" s="35">
        <f t="shared" si="18"/>
        <v>0</v>
      </c>
    </row>
    <row r="84" spans="1:13" ht="12.75" hidden="1" customHeight="1" x14ac:dyDescent="0.2">
      <c r="A84" s="209" t="s">
        <v>500</v>
      </c>
      <c r="B84" s="75">
        <f t="shared" si="13"/>
        <v>0</v>
      </c>
      <c r="C84" s="75">
        <f t="shared" si="14"/>
        <v>0</v>
      </c>
      <c r="D84" s="32"/>
      <c r="E84" s="32"/>
      <c r="F84" s="32"/>
      <c r="G84" s="32"/>
      <c r="H84" s="32"/>
      <c r="I84" s="32"/>
      <c r="J84" s="82" t="str">
        <f t="shared" si="15"/>
        <v/>
      </c>
      <c r="K84" s="82" t="str">
        <f t="shared" si="16"/>
        <v/>
      </c>
      <c r="L84" s="85" t="str">
        <f t="shared" si="17"/>
        <v/>
      </c>
      <c r="M84" s="35">
        <f t="shared" si="18"/>
        <v>0</v>
      </c>
    </row>
    <row r="85" spans="1:13" ht="12.75" hidden="1" customHeight="1" x14ac:dyDescent="0.2">
      <c r="A85" s="209" t="s">
        <v>500</v>
      </c>
      <c r="B85" s="75">
        <f t="shared" si="13"/>
        <v>0</v>
      </c>
      <c r="C85" s="75">
        <f t="shared" si="14"/>
        <v>0</v>
      </c>
      <c r="D85" s="32"/>
      <c r="E85" s="32"/>
      <c r="F85" s="32"/>
      <c r="G85" s="32"/>
      <c r="H85" s="32"/>
      <c r="I85" s="32"/>
      <c r="J85" s="82" t="str">
        <f t="shared" si="15"/>
        <v/>
      </c>
      <c r="K85" s="82" t="str">
        <f t="shared" si="16"/>
        <v/>
      </c>
      <c r="L85" s="85" t="str">
        <f t="shared" si="17"/>
        <v/>
      </c>
      <c r="M85" s="35">
        <f t="shared" si="18"/>
        <v>0</v>
      </c>
    </row>
    <row r="86" spans="1:13" ht="12.75" hidden="1" customHeight="1" x14ac:dyDescent="0.2">
      <c r="A86" s="209" t="s">
        <v>500</v>
      </c>
      <c r="B86" s="75">
        <f t="shared" si="13"/>
        <v>0</v>
      </c>
      <c r="C86" s="75">
        <f t="shared" si="14"/>
        <v>0</v>
      </c>
      <c r="D86" s="32"/>
      <c r="E86" s="32"/>
      <c r="F86" s="32"/>
      <c r="G86" s="32"/>
      <c r="H86" s="32"/>
      <c r="I86" s="32"/>
      <c r="J86" s="82" t="str">
        <f t="shared" si="15"/>
        <v/>
      </c>
      <c r="K86" s="82" t="str">
        <f t="shared" si="16"/>
        <v/>
      </c>
      <c r="L86" s="85" t="str">
        <f t="shared" si="17"/>
        <v/>
      </c>
      <c r="M86" s="35">
        <f t="shared" si="18"/>
        <v>0</v>
      </c>
    </row>
    <row r="87" spans="1:13" ht="12.75" hidden="1" customHeight="1" x14ac:dyDescent="0.2">
      <c r="A87" s="209" t="s">
        <v>500</v>
      </c>
      <c r="B87" s="75">
        <f t="shared" si="13"/>
        <v>0</v>
      </c>
      <c r="C87" s="75">
        <f t="shared" si="14"/>
        <v>0</v>
      </c>
      <c r="D87" s="32"/>
      <c r="E87" s="32"/>
      <c r="F87" s="32"/>
      <c r="G87" s="32"/>
      <c r="H87" s="32"/>
      <c r="I87" s="32"/>
      <c r="J87" s="82" t="str">
        <f t="shared" si="15"/>
        <v/>
      </c>
      <c r="K87" s="82" t="str">
        <f t="shared" si="16"/>
        <v/>
      </c>
      <c r="L87" s="85" t="str">
        <f t="shared" si="17"/>
        <v/>
      </c>
      <c r="M87" s="35">
        <f t="shared" si="18"/>
        <v>0</v>
      </c>
    </row>
    <row r="88" spans="1:13" ht="12.75" hidden="1" customHeight="1" x14ac:dyDescent="0.2">
      <c r="A88" s="209" t="s">
        <v>500</v>
      </c>
      <c r="B88" s="75">
        <f t="shared" si="13"/>
        <v>0</v>
      </c>
      <c r="C88" s="75">
        <f t="shared" si="14"/>
        <v>0</v>
      </c>
      <c r="D88" s="32"/>
      <c r="E88" s="32"/>
      <c r="F88" s="32"/>
      <c r="G88" s="32"/>
      <c r="H88" s="32"/>
      <c r="I88" s="32"/>
      <c r="J88" s="82" t="str">
        <f t="shared" si="15"/>
        <v/>
      </c>
      <c r="K88" s="82" t="str">
        <f t="shared" si="16"/>
        <v/>
      </c>
      <c r="L88" s="85" t="str">
        <f t="shared" si="17"/>
        <v/>
      </c>
      <c r="M88" s="35">
        <f t="shared" si="18"/>
        <v>0</v>
      </c>
    </row>
    <row r="89" spans="1:13" ht="12.75" hidden="1" customHeight="1" x14ac:dyDescent="0.2">
      <c r="A89" s="209" t="s">
        <v>500</v>
      </c>
      <c r="B89" s="75">
        <f t="shared" si="13"/>
        <v>0</v>
      </c>
      <c r="C89" s="75">
        <f t="shared" si="14"/>
        <v>0</v>
      </c>
      <c r="D89" s="32"/>
      <c r="E89" s="32"/>
      <c r="F89" s="32"/>
      <c r="G89" s="32"/>
      <c r="H89" s="32"/>
      <c r="I89" s="32"/>
      <c r="J89" s="82" t="str">
        <f t="shared" si="15"/>
        <v/>
      </c>
      <c r="K89" s="82" t="str">
        <f t="shared" si="16"/>
        <v/>
      </c>
      <c r="L89" s="85" t="str">
        <f t="shared" si="17"/>
        <v/>
      </c>
      <c r="M89" s="35">
        <f t="shared" si="18"/>
        <v>0</v>
      </c>
    </row>
    <row r="90" spans="1:13" ht="12.75" hidden="1" customHeight="1" x14ac:dyDescent="0.2">
      <c r="A90" s="209" t="s">
        <v>500</v>
      </c>
      <c r="B90" s="76">
        <f t="shared" si="13"/>
        <v>0</v>
      </c>
      <c r="C90" s="76">
        <f t="shared" si="14"/>
        <v>0</v>
      </c>
      <c r="D90" s="42"/>
      <c r="E90" s="42"/>
      <c r="F90" s="42"/>
      <c r="G90" s="42"/>
      <c r="H90" s="42"/>
      <c r="I90" s="42"/>
      <c r="J90" s="83" t="str">
        <f t="shared" si="15"/>
        <v/>
      </c>
      <c r="K90" s="83" t="str">
        <f t="shared" si="16"/>
        <v/>
      </c>
      <c r="L90" s="85" t="str">
        <f t="shared" si="17"/>
        <v/>
      </c>
      <c r="M90" s="35">
        <f t="shared" si="18"/>
        <v>0</v>
      </c>
    </row>
    <row r="91" spans="1:13" ht="12.75" hidden="1" customHeight="1" x14ac:dyDescent="0.2">
      <c r="A91" s="209" t="s">
        <v>500</v>
      </c>
      <c r="B91" s="75">
        <f t="shared" si="13"/>
        <v>0</v>
      </c>
      <c r="C91" s="75">
        <f t="shared" si="14"/>
        <v>0</v>
      </c>
      <c r="D91" s="32"/>
      <c r="E91" s="32"/>
      <c r="F91" s="32"/>
      <c r="G91" s="32"/>
      <c r="H91" s="32"/>
      <c r="I91" s="32"/>
      <c r="J91" s="82" t="str">
        <f t="shared" si="15"/>
        <v/>
      </c>
      <c r="K91" s="82" t="str">
        <f t="shared" si="16"/>
        <v/>
      </c>
      <c r="L91" s="85" t="str">
        <f t="shared" si="17"/>
        <v/>
      </c>
      <c r="M91" s="35">
        <f t="shared" si="18"/>
        <v>0</v>
      </c>
    </row>
    <row r="92" spans="1:13" ht="12.75" hidden="1" customHeight="1" x14ac:dyDescent="0.2">
      <c r="A92" s="209" t="s">
        <v>500</v>
      </c>
      <c r="B92" s="75">
        <f t="shared" si="13"/>
        <v>0</v>
      </c>
      <c r="C92" s="75">
        <f t="shared" si="14"/>
        <v>0</v>
      </c>
      <c r="D92" s="32"/>
      <c r="E92" s="32"/>
      <c r="F92" s="32"/>
      <c r="G92" s="32"/>
      <c r="H92" s="32"/>
      <c r="I92" s="32"/>
      <c r="J92" s="82" t="str">
        <f t="shared" si="15"/>
        <v/>
      </c>
      <c r="K92" s="82" t="str">
        <f t="shared" si="16"/>
        <v/>
      </c>
      <c r="L92" s="85" t="str">
        <f t="shared" si="17"/>
        <v/>
      </c>
      <c r="M92" s="35">
        <f t="shared" si="18"/>
        <v>0</v>
      </c>
    </row>
    <row r="93" spans="1:13" ht="12.75" hidden="1" customHeight="1" x14ac:dyDescent="0.2">
      <c r="A93" s="209" t="s">
        <v>500</v>
      </c>
      <c r="B93" s="75">
        <f t="shared" si="13"/>
        <v>0</v>
      </c>
      <c r="C93" s="75">
        <f t="shared" si="14"/>
        <v>0</v>
      </c>
      <c r="D93" s="32"/>
      <c r="E93" s="32"/>
      <c r="F93" s="32"/>
      <c r="G93" s="32"/>
      <c r="H93" s="32"/>
      <c r="I93" s="32"/>
      <c r="J93" s="82" t="str">
        <f t="shared" si="15"/>
        <v/>
      </c>
      <c r="K93" s="82" t="str">
        <f t="shared" si="16"/>
        <v/>
      </c>
      <c r="L93" s="85" t="str">
        <f t="shared" si="17"/>
        <v/>
      </c>
      <c r="M93" s="35">
        <f t="shared" si="18"/>
        <v>0</v>
      </c>
    </row>
    <row r="94" spans="1:13" ht="12.75" hidden="1" customHeight="1" x14ac:dyDescent="0.2">
      <c r="A94" s="209" t="s">
        <v>500</v>
      </c>
      <c r="B94" s="75">
        <f t="shared" si="13"/>
        <v>0</v>
      </c>
      <c r="C94" s="75">
        <f t="shared" si="14"/>
        <v>0</v>
      </c>
      <c r="D94" s="32"/>
      <c r="E94" s="32"/>
      <c r="F94" s="32"/>
      <c r="G94" s="32"/>
      <c r="H94" s="32"/>
      <c r="I94" s="32"/>
      <c r="J94" s="82" t="str">
        <f t="shared" si="15"/>
        <v/>
      </c>
      <c r="K94" s="82" t="str">
        <f t="shared" si="16"/>
        <v/>
      </c>
      <c r="L94" s="85" t="str">
        <f t="shared" si="17"/>
        <v/>
      </c>
      <c r="M94" s="35">
        <f t="shared" si="18"/>
        <v>0</v>
      </c>
    </row>
    <row r="95" spans="1:13" ht="12.75" hidden="1" customHeight="1" x14ac:dyDescent="0.2">
      <c r="A95" s="209" t="s">
        <v>500</v>
      </c>
      <c r="B95" s="75">
        <f t="shared" si="13"/>
        <v>0</v>
      </c>
      <c r="C95" s="75">
        <f t="shared" si="14"/>
        <v>0</v>
      </c>
      <c r="D95" s="32"/>
      <c r="E95" s="32"/>
      <c r="F95" s="32"/>
      <c r="G95" s="32"/>
      <c r="H95" s="32"/>
      <c r="I95" s="32"/>
      <c r="J95" s="82" t="str">
        <f t="shared" si="15"/>
        <v/>
      </c>
      <c r="K95" s="82" t="str">
        <f t="shared" si="16"/>
        <v/>
      </c>
      <c r="L95" s="85" t="str">
        <f t="shared" si="17"/>
        <v/>
      </c>
      <c r="M95" s="35">
        <f t="shared" si="18"/>
        <v>0</v>
      </c>
    </row>
    <row r="96" spans="1:13" ht="12.75" hidden="1" customHeight="1" x14ac:dyDescent="0.2">
      <c r="A96" s="209" t="s">
        <v>500</v>
      </c>
      <c r="B96" s="75">
        <f t="shared" si="13"/>
        <v>0</v>
      </c>
      <c r="C96" s="75">
        <f t="shared" si="14"/>
        <v>0</v>
      </c>
      <c r="D96" s="32"/>
      <c r="E96" s="32"/>
      <c r="F96" s="32"/>
      <c r="G96" s="32"/>
      <c r="H96" s="32"/>
      <c r="I96" s="32"/>
      <c r="J96" s="82" t="str">
        <f t="shared" si="15"/>
        <v/>
      </c>
      <c r="K96" s="82" t="str">
        <f t="shared" si="16"/>
        <v/>
      </c>
      <c r="L96" s="85" t="str">
        <f t="shared" si="17"/>
        <v/>
      </c>
      <c r="M96" s="35">
        <f t="shared" si="18"/>
        <v>0</v>
      </c>
    </row>
    <row r="97" spans="1:13" ht="12.75" hidden="1" customHeight="1" x14ac:dyDescent="0.2">
      <c r="A97" s="209" t="s">
        <v>500</v>
      </c>
      <c r="B97" s="75">
        <f t="shared" si="13"/>
        <v>0</v>
      </c>
      <c r="C97" s="75">
        <f t="shared" si="14"/>
        <v>0</v>
      </c>
      <c r="D97" s="32"/>
      <c r="E97" s="32"/>
      <c r="F97" s="32"/>
      <c r="G97" s="32"/>
      <c r="H97" s="32"/>
      <c r="I97" s="32"/>
      <c r="J97" s="82" t="str">
        <f t="shared" si="15"/>
        <v/>
      </c>
      <c r="K97" s="82" t="str">
        <f t="shared" si="16"/>
        <v/>
      </c>
      <c r="L97" s="85" t="str">
        <f t="shared" si="17"/>
        <v/>
      </c>
      <c r="M97" s="35">
        <f t="shared" si="18"/>
        <v>0</v>
      </c>
    </row>
    <row r="98" spans="1:13" ht="12.75" hidden="1" customHeight="1" x14ac:dyDescent="0.2">
      <c r="A98" s="209" t="s">
        <v>500</v>
      </c>
      <c r="B98" s="75">
        <f t="shared" ref="B98:B115" si="19">SUM(D98:I98)</f>
        <v>0</v>
      </c>
      <c r="C98" s="75">
        <f t="shared" ref="C98:C115" si="20">D98+E98</f>
        <v>0</v>
      </c>
      <c r="D98" s="32"/>
      <c r="E98" s="32"/>
      <c r="F98" s="32"/>
      <c r="G98" s="32"/>
      <c r="H98" s="32"/>
      <c r="I98" s="32"/>
      <c r="J98" s="82" t="str">
        <f t="shared" ref="J98:J116" si="21">IF(ISERROR(D98/C98),"",(D98/C98))</f>
        <v/>
      </c>
      <c r="K98" s="82" t="str">
        <f t="shared" ref="K98:K116" si="22">IF(ISERROR(E98/C98),"",(E98/C98))</f>
        <v/>
      </c>
      <c r="L98" s="85" t="str">
        <f t="shared" ref="L98:L116" si="23">IF(ISERROR((D98+E98)/B98),"",(D98+E98)/B98)</f>
        <v/>
      </c>
      <c r="M98" s="35">
        <f t="shared" ref="M98:M116" si="24">G98+I98</f>
        <v>0</v>
      </c>
    </row>
    <row r="99" spans="1:13" ht="12.75" hidden="1" customHeight="1" x14ac:dyDescent="0.2">
      <c r="A99" s="209" t="s">
        <v>500</v>
      </c>
      <c r="B99" s="75">
        <f t="shared" si="19"/>
        <v>0</v>
      </c>
      <c r="C99" s="75">
        <f t="shared" si="20"/>
        <v>0</v>
      </c>
      <c r="D99" s="32"/>
      <c r="E99" s="32"/>
      <c r="F99" s="32"/>
      <c r="G99" s="32"/>
      <c r="H99" s="32"/>
      <c r="I99" s="32"/>
      <c r="J99" s="82" t="str">
        <f t="shared" si="21"/>
        <v/>
      </c>
      <c r="K99" s="82" t="str">
        <f t="shared" si="22"/>
        <v/>
      </c>
      <c r="L99" s="85" t="str">
        <f t="shared" si="23"/>
        <v/>
      </c>
      <c r="M99" s="35">
        <f t="shared" si="24"/>
        <v>0</v>
      </c>
    </row>
    <row r="100" spans="1:13" ht="12.75" hidden="1" customHeight="1" x14ac:dyDescent="0.2">
      <c r="A100" s="209" t="s">
        <v>500</v>
      </c>
      <c r="B100" s="75">
        <f t="shared" si="19"/>
        <v>0</v>
      </c>
      <c r="C100" s="75">
        <f t="shared" si="20"/>
        <v>0</v>
      </c>
      <c r="D100" s="32"/>
      <c r="E100" s="32"/>
      <c r="F100" s="32"/>
      <c r="G100" s="32"/>
      <c r="H100" s="32"/>
      <c r="I100" s="32"/>
      <c r="J100" s="82" t="str">
        <f t="shared" si="21"/>
        <v/>
      </c>
      <c r="K100" s="82" t="str">
        <f t="shared" si="22"/>
        <v/>
      </c>
      <c r="L100" s="85" t="str">
        <f t="shared" si="23"/>
        <v/>
      </c>
      <c r="M100" s="35">
        <f t="shared" si="24"/>
        <v>0</v>
      </c>
    </row>
    <row r="101" spans="1:13" ht="12.75" hidden="1" customHeight="1" x14ac:dyDescent="0.2">
      <c r="A101" s="209" t="s">
        <v>500</v>
      </c>
      <c r="B101" s="75">
        <f t="shared" si="19"/>
        <v>0</v>
      </c>
      <c r="C101" s="75">
        <f t="shared" si="20"/>
        <v>0</v>
      </c>
      <c r="D101" s="32"/>
      <c r="E101" s="32"/>
      <c r="F101" s="32"/>
      <c r="G101" s="32"/>
      <c r="H101" s="32"/>
      <c r="I101" s="32"/>
      <c r="J101" s="82" t="str">
        <f t="shared" si="21"/>
        <v/>
      </c>
      <c r="K101" s="82" t="str">
        <f t="shared" si="22"/>
        <v/>
      </c>
      <c r="L101" s="85" t="str">
        <f t="shared" si="23"/>
        <v/>
      </c>
      <c r="M101" s="35">
        <f t="shared" si="24"/>
        <v>0</v>
      </c>
    </row>
    <row r="102" spans="1:13" ht="12.75" hidden="1" customHeight="1" x14ac:dyDescent="0.2">
      <c r="A102" s="209" t="s">
        <v>500</v>
      </c>
      <c r="B102" s="75">
        <f t="shared" si="19"/>
        <v>0</v>
      </c>
      <c r="C102" s="75">
        <f t="shared" si="20"/>
        <v>0</v>
      </c>
      <c r="D102" s="32"/>
      <c r="E102" s="32"/>
      <c r="F102" s="32"/>
      <c r="G102" s="32"/>
      <c r="H102" s="32"/>
      <c r="I102" s="32"/>
      <c r="J102" s="82" t="str">
        <f t="shared" si="21"/>
        <v/>
      </c>
      <c r="K102" s="82" t="str">
        <f t="shared" si="22"/>
        <v/>
      </c>
      <c r="L102" s="85" t="str">
        <f t="shared" si="23"/>
        <v/>
      </c>
      <c r="M102" s="35">
        <f t="shared" si="24"/>
        <v>0</v>
      </c>
    </row>
    <row r="103" spans="1:13" ht="12.75" hidden="1" customHeight="1" x14ac:dyDescent="0.2">
      <c r="A103" s="209" t="s">
        <v>500</v>
      </c>
      <c r="B103" s="75">
        <f t="shared" si="19"/>
        <v>0</v>
      </c>
      <c r="C103" s="75">
        <f t="shared" si="20"/>
        <v>0</v>
      </c>
      <c r="D103" s="32"/>
      <c r="E103" s="32"/>
      <c r="F103" s="32"/>
      <c r="G103" s="32"/>
      <c r="H103" s="32"/>
      <c r="I103" s="32"/>
      <c r="J103" s="82" t="str">
        <f t="shared" si="21"/>
        <v/>
      </c>
      <c r="K103" s="82" t="str">
        <f t="shared" si="22"/>
        <v/>
      </c>
      <c r="L103" s="85" t="str">
        <f t="shared" si="23"/>
        <v/>
      </c>
      <c r="M103" s="35">
        <f t="shared" si="24"/>
        <v>0</v>
      </c>
    </row>
    <row r="104" spans="1:13" ht="12.75" hidden="1" customHeight="1" x14ac:dyDescent="0.2">
      <c r="A104" s="209" t="s">
        <v>500</v>
      </c>
      <c r="B104" s="76">
        <f t="shared" si="19"/>
        <v>0</v>
      </c>
      <c r="C104" s="76">
        <f t="shared" si="20"/>
        <v>0</v>
      </c>
      <c r="D104" s="42"/>
      <c r="E104" s="42"/>
      <c r="F104" s="42"/>
      <c r="G104" s="42"/>
      <c r="H104" s="42"/>
      <c r="I104" s="42"/>
      <c r="J104" s="83" t="str">
        <f t="shared" si="21"/>
        <v/>
      </c>
      <c r="K104" s="83" t="str">
        <f t="shared" si="22"/>
        <v/>
      </c>
      <c r="L104" s="85" t="str">
        <f t="shared" si="23"/>
        <v/>
      </c>
      <c r="M104" s="35">
        <f t="shared" si="24"/>
        <v>0</v>
      </c>
    </row>
    <row r="105" spans="1:13" ht="12.75" hidden="1" customHeight="1" x14ac:dyDescent="0.2">
      <c r="A105" s="209" t="s">
        <v>500</v>
      </c>
      <c r="B105" s="75">
        <f t="shared" si="19"/>
        <v>0</v>
      </c>
      <c r="C105" s="75">
        <f t="shared" si="20"/>
        <v>0</v>
      </c>
      <c r="D105" s="32"/>
      <c r="E105" s="32"/>
      <c r="F105" s="32"/>
      <c r="G105" s="32"/>
      <c r="H105" s="32"/>
      <c r="I105" s="32"/>
      <c r="J105" s="82" t="str">
        <f t="shared" si="21"/>
        <v/>
      </c>
      <c r="K105" s="82" t="str">
        <f t="shared" si="22"/>
        <v/>
      </c>
      <c r="L105" s="85" t="str">
        <f t="shared" si="23"/>
        <v/>
      </c>
      <c r="M105" s="35">
        <f t="shared" si="24"/>
        <v>0</v>
      </c>
    </row>
    <row r="106" spans="1:13" ht="12.75" hidden="1" customHeight="1" x14ac:dyDescent="0.2">
      <c r="A106" s="209" t="s">
        <v>500</v>
      </c>
      <c r="B106" s="75">
        <f t="shared" si="19"/>
        <v>0</v>
      </c>
      <c r="C106" s="75">
        <f t="shared" si="20"/>
        <v>0</v>
      </c>
      <c r="D106" s="32"/>
      <c r="E106" s="32"/>
      <c r="F106" s="32"/>
      <c r="G106" s="32"/>
      <c r="H106" s="32"/>
      <c r="I106" s="32"/>
      <c r="J106" s="82" t="str">
        <f t="shared" si="21"/>
        <v/>
      </c>
      <c r="K106" s="82" t="str">
        <f t="shared" si="22"/>
        <v/>
      </c>
      <c r="L106" s="85" t="str">
        <f t="shared" si="23"/>
        <v/>
      </c>
      <c r="M106" s="35">
        <f t="shared" si="24"/>
        <v>0</v>
      </c>
    </row>
    <row r="107" spans="1:13" ht="12.75" hidden="1" customHeight="1" x14ac:dyDescent="0.2">
      <c r="A107" s="209" t="s">
        <v>500</v>
      </c>
      <c r="B107" s="75">
        <f t="shared" si="19"/>
        <v>0</v>
      </c>
      <c r="C107" s="75">
        <f t="shared" si="20"/>
        <v>0</v>
      </c>
      <c r="D107" s="32"/>
      <c r="E107" s="32"/>
      <c r="F107" s="32"/>
      <c r="G107" s="32"/>
      <c r="H107" s="32"/>
      <c r="I107" s="32"/>
      <c r="J107" s="82" t="str">
        <f t="shared" si="21"/>
        <v/>
      </c>
      <c r="K107" s="82" t="str">
        <f t="shared" si="22"/>
        <v/>
      </c>
      <c r="L107" s="85" t="str">
        <f t="shared" si="23"/>
        <v/>
      </c>
      <c r="M107" s="35">
        <f t="shared" si="24"/>
        <v>0</v>
      </c>
    </row>
    <row r="108" spans="1:13" ht="12.75" hidden="1" customHeight="1" x14ac:dyDescent="0.2">
      <c r="A108" s="209" t="s">
        <v>500</v>
      </c>
      <c r="B108" s="75">
        <f t="shared" si="19"/>
        <v>0</v>
      </c>
      <c r="C108" s="75">
        <f t="shared" si="20"/>
        <v>0</v>
      </c>
      <c r="D108" s="32"/>
      <c r="E108" s="32"/>
      <c r="F108" s="32"/>
      <c r="G108" s="32"/>
      <c r="H108" s="32"/>
      <c r="I108" s="32"/>
      <c r="J108" s="82" t="str">
        <f t="shared" si="21"/>
        <v/>
      </c>
      <c r="K108" s="82" t="str">
        <f t="shared" si="22"/>
        <v/>
      </c>
      <c r="L108" s="85" t="str">
        <f t="shared" si="23"/>
        <v/>
      </c>
      <c r="M108" s="35">
        <f t="shared" si="24"/>
        <v>0</v>
      </c>
    </row>
    <row r="109" spans="1:13" ht="12.75" hidden="1" customHeight="1" x14ac:dyDescent="0.2">
      <c r="A109" s="209" t="s">
        <v>500</v>
      </c>
      <c r="B109" s="75">
        <f t="shared" si="19"/>
        <v>0</v>
      </c>
      <c r="C109" s="75">
        <f t="shared" si="20"/>
        <v>0</v>
      </c>
      <c r="D109" s="32"/>
      <c r="E109" s="32"/>
      <c r="F109" s="32"/>
      <c r="G109" s="32"/>
      <c r="H109" s="32"/>
      <c r="I109" s="32"/>
      <c r="J109" s="82" t="str">
        <f t="shared" si="21"/>
        <v/>
      </c>
      <c r="K109" s="82" t="str">
        <f t="shared" si="22"/>
        <v/>
      </c>
      <c r="L109" s="85" t="str">
        <f t="shared" si="23"/>
        <v/>
      </c>
      <c r="M109" s="35">
        <f t="shared" si="24"/>
        <v>0</v>
      </c>
    </row>
    <row r="110" spans="1:13" ht="12.75" hidden="1" customHeight="1" x14ac:dyDescent="0.2">
      <c r="A110" s="209" t="s">
        <v>500</v>
      </c>
      <c r="B110" s="75">
        <f t="shared" si="19"/>
        <v>0</v>
      </c>
      <c r="C110" s="75">
        <f t="shared" si="20"/>
        <v>0</v>
      </c>
      <c r="D110" s="32"/>
      <c r="E110" s="32"/>
      <c r="F110" s="32"/>
      <c r="G110" s="32"/>
      <c r="H110" s="32"/>
      <c r="I110" s="32"/>
      <c r="J110" s="82" t="str">
        <f t="shared" si="21"/>
        <v/>
      </c>
      <c r="K110" s="82" t="str">
        <f t="shared" si="22"/>
        <v/>
      </c>
      <c r="L110" s="85" t="str">
        <f t="shared" si="23"/>
        <v/>
      </c>
      <c r="M110" s="35">
        <f t="shared" si="24"/>
        <v>0</v>
      </c>
    </row>
    <row r="111" spans="1:13" ht="12.75" hidden="1" customHeight="1" x14ac:dyDescent="0.2">
      <c r="A111" s="209" t="s">
        <v>500</v>
      </c>
      <c r="B111" s="75">
        <f t="shared" si="19"/>
        <v>0</v>
      </c>
      <c r="C111" s="75">
        <f t="shared" si="20"/>
        <v>0</v>
      </c>
      <c r="D111" s="32"/>
      <c r="E111" s="32"/>
      <c r="F111" s="32"/>
      <c r="G111" s="32"/>
      <c r="H111" s="32"/>
      <c r="I111" s="32"/>
      <c r="J111" s="82" t="str">
        <f t="shared" si="21"/>
        <v/>
      </c>
      <c r="K111" s="82" t="str">
        <f t="shared" si="22"/>
        <v/>
      </c>
      <c r="L111" s="85" t="str">
        <f t="shared" si="23"/>
        <v/>
      </c>
      <c r="M111" s="35">
        <f t="shared" si="24"/>
        <v>0</v>
      </c>
    </row>
    <row r="112" spans="1:13" ht="12.75" hidden="1" customHeight="1" x14ac:dyDescent="0.2">
      <c r="A112" s="209" t="s">
        <v>500</v>
      </c>
      <c r="B112" s="75">
        <f t="shared" si="19"/>
        <v>0</v>
      </c>
      <c r="C112" s="75">
        <f t="shared" si="20"/>
        <v>0</v>
      </c>
      <c r="D112" s="32"/>
      <c r="E112" s="32"/>
      <c r="F112" s="32"/>
      <c r="G112" s="32"/>
      <c r="H112" s="32"/>
      <c r="I112" s="32"/>
      <c r="J112" s="82" t="str">
        <f t="shared" si="21"/>
        <v/>
      </c>
      <c r="K112" s="82" t="str">
        <f t="shared" si="22"/>
        <v/>
      </c>
      <c r="L112" s="85" t="str">
        <f t="shared" si="23"/>
        <v/>
      </c>
      <c r="M112" s="35">
        <f t="shared" si="24"/>
        <v>0</v>
      </c>
    </row>
    <row r="113" spans="1:13" ht="12.75" hidden="1" customHeight="1" x14ac:dyDescent="0.2">
      <c r="A113" s="209" t="s">
        <v>500</v>
      </c>
      <c r="B113" s="75">
        <f t="shared" si="19"/>
        <v>0</v>
      </c>
      <c r="C113" s="75">
        <f t="shared" si="20"/>
        <v>0</v>
      </c>
      <c r="D113" s="32"/>
      <c r="E113" s="32"/>
      <c r="F113" s="32"/>
      <c r="G113" s="32"/>
      <c r="H113" s="32"/>
      <c r="I113" s="32"/>
      <c r="J113" s="82" t="str">
        <f t="shared" si="21"/>
        <v/>
      </c>
      <c r="K113" s="82" t="str">
        <f t="shared" si="22"/>
        <v/>
      </c>
      <c r="L113" s="85" t="str">
        <f t="shared" si="23"/>
        <v/>
      </c>
      <c r="M113" s="35">
        <f t="shared" si="24"/>
        <v>0</v>
      </c>
    </row>
    <row r="114" spans="1:13" ht="12.75" hidden="1" customHeight="1" x14ac:dyDescent="0.2">
      <c r="A114" s="209" t="s">
        <v>500</v>
      </c>
      <c r="B114" s="75">
        <f t="shared" si="19"/>
        <v>0</v>
      </c>
      <c r="C114" s="75">
        <f t="shared" si="20"/>
        <v>0</v>
      </c>
      <c r="D114" s="32"/>
      <c r="E114" s="32"/>
      <c r="F114" s="32"/>
      <c r="G114" s="32"/>
      <c r="H114" s="32"/>
      <c r="I114" s="32"/>
      <c r="J114" s="82" t="str">
        <f t="shared" si="21"/>
        <v/>
      </c>
      <c r="K114" s="82" t="str">
        <f t="shared" si="22"/>
        <v/>
      </c>
      <c r="L114" s="85" t="str">
        <f t="shared" si="23"/>
        <v/>
      </c>
      <c r="M114" s="35">
        <f t="shared" si="24"/>
        <v>0</v>
      </c>
    </row>
    <row r="115" spans="1:13" ht="12.75" hidden="1" customHeight="1" x14ac:dyDescent="0.2">
      <c r="A115" s="209" t="s">
        <v>500</v>
      </c>
      <c r="B115" s="76">
        <f t="shared" si="19"/>
        <v>0</v>
      </c>
      <c r="C115" s="76">
        <f t="shared" si="20"/>
        <v>0</v>
      </c>
      <c r="D115" s="42"/>
      <c r="E115" s="42"/>
      <c r="F115" s="42"/>
      <c r="G115" s="42"/>
      <c r="H115" s="42"/>
      <c r="I115" s="42"/>
      <c r="J115" s="83" t="str">
        <f t="shared" si="21"/>
        <v/>
      </c>
      <c r="K115" s="83" t="str">
        <f t="shared" si="22"/>
        <v/>
      </c>
      <c r="L115" s="85" t="str">
        <f t="shared" si="23"/>
        <v/>
      </c>
      <c r="M115" s="35">
        <f t="shared" si="24"/>
        <v>0</v>
      </c>
    </row>
    <row r="116" spans="1:13" hidden="1" x14ac:dyDescent="0.2">
      <c r="A116" s="203" t="s">
        <v>61</v>
      </c>
      <c r="B116" s="203">
        <f t="shared" ref="B116:I116" si="25">SUM(B66:B115)</f>
        <v>0</v>
      </c>
      <c r="C116" s="203">
        <f t="shared" si="25"/>
        <v>0</v>
      </c>
      <c r="D116" s="203">
        <f t="shared" si="25"/>
        <v>0</v>
      </c>
      <c r="E116" s="203">
        <f t="shared" si="25"/>
        <v>0</v>
      </c>
      <c r="F116" s="203">
        <f t="shared" si="25"/>
        <v>0</v>
      </c>
      <c r="G116" s="203">
        <f t="shared" si="25"/>
        <v>0</v>
      </c>
      <c r="H116" s="203">
        <f t="shared" si="25"/>
        <v>0</v>
      </c>
      <c r="I116" s="203">
        <f t="shared" si="25"/>
        <v>0</v>
      </c>
      <c r="J116" s="204" t="str">
        <f t="shared" si="21"/>
        <v/>
      </c>
      <c r="K116" s="204" t="str">
        <f t="shared" si="22"/>
        <v/>
      </c>
      <c r="L116" s="204" t="str">
        <f t="shared" si="23"/>
        <v/>
      </c>
      <c r="M116" s="35">
        <f t="shared" si="24"/>
        <v>0</v>
      </c>
    </row>
    <row r="117" spans="1:13" ht="5.25" customHeight="1" x14ac:dyDescent="0.2"/>
    <row r="118" spans="1:13" ht="15.75" hidden="1" customHeight="1" x14ac:dyDescent="0.2">
      <c r="A118" s="451" t="str">
        <f>Parameters!B110</f>
        <v>Iteration 1 - Functional Testing</v>
      </c>
      <c r="B118" s="452"/>
      <c r="C118" s="452"/>
      <c r="D118" s="452"/>
      <c r="E118" s="452"/>
      <c r="F118" s="452"/>
      <c r="G118" s="452"/>
      <c r="H118" s="452"/>
      <c r="I118" s="452"/>
      <c r="J118" s="452"/>
      <c r="K118" s="452"/>
      <c r="L118" s="453"/>
    </row>
    <row r="119" spans="1:13" ht="12.75" hidden="1" customHeight="1" x14ac:dyDescent="0.2">
      <c r="A119" s="443" t="str">
        <f>CONCATENATE(Parameters!H110," Name")</f>
        <v>Test Set Name</v>
      </c>
      <c r="B119" s="445" t="s">
        <v>112</v>
      </c>
      <c r="C119" s="446"/>
      <c r="D119" s="446"/>
      <c r="E119" s="446"/>
      <c r="F119" s="446"/>
      <c r="G119" s="446"/>
      <c r="H119" s="446"/>
      <c r="I119" s="446"/>
      <c r="J119" s="446"/>
      <c r="K119" s="446"/>
      <c r="L119" s="447"/>
    </row>
    <row r="120" spans="1:13" hidden="1" x14ac:dyDescent="0.2">
      <c r="A120" s="444"/>
      <c r="B120" s="196" t="s">
        <v>110</v>
      </c>
      <c r="C120" s="196" t="s">
        <v>113</v>
      </c>
      <c r="D120" s="196" t="s">
        <v>148</v>
      </c>
      <c r="E120" s="196" t="s">
        <v>149</v>
      </c>
      <c r="F120" s="196" t="s">
        <v>55</v>
      </c>
      <c r="G120" s="196" t="s">
        <v>57</v>
      </c>
      <c r="H120" s="196" t="s">
        <v>102</v>
      </c>
      <c r="I120" s="196" t="s">
        <v>93</v>
      </c>
      <c r="J120" s="196" t="s">
        <v>59</v>
      </c>
      <c r="K120" s="196" t="s">
        <v>60</v>
      </c>
      <c r="L120" s="196" t="s">
        <v>409</v>
      </c>
      <c r="M120" s="34" t="s">
        <v>58</v>
      </c>
    </row>
    <row r="121" spans="1:13" hidden="1" x14ac:dyDescent="0.2">
      <c r="A121" s="209" t="s">
        <v>500</v>
      </c>
      <c r="B121" s="75">
        <f t="shared" ref="B121:B170" si="26">SUM(D121:I121)</f>
        <v>0</v>
      </c>
      <c r="C121" s="75">
        <f t="shared" ref="C121:C170" si="27">D121+E121</f>
        <v>0</v>
      </c>
      <c r="D121" s="32"/>
      <c r="E121" s="32"/>
      <c r="F121" s="32"/>
      <c r="G121" s="32"/>
      <c r="H121" s="32"/>
      <c r="I121" s="32"/>
      <c r="J121" s="82" t="str">
        <f t="shared" ref="J121:J170" si="28">IF(ISERROR(D121/C121),"",(D121/C121))</f>
        <v/>
      </c>
      <c r="K121" s="82" t="str">
        <f t="shared" ref="K121:K170" si="29">IF(ISERROR(E121/C121),"",(E121/C121))</f>
        <v/>
      </c>
      <c r="L121" s="85" t="str">
        <f t="shared" ref="L121:L170" si="30">IF(ISERROR((D121+E121)/B121),"",(D121+E121)/B121)</f>
        <v/>
      </c>
      <c r="M121" s="35">
        <f t="shared" ref="M121:M152" si="31">G121+I121</f>
        <v>0</v>
      </c>
    </row>
    <row r="122" spans="1:13" hidden="1" x14ac:dyDescent="0.2">
      <c r="A122" s="209" t="s">
        <v>500</v>
      </c>
      <c r="B122" s="75">
        <f t="shared" si="26"/>
        <v>0</v>
      </c>
      <c r="C122" s="75">
        <f t="shared" si="27"/>
        <v>0</v>
      </c>
      <c r="D122" s="32"/>
      <c r="E122" s="32"/>
      <c r="F122" s="32"/>
      <c r="G122" s="32"/>
      <c r="H122" s="32"/>
      <c r="I122" s="32"/>
      <c r="J122" s="82" t="str">
        <f t="shared" si="28"/>
        <v/>
      </c>
      <c r="K122" s="82" t="str">
        <f t="shared" si="29"/>
        <v/>
      </c>
      <c r="L122" s="85" t="str">
        <f t="shared" si="30"/>
        <v/>
      </c>
      <c r="M122" s="35">
        <f t="shared" si="31"/>
        <v>0</v>
      </c>
    </row>
    <row r="123" spans="1:13" hidden="1" x14ac:dyDescent="0.2">
      <c r="A123" s="209" t="s">
        <v>500</v>
      </c>
      <c r="B123" s="75">
        <f t="shared" si="26"/>
        <v>0</v>
      </c>
      <c r="C123" s="75">
        <f t="shared" si="27"/>
        <v>0</v>
      </c>
      <c r="D123" s="32"/>
      <c r="E123" s="32"/>
      <c r="F123" s="32"/>
      <c r="G123" s="32"/>
      <c r="H123" s="32"/>
      <c r="I123" s="32"/>
      <c r="J123" s="82" t="str">
        <f t="shared" si="28"/>
        <v/>
      </c>
      <c r="K123" s="82" t="str">
        <f t="shared" si="29"/>
        <v/>
      </c>
      <c r="L123" s="85" t="str">
        <f t="shared" si="30"/>
        <v/>
      </c>
      <c r="M123" s="35">
        <f t="shared" si="31"/>
        <v>0</v>
      </c>
    </row>
    <row r="124" spans="1:13" hidden="1" x14ac:dyDescent="0.2">
      <c r="A124" s="209" t="s">
        <v>500</v>
      </c>
      <c r="B124" s="75">
        <f t="shared" si="26"/>
        <v>0</v>
      </c>
      <c r="C124" s="75">
        <f t="shared" si="27"/>
        <v>0</v>
      </c>
      <c r="D124" s="32"/>
      <c r="E124" s="32"/>
      <c r="F124" s="32"/>
      <c r="G124" s="32"/>
      <c r="H124" s="32"/>
      <c r="I124" s="32"/>
      <c r="J124" s="82" t="str">
        <f t="shared" si="28"/>
        <v/>
      </c>
      <c r="K124" s="82" t="str">
        <f t="shared" si="29"/>
        <v/>
      </c>
      <c r="L124" s="85" t="str">
        <f t="shared" si="30"/>
        <v/>
      </c>
      <c r="M124" s="35">
        <f t="shared" si="31"/>
        <v>0</v>
      </c>
    </row>
    <row r="125" spans="1:13" hidden="1" x14ac:dyDescent="0.2">
      <c r="A125" s="209" t="s">
        <v>500</v>
      </c>
      <c r="B125" s="75">
        <f t="shared" si="26"/>
        <v>0</v>
      </c>
      <c r="C125" s="75">
        <f t="shared" si="27"/>
        <v>0</v>
      </c>
      <c r="D125" s="32"/>
      <c r="E125" s="32"/>
      <c r="F125" s="32"/>
      <c r="G125" s="32"/>
      <c r="H125" s="32"/>
      <c r="I125" s="32"/>
      <c r="J125" s="82" t="str">
        <f t="shared" si="28"/>
        <v/>
      </c>
      <c r="K125" s="82" t="str">
        <f t="shared" si="29"/>
        <v/>
      </c>
      <c r="L125" s="85" t="str">
        <f t="shared" si="30"/>
        <v/>
      </c>
      <c r="M125" s="35">
        <f t="shared" si="31"/>
        <v>0</v>
      </c>
    </row>
    <row r="126" spans="1:13" ht="12.75" hidden="1" customHeight="1" x14ac:dyDescent="0.2">
      <c r="A126" s="209" t="s">
        <v>500</v>
      </c>
      <c r="B126" s="75">
        <f t="shared" si="26"/>
        <v>0</v>
      </c>
      <c r="C126" s="75">
        <f t="shared" si="27"/>
        <v>0</v>
      </c>
      <c r="D126" s="32"/>
      <c r="E126" s="32"/>
      <c r="F126" s="32"/>
      <c r="G126" s="32"/>
      <c r="H126" s="32"/>
      <c r="I126" s="32"/>
      <c r="J126" s="82" t="str">
        <f t="shared" si="28"/>
        <v/>
      </c>
      <c r="K126" s="82" t="str">
        <f t="shared" si="29"/>
        <v/>
      </c>
      <c r="L126" s="85" t="str">
        <f t="shared" si="30"/>
        <v/>
      </c>
      <c r="M126" s="35">
        <f t="shared" si="31"/>
        <v>0</v>
      </c>
    </row>
    <row r="127" spans="1:13" ht="12.75" hidden="1" customHeight="1" x14ac:dyDescent="0.2">
      <c r="A127" s="209" t="s">
        <v>500</v>
      </c>
      <c r="B127" s="75">
        <f t="shared" si="26"/>
        <v>0</v>
      </c>
      <c r="C127" s="75">
        <f t="shared" si="27"/>
        <v>0</v>
      </c>
      <c r="D127" s="32"/>
      <c r="E127" s="32"/>
      <c r="F127" s="32"/>
      <c r="G127" s="32"/>
      <c r="H127" s="32"/>
      <c r="I127" s="32"/>
      <c r="J127" s="82" t="str">
        <f t="shared" si="28"/>
        <v/>
      </c>
      <c r="K127" s="82" t="str">
        <f t="shared" si="29"/>
        <v/>
      </c>
      <c r="L127" s="85" t="str">
        <f t="shared" si="30"/>
        <v/>
      </c>
      <c r="M127" s="35">
        <f t="shared" si="31"/>
        <v>0</v>
      </c>
    </row>
    <row r="128" spans="1:13" ht="12.75" hidden="1" customHeight="1" x14ac:dyDescent="0.2">
      <c r="A128" s="209" t="s">
        <v>500</v>
      </c>
      <c r="B128" s="75">
        <f t="shared" si="26"/>
        <v>0</v>
      </c>
      <c r="C128" s="75">
        <f t="shared" si="27"/>
        <v>0</v>
      </c>
      <c r="D128" s="32"/>
      <c r="E128" s="32"/>
      <c r="F128" s="32"/>
      <c r="G128" s="32"/>
      <c r="H128" s="32"/>
      <c r="I128" s="32"/>
      <c r="J128" s="82" t="str">
        <f t="shared" si="28"/>
        <v/>
      </c>
      <c r="K128" s="82" t="str">
        <f t="shared" si="29"/>
        <v/>
      </c>
      <c r="L128" s="85" t="str">
        <f t="shared" si="30"/>
        <v/>
      </c>
      <c r="M128" s="35">
        <f t="shared" si="31"/>
        <v>0</v>
      </c>
    </row>
    <row r="129" spans="1:13" ht="12.75" hidden="1" customHeight="1" x14ac:dyDescent="0.2">
      <c r="A129" s="209" t="s">
        <v>500</v>
      </c>
      <c r="B129" s="75">
        <f t="shared" si="26"/>
        <v>0</v>
      </c>
      <c r="C129" s="75">
        <f t="shared" si="27"/>
        <v>0</v>
      </c>
      <c r="D129" s="32"/>
      <c r="E129" s="32"/>
      <c r="F129" s="32"/>
      <c r="G129" s="32"/>
      <c r="H129" s="32"/>
      <c r="I129" s="32"/>
      <c r="J129" s="82" t="str">
        <f t="shared" si="28"/>
        <v/>
      </c>
      <c r="K129" s="82" t="str">
        <f t="shared" si="29"/>
        <v/>
      </c>
      <c r="L129" s="85" t="str">
        <f t="shared" si="30"/>
        <v/>
      </c>
      <c r="M129" s="35">
        <f t="shared" si="31"/>
        <v>0</v>
      </c>
    </row>
    <row r="130" spans="1:13" ht="12.75" hidden="1" customHeight="1" x14ac:dyDescent="0.2">
      <c r="A130" s="209" t="s">
        <v>500</v>
      </c>
      <c r="B130" s="75">
        <f t="shared" si="26"/>
        <v>0</v>
      </c>
      <c r="C130" s="75">
        <f t="shared" si="27"/>
        <v>0</v>
      </c>
      <c r="D130" s="32"/>
      <c r="E130" s="32"/>
      <c r="F130" s="32"/>
      <c r="G130" s="32"/>
      <c r="H130" s="32"/>
      <c r="I130" s="32"/>
      <c r="J130" s="82" t="str">
        <f t="shared" si="28"/>
        <v/>
      </c>
      <c r="K130" s="82" t="str">
        <f t="shared" si="29"/>
        <v/>
      </c>
      <c r="L130" s="85" t="str">
        <f t="shared" si="30"/>
        <v/>
      </c>
      <c r="M130" s="35">
        <f t="shared" si="31"/>
        <v>0</v>
      </c>
    </row>
    <row r="131" spans="1:13" ht="12.75" hidden="1" customHeight="1" x14ac:dyDescent="0.2">
      <c r="A131" s="209" t="s">
        <v>500</v>
      </c>
      <c r="B131" s="75">
        <f t="shared" si="26"/>
        <v>0</v>
      </c>
      <c r="C131" s="75">
        <f t="shared" si="27"/>
        <v>0</v>
      </c>
      <c r="D131" s="32"/>
      <c r="E131" s="32"/>
      <c r="F131" s="32"/>
      <c r="G131" s="32"/>
      <c r="H131" s="32"/>
      <c r="I131" s="32"/>
      <c r="J131" s="82" t="str">
        <f t="shared" si="28"/>
        <v/>
      </c>
      <c r="K131" s="82" t="str">
        <f t="shared" si="29"/>
        <v/>
      </c>
      <c r="L131" s="85" t="str">
        <f t="shared" si="30"/>
        <v/>
      </c>
      <c r="M131" s="35">
        <f t="shared" si="31"/>
        <v>0</v>
      </c>
    </row>
    <row r="132" spans="1:13" ht="12.75" hidden="1" customHeight="1" x14ac:dyDescent="0.2">
      <c r="A132" s="209" t="s">
        <v>500</v>
      </c>
      <c r="B132" s="75">
        <f t="shared" si="26"/>
        <v>0</v>
      </c>
      <c r="C132" s="75">
        <f t="shared" si="27"/>
        <v>0</v>
      </c>
      <c r="D132" s="32"/>
      <c r="E132" s="32"/>
      <c r="F132" s="32"/>
      <c r="G132" s="32"/>
      <c r="H132" s="32"/>
      <c r="I132" s="32"/>
      <c r="J132" s="82" t="str">
        <f t="shared" si="28"/>
        <v/>
      </c>
      <c r="K132" s="82" t="str">
        <f t="shared" si="29"/>
        <v/>
      </c>
      <c r="L132" s="85" t="str">
        <f t="shared" si="30"/>
        <v/>
      </c>
      <c r="M132" s="35">
        <f t="shared" si="31"/>
        <v>0</v>
      </c>
    </row>
    <row r="133" spans="1:13" ht="12.75" hidden="1" customHeight="1" x14ac:dyDescent="0.2">
      <c r="A133" s="209" t="s">
        <v>500</v>
      </c>
      <c r="B133" s="75">
        <f t="shared" si="26"/>
        <v>0</v>
      </c>
      <c r="C133" s="75">
        <f t="shared" si="27"/>
        <v>0</v>
      </c>
      <c r="D133" s="32"/>
      <c r="E133" s="32"/>
      <c r="F133" s="32"/>
      <c r="G133" s="32"/>
      <c r="H133" s="32"/>
      <c r="I133" s="32"/>
      <c r="J133" s="82" t="str">
        <f t="shared" si="28"/>
        <v/>
      </c>
      <c r="K133" s="82" t="str">
        <f t="shared" si="29"/>
        <v/>
      </c>
      <c r="L133" s="85" t="str">
        <f t="shared" si="30"/>
        <v/>
      </c>
      <c r="M133" s="35">
        <f t="shared" si="31"/>
        <v>0</v>
      </c>
    </row>
    <row r="134" spans="1:13" ht="12.75" hidden="1" customHeight="1" x14ac:dyDescent="0.2">
      <c r="A134" s="209" t="s">
        <v>500</v>
      </c>
      <c r="B134" s="76">
        <f t="shared" si="26"/>
        <v>0</v>
      </c>
      <c r="C134" s="76">
        <f t="shared" si="27"/>
        <v>0</v>
      </c>
      <c r="D134" s="42"/>
      <c r="E134" s="42"/>
      <c r="F134" s="42"/>
      <c r="G134" s="42"/>
      <c r="H134" s="42"/>
      <c r="I134" s="42"/>
      <c r="J134" s="83" t="str">
        <f t="shared" si="28"/>
        <v/>
      </c>
      <c r="K134" s="83" t="str">
        <f t="shared" si="29"/>
        <v/>
      </c>
      <c r="L134" s="85" t="str">
        <f t="shared" si="30"/>
        <v/>
      </c>
      <c r="M134" s="35">
        <f t="shared" si="31"/>
        <v>0</v>
      </c>
    </row>
    <row r="135" spans="1:13" ht="12.75" hidden="1" customHeight="1" x14ac:dyDescent="0.2">
      <c r="A135" s="209" t="s">
        <v>500</v>
      </c>
      <c r="B135" s="75">
        <f t="shared" si="26"/>
        <v>0</v>
      </c>
      <c r="C135" s="75">
        <f t="shared" si="27"/>
        <v>0</v>
      </c>
      <c r="D135" s="32"/>
      <c r="E135" s="32"/>
      <c r="F135" s="32"/>
      <c r="G135" s="32"/>
      <c r="H135" s="32"/>
      <c r="I135" s="32"/>
      <c r="J135" s="82" t="str">
        <f t="shared" si="28"/>
        <v/>
      </c>
      <c r="K135" s="82" t="str">
        <f t="shared" si="29"/>
        <v/>
      </c>
      <c r="L135" s="85" t="str">
        <f t="shared" si="30"/>
        <v/>
      </c>
      <c r="M135" s="35">
        <f t="shared" si="31"/>
        <v>0</v>
      </c>
    </row>
    <row r="136" spans="1:13" ht="12.75" hidden="1" customHeight="1" x14ac:dyDescent="0.2">
      <c r="A136" s="209" t="s">
        <v>500</v>
      </c>
      <c r="B136" s="75">
        <f t="shared" si="26"/>
        <v>0</v>
      </c>
      <c r="C136" s="75">
        <f t="shared" si="27"/>
        <v>0</v>
      </c>
      <c r="D136" s="32"/>
      <c r="E136" s="32"/>
      <c r="F136" s="32"/>
      <c r="G136" s="32"/>
      <c r="H136" s="32"/>
      <c r="I136" s="32"/>
      <c r="J136" s="82" t="str">
        <f t="shared" si="28"/>
        <v/>
      </c>
      <c r="K136" s="82" t="str">
        <f t="shared" si="29"/>
        <v/>
      </c>
      <c r="L136" s="85" t="str">
        <f t="shared" si="30"/>
        <v/>
      </c>
      <c r="M136" s="35">
        <f t="shared" si="31"/>
        <v>0</v>
      </c>
    </row>
    <row r="137" spans="1:13" ht="12.75" hidden="1" customHeight="1" x14ac:dyDescent="0.2">
      <c r="A137" s="209" t="s">
        <v>500</v>
      </c>
      <c r="B137" s="75">
        <f t="shared" si="26"/>
        <v>0</v>
      </c>
      <c r="C137" s="75">
        <f t="shared" si="27"/>
        <v>0</v>
      </c>
      <c r="D137" s="32"/>
      <c r="E137" s="32"/>
      <c r="F137" s="32"/>
      <c r="G137" s="32"/>
      <c r="H137" s="32"/>
      <c r="I137" s="32"/>
      <c r="J137" s="82" t="str">
        <f t="shared" si="28"/>
        <v/>
      </c>
      <c r="K137" s="82" t="str">
        <f t="shared" si="29"/>
        <v/>
      </c>
      <c r="L137" s="85" t="str">
        <f t="shared" si="30"/>
        <v/>
      </c>
      <c r="M137" s="35">
        <f t="shared" si="31"/>
        <v>0</v>
      </c>
    </row>
    <row r="138" spans="1:13" ht="12.75" hidden="1" customHeight="1" x14ac:dyDescent="0.2">
      <c r="A138" s="209" t="s">
        <v>500</v>
      </c>
      <c r="B138" s="75">
        <f t="shared" si="26"/>
        <v>0</v>
      </c>
      <c r="C138" s="75">
        <f t="shared" si="27"/>
        <v>0</v>
      </c>
      <c r="D138" s="32"/>
      <c r="E138" s="32"/>
      <c r="F138" s="32"/>
      <c r="G138" s="32"/>
      <c r="H138" s="32"/>
      <c r="I138" s="32"/>
      <c r="J138" s="82" t="str">
        <f t="shared" si="28"/>
        <v/>
      </c>
      <c r="K138" s="82" t="str">
        <f t="shared" si="29"/>
        <v/>
      </c>
      <c r="L138" s="85" t="str">
        <f t="shared" si="30"/>
        <v/>
      </c>
      <c r="M138" s="35">
        <f t="shared" si="31"/>
        <v>0</v>
      </c>
    </row>
    <row r="139" spans="1:13" ht="12.75" hidden="1" customHeight="1" x14ac:dyDescent="0.2">
      <c r="A139" s="209" t="s">
        <v>500</v>
      </c>
      <c r="B139" s="75">
        <f t="shared" si="26"/>
        <v>0</v>
      </c>
      <c r="C139" s="75">
        <f t="shared" si="27"/>
        <v>0</v>
      </c>
      <c r="D139" s="32"/>
      <c r="E139" s="32"/>
      <c r="F139" s="32"/>
      <c r="G139" s="32"/>
      <c r="H139" s="32"/>
      <c r="I139" s="32"/>
      <c r="J139" s="82" t="str">
        <f t="shared" si="28"/>
        <v/>
      </c>
      <c r="K139" s="82" t="str">
        <f t="shared" si="29"/>
        <v/>
      </c>
      <c r="L139" s="85" t="str">
        <f t="shared" si="30"/>
        <v/>
      </c>
      <c r="M139" s="35">
        <f t="shared" si="31"/>
        <v>0</v>
      </c>
    </row>
    <row r="140" spans="1:13" ht="12.75" hidden="1" customHeight="1" x14ac:dyDescent="0.2">
      <c r="A140" s="209" t="s">
        <v>500</v>
      </c>
      <c r="B140" s="75">
        <f t="shared" si="26"/>
        <v>0</v>
      </c>
      <c r="C140" s="75">
        <f t="shared" si="27"/>
        <v>0</v>
      </c>
      <c r="D140" s="32"/>
      <c r="E140" s="32"/>
      <c r="F140" s="32"/>
      <c r="G140" s="32"/>
      <c r="H140" s="32"/>
      <c r="I140" s="32"/>
      <c r="J140" s="82" t="str">
        <f t="shared" si="28"/>
        <v/>
      </c>
      <c r="K140" s="82" t="str">
        <f t="shared" si="29"/>
        <v/>
      </c>
      <c r="L140" s="85" t="str">
        <f t="shared" si="30"/>
        <v/>
      </c>
      <c r="M140" s="35">
        <f t="shared" si="31"/>
        <v>0</v>
      </c>
    </row>
    <row r="141" spans="1:13" ht="12.75" hidden="1" customHeight="1" x14ac:dyDescent="0.2">
      <c r="A141" s="209" t="s">
        <v>500</v>
      </c>
      <c r="B141" s="75">
        <f t="shared" si="26"/>
        <v>0</v>
      </c>
      <c r="C141" s="75">
        <f t="shared" si="27"/>
        <v>0</v>
      </c>
      <c r="D141" s="32"/>
      <c r="E141" s="32"/>
      <c r="F141" s="32"/>
      <c r="G141" s="32"/>
      <c r="H141" s="32"/>
      <c r="I141" s="32"/>
      <c r="J141" s="82" t="str">
        <f t="shared" si="28"/>
        <v/>
      </c>
      <c r="K141" s="82" t="str">
        <f t="shared" si="29"/>
        <v/>
      </c>
      <c r="L141" s="85" t="str">
        <f t="shared" si="30"/>
        <v/>
      </c>
      <c r="M141" s="35">
        <f t="shared" si="31"/>
        <v>0</v>
      </c>
    </row>
    <row r="142" spans="1:13" ht="12.75" hidden="1" customHeight="1" x14ac:dyDescent="0.2">
      <c r="A142" s="209" t="s">
        <v>500</v>
      </c>
      <c r="B142" s="75">
        <f t="shared" si="26"/>
        <v>0</v>
      </c>
      <c r="C142" s="75">
        <f t="shared" si="27"/>
        <v>0</v>
      </c>
      <c r="D142" s="32"/>
      <c r="E142" s="32"/>
      <c r="F142" s="32"/>
      <c r="G142" s="32"/>
      <c r="H142" s="32"/>
      <c r="I142" s="32"/>
      <c r="J142" s="82" t="str">
        <f t="shared" si="28"/>
        <v/>
      </c>
      <c r="K142" s="82" t="str">
        <f t="shared" si="29"/>
        <v/>
      </c>
      <c r="L142" s="85" t="str">
        <f t="shared" si="30"/>
        <v/>
      </c>
      <c r="M142" s="35">
        <f t="shared" si="31"/>
        <v>0</v>
      </c>
    </row>
    <row r="143" spans="1:13" ht="12.75" hidden="1" customHeight="1" x14ac:dyDescent="0.2">
      <c r="A143" s="209" t="s">
        <v>500</v>
      </c>
      <c r="B143" s="75">
        <f t="shared" si="26"/>
        <v>0</v>
      </c>
      <c r="C143" s="75">
        <f t="shared" si="27"/>
        <v>0</v>
      </c>
      <c r="D143" s="32"/>
      <c r="E143" s="32"/>
      <c r="F143" s="32"/>
      <c r="G143" s="32"/>
      <c r="H143" s="32"/>
      <c r="I143" s="32"/>
      <c r="J143" s="82" t="str">
        <f t="shared" si="28"/>
        <v/>
      </c>
      <c r="K143" s="82" t="str">
        <f t="shared" si="29"/>
        <v/>
      </c>
      <c r="L143" s="85" t="str">
        <f t="shared" si="30"/>
        <v/>
      </c>
      <c r="M143" s="35">
        <f t="shared" si="31"/>
        <v>0</v>
      </c>
    </row>
    <row r="144" spans="1:13" ht="12.75" hidden="1" customHeight="1" x14ac:dyDescent="0.2">
      <c r="A144" s="209" t="s">
        <v>500</v>
      </c>
      <c r="B144" s="75">
        <f t="shared" si="26"/>
        <v>0</v>
      </c>
      <c r="C144" s="75">
        <f t="shared" si="27"/>
        <v>0</v>
      </c>
      <c r="D144" s="32"/>
      <c r="E144" s="32"/>
      <c r="F144" s="32"/>
      <c r="G144" s="32"/>
      <c r="H144" s="32"/>
      <c r="I144" s="32"/>
      <c r="J144" s="82" t="str">
        <f t="shared" si="28"/>
        <v/>
      </c>
      <c r="K144" s="82" t="str">
        <f t="shared" si="29"/>
        <v/>
      </c>
      <c r="L144" s="85" t="str">
        <f t="shared" si="30"/>
        <v/>
      </c>
      <c r="M144" s="35">
        <f t="shared" si="31"/>
        <v>0</v>
      </c>
    </row>
    <row r="145" spans="1:13" ht="12.75" hidden="1" customHeight="1" x14ac:dyDescent="0.2">
      <c r="A145" s="209" t="s">
        <v>500</v>
      </c>
      <c r="B145" s="76">
        <f t="shared" si="26"/>
        <v>0</v>
      </c>
      <c r="C145" s="76">
        <f t="shared" si="27"/>
        <v>0</v>
      </c>
      <c r="D145" s="42"/>
      <c r="E145" s="42"/>
      <c r="F145" s="42"/>
      <c r="G145" s="42"/>
      <c r="H145" s="42"/>
      <c r="I145" s="42"/>
      <c r="J145" s="83" t="str">
        <f t="shared" si="28"/>
        <v/>
      </c>
      <c r="K145" s="83" t="str">
        <f t="shared" si="29"/>
        <v/>
      </c>
      <c r="L145" s="85" t="str">
        <f t="shared" si="30"/>
        <v/>
      </c>
      <c r="M145" s="35">
        <f t="shared" si="31"/>
        <v>0</v>
      </c>
    </row>
    <row r="146" spans="1:13" ht="12.75" hidden="1" customHeight="1" x14ac:dyDescent="0.2">
      <c r="A146" s="209" t="s">
        <v>500</v>
      </c>
      <c r="B146" s="75">
        <f t="shared" si="26"/>
        <v>0</v>
      </c>
      <c r="C146" s="75">
        <f t="shared" si="27"/>
        <v>0</v>
      </c>
      <c r="D146" s="32"/>
      <c r="E146" s="32"/>
      <c r="F146" s="32"/>
      <c r="G146" s="32"/>
      <c r="H146" s="32"/>
      <c r="I146" s="32"/>
      <c r="J146" s="82" t="str">
        <f t="shared" si="28"/>
        <v/>
      </c>
      <c r="K146" s="82" t="str">
        <f t="shared" si="29"/>
        <v/>
      </c>
      <c r="L146" s="85" t="str">
        <f t="shared" si="30"/>
        <v/>
      </c>
      <c r="M146" s="35">
        <f t="shared" si="31"/>
        <v>0</v>
      </c>
    </row>
    <row r="147" spans="1:13" ht="12.75" hidden="1" customHeight="1" x14ac:dyDescent="0.2">
      <c r="A147" s="209" t="s">
        <v>500</v>
      </c>
      <c r="B147" s="75">
        <f t="shared" si="26"/>
        <v>0</v>
      </c>
      <c r="C147" s="75">
        <f t="shared" si="27"/>
        <v>0</v>
      </c>
      <c r="D147" s="32"/>
      <c r="E147" s="32"/>
      <c r="F147" s="32"/>
      <c r="G147" s="32"/>
      <c r="H147" s="32"/>
      <c r="I147" s="32"/>
      <c r="J147" s="82" t="str">
        <f t="shared" si="28"/>
        <v/>
      </c>
      <c r="K147" s="82" t="str">
        <f t="shared" si="29"/>
        <v/>
      </c>
      <c r="L147" s="85" t="str">
        <f t="shared" si="30"/>
        <v/>
      </c>
      <c r="M147" s="35">
        <f t="shared" si="31"/>
        <v>0</v>
      </c>
    </row>
    <row r="148" spans="1:13" ht="12.75" hidden="1" customHeight="1" x14ac:dyDescent="0.2">
      <c r="A148" s="209" t="s">
        <v>500</v>
      </c>
      <c r="B148" s="75">
        <f t="shared" si="26"/>
        <v>0</v>
      </c>
      <c r="C148" s="75">
        <f t="shared" si="27"/>
        <v>0</v>
      </c>
      <c r="D148" s="32"/>
      <c r="E148" s="32"/>
      <c r="F148" s="32"/>
      <c r="G148" s="32"/>
      <c r="H148" s="32"/>
      <c r="I148" s="32"/>
      <c r="J148" s="82" t="str">
        <f t="shared" si="28"/>
        <v/>
      </c>
      <c r="K148" s="82" t="str">
        <f t="shared" si="29"/>
        <v/>
      </c>
      <c r="L148" s="85" t="str">
        <f t="shared" si="30"/>
        <v/>
      </c>
      <c r="M148" s="35">
        <f t="shared" si="31"/>
        <v>0</v>
      </c>
    </row>
    <row r="149" spans="1:13" ht="12.75" hidden="1" customHeight="1" x14ac:dyDescent="0.2">
      <c r="A149" s="209" t="s">
        <v>500</v>
      </c>
      <c r="B149" s="75">
        <f t="shared" si="26"/>
        <v>0</v>
      </c>
      <c r="C149" s="75">
        <f t="shared" si="27"/>
        <v>0</v>
      </c>
      <c r="D149" s="32"/>
      <c r="E149" s="32"/>
      <c r="F149" s="32"/>
      <c r="G149" s="32"/>
      <c r="H149" s="32"/>
      <c r="I149" s="32"/>
      <c r="J149" s="82" t="str">
        <f t="shared" si="28"/>
        <v/>
      </c>
      <c r="K149" s="82" t="str">
        <f t="shared" si="29"/>
        <v/>
      </c>
      <c r="L149" s="85" t="str">
        <f t="shared" si="30"/>
        <v/>
      </c>
      <c r="M149" s="35">
        <f t="shared" si="31"/>
        <v>0</v>
      </c>
    </row>
    <row r="150" spans="1:13" ht="12.75" hidden="1" customHeight="1" x14ac:dyDescent="0.2">
      <c r="A150" s="209" t="s">
        <v>500</v>
      </c>
      <c r="B150" s="75">
        <f t="shared" si="26"/>
        <v>0</v>
      </c>
      <c r="C150" s="75">
        <f t="shared" si="27"/>
        <v>0</v>
      </c>
      <c r="D150" s="32"/>
      <c r="E150" s="32"/>
      <c r="F150" s="32"/>
      <c r="G150" s="32"/>
      <c r="H150" s="32"/>
      <c r="I150" s="32"/>
      <c r="J150" s="82" t="str">
        <f t="shared" si="28"/>
        <v/>
      </c>
      <c r="K150" s="82" t="str">
        <f t="shared" si="29"/>
        <v/>
      </c>
      <c r="L150" s="85" t="str">
        <f t="shared" si="30"/>
        <v/>
      </c>
      <c r="M150" s="35">
        <f t="shared" si="31"/>
        <v>0</v>
      </c>
    </row>
    <row r="151" spans="1:13" ht="12.75" hidden="1" customHeight="1" x14ac:dyDescent="0.2">
      <c r="A151" s="209" t="s">
        <v>500</v>
      </c>
      <c r="B151" s="75">
        <f t="shared" si="26"/>
        <v>0</v>
      </c>
      <c r="C151" s="75">
        <f t="shared" si="27"/>
        <v>0</v>
      </c>
      <c r="D151" s="32"/>
      <c r="E151" s="32"/>
      <c r="F151" s="32"/>
      <c r="G151" s="32"/>
      <c r="H151" s="32"/>
      <c r="I151" s="32"/>
      <c r="J151" s="82" t="str">
        <f t="shared" si="28"/>
        <v/>
      </c>
      <c r="K151" s="82" t="str">
        <f t="shared" si="29"/>
        <v/>
      </c>
      <c r="L151" s="85" t="str">
        <f t="shared" si="30"/>
        <v/>
      </c>
      <c r="M151" s="35">
        <f t="shared" si="31"/>
        <v>0</v>
      </c>
    </row>
    <row r="152" spans="1:13" ht="12.75" hidden="1" customHeight="1" x14ac:dyDescent="0.2">
      <c r="A152" s="209" t="s">
        <v>500</v>
      </c>
      <c r="B152" s="75">
        <f t="shared" si="26"/>
        <v>0</v>
      </c>
      <c r="C152" s="75">
        <f t="shared" si="27"/>
        <v>0</v>
      </c>
      <c r="D152" s="32"/>
      <c r="E152" s="32"/>
      <c r="F152" s="32"/>
      <c r="G152" s="32"/>
      <c r="H152" s="32"/>
      <c r="I152" s="32"/>
      <c r="J152" s="82" t="str">
        <f t="shared" si="28"/>
        <v/>
      </c>
      <c r="K152" s="82" t="str">
        <f t="shared" si="29"/>
        <v/>
      </c>
      <c r="L152" s="85" t="str">
        <f t="shared" si="30"/>
        <v/>
      </c>
      <c r="M152" s="35">
        <f t="shared" si="31"/>
        <v>0</v>
      </c>
    </row>
    <row r="153" spans="1:13" ht="12.75" hidden="1" customHeight="1" x14ac:dyDescent="0.2">
      <c r="A153" s="209" t="s">
        <v>500</v>
      </c>
      <c r="B153" s="75">
        <f t="shared" si="26"/>
        <v>0</v>
      </c>
      <c r="C153" s="75">
        <f t="shared" si="27"/>
        <v>0</v>
      </c>
      <c r="D153" s="32"/>
      <c r="E153" s="32"/>
      <c r="F153" s="32"/>
      <c r="G153" s="32"/>
      <c r="H153" s="32"/>
      <c r="I153" s="32"/>
      <c r="J153" s="82" t="str">
        <f t="shared" si="28"/>
        <v/>
      </c>
      <c r="K153" s="82" t="str">
        <f t="shared" si="29"/>
        <v/>
      </c>
      <c r="L153" s="85" t="str">
        <f t="shared" si="30"/>
        <v/>
      </c>
      <c r="M153" s="35">
        <f t="shared" ref="M153:M171" si="32">G153+I153</f>
        <v>0</v>
      </c>
    </row>
    <row r="154" spans="1:13" ht="12.75" hidden="1" customHeight="1" x14ac:dyDescent="0.2">
      <c r="A154" s="209" t="s">
        <v>500</v>
      </c>
      <c r="B154" s="75">
        <f t="shared" si="26"/>
        <v>0</v>
      </c>
      <c r="C154" s="75">
        <f t="shared" si="27"/>
        <v>0</v>
      </c>
      <c r="D154" s="32"/>
      <c r="E154" s="32"/>
      <c r="F154" s="32"/>
      <c r="G154" s="32"/>
      <c r="H154" s="32"/>
      <c r="I154" s="32"/>
      <c r="J154" s="82" t="str">
        <f t="shared" si="28"/>
        <v/>
      </c>
      <c r="K154" s="82" t="str">
        <f t="shared" si="29"/>
        <v/>
      </c>
      <c r="L154" s="85" t="str">
        <f t="shared" si="30"/>
        <v/>
      </c>
      <c r="M154" s="35">
        <f t="shared" si="32"/>
        <v>0</v>
      </c>
    </row>
    <row r="155" spans="1:13" ht="12.75" hidden="1" customHeight="1" x14ac:dyDescent="0.2">
      <c r="A155" s="209" t="s">
        <v>500</v>
      </c>
      <c r="B155" s="75">
        <f t="shared" si="26"/>
        <v>0</v>
      </c>
      <c r="C155" s="75">
        <f t="shared" si="27"/>
        <v>0</v>
      </c>
      <c r="D155" s="32"/>
      <c r="E155" s="32"/>
      <c r="F155" s="32"/>
      <c r="G155" s="32"/>
      <c r="H155" s="32"/>
      <c r="I155" s="32"/>
      <c r="J155" s="82" t="str">
        <f t="shared" si="28"/>
        <v/>
      </c>
      <c r="K155" s="82" t="str">
        <f t="shared" si="29"/>
        <v/>
      </c>
      <c r="L155" s="85" t="str">
        <f t="shared" si="30"/>
        <v/>
      </c>
      <c r="M155" s="35">
        <f t="shared" si="32"/>
        <v>0</v>
      </c>
    </row>
    <row r="156" spans="1:13" ht="12.75" hidden="1" customHeight="1" x14ac:dyDescent="0.2">
      <c r="A156" s="209" t="s">
        <v>500</v>
      </c>
      <c r="B156" s="75">
        <f t="shared" si="26"/>
        <v>0</v>
      </c>
      <c r="C156" s="75">
        <f t="shared" si="27"/>
        <v>0</v>
      </c>
      <c r="D156" s="32"/>
      <c r="E156" s="32"/>
      <c r="F156" s="32"/>
      <c r="G156" s="32"/>
      <c r="H156" s="32"/>
      <c r="I156" s="32"/>
      <c r="J156" s="82" t="str">
        <f t="shared" si="28"/>
        <v/>
      </c>
      <c r="K156" s="82" t="str">
        <f t="shared" si="29"/>
        <v/>
      </c>
      <c r="L156" s="85" t="str">
        <f t="shared" si="30"/>
        <v/>
      </c>
      <c r="M156" s="35">
        <f t="shared" si="32"/>
        <v>0</v>
      </c>
    </row>
    <row r="157" spans="1:13" ht="12.75" hidden="1" customHeight="1" x14ac:dyDescent="0.2">
      <c r="A157" s="209" t="s">
        <v>500</v>
      </c>
      <c r="B157" s="75">
        <f t="shared" si="26"/>
        <v>0</v>
      </c>
      <c r="C157" s="75">
        <f t="shared" si="27"/>
        <v>0</v>
      </c>
      <c r="D157" s="32"/>
      <c r="E157" s="32"/>
      <c r="F157" s="32"/>
      <c r="G157" s="32"/>
      <c r="H157" s="32"/>
      <c r="I157" s="32"/>
      <c r="J157" s="82" t="str">
        <f t="shared" si="28"/>
        <v/>
      </c>
      <c r="K157" s="82" t="str">
        <f t="shared" si="29"/>
        <v/>
      </c>
      <c r="L157" s="85" t="str">
        <f t="shared" si="30"/>
        <v/>
      </c>
      <c r="M157" s="35">
        <f t="shared" si="32"/>
        <v>0</v>
      </c>
    </row>
    <row r="158" spans="1:13" ht="12.75" hidden="1" customHeight="1" x14ac:dyDescent="0.2">
      <c r="A158" s="209" t="s">
        <v>500</v>
      </c>
      <c r="B158" s="75">
        <f t="shared" si="26"/>
        <v>0</v>
      </c>
      <c r="C158" s="75">
        <f t="shared" si="27"/>
        <v>0</v>
      </c>
      <c r="D158" s="32"/>
      <c r="E158" s="32"/>
      <c r="F158" s="32"/>
      <c r="G158" s="32"/>
      <c r="H158" s="32"/>
      <c r="I158" s="32"/>
      <c r="J158" s="82" t="str">
        <f t="shared" si="28"/>
        <v/>
      </c>
      <c r="K158" s="82" t="str">
        <f t="shared" si="29"/>
        <v/>
      </c>
      <c r="L158" s="85" t="str">
        <f t="shared" si="30"/>
        <v/>
      </c>
      <c r="M158" s="35">
        <f t="shared" si="32"/>
        <v>0</v>
      </c>
    </row>
    <row r="159" spans="1:13" ht="12.75" hidden="1" customHeight="1" x14ac:dyDescent="0.2">
      <c r="A159" s="209" t="s">
        <v>500</v>
      </c>
      <c r="B159" s="76">
        <f t="shared" si="26"/>
        <v>0</v>
      </c>
      <c r="C159" s="76">
        <f t="shared" si="27"/>
        <v>0</v>
      </c>
      <c r="D159" s="42"/>
      <c r="E159" s="42"/>
      <c r="F159" s="42"/>
      <c r="G159" s="42"/>
      <c r="H159" s="42"/>
      <c r="I159" s="42"/>
      <c r="J159" s="83" t="str">
        <f t="shared" si="28"/>
        <v/>
      </c>
      <c r="K159" s="83" t="str">
        <f t="shared" si="29"/>
        <v/>
      </c>
      <c r="L159" s="85" t="str">
        <f t="shared" si="30"/>
        <v/>
      </c>
      <c r="M159" s="35">
        <f t="shared" si="32"/>
        <v>0</v>
      </c>
    </row>
    <row r="160" spans="1:13" ht="12.75" hidden="1" customHeight="1" x14ac:dyDescent="0.2">
      <c r="A160" s="209" t="s">
        <v>500</v>
      </c>
      <c r="B160" s="75">
        <f t="shared" si="26"/>
        <v>0</v>
      </c>
      <c r="C160" s="75">
        <f t="shared" si="27"/>
        <v>0</v>
      </c>
      <c r="D160" s="32"/>
      <c r="E160" s="32"/>
      <c r="F160" s="32"/>
      <c r="G160" s="32"/>
      <c r="H160" s="32"/>
      <c r="I160" s="32"/>
      <c r="J160" s="82" t="str">
        <f t="shared" si="28"/>
        <v/>
      </c>
      <c r="K160" s="82" t="str">
        <f t="shared" si="29"/>
        <v/>
      </c>
      <c r="L160" s="85" t="str">
        <f t="shared" si="30"/>
        <v/>
      </c>
      <c r="M160" s="35">
        <f t="shared" si="32"/>
        <v>0</v>
      </c>
    </row>
    <row r="161" spans="1:13" ht="12.75" hidden="1" customHeight="1" x14ac:dyDescent="0.2">
      <c r="A161" s="209" t="s">
        <v>500</v>
      </c>
      <c r="B161" s="75">
        <f t="shared" si="26"/>
        <v>0</v>
      </c>
      <c r="C161" s="75">
        <f t="shared" si="27"/>
        <v>0</v>
      </c>
      <c r="D161" s="32"/>
      <c r="E161" s="32"/>
      <c r="F161" s="32"/>
      <c r="G161" s="32"/>
      <c r="H161" s="32"/>
      <c r="I161" s="32"/>
      <c r="J161" s="82" t="str">
        <f t="shared" si="28"/>
        <v/>
      </c>
      <c r="K161" s="82" t="str">
        <f t="shared" si="29"/>
        <v/>
      </c>
      <c r="L161" s="85" t="str">
        <f t="shared" si="30"/>
        <v/>
      </c>
      <c r="M161" s="35">
        <f t="shared" si="32"/>
        <v>0</v>
      </c>
    </row>
    <row r="162" spans="1:13" ht="12.75" hidden="1" customHeight="1" x14ac:dyDescent="0.2">
      <c r="A162" s="209" t="s">
        <v>500</v>
      </c>
      <c r="B162" s="75">
        <f t="shared" si="26"/>
        <v>0</v>
      </c>
      <c r="C162" s="75">
        <f t="shared" si="27"/>
        <v>0</v>
      </c>
      <c r="D162" s="32"/>
      <c r="E162" s="32"/>
      <c r="F162" s="32"/>
      <c r="G162" s="32"/>
      <c r="H162" s="32"/>
      <c r="I162" s="32"/>
      <c r="J162" s="82" t="str">
        <f t="shared" si="28"/>
        <v/>
      </c>
      <c r="K162" s="82" t="str">
        <f t="shared" si="29"/>
        <v/>
      </c>
      <c r="L162" s="85" t="str">
        <f t="shared" si="30"/>
        <v/>
      </c>
      <c r="M162" s="35">
        <f t="shared" si="32"/>
        <v>0</v>
      </c>
    </row>
    <row r="163" spans="1:13" ht="12.75" hidden="1" customHeight="1" x14ac:dyDescent="0.2">
      <c r="A163" s="209" t="s">
        <v>500</v>
      </c>
      <c r="B163" s="75">
        <f t="shared" si="26"/>
        <v>0</v>
      </c>
      <c r="C163" s="75">
        <f t="shared" si="27"/>
        <v>0</v>
      </c>
      <c r="D163" s="32"/>
      <c r="E163" s="32"/>
      <c r="F163" s="32"/>
      <c r="G163" s="32"/>
      <c r="H163" s="32"/>
      <c r="I163" s="32"/>
      <c r="J163" s="82" t="str">
        <f t="shared" si="28"/>
        <v/>
      </c>
      <c r="K163" s="82" t="str">
        <f t="shared" si="29"/>
        <v/>
      </c>
      <c r="L163" s="85" t="str">
        <f t="shared" si="30"/>
        <v/>
      </c>
      <c r="M163" s="35">
        <f t="shared" si="32"/>
        <v>0</v>
      </c>
    </row>
    <row r="164" spans="1:13" ht="12.75" hidden="1" customHeight="1" x14ac:dyDescent="0.2">
      <c r="A164" s="209" t="s">
        <v>500</v>
      </c>
      <c r="B164" s="75">
        <f t="shared" si="26"/>
        <v>0</v>
      </c>
      <c r="C164" s="75">
        <f t="shared" si="27"/>
        <v>0</v>
      </c>
      <c r="D164" s="32"/>
      <c r="E164" s="32"/>
      <c r="F164" s="32"/>
      <c r="G164" s="32"/>
      <c r="H164" s="32"/>
      <c r="I164" s="32"/>
      <c r="J164" s="82" t="str">
        <f t="shared" si="28"/>
        <v/>
      </c>
      <c r="K164" s="82" t="str">
        <f t="shared" si="29"/>
        <v/>
      </c>
      <c r="L164" s="85" t="str">
        <f t="shared" si="30"/>
        <v/>
      </c>
      <c r="M164" s="35">
        <f t="shared" si="32"/>
        <v>0</v>
      </c>
    </row>
    <row r="165" spans="1:13" ht="12.75" hidden="1" customHeight="1" x14ac:dyDescent="0.2">
      <c r="A165" s="209" t="s">
        <v>500</v>
      </c>
      <c r="B165" s="75">
        <f t="shared" si="26"/>
        <v>0</v>
      </c>
      <c r="C165" s="75">
        <f t="shared" si="27"/>
        <v>0</v>
      </c>
      <c r="D165" s="32"/>
      <c r="E165" s="32"/>
      <c r="F165" s="32"/>
      <c r="G165" s="32"/>
      <c r="H165" s="32"/>
      <c r="I165" s="32"/>
      <c r="J165" s="82" t="str">
        <f t="shared" si="28"/>
        <v/>
      </c>
      <c r="K165" s="82" t="str">
        <f t="shared" si="29"/>
        <v/>
      </c>
      <c r="L165" s="85" t="str">
        <f t="shared" si="30"/>
        <v/>
      </c>
      <c r="M165" s="35">
        <f t="shared" si="32"/>
        <v>0</v>
      </c>
    </row>
    <row r="166" spans="1:13" ht="12.75" hidden="1" customHeight="1" x14ac:dyDescent="0.2">
      <c r="A166" s="209" t="s">
        <v>500</v>
      </c>
      <c r="B166" s="75">
        <f t="shared" si="26"/>
        <v>0</v>
      </c>
      <c r="C166" s="75">
        <f t="shared" si="27"/>
        <v>0</v>
      </c>
      <c r="D166" s="32"/>
      <c r="E166" s="32"/>
      <c r="F166" s="32"/>
      <c r="G166" s="32"/>
      <c r="H166" s="32"/>
      <c r="I166" s="32"/>
      <c r="J166" s="82" t="str">
        <f t="shared" si="28"/>
        <v/>
      </c>
      <c r="K166" s="82" t="str">
        <f t="shared" si="29"/>
        <v/>
      </c>
      <c r="L166" s="85" t="str">
        <f t="shared" si="30"/>
        <v/>
      </c>
      <c r="M166" s="35">
        <f t="shared" si="32"/>
        <v>0</v>
      </c>
    </row>
    <row r="167" spans="1:13" ht="12.75" hidden="1" customHeight="1" x14ac:dyDescent="0.2">
      <c r="A167" s="209" t="s">
        <v>500</v>
      </c>
      <c r="B167" s="75">
        <f t="shared" si="26"/>
        <v>0</v>
      </c>
      <c r="C167" s="75">
        <f t="shared" si="27"/>
        <v>0</v>
      </c>
      <c r="D167" s="32"/>
      <c r="E167" s="32"/>
      <c r="F167" s="32"/>
      <c r="G167" s="32"/>
      <c r="H167" s="32"/>
      <c r="I167" s="32"/>
      <c r="J167" s="82" t="str">
        <f t="shared" si="28"/>
        <v/>
      </c>
      <c r="K167" s="82" t="str">
        <f t="shared" si="29"/>
        <v/>
      </c>
      <c r="L167" s="85" t="str">
        <f t="shared" si="30"/>
        <v/>
      </c>
      <c r="M167" s="35">
        <f t="shared" si="32"/>
        <v>0</v>
      </c>
    </row>
    <row r="168" spans="1:13" ht="12.75" hidden="1" customHeight="1" x14ac:dyDescent="0.2">
      <c r="A168" s="209" t="s">
        <v>500</v>
      </c>
      <c r="B168" s="75">
        <f t="shared" si="26"/>
        <v>0</v>
      </c>
      <c r="C168" s="75">
        <f t="shared" si="27"/>
        <v>0</v>
      </c>
      <c r="D168" s="32"/>
      <c r="E168" s="32"/>
      <c r="F168" s="32"/>
      <c r="G168" s="32"/>
      <c r="H168" s="32"/>
      <c r="I168" s="32"/>
      <c r="J168" s="82" t="str">
        <f t="shared" si="28"/>
        <v/>
      </c>
      <c r="K168" s="82" t="str">
        <f t="shared" si="29"/>
        <v/>
      </c>
      <c r="L168" s="85" t="str">
        <f t="shared" si="30"/>
        <v/>
      </c>
      <c r="M168" s="35">
        <f t="shared" si="32"/>
        <v>0</v>
      </c>
    </row>
    <row r="169" spans="1:13" ht="12.75" hidden="1" customHeight="1" x14ac:dyDescent="0.2">
      <c r="A169" s="209" t="s">
        <v>500</v>
      </c>
      <c r="B169" s="75">
        <f t="shared" si="26"/>
        <v>0</v>
      </c>
      <c r="C169" s="75">
        <f t="shared" si="27"/>
        <v>0</v>
      </c>
      <c r="D169" s="32"/>
      <c r="E169" s="32"/>
      <c r="F169" s="32"/>
      <c r="G169" s="32"/>
      <c r="H169" s="32"/>
      <c r="I169" s="32"/>
      <c r="J169" s="82" t="str">
        <f t="shared" si="28"/>
        <v/>
      </c>
      <c r="K169" s="82" t="str">
        <f t="shared" si="29"/>
        <v/>
      </c>
      <c r="L169" s="85" t="str">
        <f t="shared" si="30"/>
        <v/>
      </c>
      <c r="M169" s="35">
        <f t="shared" si="32"/>
        <v>0</v>
      </c>
    </row>
    <row r="170" spans="1:13" ht="12.75" hidden="1" customHeight="1" x14ac:dyDescent="0.2">
      <c r="A170" s="209" t="s">
        <v>500</v>
      </c>
      <c r="B170" s="76">
        <f t="shared" si="26"/>
        <v>0</v>
      </c>
      <c r="C170" s="76">
        <f t="shared" si="27"/>
        <v>0</v>
      </c>
      <c r="D170" s="42"/>
      <c r="E170" s="42"/>
      <c r="F170" s="42"/>
      <c r="G170" s="42"/>
      <c r="H170" s="42"/>
      <c r="I170" s="42"/>
      <c r="J170" s="83" t="str">
        <f t="shared" si="28"/>
        <v/>
      </c>
      <c r="K170" s="83" t="str">
        <f t="shared" si="29"/>
        <v/>
      </c>
      <c r="L170" s="85" t="str">
        <f t="shared" si="30"/>
        <v/>
      </c>
      <c r="M170" s="35">
        <f t="shared" si="32"/>
        <v>0</v>
      </c>
    </row>
    <row r="171" spans="1:13" hidden="1" x14ac:dyDescent="0.2">
      <c r="A171" s="203" t="s">
        <v>61</v>
      </c>
      <c r="B171" s="203">
        <f t="shared" ref="B171:I171" si="33">SUM(B121:B170)</f>
        <v>0</v>
      </c>
      <c r="C171" s="203">
        <f t="shared" si="33"/>
        <v>0</v>
      </c>
      <c r="D171" s="203">
        <f t="shared" si="33"/>
        <v>0</v>
      </c>
      <c r="E171" s="203">
        <f t="shared" si="33"/>
        <v>0</v>
      </c>
      <c r="F171" s="203">
        <f t="shared" si="33"/>
        <v>0</v>
      </c>
      <c r="G171" s="203">
        <f t="shared" si="33"/>
        <v>0</v>
      </c>
      <c r="H171" s="203">
        <f t="shared" si="33"/>
        <v>0</v>
      </c>
      <c r="I171" s="203">
        <f t="shared" si="33"/>
        <v>0</v>
      </c>
      <c r="J171" s="204" t="str">
        <f>IF(ISERROR(D171/C171),"",(D171/C171))</f>
        <v/>
      </c>
      <c r="K171" s="204" t="str">
        <f>IF(ISERROR(E171/C171),"",(E171/C171))</f>
        <v/>
      </c>
      <c r="L171" s="204" t="str">
        <f>IF(ISERROR((D171+E171)/B171),"",(D171+E171)/B171)</f>
        <v/>
      </c>
      <c r="M171" s="35">
        <f t="shared" si="32"/>
        <v>0</v>
      </c>
    </row>
    <row r="172" spans="1:13" ht="4.5" customHeight="1" x14ac:dyDescent="0.2"/>
    <row r="173" spans="1:13" ht="15.75" hidden="1" customHeight="1" x14ac:dyDescent="0.2">
      <c r="A173" s="451" t="str">
        <f>Parameters!B111</f>
        <v>Iteration 1 - Regression Testing</v>
      </c>
      <c r="B173" s="452"/>
      <c r="C173" s="452"/>
      <c r="D173" s="452"/>
      <c r="E173" s="452"/>
      <c r="F173" s="452"/>
      <c r="G173" s="452"/>
      <c r="H173" s="452"/>
      <c r="I173" s="452"/>
      <c r="J173" s="452"/>
      <c r="K173" s="452"/>
      <c r="L173" s="453"/>
      <c r="M173" s="6"/>
    </row>
    <row r="174" spans="1:13" ht="12.75" hidden="1" customHeight="1" x14ac:dyDescent="0.2">
      <c r="A174" s="443" t="str">
        <f>CONCATENATE(Parameters!H111," Name")</f>
        <v>Folder Name</v>
      </c>
      <c r="B174" s="445" t="s">
        <v>112</v>
      </c>
      <c r="C174" s="446"/>
      <c r="D174" s="446"/>
      <c r="E174" s="446"/>
      <c r="F174" s="446"/>
      <c r="G174" s="446"/>
      <c r="H174" s="446"/>
      <c r="I174" s="446"/>
      <c r="J174" s="446"/>
      <c r="K174" s="446"/>
      <c r="L174" s="447"/>
      <c r="M174" s="6"/>
    </row>
    <row r="175" spans="1:13" hidden="1" x14ac:dyDescent="0.2">
      <c r="A175" s="444"/>
      <c r="B175" s="196" t="s">
        <v>110</v>
      </c>
      <c r="C175" s="196" t="s">
        <v>113</v>
      </c>
      <c r="D175" s="196" t="s">
        <v>148</v>
      </c>
      <c r="E175" s="196" t="s">
        <v>149</v>
      </c>
      <c r="F175" s="196" t="s">
        <v>55</v>
      </c>
      <c r="G175" s="196" t="s">
        <v>57</v>
      </c>
      <c r="H175" s="196" t="s">
        <v>102</v>
      </c>
      <c r="I175" s="196" t="s">
        <v>93</v>
      </c>
      <c r="J175" s="196" t="s">
        <v>59</v>
      </c>
      <c r="K175" s="196" t="s">
        <v>60</v>
      </c>
      <c r="L175" s="196" t="s">
        <v>409</v>
      </c>
      <c r="M175" s="34" t="s">
        <v>58</v>
      </c>
    </row>
    <row r="176" spans="1:13" ht="12.75" hidden="1" customHeight="1" x14ac:dyDescent="0.2">
      <c r="A176" s="209" t="s">
        <v>500</v>
      </c>
      <c r="B176" s="75">
        <f t="shared" ref="B176:B225" si="34">SUM(D176:I176)</f>
        <v>0</v>
      </c>
      <c r="C176" s="75">
        <f t="shared" ref="C176:C225" si="35">D176+E176</f>
        <v>0</v>
      </c>
      <c r="D176" s="32"/>
      <c r="E176" s="32"/>
      <c r="F176" s="32"/>
      <c r="G176" s="32"/>
      <c r="H176" s="32"/>
      <c r="I176" s="32"/>
      <c r="J176" s="82" t="str">
        <f t="shared" ref="J176:J225" si="36">IF(ISERROR(D176/C176),"",(D176/C176))</f>
        <v/>
      </c>
      <c r="K176" s="82" t="str">
        <f t="shared" ref="K176:K225" si="37">IF(ISERROR(E176/C176),"",(E176/C176))</f>
        <v/>
      </c>
      <c r="L176" s="85" t="str">
        <f t="shared" ref="L176:L225" si="38">IF(ISERROR((D176+E176)/B176),"",(D176+E176)/B176)</f>
        <v/>
      </c>
      <c r="M176" s="35">
        <f t="shared" ref="M176:M207" si="39">G176+I176</f>
        <v>0</v>
      </c>
    </row>
    <row r="177" spans="1:13" ht="12.75" hidden="1" customHeight="1" x14ac:dyDescent="0.2">
      <c r="A177" s="209" t="s">
        <v>500</v>
      </c>
      <c r="B177" s="75">
        <f t="shared" si="34"/>
        <v>0</v>
      </c>
      <c r="C177" s="75">
        <f t="shared" si="35"/>
        <v>0</v>
      </c>
      <c r="D177" s="32"/>
      <c r="E177" s="32"/>
      <c r="F177" s="32"/>
      <c r="G177" s="32"/>
      <c r="H177" s="32"/>
      <c r="I177" s="32"/>
      <c r="J177" s="82" t="str">
        <f t="shared" si="36"/>
        <v/>
      </c>
      <c r="K177" s="82" t="str">
        <f t="shared" si="37"/>
        <v/>
      </c>
      <c r="L177" s="85" t="str">
        <f t="shared" si="38"/>
        <v/>
      </c>
      <c r="M177" s="35">
        <f t="shared" si="39"/>
        <v>0</v>
      </c>
    </row>
    <row r="178" spans="1:13" ht="12.75" hidden="1" customHeight="1" x14ac:dyDescent="0.2">
      <c r="A178" s="209" t="s">
        <v>500</v>
      </c>
      <c r="B178" s="75">
        <f t="shared" si="34"/>
        <v>0</v>
      </c>
      <c r="C178" s="75">
        <f t="shared" si="35"/>
        <v>0</v>
      </c>
      <c r="D178" s="32"/>
      <c r="E178" s="32"/>
      <c r="F178" s="32"/>
      <c r="G178" s="32"/>
      <c r="H178" s="32"/>
      <c r="I178" s="32"/>
      <c r="J178" s="82" t="str">
        <f t="shared" si="36"/>
        <v/>
      </c>
      <c r="K178" s="82" t="str">
        <f t="shared" si="37"/>
        <v/>
      </c>
      <c r="L178" s="85" t="str">
        <f t="shared" si="38"/>
        <v/>
      </c>
      <c r="M178" s="35">
        <f t="shared" si="39"/>
        <v>0</v>
      </c>
    </row>
    <row r="179" spans="1:13" ht="12.75" hidden="1" customHeight="1" x14ac:dyDescent="0.2">
      <c r="A179" s="209" t="s">
        <v>500</v>
      </c>
      <c r="B179" s="75">
        <f t="shared" si="34"/>
        <v>0</v>
      </c>
      <c r="C179" s="75">
        <f t="shared" si="35"/>
        <v>0</v>
      </c>
      <c r="D179" s="32"/>
      <c r="E179" s="32"/>
      <c r="F179" s="32"/>
      <c r="G179" s="32"/>
      <c r="H179" s="32"/>
      <c r="I179" s="32"/>
      <c r="J179" s="82" t="str">
        <f t="shared" si="36"/>
        <v/>
      </c>
      <c r="K179" s="82" t="str">
        <f t="shared" si="37"/>
        <v/>
      </c>
      <c r="L179" s="85" t="str">
        <f t="shared" si="38"/>
        <v/>
      </c>
      <c r="M179" s="35">
        <f t="shared" si="39"/>
        <v>0</v>
      </c>
    </row>
    <row r="180" spans="1:13" ht="12.75" hidden="1" customHeight="1" x14ac:dyDescent="0.2">
      <c r="A180" s="209" t="s">
        <v>500</v>
      </c>
      <c r="B180" s="75">
        <f t="shared" si="34"/>
        <v>0</v>
      </c>
      <c r="C180" s="75">
        <f t="shared" si="35"/>
        <v>0</v>
      </c>
      <c r="D180" s="32"/>
      <c r="E180" s="32"/>
      <c r="F180" s="32"/>
      <c r="G180" s="32"/>
      <c r="H180" s="32"/>
      <c r="I180" s="32"/>
      <c r="J180" s="82" t="str">
        <f t="shared" si="36"/>
        <v/>
      </c>
      <c r="K180" s="82" t="str">
        <f t="shared" si="37"/>
        <v/>
      </c>
      <c r="L180" s="85" t="str">
        <f t="shared" si="38"/>
        <v/>
      </c>
      <c r="M180" s="35">
        <f t="shared" si="39"/>
        <v>0</v>
      </c>
    </row>
    <row r="181" spans="1:13" ht="12.75" hidden="1" customHeight="1" x14ac:dyDescent="0.2">
      <c r="A181" s="209" t="s">
        <v>500</v>
      </c>
      <c r="B181" s="75">
        <f t="shared" si="34"/>
        <v>0</v>
      </c>
      <c r="C181" s="75">
        <f t="shared" si="35"/>
        <v>0</v>
      </c>
      <c r="D181" s="32"/>
      <c r="E181" s="32"/>
      <c r="F181" s="32"/>
      <c r="G181" s="32"/>
      <c r="H181" s="32"/>
      <c r="I181" s="32"/>
      <c r="J181" s="82" t="str">
        <f t="shared" si="36"/>
        <v/>
      </c>
      <c r="K181" s="82" t="str">
        <f t="shared" si="37"/>
        <v/>
      </c>
      <c r="L181" s="85" t="str">
        <f t="shared" si="38"/>
        <v/>
      </c>
      <c r="M181" s="35">
        <f t="shared" si="39"/>
        <v>0</v>
      </c>
    </row>
    <row r="182" spans="1:13" ht="12.75" hidden="1" customHeight="1" x14ac:dyDescent="0.2">
      <c r="A182" s="209" t="s">
        <v>500</v>
      </c>
      <c r="B182" s="75">
        <f t="shared" si="34"/>
        <v>0</v>
      </c>
      <c r="C182" s="75">
        <f t="shared" si="35"/>
        <v>0</v>
      </c>
      <c r="D182" s="32"/>
      <c r="E182" s="32"/>
      <c r="F182" s="32"/>
      <c r="G182" s="32"/>
      <c r="H182" s="32"/>
      <c r="I182" s="32"/>
      <c r="J182" s="82" t="str">
        <f t="shared" si="36"/>
        <v/>
      </c>
      <c r="K182" s="82" t="str">
        <f t="shared" si="37"/>
        <v/>
      </c>
      <c r="L182" s="85" t="str">
        <f t="shared" si="38"/>
        <v/>
      </c>
      <c r="M182" s="35">
        <f t="shared" si="39"/>
        <v>0</v>
      </c>
    </row>
    <row r="183" spans="1:13" ht="12.75" hidden="1" customHeight="1" x14ac:dyDescent="0.2">
      <c r="A183" s="209" t="s">
        <v>500</v>
      </c>
      <c r="B183" s="75">
        <f t="shared" si="34"/>
        <v>0</v>
      </c>
      <c r="C183" s="75">
        <f t="shared" si="35"/>
        <v>0</v>
      </c>
      <c r="D183" s="32"/>
      <c r="E183" s="32"/>
      <c r="F183" s="32"/>
      <c r="G183" s="32"/>
      <c r="H183" s="32"/>
      <c r="I183" s="32"/>
      <c r="J183" s="82" t="str">
        <f t="shared" si="36"/>
        <v/>
      </c>
      <c r="K183" s="82" t="str">
        <f t="shared" si="37"/>
        <v/>
      </c>
      <c r="L183" s="85" t="str">
        <f t="shared" si="38"/>
        <v/>
      </c>
      <c r="M183" s="35">
        <f t="shared" si="39"/>
        <v>0</v>
      </c>
    </row>
    <row r="184" spans="1:13" ht="12.75" hidden="1" customHeight="1" x14ac:dyDescent="0.2">
      <c r="A184" s="209" t="s">
        <v>500</v>
      </c>
      <c r="B184" s="75">
        <f t="shared" si="34"/>
        <v>0</v>
      </c>
      <c r="C184" s="75">
        <f t="shared" si="35"/>
        <v>0</v>
      </c>
      <c r="D184" s="32"/>
      <c r="E184" s="32"/>
      <c r="F184" s="32"/>
      <c r="G184" s="32"/>
      <c r="H184" s="32"/>
      <c r="I184" s="32"/>
      <c r="J184" s="82" t="str">
        <f t="shared" si="36"/>
        <v/>
      </c>
      <c r="K184" s="82" t="str">
        <f t="shared" si="37"/>
        <v/>
      </c>
      <c r="L184" s="85" t="str">
        <f t="shared" si="38"/>
        <v/>
      </c>
      <c r="M184" s="35">
        <f t="shared" si="39"/>
        <v>0</v>
      </c>
    </row>
    <row r="185" spans="1:13" ht="12.75" hidden="1" customHeight="1" x14ac:dyDescent="0.2">
      <c r="A185" s="209" t="s">
        <v>500</v>
      </c>
      <c r="B185" s="75">
        <f t="shared" si="34"/>
        <v>0</v>
      </c>
      <c r="C185" s="75">
        <f t="shared" si="35"/>
        <v>0</v>
      </c>
      <c r="D185" s="32"/>
      <c r="E185" s="32"/>
      <c r="F185" s="32"/>
      <c r="G185" s="32"/>
      <c r="H185" s="32"/>
      <c r="I185" s="32"/>
      <c r="J185" s="82" t="str">
        <f t="shared" si="36"/>
        <v/>
      </c>
      <c r="K185" s="82" t="str">
        <f t="shared" si="37"/>
        <v/>
      </c>
      <c r="L185" s="85" t="str">
        <f t="shared" si="38"/>
        <v/>
      </c>
      <c r="M185" s="35">
        <f t="shared" si="39"/>
        <v>0</v>
      </c>
    </row>
    <row r="186" spans="1:13" ht="12.75" hidden="1" customHeight="1" x14ac:dyDescent="0.2">
      <c r="A186" s="209" t="s">
        <v>500</v>
      </c>
      <c r="B186" s="75">
        <f t="shared" si="34"/>
        <v>0</v>
      </c>
      <c r="C186" s="75">
        <f t="shared" si="35"/>
        <v>0</v>
      </c>
      <c r="D186" s="32"/>
      <c r="E186" s="32"/>
      <c r="F186" s="32"/>
      <c r="G186" s="32"/>
      <c r="H186" s="32"/>
      <c r="I186" s="32"/>
      <c r="J186" s="82" t="str">
        <f t="shared" si="36"/>
        <v/>
      </c>
      <c r="K186" s="82" t="str">
        <f t="shared" si="37"/>
        <v/>
      </c>
      <c r="L186" s="85" t="str">
        <f t="shared" si="38"/>
        <v/>
      </c>
      <c r="M186" s="35">
        <f t="shared" si="39"/>
        <v>0</v>
      </c>
    </row>
    <row r="187" spans="1:13" ht="12.75" hidden="1" customHeight="1" x14ac:dyDescent="0.2">
      <c r="A187" s="209" t="s">
        <v>500</v>
      </c>
      <c r="B187" s="75">
        <f t="shared" si="34"/>
        <v>0</v>
      </c>
      <c r="C187" s="75">
        <f t="shared" si="35"/>
        <v>0</v>
      </c>
      <c r="D187" s="32"/>
      <c r="E187" s="32"/>
      <c r="F187" s="32"/>
      <c r="G187" s="32"/>
      <c r="H187" s="32"/>
      <c r="I187" s="32"/>
      <c r="J187" s="82" t="str">
        <f t="shared" si="36"/>
        <v/>
      </c>
      <c r="K187" s="82" t="str">
        <f t="shared" si="37"/>
        <v/>
      </c>
      <c r="L187" s="85" t="str">
        <f t="shared" si="38"/>
        <v/>
      </c>
      <c r="M187" s="35">
        <f t="shared" si="39"/>
        <v>0</v>
      </c>
    </row>
    <row r="188" spans="1:13" ht="12.75" hidden="1" customHeight="1" x14ac:dyDescent="0.2">
      <c r="A188" s="209" t="s">
        <v>500</v>
      </c>
      <c r="B188" s="75">
        <f t="shared" si="34"/>
        <v>0</v>
      </c>
      <c r="C188" s="75">
        <f t="shared" si="35"/>
        <v>0</v>
      </c>
      <c r="D188" s="32"/>
      <c r="E188" s="32"/>
      <c r="F188" s="32"/>
      <c r="G188" s="32"/>
      <c r="H188" s="32"/>
      <c r="I188" s="32"/>
      <c r="J188" s="82" t="str">
        <f t="shared" si="36"/>
        <v/>
      </c>
      <c r="K188" s="82" t="str">
        <f t="shared" si="37"/>
        <v/>
      </c>
      <c r="L188" s="85" t="str">
        <f t="shared" si="38"/>
        <v/>
      </c>
      <c r="M188" s="35">
        <f t="shared" si="39"/>
        <v>0</v>
      </c>
    </row>
    <row r="189" spans="1:13" ht="12.75" hidden="1" customHeight="1" x14ac:dyDescent="0.2">
      <c r="A189" s="209" t="s">
        <v>500</v>
      </c>
      <c r="B189" s="76">
        <f t="shared" si="34"/>
        <v>0</v>
      </c>
      <c r="C189" s="76">
        <f t="shared" si="35"/>
        <v>0</v>
      </c>
      <c r="D189" s="42"/>
      <c r="E189" s="42"/>
      <c r="F189" s="42"/>
      <c r="G189" s="42"/>
      <c r="H189" s="42"/>
      <c r="I189" s="42"/>
      <c r="J189" s="83" t="str">
        <f t="shared" si="36"/>
        <v/>
      </c>
      <c r="K189" s="83" t="str">
        <f t="shared" si="37"/>
        <v/>
      </c>
      <c r="L189" s="85" t="str">
        <f t="shared" si="38"/>
        <v/>
      </c>
      <c r="M189" s="35">
        <f t="shared" si="39"/>
        <v>0</v>
      </c>
    </row>
    <row r="190" spans="1:13" ht="12.75" hidden="1" customHeight="1" x14ac:dyDescent="0.2">
      <c r="A190" s="209" t="s">
        <v>500</v>
      </c>
      <c r="B190" s="75">
        <f t="shared" si="34"/>
        <v>0</v>
      </c>
      <c r="C190" s="75">
        <f t="shared" si="35"/>
        <v>0</v>
      </c>
      <c r="D190" s="32"/>
      <c r="E190" s="32"/>
      <c r="F190" s="32"/>
      <c r="G190" s="32"/>
      <c r="H190" s="32"/>
      <c r="I190" s="32"/>
      <c r="J190" s="82" t="str">
        <f t="shared" si="36"/>
        <v/>
      </c>
      <c r="K190" s="82" t="str">
        <f t="shared" si="37"/>
        <v/>
      </c>
      <c r="L190" s="85" t="str">
        <f t="shared" si="38"/>
        <v/>
      </c>
      <c r="M190" s="35">
        <f t="shared" si="39"/>
        <v>0</v>
      </c>
    </row>
    <row r="191" spans="1:13" ht="12.75" hidden="1" customHeight="1" x14ac:dyDescent="0.2">
      <c r="A191" s="209" t="s">
        <v>500</v>
      </c>
      <c r="B191" s="75">
        <f t="shared" si="34"/>
        <v>0</v>
      </c>
      <c r="C191" s="75">
        <f t="shared" si="35"/>
        <v>0</v>
      </c>
      <c r="D191" s="32"/>
      <c r="E191" s="32"/>
      <c r="F191" s="32"/>
      <c r="G191" s="32"/>
      <c r="H191" s="32"/>
      <c r="I191" s="32"/>
      <c r="J191" s="82" t="str">
        <f t="shared" si="36"/>
        <v/>
      </c>
      <c r="K191" s="82" t="str">
        <f t="shared" si="37"/>
        <v/>
      </c>
      <c r="L191" s="85" t="str">
        <f t="shared" si="38"/>
        <v/>
      </c>
      <c r="M191" s="35">
        <f t="shared" si="39"/>
        <v>0</v>
      </c>
    </row>
    <row r="192" spans="1:13" ht="12.75" hidden="1" customHeight="1" x14ac:dyDescent="0.2">
      <c r="A192" s="209" t="s">
        <v>500</v>
      </c>
      <c r="B192" s="75">
        <f t="shared" si="34"/>
        <v>0</v>
      </c>
      <c r="C192" s="75">
        <f t="shared" si="35"/>
        <v>0</v>
      </c>
      <c r="D192" s="32"/>
      <c r="E192" s="32"/>
      <c r="F192" s="32"/>
      <c r="G192" s="32"/>
      <c r="H192" s="32"/>
      <c r="I192" s="32"/>
      <c r="J192" s="82" t="str">
        <f t="shared" si="36"/>
        <v/>
      </c>
      <c r="K192" s="82" t="str">
        <f t="shared" si="37"/>
        <v/>
      </c>
      <c r="L192" s="85" t="str">
        <f t="shared" si="38"/>
        <v/>
      </c>
      <c r="M192" s="35">
        <f t="shared" si="39"/>
        <v>0</v>
      </c>
    </row>
    <row r="193" spans="1:13" ht="12.75" hidden="1" customHeight="1" x14ac:dyDescent="0.2">
      <c r="A193" s="209" t="s">
        <v>500</v>
      </c>
      <c r="B193" s="75">
        <f t="shared" si="34"/>
        <v>0</v>
      </c>
      <c r="C193" s="75">
        <f t="shared" si="35"/>
        <v>0</v>
      </c>
      <c r="D193" s="32"/>
      <c r="E193" s="32"/>
      <c r="F193" s="32"/>
      <c r="G193" s="32"/>
      <c r="H193" s="32"/>
      <c r="I193" s="32"/>
      <c r="J193" s="82" t="str">
        <f t="shared" si="36"/>
        <v/>
      </c>
      <c r="K193" s="82" t="str">
        <f t="shared" si="37"/>
        <v/>
      </c>
      <c r="L193" s="85" t="str">
        <f t="shared" si="38"/>
        <v/>
      </c>
      <c r="M193" s="35">
        <f t="shared" si="39"/>
        <v>0</v>
      </c>
    </row>
    <row r="194" spans="1:13" ht="12.75" hidden="1" customHeight="1" x14ac:dyDescent="0.2">
      <c r="A194" s="209" t="s">
        <v>500</v>
      </c>
      <c r="B194" s="75">
        <f t="shared" si="34"/>
        <v>0</v>
      </c>
      <c r="C194" s="75">
        <f t="shared" si="35"/>
        <v>0</v>
      </c>
      <c r="D194" s="32"/>
      <c r="E194" s="32"/>
      <c r="F194" s="32"/>
      <c r="G194" s="32"/>
      <c r="H194" s="32"/>
      <c r="I194" s="32"/>
      <c r="J194" s="82" t="str">
        <f t="shared" si="36"/>
        <v/>
      </c>
      <c r="K194" s="82" t="str">
        <f t="shared" si="37"/>
        <v/>
      </c>
      <c r="L194" s="85" t="str">
        <f t="shared" si="38"/>
        <v/>
      </c>
      <c r="M194" s="35">
        <f t="shared" si="39"/>
        <v>0</v>
      </c>
    </row>
    <row r="195" spans="1:13" ht="12.75" hidden="1" customHeight="1" x14ac:dyDescent="0.2">
      <c r="A195" s="209" t="s">
        <v>500</v>
      </c>
      <c r="B195" s="75">
        <f t="shared" si="34"/>
        <v>0</v>
      </c>
      <c r="C195" s="75">
        <f t="shared" si="35"/>
        <v>0</v>
      </c>
      <c r="D195" s="32"/>
      <c r="E195" s="32"/>
      <c r="F195" s="32"/>
      <c r="G195" s="32"/>
      <c r="H195" s="32"/>
      <c r="I195" s="32"/>
      <c r="J195" s="82" t="str">
        <f t="shared" si="36"/>
        <v/>
      </c>
      <c r="K195" s="82" t="str">
        <f t="shared" si="37"/>
        <v/>
      </c>
      <c r="L195" s="85" t="str">
        <f t="shared" si="38"/>
        <v/>
      </c>
      <c r="M195" s="35">
        <f t="shared" si="39"/>
        <v>0</v>
      </c>
    </row>
    <row r="196" spans="1:13" ht="12.75" hidden="1" customHeight="1" x14ac:dyDescent="0.2">
      <c r="A196" s="209" t="s">
        <v>500</v>
      </c>
      <c r="B196" s="75">
        <f t="shared" si="34"/>
        <v>0</v>
      </c>
      <c r="C196" s="75">
        <f t="shared" si="35"/>
        <v>0</v>
      </c>
      <c r="D196" s="32"/>
      <c r="E196" s="32"/>
      <c r="F196" s="32"/>
      <c r="G196" s="32"/>
      <c r="H196" s="32"/>
      <c r="I196" s="32"/>
      <c r="J196" s="82" t="str">
        <f t="shared" si="36"/>
        <v/>
      </c>
      <c r="K196" s="82" t="str">
        <f t="shared" si="37"/>
        <v/>
      </c>
      <c r="L196" s="85" t="str">
        <f t="shared" si="38"/>
        <v/>
      </c>
      <c r="M196" s="35">
        <f t="shared" si="39"/>
        <v>0</v>
      </c>
    </row>
    <row r="197" spans="1:13" ht="12.75" hidden="1" customHeight="1" x14ac:dyDescent="0.2">
      <c r="A197" s="209" t="s">
        <v>500</v>
      </c>
      <c r="B197" s="75">
        <f t="shared" si="34"/>
        <v>0</v>
      </c>
      <c r="C197" s="75">
        <f t="shared" si="35"/>
        <v>0</v>
      </c>
      <c r="D197" s="32"/>
      <c r="E197" s="32"/>
      <c r="F197" s="32"/>
      <c r="G197" s="32"/>
      <c r="H197" s="32"/>
      <c r="I197" s="32"/>
      <c r="J197" s="82" t="str">
        <f t="shared" si="36"/>
        <v/>
      </c>
      <c r="K197" s="82" t="str">
        <f t="shared" si="37"/>
        <v/>
      </c>
      <c r="L197" s="85" t="str">
        <f t="shared" si="38"/>
        <v/>
      </c>
      <c r="M197" s="35">
        <f t="shared" si="39"/>
        <v>0</v>
      </c>
    </row>
    <row r="198" spans="1:13" ht="12.75" hidden="1" customHeight="1" x14ac:dyDescent="0.2">
      <c r="A198" s="209" t="s">
        <v>500</v>
      </c>
      <c r="B198" s="75">
        <f t="shared" si="34"/>
        <v>0</v>
      </c>
      <c r="C198" s="75">
        <f t="shared" si="35"/>
        <v>0</v>
      </c>
      <c r="D198" s="32"/>
      <c r="E198" s="32"/>
      <c r="F198" s="32"/>
      <c r="G198" s="32"/>
      <c r="H198" s="32"/>
      <c r="I198" s="32"/>
      <c r="J198" s="82" t="str">
        <f t="shared" si="36"/>
        <v/>
      </c>
      <c r="K198" s="82" t="str">
        <f t="shared" si="37"/>
        <v/>
      </c>
      <c r="L198" s="85" t="str">
        <f t="shared" si="38"/>
        <v/>
      </c>
      <c r="M198" s="35">
        <f t="shared" si="39"/>
        <v>0</v>
      </c>
    </row>
    <row r="199" spans="1:13" ht="12.75" hidden="1" customHeight="1" x14ac:dyDescent="0.2">
      <c r="A199" s="209" t="s">
        <v>500</v>
      </c>
      <c r="B199" s="75">
        <f t="shared" si="34"/>
        <v>0</v>
      </c>
      <c r="C199" s="75">
        <f t="shared" si="35"/>
        <v>0</v>
      </c>
      <c r="D199" s="32"/>
      <c r="E199" s="32"/>
      <c r="F199" s="32"/>
      <c r="G199" s="32"/>
      <c r="H199" s="32"/>
      <c r="I199" s="32"/>
      <c r="J199" s="82" t="str">
        <f t="shared" si="36"/>
        <v/>
      </c>
      <c r="K199" s="82" t="str">
        <f t="shared" si="37"/>
        <v/>
      </c>
      <c r="L199" s="85" t="str">
        <f t="shared" si="38"/>
        <v/>
      </c>
      <c r="M199" s="35">
        <f t="shared" si="39"/>
        <v>0</v>
      </c>
    </row>
    <row r="200" spans="1:13" ht="12.75" hidden="1" customHeight="1" x14ac:dyDescent="0.2">
      <c r="A200" s="209" t="s">
        <v>500</v>
      </c>
      <c r="B200" s="76">
        <f t="shared" si="34"/>
        <v>0</v>
      </c>
      <c r="C200" s="76">
        <f t="shared" si="35"/>
        <v>0</v>
      </c>
      <c r="D200" s="42"/>
      <c r="E200" s="42"/>
      <c r="F200" s="42"/>
      <c r="G200" s="42"/>
      <c r="H200" s="42"/>
      <c r="I200" s="42"/>
      <c r="J200" s="83" t="str">
        <f t="shared" si="36"/>
        <v/>
      </c>
      <c r="K200" s="83" t="str">
        <f t="shared" si="37"/>
        <v/>
      </c>
      <c r="L200" s="85" t="str">
        <f t="shared" si="38"/>
        <v/>
      </c>
      <c r="M200" s="35">
        <f t="shared" si="39"/>
        <v>0</v>
      </c>
    </row>
    <row r="201" spans="1:13" ht="12.75" hidden="1" customHeight="1" x14ac:dyDescent="0.2">
      <c r="A201" s="209" t="s">
        <v>500</v>
      </c>
      <c r="B201" s="75">
        <f t="shared" si="34"/>
        <v>0</v>
      </c>
      <c r="C201" s="75">
        <f t="shared" si="35"/>
        <v>0</v>
      </c>
      <c r="D201" s="32"/>
      <c r="E201" s="32"/>
      <c r="F201" s="32"/>
      <c r="G201" s="32"/>
      <c r="H201" s="32"/>
      <c r="I201" s="32"/>
      <c r="J201" s="82" t="str">
        <f t="shared" si="36"/>
        <v/>
      </c>
      <c r="K201" s="82" t="str">
        <f t="shared" si="37"/>
        <v/>
      </c>
      <c r="L201" s="85" t="str">
        <f t="shared" si="38"/>
        <v/>
      </c>
      <c r="M201" s="35">
        <f t="shared" si="39"/>
        <v>0</v>
      </c>
    </row>
    <row r="202" spans="1:13" ht="12.75" hidden="1" customHeight="1" x14ac:dyDescent="0.2">
      <c r="A202" s="209" t="s">
        <v>500</v>
      </c>
      <c r="B202" s="75">
        <f t="shared" si="34"/>
        <v>0</v>
      </c>
      <c r="C202" s="75">
        <f t="shared" si="35"/>
        <v>0</v>
      </c>
      <c r="D202" s="32"/>
      <c r="E202" s="32"/>
      <c r="F202" s="32"/>
      <c r="G202" s="32"/>
      <c r="H202" s="32"/>
      <c r="I202" s="32"/>
      <c r="J202" s="82" t="str">
        <f t="shared" si="36"/>
        <v/>
      </c>
      <c r="K202" s="82" t="str">
        <f t="shared" si="37"/>
        <v/>
      </c>
      <c r="L202" s="85" t="str">
        <f t="shared" si="38"/>
        <v/>
      </c>
      <c r="M202" s="35">
        <f t="shared" si="39"/>
        <v>0</v>
      </c>
    </row>
    <row r="203" spans="1:13" ht="12.75" hidden="1" customHeight="1" x14ac:dyDescent="0.2">
      <c r="A203" s="209" t="s">
        <v>500</v>
      </c>
      <c r="B203" s="75">
        <f t="shared" si="34"/>
        <v>0</v>
      </c>
      <c r="C203" s="75">
        <f t="shared" si="35"/>
        <v>0</v>
      </c>
      <c r="D203" s="32"/>
      <c r="E203" s="32"/>
      <c r="F203" s="32"/>
      <c r="G203" s="32"/>
      <c r="H203" s="32"/>
      <c r="I203" s="32"/>
      <c r="J203" s="82" t="str">
        <f t="shared" si="36"/>
        <v/>
      </c>
      <c r="K203" s="82" t="str">
        <f t="shared" si="37"/>
        <v/>
      </c>
      <c r="L203" s="85" t="str">
        <f t="shared" si="38"/>
        <v/>
      </c>
      <c r="M203" s="35">
        <f t="shared" si="39"/>
        <v>0</v>
      </c>
    </row>
    <row r="204" spans="1:13" ht="12.75" hidden="1" customHeight="1" x14ac:dyDescent="0.2">
      <c r="A204" s="209" t="s">
        <v>500</v>
      </c>
      <c r="B204" s="75">
        <f t="shared" si="34"/>
        <v>0</v>
      </c>
      <c r="C204" s="75">
        <f t="shared" si="35"/>
        <v>0</v>
      </c>
      <c r="D204" s="32"/>
      <c r="E204" s="32"/>
      <c r="F204" s="32"/>
      <c r="G204" s="32"/>
      <c r="H204" s="32"/>
      <c r="I204" s="32"/>
      <c r="J204" s="82" t="str">
        <f t="shared" si="36"/>
        <v/>
      </c>
      <c r="K204" s="82" t="str">
        <f t="shared" si="37"/>
        <v/>
      </c>
      <c r="L204" s="85" t="str">
        <f t="shared" si="38"/>
        <v/>
      </c>
      <c r="M204" s="35">
        <f t="shared" si="39"/>
        <v>0</v>
      </c>
    </row>
    <row r="205" spans="1:13" ht="12.75" hidden="1" customHeight="1" x14ac:dyDescent="0.2">
      <c r="A205" s="209" t="s">
        <v>500</v>
      </c>
      <c r="B205" s="75">
        <f t="shared" si="34"/>
        <v>0</v>
      </c>
      <c r="C205" s="75">
        <f t="shared" si="35"/>
        <v>0</v>
      </c>
      <c r="D205" s="32"/>
      <c r="E205" s="32"/>
      <c r="F205" s="32"/>
      <c r="G205" s="32"/>
      <c r="H205" s="32"/>
      <c r="I205" s="32"/>
      <c r="J205" s="82" t="str">
        <f t="shared" si="36"/>
        <v/>
      </c>
      <c r="K205" s="82" t="str">
        <f t="shared" si="37"/>
        <v/>
      </c>
      <c r="L205" s="85" t="str">
        <f t="shared" si="38"/>
        <v/>
      </c>
      <c r="M205" s="35">
        <f t="shared" si="39"/>
        <v>0</v>
      </c>
    </row>
    <row r="206" spans="1:13" ht="12.75" hidden="1" customHeight="1" x14ac:dyDescent="0.2">
      <c r="A206" s="209" t="s">
        <v>500</v>
      </c>
      <c r="B206" s="75">
        <f t="shared" si="34"/>
        <v>0</v>
      </c>
      <c r="C206" s="75">
        <f t="shared" si="35"/>
        <v>0</v>
      </c>
      <c r="D206" s="32"/>
      <c r="E206" s="32"/>
      <c r="F206" s="32"/>
      <c r="G206" s="32"/>
      <c r="H206" s="32"/>
      <c r="I206" s="32"/>
      <c r="J206" s="82" t="str">
        <f t="shared" si="36"/>
        <v/>
      </c>
      <c r="K206" s="82" t="str">
        <f t="shared" si="37"/>
        <v/>
      </c>
      <c r="L206" s="85" t="str">
        <f t="shared" si="38"/>
        <v/>
      </c>
      <c r="M206" s="35">
        <f t="shared" si="39"/>
        <v>0</v>
      </c>
    </row>
    <row r="207" spans="1:13" ht="12.75" hidden="1" customHeight="1" x14ac:dyDescent="0.2">
      <c r="A207" s="209" t="s">
        <v>500</v>
      </c>
      <c r="B207" s="75">
        <f t="shared" si="34"/>
        <v>0</v>
      </c>
      <c r="C207" s="75">
        <f t="shared" si="35"/>
        <v>0</v>
      </c>
      <c r="D207" s="32"/>
      <c r="E207" s="32"/>
      <c r="F207" s="32"/>
      <c r="G207" s="32"/>
      <c r="H207" s="32"/>
      <c r="I207" s="32"/>
      <c r="J207" s="82" t="str">
        <f t="shared" si="36"/>
        <v/>
      </c>
      <c r="K207" s="82" t="str">
        <f t="shared" si="37"/>
        <v/>
      </c>
      <c r="L207" s="85" t="str">
        <f t="shared" si="38"/>
        <v/>
      </c>
      <c r="M207" s="35">
        <f t="shared" si="39"/>
        <v>0</v>
      </c>
    </row>
    <row r="208" spans="1:13" ht="12.75" hidden="1" customHeight="1" x14ac:dyDescent="0.2">
      <c r="A208" s="209" t="s">
        <v>500</v>
      </c>
      <c r="B208" s="75">
        <f t="shared" si="34"/>
        <v>0</v>
      </c>
      <c r="C208" s="75">
        <f t="shared" si="35"/>
        <v>0</v>
      </c>
      <c r="D208" s="32"/>
      <c r="E208" s="32"/>
      <c r="F208" s="32"/>
      <c r="G208" s="32"/>
      <c r="H208" s="32"/>
      <c r="I208" s="32"/>
      <c r="J208" s="82" t="str">
        <f t="shared" si="36"/>
        <v/>
      </c>
      <c r="K208" s="82" t="str">
        <f t="shared" si="37"/>
        <v/>
      </c>
      <c r="L208" s="85" t="str">
        <f t="shared" si="38"/>
        <v/>
      </c>
      <c r="M208" s="35">
        <f t="shared" ref="M208:M226" si="40">G208+I208</f>
        <v>0</v>
      </c>
    </row>
    <row r="209" spans="1:13" ht="12.75" hidden="1" customHeight="1" x14ac:dyDescent="0.2">
      <c r="A209" s="209" t="s">
        <v>500</v>
      </c>
      <c r="B209" s="75">
        <f t="shared" si="34"/>
        <v>0</v>
      </c>
      <c r="C209" s="75">
        <f t="shared" si="35"/>
        <v>0</v>
      </c>
      <c r="D209" s="32"/>
      <c r="E209" s="32"/>
      <c r="F209" s="32"/>
      <c r="G209" s="32"/>
      <c r="H209" s="32"/>
      <c r="I209" s="32"/>
      <c r="J209" s="82" t="str">
        <f t="shared" si="36"/>
        <v/>
      </c>
      <c r="K209" s="82" t="str">
        <f t="shared" si="37"/>
        <v/>
      </c>
      <c r="L209" s="85" t="str">
        <f t="shared" si="38"/>
        <v/>
      </c>
      <c r="M209" s="35">
        <f t="shared" si="40"/>
        <v>0</v>
      </c>
    </row>
    <row r="210" spans="1:13" ht="12.75" hidden="1" customHeight="1" x14ac:dyDescent="0.2">
      <c r="A210" s="209" t="s">
        <v>500</v>
      </c>
      <c r="B210" s="75">
        <f t="shared" si="34"/>
        <v>0</v>
      </c>
      <c r="C210" s="75">
        <f t="shared" si="35"/>
        <v>0</v>
      </c>
      <c r="D210" s="32"/>
      <c r="E210" s="32"/>
      <c r="F210" s="32"/>
      <c r="G210" s="32"/>
      <c r="H210" s="32"/>
      <c r="I210" s="32"/>
      <c r="J210" s="82" t="str">
        <f t="shared" si="36"/>
        <v/>
      </c>
      <c r="K210" s="82" t="str">
        <f t="shared" si="37"/>
        <v/>
      </c>
      <c r="L210" s="85" t="str">
        <f t="shared" si="38"/>
        <v/>
      </c>
      <c r="M210" s="35">
        <f t="shared" si="40"/>
        <v>0</v>
      </c>
    </row>
    <row r="211" spans="1:13" ht="12.75" hidden="1" customHeight="1" x14ac:dyDescent="0.2">
      <c r="A211" s="209" t="s">
        <v>500</v>
      </c>
      <c r="B211" s="75">
        <f t="shared" si="34"/>
        <v>0</v>
      </c>
      <c r="C211" s="75">
        <f t="shared" si="35"/>
        <v>0</v>
      </c>
      <c r="D211" s="32"/>
      <c r="E211" s="32"/>
      <c r="F211" s="32"/>
      <c r="G211" s="32"/>
      <c r="H211" s="32"/>
      <c r="I211" s="32"/>
      <c r="J211" s="82" t="str">
        <f t="shared" si="36"/>
        <v/>
      </c>
      <c r="K211" s="82" t="str">
        <f t="shared" si="37"/>
        <v/>
      </c>
      <c r="L211" s="85" t="str">
        <f t="shared" si="38"/>
        <v/>
      </c>
      <c r="M211" s="35">
        <f t="shared" si="40"/>
        <v>0</v>
      </c>
    </row>
    <row r="212" spans="1:13" ht="12.75" hidden="1" customHeight="1" x14ac:dyDescent="0.2">
      <c r="A212" s="209" t="s">
        <v>500</v>
      </c>
      <c r="B212" s="75">
        <f t="shared" si="34"/>
        <v>0</v>
      </c>
      <c r="C212" s="75">
        <f t="shared" si="35"/>
        <v>0</v>
      </c>
      <c r="D212" s="32"/>
      <c r="E212" s="32"/>
      <c r="F212" s="32"/>
      <c r="G212" s="32"/>
      <c r="H212" s="32"/>
      <c r="I212" s="32"/>
      <c r="J212" s="82" t="str">
        <f t="shared" si="36"/>
        <v/>
      </c>
      <c r="K212" s="82" t="str">
        <f t="shared" si="37"/>
        <v/>
      </c>
      <c r="L212" s="85" t="str">
        <f t="shared" si="38"/>
        <v/>
      </c>
      <c r="M212" s="35">
        <f t="shared" si="40"/>
        <v>0</v>
      </c>
    </row>
    <row r="213" spans="1:13" ht="12.75" hidden="1" customHeight="1" x14ac:dyDescent="0.2">
      <c r="A213" s="209" t="s">
        <v>500</v>
      </c>
      <c r="B213" s="75">
        <f t="shared" si="34"/>
        <v>0</v>
      </c>
      <c r="C213" s="75">
        <f t="shared" si="35"/>
        <v>0</v>
      </c>
      <c r="D213" s="32"/>
      <c r="E213" s="32"/>
      <c r="F213" s="32"/>
      <c r="G213" s="32"/>
      <c r="H213" s="32"/>
      <c r="I213" s="32"/>
      <c r="J213" s="82" t="str">
        <f t="shared" si="36"/>
        <v/>
      </c>
      <c r="K213" s="82" t="str">
        <f t="shared" si="37"/>
        <v/>
      </c>
      <c r="L213" s="85" t="str">
        <f t="shared" si="38"/>
        <v/>
      </c>
      <c r="M213" s="35">
        <f t="shared" si="40"/>
        <v>0</v>
      </c>
    </row>
    <row r="214" spans="1:13" ht="12.75" hidden="1" customHeight="1" x14ac:dyDescent="0.2">
      <c r="A214" s="209" t="s">
        <v>500</v>
      </c>
      <c r="B214" s="76">
        <f t="shared" si="34"/>
        <v>0</v>
      </c>
      <c r="C214" s="76">
        <f t="shared" si="35"/>
        <v>0</v>
      </c>
      <c r="D214" s="42"/>
      <c r="E214" s="42"/>
      <c r="F214" s="42"/>
      <c r="G214" s="42"/>
      <c r="H214" s="42"/>
      <c r="I214" s="42"/>
      <c r="J214" s="83" t="str">
        <f t="shared" si="36"/>
        <v/>
      </c>
      <c r="K214" s="83" t="str">
        <f t="shared" si="37"/>
        <v/>
      </c>
      <c r="L214" s="85" t="str">
        <f t="shared" si="38"/>
        <v/>
      </c>
      <c r="M214" s="35">
        <f t="shared" si="40"/>
        <v>0</v>
      </c>
    </row>
    <row r="215" spans="1:13" ht="12.75" hidden="1" customHeight="1" x14ac:dyDescent="0.2">
      <c r="A215" s="209" t="s">
        <v>500</v>
      </c>
      <c r="B215" s="75">
        <f t="shared" si="34"/>
        <v>0</v>
      </c>
      <c r="C215" s="75">
        <f t="shared" si="35"/>
        <v>0</v>
      </c>
      <c r="D215" s="32"/>
      <c r="E215" s="32"/>
      <c r="F215" s="32"/>
      <c r="G215" s="32"/>
      <c r="H215" s="32"/>
      <c r="I215" s="32"/>
      <c r="J215" s="82" t="str">
        <f t="shared" si="36"/>
        <v/>
      </c>
      <c r="K215" s="82" t="str">
        <f t="shared" si="37"/>
        <v/>
      </c>
      <c r="L215" s="85" t="str">
        <f t="shared" si="38"/>
        <v/>
      </c>
      <c r="M215" s="35">
        <f t="shared" si="40"/>
        <v>0</v>
      </c>
    </row>
    <row r="216" spans="1:13" ht="12.75" hidden="1" customHeight="1" x14ac:dyDescent="0.2">
      <c r="A216" s="209" t="s">
        <v>500</v>
      </c>
      <c r="B216" s="75">
        <f t="shared" si="34"/>
        <v>0</v>
      </c>
      <c r="C216" s="75">
        <f t="shared" si="35"/>
        <v>0</v>
      </c>
      <c r="D216" s="32"/>
      <c r="E216" s="32"/>
      <c r="F216" s="32"/>
      <c r="G216" s="32"/>
      <c r="H216" s="32"/>
      <c r="I216" s="32"/>
      <c r="J216" s="82" t="str">
        <f t="shared" si="36"/>
        <v/>
      </c>
      <c r="K216" s="82" t="str">
        <f t="shared" si="37"/>
        <v/>
      </c>
      <c r="L216" s="85" t="str">
        <f t="shared" si="38"/>
        <v/>
      </c>
      <c r="M216" s="35">
        <f t="shared" si="40"/>
        <v>0</v>
      </c>
    </row>
    <row r="217" spans="1:13" ht="12.75" hidden="1" customHeight="1" x14ac:dyDescent="0.2">
      <c r="A217" s="209" t="s">
        <v>500</v>
      </c>
      <c r="B217" s="75">
        <f t="shared" si="34"/>
        <v>0</v>
      </c>
      <c r="C217" s="75">
        <f t="shared" si="35"/>
        <v>0</v>
      </c>
      <c r="D217" s="32"/>
      <c r="E217" s="32"/>
      <c r="F217" s="32"/>
      <c r="G217" s="32"/>
      <c r="H217" s="32"/>
      <c r="I217" s="32"/>
      <c r="J217" s="82" t="str">
        <f t="shared" si="36"/>
        <v/>
      </c>
      <c r="K217" s="82" t="str">
        <f t="shared" si="37"/>
        <v/>
      </c>
      <c r="L217" s="85" t="str">
        <f t="shared" si="38"/>
        <v/>
      </c>
      <c r="M217" s="35">
        <f t="shared" si="40"/>
        <v>0</v>
      </c>
    </row>
    <row r="218" spans="1:13" ht="12.75" hidden="1" customHeight="1" x14ac:dyDescent="0.2">
      <c r="A218" s="209" t="s">
        <v>500</v>
      </c>
      <c r="B218" s="75">
        <f t="shared" si="34"/>
        <v>0</v>
      </c>
      <c r="C218" s="75">
        <f t="shared" si="35"/>
        <v>0</v>
      </c>
      <c r="D218" s="32"/>
      <c r="E218" s="32"/>
      <c r="F218" s="32"/>
      <c r="G218" s="32"/>
      <c r="H218" s="32"/>
      <c r="I218" s="32"/>
      <c r="J218" s="82" t="str">
        <f t="shared" si="36"/>
        <v/>
      </c>
      <c r="K218" s="82" t="str">
        <f t="shared" si="37"/>
        <v/>
      </c>
      <c r="L218" s="85" t="str">
        <f t="shared" si="38"/>
        <v/>
      </c>
      <c r="M218" s="35">
        <f t="shared" si="40"/>
        <v>0</v>
      </c>
    </row>
    <row r="219" spans="1:13" ht="12.75" hidden="1" customHeight="1" x14ac:dyDescent="0.2">
      <c r="A219" s="209" t="s">
        <v>500</v>
      </c>
      <c r="B219" s="75">
        <f t="shared" si="34"/>
        <v>0</v>
      </c>
      <c r="C219" s="75">
        <f t="shared" si="35"/>
        <v>0</v>
      </c>
      <c r="D219" s="32"/>
      <c r="E219" s="32"/>
      <c r="F219" s="32"/>
      <c r="G219" s="32"/>
      <c r="H219" s="32"/>
      <c r="I219" s="32"/>
      <c r="J219" s="82" t="str">
        <f t="shared" si="36"/>
        <v/>
      </c>
      <c r="K219" s="82" t="str">
        <f t="shared" si="37"/>
        <v/>
      </c>
      <c r="L219" s="85" t="str">
        <f t="shared" si="38"/>
        <v/>
      </c>
      <c r="M219" s="35">
        <f t="shared" si="40"/>
        <v>0</v>
      </c>
    </row>
    <row r="220" spans="1:13" ht="12.75" hidden="1" customHeight="1" x14ac:dyDescent="0.2">
      <c r="A220" s="209" t="s">
        <v>500</v>
      </c>
      <c r="B220" s="75">
        <f t="shared" si="34"/>
        <v>0</v>
      </c>
      <c r="C220" s="75">
        <f t="shared" si="35"/>
        <v>0</v>
      </c>
      <c r="D220" s="32"/>
      <c r="E220" s="32"/>
      <c r="F220" s="32"/>
      <c r="G220" s="32"/>
      <c r="H220" s="32"/>
      <c r="I220" s="32"/>
      <c r="J220" s="82" t="str">
        <f t="shared" si="36"/>
        <v/>
      </c>
      <c r="K220" s="82" t="str">
        <f t="shared" si="37"/>
        <v/>
      </c>
      <c r="L220" s="85" t="str">
        <f t="shared" si="38"/>
        <v/>
      </c>
      <c r="M220" s="35">
        <f t="shared" si="40"/>
        <v>0</v>
      </c>
    </row>
    <row r="221" spans="1:13" ht="12.75" hidden="1" customHeight="1" x14ac:dyDescent="0.2">
      <c r="A221" s="209" t="s">
        <v>500</v>
      </c>
      <c r="B221" s="75">
        <f t="shared" si="34"/>
        <v>0</v>
      </c>
      <c r="C221" s="75">
        <f t="shared" si="35"/>
        <v>0</v>
      </c>
      <c r="D221" s="32"/>
      <c r="E221" s="32"/>
      <c r="F221" s="32"/>
      <c r="G221" s="32"/>
      <c r="H221" s="32"/>
      <c r="I221" s="32"/>
      <c r="J221" s="82" t="str">
        <f t="shared" si="36"/>
        <v/>
      </c>
      <c r="K221" s="82" t="str">
        <f t="shared" si="37"/>
        <v/>
      </c>
      <c r="L221" s="85" t="str">
        <f t="shared" si="38"/>
        <v/>
      </c>
      <c r="M221" s="35">
        <f t="shared" si="40"/>
        <v>0</v>
      </c>
    </row>
    <row r="222" spans="1:13" ht="12.75" hidden="1" customHeight="1" x14ac:dyDescent="0.2">
      <c r="A222" s="209" t="s">
        <v>500</v>
      </c>
      <c r="B222" s="75">
        <f t="shared" si="34"/>
        <v>0</v>
      </c>
      <c r="C222" s="75">
        <f t="shared" si="35"/>
        <v>0</v>
      </c>
      <c r="D222" s="32"/>
      <c r="E222" s="32"/>
      <c r="F222" s="32"/>
      <c r="G222" s="32"/>
      <c r="H222" s="32"/>
      <c r="I222" s="32"/>
      <c r="J222" s="82" t="str">
        <f t="shared" si="36"/>
        <v/>
      </c>
      <c r="K222" s="82" t="str">
        <f t="shared" si="37"/>
        <v/>
      </c>
      <c r="L222" s="85" t="str">
        <f t="shared" si="38"/>
        <v/>
      </c>
      <c r="M222" s="35">
        <f t="shared" si="40"/>
        <v>0</v>
      </c>
    </row>
    <row r="223" spans="1:13" ht="12.75" hidden="1" customHeight="1" x14ac:dyDescent="0.2">
      <c r="A223" s="209" t="s">
        <v>500</v>
      </c>
      <c r="B223" s="75">
        <f t="shared" si="34"/>
        <v>0</v>
      </c>
      <c r="C223" s="75">
        <f t="shared" si="35"/>
        <v>0</v>
      </c>
      <c r="D223" s="32"/>
      <c r="E223" s="32"/>
      <c r="F223" s="32"/>
      <c r="G223" s="32"/>
      <c r="H223" s="32"/>
      <c r="I223" s="32"/>
      <c r="J223" s="82" t="str">
        <f t="shared" si="36"/>
        <v/>
      </c>
      <c r="K223" s="82" t="str">
        <f t="shared" si="37"/>
        <v/>
      </c>
      <c r="L223" s="85" t="str">
        <f t="shared" si="38"/>
        <v/>
      </c>
      <c r="M223" s="35">
        <f t="shared" si="40"/>
        <v>0</v>
      </c>
    </row>
    <row r="224" spans="1:13" ht="12.75" hidden="1" customHeight="1" x14ac:dyDescent="0.2">
      <c r="A224" s="209" t="s">
        <v>500</v>
      </c>
      <c r="B224" s="75">
        <f t="shared" si="34"/>
        <v>0</v>
      </c>
      <c r="C224" s="75">
        <f t="shared" si="35"/>
        <v>0</v>
      </c>
      <c r="D224" s="32"/>
      <c r="E224" s="32"/>
      <c r="F224" s="32"/>
      <c r="G224" s="32"/>
      <c r="H224" s="32"/>
      <c r="I224" s="32"/>
      <c r="J224" s="82" t="str">
        <f t="shared" si="36"/>
        <v/>
      </c>
      <c r="K224" s="82" t="str">
        <f t="shared" si="37"/>
        <v/>
      </c>
      <c r="L224" s="85" t="str">
        <f t="shared" si="38"/>
        <v/>
      </c>
      <c r="M224" s="35">
        <f t="shared" si="40"/>
        <v>0</v>
      </c>
    </row>
    <row r="225" spans="1:13" ht="12.75" hidden="1" customHeight="1" x14ac:dyDescent="0.2">
      <c r="A225" s="209" t="s">
        <v>500</v>
      </c>
      <c r="B225" s="76">
        <f t="shared" si="34"/>
        <v>0</v>
      </c>
      <c r="C225" s="76">
        <f t="shared" si="35"/>
        <v>0</v>
      </c>
      <c r="D225" s="42"/>
      <c r="E225" s="42"/>
      <c r="F225" s="42"/>
      <c r="G225" s="42"/>
      <c r="H225" s="42"/>
      <c r="I225" s="42"/>
      <c r="J225" s="83" t="str">
        <f t="shared" si="36"/>
        <v/>
      </c>
      <c r="K225" s="83" t="str">
        <f t="shared" si="37"/>
        <v/>
      </c>
      <c r="L225" s="85" t="str">
        <f t="shared" si="38"/>
        <v/>
      </c>
      <c r="M225" s="35">
        <f t="shared" si="40"/>
        <v>0</v>
      </c>
    </row>
    <row r="226" spans="1:13" hidden="1" x14ac:dyDescent="0.2">
      <c r="A226" s="203" t="s">
        <v>61</v>
      </c>
      <c r="B226" s="203">
        <f t="shared" ref="B226:I226" si="41">SUM(B176:B225)</f>
        <v>0</v>
      </c>
      <c r="C226" s="203">
        <f t="shared" si="41"/>
        <v>0</v>
      </c>
      <c r="D226" s="203">
        <f t="shared" si="41"/>
        <v>0</v>
      </c>
      <c r="E226" s="203">
        <f t="shared" si="41"/>
        <v>0</v>
      </c>
      <c r="F226" s="203">
        <f t="shared" si="41"/>
        <v>0</v>
      </c>
      <c r="G226" s="203">
        <f t="shared" si="41"/>
        <v>0</v>
      </c>
      <c r="H226" s="203">
        <f t="shared" si="41"/>
        <v>0</v>
      </c>
      <c r="I226" s="203">
        <f t="shared" si="41"/>
        <v>0</v>
      </c>
      <c r="J226" s="204" t="str">
        <f>IF(ISERROR(D226/C226),"",(D226/C226))</f>
        <v/>
      </c>
      <c r="K226" s="204" t="str">
        <f>IF(ISERROR(E226/C226),"",(E226/C226))</f>
        <v/>
      </c>
      <c r="L226" s="204" t="str">
        <f>IF(ISERROR((D226+E226)/B226),"",(D226+E226)/B226)</f>
        <v/>
      </c>
      <c r="M226" s="35">
        <f t="shared" si="40"/>
        <v>0</v>
      </c>
    </row>
    <row r="227" spans="1:13" x14ac:dyDescent="0.2">
      <c r="M227" s="6"/>
    </row>
    <row r="228" spans="1:13" ht="15.75" hidden="1" customHeight="1" x14ac:dyDescent="0.2">
      <c r="A228" s="451" t="str">
        <f>Parameters!B112</f>
        <v>Sheet6-Table5 Header</v>
      </c>
      <c r="B228" s="452"/>
      <c r="C228" s="452"/>
      <c r="D228" s="452"/>
      <c r="E228" s="452"/>
      <c r="F228" s="452"/>
      <c r="G228" s="452"/>
      <c r="H228" s="452"/>
      <c r="I228" s="452"/>
      <c r="J228" s="452"/>
      <c r="K228" s="452"/>
      <c r="L228" s="453"/>
      <c r="M228" s="6"/>
    </row>
    <row r="229" spans="1:13" ht="12.75" hidden="1" customHeight="1" x14ac:dyDescent="0.2">
      <c r="A229" s="443" t="str">
        <f>CONCATENATE(Parameters!H112," Name")</f>
        <v>Test Set Name</v>
      </c>
      <c r="B229" s="445" t="s">
        <v>112</v>
      </c>
      <c r="C229" s="446"/>
      <c r="D229" s="446"/>
      <c r="E229" s="446"/>
      <c r="F229" s="446"/>
      <c r="G229" s="446"/>
      <c r="H229" s="446"/>
      <c r="I229" s="446"/>
      <c r="J229" s="446"/>
      <c r="K229" s="446"/>
      <c r="L229" s="447"/>
      <c r="M229" s="6"/>
    </row>
    <row r="230" spans="1:13" ht="12.75" hidden="1" customHeight="1" x14ac:dyDescent="0.2">
      <c r="A230" s="444"/>
      <c r="B230" s="196" t="s">
        <v>110</v>
      </c>
      <c r="C230" s="196" t="s">
        <v>113</v>
      </c>
      <c r="D230" s="196" t="s">
        <v>148</v>
      </c>
      <c r="E230" s="196" t="s">
        <v>149</v>
      </c>
      <c r="F230" s="196" t="s">
        <v>55</v>
      </c>
      <c r="G230" s="196" t="s">
        <v>57</v>
      </c>
      <c r="H230" s="196" t="s">
        <v>102</v>
      </c>
      <c r="I230" s="196" t="s">
        <v>93</v>
      </c>
      <c r="J230" s="196" t="s">
        <v>59</v>
      </c>
      <c r="K230" s="196" t="s">
        <v>60</v>
      </c>
      <c r="L230" s="196" t="s">
        <v>409</v>
      </c>
      <c r="M230" s="34" t="s">
        <v>58</v>
      </c>
    </row>
    <row r="231" spans="1:13" ht="12.75" hidden="1" customHeight="1" x14ac:dyDescent="0.2">
      <c r="A231" s="209" t="s">
        <v>500</v>
      </c>
      <c r="B231" s="75">
        <f t="shared" ref="B231:B280" si="42">SUM(D231:I231)</f>
        <v>0</v>
      </c>
      <c r="C231" s="75">
        <f t="shared" ref="C231:C280" si="43">D231+E231</f>
        <v>0</v>
      </c>
      <c r="D231" s="32"/>
      <c r="E231" s="32"/>
      <c r="F231" s="32"/>
      <c r="G231" s="32"/>
      <c r="H231" s="32"/>
      <c r="I231" s="32"/>
      <c r="J231" s="82" t="str">
        <f t="shared" ref="J231:J280" si="44">IF(ISERROR(D231/C231),"",(D231/C231))</f>
        <v/>
      </c>
      <c r="K231" s="82" t="str">
        <f t="shared" ref="K231:K280" si="45">IF(ISERROR(E231/C231),"",(E231/C231))</f>
        <v/>
      </c>
      <c r="L231" s="85" t="str">
        <f t="shared" ref="L231:L280" si="46">IF(ISERROR((D231+E231)/B231),"",(D231+E231)/B231)</f>
        <v/>
      </c>
      <c r="M231" s="35">
        <f t="shared" ref="M231:M262" si="47">G231+I231</f>
        <v>0</v>
      </c>
    </row>
    <row r="232" spans="1:13" ht="12.75" hidden="1" customHeight="1" x14ac:dyDescent="0.2">
      <c r="A232" s="209" t="s">
        <v>500</v>
      </c>
      <c r="B232" s="75">
        <f t="shared" si="42"/>
        <v>0</v>
      </c>
      <c r="C232" s="75">
        <f t="shared" si="43"/>
        <v>0</v>
      </c>
      <c r="D232" s="32"/>
      <c r="E232" s="32"/>
      <c r="F232" s="32"/>
      <c r="G232" s="32"/>
      <c r="H232" s="32"/>
      <c r="I232" s="32"/>
      <c r="J232" s="82" t="str">
        <f t="shared" si="44"/>
        <v/>
      </c>
      <c r="K232" s="82" t="str">
        <f t="shared" si="45"/>
        <v/>
      </c>
      <c r="L232" s="85" t="str">
        <f t="shared" si="46"/>
        <v/>
      </c>
      <c r="M232" s="35">
        <f t="shared" si="47"/>
        <v>0</v>
      </c>
    </row>
    <row r="233" spans="1:13" ht="12.75" hidden="1" customHeight="1" x14ac:dyDescent="0.2">
      <c r="A233" s="209" t="s">
        <v>500</v>
      </c>
      <c r="B233" s="75">
        <f t="shared" si="42"/>
        <v>0</v>
      </c>
      <c r="C233" s="75">
        <f t="shared" si="43"/>
        <v>0</v>
      </c>
      <c r="D233" s="32"/>
      <c r="E233" s="32"/>
      <c r="F233" s="32"/>
      <c r="G233" s="32"/>
      <c r="H233" s="32"/>
      <c r="I233" s="32"/>
      <c r="J233" s="82" t="str">
        <f t="shared" si="44"/>
        <v/>
      </c>
      <c r="K233" s="82" t="str">
        <f t="shared" si="45"/>
        <v/>
      </c>
      <c r="L233" s="85" t="str">
        <f t="shared" si="46"/>
        <v/>
      </c>
      <c r="M233" s="35">
        <f t="shared" si="47"/>
        <v>0</v>
      </c>
    </row>
    <row r="234" spans="1:13" ht="12.75" hidden="1" customHeight="1" x14ac:dyDescent="0.2">
      <c r="A234" s="209" t="s">
        <v>500</v>
      </c>
      <c r="B234" s="75">
        <f t="shared" si="42"/>
        <v>0</v>
      </c>
      <c r="C234" s="75">
        <f t="shared" si="43"/>
        <v>0</v>
      </c>
      <c r="D234" s="32"/>
      <c r="E234" s="32"/>
      <c r="F234" s="32"/>
      <c r="G234" s="32"/>
      <c r="H234" s="32"/>
      <c r="I234" s="32"/>
      <c r="J234" s="82" t="str">
        <f t="shared" si="44"/>
        <v/>
      </c>
      <c r="K234" s="82" t="str">
        <f t="shared" si="45"/>
        <v/>
      </c>
      <c r="L234" s="85" t="str">
        <f t="shared" si="46"/>
        <v/>
      </c>
      <c r="M234" s="35">
        <f t="shared" si="47"/>
        <v>0</v>
      </c>
    </row>
    <row r="235" spans="1:13" ht="12.75" hidden="1" customHeight="1" x14ac:dyDescent="0.2">
      <c r="A235" s="209" t="s">
        <v>500</v>
      </c>
      <c r="B235" s="75">
        <f t="shared" si="42"/>
        <v>0</v>
      </c>
      <c r="C235" s="75">
        <f t="shared" si="43"/>
        <v>0</v>
      </c>
      <c r="D235" s="32"/>
      <c r="E235" s="32"/>
      <c r="F235" s="32"/>
      <c r="G235" s="32"/>
      <c r="H235" s="32"/>
      <c r="I235" s="32"/>
      <c r="J235" s="82" t="str">
        <f t="shared" si="44"/>
        <v/>
      </c>
      <c r="K235" s="82" t="str">
        <f t="shared" si="45"/>
        <v/>
      </c>
      <c r="L235" s="85" t="str">
        <f t="shared" si="46"/>
        <v/>
      </c>
      <c r="M235" s="35">
        <f t="shared" si="47"/>
        <v>0</v>
      </c>
    </row>
    <row r="236" spans="1:13" ht="12.75" hidden="1" customHeight="1" x14ac:dyDescent="0.2">
      <c r="A236" s="209" t="s">
        <v>500</v>
      </c>
      <c r="B236" s="75">
        <f t="shared" si="42"/>
        <v>0</v>
      </c>
      <c r="C236" s="75">
        <f t="shared" si="43"/>
        <v>0</v>
      </c>
      <c r="D236" s="32"/>
      <c r="E236" s="32"/>
      <c r="F236" s="32"/>
      <c r="G236" s="32"/>
      <c r="H236" s="32"/>
      <c r="I236" s="32"/>
      <c r="J236" s="82" t="str">
        <f t="shared" si="44"/>
        <v/>
      </c>
      <c r="K236" s="82" t="str">
        <f t="shared" si="45"/>
        <v/>
      </c>
      <c r="L236" s="85" t="str">
        <f t="shared" si="46"/>
        <v/>
      </c>
      <c r="M236" s="35">
        <f t="shared" si="47"/>
        <v>0</v>
      </c>
    </row>
    <row r="237" spans="1:13" ht="12.75" hidden="1" customHeight="1" x14ac:dyDescent="0.2">
      <c r="A237" s="209" t="s">
        <v>500</v>
      </c>
      <c r="B237" s="75">
        <f t="shared" si="42"/>
        <v>0</v>
      </c>
      <c r="C237" s="75">
        <f t="shared" si="43"/>
        <v>0</v>
      </c>
      <c r="D237" s="32"/>
      <c r="E237" s="32"/>
      <c r="F237" s="32"/>
      <c r="G237" s="32"/>
      <c r="H237" s="32"/>
      <c r="I237" s="32"/>
      <c r="J237" s="82" t="str">
        <f t="shared" si="44"/>
        <v/>
      </c>
      <c r="K237" s="82" t="str">
        <f t="shared" si="45"/>
        <v/>
      </c>
      <c r="L237" s="85" t="str">
        <f t="shared" si="46"/>
        <v/>
      </c>
      <c r="M237" s="35">
        <f t="shared" si="47"/>
        <v>0</v>
      </c>
    </row>
    <row r="238" spans="1:13" ht="12.75" hidden="1" customHeight="1" x14ac:dyDescent="0.2">
      <c r="A238" s="209" t="s">
        <v>500</v>
      </c>
      <c r="B238" s="75">
        <f t="shared" si="42"/>
        <v>0</v>
      </c>
      <c r="C238" s="75">
        <f t="shared" si="43"/>
        <v>0</v>
      </c>
      <c r="D238" s="32"/>
      <c r="E238" s="32"/>
      <c r="F238" s="32"/>
      <c r="G238" s="32"/>
      <c r="H238" s="32"/>
      <c r="I238" s="32"/>
      <c r="J238" s="82" t="str">
        <f t="shared" si="44"/>
        <v/>
      </c>
      <c r="K238" s="82" t="str">
        <f t="shared" si="45"/>
        <v/>
      </c>
      <c r="L238" s="85" t="str">
        <f t="shared" si="46"/>
        <v/>
      </c>
      <c r="M238" s="35">
        <f t="shared" si="47"/>
        <v>0</v>
      </c>
    </row>
    <row r="239" spans="1:13" ht="12.75" hidden="1" customHeight="1" x14ac:dyDescent="0.2">
      <c r="A239" s="209" t="s">
        <v>500</v>
      </c>
      <c r="B239" s="75">
        <f t="shared" si="42"/>
        <v>0</v>
      </c>
      <c r="C239" s="75">
        <f t="shared" si="43"/>
        <v>0</v>
      </c>
      <c r="D239" s="32"/>
      <c r="E239" s="32"/>
      <c r="F239" s="32"/>
      <c r="G239" s="32"/>
      <c r="H239" s="32"/>
      <c r="I239" s="32"/>
      <c r="J239" s="82" t="str">
        <f t="shared" si="44"/>
        <v/>
      </c>
      <c r="K239" s="82" t="str">
        <f t="shared" si="45"/>
        <v/>
      </c>
      <c r="L239" s="85" t="str">
        <f t="shared" si="46"/>
        <v/>
      </c>
      <c r="M239" s="35">
        <f t="shared" si="47"/>
        <v>0</v>
      </c>
    </row>
    <row r="240" spans="1:13" ht="12.75" hidden="1" customHeight="1" x14ac:dyDescent="0.2">
      <c r="A240" s="209" t="s">
        <v>500</v>
      </c>
      <c r="B240" s="75">
        <f t="shared" si="42"/>
        <v>0</v>
      </c>
      <c r="C240" s="75">
        <f t="shared" si="43"/>
        <v>0</v>
      </c>
      <c r="D240" s="32"/>
      <c r="E240" s="32"/>
      <c r="F240" s="32"/>
      <c r="G240" s="32"/>
      <c r="H240" s="32"/>
      <c r="I240" s="32"/>
      <c r="J240" s="82" t="str">
        <f t="shared" si="44"/>
        <v/>
      </c>
      <c r="K240" s="82" t="str">
        <f t="shared" si="45"/>
        <v/>
      </c>
      <c r="L240" s="85" t="str">
        <f t="shared" si="46"/>
        <v/>
      </c>
      <c r="M240" s="35">
        <f t="shared" si="47"/>
        <v>0</v>
      </c>
    </row>
    <row r="241" spans="1:13" ht="12.75" hidden="1" customHeight="1" x14ac:dyDescent="0.2">
      <c r="A241" s="209" t="s">
        <v>500</v>
      </c>
      <c r="B241" s="75">
        <f t="shared" si="42"/>
        <v>0</v>
      </c>
      <c r="C241" s="75">
        <f t="shared" si="43"/>
        <v>0</v>
      </c>
      <c r="D241" s="32"/>
      <c r="E241" s="32"/>
      <c r="F241" s="32"/>
      <c r="G241" s="32"/>
      <c r="H241" s="32"/>
      <c r="I241" s="32"/>
      <c r="J241" s="82" t="str">
        <f t="shared" si="44"/>
        <v/>
      </c>
      <c r="K241" s="82" t="str">
        <f t="shared" si="45"/>
        <v/>
      </c>
      <c r="L241" s="85" t="str">
        <f t="shared" si="46"/>
        <v/>
      </c>
      <c r="M241" s="35">
        <f t="shared" si="47"/>
        <v>0</v>
      </c>
    </row>
    <row r="242" spans="1:13" ht="12.75" hidden="1" customHeight="1" x14ac:dyDescent="0.2">
      <c r="A242" s="209" t="s">
        <v>500</v>
      </c>
      <c r="B242" s="75">
        <f t="shared" si="42"/>
        <v>0</v>
      </c>
      <c r="C242" s="75">
        <f t="shared" si="43"/>
        <v>0</v>
      </c>
      <c r="D242" s="32"/>
      <c r="E242" s="32"/>
      <c r="F242" s="32"/>
      <c r="G242" s="32"/>
      <c r="H242" s="32"/>
      <c r="I242" s="32"/>
      <c r="J242" s="82" t="str">
        <f t="shared" si="44"/>
        <v/>
      </c>
      <c r="K242" s="82" t="str">
        <f t="shared" si="45"/>
        <v/>
      </c>
      <c r="L242" s="85" t="str">
        <f t="shared" si="46"/>
        <v/>
      </c>
      <c r="M242" s="35">
        <f t="shared" si="47"/>
        <v>0</v>
      </c>
    </row>
    <row r="243" spans="1:13" ht="12.75" hidden="1" customHeight="1" x14ac:dyDescent="0.2">
      <c r="A243" s="209" t="s">
        <v>500</v>
      </c>
      <c r="B243" s="75">
        <f t="shared" si="42"/>
        <v>0</v>
      </c>
      <c r="C243" s="75">
        <f t="shared" si="43"/>
        <v>0</v>
      </c>
      <c r="D243" s="32"/>
      <c r="E243" s="32"/>
      <c r="F243" s="32"/>
      <c r="G243" s="32"/>
      <c r="H243" s="32"/>
      <c r="I243" s="32"/>
      <c r="J243" s="82" t="str">
        <f t="shared" si="44"/>
        <v/>
      </c>
      <c r="K243" s="82" t="str">
        <f t="shared" si="45"/>
        <v/>
      </c>
      <c r="L243" s="85" t="str">
        <f t="shared" si="46"/>
        <v/>
      </c>
      <c r="M243" s="35">
        <f t="shared" si="47"/>
        <v>0</v>
      </c>
    </row>
    <row r="244" spans="1:13" ht="12.75" hidden="1" customHeight="1" x14ac:dyDescent="0.2">
      <c r="A244" s="209" t="s">
        <v>500</v>
      </c>
      <c r="B244" s="76">
        <f t="shared" si="42"/>
        <v>0</v>
      </c>
      <c r="C244" s="76">
        <f t="shared" si="43"/>
        <v>0</v>
      </c>
      <c r="D244" s="42"/>
      <c r="E244" s="42"/>
      <c r="F244" s="42"/>
      <c r="G244" s="42"/>
      <c r="H244" s="42"/>
      <c r="I244" s="42"/>
      <c r="J244" s="83" t="str">
        <f t="shared" si="44"/>
        <v/>
      </c>
      <c r="K244" s="83" t="str">
        <f t="shared" si="45"/>
        <v/>
      </c>
      <c r="L244" s="85" t="str">
        <f t="shared" si="46"/>
        <v/>
      </c>
      <c r="M244" s="35">
        <f t="shared" si="47"/>
        <v>0</v>
      </c>
    </row>
    <row r="245" spans="1:13" ht="12.75" hidden="1" customHeight="1" x14ac:dyDescent="0.2">
      <c r="A245" s="209" t="s">
        <v>500</v>
      </c>
      <c r="B245" s="75">
        <f t="shared" si="42"/>
        <v>0</v>
      </c>
      <c r="C245" s="75">
        <f t="shared" si="43"/>
        <v>0</v>
      </c>
      <c r="D245" s="32"/>
      <c r="E245" s="32"/>
      <c r="F245" s="32"/>
      <c r="G245" s="32"/>
      <c r="H245" s="32"/>
      <c r="I245" s="32"/>
      <c r="J245" s="82" t="str">
        <f t="shared" si="44"/>
        <v/>
      </c>
      <c r="K245" s="82" t="str">
        <f t="shared" si="45"/>
        <v/>
      </c>
      <c r="L245" s="85" t="str">
        <f t="shared" si="46"/>
        <v/>
      </c>
      <c r="M245" s="35">
        <f t="shared" si="47"/>
        <v>0</v>
      </c>
    </row>
    <row r="246" spans="1:13" ht="12.75" hidden="1" customHeight="1" x14ac:dyDescent="0.2">
      <c r="A246" s="209" t="s">
        <v>500</v>
      </c>
      <c r="B246" s="75">
        <f t="shared" si="42"/>
        <v>0</v>
      </c>
      <c r="C246" s="75">
        <f t="shared" si="43"/>
        <v>0</v>
      </c>
      <c r="D246" s="32"/>
      <c r="E246" s="32"/>
      <c r="F246" s="32"/>
      <c r="G246" s="32"/>
      <c r="H246" s="32"/>
      <c r="I246" s="32"/>
      <c r="J246" s="82" t="str">
        <f t="shared" si="44"/>
        <v/>
      </c>
      <c r="K246" s="82" t="str">
        <f t="shared" si="45"/>
        <v/>
      </c>
      <c r="L246" s="85" t="str">
        <f t="shared" si="46"/>
        <v/>
      </c>
      <c r="M246" s="35">
        <f t="shared" si="47"/>
        <v>0</v>
      </c>
    </row>
    <row r="247" spans="1:13" ht="12.75" hidden="1" customHeight="1" x14ac:dyDescent="0.2">
      <c r="A247" s="209" t="s">
        <v>500</v>
      </c>
      <c r="B247" s="75">
        <f t="shared" si="42"/>
        <v>0</v>
      </c>
      <c r="C247" s="75">
        <f t="shared" si="43"/>
        <v>0</v>
      </c>
      <c r="D247" s="32"/>
      <c r="E247" s="32"/>
      <c r="F247" s="32"/>
      <c r="G247" s="32"/>
      <c r="H247" s="32"/>
      <c r="I247" s="32"/>
      <c r="J247" s="82" t="str">
        <f t="shared" si="44"/>
        <v/>
      </c>
      <c r="K247" s="82" t="str">
        <f t="shared" si="45"/>
        <v/>
      </c>
      <c r="L247" s="85" t="str">
        <f t="shared" si="46"/>
        <v/>
      </c>
      <c r="M247" s="35">
        <f t="shared" si="47"/>
        <v>0</v>
      </c>
    </row>
    <row r="248" spans="1:13" ht="12.75" hidden="1" customHeight="1" x14ac:dyDescent="0.2">
      <c r="A248" s="209" t="s">
        <v>500</v>
      </c>
      <c r="B248" s="75">
        <f t="shared" si="42"/>
        <v>0</v>
      </c>
      <c r="C248" s="75">
        <f t="shared" si="43"/>
        <v>0</v>
      </c>
      <c r="D248" s="32"/>
      <c r="E248" s="32"/>
      <c r="F248" s="32"/>
      <c r="G248" s="32"/>
      <c r="H248" s="32"/>
      <c r="I248" s="32"/>
      <c r="J248" s="82" t="str">
        <f t="shared" si="44"/>
        <v/>
      </c>
      <c r="K248" s="82" t="str">
        <f t="shared" si="45"/>
        <v/>
      </c>
      <c r="L248" s="85" t="str">
        <f t="shared" si="46"/>
        <v/>
      </c>
      <c r="M248" s="35">
        <f t="shared" si="47"/>
        <v>0</v>
      </c>
    </row>
    <row r="249" spans="1:13" ht="12.75" hidden="1" customHeight="1" x14ac:dyDescent="0.2">
      <c r="A249" s="209" t="s">
        <v>500</v>
      </c>
      <c r="B249" s="75">
        <f t="shared" si="42"/>
        <v>0</v>
      </c>
      <c r="C249" s="75">
        <f t="shared" si="43"/>
        <v>0</v>
      </c>
      <c r="D249" s="32"/>
      <c r="E249" s="32"/>
      <c r="F249" s="32"/>
      <c r="G249" s="32"/>
      <c r="H249" s="32"/>
      <c r="I249" s="32"/>
      <c r="J249" s="82" t="str">
        <f t="shared" si="44"/>
        <v/>
      </c>
      <c r="K249" s="82" t="str">
        <f t="shared" si="45"/>
        <v/>
      </c>
      <c r="L249" s="85" t="str">
        <f t="shared" si="46"/>
        <v/>
      </c>
      <c r="M249" s="35">
        <f t="shared" si="47"/>
        <v>0</v>
      </c>
    </row>
    <row r="250" spans="1:13" ht="12.75" hidden="1" customHeight="1" x14ac:dyDescent="0.2">
      <c r="A250" s="209" t="s">
        <v>500</v>
      </c>
      <c r="B250" s="75">
        <f t="shared" si="42"/>
        <v>0</v>
      </c>
      <c r="C250" s="75">
        <f t="shared" si="43"/>
        <v>0</v>
      </c>
      <c r="D250" s="32"/>
      <c r="E250" s="32"/>
      <c r="F250" s="32"/>
      <c r="G250" s="32"/>
      <c r="H250" s="32"/>
      <c r="I250" s="32"/>
      <c r="J250" s="82" t="str">
        <f t="shared" si="44"/>
        <v/>
      </c>
      <c r="K250" s="82" t="str">
        <f t="shared" si="45"/>
        <v/>
      </c>
      <c r="L250" s="85" t="str">
        <f t="shared" si="46"/>
        <v/>
      </c>
      <c r="M250" s="35">
        <f t="shared" si="47"/>
        <v>0</v>
      </c>
    </row>
    <row r="251" spans="1:13" ht="12.75" hidden="1" customHeight="1" x14ac:dyDescent="0.2">
      <c r="A251" s="209" t="s">
        <v>500</v>
      </c>
      <c r="B251" s="75">
        <f t="shared" si="42"/>
        <v>0</v>
      </c>
      <c r="C251" s="75">
        <f t="shared" si="43"/>
        <v>0</v>
      </c>
      <c r="D251" s="32"/>
      <c r="E251" s="32"/>
      <c r="F251" s="32"/>
      <c r="G251" s="32"/>
      <c r="H251" s="32"/>
      <c r="I251" s="32"/>
      <c r="J251" s="82" t="str">
        <f t="shared" si="44"/>
        <v/>
      </c>
      <c r="K251" s="82" t="str">
        <f t="shared" si="45"/>
        <v/>
      </c>
      <c r="L251" s="85" t="str">
        <f t="shared" si="46"/>
        <v/>
      </c>
      <c r="M251" s="35">
        <f t="shared" si="47"/>
        <v>0</v>
      </c>
    </row>
    <row r="252" spans="1:13" ht="12.75" hidden="1" customHeight="1" x14ac:dyDescent="0.2">
      <c r="A252" s="209" t="s">
        <v>500</v>
      </c>
      <c r="B252" s="75">
        <f t="shared" si="42"/>
        <v>0</v>
      </c>
      <c r="C252" s="75">
        <f t="shared" si="43"/>
        <v>0</v>
      </c>
      <c r="D252" s="32"/>
      <c r="E252" s="32"/>
      <c r="F252" s="32"/>
      <c r="G252" s="32"/>
      <c r="H252" s="32"/>
      <c r="I252" s="32"/>
      <c r="J252" s="82" t="str">
        <f t="shared" si="44"/>
        <v/>
      </c>
      <c r="K252" s="82" t="str">
        <f t="shared" si="45"/>
        <v/>
      </c>
      <c r="L252" s="85" t="str">
        <f t="shared" si="46"/>
        <v/>
      </c>
      <c r="M252" s="35">
        <f t="shared" si="47"/>
        <v>0</v>
      </c>
    </row>
    <row r="253" spans="1:13" ht="12.75" hidden="1" customHeight="1" x14ac:dyDescent="0.2">
      <c r="A253" s="209" t="s">
        <v>500</v>
      </c>
      <c r="B253" s="75">
        <f t="shared" si="42"/>
        <v>0</v>
      </c>
      <c r="C253" s="75">
        <f t="shared" si="43"/>
        <v>0</v>
      </c>
      <c r="D253" s="32"/>
      <c r="E253" s="32"/>
      <c r="F253" s="32"/>
      <c r="G253" s="32"/>
      <c r="H253" s="32"/>
      <c r="I253" s="32"/>
      <c r="J253" s="82" t="str">
        <f t="shared" si="44"/>
        <v/>
      </c>
      <c r="K253" s="82" t="str">
        <f t="shared" si="45"/>
        <v/>
      </c>
      <c r="L253" s="85" t="str">
        <f t="shared" si="46"/>
        <v/>
      </c>
      <c r="M253" s="35">
        <f t="shared" si="47"/>
        <v>0</v>
      </c>
    </row>
    <row r="254" spans="1:13" ht="12.75" hidden="1" customHeight="1" x14ac:dyDescent="0.2">
      <c r="A254" s="209" t="s">
        <v>500</v>
      </c>
      <c r="B254" s="75">
        <f t="shared" si="42"/>
        <v>0</v>
      </c>
      <c r="C254" s="75">
        <f t="shared" si="43"/>
        <v>0</v>
      </c>
      <c r="D254" s="32"/>
      <c r="E254" s="32"/>
      <c r="F254" s="32"/>
      <c r="G254" s="32"/>
      <c r="H254" s="32"/>
      <c r="I254" s="32"/>
      <c r="J254" s="82" t="str">
        <f t="shared" si="44"/>
        <v/>
      </c>
      <c r="K254" s="82" t="str">
        <f t="shared" si="45"/>
        <v/>
      </c>
      <c r="L254" s="85" t="str">
        <f t="shared" si="46"/>
        <v/>
      </c>
      <c r="M254" s="35">
        <f t="shared" si="47"/>
        <v>0</v>
      </c>
    </row>
    <row r="255" spans="1:13" ht="12.75" hidden="1" customHeight="1" x14ac:dyDescent="0.2">
      <c r="A255" s="209" t="s">
        <v>500</v>
      </c>
      <c r="B255" s="76">
        <f t="shared" si="42"/>
        <v>0</v>
      </c>
      <c r="C255" s="76">
        <f t="shared" si="43"/>
        <v>0</v>
      </c>
      <c r="D255" s="42"/>
      <c r="E255" s="42"/>
      <c r="F255" s="42"/>
      <c r="G255" s="42"/>
      <c r="H255" s="42"/>
      <c r="I255" s="42"/>
      <c r="J255" s="83" t="str">
        <f t="shared" si="44"/>
        <v/>
      </c>
      <c r="K255" s="83" t="str">
        <f t="shared" si="45"/>
        <v/>
      </c>
      <c r="L255" s="85" t="str">
        <f t="shared" si="46"/>
        <v/>
      </c>
      <c r="M255" s="35">
        <f t="shared" si="47"/>
        <v>0</v>
      </c>
    </row>
    <row r="256" spans="1:13" ht="12.75" hidden="1" customHeight="1" x14ac:dyDescent="0.2">
      <c r="A256" s="209" t="s">
        <v>500</v>
      </c>
      <c r="B256" s="75">
        <f t="shared" si="42"/>
        <v>0</v>
      </c>
      <c r="C256" s="75">
        <f t="shared" si="43"/>
        <v>0</v>
      </c>
      <c r="D256" s="32"/>
      <c r="E256" s="32"/>
      <c r="F256" s="32"/>
      <c r="G256" s="32"/>
      <c r="H256" s="32"/>
      <c r="I256" s="32"/>
      <c r="J256" s="82" t="str">
        <f t="shared" si="44"/>
        <v/>
      </c>
      <c r="K256" s="82" t="str">
        <f t="shared" si="45"/>
        <v/>
      </c>
      <c r="L256" s="85" t="str">
        <f t="shared" si="46"/>
        <v/>
      </c>
      <c r="M256" s="35">
        <f t="shared" si="47"/>
        <v>0</v>
      </c>
    </row>
    <row r="257" spans="1:13" ht="12.75" hidden="1" customHeight="1" x14ac:dyDescent="0.2">
      <c r="A257" s="209" t="s">
        <v>500</v>
      </c>
      <c r="B257" s="75">
        <f t="shared" si="42"/>
        <v>0</v>
      </c>
      <c r="C257" s="75">
        <f t="shared" si="43"/>
        <v>0</v>
      </c>
      <c r="D257" s="32"/>
      <c r="E257" s="32"/>
      <c r="F257" s="32"/>
      <c r="G257" s="32"/>
      <c r="H257" s="32"/>
      <c r="I257" s="32"/>
      <c r="J257" s="82" t="str">
        <f t="shared" si="44"/>
        <v/>
      </c>
      <c r="K257" s="82" t="str">
        <f t="shared" si="45"/>
        <v/>
      </c>
      <c r="L257" s="85" t="str">
        <f t="shared" si="46"/>
        <v/>
      </c>
      <c r="M257" s="35">
        <f t="shared" si="47"/>
        <v>0</v>
      </c>
    </row>
    <row r="258" spans="1:13" ht="12.75" hidden="1" customHeight="1" x14ac:dyDescent="0.2">
      <c r="A258" s="209" t="s">
        <v>500</v>
      </c>
      <c r="B258" s="75">
        <f t="shared" si="42"/>
        <v>0</v>
      </c>
      <c r="C258" s="75">
        <f t="shared" si="43"/>
        <v>0</v>
      </c>
      <c r="D258" s="32"/>
      <c r="E258" s="32"/>
      <c r="F258" s="32"/>
      <c r="G258" s="32"/>
      <c r="H258" s="32"/>
      <c r="I258" s="32"/>
      <c r="J258" s="82" t="str">
        <f t="shared" si="44"/>
        <v/>
      </c>
      <c r="K258" s="82" t="str">
        <f t="shared" si="45"/>
        <v/>
      </c>
      <c r="L258" s="85" t="str">
        <f t="shared" si="46"/>
        <v/>
      </c>
      <c r="M258" s="35">
        <f t="shared" si="47"/>
        <v>0</v>
      </c>
    </row>
    <row r="259" spans="1:13" ht="12.75" hidden="1" customHeight="1" x14ac:dyDescent="0.2">
      <c r="A259" s="209" t="s">
        <v>500</v>
      </c>
      <c r="B259" s="75">
        <f t="shared" si="42"/>
        <v>0</v>
      </c>
      <c r="C259" s="75">
        <f t="shared" si="43"/>
        <v>0</v>
      </c>
      <c r="D259" s="32"/>
      <c r="E259" s="32"/>
      <c r="F259" s="32"/>
      <c r="G259" s="32"/>
      <c r="H259" s="32"/>
      <c r="I259" s="32"/>
      <c r="J259" s="82" t="str">
        <f t="shared" si="44"/>
        <v/>
      </c>
      <c r="K259" s="82" t="str">
        <f t="shared" si="45"/>
        <v/>
      </c>
      <c r="L259" s="85" t="str">
        <f t="shared" si="46"/>
        <v/>
      </c>
      <c r="M259" s="35">
        <f t="shared" si="47"/>
        <v>0</v>
      </c>
    </row>
    <row r="260" spans="1:13" ht="12.75" hidden="1" customHeight="1" x14ac:dyDescent="0.2">
      <c r="A260" s="209" t="s">
        <v>500</v>
      </c>
      <c r="B260" s="75">
        <f t="shared" si="42"/>
        <v>0</v>
      </c>
      <c r="C260" s="75">
        <f t="shared" si="43"/>
        <v>0</v>
      </c>
      <c r="D260" s="32"/>
      <c r="E260" s="32"/>
      <c r="F260" s="32"/>
      <c r="G260" s="32"/>
      <c r="H260" s="32"/>
      <c r="I260" s="32"/>
      <c r="J260" s="82" t="str">
        <f t="shared" si="44"/>
        <v/>
      </c>
      <c r="K260" s="82" t="str">
        <f t="shared" si="45"/>
        <v/>
      </c>
      <c r="L260" s="85" t="str">
        <f t="shared" si="46"/>
        <v/>
      </c>
      <c r="M260" s="35">
        <f t="shared" si="47"/>
        <v>0</v>
      </c>
    </row>
    <row r="261" spans="1:13" ht="12.75" hidden="1" customHeight="1" x14ac:dyDescent="0.2">
      <c r="A261" s="209" t="s">
        <v>500</v>
      </c>
      <c r="B261" s="75">
        <f t="shared" si="42"/>
        <v>0</v>
      </c>
      <c r="C261" s="75">
        <f t="shared" si="43"/>
        <v>0</v>
      </c>
      <c r="D261" s="32"/>
      <c r="E261" s="32"/>
      <c r="F261" s="32"/>
      <c r="G261" s="32"/>
      <c r="H261" s="32"/>
      <c r="I261" s="32"/>
      <c r="J261" s="82" t="str">
        <f t="shared" si="44"/>
        <v/>
      </c>
      <c r="K261" s="82" t="str">
        <f t="shared" si="45"/>
        <v/>
      </c>
      <c r="L261" s="85" t="str">
        <f t="shared" si="46"/>
        <v/>
      </c>
      <c r="M261" s="35">
        <f t="shared" si="47"/>
        <v>0</v>
      </c>
    </row>
    <row r="262" spans="1:13" ht="12.75" hidden="1" customHeight="1" x14ac:dyDescent="0.2">
      <c r="A262" s="209" t="s">
        <v>500</v>
      </c>
      <c r="B262" s="75">
        <f t="shared" si="42"/>
        <v>0</v>
      </c>
      <c r="C262" s="75">
        <f t="shared" si="43"/>
        <v>0</v>
      </c>
      <c r="D262" s="32"/>
      <c r="E262" s="32"/>
      <c r="F262" s="32"/>
      <c r="G262" s="32"/>
      <c r="H262" s="32"/>
      <c r="I262" s="32"/>
      <c r="J262" s="82" t="str">
        <f t="shared" si="44"/>
        <v/>
      </c>
      <c r="K262" s="82" t="str">
        <f t="shared" si="45"/>
        <v/>
      </c>
      <c r="L262" s="85" t="str">
        <f t="shared" si="46"/>
        <v/>
      </c>
      <c r="M262" s="35">
        <f t="shared" si="47"/>
        <v>0</v>
      </c>
    </row>
    <row r="263" spans="1:13" ht="12.75" hidden="1" customHeight="1" x14ac:dyDescent="0.2">
      <c r="A263" s="209" t="s">
        <v>500</v>
      </c>
      <c r="B263" s="75">
        <f t="shared" si="42"/>
        <v>0</v>
      </c>
      <c r="C263" s="75">
        <f t="shared" si="43"/>
        <v>0</v>
      </c>
      <c r="D263" s="32"/>
      <c r="E263" s="32"/>
      <c r="F263" s="32"/>
      <c r="G263" s="32"/>
      <c r="H263" s="32"/>
      <c r="I263" s="32"/>
      <c r="J263" s="82" t="str">
        <f t="shared" si="44"/>
        <v/>
      </c>
      <c r="K263" s="82" t="str">
        <f t="shared" si="45"/>
        <v/>
      </c>
      <c r="L263" s="85" t="str">
        <f t="shared" si="46"/>
        <v/>
      </c>
      <c r="M263" s="35">
        <f t="shared" ref="M263:M281" si="48">G263+I263</f>
        <v>0</v>
      </c>
    </row>
    <row r="264" spans="1:13" ht="12.75" hidden="1" customHeight="1" x14ac:dyDescent="0.2">
      <c r="A264" s="209" t="s">
        <v>500</v>
      </c>
      <c r="B264" s="75">
        <f t="shared" si="42"/>
        <v>0</v>
      </c>
      <c r="C264" s="75">
        <f t="shared" si="43"/>
        <v>0</v>
      </c>
      <c r="D264" s="32"/>
      <c r="E264" s="32"/>
      <c r="F264" s="32"/>
      <c r="G264" s="32"/>
      <c r="H264" s="32"/>
      <c r="I264" s="32"/>
      <c r="J264" s="82" t="str">
        <f t="shared" si="44"/>
        <v/>
      </c>
      <c r="K264" s="82" t="str">
        <f t="shared" si="45"/>
        <v/>
      </c>
      <c r="L264" s="85" t="str">
        <f t="shared" si="46"/>
        <v/>
      </c>
      <c r="M264" s="35">
        <f t="shared" si="48"/>
        <v>0</v>
      </c>
    </row>
    <row r="265" spans="1:13" ht="12.75" hidden="1" customHeight="1" x14ac:dyDescent="0.2">
      <c r="A265" s="209" t="s">
        <v>500</v>
      </c>
      <c r="B265" s="75">
        <f t="shared" si="42"/>
        <v>0</v>
      </c>
      <c r="C265" s="75">
        <f t="shared" si="43"/>
        <v>0</v>
      </c>
      <c r="D265" s="32"/>
      <c r="E265" s="32"/>
      <c r="F265" s="32"/>
      <c r="G265" s="32"/>
      <c r="H265" s="32"/>
      <c r="I265" s="32"/>
      <c r="J265" s="82" t="str">
        <f t="shared" si="44"/>
        <v/>
      </c>
      <c r="K265" s="82" t="str">
        <f t="shared" si="45"/>
        <v/>
      </c>
      <c r="L265" s="85" t="str">
        <f t="shared" si="46"/>
        <v/>
      </c>
      <c r="M265" s="35">
        <f t="shared" si="48"/>
        <v>0</v>
      </c>
    </row>
    <row r="266" spans="1:13" ht="12.75" hidden="1" customHeight="1" x14ac:dyDescent="0.2">
      <c r="A266" s="209" t="s">
        <v>500</v>
      </c>
      <c r="B266" s="75">
        <f t="shared" si="42"/>
        <v>0</v>
      </c>
      <c r="C266" s="75">
        <f t="shared" si="43"/>
        <v>0</v>
      </c>
      <c r="D266" s="32"/>
      <c r="E266" s="32"/>
      <c r="F266" s="32"/>
      <c r="G266" s="32"/>
      <c r="H266" s="32"/>
      <c r="I266" s="32"/>
      <c r="J266" s="82" t="str">
        <f t="shared" si="44"/>
        <v/>
      </c>
      <c r="K266" s="82" t="str">
        <f t="shared" si="45"/>
        <v/>
      </c>
      <c r="L266" s="85" t="str">
        <f t="shared" si="46"/>
        <v/>
      </c>
      <c r="M266" s="35">
        <f t="shared" si="48"/>
        <v>0</v>
      </c>
    </row>
    <row r="267" spans="1:13" ht="12.75" hidden="1" customHeight="1" x14ac:dyDescent="0.2">
      <c r="A267" s="209" t="s">
        <v>500</v>
      </c>
      <c r="B267" s="75">
        <f t="shared" si="42"/>
        <v>0</v>
      </c>
      <c r="C267" s="75">
        <f t="shared" si="43"/>
        <v>0</v>
      </c>
      <c r="D267" s="32"/>
      <c r="E267" s="32"/>
      <c r="F267" s="32"/>
      <c r="G267" s="32"/>
      <c r="H267" s="32"/>
      <c r="I267" s="32"/>
      <c r="J267" s="82" t="str">
        <f t="shared" si="44"/>
        <v/>
      </c>
      <c r="K267" s="82" t="str">
        <f t="shared" si="45"/>
        <v/>
      </c>
      <c r="L267" s="85" t="str">
        <f t="shared" si="46"/>
        <v/>
      </c>
      <c r="M267" s="35">
        <f t="shared" si="48"/>
        <v>0</v>
      </c>
    </row>
    <row r="268" spans="1:13" ht="12.75" hidden="1" customHeight="1" x14ac:dyDescent="0.2">
      <c r="A268" s="209" t="s">
        <v>500</v>
      </c>
      <c r="B268" s="75">
        <f t="shared" si="42"/>
        <v>0</v>
      </c>
      <c r="C268" s="75">
        <f t="shared" si="43"/>
        <v>0</v>
      </c>
      <c r="D268" s="32"/>
      <c r="E268" s="32"/>
      <c r="F268" s="32"/>
      <c r="G268" s="32"/>
      <c r="H268" s="32"/>
      <c r="I268" s="32"/>
      <c r="J268" s="82" t="str">
        <f t="shared" si="44"/>
        <v/>
      </c>
      <c r="K268" s="82" t="str">
        <f t="shared" si="45"/>
        <v/>
      </c>
      <c r="L268" s="85" t="str">
        <f t="shared" si="46"/>
        <v/>
      </c>
      <c r="M268" s="35">
        <f t="shared" si="48"/>
        <v>0</v>
      </c>
    </row>
    <row r="269" spans="1:13" ht="12.75" hidden="1" customHeight="1" x14ac:dyDescent="0.2">
      <c r="A269" s="209" t="s">
        <v>500</v>
      </c>
      <c r="B269" s="76">
        <f t="shared" si="42"/>
        <v>0</v>
      </c>
      <c r="C269" s="76">
        <f t="shared" si="43"/>
        <v>0</v>
      </c>
      <c r="D269" s="42"/>
      <c r="E269" s="42"/>
      <c r="F269" s="42"/>
      <c r="G269" s="42"/>
      <c r="H269" s="42"/>
      <c r="I269" s="42"/>
      <c r="J269" s="83" t="str">
        <f t="shared" si="44"/>
        <v/>
      </c>
      <c r="K269" s="83" t="str">
        <f t="shared" si="45"/>
        <v/>
      </c>
      <c r="L269" s="85" t="str">
        <f t="shared" si="46"/>
        <v/>
      </c>
      <c r="M269" s="35">
        <f t="shared" si="48"/>
        <v>0</v>
      </c>
    </row>
    <row r="270" spans="1:13" ht="12.75" hidden="1" customHeight="1" x14ac:dyDescent="0.2">
      <c r="A270" s="209" t="s">
        <v>500</v>
      </c>
      <c r="B270" s="75">
        <f t="shared" si="42"/>
        <v>0</v>
      </c>
      <c r="C270" s="75">
        <f t="shared" si="43"/>
        <v>0</v>
      </c>
      <c r="D270" s="32"/>
      <c r="E270" s="32"/>
      <c r="F270" s="32"/>
      <c r="G270" s="32"/>
      <c r="H270" s="32"/>
      <c r="I270" s="32"/>
      <c r="J270" s="82" t="str">
        <f t="shared" si="44"/>
        <v/>
      </c>
      <c r="K270" s="82" t="str">
        <f t="shared" si="45"/>
        <v/>
      </c>
      <c r="L270" s="85" t="str">
        <f t="shared" si="46"/>
        <v/>
      </c>
      <c r="M270" s="35">
        <f t="shared" si="48"/>
        <v>0</v>
      </c>
    </row>
    <row r="271" spans="1:13" ht="12.75" hidden="1" customHeight="1" x14ac:dyDescent="0.2">
      <c r="A271" s="209" t="s">
        <v>500</v>
      </c>
      <c r="B271" s="75">
        <f t="shared" si="42"/>
        <v>0</v>
      </c>
      <c r="C271" s="75">
        <f t="shared" si="43"/>
        <v>0</v>
      </c>
      <c r="D271" s="32"/>
      <c r="E271" s="32"/>
      <c r="F271" s="32"/>
      <c r="G271" s="32"/>
      <c r="H271" s="32"/>
      <c r="I271" s="32"/>
      <c r="J271" s="82" t="str">
        <f t="shared" si="44"/>
        <v/>
      </c>
      <c r="K271" s="82" t="str">
        <f t="shared" si="45"/>
        <v/>
      </c>
      <c r="L271" s="85" t="str">
        <f t="shared" si="46"/>
        <v/>
      </c>
      <c r="M271" s="35">
        <f t="shared" si="48"/>
        <v>0</v>
      </c>
    </row>
    <row r="272" spans="1:13" ht="12.75" hidden="1" customHeight="1" x14ac:dyDescent="0.2">
      <c r="A272" s="209" t="s">
        <v>500</v>
      </c>
      <c r="B272" s="75">
        <f t="shared" si="42"/>
        <v>0</v>
      </c>
      <c r="C272" s="75">
        <f t="shared" si="43"/>
        <v>0</v>
      </c>
      <c r="D272" s="32"/>
      <c r="E272" s="32"/>
      <c r="F272" s="32"/>
      <c r="G272" s="32"/>
      <c r="H272" s="32"/>
      <c r="I272" s="32"/>
      <c r="J272" s="82" t="str">
        <f t="shared" si="44"/>
        <v/>
      </c>
      <c r="K272" s="82" t="str">
        <f t="shared" si="45"/>
        <v/>
      </c>
      <c r="L272" s="85" t="str">
        <f t="shared" si="46"/>
        <v/>
      </c>
      <c r="M272" s="35">
        <f t="shared" si="48"/>
        <v>0</v>
      </c>
    </row>
    <row r="273" spans="1:13" ht="12.75" hidden="1" customHeight="1" x14ac:dyDescent="0.2">
      <c r="A273" s="209" t="s">
        <v>500</v>
      </c>
      <c r="B273" s="75">
        <f t="shared" si="42"/>
        <v>0</v>
      </c>
      <c r="C273" s="75">
        <f t="shared" si="43"/>
        <v>0</v>
      </c>
      <c r="D273" s="32"/>
      <c r="E273" s="32"/>
      <c r="F273" s="32"/>
      <c r="G273" s="32"/>
      <c r="H273" s="32"/>
      <c r="I273" s="32"/>
      <c r="J273" s="82" t="str">
        <f t="shared" si="44"/>
        <v/>
      </c>
      <c r="K273" s="82" t="str">
        <f t="shared" si="45"/>
        <v/>
      </c>
      <c r="L273" s="85" t="str">
        <f t="shared" si="46"/>
        <v/>
      </c>
      <c r="M273" s="35">
        <f t="shared" si="48"/>
        <v>0</v>
      </c>
    </row>
    <row r="274" spans="1:13" ht="12.75" hidden="1" customHeight="1" x14ac:dyDescent="0.2">
      <c r="A274" s="209" t="s">
        <v>500</v>
      </c>
      <c r="B274" s="75">
        <f t="shared" si="42"/>
        <v>0</v>
      </c>
      <c r="C274" s="75">
        <f t="shared" si="43"/>
        <v>0</v>
      </c>
      <c r="D274" s="32"/>
      <c r="E274" s="32"/>
      <c r="F274" s="32"/>
      <c r="G274" s="32"/>
      <c r="H274" s="32"/>
      <c r="I274" s="32"/>
      <c r="J274" s="82" t="str">
        <f t="shared" si="44"/>
        <v/>
      </c>
      <c r="K274" s="82" t="str">
        <f t="shared" si="45"/>
        <v/>
      </c>
      <c r="L274" s="85" t="str">
        <f t="shared" si="46"/>
        <v/>
      </c>
      <c r="M274" s="35">
        <f t="shared" si="48"/>
        <v>0</v>
      </c>
    </row>
    <row r="275" spans="1:13" ht="12.75" hidden="1" customHeight="1" x14ac:dyDescent="0.2">
      <c r="A275" s="209" t="s">
        <v>500</v>
      </c>
      <c r="B275" s="75">
        <f t="shared" si="42"/>
        <v>0</v>
      </c>
      <c r="C275" s="75">
        <f t="shared" si="43"/>
        <v>0</v>
      </c>
      <c r="D275" s="32"/>
      <c r="E275" s="32"/>
      <c r="F275" s="32"/>
      <c r="G275" s="32"/>
      <c r="H275" s="32"/>
      <c r="I275" s="32"/>
      <c r="J275" s="82" t="str">
        <f t="shared" si="44"/>
        <v/>
      </c>
      <c r="K275" s="82" t="str">
        <f t="shared" si="45"/>
        <v/>
      </c>
      <c r="L275" s="85" t="str">
        <f t="shared" si="46"/>
        <v/>
      </c>
      <c r="M275" s="35">
        <f t="shared" si="48"/>
        <v>0</v>
      </c>
    </row>
    <row r="276" spans="1:13" ht="12.75" hidden="1" customHeight="1" x14ac:dyDescent="0.2">
      <c r="A276" s="209" t="s">
        <v>500</v>
      </c>
      <c r="B276" s="75">
        <f t="shared" si="42"/>
        <v>0</v>
      </c>
      <c r="C276" s="75">
        <f t="shared" si="43"/>
        <v>0</v>
      </c>
      <c r="D276" s="32"/>
      <c r="E276" s="32"/>
      <c r="F276" s="32"/>
      <c r="G276" s="32"/>
      <c r="H276" s="32"/>
      <c r="I276" s="32"/>
      <c r="J276" s="82" t="str">
        <f t="shared" si="44"/>
        <v/>
      </c>
      <c r="K276" s="82" t="str">
        <f t="shared" si="45"/>
        <v/>
      </c>
      <c r="L276" s="85" t="str">
        <f t="shared" si="46"/>
        <v/>
      </c>
      <c r="M276" s="35">
        <f t="shared" si="48"/>
        <v>0</v>
      </c>
    </row>
    <row r="277" spans="1:13" ht="12.75" hidden="1" customHeight="1" x14ac:dyDescent="0.2">
      <c r="A277" s="209" t="s">
        <v>500</v>
      </c>
      <c r="B277" s="75">
        <f t="shared" si="42"/>
        <v>0</v>
      </c>
      <c r="C277" s="75">
        <f t="shared" si="43"/>
        <v>0</v>
      </c>
      <c r="D277" s="32"/>
      <c r="E277" s="32"/>
      <c r="F277" s="32"/>
      <c r="G277" s="32"/>
      <c r="H277" s="32"/>
      <c r="I277" s="32"/>
      <c r="J277" s="82" t="str">
        <f t="shared" si="44"/>
        <v/>
      </c>
      <c r="K277" s="82" t="str">
        <f t="shared" si="45"/>
        <v/>
      </c>
      <c r="L277" s="85" t="str">
        <f t="shared" si="46"/>
        <v/>
      </c>
      <c r="M277" s="35">
        <f t="shared" si="48"/>
        <v>0</v>
      </c>
    </row>
    <row r="278" spans="1:13" ht="12.75" hidden="1" customHeight="1" x14ac:dyDescent="0.2">
      <c r="A278" s="209" t="s">
        <v>500</v>
      </c>
      <c r="B278" s="75">
        <f t="shared" si="42"/>
        <v>0</v>
      </c>
      <c r="C278" s="75">
        <f t="shared" si="43"/>
        <v>0</v>
      </c>
      <c r="D278" s="32"/>
      <c r="E278" s="32"/>
      <c r="F278" s="32"/>
      <c r="G278" s="32"/>
      <c r="H278" s="32"/>
      <c r="I278" s="32"/>
      <c r="J278" s="82" t="str">
        <f t="shared" si="44"/>
        <v/>
      </c>
      <c r="K278" s="82" t="str">
        <f t="shared" si="45"/>
        <v/>
      </c>
      <c r="L278" s="85" t="str">
        <f t="shared" si="46"/>
        <v/>
      </c>
      <c r="M278" s="35">
        <f t="shared" si="48"/>
        <v>0</v>
      </c>
    </row>
    <row r="279" spans="1:13" ht="12.75" hidden="1" customHeight="1" x14ac:dyDescent="0.2">
      <c r="A279" s="209" t="s">
        <v>500</v>
      </c>
      <c r="B279" s="75">
        <f t="shared" si="42"/>
        <v>0</v>
      </c>
      <c r="C279" s="75">
        <f t="shared" si="43"/>
        <v>0</v>
      </c>
      <c r="D279" s="32"/>
      <c r="E279" s="32"/>
      <c r="F279" s="32"/>
      <c r="G279" s="32"/>
      <c r="H279" s="32"/>
      <c r="I279" s="32"/>
      <c r="J279" s="82" t="str">
        <f t="shared" si="44"/>
        <v/>
      </c>
      <c r="K279" s="82" t="str">
        <f t="shared" si="45"/>
        <v/>
      </c>
      <c r="L279" s="85" t="str">
        <f t="shared" si="46"/>
        <v/>
      </c>
      <c r="M279" s="35">
        <f t="shared" si="48"/>
        <v>0</v>
      </c>
    </row>
    <row r="280" spans="1:13" ht="12.75" hidden="1" customHeight="1" x14ac:dyDescent="0.2">
      <c r="A280" s="209" t="s">
        <v>500</v>
      </c>
      <c r="B280" s="76">
        <f t="shared" si="42"/>
        <v>0</v>
      </c>
      <c r="C280" s="76">
        <f t="shared" si="43"/>
        <v>0</v>
      </c>
      <c r="D280" s="42"/>
      <c r="E280" s="42"/>
      <c r="F280" s="42"/>
      <c r="G280" s="42"/>
      <c r="H280" s="42"/>
      <c r="I280" s="42"/>
      <c r="J280" s="83" t="str">
        <f t="shared" si="44"/>
        <v/>
      </c>
      <c r="K280" s="83" t="str">
        <f t="shared" si="45"/>
        <v/>
      </c>
      <c r="L280" s="85" t="str">
        <f t="shared" si="46"/>
        <v/>
      </c>
      <c r="M280" s="35">
        <f t="shared" si="48"/>
        <v>0</v>
      </c>
    </row>
    <row r="281" spans="1:13" ht="12.75" hidden="1" customHeight="1" x14ac:dyDescent="0.2">
      <c r="A281" s="203" t="s">
        <v>61</v>
      </c>
      <c r="B281" s="203">
        <f t="shared" ref="B281:I281" si="49">SUM(B231:B280)</f>
        <v>0</v>
      </c>
      <c r="C281" s="203">
        <f t="shared" si="49"/>
        <v>0</v>
      </c>
      <c r="D281" s="203">
        <f t="shared" si="49"/>
        <v>0</v>
      </c>
      <c r="E281" s="203">
        <f t="shared" si="49"/>
        <v>0</v>
      </c>
      <c r="F281" s="203">
        <f t="shared" si="49"/>
        <v>0</v>
      </c>
      <c r="G281" s="203">
        <f t="shared" si="49"/>
        <v>0</v>
      </c>
      <c r="H281" s="203">
        <f t="shared" si="49"/>
        <v>0</v>
      </c>
      <c r="I281" s="203">
        <f t="shared" si="49"/>
        <v>0</v>
      </c>
      <c r="J281" s="204" t="str">
        <f>IF(ISERROR(D281/C281),"",(D281/C281))</f>
        <v/>
      </c>
      <c r="K281" s="204" t="str">
        <f>IF(ISERROR(E281/C281),"",(E281/C281))</f>
        <v/>
      </c>
      <c r="L281" s="204" t="str">
        <f>IF(ISERROR((D281+E281)/B281),"",(D281+E281)/B281)</f>
        <v/>
      </c>
      <c r="M281" s="35">
        <f t="shared" si="48"/>
        <v>0</v>
      </c>
    </row>
    <row r="282" spans="1:13" x14ac:dyDescent="0.2">
      <c r="M282" s="6"/>
    </row>
    <row r="283" spans="1:13" ht="15.75" hidden="1" customHeight="1" x14ac:dyDescent="0.2">
      <c r="A283" s="451" t="str">
        <f>Parameters!B113</f>
        <v>Sheet6-Table6 Header</v>
      </c>
      <c r="B283" s="452"/>
      <c r="C283" s="452"/>
      <c r="D283" s="452"/>
      <c r="E283" s="452"/>
      <c r="F283" s="452"/>
      <c r="G283" s="452"/>
      <c r="H283" s="452"/>
      <c r="I283" s="452"/>
      <c r="J283" s="452"/>
      <c r="K283" s="452"/>
      <c r="L283" s="453"/>
      <c r="M283" s="6"/>
    </row>
    <row r="284" spans="1:13" ht="12.75" hidden="1" customHeight="1" x14ac:dyDescent="0.2">
      <c r="A284" s="443" t="str">
        <f>CONCATENATE(Parameters!H113," Name")</f>
        <v>Test Set Name</v>
      </c>
      <c r="B284" s="445" t="s">
        <v>112</v>
      </c>
      <c r="C284" s="446"/>
      <c r="D284" s="446"/>
      <c r="E284" s="446"/>
      <c r="F284" s="446"/>
      <c r="G284" s="446"/>
      <c r="H284" s="446"/>
      <c r="I284" s="446"/>
      <c r="J284" s="446"/>
      <c r="K284" s="446"/>
      <c r="L284" s="447"/>
      <c r="M284" s="6"/>
    </row>
    <row r="285" spans="1:13" ht="12.75" hidden="1" customHeight="1" x14ac:dyDescent="0.2">
      <c r="A285" s="444"/>
      <c r="B285" s="196" t="s">
        <v>110</v>
      </c>
      <c r="C285" s="196" t="s">
        <v>113</v>
      </c>
      <c r="D285" s="196" t="s">
        <v>148</v>
      </c>
      <c r="E285" s="196" t="s">
        <v>149</v>
      </c>
      <c r="F285" s="196" t="s">
        <v>55</v>
      </c>
      <c r="G285" s="196" t="s">
        <v>57</v>
      </c>
      <c r="H285" s="196" t="s">
        <v>102</v>
      </c>
      <c r="I285" s="196" t="s">
        <v>93</v>
      </c>
      <c r="J285" s="196" t="s">
        <v>59</v>
      </c>
      <c r="K285" s="196" t="s">
        <v>60</v>
      </c>
      <c r="L285" s="196" t="s">
        <v>409</v>
      </c>
      <c r="M285" s="34" t="s">
        <v>58</v>
      </c>
    </row>
    <row r="286" spans="1:13" ht="12.75" hidden="1" customHeight="1" x14ac:dyDescent="0.2">
      <c r="A286" s="208"/>
      <c r="B286" s="75">
        <f t="shared" ref="B286:B317" si="50">SUM(D286:I286)</f>
        <v>0</v>
      </c>
      <c r="C286" s="75">
        <f t="shared" ref="C286:C317" si="51">D286+E286</f>
        <v>0</v>
      </c>
      <c r="D286" s="32"/>
      <c r="E286" s="32"/>
      <c r="F286" s="32"/>
      <c r="G286" s="32"/>
      <c r="H286" s="32"/>
      <c r="I286" s="32"/>
      <c r="J286" s="82" t="str">
        <f t="shared" ref="J286:J317" si="52">IF(ISERROR(D286/C286),"",(D286/C286))</f>
        <v/>
      </c>
      <c r="K286" s="82" t="str">
        <f t="shared" ref="K286:K317" si="53">IF(ISERROR(E286/C286),"",(E286/C286))</f>
        <v/>
      </c>
      <c r="L286" s="85" t="str">
        <f t="shared" ref="L286:L317" si="54">IF(ISERROR((D286+E286)/B286),"",(D286+E286)/B286)</f>
        <v/>
      </c>
      <c r="M286" s="35">
        <f t="shared" ref="M286:M317" si="55">G286+I286</f>
        <v>0</v>
      </c>
    </row>
    <row r="287" spans="1:13" ht="12.75" hidden="1" customHeight="1" x14ac:dyDescent="0.2">
      <c r="A287" s="208"/>
      <c r="B287" s="75">
        <f t="shared" si="50"/>
        <v>0</v>
      </c>
      <c r="C287" s="75">
        <f t="shared" si="51"/>
        <v>0</v>
      </c>
      <c r="D287" s="32"/>
      <c r="E287" s="32"/>
      <c r="F287" s="32"/>
      <c r="G287" s="32"/>
      <c r="H287" s="32"/>
      <c r="I287" s="32"/>
      <c r="J287" s="82" t="str">
        <f t="shared" si="52"/>
        <v/>
      </c>
      <c r="K287" s="82" t="str">
        <f t="shared" si="53"/>
        <v/>
      </c>
      <c r="L287" s="85" t="str">
        <f t="shared" si="54"/>
        <v/>
      </c>
      <c r="M287" s="35">
        <f t="shared" si="55"/>
        <v>0</v>
      </c>
    </row>
    <row r="288" spans="1:13" ht="12.75" hidden="1" customHeight="1" x14ac:dyDescent="0.2">
      <c r="A288" s="208"/>
      <c r="B288" s="75">
        <f t="shared" si="50"/>
        <v>0</v>
      </c>
      <c r="C288" s="75">
        <f t="shared" si="51"/>
        <v>0</v>
      </c>
      <c r="D288" s="32"/>
      <c r="E288" s="32"/>
      <c r="F288" s="32"/>
      <c r="G288" s="32"/>
      <c r="H288" s="32"/>
      <c r="I288" s="32"/>
      <c r="J288" s="82" t="str">
        <f t="shared" si="52"/>
        <v/>
      </c>
      <c r="K288" s="82" t="str">
        <f t="shared" si="53"/>
        <v/>
      </c>
      <c r="L288" s="85" t="str">
        <f t="shared" si="54"/>
        <v/>
      </c>
      <c r="M288" s="35">
        <f t="shared" si="55"/>
        <v>0</v>
      </c>
    </row>
    <row r="289" spans="1:13" ht="12.75" hidden="1" customHeight="1" x14ac:dyDescent="0.2">
      <c r="A289" s="208"/>
      <c r="B289" s="75">
        <f t="shared" si="50"/>
        <v>0</v>
      </c>
      <c r="C289" s="75">
        <f t="shared" si="51"/>
        <v>0</v>
      </c>
      <c r="D289" s="32"/>
      <c r="E289" s="32"/>
      <c r="F289" s="32"/>
      <c r="G289" s="32"/>
      <c r="H289" s="32"/>
      <c r="I289" s="32"/>
      <c r="J289" s="82" t="str">
        <f t="shared" si="52"/>
        <v/>
      </c>
      <c r="K289" s="82" t="str">
        <f t="shared" si="53"/>
        <v/>
      </c>
      <c r="L289" s="85" t="str">
        <f t="shared" si="54"/>
        <v/>
      </c>
      <c r="M289" s="35">
        <f t="shared" si="55"/>
        <v>0</v>
      </c>
    </row>
    <row r="290" spans="1:13" ht="12.75" hidden="1" customHeight="1" x14ac:dyDescent="0.2">
      <c r="A290" s="208"/>
      <c r="B290" s="75">
        <f t="shared" si="50"/>
        <v>0</v>
      </c>
      <c r="C290" s="75">
        <f t="shared" si="51"/>
        <v>0</v>
      </c>
      <c r="D290" s="32"/>
      <c r="E290" s="32"/>
      <c r="F290" s="32"/>
      <c r="G290" s="32"/>
      <c r="H290" s="32"/>
      <c r="I290" s="32"/>
      <c r="J290" s="82" t="str">
        <f t="shared" si="52"/>
        <v/>
      </c>
      <c r="K290" s="82" t="str">
        <f t="shared" si="53"/>
        <v/>
      </c>
      <c r="L290" s="85" t="str">
        <f t="shared" si="54"/>
        <v/>
      </c>
      <c r="M290" s="35">
        <f t="shared" si="55"/>
        <v>0</v>
      </c>
    </row>
    <row r="291" spans="1:13" ht="12.75" hidden="1" customHeight="1" x14ac:dyDescent="0.2">
      <c r="A291" s="208"/>
      <c r="B291" s="75">
        <f t="shared" si="50"/>
        <v>0</v>
      </c>
      <c r="C291" s="75">
        <f t="shared" si="51"/>
        <v>0</v>
      </c>
      <c r="D291" s="32"/>
      <c r="E291" s="32"/>
      <c r="F291" s="32"/>
      <c r="G291" s="32"/>
      <c r="H291" s="32"/>
      <c r="I291" s="32"/>
      <c r="J291" s="82" t="str">
        <f t="shared" si="52"/>
        <v/>
      </c>
      <c r="K291" s="82" t="str">
        <f t="shared" si="53"/>
        <v/>
      </c>
      <c r="L291" s="85" t="str">
        <f t="shared" si="54"/>
        <v/>
      </c>
      <c r="M291" s="35">
        <f t="shared" si="55"/>
        <v>0</v>
      </c>
    </row>
    <row r="292" spans="1:13" ht="12.75" hidden="1" customHeight="1" x14ac:dyDescent="0.2">
      <c r="A292" s="208"/>
      <c r="B292" s="75">
        <f t="shared" si="50"/>
        <v>0</v>
      </c>
      <c r="C292" s="75">
        <f t="shared" si="51"/>
        <v>0</v>
      </c>
      <c r="D292" s="32"/>
      <c r="E292" s="32"/>
      <c r="F292" s="32"/>
      <c r="G292" s="32"/>
      <c r="H292" s="32"/>
      <c r="I292" s="32"/>
      <c r="J292" s="82" t="str">
        <f t="shared" si="52"/>
        <v/>
      </c>
      <c r="K292" s="82" t="str">
        <f t="shared" si="53"/>
        <v/>
      </c>
      <c r="L292" s="85" t="str">
        <f t="shared" si="54"/>
        <v/>
      </c>
      <c r="M292" s="35">
        <f t="shared" si="55"/>
        <v>0</v>
      </c>
    </row>
    <row r="293" spans="1:13" ht="12.75" hidden="1" customHeight="1" x14ac:dyDescent="0.2">
      <c r="A293" s="208"/>
      <c r="B293" s="75">
        <f t="shared" si="50"/>
        <v>0</v>
      </c>
      <c r="C293" s="75">
        <f t="shared" si="51"/>
        <v>0</v>
      </c>
      <c r="D293" s="32"/>
      <c r="E293" s="32"/>
      <c r="F293" s="32"/>
      <c r="G293" s="32"/>
      <c r="H293" s="32"/>
      <c r="I293" s="32"/>
      <c r="J293" s="82" t="str">
        <f t="shared" si="52"/>
        <v/>
      </c>
      <c r="K293" s="82" t="str">
        <f t="shared" si="53"/>
        <v/>
      </c>
      <c r="L293" s="85" t="str">
        <f t="shared" si="54"/>
        <v/>
      </c>
      <c r="M293" s="35">
        <f t="shared" si="55"/>
        <v>0</v>
      </c>
    </row>
    <row r="294" spans="1:13" ht="12.75" hidden="1" customHeight="1" x14ac:dyDescent="0.2">
      <c r="A294" s="208"/>
      <c r="B294" s="75">
        <f t="shared" si="50"/>
        <v>0</v>
      </c>
      <c r="C294" s="75">
        <f t="shared" si="51"/>
        <v>0</v>
      </c>
      <c r="D294" s="32"/>
      <c r="E294" s="32"/>
      <c r="F294" s="32"/>
      <c r="G294" s="32"/>
      <c r="H294" s="32"/>
      <c r="I294" s="32"/>
      <c r="J294" s="82" t="str">
        <f t="shared" si="52"/>
        <v/>
      </c>
      <c r="K294" s="82" t="str">
        <f t="shared" si="53"/>
        <v/>
      </c>
      <c r="L294" s="85" t="str">
        <f t="shared" si="54"/>
        <v/>
      </c>
      <c r="M294" s="35">
        <f t="shared" si="55"/>
        <v>0</v>
      </c>
    </row>
    <row r="295" spans="1:13" ht="12.75" hidden="1" customHeight="1" x14ac:dyDescent="0.2">
      <c r="A295" s="208"/>
      <c r="B295" s="75">
        <f t="shared" si="50"/>
        <v>0</v>
      </c>
      <c r="C295" s="75">
        <f t="shared" si="51"/>
        <v>0</v>
      </c>
      <c r="D295" s="32"/>
      <c r="E295" s="32"/>
      <c r="F295" s="32"/>
      <c r="G295" s="32"/>
      <c r="H295" s="32"/>
      <c r="I295" s="32"/>
      <c r="J295" s="82" t="str">
        <f t="shared" si="52"/>
        <v/>
      </c>
      <c r="K295" s="82" t="str">
        <f t="shared" si="53"/>
        <v/>
      </c>
      <c r="L295" s="85" t="str">
        <f t="shared" si="54"/>
        <v/>
      </c>
      <c r="M295" s="35">
        <f t="shared" si="55"/>
        <v>0</v>
      </c>
    </row>
    <row r="296" spans="1:13" ht="12.75" hidden="1" customHeight="1" x14ac:dyDescent="0.2">
      <c r="A296" s="208"/>
      <c r="B296" s="75">
        <f t="shared" si="50"/>
        <v>0</v>
      </c>
      <c r="C296" s="75">
        <f t="shared" si="51"/>
        <v>0</v>
      </c>
      <c r="D296" s="32"/>
      <c r="E296" s="32"/>
      <c r="F296" s="32"/>
      <c r="G296" s="32"/>
      <c r="H296" s="32"/>
      <c r="I296" s="32"/>
      <c r="J296" s="82" t="str">
        <f t="shared" si="52"/>
        <v/>
      </c>
      <c r="K296" s="82" t="str">
        <f t="shared" si="53"/>
        <v/>
      </c>
      <c r="L296" s="85" t="str">
        <f t="shared" si="54"/>
        <v/>
      </c>
      <c r="M296" s="35">
        <f t="shared" si="55"/>
        <v>0</v>
      </c>
    </row>
    <row r="297" spans="1:13" ht="12.75" hidden="1" customHeight="1" x14ac:dyDescent="0.2">
      <c r="A297" s="208"/>
      <c r="B297" s="75">
        <f t="shared" si="50"/>
        <v>0</v>
      </c>
      <c r="C297" s="75">
        <f t="shared" si="51"/>
        <v>0</v>
      </c>
      <c r="D297" s="32"/>
      <c r="E297" s="32"/>
      <c r="F297" s="32"/>
      <c r="G297" s="32"/>
      <c r="H297" s="32"/>
      <c r="I297" s="32"/>
      <c r="J297" s="82" t="str">
        <f t="shared" si="52"/>
        <v/>
      </c>
      <c r="K297" s="82" t="str">
        <f t="shared" si="53"/>
        <v/>
      </c>
      <c r="L297" s="85" t="str">
        <f t="shared" si="54"/>
        <v/>
      </c>
      <c r="M297" s="35">
        <f t="shared" si="55"/>
        <v>0</v>
      </c>
    </row>
    <row r="298" spans="1:13" ht="12.75" hidden="1" customHeight="1" x14ac:dyDescent="0.2">
      <c r="A298" s="208"/>
      <c r="B298" s="75">
        <f t="shared" si="50"/>
        <v>0</v>
      </c>
      <c r="C298" s="75">
        <f t="shared" si="51"/>
        <v>0</v>
      </c>
      <c r="D298" s="32"/>
      <c r="E298" s="32"/>
      <c r="F298" s="32"/>
      <c r="G298" s="32"/>
      <c r="H298" s="32"/>
      <c r="I298" s="32"/>
      <c r="J298" s="82" t="str">
        <f t="shared" si="52"/>
        <v/>
      </c>
      <c r="K298" s="82" t="str">
        <f t="shared" si="53"/>
        <v/>
      </c>
      <c r="L298" s="85" t="str">
        <f t="shared" si="54"/>
        <v/>
      </c>
      <c r="M298" s="35">
        <f t="shared" si="55"/>
        <v>0</v>
      </c>
    </row>
    <row r="299" spans="1:13" ht="12.75" hidden="1" customHeight="1" x14ac:dyDescent="0.2">
      <c r="A299" s="208"/>
      <c r="B299" s="76">
        <f t="shared" si="50"/>
        <v>0</v>
      </c>
      <c r="C299" s="76">
        <f t="shared" si="51"/>
        <v>0</v>
      </c>
      <c r="D299" s="42"/>
      <c r="E299" s="42"/>
      <c r="F299" s="42"/>
      <c r="G299" s="42"/>
      <c r="H299" s="42"/>
      <c r="I299" s="42"/>
      <c r="J299" s="83" t="str">
        <f t="shared" si="52"/>
        <v/>
      </c>
      <c r="K299" s="83" t="str">
        <f t="shared" si="53"/>
        <v/>
      </c>
      <c r="L299" s="85" t="str">
        <f t="shared" si="54"/>
        <v/>
      </c>
      <c r="M299" s="35">
        <f t="shared" si="55"/>
        <v>0</v>
      </c>
    </row>
    <row r="300" spans="1:13" ht="12.75" hidden="1" customHeight="1" x14ac:dyDescent="0.2">
      <c r="A300" s="208"/>
      <c r="B300" s="75">
        <f t="shared" si="50"/>
        <v>0</v>
      </c>
      <c r="C300" s="75">
        <f t="shared" si="51"/>
        <v>0</v>
      </c>
      <c r="D300" s="32"/>
      <c r="E300" s="32"/>
      <c r="F300" s="32"/>
      <c r="G300" s="32"/>
      <c r="H300" s="32"/>
      <c r="I300" s="32"/>
      <c r="J300" s="82" t="str">
        <f t="shared" si="52"/>
        <v/>
      </c>
      <c r="K300" s="82" t="str">
        <f t="shared" si="53"/>
        <v/>
      </c>
      <c r="L300" s="85" t="str">
        <f t="shared" si="54"/>
        <v/>
      </c>
      <c r="M300" s="35">
        <f t="shared" si="55"/>
        <v>0</v>
      </c>
    </row>
    <row r="301" spans="1:13" ht="12.75" hidden="1" customHeight="1" x14ac:dyDescent="0.2">
      <c r="A301" s="208"/>
      <c r="B301" s="75">
        <f t="shared" si="50"/>
        <v>0</v>
      </c>
      <c r="C301" s="75">
        <f t="shared" si="51"/>
        <v>0</v>
      </c>
      <c r="D301" s="32"/>
      <c r="E301" s="32"/>
      <c r="F301" s="32"/>
      <c r="G301" s="32"/>
      <c r="H301" s="32"/>
      <c r="I301" s="32"/>
      <c r="J301" s="82" t="str">
        <f t="shared" si="52"/>
        <v/>
      </c>
      <c r="K301" s="82" t="str">
        <f t="shared" si="53"/>
        <v/>
      </c>
      <c r="L301" s="85" t="str">
        <f t="shared" si="54"/>
        <v/>
      </c>
      <c r="M301" s="35">
        <f t="shared" si="55"/>
        <v>0</v>
      </c>
    </row>
    <row r="302" spans="1:13" ht="12.75" hidden="1" customHeight="1" x14ac:dyDescent="0.2">
      <c r="A302" s="208"/>
      <c r="B302" s="75">
        <f t="shared" si="50"/>
        <v>0</v>
      </c>
      <c r="C302" s="75">
        <f t="shared" si="51"/>
        <v>0</v>
      </c>
      <c r="D302" s="32"/>
      <c r="E302" s="32"/>
      <c r="F302" s="32"/>
      <c r="G302" s="32"/>
      <c r="H302" s="32"/>
      <c r="I302" s="32"/>
      <c r="J302" s="82" t="str">
        <f t="shared" si="52"/>
        <v/>
      </c>
      <c r="K302" s="82" t="str">
        <f t="shared" si="53"/>
        <v/>
      </c>
      <c r="L302" s="85" t="str">
        <f t="shared" si="54"/>
        <v/>
      </c>
      <c r="M302" s="35">
        <f t="shared" si="55"/>
        <v>0</v>
      </c>
    </row>
    <row r="303" spans="1:13" ht="12.75" hidden="1" customHeight="1" x14ac:dyDescent="0.2">
      <c r="A303" s="208"/>
      <c r="B303" s="75">
        <f t="shared" si="50"/>
        <v>0</v>
      </c>
      <c r="C303" s="75">
        <f t="shared" si="51"/>
        <v>0</v>
      </c>
      <c r="D303" s="32"/>
      <c r="E303" s="32"/>
      <c r="F303" s="32"/>
      <c r="G303" s="32"/>
      <c r="H303" s="32"/>
      <c r="I303" s="32"/>
      <c r="J303" s="82" t="str">
        <f t="shared" si="52"/>
        <v/>
      </c>
      <c r="K303" s="82" t="str">
        <f t="shared" si="53"/>
        <v/>
      </c>
      <c r="L303" s="85" t="str">
        <f t="shared" si="54"/>
        <v/>
      </c>
      <c r="M303" s="35">
        <f t="shared" si="55"/>
        <v>0</v>
      </c>
    </row>
    <row r="304" spans="1:13" ht="12.75" hidden="1" customHeight="1" x14ac:dyDescent="0.2">
      <c r="A304" s="208"/>
      <c r="B304" s="75">
        <f t="shared" si="50"/>
        <v>0</v>
      </c>
      <c r="C304" s="75">
        <f t="shared" si="51"/>
        <v>0</v>
      </c>
      <c r="D304" s="32"/>
      <c r="E304" s="32"/>
      <c r="F304" s="32"/>
      <c r="G304" s="32"/>
      <c r="H304" s="32"/>
      <c r="I304" s="32"/>
      <c r="J304" s="82" t="str">
        <f t="shared" si="52"/>
        <v/>
      </c>
      <c r="K304" s="82" t="str">
        <f t="shared" si="53"/>
        <v/>
      </c>
      <c r="L304" s="85" t="str">
        <f t="shared" si="54"/>
        <v/>
      </c>
      <c r="M304" s="35">
        <f t="shared" si="55"/>
        <v>0</v>
      </c>
    </row>
    <row r="305" spans="1:13" ht="12.75" hidden="1" customHeight="1" x14ac:dyDescent="0.2">
      <c r="A305" s="208"/>
      <c r="B305" s="75">
        <f t="shared" si="50"/>
        <v>0</v>
      </c>
      <c r="C305" s="75">
        <f t="shared" si="51"/>
        <v>0</v>
      </c>
      <c r="D305" s="32"/>
      <c r="E305" s="32"/>
      <c r="F305" s="32"/>
      <c r="G305" s="32"/>
      <c r="H305" s="32"/>
      <c r="I305" s="32"/>
      <c r="J305" s="82" t="str">
        <f t="shared" si="52"/>
        <v/>
      </c>
      <c r="K305" s="82" t="str">
        <f t="shared" si="53"/>
        <v/>
      </c>
      <c r="L305" s="85" t="str">
        <f t="shared" si="54"/>
        <v/>
      </c>
      <c r="M305" s="35">
        <f t="shared" si="55"/>
        <v>0</v>
      </c>
    </row>
    <row r="306" spans="1:13" ht="12.75" hidden="1" customHeight="1" x14ac:dyDescent="0.2">
      <c r="A306" s="208"/>
      <c r="B306" s="75">
        <f t="shared" si="50"/>
        <v>0</v>
      </c>
      <c r="C306" s="75">
        <f t="shared" si="51"/>
        <v>0</v>
      </c>
      <c r="D306" s="32"/>
      <c r="E306" s="32"/>
      <c r="F306" s="32"/>
      <c r="G306" s="32"/>
      <c r="H306" s="32"/>
      <c r="I306" s="32"/>
      <c r="J306" s="82" t="str">
        <f t="shared" si="52"/>
        <v/>
      </c>
      <c r="K306" s="82" t="str">
        <f t="shared" si="53"/>
        <v/>
      </c>
      <c r="L306" s="85" t="str">
        <f t="shared" si="54"/>
        <v/>
      </c>
      <c r="M306" s="35">
        <f t="shared" si="55"/>
        <v>0</v>
      </c>
    </row>
    <row r="307" spans="1:13" ht="12.75" hidden="1" customHeight="1" x14ac:dyDescent="0.2">
      <c r="A307" s="208"/>
      <c r="B307" s="75">
        <f t="shared" si="50"/>
        <v>0</v>
      </c>
      <c r="C307" s="75">
        <f t="shared" si="51"/>
        <v>0</v>
      </c>
      <c r="D307" s="32"/>
      <c r="E307" s="32"/>
      <c r="F307" s="32"/>
      <c r="G307" s="32"/>
      <c r="H307" s="32"/>
      <c r="I307" s="32"/>
      <c r="J307" s="82" t="str">
        <f t="shared" si="52"/>
        <v/>
      </c>
      <c r="K307" s="82" t="str">
        <f t="shared" si="53"/>
        <v/>
      </c>
      <c r="L307" s="85" t="str">
        <f t="shared" si="54"/>
        <v/>
      </c>
      <c r="M307" s="35">
        <f t="shared" si="55"/>
        <v>0</v>
      </c>
    </row>
    <row r="308" spans="1:13" ht="12.75" hidden="1" customHeight="1" x14ac:dyDescent="0.2">
      <c r="A308" s="208"/>
      <c r="B308" s="75">
        <f t="shared" si="50"/>
        <v>0</v>
      </c>
      <c r="C308" s="75">
        <f t="shared" si="51"/>
        <v>0</v>
      </c>
      <c r="D308" s="32"/>
      <c r="E308" s="32"/>
      <c r="F308" s="32"/>
      <c r="G308" s="32"/>
      <c r="H308" s="32"/>
      <c r="I308" s="32"/>
      <c r="J308" s="82" t="str">
        <f t="shared" si="52"/>
        <v/>
      </c>
      <c r="K308" s="82" t="str">
        <f t="shared" si="53"/>
        <v/>
      </c>
      <c r="L308" s="85" t="str">
        <f t="shared" si="54"/>
        <v/>
      </c>
      <c r="M308" s="35">
        <f t="shared" si="55"/>
        <v>0</v>
      </c>
    </row>
    <row r="309" spans="1:13" ht="12.75" hidden="1" customHeight="1" x14ac:dyDescent="0.2">
      <c r="A309" s="208"/>
      <c r="B309" s="75">
        <f t="shared" si="50"/>
        <v>0</v>
      </c>
      <c r="C309" s="75">
        <f t="shared" si="51"/>
        <v>0</v>
      </c>
      <c r="D309" s="32"/>
      <c r="E309" s="32"/>
      <c r="F309" s="32"/>
      <c r="G309" s="32"/>
      <c r="H309" s="32"/>
      <c r="I309" s="32"/>
      <c r="J309" s="82" t="str">
        <f t="shared" si="52"/>
        <v/>
      </c>
      <c r="K309" s="82" t="str">
        <f t="shared" si="53"/>
        <v/>
      </c>
      <c r="L309" s="85" t="str">
        <f t="shared" si="54"/>
        <v/>
      </c>
      <c r="M309" s="35">
        <f t="shared" si="55"/>
        <v>0</v>
      </c>
    </row>
    <row r="310" spans="1:13" ht="12.75" hidden="1" customHeight="1" x14ac:dyDescent="0.2">
      <c r="A310" s="208"/>
      <c r="B310" s="76">
        <f t="shared" si="50"/>
        <v>0</v>
      </c>
      <c r="C310" s="76">
        <f t="shared" si="51"/>
        <v>0</v>
      </c>
      <c r="D310" s="42"/>
      <c r="E310" s="42"/>
      <c r="F310" s="42"/>
      <c r="G310" s="42"/>
      <c r="H310" s="42"/>
      <c r="I310" s="42"/>
      <c r="J310" s="83" t="str">
        <f t="shared" si="52"/>
        <v/>
      </c>
      <c r="K310" s="83" t="str">
        <f t="shared" si="53"/>
        <v/>
      </c>
      <c r="L310" s="85" t="str">
        <f t="shared" si="54"/>
        <v/>
      </c>
      <c r="M310" s="35">
        <f t="shared" si="55"/>
        <v>0</v>
      </c>
    </row>
    <row r="311" spans="1:13" ht="12.75" hidden="1" customHeight="1" x14ac:dyDescent="0.2">
      <c r="A311" s="208"/>
      <c r="B311" s="75">
        <f t="shared" si="50"/>
        <v>0</v>
      </c>
      <c r="C311" s="75">
        <f t="shared" si="51"/>
        <v>0</v>
      </c>
      <c r="D311" s="32"/>
      <c r="E311" s="32"/>
      <c r="F311" s="32"/>
      <c r="G311" s="32"/>
      <c r="H311" s="32"/>
      <c r="I311" s="32"/>
      <c r="J311" s="82" t="str">
        <f t="shared" si="52"/>
        <v/>
      </c>
      <c r="K311" s="82" t="str">
        <f t="shared" si="53"/>
        <v/>
      </c>
      <c r="L311" s="85" t="str">
        <f t="shared" si="54"/>
        <v/>
      </c>
      <c r="M311" s="35">
        <f t="shared" si="55"/>
        <v>0</v>
      </c>
    </row>
    <row r="312" spans="1:13" ht="12.75" hidden="1" customHeight="1" x14ac:dyDescent="0.2">
      <c r="A312" s="208"/>
      <c r="B312" s="75">
        <f t="shared" si="50"/>
        <v>0</v>
      </c>
      <c r="C312" s="75">
        <f t="shared" si="51"/>
        <v>0</v>
      </c>
      <c r="D312" s="32"/>
      <c r="E312" s="32"/>
      <c r="F312" s="32"/>
      <c r="G312" s="32"/>
      <c r="H312" s="32"/>
      <c r="I312" s="32"/>
      <c r="J312" s="82" t="str">
        <f t="shared" si="52"/>
        <v/>
      </c>
      <c r="K312" s="82" t="str">
        <f t="shared" si="53"/>
        <v/>
      </c>
      <c r="L312" s="85" t="str">
        <f t="shared" si="54"/>
        <v/>
      </c>
      <c r="M312" s="35">
        <f t="shared" si="55"/>
        <v>0</v>
      </c>
    </row>
    <row r="313" spans="1:13" ht="12.75" hidden="1" customHeight="1" x14ac:dyDescent="0.2">
      <c r="A313" s="208"/>
      <c r="B313" s="75">
        <f t="shared" si="50"/>
        <v>0</v>
      </c>
      <c r="C313" s="75">
        <f t="shared" si="51"/>
        <v>0</v>
      </c>
      <c r="D313" s="32"/>
      <c r="E313" s="32"/>
      <c r="F313" s="32"/>
      <c r="G313" s="32"/>
      <c r="H313" s="32"/>
      <c r="I313" s="32"/>
      <c r="J313" s="82" t="str">
        <f t="shared" si="52"/>
        <v/>
      </c>
      <c r="K313" s="82" t="str">
        <f t="shared" si="53"/>
        <v/>
      </c>
      <c r="L313" s="85" t="str">
        <f t="shared" si="54"/>
        <v/>
      </c>
      <c r="M313" s="35">
        <f t="shared" si="55"/>
        <v>0</v>
      </c>
    </row>
    <row r="314" spans="1:13" ht="12.75" hidden="1" customHeight="1" x14ac:dyDescent="0.2">
      <c r="A314" s="208"/>
      <c r="B314" s="75">
        <f t="shared" si="50"/>
        <v>0</v>
      </c>
      <c r="C314" s="75">
        <f t="shared" si="51"/>
        <v>0</v>
      </c>
      <c r="D314" s="32"/>
      <c r="E314" s="32"/>
      <c r="F314" s="32"/>
      <c r="G314" s="32"/>
      <c r="H314" s="32"/>
      <c r="I314" s="32"/>
      <c r="J314" s="82" t="str">
        <f t="shared" si="52"/>
        <v/>
      </c>
      <c r="K314" s="82" t="str">
        <f t="shared" si="53"/>
        <v/>
      </c>
      <c r="L314" s="85" t="str">
        <f t="shared" si="54"/>
        <v/>
      </c>
      <c r="M314" s="35">
        <f t="shared" si="55"/>
        <v>0</v>
      </c>
    </row>
    <row r="315" spans="1:13" ht="12.75" hidden="1" customHeight="1" x14ac:dyDescent="0.2">
      <c r="A315" s="208"/>
      <c r="B315" s="75">
        <f t="shared" si="50"/>
        <v>0</v>
      </c>
      <c r="C315" s="75">
        <f t="shared" si="51"/>
        <v>0</v>
      </c>
      <c r="D315" s="32"/>
      <c r="E315" s="32"/>
      <c r="F315" s="32"/>
      <c r="G315" s="32"/>
      <c r="H315" s="32"/>
      <c r="I315" s="32"/>
      <c r="J315" s="82" t="str">
        <f t="shared" si="52"/>
        <v/>
      </c>
      <c r="K315" s="82" t="str">
        <f t="shared" si="53"/>
        <v/>
      </c>
      <c r="L315" s="85" t="str">
        <f t="shared" si="54"/>
        <v/>
      </c>
      <c r="M315" s="35">
        <f t="shared" si="55"/>
        <v>0</v>
      </c>
    </row>
    <row r="316" spans="1:13" ht="12.75" hidden="1" customHeight="1" x14ac:dyDescent="0.2">
      <c r="A316" s="208"/>
      <c r="B316" s="75">
        <f t="shared" si="50"/>
        <v>0</v>
      </c>
      <c r="C316" s="75">
        <f t="shared" si="51"/>
        <v>0</v>
      </c>
      <c r="D316" s="32"/>
      <c r="E316" s="32"/>
      <c r="F316" s="32"/>
      <c r="G316" s="32"/>
      <c r="H316" s="32"/>
      <c r="I316" s="32"/>
      <c r="J316" s="82" t="str">
        <f t="shared" si="52"/>
        <v/>
      </c>
      <c r="K316" s="82" t="str">
        <f t="shared" si="53"/>
        <v/>
      </c>
      <c r="L316" s="85" t="str">
        <f t="shared" si="54"/>
        <v/>
      </c>
      <c r="M316" s="35">
        <f t="shared" si="55"/>
        <v>0</v>
      </c>
    </row>
    <row r="317" spans="1:13" ht="12.75" hidden="1" customHeight="1" x14ac:dyDescent="0.2">
      <c r="A317" s="208"/>
      <c r="B317" s="75">
        <f t="shared" si="50"/>
        <v>0</v>
      </c>
      <c r="C317" s="75">
        <f t="shared" si="51"/>
        <v>0</v>
      </c>
      <c r="D317" s="32"/>
      <c r="E317" s="32"/>
      <c r="F317" s="32"/>
      <c r="G317" s="32"/>
      <c r="H317" s="32"/>
      <c r="I317" s="32"/>
      <c r="J317" s="82" t="str">
        <f t="shared" si="52"/>
        <v/>
      </c>
      <c r="K317" s="82" t="str">
        <f t="shared" si="53"/>
        <v/>
      </c>
      <c r="L317" s="85" t="str">
        <f t="shared" si="54"/>
        <v/>
      </c>
      <c r="M317" s="35">
        <f t="shared" si="55"/>
        <v>0</v>
      </c>
    </row>
    <row r="318" spans="1:13" ht="12.75" hidden="1" customHeight="1" x14ac:dyDescent="0.2">
      <c r="A318" s="208"/>
      <c r="B318" s="75">
        <f t="shared" ref="B318:B335" si="56">SUM(D318:I318)</f>
        <v>0</v>
      </c>
      <c r="C318" s="75">
        <f t="shared" ref="C318:C335" si="57">D318+E318</f>
        <v>0</v>
      </c>
      <c r="D318" s="32"/>
      <c r="E318" s="32"/>
      <c r="F318" s="32"/>
      <c r="G318" s="32"/>
      <c r="H318" s="32"/>
      <c r="I318" s="32"/>
      <c r="J318" s="82" t="str">
        <f t="shared" ref="J318:J336" si="58">IF(ISERROR(D318/C318),"",(D318/C318))</f>
        <v/>
      </c>
      <c r="K318" s="82" t="str">
        <f t="shared" ref="K318:K336" si="59">IF(ISERROR(E318/C318),"",(E318/C318))</f>
        <v/>
      </c>
      <c r="L318" s="85" t="str">
        <f t="shared" ref="L318:L336" si="60">IF(ISERROR((D318+E318)/B318),"",(D318+E318)/B318)</f>
        <v/>
      </c>
      <c r="M318" s="35">
        <f t="shared" ref="M318:M336" si="61">G318+I318</f>
        <v>0</v>
      </c>
    </row>
    <row r="319" spans="1:13" ht="12.75" hidden="1" customHeight="1" x14ac:dyDescent="0.2">
      <c r="A319" s="208"/>
      <c r="B319" s="75">
        <f t="shared" si="56"/>
        <v>0</v>
      </c>
      <c r="C319" s="75">
        <f t="shared" si="57"/>
        <v>0</v>
      </c>
      <c r="D319" s="32"/>
      <c r="E319" s="32"/>
      <c r="F319" s="32"/>
      <c r="G319" s="32"/>
      <c r="H319" s="32"/>
      <c r="I319" s="32"/>
      <c r="J319" s="82" t="str">
        <f t="shared" si="58"/>
        <v/>
      </c>
      <c r="K319" s="82" t="str">
        <f t="shared" si="59"/>
        <v/>
      </c>
      <c r="L319" s="85" t="str">
        <f t="shared" si="60"/>
        <v/>
      </c>
      <c r="M319" s="35">
        <f t="shared" si="61"/>
        <v>0</v>
      </c>
    </row>
    <row r="320" spans="1:13" ht="12.75" hidden="1" customHeight="1" x14ac:dyDescent="0.2">
      <c r="A320" s="208"/>
      <c r="B320" s="75">
        <f t="shared" si="56"/>
        <v>0</v>
      </c>
      <c r="C320" s="75">
        <f t="shared" si="57"/>
        <v>0</v>
      </c>
      <c r="D320" s="32"/>
      <c r="E320" s="32"/>
      <c r="F320" s="32"/>
      <c r="G320" s="32"/>
      <c r="H320" s="32"/>
      <c r="I320" s="32"/>
      <c r="J320" s="82" t="str">
        <f t="shared" si="58"/>
        <v/>
      </c>
      <c r="K320" s="82" t="str">
        <f t="shared" si="59"/>
        <v/>
      </c>
      <c r="L320" s="85" t="str">
        <f t="shared" si="60"/>
        <v/>
      </c>
      <c r="M320" s="35">
        <f t="shared" si="61"/>
        <v>0</v>
      </c>
    </row>
    <row r="321" spans="1:13" ht="12.75" hidden="1" customHeight="1" x14ac:dyDescent="0.2">
      <c r="A321" s="208"/>
      <c r="B321" s="75">
        <f t="shared" si="56"/>
        <v>0</v>
      </c>
      <c r="C321" s="75">
        <f t="shared" si="57"/>
        <v>0</v>
      </c>
      <c r="D321" s="32"/>
      <c r="E321" s="32"/>
      <c r="F321" s="32"/>
      <c r="G321" s="32"/>
      <c r="H321" s="32"/>
      <c r="I321" s="32"/>
      <c r="J321" s="82" t="str">
        <f t="shared" si="58"/>
        <v/>
      </c>
      <c r="K321" s="82" t="str">
        <f t="shared" si="59"/>
        <v/>
      </c>
      <c r="L321" s="85" t="str">
        <f t="shared" si="60"/>
        <v/>
      </c>
      <c r="M321" s="35">
        <f t="shared" si="61"/>
        <v>0</v>
      </c>
    </row>
    <row r="322" spans="1:13" ht="12.75" hidden="1" customHeight="1" x14ac:dyDescent="0.2">
      <c r="A322" s="208"/>
      <c r="B322" s="75">
        <f t="shared" si="56"/>
        <v>0</v>
      </c>
      <c r="C322" s="75">
        <f t="shared" si="57"/>
        <v>0</v>
      </c>
      <c r="D322" s="32"/>
      <c r="E322" s="32"/>
      <c r="F322" s="32"/>
      <c r="G322" s="32"/>
      <c r="H322" s="32"/>
      <c r="I322" s="32"/>
      <c r="J322" s="82" t="str">
        <f t="shared" si="58"/>
        <v/>
      </c>
      <c r="K322" s="82" t="str">
        <f t="shared" si="59"/>
        <v/>
      </c>
      <c r="L322" s="85" t="str">
        <f t="shared" si="60"/>
        <v/>
      </c>
      <c r="M322" s="35">
        <f t="shared" si="61"/>
        <v>0</v>
      </c>
    </row>
    <row r="323" spans="1:13" ht="12.75" hidden="1" customHeight="1" x14ac:dyDescent="0.2">
      <c r="A323" s="208"/>
      <c r="B323" s="75">
        <f t="shared" si="56"/>
        <v>0</v>
      </c>
      <c r="C323" s="75">
        <f t="shared" si="57"/>
        <v>0</v>
      </c>
      <c r="D323" s="32"/>
      <c r="E323" s="32"/>
      <c r="F323" s="32"/>
      <c r="G323" s="32"/>
      <c r="H323" s="32"/>
      <c r="I323" s="32"/>
      <c r="J323" s="82" t="str">
        <f t="shared" si="58"/>
        <v/>
      </c>
      <c r="K323" s="82" t="str">
        <f t="shared" si="59"/>
        <v/>
      </c>
      <c r="L323" s="85" t="str">
        <f t="shared" si="60"/>
        <v/>
      </c>
      <c r="M323" s="35">
        <f t="shared" si="61"/>
        <v>0</v>
      </c>
    </row>
    <row r="324" spans="1:13" ht="12.75" hidden="1" customHeight="1" x14ac:dyDescent="0.2">
      <c r="A324" s="208"/>
      <c r="B324" s="76">
        <f t="shared" si="56"/>
        <v>0</v>
      </c>
      <c r="C324" s="76">
        <f t="shared" si="57"/>
        <v>0</v>
      </c>
      <c r="D324" s="42"/>
      <c r="E324" s="42"/>
      <c r="F324" s="42"/>
      <c r="G324" s="42"/>
      <c r="H324" s="42"/>
      <c r="I324" s="42"/>
      <c r="J324" s="83" t="str">
        <f t="shared" si="58"/>
        <v/>
      </c>
      <c r="K324" s="83" t="str">
        <f t="shared" si="59"/>
        <v/>
      </c>
      <c r="L324" s="85" t="str">
        <f t="shared" si="60"/>
        <v/>
      </c>
      <c r="M324" s="35">
        <f t="shared" si="61"/>
        <v>0</v>
      </c>
    </row>
    <row r="325" spans="1:13" ht="12.75" hidden="1" customHeight="1" x14ac:dyDescent="0.2">
      <c r="A325" s="208"/>
      <c r="B325" s="75">
        <f t="shared" si="56"/>
        <v>0</v>
      </c>
      <c r="C325" s="75">
        <f t="shared" si="57"/>
        <v>0</v>
      </c>
      <c r="D325" s="32"/>
      <c r="E325" s="32"/>
      <c r="F325" s="32"/>
      <c r="G325" s="32"/>
      <c r="H325" s="32"/>
      <c r="I325" s="32"/>
      <c r="J325" s="82" t="str">
        <f t="shared" si="58"/>
        <v/>
      </c>
      <c r="K325" s="82" t="str">
        <f t="shared" si="59"/>
        <v/>
      </c>
      <c r="L325" s="85" t="str">
        <f t="shared" si="60"/>
        <v/>
      </c>
      <c r="M325" s="35">
        <f t="shared" si="61"/>
        <v>0</v>
      </c>
    </row>
    <row r="326" spans="1:13" ht="12.75" hidden="1" customHeight="1" x14ac:dyDescent="0.2">
      <c r="A326" s="209"/>
      <c r="B326" s="75">
        <f t="shared" si="56"/>
        <v>0</v>
      </c>
      <c r="C326" s="75">
        <f t="shared" si="57"/>
        <v>0</v>
      </c>
      <c r="D326" s="32"/>
      <c r="E326" s="32"/>
      <c r="F326" s="32"/>
      <c r="G326" s="32"/>
      <c r="H326" s="32"/>
      <c r="I326" s="32"/>
      <c r="J326" s="82" t="str">
        <f t="shared" si="58"/>
        <v/>
      </c>
      <c r="K326" s="82" t="str">
        <f t="shared" si="59"/>
        <v/>
      </c>
      <c r="L326" s="85" t="str">
        <f t="shared" si="60"/>
        <v/>
      </c>
      <c r="M326" s="35">
        <f t="shared" si="61"/>
        <v>0</v>
      </c>
    </row>
    <row r="327" spans="1:13" ht="12.75" hidden="1" customHeight="1" x14ac:dyDescent="0.2">
      <c r="A327" s="209"/>
      <c r="B327" s="75">
        <f t="shared" si="56"/>
        <v>0</v>
      </c>
      <c r="C327" s="75">
        <f t="shared" si="57"/>
        <v>0</v>
      </c>
      <c r="D327" s="32"/>
      <c r="E327" s="32"/>
      <c r="F327" s="32"/>
      <c r="G327" s="32"/>
      <c r="H327" s="32"/>
      <c r="I327" s="32"/>
      <c r="J327" s="82" t="str">
        <f t="shared" si="58"/>
        <v/>
      </c>
      <c r="K327" s="82" t="str">
        <f t="shared" si="59"/>
        <v/>
      </c>
      <c r="L327" s="85" t="str">
        <f t="shared" si="60"/>
        <v/>
      </c>
      <c r="M327" s="35">
        <f t="shared" si="61"/>
        <v>0</v>
      </c>
    </row>
    <row r="328" spans="1:13" ht="12.75" hidden="1" customHeight="1" x14ac:dyDescent="0.2">
      <c r="A328" s="209"/>
      <c r="B328" s="75">
        <f t="shared" si="56"/>
        <v>0</v>
      </c>
      <c r="C328" s="75">
        <f t="shared" si="57"/>
        <v>0</v>
      </c>
      <c r="D328" s="32"/>
      <c r="E328" s="32"/>
      <c r="F328" s="32"/>
      <c r="G328" s="32"/>
      <c r="H328" s="32"/>
      <c r="I328" s="32"/>
      <c r="J328" s="82" t="str">
        <f t="shared" si="58"/>
        <v/>
      </c>
      <c r="K328" s="82" t="str">
        <f t="shared" si="59"/>
        <v/>
      </c>
      <c r="L328" s="85" t="str">
        <f t="shared" si="60"/>
        <v/>
      </c>
      <c r="M328" s="35">
        <f t="shared" si="61"/>
        <v>0</v>
      </c>
    </row>
    <row r="329" spans="1:13" ht="12.75" hidden="1" customHeight="1" x14ac:dyDescent="0.2">
      <c r="A329" s="209"/>
      <c r="B329" s="75">
        <f t="shared" si="56"/>
        <v>0</v>
      </c>
      <c r="C329" s="75">
        <f t="shared" si="57"/>
        <v>0</v>
      </c>
      <c r="D329" s="32"/>
      <c r="E329" s="32"/>
      <c r="F329" s="32"/>
      <c r="G329" s="32"/>
      <c r="H329" s="32"/>
      <c r="I329" s="32"/>
      <c r="J329" s="82" t="str">
        <f t="shared" si="58"/>
        <v/>
      </c>
      <c r="K329" s="82" t="str">
        <f t="shared" si="59"/>
        <v/>
      </c>
      <c r="L329" s="85" t="str">
        <f t="shared" si="60"/>
        <v/>
      </c>
      <c r="M329" s="35">
        <f t="shared" si="61"/>
        <v>0</v>
      </c>
    </row>
    <row r="330" spans="1:13" ht="12.75" hidden="1" customHeight="1" x14ac:dyDescent="0.2">
      <c r="A330" s="209"/>
      <c r="B330" s="75">
        <f t="shared" si="56"/>
        <v>0</v>
      </c>
      <c r="C330" s="75">
        <f t="shared" si="57"/>
        <v>0</v>
      </c>
      <c r="D330" s="32"/>
      <c r="E330" s="32"/>
      <c r="F330" s="32"/>
      <c r="G330" s="32"/>
      <c r="H330" s="32"/>
      <c r="I330" s="32"/>
      <c r="J330" s="82" t="str">
        <f t="shared" si="58"/>
        <v/>
      </c>
      <c r="K330" s="82" t="str">
        <f t="shared" si="59"/>
        <v/>
      </c>
      <c r="L330" s="85" t="str">
        <f t="shared" si="60"/>
        <v/>
      </c>
      <c r="M330" s="35">
        <f t="shared" si="61"/>
        <v>0</v>
      </c>
    </row>
    <row r="331" spans="1:13" ht="12.75" hidden="1" customHeight="1" x14ac:dyDescent="0.2">
      <c r="A331" s="209"/>
      <c r="B331" s="75">
        <f t="shared" si="56"/>
        <v>0</v>
      </c>
      <c r="C331" s="75">
        <f t="shared" si="57"/>
        <v>0</v>
      </c>
      <c r="D331" s="32"/>
      <c r="E331" s="32"/>
      <c r="F331" s="32"/>
      <c r="G331" s="32"/>
      <c r="H331" s="32"/>
      <c r="I331" s="32"/>
      <c r="J331" s="82" t="str">
        <f t="shared" si="58"/>
        <v/>
      </c>
      <c r="K331" s="82" t="str">
        <f t="shared" si="59"/>
        <v/>
      </c>
      <c r="L331" s="85" t="str">
        <f t="shared" si="60"/>
        <v/>
      </c>
      <c r="M331" s="35">
        <f t="shared" si="61"/>
        <v>0</v>
      </c>
    </row>
    <row r="332" spans="1:13" ht="12.75" hidden="1" customHeight="1" x14ac:dyDescent="0.2">
      <c r="A332" s="209"/>
      <c r="B332" s="75">
        <f t="shared" si="56"/>
        <v>0</v>
      </c>
      <c r="C332" s="75">
        <f t="shared" si="57"/>
        <v>0</v>
      </c>
      <c r="D332" s="32"/>
      <c r="E332" s="32"/>
      <c r="F332" s="32"/>
      <c r="G332" s="32"/>
      <c r="H332" s="32"/>
      <c r="I332" s="32"/>
      <c r="J332" s="82" t="str">
        <f t="shared" si="58"/>
        <v/>
      </c>
      <c r="K332" s="82" t="str">
        <f t="shared" si="59"/>
        <v/>
      </c>
      <c r="L332" s="85" t="str">
        <f t="shared" si="60"/>
        <v/>
      </c>
      <c r="M332" s="35">
        <f t="shared" si="61"/>
        <v>0</v>
      </c>
    </row>
    <row r="333" spans="1:13" ht="12.75" hidden="1" customHeight="1" x14ac:dyDescent="0.2">
      <c r="A333" s="209"/>
      <c r="B333" s="75">
        <f t="shared" si="56"/>
        <v>0</v>
      </c>
      <c r="C333" s="75">
        <f t="shared" si="57"/>
        <v>0</v>
      </c>
      <c r="D333" s="32"/>
      <c r="E333" s="32"/>
      <c r="F333" s="32"/>
      <c r="G333" s="32"/>
      <c r="H333" s="32"/>
      <c r="I333" s="32"/>
      <c r="J333" s="82" t="str">
        <f t="shared" si="58"/>
        <v/>
      </c>
      <c r="K333" s="82" t="str">
        <f t="shared" si="59"/>
        <v/>
      </c>
      <c r="L333" s="85" t="str">
        <f t="shared" si="60"/>
        <v/>
      </c>
      <c r="M333" s="35">
        <f t="shared" si="61"/>
        <v>0</v>
      </c>
    </row>
    <row r="334" spans="1:13" ht="12.75" hidden="1" customHeight="1" x14ac:dyDescent="0.2">
      <c r="A334" s="209"/>
      <c r="B334" s="75">
        <f t="shared" si="56"/>
        <v>0</v>
      </c>
      <c r="C334" s="75">
        <f t="shared" si="57"/>
        <v>0</v>
      </c>
      <c r="D334" s="32"/>
      <c r="E334" s="32"/>
      <c r="F334" s="32"/>
      <c r="G334" s="32"/>
      <c r="H334" s="32"/>
      <c r="I334" s="32"/>
      <c r="J334" s="82" t="str">
        <f t="shared" si="58"/>
        <v/>
      </c>
      <c r="K334" s="82" t="str">
        <f t="shared" si="59"/>
        <v/>
      </c>
      <c r="L334" s="85" t="str">
        <f t="shared" si="60"/>
        <v/>
      </c>
      <c r="M334" s="35">
        <f t="shared" si="61"/>
        <v>0</v>
      </c>
    </row>
    <row r="335" spans="1:13" ht="12.75" hidden="1" customHeight="1" x14ac:dyDescent="0.2">
      <c r="A335" s="209"/>
      <c r="B335" s="76">
        <f t="shared" si="56"/>
        <v>0</v>
      </c>
      <c r="C335" s="76">
        <f t="shared" si="57"/>
        <v>0</v>
      </c>
      <c r="D335" s="42"/>
      <c r="E335" s="42"/>
      <c r="F335" s="42"/>
      <c r="G335" s="42"/>
      <c r="H335" s="42"/>
      <c r="I335" s="42"/>
      <c r="J335" s="83" t="str">
        <f t="shared" si="58"/>
        <v/>
      </c>
      <c r="K335" s="83" t="str">
        <f t="shared" si="59"/>
        <v/>
      </c>
      <c r="L335" s="85" t="str">
        <f t="shared" si="60"/>
        <v/>
      </c>
      <c r="M335" s="35">
        <f t="shared" si="61"/>
        <v>0</v>
      </c>
    </row>
    <row r="336" spans="1:13" ht="12.75" hidden="1" customHeight="1" x14ac:dyDescent="0.2">
      <c r="A336" s="203" t="s">
        <v>61</v>
      </c>
      <c r="B336" s="203">
        <f t="shared" ref="B336:I336" si="62">SUM(B286:B335)</f>
        <v>0</v>
      </c>
      <c r="C336" s="203">
        <f t="shared" si="62"/>
        <v>0</v>
      </c>
      <c r="D336" s="203">
        <f t="shared" si="62"/>
        <v>0</v>
      </c>
      <c r="E336" s="203">
        <f t="shared" si="62"/>
        <v>0</v>
      </c>
      <c r="F336" s="203">
        <f t="shared" si="62"/>
        <v>0</v>
      </c>
      <c r="G336" s="203">
        <f t="shared" si="62"/>
        <v>0</v>
      </c>
      <c r="H336" s="203">
        <f t="shared" si="62"/>
        <v>0</v>
      </c>
      <c r="I336" s="203">
        <f t="shared" si="62"/>
        <v>0</v>
      </c>
      <c r="J336" s="204" t="str">
        <f t="shared" si="58"/>
        <v/>
      </c>
      <c r="K336" s="204" t="str">
        <f t="shared" si="59"/>
        <v/>
      </c>
      <c r="L336" s="204" t="str">
        <f t="shared" si="60"/>
        <v/>
      </c>
      <c r="M336" s="35">
        <f t="shared" si="61"/>
        <v>0</v>
      </c>
    </row>
    <row r="337" spans="1:13" x14ac:dyDescent="0.2">
      <c r="M337" s="6"/>
    </row>
    <row r="338" spans="1:13" ht="15.75" hidden="1" customHeight="1" x14ac:dyDescent="0.2">
      <c r="A338" s="451" t="str">
        <f>Parameters!B114</f>
        <v>Sheet6-Table7 Header</v>
      </c>
      <c r="B338" s="452"/>
      <c r="C338" s="452"/>
      <c r="D338" s="452"/>
      <c r="E338" s="452"/>
      <c r="F338" s="452"/>
      <c r="G338" s="452"/>
      <c r="H338" s="452"/>
      <c r="I338" s="452"/>
      <c r="J338" s="452"/>
      <c r="K338" s="452"/>
      <c r="L338" s="453"/>
    </row>
    <row r="339" spans="1:13" ht="12.75" hidden="1" customHeight="1" x14ac:dyDescent="0.2">
      <c r="A339" s="443" t="str">
        <f>CONCATENATE(Parameters!H114," Name")</f>
        <v>Test Set Name</v>
      </c>
      <c r="B339" s="445" t="s">
        <v>112</v>
      </c>
      <c r="C339" s="446"/>
      <c r="D339" s="446"/>
      <c r="E339" s="446"/>
      <c r="F339" s="446"/>
      <c r="G339" s="446"/>
      <c r="H339" s="446"/>
      <c r="I339" s="446"/>
      <c r="J339" s="446"/>
      <c r="K339" s="446"/>
      <c r="L339" s="447"/>
    </row>
    <row r="340" spans="1:13" ht="12.75" hidden="1" customHeight="1" x14ac:dyDescent="0.2">
      <c r="A340" s="444"/>
      <c r="B340" s="196" t="s">
        <v>110</v>
      </c>
      <c r="C340" s="196" t="s">
        <v>113</v>
      </c>
      <c r="D340" s="196" t="s">
        <v>148</v>
      </c>
      <c r="E340" s="196" t="s">
        <v>149</v>
      </c>
      <c r="F340" s="196" t="s">
        <v>55</v>
      </c>
      <c r="G340" s="196" t="s">
        <v>57</v>
      </c>
      <c r="H340" s="196" t="s">
        <v>102</v>
      </c>
      <c r="I340" s="196" t="s">
        <v>93</v>
      </c>
      <c r="J340" s="196" t="s">
        <v>59</v>
      </c>
      <c r="K340" s="196" t="s">
        <v>60</v>
      </c>
      <c r="L340" s="196" t="s">
        <v>409</v>
      </c>
      <c r="M340" s="34" t="s">
        <v>58</v>
      </c>
    </row>
    <row r="341" spans="1:13" ht="12.75" hidden="1" customHeight="1" x14ac:dyDescent="0.2">
      <c r="A341" s="208"/>
      <c r="B341" s="75">
        <f t="shared" ref="B341:B372" si="63">SUM(D341:I341)</f>
        <v>0</v>
      </c>
      <c r="C341" s="75">
        <f t="shared" ref="C341:C372" si="64">D341+E341</f>
        <v>0</v>
      </c>
      <c r="D341" s="32"/>
      <c r="E341" s="32"/>
      <c r="F341" s="32"/>
      <c r="G341" s="32"/>
      <c r="H341" s="32"/>
      <c r="I341" s="32"/>
      <c r="J341" s="82" t="str">
        <f t="shared" ref="J341:J372" si="65">IF(ISERROR(D341/C341),"",(D341/C341))</f>
        <v/>
      </c>
      <c r="K341" s="82" t="str">
        <f t="shared" ref="K341:K372" si="66">IF(ISERROR(E341/C341),"",(E341/C341))</f>
        <v/>
      </c>
      <c r="L341" s="85" t="str">
        <f t="shared" ref="L341:L372" si="67">IF(ISERROR((D341+E341)/B341),"",(D341+E341)/B341)</f>
        <v/>
      </c>
      <c r="M341" s="35">
        <f t="shared" ref="M341:M372" si="68">G341+I341</f>
        <v>0</v>
      </c>
    </row>
    <row r="342" spans="1:13" ht="12.75" hidden="1" customHeight="1" x14ac:dyDescent="0.2">
      <c r="A342" s="208"/>
      <c r="B342" s="75">
        <f t="shared" si="63"/>
        <v>0</v>
      </c>
      <c r="C342" s="75">
        <f t="shared" si="64"/>
        <v>0</v>
      </c>
      <c r="D342" s="32"/>
      <c r="E342" s="32"/>
      <c r="F342" s="32"/>
      <c r="G342" s="32"/>
      <c r="H342" s="32"/>
      <c r="I342" s="32"/>
      <c r="J342" s="82" t="str">
        <f t="shared" si="65"/>
        <v/>
      </c>
      <c r="K342" s="82" t="str">
        <f t="shared" si="66"/>
        <v/>
      </c>
      <c r="L342" s="85" t="str">
        <f t="shared" si="67"/>
        <v/>
      </c>
      <c r="M342" s="35">
        <f t="shared" si="68"/>
        <v>0</v>
      </c>
    </row>
    <row r="343" spans="1:13" ht="12.75" hidden="1" customHeight="1" x14ac:dyDescent="0.2">
      <c r="A343" s="208"/>
      <c r="B343" s="75">
        <f t="shared" si="63"/>
        <v>0</v>
      </c>
      <c r="C343" s="75">
        <f t="shared" si="64"/>
        <v>0</v>
      </c>
      <c r="D343" s="32"/>
      <c r="E343" s="32"/>
      <c r="F343" s="32"/>
      <c r="G343" s="32"/>
      <c r="H343" s="32"/>
      <c r="I343" s="32"/>
      <c r="J343" s="82" t="str">
        <f t="shared" si="65"/>
        <v/>
      </c>
      <c r="K343" s="82" t="str">
        <f t="shared" si="66"/>
        <v/>
      </c>
      <c r="L343" s="85" t="str">
        <f t="shared" si="67"/>
        <v/>
      </c>
      <c r="M343" s="35">
        <f t="shared" si="68"/>
        <v>0</v>
      </c>
    </row>
    <row r="344" spans="1:13" ht="12.75" hidden="1" customHeight="1" x14ac:dyDescent="0.2">
      <c r="A344" s="208"/>
      <c r="B344" s="75">
        <f t="shared" si="63"/>
        <v>0</v>
      </c>
      <c r="C344" s="75">
        <f t="shared" si="64"/>
        <v>0</v>
      </c>
      <c r="D344" s="32"/>
      <c r="E344" s="32"/>
      <c r="F344" s="32"/>
      <c r="G344" s="32"/>
      <c r="H344" s="32"/>
      <c r="I344" s="32"/>
      <c r="J344" s="82" t="str">
        <f t="shared" si="65"/>
        <v/>
      </c>
      <c r="K344" s="82" t="str">
        <f t="shared" si="66"/>
        <v/>
      </c>
      <c r="L344" s="85" t="str">
        <f t="shared" si="67"/>
        <v/>
      </c>
      <c r="M344" s="35">
        <f t="shared" si="68"/>
        <v>0</v>
      </c>
    </row>
    <row r="345" spans="1:13" ht="12.75" hidden="1" customHeight="1" x14ac:dyDescent="0.2">
      <c r="A345" s="208"/>
      <c r="B345" s="75">
        <f t="shared" si="63"/>
        <v>0</v>
      </c>
      <c r="C345" s="75">
        <f t="shared" si="64"/>
        <v>0</v>
      </c>
      <c r="D345" s="32"/>
      <c r="E345" s="32"/>
      <c r="F345" s="32"/>
      <c r="G345" s="32"/>
      <c r="H345" s="32"/>
      <c r="I345" s="32"/>
      <c r="J345" s="82" t="str">
        <f t="shared" si="65"/>
        <v/>
      </c>
      <c r="K345" s="82" t="str">
        <f t="shared" si="66"/>
        <v/>
      </c>
      <c r="L345" s="85" t="str">
        <f t="shared" si="67"/>
        <v/>
      </c>
      <c r="M345" s="35">
        <f t="shared" si="68"/>
        <v>0</v>
      </c>
    </row>
    <row r="346" spans="1:13" ht="12.75" hidden="1" customHeight="1" x14ac:dyDescent="0.2">
      <c r="A346" s="208"/>
      <c r="B346" s="75">
        <f t="shared" si="63"/>
        <v>0</v>
      </c>
      <c r="C346" s="75">
        <f t="shared" si="64"/>
        <v>0</v>
      </c>
      <c r="D346" s="32"/>
      <c r="E346" s="32"/>
      <c r="F346" s="32"/>
      <c r="G346" s="32"/>
      <c r="H346" s="32"/>
      <c r="I346" s="32"/>
      <c r="J346" s="82" t="str">
        <f t="shared" si="65"/>
        <v/>
      </c>
      <c r="K346" s="82" t="str">
        <f t="shared" si="66"/>
        <v/>
      </c>
      <c r="L346" s="85" t="str">
        <f t="shared" si="67"/>
        <v/>
      </c>
      <c r="M346" s="35">
        <f t="shared" si="68"/>
        <v>0</v>
      </c>
    </row>
    <row r="347" spans="1:13" ht="12.75" hidden="1" customHeight="1" x14ac:dyDescent="0.2">
      <c r="A347" s="208"/>
      <c r="B347" s="75">
        <f t="shared" si="63"/>
        <v>0</v>
      </c>
      <c r="C347" s="75">
        <f t="shared" si="64"/>
        <v>0</v>
      </c>
      <c r="D347" s="32"/>
      <c r="E347" s="32"/>
      <c r="F347" s="32"/>
      <c r="G347" s="32"/>
      <c r="H347" s="32"/>
      <c r="I347" s="32"/>
      <c r="J347" s="82" t="str">
        <f t="shared" si="65"/>
        <v/>
      </c>
      <c r="K347" s="82" t="str">
        <f t="shared" si="66"/>
        <v/>
      </c>
      <c r="L347" s="85" t="str">
        <f t="shared" si="67"/>
        <v/>
      </c>
      <c r="M347" s="35">
        <f t="shared" si="68"/>
        <v>0</v>
      </c>
    </row>
    <row r="348" spans="1:13" ht="12.75" hidden="1" customHeight="1" x14ac:dyDescent="0.2">
      <c r="A348" s="208"/>
      <c r="B348" s="75">
        <f t="shared" si="63"/>
        <v>0</v>
      </c>
      <c r="C348" s="75">
        <f t="shared" si="64"/>
        <v>0</v>
      </c>
      <c r="D348" s="32"/>
      <c r="E348" s="32"/>
      <c r="F348" s="32"/>
      <c r="G348" s="32"/>
      <c r="H348" s="32"/>
      <c r="I348" s="32"/>
      <c r="J348" s="82" t="str">
        <f t="shared" si="65"/>
        <v/>
      </c>
      <c r="K348" s="82" t="str">
        <f t="shared" si="66"/>
        <v/>
      </c>
      <c r="L348" s="85" t="str">
        <f t="shared" si="67"/>
        <v/>
      </c>
      <c r="M348" s="35">
        <f t="shared" si="68"/>
        <v>0</v>
      </c>
    </row>
    <row r="349" spans="1:13" ht="12.75" hidden="1" customHeight="1" x14ac:dyDescent="0.2">
      <c r="A349" s="208"/>
      <c r="B349" s="75">
        <f t="shared" si="63"/>
        <v>0</v>
      </c>
      <c r="C349" s="75">
        <f t="shared" si="64"/>
        <v>0</v>
      </c>
      <c r="D349" s="32"/>
      <c r="E349" s="32"/>
      <c r="F349" s="32"/>
      <c r="G349" s="32"/>
      <c r="H349" s="32"/>
      <c r="I349" s="32"/>
      <c r="J349" s="82" t="str">
        <f t="shared" si="65"/>
        <v/>
      </c>
      <c r="K349" s="82" t="str">
        <f t="shared" si="66"/>
        <v/>
      </c>
      <c r="L349" s="85" t="str">
        <f t="shared" si="67"/>
        <v/>
      </c>
      <c r="M349" s="35">
        <f t="shared" si="68"/>
        <v>0</v>
      </c>
    </row>
    <row r="350" spans="1:13" ht="12.75" hidden="1" customHeight="1" x14ac:dyDescent="0.2">
      <c r="A350" s="208"/>
      <c r="B350" s="75">
        <f t="shared" si="63"/>
        <v>0</v>
      </c>
      <c r="C350" s="75">
        <f t="shared" si="64"/>
        <v>0</v>
      </c>
      <c r="D350" s="32"/>
      <c r="E350" s="32"/>
      <c r="F350" s="32"/>
      <c r="G350" s="32"/>
      <c r="H350" s="32"/>
      <c r="I350" s="32"/>
      <c r="J350" s="82" t="str">
        <f t="shared" si="65"/>
        <v/>
      </c>
      <c r="K350" s="82" t="str">
        <f t="shared" si="66"/>
        <v/>
      </c>
      <c r="L350" s="85" t="str">
        <f t="shared" si="67"/>
        <v/>
      </c>
      <c r="M350" s="35">
        <f t="shared" si="68"/>
        <v>0</v>
      </c>
    </row>
    <row r="351" spans="1:13" ht="12.75" hidden="1" customHeight="1" x14ac:dyDescent="0.2">
      <c r="A351" s="208"/>
      <c r="B351" s="75">
        <f t="shared" si="63"/>
        <v>0</v>
      </c>
      <c r="C351" s="75">
        <f t="shared" si="64"/>
        <v>0</v>
      </c>
      <c r="D351" s="32"/>
      <c r="E351" s="32"/>
      <c r="F351" s="32"/>
      <c r="G351" s="32"/>
      <c r="H351" s="32"/>
      <c r="I351" s="32"/>
      <c r="J351" s="82" t="str">
        <f t="shared" si="65"/>
        <v/>
      </c>
      <c r="K351" s="82" t="str">
        <f t="shared" si="66"/>
        <v/>
      </c>
      <c r="L351" s="85" t="str">
        <f t="shared" si="67"/>
        <v/>
      </c>
      <c r="M351" s="35">
        <f t="shared" si="68"/>
        <v>0</v>
      </c>
    </row>
    <row r="352" spans="1:13" ht="12.75" hidden="1" customHeight="1" x14ac:dyDescent="0.2">
      <c r="A352" s="208"/>
      <c r="B352" s="75">
        <f t="shared" si="63"/>
        <v>0</v>
      </c>
      <c r="C352" s="75">
        <f t="shared" si="64"/>
        <v>0</v>
      </c>
      <c r="D352" s="32"/>
      <c r="E352" s="32"/>
      <c r="F352" s="32"/>
      <c r="G352" s="32"/>
      <c r="H352" s="32"/>
      <c r="I352" s="32"/>
      <c r="J352" s="82" t="str">
        <f t="shared" si="65"/>
        <v/>
      </c>
      <c r="K352" s="82" t="str">
        <f t="shared" si="66"/>
        <v/>
      </c>
      <c r="L352" s="85" t="str">
        <f t="shared" si="67"/>
        <v/>
      </c>
      <c r="M352" s="35">
        <f t="shared" si="68"/>
        <v>0</v>
      </c>
    </row>
    <row r="353" spans="1:13" ht="12.75" hidden="1" customHeight="1" x14ac:dyDescent="0.2">
      <c r="A353" s="208"/>
      <c r="B353" s="75">
        <f t="shared" si="63"/>
        <v>0</v>
      </c>
      <c r="C353" s="75">
        <f t="shared" si="64"/>
        <v>0</v>
      </c>
      <c r="D353" s="32"/>
      <c r="E353" s="32"/>
      <c r="F353" s="32"/>
      <c r="G353" s="32"/>
      <c r="H353" s="32"/>
      <c r="I353" s="32"/>
      <c r="J353" s="82" t="str">
        <f t="shared" si="65"/>
        <v/>
      </c>
      <c r="K353" s="82" t="str">
        <f t="shared" si="66"/>
        <v/>
      </c>
      <c r="L353" s="85" t="str">
        <f t="shared" si="67"/>
        <v/>
      </c>
      <c r="M353" s="35">
        <f t="shared" si="68"/>
        <v>0</v>
      </c>
    </row>
    <row r="354" spans="1:13" ht="12.75" hidden="1" customHeight="1" x14ac:dyDescent="0.2">
      <c r="A354" s="208"/>
      <c r="B354" s="76">
        <f t="shared" si="63"/>
        <v>0</v>
      </c>
      <c r="C354" s="76">
        <f t="shared" si="64"/>
        <v>0</v>
      </c>
      <c r="D354" s="42"/>
      <c r="E354" s="42"/>
      <c r="F354" s="42"/>
      <c r="G354" s="42"/>
      <c r="H354" s="42"/>
      <c r="I354" s="42"/>
      <c r="J354" s="83" t="str">
        <f t="shared" si="65"/>
        <v/>
      </c>
      <c r="K354" s="83" t="str">
        <f t="shared" si="66"/>
        <v/>
      </c>
      <c r="L354" s="85" t="str">
        <f t="shared" si="67"/>
        <v/>
      </c>
      <c r="M354" s="35">
        <f t="shared" si="68"/>
        <v>0</v>
      </c>
    </row>
    <row r="355" spans="1:13" ht="12.75" hidden="1" customHeight="1" x14ac:dyDescent="0.2">
      <c r="A355" s="208"/>
      <c r="B355" s="75">
        <f t="shared" si="63"/>
        <v>0</v>
      </c>
      <c r="C355" s="75">
        <f t="shared" si="64"/>
        <v>0</v>
      </c>
      <c r="D355" s="32"/>
      <c r="E355" s="32"/>
      <c r="F355" s="32"/>
      <c r="G355" s="32"/>
      <c r="H355" s="32"/>
      <c r="I355" s="32"/>
      <c r="J355" s="82" t="str">
        <f t="shared" si="65"/>
        <v/>
      </c>
      <c r="K355" s="82" t="str">
        <f t="shared" si="66"/>
        <v/>
      </c>
      <c r="L355" s="85" t="str">
        <f t="shared" si="67"/>
        <v/>
      </c>
      <c r="M355" s="35">
        <f t="shared" si="68"/>
        <v>0</v>
      </c>
    </row>
    <row r="356" spans="1:13" ht="12.75" hidden="1" customHeight="1" x14ac:dyDescent="0.2">
      <c r="A356" s="208"/>
      <c r="B356" s="75">
        <f t="shared" si="63"/>
        <v>0</v>
      </c>
      <c r="C356" s="75">
        <f t="shared" si="64"/>
        <v>0</v>
      </c>
      <c r="D356" s="32"/>
      <c r="E356" s="32"/>
      <c r="F356" s="32"/>
      <c r="G356" s="32"/>
      <c r="H356" s="32"/>
      <c r="I356" s="32"/>
      <c r="J356" s="82" t="str">
        <f t="shared" si="65"/>
        <v/>
      </c>
      <c r="K356" s="82" t="str">
        <f t="shared" si="66"/>
        <v/>
      </c>
      <c r="L356" s="85" t="str">
        <f t="shared" si="67"/>
        <v/>
      </c>
      <c r="M356" s="35">
        <f t="shared" si="68"/>
        <v>0</v>
      </c>
    </row>
    <row r="357" spans="1:13" ht="12.75" hidden="1" customHeight="1" x14ac:dyDescent="0.2">
      <c r="A357" s="208"/>
      <c r="B357" s="75">
        <f t="shared" si="63"/>
        <v>0</v>
      </c>
      <c r="C357" s="75">
        <f t="shared" si="64"/>
        <v>0</v>
      </c>
      <c r="D357" s="32"/>
      <c r="E357" s="32"/>
      <c r="F357" s="32"/>
      <c r="G357" s="32"/>
      <c r="H357" s="32"/>
      <c r="I357" s="32"/>
      <c r="J357" s="82" t="str">
        <f t="shared" si="65"/>
        <v/>
      </c>
      <c r="K357" s="82" t="str">
        <f t="shared" si="66"/>
        <v/>
      </c>
      <c r="L357" s="85" t="str">
        <f t="shared" si="67"/>
        <v/>
      </c>
      <c r="M357" s="35">
        <f t="shared" si="68"/>
        <v>0</v>
      </c>
    </row>
    <row r="358" spans="1:13" ht="12.75" hidden="1" customHeight="1" x14ac:dyDescent="0.2">
      <c r="A358" s="208"/>
      <c r="B358" s="75">
        <f t="shared" si="63"/>
        <v>0</v>
      </c>
      <c r="C358" s="75">
        <f t="shared" si="64"/>
        <v>0</v>
      </c>
      <c r="D358" s="32"/>
      <c r="E358" s="32"/>
      <c r="F358" s="32"/>
      <c r="G358" s="32"/>
      <c r="H358" s="32"/>
      <c r="I358" s="32"/>
      <c r="J358" s="82" t="str">
        <f t="shared" si="65"/>
        <v/>
      </c>
      <c r="K358" s="82" t="str">
        <f t="shared" si="66"/>
        <v/>
      </c>
      <c r="L358" s="85" t="str">
        <f t="shared" si="67"/>
        <v/>
      </c>
      <c r="M358" s="35">
        <f t="shared" si="68"/>
        <v>0</v>
      </c>
    </row>
    <row r="359" spans="1:13" ht="12.75" hidden="1" customHeight="1" x14ac:dyDescent="0.2">
      <c r="A359" s="208"/>
      <c r="B359" s="75">
        <f t="shared" si="63"/>
        <v>0</v>
      </c>
      <c r="C359" s="75">
        <f t="shared" si="64"/>
        <v>0</v>
      </c>
      <c r="D359" s="32"/>
      <c r="E359" s="32"/>
      <c r="F359" s="32"/>
      <c r="G359" s="32"/>
      <c r="H359" s="32"/>
      <c r="I359" s="32"/>
      <c r="J359" s="82" t="str">
        <f t="shared" si="65"/>
        <v/>
      </c>
      <c r="K359" s="82" t="str">
        <f t="shared" si="66"/>
        <v/>
      </c>
      <c r="L359" s="85" t="str">
        <f t="shared" si="67"/>
        <v/>
      </c>
      <c r="M359" s="35">
        <f t="shared" si="68"/>
        <v>0</v>
      </c>
    </row>
    <row r="360" spans="1:13" ht="12.75" hidden="1" customHeight="1" x14ac:dyDescent="0.2">
      <c r="A360" s="208"/>
      <c r="B360" s="75">
        <f t="shared" si="63"/>
        <v>0</v>
      </c>
      <c r="C360" s="75">
        <f t="shared" si="64"/>
        <v>0</v>
      </c>
      <c r="D360" s="32"/>
      <c r="E360" s="32"/>
      <c r="F360" s="32"/>
      <c r="G360" s="32"/>
      <c r="H360" s="32"/>
      <c r="I360" s="32"/>
      <c r="J360" s="82" t="str">
        <f t="shared" si="65"/>
        <v/>
      </c>
      <c r="K360" s="82" t="str">
        <f t="shared" si="66"/>
        <v/>
      </c>
      <c r="L360" s="85" t="str">
        <f t="shared" si="67"/>
        <v/>
      </c>
      <c r="M360" s="35">
        <f t="shared" si="68"/>
        <v>0</v>
      </c>
    </row>
    <row r="361" spans="1:13" ht="12.75" hidden="1" customHeight="1" x14ac:dyDescent="0.2">
      <c r="A361" s="208"/>
      <c r="B361" s="75">
        <f t="shared" si="63"/>
        <v>0</v>
      </c>
      <c r="C361" s="75">
        <f t="shared" si="64"/>
        <v>0</v>
      </c>
      <c r="D361" s="32"/>
      <c r="E361" s="32"/>
      <c r="F361" s="32"/>
      <c r="G361" s="32"/>
      <c r="H361" s="32"/>
      <c r="I361" s="32"/>
      <c r="J361" s="82" t="str">
        <f t="shared" si="65"/>
        <v/>
      </c>
      <c r="K361" s="82" t="str">
        <f t="shared" si="66"/>
        <v/>
      </c>
      <c r="L361" s="85" t="str">
        <f t="shared" si="67"/>
        <v/>
      </c>
      <c r="M361" s="35">
        <f t="shared" si="68"/>
        <v>0</v>
      </c>
    </row>
    <row r="362" spans="1:13" ht="12.75" hidden="1" customHeight="1" x14ac:dyDescent="0.2">
      <c r="A362" s="208"/>
      <c r="B362" s="75">
        <f t="shared" si="63"/>
        <v>0</v>
      </c>
      <c r="C362" s="75">
        <f t="shared" si="64"/>
        <v>0</v>
      </c>
      <c r="D362" s="32"/>
      <c r="E362" s="32"/>
      <c r="F362" s="32"/>
      <c r="G362" s="32"/>
      <c r="H362" s="32"/>
      <c r="I362" s="32"/>
      <c r="J362" s="82" t="str">
        <f t="shared" si="65"/>
        <v/>
      </c>
      <c r="K362" s="82" t="str">
        <f t="shared" si="66"/>
        <v/>
      </c>
      <c r="L362" s="85" t="str">
        <f t="shared" si="67"/>
        <v/>
      </c>
      <c r="M362" s="35">
        <f t="shared" si="68"/>
        <v>0</v>
      </c>
    </row>
    <row r="363" spans="1:13" ht="12.75" hidden="1" customHeight="1" x14ac:dyDescent="0.2">
      <c r="A363" s="208"/>
      <c r="B363" s="75">
        <f t="shared" si="63"/>
        <v>0</v>
      </c>
      <c r="C363" s="75">
        <f t="shared" si="64"/>
        <v>0</v>
      </c>
      <c r="D363" s="32"/>
      <c r="E363" s="32"/>
      <c r="F363" s="32"/>
      <c r="G363" s="32"/>
      <c r="H363" s="32"/>
      <c r="I363" s="32"/>
      <c r="J363" s="82" t="str">
        <f t="shared" si="65"/>
        <v/>
      </c>
      <c r="K363" s="82" t="str">
        <f t="shared" si="66"/>
        <v/>
      </c>
      <c r="L363" s="85" t="str">
        <f t="shared" si="67"/>
        <v/>
      </c>
      <c r="M363" s="35">
        <f t="shared" si="68"/>
        <v>0</v>
      </c>
    </row>
    <row r="364" spans="1:13" ht="12.75" hidden="1" customHeight="1" x14ac:dyDescent="0.2">
      <c r="A364" s="208"/>
      <c r="B364" s="75">
        <f t="shared" si="63"/>
        <v>0</v>
      </c>
      <c r="C364" s="75">
        <f t="shared" si="64"/>
        <v>0</v>
      </c>
      <c r="D364" s="32"/>
      <c r="E364" s="32"/>
      <c r="F364" s="32"/>
      <c r="G364" s="32"/>
      <c r="H364" s="32"/>
      <c r="I364" s="32"/>
      <c r="J364" s="82" t="str">
        <f t="shared" si="65"/>
        <v/>
      </c>
      <c r="K364" s="82" t="str">
        <f t="shared" si="66"/>
        <v/>
      </c>
      <c r="L364" s="85" t="str">
        <f t="shared" si="67"/>
        <v/>
      </c>
      <c r="M364" s="35">
        <f t="shared" si="68"/>
        <v>0</v>
      </c>
    </row>
    <row r="365" spans="1:13" ht="12.75" hidden="1" customHeight="1" x14ac:dyDescent="0.2">
      <c r="A365" s="208"/>
      <c r="B365" s="76">
        <f t="shared" si="63"/>
        <v>0</v>
      </c>
      <c r="C365" s="76">
        <f t="shared" si="64"/>
        <v>0</v>
      </c>
      <c r="D365" s="42"/>
      <c r="E365" s="42"/>
      <c r="F365" s="42"/>
      <c r="G365" s="42"/>
      <c r="H365" s="42"/>
      <c r="I365" s="42"/>
      <c r="J365" s="83" t="str">
        <f t="shared" si="65"/>
        <v/>
      </c>
      <c r="K365" s="83" t="str">
        <f t="shared" si="66"/>
        <v/>
      </c>
      <c r="L365" s="85" t="str">
        <f t="shared" si="67"/>
        <v/>
      </c>
      <c r="M365" s="35">
        <f t="shared" si="68"/>
        <v>0</v>
      </c>
    </row>
    <row r="366" spans="1:13" ht="12.75" hidden="1" customHeight="1" x14ac:dyDescent="0.2">
      <c r="A366" s="208"/>
      <c r="B366" s="75">
        <f t="shared" si="63"/>
        <v>0</v>
      </c>
      <c r="C366" s="75">
        <f t="shared" si="64"/>
        <v>0</v>
      </c>
      <c r="D366" s="32"/>
      <c r="E366" s="32"/>
      <c r="F366" s="32"/>
      <c r="G366" s="32"/>
      <c r="H366" s="32"/>
      <c r="I366" s="32"/>
      <c r="J366" s="82" t="str">
        <f t="shared" si="65"/>
        <v/>
      </c>
      <c r="K366" s="82" t="str">
        <f t="shared" si="66"/>
        <v/>
      </c>
      <c r="L366" s="85" t="str">
        <f t="shared" si="67"/>
        <v/>
      </c>
      <c r="M366" s="35">
        <f t="shared" si="68"/>
        <v>0</v>
      </c>
    </row>
    <row r="367" spans="1:13" ht="12.75" hidden="1" customHeight="1" x14ac:dyDescent="0.2">
      <c r="A367" s="208"/>
      <c r="B367" s="75">
        <f t="shared" si="63"/>
        <v>0</v>
      </c>
      <c r="C367" s="75">
        <f t="shared" si="64"/>
        <v>0</v>
      </c>
      <c r="D367" s="32"/>
      <c r="E367" s="32"/>
      <c r="F367" s="32"/>
      <c r="G367" s="32"/>
      <c r="H367" s="32"/>
      <c r="I367" s="32"/>
      <c r="J367" s="82" t="str">
        <f t="shared" si="65"/>
        <v/>
      </c>
      <c r="K367" s="82" t="str">
        <f t="shared" si="66"/>
        <v/>
      </c>
      <c r="L367" s="85" t="str">
        <f t="shared" si="67"/>
        <v/>
      </c>
      <c r="M367" s="35">
        <f t="shared" si="68"/>
        <v>0</v>
      </c>
    </row>
    <row r="368" spans="1:13" ht="12.75" hidden="1" customHeight="1" x14ac:dyDescent="0.2">
      <c r="A368" s="208"/>
      <c r="B368" s="75">
        <f t="shared" si="63"/>
        <v>0</v>
      </c>
      <c r="C368" s="75">
        <f t="shared" si="64"/>
        <v>0</v>
      </c>
      <c r="D368" s="32"/>
      <c r="E368" s="32"/>
      <c r="F368" s="32"/>
      <c r="G368" s="32"/>
      <c r="H368" s="32"/>
      <c r="I368" s="32"/>
      <c r="J368" s="82" t="str">
        <f t="shared" si="65"/>
        <v/>
      </c>
      <c r="K368" s="82" t="str">
        <f t="shared" si="66"/>
        <v/>
      </c>
      <c r="L368" s="85" t="str">
        <f t="shared" si="67"/>
        <v/>
      </c>
      <c r="M368" s="35">
        <f t="shared" si="68"/>
        <v>0</v>
      </c>
    </row>
    <row r="369" spans="1:13" ht="12.75" hidden="1" customHeight="1" x14ac:dyDescent="0.2">
      <c r="A369" s="208"/>
      <c r="B369" s="75">
        <f t="shared" si="63"/>
        <v>0</v>
      </c>
      <c r="C369" s="75">
        <f t="shared" si="64"/>
        <v>0</v>
      </c>
      <c r="D369" s="32"/>
      <c r="E369" s="32"/>
      <c r="F369" s="32"/>
      <c r="G369" s="32"/>
      <c r="H369" s="32"/>
      <c r="I369" s="32"/>
      <c r="J369" s="82" t="str">
        <f t="shared" si="65"/>
        <v/>
      </c>
      <c r="K369" s="82" t="str">
        <f t="shared" si="66"/>
        <v/>
      </c>
      <c r="L369" s="85" t="str">
        <f t="shared" si="67"/>
        <v/>
      </c>
      <c r="M369" s="35">
        <f t="shared" si="68"/>
        <v>0</v>
      </c>
    </row>
    <row r="370" spans="1:13" ht="12.75" hidden="1" customHeight="1" x14ac:dyDescent="0.2">
      <c r="A370" s="208"/>
      <c r="B370" s="75">
        <f t="shared" si="63"/>
        <v>0</v>
      </c>
      <c r="C370" s="75">
        <f t="shared" si="64"/>
        <v>0</v>
      </c>
      <c r="D370" s="32"/>
      <c r="E370" s="32"/>
      <c r="F370" s="32"/>
      <c r="G370" s="32"/>
      <c r="H370" s="32"/>
      <c r="I370" s="32"/>
      <c r="J370" s="82" t="str">
        <f t="shared" si="65"/>
        <v/>
      </c>
      <c r="K370" s="82" t="str">
        <f t="shared" si="66"/>
        <v/>
      </c>
      <c r="L370" s="85" t="str">
        <f t="shared" si="67"/>
        <v/>
      </c>
      <c r="M370" s="35">
        <f t="shared" si="68"/>
        <v>0</v>
      </c>
    </row>
    <row r="371" spans="1:13" ht="12.75" hidden="1" customHeight="1" x14ac:dyDescent="0.2">
      <c r="A371" s="208"/>
      <c r="B371" s="75">
        <f t="shared" si="63"/>
        <v>0</v>
      </c>
      <c r="C371" s="75">
        <f t="shared" si="64"/>
        <v>0</v>
      </c>
      <c r="D371" s="32"/>
      <c r="E371" s="32"/>
      <c r="F371" s="32"/>
      <c r="G371" s="32"/>
      <c r="H371" s="32"/>
      <c r="I371" s="32"/>
      <c r="J371" s="82" t="str">
        <f t="shared" si="65"/>
        <v/>
      </c>
      <c r="K371" s="82" t="str">
        <f t="shared" si="66"/>
        <v/>
      </c>
      <c r="L371" s="85" t="str">
        <f t="shared" si="67"/>
        <v/>
      </c>
      <c r="M371" s="35">
        <f t="shared" si="68"/>
        <v>0</v>
      </c>
    </row>
    <row r="372" spans="1:13" ht="12.75" hidden="1" customHeight="1" x14ac:dyDescent="0.2">
      <c r="A372" s="208"/>
      <c r="B372" s="75">
        <f t="shared" si="63"/>
        <v>0</v>
      </c>
      <c r="C372" s="75">
        <f t="shared" si="64"/>
        <v>0</v>
      </c>
      <c r="D372" s="32"/>
      <c r="E372" s="32"/>
      <c r="F372" s="32"/>
      <c r="G372" s="32"/>
      <c r="H372" s="32"/>
      <c r="I372" s="32"/>
      <c r="J372" s="82" t="str">
        <f t="shared" si="65"/>
        <v/>
      </c>
      <c r="K372" s="82" t="str">
        <f t="shared" si="66"/>
        <v/>
      </c>
      <c r="L372" s="85" t="str">
        <f t="shared" si="67"/>
        <v/>
      </c>
      <c r="M372" s="35">
        <f t="shared" si="68"/>
        <v>0</v>
      </c>
    </row>
    <row r="373" spans="1:13" ht="12.75" hidden="1" customHeight="1" x14ac:dyDescent="0.2">
      <c r="A373" s="208"/>
      <c r="B373" s="75">
        <f t="shared" ref="B373:B390" si="69">SUM(D373:I373)</f>
        <v>0</v>
      </c>
      <c r="C373" s="75">
        <f t="shared" ref="C373:C390" si="70">D373+E373</f>
        <v>0</v>
      </c>
      <c r="D373" s="32"/>
      <c r="E373" s="32"/>
      <c r="F373" s="32"/>
      <c r="G373" s="32"/>
      <c r="H373" s="32"/>
      <c r="I373" s="32"/>
      <c r="J373" s="82" t="str">
        <f t="shared" ref="J373:J391" si="71">IF(ISERROR(D373/C373),"",(D373/C373))</f>
        <v/>
      </c>
      <c r="K373" s="82" t="str">
        <f t="shared" ref="K373:K391" si="72">IF(ISERROR(E373/C373),"",(E373/C373))</f>
        <v/>
      </c>
      <c r="L373" s="85" t="str">
        <f t="shared" ref="L373:L391" si="73">IF(ISERROR((D373+E373)/B373),"",(D373+E373)/B373)</f>
        <v/>
      </c>
      <c r="M373" s="35">
        <f t="shared" ref="M373:M391" si="74">G373+I373</f>
        <v>0</v>
      </c>
    </row>
    <row r="374" spans="1:13" ht="12.75" hidden="1" customHeight="1" x14ac:dyDescent="0.2">
      <c r="A374" s="208"/>
      <c r="B374" s="75">
        <f t="shared" si="69"/>
        <v>0</v>
      </c>
      <c r="C374" s="75">
        <f t="shared" si="70"/>
        <v>0</v>
      </c>
      <c r="D374" s="32"/>
      <c r="E374" s="32"/>
      <c r="F374" s="32"/>
      <c r="G374" s="32"/>
      <c r="H374" s="32"/>
      <c r="I374" s="32"/>
      <c r="J374" s="82" t="str">
        <f t="shared" si="71"/>
        <v/>
      </c>
      <c r="K374" s="82" t="str">
        <f t="shared" si="72"/>
        <v/>
      </c>
      <c r="L374" s="85" t="str">
        <f t="shared" si="73"/>
        <v/>
      </c>
      <c r="M374" s="35">
        <f t="shared" si="74"/>
        <v>0</v>
      </c>
    </row>
    <row r="375" spans="1:13" ht="12.75" hidden="1" customHeight="1" x14ac:dyDescent="0.2">
      <c r="A375" s="208"/>
      <c r="B375" s="75">
        <f t="shared" si="69"/>
        <v>0</v>
      </c>
      <c r="C375" s="75">
        <f t="shared" si="70"/>
        <v>0</v>
      </c>
      <c r="D375" s="32"/>
      <c r="E375" s="32"/>
      <c r="F375" s="32"/>
      <c r="G375" s="32"/>
      <c r="H375" s="32"/>
      <c r="I375" s="32"/>
      <c r="J375" s="82" t="str">
        <f t="shared" si="71"/>
        <v/>
      </c>
      <c r="K375" s="82" t="str">
        <f t="shared" si="72"/>
        <v/>
      </c>
      <c r="L375" s="85" t="str">
        <f t="shared" si="73"/>
        <v/>
      </c>
      <c r="M375" s="35">
        <f t="shared" si="74"/>
        <v>0</v>
      </c>
    </row>
    <row r="376" spans="1:13" ht="12.75" hidden="1" customHeight="1" x14ac:dyDescent="0.2">
      <c r="A376" s="208"/>
      <c r="B376" s="75">
        <f t="shared" si="69"/>
        <v>0</v>
      </c>
      <c r="C376" s="75">
        <f t="shared" si="70"/>
        <v>0</v>
      </c>
      <c r="D376" s="32"/>
      <c r="E376" s="32"/>
      <c r="F376" s="32"/>
      <c r="G376" s="32"/>
      <c r="H376" s="32"/>
      <c r="I376" s="32"/>
      <c r="J376" s="82" t="str">
        <f t="shared" si="71"/>
        <v/>
      </c>
      <c r="K376" s="82" t="str">
        <f t="shared" si="72"/>
        <v/>
      </c>
      <c r="L376" s="85" t="str">
        <f t="shared" si="73"/>
        <v/>
      </c>
      <c r="M376" s="35">
        <f t="shared" si="74"/>
        <v>0</v>
      </c>
    </row>
    <row r="377" spans="1:13" ht="12.75" hidden="1" customHeight="1" x14ac:dyDescent="0.2">
      <c r="A377" s="208"/>
      <c r="B377" s="75">
        <f t="shared" si="69"/>
        <v>0</v>
      </c>
      <c r="C377" s="75">
        <f t="shared" si="70"/>
        <v>0</v>
      </c>
      <c r="D377" s="32"/>
      <c r="E377" s="32"/>
      <c r="F377" s="32"/>
      <c r="G377" s="32"/>
      <c r="H377" s="32"/>
      <c r="I377" s="32"/>
      <c r="J377" s="82" t="str">
        <f t="shared" si="71"/>
        <v/>
      </c>
      <c r="K377" s="82" t="str">
        <f t="shared" si="72"/>
        <v/>
      </c>
      <c r="L377" s="85" t="str">
        <f t="shared" si="73"/>
        <v/>
      </c>
      <c r="M377" s="35">
        <f t="shared" si="74"/>
        <v>0</v>
      </c>
    </row>
    <row r="378" spans="1:13" ht="12.75" hidden="1" customHeight="1" x14ac:dyDescent="0.2">
      <c r="A378" s="208"/>
      <c r="B378" s="75">
        <f t="shared" si="69"/>
        <v>0</v>
      </c>
      <c r="C378" s="75">
        <f t="shared" si="70"/>
        <v>0</v>
      </c>
      <c r="D378" s="32"/>
      <c r="E378" s="32"/>
      <c r="F378" s="32"/>
      <c r="G378" s="32"/>
      <c r="H378" s="32"/>
      <c r="I378" s="32"/>
      <c r="J378" s="82" t="str">
        <f t="shared" si="71"/>
        <v/>
      </c>
      <c r="K378" s="82" t="str">
        <f t="shared" si="72"/>
        <v/>
      </c>
      <c r="L378" s="85" t="str">
        <f t="shared" si="73"/>
        <v/>
      </c>
      <c r="M378" s="35">
        <f t="shared" si="74"/>
        <v>0</v>
      </c>
    </row>
    <row r="379" spans="1:13" ht="12.75" hidden="1" customHeight="1" x14ac:dyDescent="0.2">
      <c r="A379" s="208"/>
      <c r="B379" s="76">
        <f t="shared" si="69"/>
        <v>0</v>
      </c>
      <c r="C379" s="76">
        <f t="shared" si="70"/>
        <v>0</v>
      </c>
      <c r="D379" s="42"/>
      <c r="E379" s="42"/>
      <c r="F379" s="42"/>
      <c r="G379" s="42"/>
      <c r="H379" s="42"/>
      <c r="I379" s="42"/>
      <c r="J379" s="83" t="str">
        <f t="shared" si="71"/>
        <v/>
      </c>
      <c r="K379" s="83" t="str">
        <f t="shared" si="72"/>
        <v/>
      </c>
      <c r="L379" s="85" t="str">
        <f t="shared" si="73"/>
        <v/>
      </c>
      <c r="M379" s="35">
        <f t="shared" si="74"/>
        <v>0</v>
      </c>
    </row>
    <row r="380" spans="1:13" ht="12.75" hidden="1" customHeight="1" x14ac:dyDescent="0.2">
      <c r="A380" s="208"/>
      <c r="B380" s="75">
        <f t="shared" si="69"/>
        <v>0</v>
      </c>
      <c r="C380" s="75">
        <f t="shared" si="70"/>
        <v>0</v>
      </c>
      <c r="D380" s="32"/>
      <c r="E380" s="32"/>
      <c r="F380" s="32"/>
      <c r="G380" s="32"/>
      <c r="H380" s="32"/>
      <c r="I380" s="32"/>
      <c r="J380" s="82" t="str">
        <f t="shared" si="71"/>
        <v/>
      </c>
      <c r="K380" s="82" t="str">
        <f t="shared" si="72"/>
        <v/>
      </c>
      <c r="L380" s="85" t="str">
        <f t="shared" si="73"/>
        <v/>
      </c>
      <c r="M380" s="35">
        <f t="shared" si="74"/>
        <v>0</v>
      </c>
    </row>
    <row r="381" spans="1:13" ht="12.75" hidden="1" customHeight="1" x14ac:dyDescent="0.2">
      <c r="A381" s="208"/>
      <c r="B381" s="75">
        <f t="shared" si="69"/>
        <v>0</v>
      </c>
      <c r="C381" s="75">
        <f t="shared" si="70"/>
        <v>0</v>
      </c>
      <c r="D381" s="32"/>
      <c r="E381" s="32"/>
      <c r="F381" s="32"/>
      <c r="G381" s="32"/>
      <c r="H381" s="32"/>
      <c r="I381" s="32"/>
      <c r="J381" s="82" t="str">
        <f t="shared" si="71"/>
        <v/>
      </c>
      <c r="K381" s="82" t="str">
        <f t="shared" si="72"/>
        <v/>
      </c>
      <c r="L381" s="85" t="str">
        <f t="shared" si="73"/>
        <v/>
      </c>
      <c r="M381" s="35">
        <f t="shared" si="74"/>
        <v>0</v>
      </c>
    </row>
    <row r="382" spans="1:13" ht="12.75" hidden="1" customHeight="1" x14ac:dyDescent="0.2">
      <c r="A382" s="208"/>
      <c r="B382" s="75">
        <f t="shared" si="69"/>
        <v>0</v>
      </c>
      <c r="C382" s="75">
        <f t="shared" si="70"/>
        <v>0</v>
      </c>
      <c r="D382" s="32"/>
      <c r="E382" s="32"/>
      <c r="F382" s="32"/>
      <c r="G382" s="32"/>
      <c r="H382" s="32"/>
      <c r="I382" s="32"/>
      <c r="J382" s="82" t="str">
        <f t="shared" si="71"/>
        <v/>
      </c>
      <c r="K382" s="82" t="str">
        <f t="shared" si="72"/>
        <v/>
      </c>
      <c r="L382" s="85" t="str">
        <f t="shared" si="73"/>
        <v/>
      </c>
      <c r="M382" s="35">
        <f t="shared" si="74"/>
        <v>0</v>
      </c>
    </row>
    <row r="383" spans="1:13" ht="12.75" hidden="1" customHeight="1" x14ac:dyDescent="0.2">
      <c r="A383" s="208"/>
      <c r="B383" s="75">
        <f t="shared" si="69"/>
        <v>0</v>
      </c>
      <c r="C383" s="75">
        <f t="shared" si="70"/>
        <v>0</v>
      </c>
      <c r="D383" s="32"/>
      <c r="E383" s="32"/>
      <c r="F383" s="32"/>
      <c r="G383" s="32"/>
      <c r="H383" s="32"/>
      <c r="I383" s="32"/>
      <c r="J383" s="82" t="str">
        <f t="shared" si="71"/>
        <v/>
      </c>
      <c r="K383" s="82" t="str">
        <f t="shared" si="72"/>
        <v/>
      </c>
      <c r="L383" s="85" t="str">
        <f t="shared" si="73"/>
        <v/>
      </c>
      <c r="M383" s="35">
        <f t="shared" si="74"/>
        <v>0</v>
      </c>
    </row>
    <row r="384" spans="1:13" ht="12.75" hidden="1" customHeight="1" x14ac:dyDescent="0.2">
      <c r="A384" s="208"/>
      <c r="B384" s="75">
        <f t="shared" si="69"/>
        <v>0</v>
      </c>
      <c r="C384" s="75">
        <f t="shared" si="70"/>
        <v>0</v>
      </c>
      <c r="D384" s="32"/>
      <c r="E384" s="32"/>
      <c r="F384" s="32"/>
      <c r="G384" s="32"/>
      <c r="H384" s="32"/>
      <c r="I384" s="32"/>
      <c r="J384" s="82" t="str">
        <f t="shared" si="71"/>
        <v/>
      </c>
      <c r="K384" s="82" t="str">
        <f t="shared" si="72"/>
        <v/>
      </c>
      <c r="L384" s="85" t="str">
        <f t="shared" si="73"/>
        <v/>
      </c>
      <c r="M384" s="35">
        <f t="shared" si="74"/>
        <v>0</v>
      </c>
    </row>
    <row r="385" spans="1:13" ht="12.75" hidden="1" customHeight="1" x14ac:dyDescent="0.2">
      <c r="A385" s="208"/>
      <c r="B385" s="75">
        <f t="shared" si="69"/>
        <v>0</v>
      </c>
      <c r="C385" s="75">
        <f t="shared" si="70"/>
        <v>0</v>
      </c>
      <c r="D385" s="32"/>
      <c r="E385" s="32"/>
      <c r="F385" s="32"/>
      <c r="G385" s="32"/>
      <c r="H385" s="32"/>
      <c r="I385" s="32"/>
      <c r="J385" s="82" t="str">
        <f t="shared" si="71"/>
        <v/>
      </c>
      <c r="K385" s="82" t="str">
        <f t="shared" si="72"/>
        <v/>
      </c>
      <c r="L385" s="85" t="str">
        <f t="shared" si="73"/>
        <v/>
      </c>
      <c r="M385" s="35">
        <f t="shared" si="74"/>
        <v>0</v>
      </c>
    </row>
    <row r="386" spans="1:13" ht="12.75" hidden="1" customHeight="1" x14ac:dyDescent="0.2">
      <c r="A386" s="208"/>
      <c r="B386" s="75">
        <f t="shared" si="69"/>
        <v>0</v>
      </c>
      <c r="C386" s="75">
        <f t="shared" si="70"/>
        <v>0</v>
      </c>
      <c r="D386" s="32"/>
      <c r="E386" s="32"/>
      <c r="F386" s="32"/>
      <c r="G386" s="32"/>
      <c r="H386" s="32"/>
      <c r="I386" s="32"/>
      <c r="J386" s="82" t="str">
        <f t="shared" si="71"/>
        <v/>
      </c>
      <c r="K386" s="82" t="str">
        <f t="shared" si="72"/>
        <v/>
      </c>
      <c r="L386" s="85" t="str">
        <f t="shared" si="73"/>
        <v/>
      </c>
      <c r="M386" s="35">
        <f t="shared" si="74"/>
        <v>0</v>
      </c>
    </row>
    <row r="387" spans="1:13" ht="12.75" hidden="1" customHeight="1" x14ac:dyDescent="0.2">
      <c r="A387" s="208"/>
      <c r="B387" s="75">
        <f t="shared" si="69"/>
        <v>0</v>
      </c>
      <c r="C387" s="75">
        <f t="shared" si="70"/>
        <v>0</v>
      </c>
      <c r="D387" s="32"/>
      <c r="E387" s="32"/>
      <c r="F387" s="32"/>
      <c r="G387" s="32"/>
      <c r="H387" s="32"/>
      <c r="I387" s="32"/>
      <c r="J387" s="82" t="str">
        <f t="shared" si="71"/>
        <v/>
      </c>
      <c r="K387" s="82" t="str">
        <f t="shared" si="72"/>
        <v/>
      </c>
      <c r="L387" s="85" t="str">
        <f t="shared" si="73"/>
        <v/>
      </c>
      <c r="M387" s="35">
        <f t="shared" si="74"/>
        <v>0</v>
      </c>
    </row>
    <row r="388" spans="1:13" ht="12.75" hidden="1" customHeight="1" x14ac:dyDescent="0.2">
      <c r="A388" s="208"/>
      <c r="B388" s="75">
        <f t="shared" si="69"/>
        <v>0</v>
      </c>
      <c r="C388" s="75">
        <f t="shared" si="70"/>
        <v>0</v>
      </c>
      <c r="D388" s="32"/>
      <c r="E388" s="32"/>
      <c r="F388" s="32"/>
      <c r="G388" s="32"/>
      <c r="H388" s="32"/>
      <c r="I388" s="32"/>
      <c r="J388" s="82" t="str">
        <f t="shared" si="71"/>
        <v/>
      </c>
      <c r="K388" s="82" t="str">
        <f t="shared" si="72"/>
        <v/>
      </c>
      <c r="L388" s="85" t="str">
        <f t="shared" si="73"/>
        <v/>
      </c>
      <c r="M388" s="35">
        <f t="shared" si="74"/>
        <v>0</v>
      </c>
    </row>
    <row r="389" spans="1:13" ht="12.75" hidden="1" customHeight="1" x14ac:dyDescent="0.2">
      <c r="A389" s="209"/>
      <c r="B389" s="75">
        <f t="shared" si="69"/>
        <v>0</v>
      </c>
      <c r="C389" s="75">
        <f t="shared" si="70"/>
        <v>0</v>
      </c>
      <c r="D389" s="32"/>
      <c r="E389" s="32"/>
      <c r="F389" s="32"/>
      <c r="G389" s="32"/>
      <c r="H389" s="32"/>
      <c r="I389" s="32"/>
      <c r="J389" s="82" t="str">
        <f t="shared" si="71"/>
        <v/>
      </c>
      <c r="K389" s="82" t="str">
        <f t="shared" si="72"/>
        <v/>
      </c>
      <c r="L389" s="85" t="str">
        <f t="shared" si="73"/>
        <v/>
      </c>
      <c r="M389" s="35">
        <f t="shared" si="74"/>
        <v>0</v>
      </c>
    </row>
    <row r="390" spans="1:13" ht="12" hidden="1" customHeight="1" x14ac:dyDescent="0.2">
      <c r="A390" s="209"/>
      <c r="B390" s="76">
        <f t="shared" si="69"/>
        <v>0</v>
      </c>
      <c r="C390" s="76">
        <f t="shared" si="70"/>
        <v>0</v>
      </c>
      <c r="D390" s="42"/>
      <c r="E390" s="42"/>
      <c r="F390" s="42"/>
      <c r="G390" s="42"/>
      <c r="H390" s="42"/>
      <c r="I390" s="42"/>
      <c r="J390" s="83" t="str">
        <f t="shared" si="71"/>
        <v/>
      </c>
      <c r="K390" s="83" t="str">
        <f t="shared" si="72"/>
        <v/>
      </c>
      <c r="L390" s="85" t="str">
        <f t="shared" si="73"/>
        <v/>
      </c>
      <c r="M390" s="35">
        <f t="shared" si="74"/>
        <v>0</v>
      </c>
    </row>
    <row r="391" spans="1:13" ht="12.75" hidden="1" customHeight="1" x14ac:dyDescent="0.2">
      <c r="A391" s="203" t="s">
        <v>61</v>
      </c>
      <c r="B391" s="203">
        <f t="shared" ref="B391:I391" si="75">SUM(B341:B390)</f>
        <v>0</v>
      </c>
      <c r="C391" s="203">
        <f t="shared" si="75"/>
        <v>0</v>
      </c>
      <c r="D391" s="203">
        <f t="shared" si="75"/>
        <v>0</v>
      </c>
      <c r="E391" s="203">
        <f t="shared" si="75"/>
        <v>0</v>
      </c>
      <c r="F391" s="203">
        <f t="shared" si="75"/>
        <v>0</v>
      </c>
      <c r="G391" s="203">
        <f t="shared" si="75"/>
        <v>0</v>
      </c>
      <c r="H391" s="203">
        <f t="shared" si="75"/>
        <v>0</v>
      </c>
      <c r="I391" s="203">
        <f t="shared" si="75"/>
        <v>0</v>
      </c>
      <c r="J391" s="204" t="str">
        <f t="shared" si="71"/>
        <v/>
      </c>
      <c r="K391" s="204" t="str">
        <f t="shared" si="72"/>
        <v/>
      </c>
      <c r="L391" s="204" t="str">
        <f t="shared" si="73"/>
        <v/>
      </c>
      <c r="M391" s="35">
        <f t="shared" si="74"/>
        <v>0</v>
      </c>
    </row>
    <row r="393" spans="1:13" ht="15.75" hidden="1" customHeight="1" x14ac:dyDescent="0.2">
      <c r="A393" s="451" t="str">
        <f>Parameters!B115</f>
        <v>Sheet6-Table8 Header</v>
      </c>
      <c r="B393" s="452"/>
      <c r="C393" s="452"/>
      <c r="D393" s="452"/>
      <c r="E393" s="452"/>
      <c r="F393" s="452"/>
      <c r="G393" s="452"/>
      <c r="H393" s="452"/>
      <c r="I393" s="452"/>
      <c r="J393" s="452"/>
      <c r="K393" s="452"/>
      <c r="L393" s="453"/>
    </row>
    <row r="394" spans="1:13" ht="12.75" hidden="1" customHeight="1" x14ac:dyDescent="0.2">
      <c r="A394" s="443" t="str">
        <f>CONCATENATE(Parameters!H115," Name")</f>
        <v>Test Set Name</v>
      </c>
      <c r="B394" s="445" t="s">
        <v>112</v>
      </c>
      <c r="C394" s="446"/>
      <c r="D394" s="446"/>
      <c r="E394" s="446"/>
      <c r="F394" s="446"/>
      <c r="G394" s="446"/>
      <c r="H394" s="446"/>
      <c r="I394" s="446"/>
      <c r="J394" s="446"/>
      <c r="K394" s="446"/>
      <c r="L394" s="447"/>
    </row>
    <row r="395" spans="1:13" ht="12.75" hidden="1" customHeight="1" x14ac:dyDescent="0.2">
      <c r="A395" s="444"/>
      <c r="B395" s="196" t="s">
        <v>110</v>
      </c>
      <c r="C395" s="196" t="s">
        <v>113</v>
      </c>
      <c r="D395" s="196" t="s">
        <v>148</v>
      </c>
      <c r="E395" s="196" t="s">
        <v>149</v>
      </c>
      <c r="F395" s="196" t="s">
        <v>55</v>
      </c>
      <c r="G395" s="196" t="s">
        <v>57</v>
      </c>
      <c r="H395" s="196" t="s">
        <v>102</v>
      </c>
      <c r="I395" s="196" t="s">
        <v>93</v>
      </c>
      <c r="J395" s="196" t="s">
        <v>59</v>
      </c>
      <c r="K395" s="196" t="s">
        <v>60</v>
      </c>
      <c r="L395" s="196" t="s">
        <v>409</v>
      </c>
      <c r="M395" s="34" t="s">
        <v>58</v>
      </c>
    </row>
    <row r="396" spans="1:13" ht="12.75" hidden="1" customHeight="1" x14ac:dyDescent="0.2">
      <c r="A396" s="208"/>
      <c r="B396" s="75">
        <f t="shared" ref="B396:B427" si="76">SUM(D396:I396)</f>
        <v>0</v>
      </c>
      <c r="C396" s="75">
        <f t="shared" ref="C396:C427" si="77">D396+E396</f>
        <v>0</v>
      </c>
      <c r="D396" s="32"/>
      <c r="E396" s="32"/>
      <c r="F396" s="32"/>
      <c r="G396" s="32"/>
      <c r="H396" s="32"/>
      <c r="I396" s="32"/>
      <c r="J396" s="82" t="str">
        <f t="shared" ref="J396:J427" si="78">IF(ISERROR(D396/C396),"",(D396/C396))</f>
        <v/>
      </c>
      <c r="K396" s="82" t="str">
        <f t="shared" ref="K396:K427" si="79">IF(ISERROR(E396/C396),"",(E396/C396))</f>
        <v/>
      </c>
      <c r="L396" s="85" t="str">
        <f t="shared" ref="L396:L427" si="80">IF(ISERROR((D396+E396)/B396),"",(D396+E396)/B396)</f>
        <v/>
      </c>
      <c r="M396" s="35">
        <f t="shared" ref="M396:M427" si="81">G396+I396</f>
        <v>0</v>
      </c>
    </row>
    <row r="397" spans="1:13" ht="12.75" hidden="1" customHeight="1" x14ac:dyDescent="0.2">
      <c r="A397" s="208"/>
      <c r="B397" s="75">
        <f t="shared" si="76"/>
        <v>0</v>
      </c>
      <c r="C397" s="75">
        <f t="shared" si="77"/>
        <v>0</v>
      </c>
      <c r="D397" s="32"/>
      <c r="E397" s="32"/>
      <c r="F397" s="32"/>
      <c r="G397" s="32"/>
      <c r="H397" s="32"/>
      <c r="I397" s="32"/>
      <c r="J397" s="82" t="str">
        <f t="shared" si="78"/>
        <v/>
      </c>
      <c r="K397" s="82" t="str">
        <f t="shared" si="79"/>
        <v/>
      </c>
      <c r="L397" s="85" t="str">
        <f t="shared" si="80"/>
        <v/>
      </c>
      <c r="M397" s="35">
        <f t="shared" si="81"/>
        <v>0</v>
      </c>
    </row>
    <row r="398" spans="1:13" ht="12.75" hidden="1" customHeight="1" x14ac:dyDescent="0.2">
      <c r="A398" s="208"/>
      <c r="B398" s="75">
        <f t="shared" si="76"/>
        <v>0</v>
      </c>
      <c r="C398" s="75">
        <f t="shared" si="77"/>
        <v>0</v>
      </c>
      <c r="D398" s="32"/>
      <c r="E398" s="32"/>
      <c r="F398" s="32"/>
      <c r="G398" s="32"/>
      <c r="H398" s="32"/>
      <c r="I398" s="32"/>
      <c r="J398" s="82" t="str">
        <f t="shared" si="78"/>
        <v/>
      </c>
      <c r="K398" s="82" t="str">
        <f t="shared" si="79"/>
        <v/>
      </c>
      <c r="L398" s="85" t="str">
        <f t="shared" si="80"/>
        <v/>
      </c>
      <c r="M398" s="35">
        <f t="shared" si="81"/>
        <v>0</v>
      </c>
    </row>
    <row r="399" spans="1:13" ht="12.75" hidden="1" customHeight="1" x14ac:dyDescent="0.2">
      <c r="A399" s="208"/>
      <c r="B399" s="75">
        <f t="shared" si="76"/>
        <v>0</v>
      </c>
      <c r="C399" s="75">
        <f t="shared" si="77"/>
        <v>0</v>
      </c>
      <c r="D399" s="32"/>
      <c r="E399" s="32"/>
      <c r="F399" s="32"/>
      <c r="G399" s="32"/>
      <c r="H399" s="32"/>
      <c r="I399" s="32"/>
      <c r="J399" s="82" t="str">
        <f t="shared" si="78"/>
        <v/>
      </c>
      <c r="K399" s="82" t="str">
        <f t="shared" si="79"/>
        <v/>
      </c>
      <c r="L399" s="85" t="str">
        <f t="shared" si="80"/>
        <v/>
      </c>
      <c r="M399" s="35">
        <f t="shared" si="81"/>
        <v>0</v>
      </c>
    </row>
    <row r="400" spans="1:13" ht="12.75" hidden="1" customHeight="1" x14ac:dyDescent="0.2">
      <c r="A400" s="208"/>
      <c r="B400" s="75">
        <f t="shared" si="76"/>
        <v>0</v>
      </c>
      <c r="C400" s="75">
        <f t="shared" si="77"/>
        <v>0</v>
      </c>
      <c r="D400" s="32"/>
      <c r="E400" s="32"/>
      <c r="F400" s="32"/>
      <c r="G400" s="32"/>
      <c r="H400" s="32"/>
      <c r="I400" s="32"/>
      <c r="J400" s="82" t="str">
        <f t="shared" si="78"/>
        <v/>
      </c>
      <c r="K400" s="82" t="str">
        <f t="shared" si="79"/>
        <v/>
      </c>
      <c r="L400" s="85" t="str">
        <f t="shared" si="80"/>
        <v/>
      </c>
      <c r="M400" s="35">
        <f t="shared" si="81"/>
        <v>0</v>
      </c>
    </row>
    <row r="401" spans="1:13" ht="12.75" hidden="1" customHeight="1" x14ac:dyDescent="0.2">
      <c r="A401" s="208"/>
      <c r="B401" s="75">
        <f t="shared" si="76"/>
        <v>0</v>
      </c>
      <c r="C401" s="75">
        <f t="shared" si="77"/>
        <v>0</v>
      </c>
      <c r="D401" s="32"/>
      <c r="E401" s="32"/>
      <c r="F401" s="32"/>
      <c r="G401" s="32"/>
      <c r="H401" s="32"/>
      <c r="I401" s="32"/>
      <c r="J401" s="82" t="str">
        <f t="shared" si="78"/>
        <v/>
      </c>
      <c r="K401" s="82" t="str">
        <f t="shared" si="79"/>
        <v/>
      </c>
      <c r="L401" s="85" t="str">
        <f t="shared" si="80"/>
        <v/>
      </c>
      <c r="M401" s="35">
        <f t="shared" si="81"/>
        <v>0</v>
      </c>
    </row>
    <row r="402" spans="1:13" ht="12.75" hidden="1" customHeight="1" x14ac:dyDescent="0.2">
      <c r="A402" s="208"/>
      <c r="B402" s="75">
        <f t="shared" si="76"/>
        <v>0</v>
      </c>
      <c r="C402" s="75">
        <f t="shared" si="77"/>
        <v>0</v>
      </c>
      <c r="D402" s="32"/>
      <c r="E402" s="32"/>
      <c r="F402" s="32"/>
      <c r="G402" s="32"/>
      <c r="H402" s="32"/>
      <c r="I402" s="32"/>
      <c r="J402" s="82" t="str">
        <f t="shared" si="78"/>
        <v/>
      </c>
      <c r="K402" s="82" t="str">
        <f t="shared" si="79"/>
        <v/>
      </c>
      <c r="L402" s="85" t="str">
        <f t="shared" si="80"/>
        <v/>
      </c>
      <c r="M402" s="35">
        <f t="shared" si="81"/>
        <v>0</v>
      </c>
    </row>
    <row r="403" spans="1:13" ht="12.75" hidden="1" customHeight="1" x14ac:dyDescent="0.2">
      <c r="A403" s="208"/>
      <c r="B403" s="75">
        <f t="shared" si="76"/>
        <v>0</v>
      </c>
      <c r="C403" s="75">
        <f t="shared" si="77"/>
        <v>0</v>
      </c>
      <c r="D403" s="32"/>
      <c r="E403" s="32"/>
      <c r="F403" s="32"/>
      <c r="G403" s="32"/>
      <c r="H403" s="32"/>
      <c r="I403" s="32"/>
      <c r="J403" s="82" t="str">
        <f t="shared" si="78"/>
        <v/>
      </c>
      <c r="K403" s="82" t="str">
        <f t="shared" si="79"/>
        <v/>
      </c>
      <c r="L403" s="85" t="str">
        <f t="shared" si="80"/>
        <v/>
      </c>
      <c r="M403" s="35">
        <f t="shared" si="81"/>
        <v>0</v>
      </c>
    </row>
    <row r="404" spans="1:13" ht="12.75" hidden="1" customHeight="1" x14ac:dyDescent="0.2">
      <c r="A404" s="208"/>
      <c r="B404" s="75">
        <f t="shared" si="76"/>
        <v>0</v>
      </c>
      <c r="C404" s="75">
        <f t="shared" si="77"/>
        <v>0</v>
      </c>
      <c r="D404" s="32"/>
      <c r="E404" s="32"/>
      <c r="F404" s="32"/>
      <c r="G404" s="32"/>
      <c r="H404" s="32"/>
      <c r="I404" s="32"/>
      <c r="J404" s="82" t="str">
        <f t="shared" si="78"/>
        <v/>
      </c>
      <c r="K404" s="82" t="str">
        <f t="shared" si="79"/>
        <v/>
      </c>
      <c r="L404" s="85" t="str">
        <f t="shared" si="80"/>
        <v/>
      </c>
      <c r="M404" s="35">
        <f t="shared" si="81"/>
        <v>0</v>
      </c>
    </row>
    <row r="405" spans="1:13" ht="12.75" hidden="1" customHeight="1" x14ac:dyDescent="0.2">
      <c r="A405" s="208"/>
      <c r="B405" s="75">
        <f t="shared" si="76"/>
        <v>0</v>
      </c>
      <c r="C405" s="75">
        <f t="shared" si="77"/>
        <v>0</v>
      </c>
      <c r="D405" s="32"/>
      <c r="E405" s="32"/>
      <c r="F405" s="32"/>
      <c r="G405" s="32"/>
      <c r="H405" s="32"/>
      <c r="I405" s="32"/>
      <c r="J405" s="82" t="str">
        <f t="shared" si="78"/>
        <v/>
      </c>
      <c r="K405" s="82" t="str">
        <f t="shared" si="79"/>
        <v/>
      </c>
      <c r="L405" s="85" t="str">
        <f t="shared" si="80"/>
        <v/>
      </c>
      <c r="M405" s="35">
        <f t="shared" si="81"/>
        <v>0</v>
      </c>
    </row>
    <row r="406" spans="1:13" ht="12.75" hidden="1" customHeight="1" x14ac:dyDescent="0.2">
      <c r="A406" s="208"/>
      <c r="B406" s="75">
        <f t="shared" si="76"/>
        <v>0</v>
      </c>
      <c r="C406" s="75">
        <f t="shared" si="77"/>
        <v>0</v>
      </c>
      <c r="D406" s="32"/>
      <c r="E406" s="32"/>
      <c r="F406" s="32"/>
      <c r="G406" s="32"/>
      <c r="H406" s="32"/>
      <c r="I406" s="32"/>
      <c r="J406" s="82" t="str">
        <f t="shared" si="78"/>
        <v/>
      </c>
      <c r="K406" s="82" t="str">
        <f t="shared" si="79"/>
        <v/>
      </c>
      <c r="L406" s="85" t="str">
        <f t="shared" si="80"/>
        <v/>
      </c>
      <c r="M406" s="35">
        <f t="shared" si="81"/>
        <v>0</v>
      </c>
    </row>
    <row r="407" spans="1:13" ht="12.75" hidden="1" customHeight="1" x14ac:dyDescent="0.2">
      <c r="A407" s="208"/>
      <c r="B407" s="75">
        <f t="shared" si="76"/>
        <v>0</v>
      </c>
      <c r="C407" s="75">
        <f t="shared" si="77"/>
        <v>0</v>
      </c>
      <c r="D407" s="32"/>
      <c r="E407" s="32"/>
      <c r="F407" s="32"/>
      <c r="G407" s="32"/>
      <c r="H407" s="32"/>
      <c r="I407" s="32"/>
      <c r="J407" s="82" t="str">
        <f t="shared" si="78"/>
        <v/>
      </c>
      <c r="K407" s="82" t="str">
        <f t="shared" si="79"/>
        <v/>
      </c>
      <c r="L407" s="85" t="str">
        <f t="shared" si="80"/>
        <v/>
      </c>
      <c r="M407" s="35">
        <f t="shared" si="81"/>
        <v>0</v>
      </c>
    </row>
    <row r="408" spans="1:13" ht="12.75" hidden="1" customHeight="1" x14ac:dyDescent="0.2">
      <c r="A408" s="208"/>
      <c r="B408" s="75">
        <f t="shared" si="76"/>
        <v>0</v>
      </c>
      <c r="C408" s="75">
        <f t="shared" si="77"/>
        <v>0</v>
      </c>
      <c r="D408" s="32"/>
      <c r="E408" s="32"/>
      <c r="F408" s="32"/>
      <c r="G408" s="32"/>
      <c r="H408" s="32"/>
      <c r="I408" s="32"/>
      <c r="J408" s="82" t="str">
        <f t="shared" si="78"/>
        <v/>
      </c>
      <c r="K408" s="82" t="str">
        <f t="shared" si="79"/>
        <v/>
      </c>
      <c r="L408" s="85" t="str">
        <f t="shared" si="80"/>
        <v/>
      </c>
      <c r="M408" s="35">
        <f t="shared" si="81"/>
        <v>0</v>
      </c>
    </row>
    <row r="409" spans="1:13" ht="12.75" hidden="1" customHeight="1" x14ac:dyDescent="0.2">
      <c r="A409" s="208"/>
      <c r="B409" s="76">
        <f t="shared" si="76"/>
        <v>0</v>
      </c>
      <c r="C409" s="76">
        <f t="shared" si="77"/>
        <v>0</v>
      </c>
      <c r="D409" s="42"/>
      <c r="E409" s="42"/>
      <c r="F409" s="42"/>
      <c r="G409" s="42"/>
      <c r="H409" s="42"/>
      <c r="I409" s="42"/>
      <c r="J409" s="83" t="str">
        <f t="shared" si="78"/>
        <v/>
      </c>
      <c r="K409" s="83" t="str">
        <f t="shared" si="79"/>
        <v/>
      </c>
      <c r="L409" s="85" t="str">
        <f t="shared" si="80"/>
        <v/>
      </c>
      <c r="M409" s="35">
        <f t="shared" si="81"/>
        <v>0</v>
      </c>
    </row>
    <row r="410" spans="1:13" ht="12.75" hidden="1" customHeight="1" x14ac:dyDescent="0.2">
      <c r="A410" s="208"/>
      <c r="B410" s="75">
        <f t="shared" si="76"/>
        <v>0</v>
      </c>
      <c r="C410" s="75">
        <f t="shared" si="77"/>
        <v>0</v>
      </c>
      <c r="D410" s="32"/>
      <c r="E410" s="32"/>
      <c r="F410" s="32"/>
      <c r="G410" s="32"/>
      <c r="H410" s="32"/>
      <c r="I410" s="32"/>
      <c r="J410" s="82" t="str">
        <f t="shared" si="78"/>
        <v/>
      </c>
      <c r="K410" s="82" t="str">
        <f t="shared" si="79"/>
        <v/>
      </c>
      <c r="L410" s="85" t="str">
        <f t="shared" si="80"/>
        <v/>
      </c>
      <c r="M410" s="35">
        <f t="shared" si="81"/>
        <v>0</v>
      </c>
    </row>
    <row r="411" spans="1:13" ht="12.75" hidden="1" customHeight="1" x14ac:dyDescent="0.2">
      <c r="A411" s="208"/>
      <c r="B411" s="75">
        <f t="shared" si="76"/>
        <v>0</v>
      </c>
      <c r="C411" s="75">
        <f t="shared" si="77"/>
        <v>0</v>
      </c>
      <c r="D411" s="32"/>
      <c r="E411" s="32"/>
      <c r="F411" s="32"/>
      <c r="G411" s="32"/>
      <c r="H411" s="32"/>
      <c r="I411" s="32"/>
      <c r="J411" s="82" t="str">
        <f t="shared" si="78"/>
        <v/>
      </c>
      <c r="K411" s="82" t="str">
        <f t="shared" si="79"/>
        <v/>
      </c>
      <c r="L411" s="85" t="str">
        <f t="shared" si="80"/>
        <v/>
      </c>
      <c r="M411" s="35">
        <f t="shared" si="81"/>
        <v>0</v>
      </c>
    </row>
    <row r="412" spans="1:13" ht="12.75" hidden="1" customHeight="1" x14ac:dyDescent="0.2">
      <c r="A412" s="208"/>
      <c r="B412" s="75">
        <f t="shared" si="76"/>
        <v>0</v>
      </c>
      <c r="C412" s="75">
        <f t="shared" si="77"/>
        <v>0</v>
      </c>
      <c r="D412" s="32"/>
      <c r="E412" s="32"/>
      <c r="F412" s="32"/>
      <c r="G412" s="32"/>
      <c r="H412" s="32"/>
      <c r="I412" s="32"/>
      <c r="J412" s="82" t="str">
        <f t="shared" si="78"/>
        <v/>
      </c>
      <c r="K412" s="82" t="str">
        <f t="shared" si="79"/>
        <v/>
      </c>
      <c r="L412" s="85" t="str">
        <f t="shared" si="80"/>
        <v/>
      </c>
      <c r="M412" s="35">
        <f t="shared" si="81"/>
        <v>0</v>
      </c>
    </row>
    <row r="413" spans="1:13" ht="12.75" hidden="1" customHeight="1" x14ac:dyDescent="0.2">
      <c r="A413" s="208"/>
      <c r="B413" s="75">
        <f t="shared" si="76"/>
        <v>0</v>
      </c>
      <c r="C413" s="75">
        <f t="shared" si="77"/>
        <v>0</v>
      </c>
      <c r="D413" s="32"/>
      <c r="E413" s="32"/>
      <c r="F413" s="32"/>
      <c r="G413" s="32"/>
      <c r="H413" s="32"/>
      <c r="I413" s="32"/>
      <c r="J413" s="82" t="str">
        <f t="shared" si="78"/>
        <v/>
      </c>
      <c r="K413" s="82" t="str">
        <f t="shared" si="79"/>
        <v/>
      </c>
      <c r="L413" s="85" t="str">
        <f t="shared" si="80"/>
        <v/>
      </c>
      <c r="M413" s="35">
        <f t="shared" si="81"/>
        <v>0</v>
      </c>
    </row>
    <row r="414" spans="1:13" ht="12.75" hidden="1" customHeight="1" x14ac:dyDescent="0.2">
      <c r="A414" s="208"/>
      <c r="B414" s="75">
        <f t="shared" si="76"/>
        <v>0</v>
      </c>
      <c r="C414" s="75">
        <f t="shared" si="77"/>
        <v>0</v>
      </c>
      <c r="D414" s="32"/>
      <c r="E414" s="32"/>
      <c r="F414" s="32"/>
      <c r="G414" s="32"/>
      <c r="H414" s="32"/>
      <c r="I414" s="32"/>
      <c r="J414" s="82" t="str">
        <f t="shared" si="78"/>
        <v/>
      </c>
      <c r="K414" s="82" t="str">
        <f t="shared" si="79"/>
        <v/>
      </c>
      <c r="L414" s="85" t="str">
        <f t="shared" si="80"/>
        <v/>
      </c>
      <c r="M414" s="35">
        <f t="shared" si="81"/>
        <v>0</v>
      </c>
    </row>
    <row r="415" spans="1:13" ht="12.75" hidden="1" customHeight="1" x14ac:dyDescent="0.2">
      <c r="A415" s="208"/>
      <c r="B415" s="75">
        <f t="shared" si="76"/>
        <v>0</v>
      </c>
      <c r="C415" s="75">
        <f t="shared" si="77"/>
        <v>0</v>
      </c>
      <c r="D415" s="32"/>
      <c r="E415" s="32"/>
      <c r="F415" s="32"/>
      <c r="G415" s="32"/>
      <c r="H415" s="32"/>
      <c r="I415" s="32"/>
      <c r="J415" s="82" t="str">
        <f t="shared" si="78"/>
        <v/>
      </c>
      <c r="K415" s="82" t="str">
        <f t="shared" si="79"/>
        <v/>
      </c>
      <c r="L415" s="85" t="str">
        <f t="shared" si="80"/>
        <v/>
      </c>
      <c r="M415" s="35">
        <f t="shared" si="81"/>
        <v>0</v>
      </c>
    </row>
    <row r="416" spans="1:13" ht="12.75" hidden="1" customHeight="1" x14ac:dyDescent="0.2">
      <c r="A416" s="208"/>
      <c r="B416" s="75">
        <f t="shared" si="76"/>
        <v>0</v>
      </c>
      <c r="C416" s="75">
        <f t="shared" si="77"/>
        <v>0</v>
      </c>
      <c r="D416" s="32"/>
      <c r="E416" s="32"/>
      <c r="F416" s="32"/>
      <c r="G416" s="32"/>
      <c r="H416" s="32"/>
      <c r="I416" s="32"/>
      <c r="J416" s="82" t="str">
        <f t="shared" si="78"/>
        <v/>
      </c>
      <c r="K416" s="82" t="str">
        <f t="shared" si="79"/>
        <v/>
      </c>
      <c r="L416" s="85" t="str">
        <f t="shared" si="80"/>
        <v/>
      </c>
      <c r="M416" s="35">
        <f t="shared" si="81"/>
        <v>0</v>
      </c>
    </row>
    <row r="417" spans="1:13" ht="12.75" hidden="1" customHeight="1" x14ac:dyDescent="0.2">
      <c r="A417" s="208"/>
      <c r="B417" s="75">
        <f t="shared" si="76"/>
        <v>0</v>
      </c>
      <c r="C417" s="75">
        <f t="shared" si="77"/>
        <v>0</v>
      </c>
      <c r="D417" s="32"/>
      <c r="E417" s="32"/>
      <c r="F417" s="32"/>
      <c r="G417" s="32"/>
      <c r="H417" s="32"/>
      <c r="I417" s="32"/>
      <c r="J417" s="82" t="str">
        <f t="shared" si="78"/>
        <v/>
      </c>
      <c r="K417" s="82" t="str">
        <f t="shared" si="79"/>
        <v/>
      </c>
      <c r="L417" s="85" t="str">
        <f t="shared" si="80"/>
        <v/>
      </c>
      <c r="M417" s="35">
        <f t="shared" si="81"/>
        <v>0</v>
      </c>
    </row>
    <row r="418" spans="1:13" ht="12.75" hidden="1" customHeight="1" x14ac:dyDescent="0.2">
      <c r="A418" s="208"/>
      <c r="B418" s="75">
        <f t="shared" si="76"/>
        <v>0</v>
      </c>
      <c r="C418" s="75">
        <f t="shared" si="77"/>
        <v>0</v>
      </c>
      <c r="D418" s="32"/>
      <c r="E418" s="32"/>
      <c r="F418" s="32"/>
      <c r="G418" s="32"/>
      <c r="H418" s="32"/>
      <c r="I418" s="32"/>
      <c r="J418" s="82" t="str">
        <f t="shared" si="78"/>
        <v/>
      </c>
      <c r="K418" s="82" t="str">
        <f t="shared" si="79"/>
        <v/>
      </c>
      <c r="L418" s="85" t="str">
        <f t="shared" si="80"/>
        <v/>
      </c>
      <c r="M418" s="35">
        <f t="shared" si="81"/>
        <v>0</v>
      </c>
    </row>
    <row r="419" spans="1:13" ht="12.75" hidden="1" customHeight="1" x14ac:dyDescent="0.2">
      <c r="A419" s="208"/>
      <c r="B419" s="75">
        <f t="shared" si="76"/>
        <v>0</v>
      </c>
      <c r="C419" s="75">
        <f t="shared" si="77"/>
        <v>0</v>
      </c>
      <c r="D419" s="32"/>
      <c r="E419" s="32"/>
      <c r="F419" s="32"/>
      <c r="G419" s="32"/>
      <c r="H419" s="32"/>
      <c r="I419" s="32"/>
      <c r="J419" s="82" t="str">
        <f t="shared" si="78"/>
        <v/>
      </c>
      <c r="K419" s="82" t="str">
        <f t="shared" si="79"/>
        <v/>
      </c>
      <c r="L419" s="85" t="str">
        <f t="shared" si="80"/>
        <v/>
      </c>
      <c r="M419" s="35">
        <f t="shared" si="81"/>
        <v>0</v>
      </c>
    </row>
    <row r="420" spans="1:13" ht="12.75" hidden="1" customHeight="1" x14ac:dyDescent="0.2">
      <c r="A420" s="208"/>
      <c r="B420" s="76">
        <f t="shared" si="76"/>
        <v>0</v>
      </c>
      <c r="C420" s="76">
        <f t="shared" si="77"/>
        <v>0</v>
      </c>
      <c r="D420" s="42"/>
      <c r="E420" s="42"/>
      <c r="F420" s="42"/>
      <c r="G420" s="42"/>
      <c r="H420" s="42"/>
      <c r="I420" s="42"/>
      <c r="J420" s="83" t="str">
        <f t="shared" si="78"/>
        <v/>
      </c>
      <c r="K420" s="83" t="str">
        <f t="shared" si="79"/>
        <v/>
      </c>
      <c r="L420" s="85" t="str">
        <f t="shared" si="80"/>
        <v/>
      </c>
      <c r="M420" s="35">
        <f t="shared" si="81"/>
        <v>0</v>
      </c>
    </row>
    <row r="421" spans="1:13" ht="12.75" hidden="1" customHeight="1" x14ac:dyDescent="0.2">
      <c r="A421" s="208"/>
      <c r="B421" s="75">
        <f t="shared" si="76"/>
        <v>0</v>
      </c>
      <c r="C421" s="75">
        <f t="shared" si="77"/>
        <v>0</v>
      </c>
      <c r="D421" s="32"/>
      <c r="E421" s="32"/>
      <c r="F421" s="32"/>
      <c r="G421" s="32"/>
      <c r="H421" s="32"/>
      <c r="I421" s="32"/>
      <c r="J421" s="82" t="str">
        <f t="shared" si="78"/>
        <v/>
      </c>
      <c r="K421" s="82" t="str">
        <f t="shared" si="79"/>
        <v/>
      </c>
      <c r="L421" s="85" t="str">
        <f t="shared" si="80"/>
        <v/>
      </c>
      <c r="M421" s="35">
        <f t="shared" si="81"/>
        <v>0</v>
      </c>
    </row>
    <row r="422" spans="1:13" ht="12.75" hidden="1" customHeight="1" x14ac:dyDescent="0.2">
      <c r="A422" s="208"/>
      <c r="B422" s="75">
        <f t="shared" si="76"/>
        <v>0</v>
      </c>
      <c r="C422" s="75">
        <f t="shared" si="77"/>
        <v>0</v>
      </c>
      <c r="D422" s="32"/>
      <c r="E422" s="32"/>
      <c r="F422" s="32"/>
      <c r="G422" s="32"/>
      <c r="H422" s="32"/>
      <c r="I422" s="32"/>
      <c r="J422" s="82" t="str">
        <f t="shared" si="78"/>
        <v/>
      </c>
      <c r="K422" s="82" t="str">
        <f t="shared" si="79"/>
        <v/>
      </c>
      <c r="L422" s="85" t="str">
        <f t="shared" si="80"/>
        <v/>
      </c>
      <c r="M422" s="35">
        <f t="shared" si="81"/>
        <v>0</v>
      </c>
    </row>
    <row r="423" spans="1:13" ht="12.75" hidden="1" customHeight="1" x14ac:dyDescent="0.2">
      <c r="A423" s="208"/>
      <c r="B423" s="75">
        <f t="shared" si="76"/>
        <v>0</v>
      </c>
      <c r="C423" s="75">
        <f t="shared" si="77"/>
        <v>0</v>
      </c>
      <c r="D423" s="32"/>
      <c r="E423" s="32"/>
      <c r="F423" s="32"/>
      <c r="G423" s="32"/>
      <c r="H423" s="32"/>
      <c r="I423" s="32"/>
      <c r="J423" s="82" t="str">
        <f t="shared" si="78"/>
        <v/>
      </c>
      <c r="K423" s="82" t="str">
        <f t="shared" si="79"/>
        <v/>
      </c>
      <c r="L423" s="85" t="str">
        <f t="shared" si="80"/>
        <v/>
      </c>
      <c r="M423" s="35">
        <f t="shared" si="81"/>
        <v>0</v>
      </c>
    </row>
    <row r="424" spans="1:13" ht="12.75" hidden="1" customHeight="1" x14ac:dyDescent="0.2">
      <c r="A424" s="208"/>
      <c r="B424" s="75">
        <f t="shared" si="76"/>
        <v>0</v>
      </c>
      <c r="C424" s="75">
        <f t="shared" si="77"/>
        <v>0</v>
      </c>
      <c r="D424" s="32"/>
      <c r="E424" s="32"/>
      <c r="F424" s="32"/>
      <c r="G424" s="32"/>
      <c r="H424" s="32"/>
      <c r="I424" s="32"/>
      <c r="J424" s="82" t="str">
        <f t="shared" si="78"/>
        <v/>
      </c>
      <c r="K424" s="82" t="str">
        <f t="shared" si="79"/>
        <v/>
      </c>
      <c r="L424" s="85" t="str">
        <f t="shared" si="80"/>
        <v/>
      </c>
      <c r="M424" s="35">
        <f t="shared" si="81"/>
        <v>0</v>
      </c>
    </row>
    <row r="425" spans="1:13" ht="12.75" hidden="1" customHeight="1" x14ac:dyDescent="0.2">
      <c r="A425" s="208"/>
      <c r="B425" s="75">
        <f t="shared" si="76"/>
        <v>0</v>
      </c>
      <c r="C425" s="75">
        <f t="shared" si="77"/>
        <v>0</v>
      </c>
      <c r="D425" s="32"/>
      <c r="E425" s="32"/>
      <c r="F425" s="32"/>
      <c r="G425" s="32"/>
      <c r="H425" s="32"/>
      <c r="I425" s="32"/>
      <c r="J425" s="82" t="str">
        <f t="shared" si="78"/>
        <v/>
      </c>
      <c r="K425" s="82" t="str">
        <f t="shared" si="79"/>
        <v/>
      </c>
      <c r="L425" s="85" t="str">
        <f t="shared" si="80"/>
        <v/>
      </c>
      <c r="M425" s="35">
        <f t="shared" si="81"/>
        <v>0</v>
      </c>
    </row>
    <row r="426" spans="1:13" ht="12.75" hidden="1" customHeight="1" x14ac:dyDescent="0.2">
      <c r="A426" s="208"/>
      <c r="B426" s="75">
        <f t="shared" si="76"/>
        <v>0</v>
      </c>
      <c r="C426" s="75">
        <f t="shared" si="77"/>
        <v>0</v>
      </c>
      <c r="D426" s="32"/>
      <c r="E426" s="32"/>
      <c r="F426" s="32"/>
      <c r="G426" s="32"/>
      <c r="H426" s="32"/>
      <c r="I426" s="32"/>
      <c r="J426" s="82" t="str">
        <f t="shared" si="78"/>
        <v/>
      </c>
      <c r="K426" s="82" t="str">
        <f t="shared" si="79"/>
        <v/>
      </c>
      <c r="L426" s="85" t="str">
        <f t="shared" si="80"/>
        <v/>
      </c>
      <c r="M426" s="35">
        <f t="shared" si="81"/>
        <v>0</v>
      </c>
    </row>
    <row r="427" spans="1:13" ht="12.75" hidden="1" customHeight="1" x14ac:dyDescent="0.2">
      <c r="A427" s="208"/>
      <c r="B427" s="75">
        <f t="shared" si="76"/>
        <v>0</v>
      </c>
      <c r="C427" s="75">
        <f t="shared" si="77"/>
        <v>0</v>
      </c>
      <c r="D427" s="32"/>
      <c r="E427" s="32"/>
      <c r="F427" s="32"/>
      <c r="G427" s="32"/>
      <c r="H427" s="32"/>
      <c r="I427" s="32"/>
      <c r="J427" s="82" t="str">
        <f t="shared" si="78"/>
        <v/>
      </c>
      <c r="K427" s="82" t="str">
        <f t="shared" si="79"/>
        <v/>
      </c>
      <c r="L427" s="85" t="str">
        <f t="shared" si="80"/>
        <v/>
      </c>
      <c r="M427" s="35">
        <f t="shared" si="81"/>
        <v>0</v>
      </c>
    </row>
    <row r="428" spans="1:13" ht="12.75" hidden="1" customHeight="1" x14ac:dyDescent="0.2">
      <c r="A428" s="208"/>
      <c r="B428" s="75">
        <f t="shared" ref="B428:B445" si="82">SUM(D428:I428)</f>
        <v>0</v>
      </c>
      <c r="C428" s="75">
        <f t="shared" ref="C428:C445" si="83">D428+E428</f>
        <v>0</v>
      </c>
      <c r="D428" s="32"/>
      <c r="E428" s="32"/>
      <c r="F428" s="32"/>
      <c r="G428" s="32"/>
      <c r="H428" s="32"/>
      <c r="I428" s="32"/>
      <c r="J428" s="82" t="str">
        <f t="shared" ref="J428:J446" si="84">IF(ISERROR(D428/C428),"",(D428/C428))</f>
        <v/>
      </c>
      <c r="K428" s="82" t="str">
        <f t="shared" ref="K428:K446" si="85">IF(ISERROR(E428/C428),"",(E428/C428))</f>
        <v/>
      </c>
      <c r="L428" s="85" t="str">
        <f t="shared" ref="L428:L446" si="86">IF(ISERROR((D428+E428)/B428),"",(D428+E428)/B428)</f>
        <v/>
      </c>
      <c r="M428" s="35">
        <f t="shared" ref="M428:M446" si="87">G428+I428</f>
        <v>0</v>
      </c>
    </row>
    <row r="429" spans="1:13" ht="12.75" hidden="1" customHeight="1" x14ac:dyDescent="0.2">
      <c r="A429" s="208"/>
      <c r="B429" s="75">
        <f t="shared" si="82"/>
        <v>0</v>
      </c>
      <c r="C429" s="75">
        <f t="shared" si="83"/>
        <v>0</v>
      </c>
      <c r="D429" s="32"/>
      <c r="E429" s="32"/>
      <c r="F429" s="32"/>
      <c r="G429" s="32"/>
      <c r="H429" s="32"/>
      <c r="I429" s="32"/>
      <c r="J429" s="82" t="str">
        <f t="shared" si="84"/>
        <v/>
      </c>
      <c r="K429" s="82" t="str">
        <f t="shared" si="85"/>
        <v/>
      </c>
      <c r="L429" s="85" t="str">
        <f t="shared" si="86"/>
        <v/>
      </c>
      <c r="M429" s="35">
        <f t="shared" si="87"/>
        <v>0</v>
      </c>
    </row>
    <row r="430" spans="1:13" ht="12.75" hidden="1" customHeight="1" x14ac:dyDescent="0.2">
      <c r="A430" s="208"/>
      <c r="B430" s="75">
        <f t="shared" si="82"/>
        <v>0</v>
      </c>
      <c r="C430" s="75">
        <f t="shared" si="83"/>
        <v>0</v>
      </c>
      <c r="D430" s="32"/>
      <c r="E430" s="32"/>
      <c r="F430" s="32"/>
      <c r="G430" s="32"/>
      <c r="H430" s="32"/>
      <c r="I430" s="32"/>
      <c r="J430" s="82" t="str">
        <f t="shared" si="84"/>
        <v/>
      </c>
      <c r="K430" s="82" t="str">
        <f t="shared" si="85"/>
        <v/>
      </c>
      <c r="L430" s="85" t="str">
        <f t="shared" si="86"/>
        <v/>
      </c>
      <c r="M430" s="35">
        <f t="shared" si="87"/>
        <v>0</v>
      </c>
    </row>
    <row r="431" spans="1:13" ht="12.75" hidden="1" customHeight="1" x14ac:dyDescent="0.2">
      <c r="A431" s="208"/>
      <c r="B431" s="75">
        <f t="shared" si="82"/>
        <v>0</v>
      </c>
      <c r="C431" s="75">
        <f t="shared" si="83"/>
        <v>0</v>
      </c>
      <c r="D431" s="32"/>
      <c r="E431" s="32"/>
      <c r="F431" s="32"/>
      <c r="G431" s="32"/>
      <c r="H431" s="32"/>
      <c r="I431" s="32"/>
      <c r="J431" s="82" t="str">
        <f t="shared" si="84"/>
        <v/>
      </c>
      <c r="K431" s="82" t="str">
        <f t="shared" si="85"/>
        <v/>
      </c>
      <c r="L431" s="85" t="str">
        <f t="shared" si="86"/>
        <v/>
      </c>
      <c r="M431" s="35">
        <f t="shared" si="87"/>
        <v>0</v>
      </c>
    </row>
    <row r="432" spans="1:13" ht="12.75" hidden="1" customHeight="1" x14ac:dyDescent="0.2">
      <c r="A432" s="208"/>
      <c r="B432" s="75">
        <f t="shared" si="82"/>
        <v>0</v>
      </c>
      <c r="C432" s="75">
        <f t="shared" si="83"/>
        <v>0</v>
      </c>
      <c r="D432" s="32"/>
      <c r="E432" s="32"/>
      <c r="F432" s="32"/>
      <c r="G432" s="32"/>
      <c r="H432" s="32"/>
      <c r="I432" s="32"/>
      <c r="J432" s="82" t="str">
        <f t="shared" si="84"/>
        <v/>
      </c>
      <c r="K432" s="82" t="str">
        <f t="shared" si="85"/>
        <v/>
      </c>
      <c r="L432" s="85" t="str">
        <f t="shared" si="86"/>
        <v/>
      </c>
      <c r="M432" s="35">
        <f t="shared" si="87"/>
        <v>0</v>
      </c>
    </row>
    <row r="433" spans="1:13" ht="12.75" hidden="1" customHeight="1" x14ac:dyDescent="0.2">
      <c r="A433" s="208"/>
      <c r="B433" s="75">
        <f t="shared" si="82"/>
        <v>0</v>
      </c>
      <c r="C433" s="75">
        <f t="shared" si="83"/>
        <v>0</v>
      </c>
      <c r="D433" s="32"/>
      <c r="E433" s="32"/>
      <c r="F433" s="32"/>
      <c r="G433" s="32"/>
      <c r="H433" s="32"/>
      <c r="I433" s="32"/>
      <c r="J433" s="82" t="str">
        <f t="shared" si="84"/>
        <v/>
      </c>
      <c r="K433" s="82" t="str">
        <f t="shared" si="85"/>
        <v/>
      </c>
      <c r="L433" s="85" t="str">
        <f t="shared" si="86"/>
        <v/>
      </c>
      <c r="M433" s="35">
        <f t="shared" si="87"/>
        <v>0</v>
      </c>
    </row>
    <row r="434" spans="1:13" ht="12.75" hidden="1" customHeight="1" x14ac:dyDescent="0.2">
      <c r="A434" s="208"/>
      <c r="B434" s="76">
        <f t="shared" si="82"/>
        <v>0</v>
      </c>
      <c r="C434" s="76">
        <f t="shared" si="83"/>
        <v>0</v>
      </c>
      <c r="D434" s="42"/>
      <c r="E434" s="42"/>
      <c r="F434" s="42"/>
      <c r="G434" s="42"/>
      <c r="H434" s="42"/>
      <c r="I434" s="42"/>
      <c r="J434" s="83" t="str">
        <f t="shared" si="84"/>
        <v/>
      </c>
      <c r="K434" s="83" t="str">
        <f t="shared" si="85"/>
        <v/>
      </c>
      <c r="L434" s="85" t="str">
        <f t="shared" si="86"/>
        <v/>
      </c>
      <c r="M434" s="35">
        <f t="shared" si="87"/>
        <v>0</v>
      </c>
    </row>
    <row r="435" spans="1:13" ht="12.75" hidden="1" customHeight="1" x14ac:dyDescent="0.2">
      <c r="A435" s="208"/>
      <c r="B435" s="75">
        <f t="shared" si="82"/>
        <v>0</v>
      </c>
      <c r="C435" s="75">
        <f t="shared" si="83"/>
        <v>0</v>
      </c>
      <c r="D435" s="32"/>
      <c r="E435" s="32"/>
      <c r="F435" s="32"/>
      <c r="G435" s="32"/>
      <c r="H435" s="32"/>
      <c r="I435" s="32"/>
      <c r="J435" s="82" t="str">
        <f t="shared" si="84"/>
        <v/>
      </c>
      <c r="K435" s="82" t="str">
        <f t="shared" si="85"/>
        <v/>
      </c>
      <c r="L435" s="85" t="str">
        <f t="shared" si="86"/>
        <v/>
      </c>
      <c r="M435" s="35">
        <f t="shared" si="87"/>
        <v>0</v>
      </c>
    </row>
    <row r="436" spans="1:13" ht="12.75" hidden="1" customHeight="1" x14ac:dyDescent="0.2">
      <c r="A436" s="208"/>
      <c r="B436" s="75">
        <f t="shared" si="82"/>
        <v>0</v>
      </c>
      <c r="C436" s="75">
        <f t="shared" si="83"/>
        <v>0</v>
      </c>
      <c r="D436" s="32"/>
      <c r="E436" s="32"/>
      <c r="F436" s="32"/>
      <c r="G436" s="32"/>
      <c r="H436" s="32"/>
      <c r="I436" s="32"/>
      <c r="J436" s="82" t="str">
        <f t="shared" si="84"/>
        <v/>
      </c>
      <c r="K436" s="82" t="str">
        <f t="shared" si="85"/>
        <v/>
      </c>
      <c r="L436" s="85" t="str">
        <f t="shared" si="86"/>
        <v/>
      </c>
      <c r="M436" s="35">
        <f t="shared" si="87"/>
        <v>0</v>
      </c>
    </row>
    <row r="437" spans="1:13" ht="12.75" hidden="1" customHeight="1" x14ac:dyDescent="0.2">
      <c r="A437" s="208"/>
      <c r="B437" s="75">
        <f t="shared" si="82"/>
        <v>0</v>
      </c>
      <c r="C437" s="75">
        <f t="shared" si="83"/>
        <v>0</v>
      </c>
      <c r="D437" s="32"/>
      <c r="E437" s="32"/>
      <c r="F437" s="32"/>
      <c r="G437" s="32"/>
      <c r="H437" s="32"/>
      <c r="I437" s="32"/>
      <c r="J437" s="82" t="str">
        <f t="shared" si="84"/>
        <v/>
      </c>
      <c r="K437" s="82" t="str">
        <f t="shared" si="85"/>
        <v/>
      </c>
      <c r="L437" s="85" t="str">
        <f t="shared" si="86"/>
        <v/>
      </c>
      <c r="M437" s="35">
        <f t="shared" si="87"/>
        <v>0</v>
      </c>
    </row>
    <row r="438" spans="1:13" ht="12.75" hidden="1" customHeight="1" x14ac:dyDescent="0.2">
      <c r="A438" s="208"/>
      <c r="B438" s="75">
        <f t="shared" si="82"/>
        <v>0</v>
      </c>
      <c r="C438" s="75">
        <f t="shared" si="83"/>
        <v>0</v>
      </c>
      <c r="D438" s="32"/>
      <c r="E438" s="32"/>
      <c r="F438" s="32"/>
      <c r="G438" s="32"/>
      <c r="H438" s="32"/>
      <c r="I438" s="32"/>
      <c r="J438" s="82" t="str">
        <f t="shared" si="84"/>
        <v/>
      </c>
      <c r="K438" s="82" t="str">
        <f t="shared" si="85"/>
        <v/>
      </c>
      <c r="L438" s="85" t="str">
        <f t="shared" si="86"/>
        <v/>
      </c>
      <c r="M438" s="35">
        <f t="shared" si="87"/>
        <v>0</v>
      </c>
    </row>
    <row r="439" spans="1:13" ht="12.75" hidden="1" customHeight="1" x14ac:dyDescent="0.2">
      <c r="A439" s="208"/>
      <c r="B439" s="75">
        <f t="shared" si="82"/>
        <v>0</v>
      </c>
      <c r="C439" s="75">
        <f t="shared" si="83"/>
        <v>0</v>
      </c>
      <c r="D439" s="32"/>
      <c r="E439" s="32"/>
      <c r="F439" s="32"/>
      <c r="G439" s="32"/>
      <c r="H439" s="32"/>
      <c r="I439" s="32"/>
      <c r="J439" s="82" t="str">
        <f t="shared" si="84"/>
        <v/>
      </c>
      <c r="K439" s="82" t="str">
        <f t="shared" si="85"/>
        <v/>
      </c>
      <c r="L439" s="85" t="str">
        <f t="shared" si="86"/>
        <v/>
      </c>
      <c r="M439" s="35">
        <f t="shared" si="87"/>
        <v>0</v>
      </c>
    </row>
    <row r="440" spans="1:13" ht="12.75" hidden="1" customHeight="1" x14ac:dyDescent="0.2">
      <c r="A440" s="208"/>
      <c r="B440" s="75">
        <f t="shared" si="82"/>
        <v>0</v>
      </c>
      <c r="C440" s="75">
        <f t="shared" si="83"/>
        <v>0</v>
      </c>
      <c r="D440" s="32"/>
      <c r="E440" s="32"/>
      <c r="F440" s="32"/>
      <c r="G440" s="32"/>
      <c r="H440" s="32"/>
      <c r="I440" s="32"/>
      <c r="J440" s="82" t="str">
        <f t="shared" si="84"/>
        <v/>
      </c>
      <c r="K440" s="82" t="str">
        <f t="shared" si="85"/>
        <v/>
      </c>
      <c r="L440" s="85" t="str">
        <f t="shared" si="86"/>
        <v/>
      </c>
      <c r="M440" s="35">
        <f t="shared" si="87"/>
        <v>0</v>
      </c>
    </row>
    <row r="441" spans="1:13" ht="12.75" hidden="1" customHeight="1" x14ac:dyDescent="0.2">
      <c r="A441" s="208"/>
      <c r="B441" s="75">
        <f t="shared" si="82"/>
        <v>0</v>
      </c>
      <c r="C441" s="75">
        <f t="shared" si="83"/>
        <v>0</v>
      </c>
      <c r="D441" s="32"/>
      <c r="E441" s="32"/>
      <c r="F441" s="32"/>
      <c r="G441" s="32"/>
      <c r="H441" s="32"/>
      <c r="I441" s="32"/>
      <c r="J441" s="82" t="str">
        <f t="shared" si="84"/>
        <v/>
      </c>
      <c r="K441" s="82" t="str">
        <f t="shared" si="85"/>
        <v/>
      </c>
      <c r="L441" s="85" t="str">
        <f t="shared" si="86"/>
        <v/>
      </c>
      <c r="M441" s="35">
        <f t="shared" si="87"/>
        <v>0</v>
      </c>
    </row>
    <row r="442" spans="1:13" ht="12.75" hidden="1" customHeight="1" x14ac:dyDescent="0.2">
      <c r="A442" s="209"/>
      <c r="B442" s="75">
        <f t="shared" si="82"/>
        <v>0</v>
      </c>
      <c r="C442" s="75">
        <f t="shared" si="83"/>
        <v>0</v>
      </c>
      <c r="D442" s="32"/>
      <c r="E442" s="32"/>
      <c r="F442" s="32"/>
      <c r="G442" s="32"/>
      <c r="H442" s="32"/>
      <c r="I442" s="32"/>
      <c r="J442" s="82" t="str">
        <f t="shared" si="84"/>
        <v/>
      </c>
      <c r="K442" s="82" t="str">
        <f t="shared" si="85"/>
        <v/>
      </c>
      <c r="L442" s="85" t="str">
        <f t="shared" si="86"/>
        <v/>
      </c>
      <c r="M442" s="35">
        <f t="shared" si="87"/>
        <v>0</v>
      </c>
    </row>
    <row r="443" spans="1:13" ht="12.75" hidden="1" customHeight="1" x14ac:dyDescent="0.2">
      <c r="A443" s="209"/>
      <c r="B443" s="75">
        <f t="shared" si="82"/>
        <v>0</v>
      </c>
      <c r="C443" s="75">
        <f t="shared" si="83"/>
        <v>0</v>
      </c>
      <c r="D443" s="32"/>
      <c r="E443" s="32"/>
      <c r="F443" s="32"/>
      <c r="G443" s="32"/>
      <c r="H443" s="32"/>
      <c r="I443" s="32"/>
      <c r="J443" s="82" t="str">
        <f t="shared" si="84"/>
        <v/>
      </c>
      <c r="K443" s="82" t="str">
        <f t="shared" si="85"/>
        <v/>
      </c>
      <c r="L443" s="85" t="str">
        <f t="shared" si="86"/>
        <v/>
      </c>
      <c r="M443" s="35">
        <f t="shared" si="87"/>
        <v>0</v>
      </c>
    </row>
    <row r="444" spans="1:13" ht="12.75" hidden="1" customHeight="1" x14ac:dyDescent="0.2">
      <c r="A444" s="209"/>
      <c r="B444" s="75">
        <f t="shared" si="82"/>
        <v>0</v>
      </c>
      <c r="C444" s="75">
        <f t="shared" si="83"/>
        <v>0</v>
      </c>
      <c r="D444" s="32"/>
      <c r="E444" s="32"/>
      <c r="F444" s="32"/>
      <c r="G444" s="32"/>
      <c r="H444" s="32"/>
      <c r="I444" s="32"/>
      <c r="J444" s="82" t="str">
        <f t="shared" si="84"/>
        <v/>
      </c>
      <c r="K444" s="82" t="str">
        <f t="shared" si="85"/>
        <v/>
      </c>
      <c r="L444" s="85" t="str">
        <f t="shared" si="86"/>
        <v/>
      </c>
      <c r="M444" s="35">
        <f t="shared" si="87"/>
        <v>0</v>
      </c>
    </row>
    <row r="445" spans="1:13" ht="12" hidden="1" customHeight="1" x14ac:dyDescent="0.2">
      <c r="A445" s="209"/>
      <c r="B445" s="76">
        <f t="shared" si="82"/>
        <v>0</v>
      </c>
      <c r="C445" s="76">
        <f t="shared" si="83"/>
        <v>0</v>
      </c>
      <c r="D445" s="42"/>
      <c r="E445" s="42"/>
      <c r="F445" s="42"/>
      <c r="G445" s="42"/>
      <c r="H445" s="42"/>
      <c r="I445" s="42"/>
      <c r="J445" s="83" t="str">
        <f t="shared" si="84"/>
        <v/>
      </c>
      <c r="K445" s="83" t="str">
        <f t="shared" si="85"/>
        <v/>
      </c>
      <c r="L445" s="85" t="str">
        <f t="shared" si="86"/>
        <v/>
      </c>
      <c r="M445" s="35">
        <f t="shared" si="87"/>
        <v>0</v>
      </c>
    </row>
    <row r="446" spans="1:13" ht="12.75" hidden="1" customHeight="1" x14ac:dyDescent="0.2">
      <c r="A446" s="203" t="s">
        <v>61</v>
      </c>
      <c r="B446" s="203">
        <f t="shared" ref="B446:I446" si="88">SUM(B396:B445)</f>
        <v>0</v>
      </c>
      <c r="C446" s="203">
        <f t="shared" si="88"/>
        <v>0</v>
      </c>
      <c r="D446" s="203">
        <f t="shared" si="88"/>
        <v>0</v>
      </c>
      <c r="E446" s="203">
        <f t="shared" si="88"/>
        <v>0</v>
      </c>
      <c r="F446" s="203">
        <f t="shared" si="88"/>
        <v>0</v>
      </c>
      <c r="G446" s="203">
        <f t="shared" si="88"/>
        <v>0</v>
      </c>
      <c r="H446" s="203">
        <f t="shared" si="88"/>
        <v>0</v>
      </c>
      <c r="I446" s="203">
        <f t="shared" si="88"/>
        <v>0</v>
      </c>
      <c r="J446" s="204" t="str">
        <f t="shared" si="84"/>
        <v/>
      </c>
      <c r="K446" s="204" t="str">
        <f t="shared" si="85"/>
        <v/>
      </c>
      <c r="L446" s="204" t="str">
        <f t="shared" si="86"/>
        <v/>
      </c>
      <c r="M446" s="35">
        <f t="shared" si="87"/>
        <v>0</v>
      </c>
    </row>
    <row r="448" spans="1:13" ht="15.75" hidden="1" customHeight="1" x14ac:dyDescent="0.2">
      <c r="A448" s="451" t="str">
        <f>Parameters!B116</f>
        <v>Sheet6-Table9 Header</v>
      </c>
      <c r="B448" s="452"/>
      <c r="C448" s="452"/>
      <c r="D448" s="452"/>
      <c r="E448" s="452"/>
      <c r="F448" s="452"/>
      <c r="G448" s="452"/>
      <c r="H448" s="452"/>
      <c r="I448" s="452"/>
      <c r="J448" s="452"/>
      <c r="K448" s="452"/>
      <c r="L448" s="453"/>
    </row>
    <row r="449" spans="1:13" ht="12.75" hidden="1" customHeight="1" x14ac:dyDescent="0.2">
      <c r="A449" s="443" t="str">
        <f>CONCATENATE(Parameters!H116," Name")</f>
        <v>Test Set Name</v>
      </c>
      <c r="B449" s="445" t="s">
        <v>112</v>
      </c>
      <c r="C449" s="446"/>
      <c r="D449" s="446"/>
      <c r="E449" s="446"/>
      <c r="F449" s="446"/>
      <c r="G449" s="446"/>
      <c r="H449" s="446"/>
      <c r="I449" s="446"/>
      <c r="J449" s="446"/>
      <c r="K449" s="446"/>
      <c r="L449" s="447"/>
    </row>
    <row r="450" spans="1:13" ht="12.75" hidden="1" customHeight="1" x14ac:dyDescent="0.2">
      <c r="A450" s="444"/>
      <c r="B450" s="196" t="s">
        <v>110</v>
      </c>
      <c r="C450" s="196" t="s">
        <v>113</v>
      </c>
      <c r="D450" s="196" t="s">
        <v>148</v>
      </c>
      <c r="E450" s="196" t="s">
        <v>149</v>
      </c>
      <c r="F450" s="196" t="s">
        <v>55</v>
      </c>
      <c r="G450" s="196" t="s">
        <v>57</v>
      </c>
      <c r="H450" s="196" t="s">
        <v>102</v>
      </c>
      <c r="I450" s="196" t="s">
        <v>93</v>
      </c>
      <c r="J450" s="196" t="s">
        <v>59</v>
      </c>
      <c r="K450" s="196" t="s">
        <v>60</v>
      </c>
      <c r="L450" s="196" t="s">
        <v>409</v>
      </c>
      <c r="M450" s="34" t="s">
        <v>58</v>
      </c>
    </row>
    <row r="451" spans="1:13" ht="12.75" hidden="1" customHeight="1" x14ac:dyDescent="0.2">
      <c r="A451" s="208"/>
      <c r="B451" s="75">
        <f t="shared" ref="B451:B482" si="89">SUM(D451:I451)</f>
        <v>0</v>
      </c>
      <c r="C451" s="75">
        <f t="shared" ref="C451:C482" si="90">D451+E451</f>
        <v>0</v>
      </c>
      <c r="D451" s="32"/>
      <c r="E451" s="32"/>
      <c r="F451" s="32"/>
      <c r="G451" s="32"/>
      <c r="H451" s="32"/>
      <c r="I451" s="32"/>
      <c r="J451" s="82" t="str">
        <f t="shared" ref="J451:J482" si="91">IF(ISERROR(D451/C451),"",(D451/C451))</f>
        <v/>
      </c>
      <c r="K451" s="82" t="str">
        <f t="shared" ref="K451:K482" si="92">IF(ISERROR(E451/C451),"",(E451/C451))</f>
        <v/>
      </c>
      <c r="L451" s="85" t="str">
        <f t="shared" ref="L451:L482" si="93">IF(ISERROR((D451+E451)/B451),"",(D451+E451)/B451)</f>
        <v/>
      </c>
      <c r="M451" s="35">
        <f t="shared" ref="M451:M482" si="94">G451+I451</f>
        <v>0</v>
      </c>
    </row>
    <row r="452" spans="1:13" ht="12.75" hidden="1" customHeight="1" x14ac:dyDescent="0.2">
      <c r="A452" s="208"/>
      <c r="B452" s="75">
        <f t="shared" si="89"/>
        <v>0</v>
      </c>
      <c r="C452" s="75">
        <f t="shared" si="90"/>
        <v>0</v>
      </c>
      <c r="D452" s="32"/>
      <c r="E452" s="32"/>
      <c r="F452" s="32"/>
      <c r="G452" s="32"/>
      <c r="H452" s="32"/>
      <c r="I452" s="32"/>
      <c r="J452" s="82" t="str">
        <f t="shared" si="91"/>
        <v/>
      </c>
      <c r="K452" s="82" t="str">
        <f t="shared" si="92"/>
        <v/>
      </c>
      <c r="L452" s="85" t="str">
        <f t="shared" si="93"/>
        <v/>
      </c>
      <c r="M452" s="35">
        <f t="shared" si="94"/>
        <v>0</v>
      </c>
    </row>
    <row r="453" spans="1:13" ht="12.75" hidden="1" customHeight="1" x14ac:dyDescent="0.2">
      <c r="A453" s="208"/>
      <c r="B453" s="75">
        <f t="shared" si="89"/>
        <v>0</v>
      </c>
      <c r="C453" s="75">
        <f t="shared" si="90"/>
        <v>0</v>
      </c>
      <c r="D453" s="32"/>
      <c r="E453" s="32"/>
      <c r="F453" s="32"/>
      <c r="G453" s="32"/>
      <c r="H453" s="32"/>
      <c r="I453" s="32"/>
      <c r="J453" s="82" t="str">
        <f t="shared" si="91"/>
        <v/>
      </c>
      <c r="K453" s="82" t="str">
        <f t="shared" si="92"/>
        <v/>
      </c>
      <c r="L453" s="85" t="str">
        <f t="shared" si="93"/>
        <v/>
      </c>
      <c r="M453" s="35">
        <f t="shared" si="94"/>
        <v>0</v>
      </c>
    </row>
    <row r="454" spans="1:13" ht="12.75" hidden="1" customHeight="1" x14ac:dyDescent="0.2">
      <c r="A454" s="208"/>
      <c r="B454" s="75">
        <f t="shared" si="89"/>
        <v>0</v>
      </c>
      <c r="C454" s="75">
        <f t="shared" si="90"/>
        <v>0</v>
      </c>
      <c r="D454" s="32"/>
      <c r="E454" s="32"/>
      <c r="F454" s="32"/>
      <c r="G454" s="32"/>
      <c r="H454" s="32"/>
      <c r="I454" s="32"/>
      <c r="J454" s="82" t="str">
        <f t="shared" si="91"/>
        <v/>
      </c>
      <c r="K454" s="82" t="str">
        <f t="shared" si="92"/>
        <v/>
      </c>
      <c r="L454" s="85" t="str">
        <f t="shared" si="93"/>
        <v/>
      </c>
      <c r="M454" s="35">
        <f t="shared" si="94"/>
        <v>0</v>
      </c>
    </row>
    <row r="455" spans="1:13" ht="12.75" hidden="1" customHeight="1" x14ac:dyDescent="0.2">
      <c r="A455" s="208"/>
      <c r="B455" s="75">
        <f t="shared" si="89"/>
        <v>0</v>
      </c>
      <c r="C455" s="75">
        <f t="shared" si="90"/>
        <v>0</v>
      </c>
      <c r="D455" s="32"/>
      <c r="E455" s="32"/>
      <c r="F455" s="32"/>
      <c r="G455" s="32"/>
      <c r="H455" s="32"/>
      <c r="I455" s="32"/>
      <c r="J455" s="82" t="str">
        <f t="shared" si="91"/>
        <v/>
      </c>
      <c r="K455" s="82" t="str">
        <f t="shared" si="92"/>
        <v/>
      </c>
      <c r="L455" s="85" t="str">
        <f t="shared" si="93"/>
        <v/>
      </c>
      <c r="M455" s="35">
        <f t="shared" si="94"/>
        <v>0</v>
      </c>
    </row>
    <row r="456" spans="1:13" ht="12.75" hidden="1" customHeight="1" x14ac:dyDescent="0.2">
      <c r="A456" s="208"/>
      <c r="B456" s="75">
        <f t="shared" si="89"/>
        <v>0</v>
      </c>
      <c r="C456" s="75">
        <f t="shared" si="90"/>
        <v>0</v>
      </c>
      <c r="D456" s="32"/>
      <c r="E456" s="32"/>
      <c r="F456" s="32"/>
      <c r="G456" s="32"/>
      <c r="H456" s="32"/>
      <c r="I456" s="32"/>
      <c r="J456" s="82" t="str">
        <f t="shared" si="91"/>
        <v/>
      </c>
      <c r="K456" s="82" t="str">
        <f t="shared" si="92"/>
        <v/>
      </c>
      <c r="L456" s="85" t="str">
        <f t="shared" si="93"/>
        <v/>
      </c>
      <c r="M456" s="35">
        <f t="shared" si="94"/>
        <v>0</v>
      </c>
    </row>
    <row r="457" spans="1:13" ht="12.75" hidden="1" customHeight="1" x14ac:dyDescent="0.2">
      <c r="A457" s="208"/>
      <c r="B457" s="75">
        <f t="shared" si="89"/>
        <v>0</v>
      </c>
      <c r="C457" s="75">
        <f t="shared" si="90"/>
        <v>0</v>
      </c>
      <c r="D457" s="32"/>
      <c r="E457" s="32"/>
      <c r="F457" s="32"/>
      <c r="G457" s="32"/>
      <c r="H457" s="32"/>
      <c r="I457" s="32"/>
      <c r="J457" s="82" t="str">
        <f t="shared" si="91"/>
        <v/>
      </c>
      <c r="K457" s="82" t="str">
        <f t="shared" si="92"/>
        <v/>
      </c>
      <c r="L457" s="85" t="str">
        <f t="shared" si="93"/>
        <v/>
      </c>
      <c r="M457" s="35">
        <f t="shared" si="94"/>
        <v>0</v>
      </c>
    </row>
    <row r="458" spans="1:13" ht="12.75" hidden="1" customHeight="1" x14ac:dyDescent="0.2">
      <c r="A458" s="208"/>
      <c r="B458" s="75">
        <f t="shared" si="89"/>
        <v>0</v>
      </c>
      <c r="C458" s="75">
        <f t="shared" si="90"/>
        <v>0</v>
      </c>
      <c r="D458" s="32"/>
      <c r="E458" s="32"/>
      <c r="F458" s="32"/>
      <c r="G458" s="32"/>
      <c r="H458" s="32"/>
      <c r="I458" s="32"/>
      <c r="J458" s="82" t="str">
        <f t="shared" si="91"/>
        <v/>
      </c>
      <c r="K458" s="82" t="str">
        <f t="shared" si="92"/>
        <v/>
      </c>
      <c r="L458" s="85" t="str">
        <f t="shared" si="93"/>
        <v/>
      </c>
      <c r="M458" s="35">
        <f t="shared" si="94"/>
        <v>0</v>
      </c>
    </row>
    <row r="459" spans="1:13" ht="12.75" hidden="1" customHeight="1" x14ac:dyDescent="0.2">
      <c r="A459" s="208"/>
      <c r="B459" s="75">
        <f t="shared" si="89"/>
        <v>0</v>
      </c>
      <c r="C459" s="75">
        <f t="shared" si="90"/>
        <v>0</v>
      </c>
      <c r="D459" s="32"/>
      <c r="E459" s="32"/>
      <c r="F459" s="32"/>
      <c r="G459" s="32"/>
      <c r="H459" s="32"/>
      <c r="I459" s="32"/>
      <c r="J459" s="82" t="str">
        <f t="shared" si="91"/>
        <v/>
      </c>
      <c r="K459" s="82" t="str">
        <f t="shared" si="92"/>
        <v/>
      </c>
      <c r="L459" s="85" t="str">
        <f t="shared" si="93"/>
        <v/>
      </c>
      <c r="M459" s="35">
        <f t="shared" si="94"/>
        <v>0</v>
      </c>
    </row>
    <row r="460" spans="1:13" ht="12.75" hidden="1" customHeight="1" x14ac:dyDescent="0.2">
      <c r="A460" s="208"/>
      <c r="B460" s="75">
        <f t="shared" si="89"/>
        <v>0</v>
      </c>
      <c r="C460" s="75">
        <f t="shared" si="90"/>
        <v>0</v>
      </c>
      <c r="D460" s="32"/>
      <c r="E460" s="32"/>
      <c r="F460" s="32"/>
      <c r="G460" s="32"/>
      <c r="H460" s="32"/>
      <c r="I460" s="32"/>
      <c r="J460" s="82" t="str">
        <f t="shared" si="91"/>
        <v/>
      </c>
      <c r="K460" s="82" t="str">
        <f t="shared" si="92"/>
        <v/>
      </c>
      <c r="L460" s="85" t="str">
        <f t="shared" si="93"/>
        <v/>
      </c>
      <c r="M460" s="35">
        <f t="shared" si="94"/>
        <v>0</v>
      </c>
    </row>
    <row r="461" spans="1:13" ht="12.75" hidden="1" customHeight="1" x14ac:dyDescent="0.2">
      <c r="A461" s="208"/>
      <c r="B461" s="75">
        <f t="shared" si="89"/>
        <v>0</v>
      </c>
      <c r="C461" s="75">
        <f t="shared" si="90"/>
        <v>0</v>
      </c>
      <c r="D461" s="32"/>
      <c r="E461" s="32"/>
      <c r="F461" s="32"/>
      <c r="G461" s="32"/>
      <c r="H461" s="32"/>
      <c r="I461" s="32"/>
      <c r="J461" s="82" t="str">
        <f t="shared" si="91"/>
        <v/>
      </c>
      <c r="K461" s="82" t="str">
        <f t="shared" si="92"/>
        <v/>
      </c>
      <c r="L461" s="85" t="str">
        <f t="shared" si="93"/>
        <v/>
      </c>
      <c r="M461" s="35">
        <f t="shared" si="94"/>
        <v>0</v>
      </c>
    </row>
    <row r="462" spans="1:13" ht="12.75" hidden="1" customHeight="1" x14ac:dyDescent="0.2">
      <c r="A462" s="208"/>
      <c r="B462" s="75">
        <f t="shared" si="89"/>
        <v>0</v>
      </c>
      <c r="C462" s="75">
        <f t="shared" si="90"/>
        <v>0</v>
      </c>
      <c r="D462" s="32"/>
      <c r="E462" s="32"/>
      <c r="F462" s="32"/>
      <c r="G462" s="32"/>
      <c r="H462" s="32"/>
      <c r="I462" s="32"/>
      <c r="J462" s="82" t="str">
        <f t="shared" si="91"/>
        <v/>
      </c>
      <c r="K462" s="82" t="str">
        <f t="shared" si="92"/>
        <v/>
      </c>
      <c r="L462" s="85" t="str">
        <f t="shared" si="93"/>
        <v/>
      </c>
      <c r="M462" s="35">
        <f t="shared" si="94"/>
        <v>0</v>
      </c>
    </row>
    <row r="463" spans="1:13" ht="12.75" hidden="1" customHeight="1" x14ac:dyDescent="0.2">
      <c r="A463" s="208"/>
      <c r="B463" s="75">
        <f t="shared" si="89"/>
        <v>0</v>
      </c>
      <c r="C463" s="75">
        <f t="shared" si="90"/>
        <v>0</v>
      </c>
      <c r="D463" s="32"/>
      <c r="E463" s="32"/>
      <c r="F463" s="32"/>
      <c r="G463" s="32"/>
      <c r="H463" s="32"/>
      <c r="I463" s="32"/>
      <c r="J463" s="82" t="str">
        <f t="shared" si="91"/>
        <v/>
      </c>
      <c r="K463" s="82" t="str">
        <f t="shared" si="92"/>
        <v/>
      </c>
      <c r="L463" s="85" t="str">
        <f t="shared" si="93"/>
        <v/>
      </c>
      <c r="M463" s="35">
        <f t="shared" si="94"/>
        <v>0</v>
      </c>
    </row>
    <row r="464" spans="1:13" ht="12.75" hidden="1" customHeight="1" x14ac:dyDescent="0.2">
      <c r="A464" s="208"/>
      <c r="B464" s="76">
        <f t="shared" si="89"/>
        <v>0</v>
      </c>
      <c r="C464" s="76">
        <f t="shared" si="90"/>
        <v>0</v>
      </c>
      <c r="D464" s="42"/>
      <c r="E464" s="42"/>
      <c r="F464" s="42"/>
      <c r="G464" s="42"/>
      <c r="H464" s="42"/>
      <c r="I464" s="42"/>
      <c r="J464" s="83" t="str">
        <f t="shared" si="91"/>
        <v/>
      </c>
      <c r="K464" s="83" t="str">
        <f t="shared" si="92"/>
        <v/>
      </c>
      <c r="L464" s="85" t="str">
        <f t="shared" si="93"/>
        <v/>
      </c>
      <c r="M464" s="35">
        <f t="shared" si="94"/>
        <v>0</v>
      </c>
    </row>
    <row r="465" spans="1:13" ht="12.75" hidden="1" customHeight="1" x14ac:dyDescent="0.2">
      <c r="A465" s="208"/>
      <c r="B465" s="75">
        <f t="shared" si="89"/>
        <v>0</v>
      </c>
      <c r="C465" s="75">
        <f t="shared" si="90"/>
        <v>0</v>
      </c>
      <c r="D465" s="32"/>
      <c r="E465" s="32"/>
      <c r="F465" s="32"/>
      <c r="G465" s="32"/>
      <c r="H465" s="32"/>
      <c r="I465" s="32"/>
      <c r="J465" s="82" t="str">
        <f t="shared" si="91"/>
        <v/>
      </c>
      <c r="K465" s="82" t="str">
        <f t="shared" si="92"/>
        <v/>
      </c>
      <c r="L465" s="85" t="str">
        <f t="shared" si="93"/>
        <v/>
      </c>
      <c r="M465" s="35">
        <f t="shared" si="94"/>
        <v>0</v>
      </c>
    </row>
    <row r="466" spans="1:13" ht="12.75" hidden="1" customHeight="1" x14ac:dyDescent="0.2">
      <c r="A466" s="208"/>
      <c r="B466" s="75">
        <f t="shared" si="89"/>
        <v>0</v>
      </c>
      <c r="C466" s="75">
        <f t="shared" si="90"/>
        <v>0</v>
      </c>
      <c r="D466" s="32"/>
      <c r="E466" s="32"/>
      <c r="F466" s="32"/>
      <c r="G466" s="32"/>
      <c r="H466" s="32"/>
      <c r="I466" s="32"/>
      <c r="J466" s="82" t="str">
        <f t="shared" si="91"/>
        <v/>
      </c>
      <c r="K466" s="82" t="str">
        <f t="shared" si="92"/>
        <v/>
      </c>
      <c r="L466" s="85" t="str">
        <f t="shared" si="93"/>
        <v/>
      </c>
      <c r="M466" s="35">
        <f t="shared" si="94"/>
        <v>0</v>
      </c>
    </row>
    <row r="467" spans="1:13" ht="12.75" hidden="1" customHeight="1" x14ac:dyDescent="0.2">
      <c r="A467" s="208"/>
      <c r="B467" s="75">
        <f t="shared" si="89"/>
        <v>0</v>
      </c>
      <c r="C467" s="75">
        <f t="shared" si="90"/>
        <v>0</v>
      </c>
      <c r="D467" s="32"/>
      <c r="E467" s="32"/>
      <c r="F467" s="32"/>
      <c r="G467" s="32"/>
      <c r="H467" s="32"/>
      <c r="I467" s="32"/>
      <c r="J467" s="82" t="str">
        <f t="shared" si="91"/>
        <v/>
      </c>
      <c r="K467" s="82" t="str">
        <f t="shared" si="92"/>
        <v/>
      </c>
      <c r="L467" s="85" t="str">
        <f t="shared" si="93"/>
        <v/>
      </c>
      <c r="M467" s="35">
        <f t="shared" si="94"/>
        <v>0</v>
      </c>
    </row>
    <row r="468" spans="1:13" ht="12.75" hidden="1" customHeight="1" x14ac:dyDescent="0.2">
      <c r="A468" s="208"/>
      <c r="B468" s="75">
        <f t="shared" si="89"/>
        <v>0</v>
      </c>
      <c r="C468" s="75">
        <f t="shared" si="90"/>
        <v>0</v>
      </c>
      <c r="D468" s="32"/>
      <c r="E468" s="32"/>
      <c r="F468" s="32"/>
      <c r="G468" s="32"/>
      <c r="H468" s="32"/>
      <c r="I468" s="32"/>
      <c r="J468" s="82" t="str">
        <f t="shared" si="91"/>
        <v/>
      </c>
      <c r="K468" s="82" t="str">
        <f t="shared" si="92"/>
        <v/>
      </c>
      <c r="L468" s="85" t="str">
        <f t="shared" si="93"/>
        <v/>
      </c>
      <c r="M468" s="35">
        <f t="shared" si="94"/>
        <v>0</v>
      </c>
    </row>
    <row r="469" spans="1:13" ht="12.75" hidden="1" customHeight="1" x14ac:dyDescent="0.2">
      <c r="A469" s="208"/>
      <c r="B469" s="75">
        <f t="shared" si="89"/>
        <v>0</v>
      </c>
      <c r="C469" s="75">
        <f t="shared" si="90"/>
        <v>0</v>
      </c>
      <c r="D469" s="32"/>
      <c r="E469" s="32"/>
      <c r="F469" s="32"/>
      <c r="G469" s="32"/>
      <c r="H469" s="32"/>
      <c r="I469" s="32"/>
      <c r="J469" s="82" t="str">
        <f t="shared" si="91"/>
        <v/>
      </c>
      <c r="K469" s="82" t="str">
        <f t="shared" si="92"/>
        <v/>
      </c>
      <c r="L469" s="85" t="str">
        <f t="shared" si="93"/>
        <v/>
      </c>
      <c r="M469" s="35">
        <f t="shared" si="94"/>
        <v>0</v>
      </c>
    </row>
    <row r="470" spans="1:13" ht="12.75" hidden="1" customHeight="1" x14ac:dyDescent="0.2">
      <c r="A470" s="208"/>
      <c r="B470" s="75">
        <f t="shared" si="89"/>
        <v>0</v>
      </c>
      <c r="C470" s="75">
        <f t="shared" si="90"/>
        <v>0</v>
      </c>
      <c r="D470" s="32"/>
      <c r="E470" s="32"/>
      <c r="F470" s="32"/>
      <c r="G470" s="32"/>
      <c r="H470" s="32"/>
      <c r="I470" s="32"/>
      <c r="J470" s="82" t="str">
        <f t="shared" si="91"/>
        <v/>
      </c>
      <c r="K470" s="82" t="str">
        <f t="shared" si="92"/>
        <v/>
      </c>
      <c r="L470" s="85" t="str">
        <f t="shared" si="93"/>
        <v/>
      </c>
      <c r="M470" s="35">
        <f t="shared" si="94"/>
        <v>0</v>
      </c>
    </row>
    <row r="471" spans="1:13" ht="12.75" hidden="1" customHeight="1" x14ac:dyDescent="0.2">
      <c r="A471" s="208"/>
      <c r="B471" s="75">
        <f t="shared" si="89"/>
        <v>0</v>
      </c>
      <c r="C471" s="75">
        <f t="shared" si="90"/>
        <v>0</v>
      </c>
      <c r="D471" s="32"/>
      <c r="E471" s="32"/>
      <c r="F471" s="32"/>
      <c r="G471" s="32"/>
      <c r="H471" s="32"/>
      <c r="I471" s="32"/>
      <c r="J471" s="82" t="str">
        <f t="shared" si="91"/>
        <v/>
      </c>
      <c r="K471" s="82" t="str">
        <f t="shared" si="92"/>
        <v/>
      </c>
      <c r="L471" s="85" t="str">
        <f t="shared" si="93"/>
        <v/>
      </c>
      <c r="M471" s="35">
        <f t="shared" si="94"/>
        <v>0</v>
      </c>
    </row>
    <row r="472" spans="1:13" ht="12.75" hidden="1" customHeight="1" x14ac:dyDescent="0.2">
      <c r="A472" s="208"/>
      <c r="B472" s="75">
        <f t="shared" si="89"/>
        <v>0</v>
      </c>
      <c r="C472" s="75">
        <f t="shared" si="90"/>
        <v>0</v>
      </c>
      <c r="D472" s="32"/>
      <c r="E472" s="32"/>
      <c r="F472" s="32"/>
      <c r="G472" s="32"/>
      <c r="H472" s="32"/>
      <c r="I472" s="32"/>
      <c r="J472" s="82" t="str">
        <f t="shared" si="91"/>
        <v/>
      </c>
      <c r="K472" s="82" t="str">
        <f t="shared" si="92"/>
        <v/>
      </c>
      <c r="L472" s="85" t="str">
        <f t="shared" si="93"/>
        <v/>
      </c>
      <c r="M472" s="35">
        <f t="shared" si="94"/>
        <v>0</v>
      </c>
    </row>
    <row r="473" spans="1:13" ht="12.75" hidden="1" customHeight="1" x14ac:dyDescent="0.2">
      <c r="A473" s="208"/>
      <c r="B473" s="75">
        <f t="shared" si="89"/>
        <v>0</v>
      </c>
      <c r="C473" s="75">
        <f t="shared" si="90"/>
        <v>0</v>
      </c>
      <c r="D473" s="32"/>
      <c r="E473" s="32"/>
      <c r="F473" s="32"/>
      <c r="G473" s="32"/>
      <c r="H473" s="32"/>
      <c r="I473" s="32"/>
      <c r="J473" s="82" t="str">
        <f t="shared" si="91"/>
        <v/>
      </c>
      <c r="K473" s="82" t="str">
        <f t="shared" si="92"/>
        <v/>
      </c>
      <c r="L473" s="85" t="str">
        <f t="shared" si="93"/>
        <v/>
      </c>
      <c r="M473" s="35">
        <f t="shared" si="94"/>
        <v>0</v>
      </c>
    </row>
    <row r="474" spans="1:13" ht="12.75" hidden="1" customHeight="1" x14ac:dyDescent="0.2">
      <c r="A474" s="208"/>
      <c r="B474" s="75">
        <f t="shared" si="89"/>
        <v>0</v>
      </c>
      <c r="C474" s="75">
        <f t="shared" si="90"/>
        <v>0</v>
      </c>
      <c r="D474" s="32"/>
      <c r="E474" s="32"/>
      <c r="F474" s="32"/>
      <c r="G474" s="32"/>
      <c r="H474" s="32"/>
      <c r="I474" s="32"/>
      <c r="J474" s="82" t="str">
        <f t="shared" si="91"/>
        <v/>
      </c>
      <c r="K474" s="82" t="str">
        <f t="shared" si="92"/>
        <v/>
      </c>
      <c r="L474" s="85" t="str">
        <f t="shared" si="93"/>
        <v/>
      </c>
      <c r="M474" s="35">
        <f t="shared" si="94"/>
        <v>0</v>
      </c>
    </row>
    <row r="475" spans="1:13" ht="12.75" hidden="1" customHeight="1" x14ac:dyDescent="0.2">
      <c r="A475" s="208"/>
      <c r="B475" s="76">
        <f t="shared" si="89"/>
        <v>0</v>
      </c>
      <c r="C475" s="76">
        <f t="shared" si="90"/>
        <v>0</v>
      </c>
      <c r="D475" s="42"/>
      <c r="E475" s="42"/>
      <c r="F475" s="42"/>
      <c r="G475" s="42"/>
      <c r="H475" s="42"/>
      <c r="I475" s="42"/>
      <c r="J475" s="83" t="str">
        <f t="shared" si="91"/>
        <v/>
      </c>
      <c r="K475" s="83" t="str">
        <f t="shared" si="92"/>
        <v/>
      </c>
      <c r="L475" s="85" t="str">
        <f t="shared" si="93"/>
        <v/>
      </c>
      <c r="M475" s="35">
        <f t="shared" si="94"/>
        <v>0</v>
      </c>
    </row>
    <row r="476" spans="1:13" ht="12.75" hidden="1" customHeight="1" x14ac:dyDescent="0.2">
      <c r="A476" s="208"/>
      <c r="B476" s="75">
        <f t="shared" si="89"/>
        <v>0</v>
      </c>
      <c r="C476" s="75">
        <f t="shared" si="90"/>
        <v>0</v>
      </c>
      <c r="D476" s="32"/>
      <c r="E476" s="32"/>
      <c r="F476" s="32"/>
      <c r="G476" s="32"/>
      <c r="H476" s="32"/>
      <c r="I476" s="32"/>
      <c r="J476" s="82" t="str">
        <f t="shared" si="91"/>
        <v/>
      </c>
      <c r="K476" s="82" t="str">
        <f t="shared" si="92"/>
        <v/>
      </c>
      <c r="L476" s="85" t="str">
        <f t="shared" si="93"/>
        <v/>
      </c>
      <c r="M476" s="35">
        <f t="shared" si="94"/>
        <v>0</v>
      </c>
    </row>
    <row r="477" spans="1:13" ht="12.75" hidden="1" customHeight="1" x14ac:dyDescent="0.2">
      <c r="A477" s="208"/>
      <c r="B477" s="75">
        <f t="shared" si="89"/>
        <v>0</v>
      </c>
      <c r="C477" s="75">
        <f t="shared" si="90"/>
        <v>0</v>
      </c>
      <c r="D477" s="32"/>
      <c r="E477" s="32"/>
      <c r="F477" s="32"/>
      <c r="G477" s="32"/>
      <c r="H477" s="32"/>
      <c r="I477" s="32"/>
      <c r="J477" s="82" t="str">
        <f t="shared" si="91"/>
        <v/>
      </c>
      <c r="K477" s="82" t="str">
        <f t="shared" si="92"/>
        <v/>
      </c>
      <c r="L477" s="85" t="str">
        <f t="shared" si="93"/>
        <v/>
      </c>
      <c r="M477" s="35">
        <f t="shared" si="94"/>
        <v>0</v>
      </c>
    </row>
    <row r="478" spans="1:13" ht="12.75" hidden="1" customHeight="1" x14ac:dyDescent="0.2">
      <c r="A478" s="208"/>
      <c r="B478" s="75">
        <f t="shared" si="89"/>
        <v>0</v>
      </c>
      <c r="C478" s="75">
        <f t="shared" si="90"/>
        <v>0</v>
      </c>
      <c r="D478" s="32"/>
      <c r="E478" s="32"/>
      <c r="F478" s="32"/>
      <c r="G478" s="32"/>
      <c r="H478" s="32"/>
      <c r="I478" s="32"/>
      <c r="J478" s="82" t="str">
        <f t="shared" si="91"/>
        <v/>
      </c>
      <c r="K478" s="82" t="str">
        <f t="shared" si="92"/>
        <v/>
      </c>
      <c r="L478" s="85" t="str">
        <f t="shared" si="93"/>
        <v/>
      </c>
      <c r="M478" s="35">
        <f t="shared" si="94"/>
        <v>0</v>
      </c>
    </row>
    <row r="479" spans="1:13" ht="12.75" hidden="1" customHeight="1" x14ac:dyDescent="0.2">
      <c r="A479" s="208"/>
      <c r="B479" s="75">
        <f t="shared" si="89"/>
        <v>0</v>
      </c>
      <c r="C479" s="75">
        <f t="shared" si="90"/>
        <v>0</v>
      </c>
      <c r="D479" s="32"/>
      <c r="E479" s="32"/>
      <c r="F479" s="32"/>
      <c r="G479" s="32"/>
      <c r="H479" s="32"/>
      <c r="I479" s="32"/>
      <c r="J479" s="82" t="str">
        <f t="shared" si="91"/>
        <v/>
      </c>
      <c r="K479" s="82" t="str">
        <f t="shared" si="92"/>
        <v/>
      </c>
      <c r="L479" s="85" t="str">
        <f t="shared" si="93"/>
        <v/>
      </c>
      <c r="M479" s="35">
        <f t="shared" si="94"/>
        <v>0</v>
      </c>
    </row>
    <row r="480" spans="1:13" ht="12.75" hidden="1" customHeight="1" x14ac:dyDescent="0.2">
      <c r="A480" s="208"/>
      <c r="B480" s="75">
        <f t="shared" si="89"/>
        <v>0</v>
      </c>
      <c r="C480" s="75">
        <f t="shared" si="90"/>
        <v>0</v>
      </c>
      <c r="D480" s="32"/>
      <c r="E480" s="32"/>
      <c r="F480" s="32"/>
      <c r="G480" s="32"/>
      <c r="H480" s="32"/>
      <c r="I480" s="32"/>
      <c r="J480" s="82" t="str">
        <f t="shared" si="91"/>
        <v/>
      </c>
      <c r="K480" s="82" t="str">
        <f t="shared" si="92"/>
        <v/>
      </c>
      <c r="L480" s="85" t="str">
        <f t="shared" si="93"/>
        <v/>
      </c>
      <c r="M480" s="35">
        <f t="shared" si="94"/>
        <v>0</v>
      </c>
    </row>
    <row r="481" spans="1:13" ht="12.75" hidden="1" customHeight="1" x14ac:dyDescent="0.2">
      <c r="A481" s="208"/>
      <c r="B481" s="75">
        <f t="shared" si="89"/>
        <v>0</v>
      </c>
      <c r="C481" s="75">
        <f t="shared" si="90"/>
        <v>0</v>
      </c>
      <c r="D481" s="32"/>
      <c r="E481" s="32"/>
      <c r="F481" s="32"/>
      <c r="G481" s="32"/>
      <c r="H481" s="32"/>
      <c r="I481" s="32"/>
      <c r="J481" s="82" t="str">
        <f t="shared" si="91"/>
        <v/>
      </c>
      <c r="K481" s="82" t="str">
        <f t="shared" si="92"/>
        <v/>
      </c>
      <c r="L481" s="85" t="str">
        <f t="shared" si="93"/>
        <v/>
      </c>
      <c r="M481" s="35">
        <f t="shared" si="94"/>
        <v>0</v>
      </c>
    </row>
    <row r="482" spans="1:13" ht="12.75" hidden="1" customHeight="1" x14ac:dyDescent="0.2">
      <c r="A482" s="208"/>
      <c r="B482" s="75">
        <f t="shared" si="89"/>
        <v>0</v>
      </c>
      <c r="C482" s="75">
        <f t="shared" si="90"/>
        <v>0</v>
      </c>
      <c r="D482" s="32"/>
      <c r="E482" s="32"/>
      <c r="F482" s="32"/>
      <c r="G482" s="32"/>
      <c r="H482" s="32"/>
      <c r="I482" s="32"/>
      <c r="J482" s="82" t="str">
        <f t="shared" si="91"/>
        <v/>
      </c>
      <c r="K482" s="82" t="str">
        <f t="shared" si="92"/>
        <v/>
      </c>
      <c r="L482" s="85" t="str">
        <f t="shared" si="93"/>
        <v/>
      </c>
      <c r="M482" s="35">
        <f t="shared" si="94"/>
        <v>0</v>
      </c>
    </row>
    <row r="483" spans="1:13" ht="12.75" hidden="1" customHeight="1" x14ac:dyDescent="0.2">
      <c r="A483" s="208"/>
      <c r="B483" s="75">
        <f t="shared" ref="B483:B500" si="95">SUM(D483:I483)</f>
        <v>0</v>
      </c>
      <c r="C483" s="75">
        <f t="shared" ref="C483:C500" si="96">D483+E483</f>
        <v>0</v>
      </c>
      <c r="D483" s="32"/>
      <c r="E483" s="32"/>
      <c r="F483" s="32"/>
      <c r="G483" s="32"/>
      <c r="H483" s="32"/>
      <c r="I483" s="32"/>
      <c r="J483" s="82" t="str">
        <f t="shared" ref="J483:J501" si="97">IF(ISERROR(D483/C483),"",(D483/C483))</f>
        <v/>
      </c>
      <c r="K483" s="82" t="str">
        <f t="shared" ref="K483:K501" si="98">IF(ISERROR(E483/C483),"",(E483/C483))</f>
        <v/>
      </c>
      <c r="L483" s="85" t="str">
        <f t="shared" ref="L483:L501" si="99">IF(ISERROR((D483+E483)/B483),"",(D483+E483)/B483)</f>
        <v/>
      </c>
      <c r="M483" s="35">
        <f t="shared" ref="M483:M501" si="100">G483+I483</f>
        <v>0</v>
      </c>
    </row>
    <row r="484" spans="1:13" ht="12.75" hidden="1" customHeight="1" x14ac:dyDescent="0.2">
      <c r="A484" s="208"/>
      <c r="B484" s="75">
        <f t="shared" si="95"/>
        <v>0</v>
      </c>
      <c r="C484" s="75">
        <f t="shared" si="96"/>
        <v>0</v>
      </c>
      <c r="D484" s="32"/>
      <c r="E484" s="32"/>
      <c r="F484" s="32"/>
      <c r="G484" s="32"/>
      <c r="H484" s="32"/>
      <c r="I484" s="32"/>
      <c r="J484" s="82" t="str">
        <f t="shared" si="97"/>
        <v/>
      </c>
      <c r="K484" s="82" t="str">
        <f t="shared" si="98"/>
        <v/>
      </c>
      <c r="L484" s="85" t="str">
        <f t="shared" si="99"/>
        <v/>
      </c>
      <c r="M484" s="35">
        <f t="shared" si="100"/>
        <v>0</v>
      </c>
    </row>
    <row r="485" spans="1:13" ht="12.75" hidden="1" customHeight="1" x14ac:dyDescent="0.2">
      <c r="A485" s="208"/>
      <c r="B485" s="75">
        <f t="shared" si="95"/>
        <v>0</v>
      </c>
      <c r="C485" s="75">
        <f t="shared" si="96"/>
        <v>0</v>
      </c>
      <c r="D485" s="32"/>
      <c r="E485" s="32"/>
      <c r="F485" s="32"/>
      <c r="G485" s="32"/>
      <c r="H485" s="32"/>
      <c r="I485" s="32"/>
      <c r="J485" s="82" t="str">
        <f t="shared" si="97"/>
        <v/>
      </c>
      <c r="K485" s="82" t="str">
        <f t="shared" si="98"/>
        <v/>
      </c>
      <c r="L485" s="85" t="str">
        <f t="shared" si="99"/>
        <v/>
      </c>
      <c r="M485" s="35">
        <f t="shared" si="100"/>
        <v>0</v>
      </c>
    </row>
    <row r="486" spans="1:13" ht="12.75" hidden="1" customHeight="1" x14ac:dyDescent="0.2">
      <c r="A486" s="208"/>
      <c r="B486" s="75">
        <f t="shared" si="95"/>
        <v>0</v>
      </c>
      <c r="C486" s="75">
        <f t="shared" si="96"/>
        <v>0</v>
      </c>
      <c r="D486" s="32"/>
      <c r="E486" s="32"/>
      <c r="F486" s="32"/>
      <c r="G486" s="32"/>
      <c r="H486" s="32"/>
      <c r="I486" s="32"/>
      <c r="J486" s="82" t="str">
        <f t="shared" si="97"/>
        <v/>
      </c>
      <c r="K486" s="82" t="str">
        <f t="shared" si="98"/>
        <v/>
      </c>
      <c r="L486" s="85" t="str">
        <f t="shared" si="99"/>
        <v/>
      </c>
      <c r="M486" s="35">
        <f t="shared" si="100"/>
        <v>0</v>
      </c>
    </row>
    <row r="487" spans="1:13" ht="12.75" hidden="1" customHeight="1" x14ac:dyDescent="0.2">
      <c r="A487" s="208"/>
      <c r="B487" s="75">
        <f t="shared" si="95"/>
        <v>0</v>
      </c>
      <c r="C487" s="75">
        <f t="shared" si="96"/>
        <v>0</v>
      </c>
      <c r="D487" s="32"/>
      <c r="E487" s="32"/>
      <c r="F487" s="32"/>
      <c r="G487" s="32"/>
      <c r="H487" s="32"/>
      <c r="I487" s="32"/>
      <c r="J487" s="82" t="str">
        <f t="shared" si="97"/>
        <v/>
      </c>
      <c r="K487" s="82" t="str">
        <f t="shared" si="98"/>
        <v/>
      </c>
      <c r="L487" s="85" t="str">
        <f t="shared" si="99"/>
        <v/>
      </c>
      <c r="M487" s="35">
        <f t="shared" si="100"/>
        <v>0</v>
      </c>
    </row>
    <row r="488" spans="1:13" ht="12.75" hidden="1" customHeight="1" x14ac:dyDescent="0.2">
      <c r="A488" s="208"/>
      <c r="B488" s="75">
        <f t="shared" si="95"/>
        <v>0</v>
      </c>
      <c r="C488" s="75">
        <f t="shared" si="96"/>
        <v>0</v>
      </c>
      <c r="D488" s="32"/>
      <c r="E488" s="32"/>
      <c r="F488" s="32"/>
      <c r="G488" s="32"/>
      <c r="H488" s="32"/>
      <c r="I488" s="32"/>
      <c r="J488" s="82" t="str">
        <f t="shared" si="97"/>
        <v/>
      </c>
      <c r="K488" s="82" t="str">
        <f t="shared" si="98"/>
        <v/>
      </c>
      <c r="L488" s="85" t="str">
        <f t="shared" si="99"/>
        <v/>
      </c>
      <c r="M488" s="35">
        <f t="shared" si="100"/>
        <v>0</v>
      </c>
    </row>
    <row r="489" spans="1:13" ht="12.75" hidden="1" customHeight="1" x14ac:dyDescent="0.2">
      <c r="A489" s="208"/>
      <c r="B489" s="76">
        <f t="shared" si="95"/>
        <v>0</v>
      </c>
      <c r="C489" s="76">
        <f t="shared" si="96"/>
        <v>0</v>
      </c>
      <c r="D489" s="42"/>
      <c r="E489" s="42"/>
      <c r="F489" s="42"/>
      <c r="G489" s="42"/>
      <c r="H489" s="42"/>
      <c r="I489" s="42"/>
      <c r="J489" s="83" t="str">
        <f t="shared" si="97"/>
        <v/>
      </c>
      <c r="K489" s="83" t="str">
        <f t="shared" si="98"/>
        <v/>
      </c>
      <c r="L489" s="85" t="str">
        <f t="shared" si="99"/>
        <v/>
      </c>
      <c r="M489" s="35">
        <f t="shared" si="100"/>
        <v>0</v>
      </c>
    </row>
    <row r="490" spans="1:13" ht="12.75" hidden="1" customHeight="1" x14ac:dyDescent="0.2">
      <c r="A490" s="208"/>
      <c r="B490" s="75">
        <f t="shared" si="95"/>
        <v>0</v>
      </c>
      <c r="C490" s="75">
        <f t="shared" si="96"/>
        <v>0</v>
      </c>
      <c r="D490" s="32"/>
      <c r="E490" s="32"/>
      <c r="F490" s="32"/>
      <c r="G490" s="32"/>
      <c r="H490" s="32"/>
      <c r="I490" s="32"/>
      <c r="J490" s="82" t="str">
        <f t="shared" si="97"/>
        <v/>
      </c>
      <c r="K490" s="82" t="str">
        <f t="shared" si="98"/>
        <v/>
      </c>
      <c r="L490" s="85" t="str">
        <f t="shared" si="99"/>
        <v/>
      </c>
      <c r="M490" s="35">
        <f t="shared" si="100"/>
        <v>0</v>
      </c>
    </row>
    <row r="491" spans="1:13" ht="12.75" hidden="1" customHeight="1" x14ac:dyDescent="0.2">
      <c r="A491" s="208"/>
      <c r="B491" s="75">
        <f t="shared" si="95"/>
        <v>0</v>
      </c>
      <c r="C491" s="75">
        <f t="shared" si="96"/>
        <v>0</v>
      </c>
      <c r="D491" s="32"/>
      <c r="E491" s="32"/>
      <c r="F491" s="32"/>
      <c r="G491" s="32"/>
      <c r="H491" s="32"/>
      <c r="I491" s="32"/>
      <c r="J491" s="82" t="str">
        <f t="shared" si="97"/>
        <v/>
      </c>
      <c r="K491" s="82" t="str">
        <f t="shared" si="98"/>
        <v/>
      </c>
      <c r="L491" s="85" t="str">
        <f t="shared" si="99"/>
        <v/>
      </c>
      <c r="M491" s="35">
        <f t="shared" si="100"/>
        <v>0</v>
      </c>
    </row>
    <row r="492" spans="1:13" ht="12.75" hidden="1" customHeight="1" x14ac:dyDescent="0.2">
      <c r="A492" s="208"/>
      <c r="B492" s="75">
        <f t="shared" si="95"/>
        <v>0</v>
      </c>
      <c r="C492" s="75">
        <f t="shared" si="96"/>
        <v>0</v>
      </c>
      <c r="D492" s="32"/>
      <c r="E492" s="32"/>
      <c r="F492" s="32"/>
      <c r="G492" s="32"/>
      <c r="H492" s="32"/>
      <c r="I492" s="32"/>
      <c r="J492" s="82" t="str">
        <f t="shared" si="97"/>
        <v/>
      </c>
      <c r="K492" s="82" t="str">
        <f t="shared" si="98"/>
        <v/>
      </c>
      <c r="L492" s="85" t="str">
        <f t="shared" si="99"/>
        <v/>
      </c>
      <c r="M492" s="35">
        <f t="shared" si="100"/>
        <v>0</v>
      </c>
    </row>
    <row r="493" spans="1:13" ht="12.75" hidden="1" customHeight="1" x14ac:dyDescent="0.2">
      <c r="A493" s="208"/>
      <c r="B493" s="75">
        <f t="shared" si="95"/>
        <v>0</v>
      </c>
      <c r="C493" s="75">
        <f t="shared" si="96"/>
        <v>0</v>
      </c>
      <c r="D493" s="32"/>
      <c r="E493" s="32"/>
      <c r="F493" s="32"/>
      <c r="G493" s="32"/>
      <c r="H493" s="32"/>
      <c r="I493" s="32"/>
      <c r="J493" s="82" t="str">
        <f t="shared" si="97"/>
        <v/>
      </c>
      <c r="K493" s="82" t="str">
        <f t="shared" si="98"/>
        <v/>
      </c>
      <c r="L493" s="85" t="str">
        <f t="shared" si="99"/>
        <v/>
      </c>
      <c r="M493" s="35">
        <f t="shared" si="100"/>
        <v>0</v>
      </c>
    </row>
    <row r="494" spans="1:13" ht="12.75" hidden="1" customHeight="1" x14ac:dyDescent="0.2">
      <c r="A494" s="208"/>
      <c r="B494" s="75">
        <f t="shared" si="95"/>
        <v>0</v>
      </c>
      <c r="C494" s="75">
        <f t="shared" si="96"/>
        <v>0</v>
      </c>
      <c r="D494" s="32"/>
      <c r="E494" s="32"/>
      <c r="F494" s="32"/>
      <c r="G494" s="32"/>
      <c r="H494" s="32"/>
      <c r="I494" s="32"/>
      <c r="J494" s="82" t="str">
        <f t="shared" si="97"/>
        <v/>
      </c>
      <c r="K494" s="82" t="str">
        <f t="shared" si="98"/>
        <v/>
      </c>
      <c r="L494" s="85" t="str">
        <f t="shared" si="99"/>
        <v/>
      </c>
      <c r="M494" s="35">
        <f t="shared" si="100"/>
        <v>0</v>
      </c>
    </row>
    <row r="495" spans="1:13" ht="12.75" hidden="1" customHeight="1" x14ac:dyDescent="0.2">
      <c r="A495" s="208"/>
      <c r="B495" s="75">
        <f t="shared" si="95"/>
        <v>0</v>
      </c>
      <c r="C495" s="75">
        <f t="shared" si="96"/>
        <v>0</v>
      </c>
      <c r="D495" s="32"/>
      <c r="E495" s="32"/>
      <c r="F495" s="32"/>
      <c r="G495" s="32"/>
      <c r="H495" s="32"/>
      <c r="I495" s="32"/>
      <c r="J495" s="82" t="str">
        <f t="shared" si="97"/>
        <v/>
      </c>
      <c r="K495" s="82" t="str">
        <f t="shared" si="98"/>
        <v/>
      </c>
      <c r="L495" s="85" t="str">
        <f t="shared" si="99"/>
        <v/>
      </c>
      <c r="M495" s="35">
        <f t="shared" si="100"/>
        <v>0</v>
      </c>
    </row>
    <row r="496" spans="1:13" ht="12.75" hidden="1" customHeight="1" x14ac:dyDescent="0.2">
      <c r="A496" s="208"/>
      <c r="B496" s="75">
        <f t="shared" si="95"/>
        <v>0</v>
      </c>
      <c r="C496" s="75">
        <f t="shared" si="96"/>
        <v>0</v>
      </c>
      <c r="D496" s="32"/>
      <c r="E496" s="32"/>
      <c r="F496" s="32"/>
      <c r="G496" s="32"/>
      <c r="H496" s="32"/>
      <c r="I496" s="32"/>
      <c r="J496" s="82" t="str">
        <f t="shared" si="97"/>
        <v/>
      </c>
      <c r="K496" s="82" t="str">
        <f t="shared" si="98"/>
        <v/>
      </c>
      <c r="L496" s="85" t="str">
        <f t="shared" si="99"/>
        <v/>
      </c>
      <c r="M496" s="35">
        <f t="shared" si="100"/>
        <v>0</v>
      </c>
    </row>
    <row r="497" spans="1:13" ht="12.75" hidden="1" customHeight="1" x14ac:dyDescent="0.2">
      <c r="A497" s="208"/>
      <c r="B497" s="75">
        <f t="shared" si="95"/>
        <v>0</v>
      </c>
      <c r="C497" s="75">
        <f t="shared" si="96"/>
        <v>0</v>
      </c>
      <c r="D497" s="32"/>
      <c r="E497" s="32"/>
      <c r="F497" s="32"/>
      <c r="G497" s="32"/>
      <c r="H497" s="32"/>
      <c r="I497" s="32"/>
      <c r="J497" s="82" t="str">
        <f t="shared" si="97"/>
        <v/>
      </c>
      <c r="K497" s="82" t="str">
        <f t="shared" si="98"/>
        <v/>
      </c>
      <c r="L497" s="85" t="str">
        <f t="shared" si="99"/>
        <v/>
      </c>
      <c r="M497" s="35">
        <f t="shared" si="100"/>
        <v>0</v>
      </c>
    </row>
    <row r="498" spans="1:13" ht="12.75" hidden="1" customHeight="1" x14ac:dyDescent="0.2">
      <c r="A498" s="208"/>
      <c r="B498" s="75">
        <f t="shared" si="95"/>
        <v>0</v>
      </c>
      <c r="C498" s="75">
        <f t="shared" si="96"/>
        <v>0</v>
      </c>
      <c r="D498" s="32"/>
      <c r="E498" s="32"/>
      <c r="F498" s="32"/>
      <c r="G498" s="32"/>
      <c r="H498" s="32"/>
      <c r="I498" s="32"/>
      <c r="J498" s="82" t="str">
        <f t="shared" si="97"/>
        <v/>
      </c>
      <c r="K498" s="82" t="str">
        <f t="shared" si="98"/>
        <v/>
      </c>
      <c r="L498" s="85" t="str">
        <f t="shared" si="99"/>
        <v/>
      </c>
      <c r="M498" s="35">
        <f t="shared" si="100"/>
        <v>0</v>
      </c>
    </row>
    <row r="499" spans="1:13" ht="12.75" hidden="1" customHeight="1" x14ac:dyDescent="0.2">
      <c r="A499" s="208"/>
      <c r="B499" s="75">
        <f t="shared" si="95"/>
        <v>0</v>
      </c>
      <c r="C499" s="75">
        <f t="shared" si="96"/>
        <v>0</v>
      </c>
      <c r="D499" s="32"/>
      <c r="E499" s="32"/>
      <c r="F499" s="32"/>
      <c r="G499" s="32"/>
      <c r="H499" s="32"/>
      <c r="I499" s="32"/>
      <c r="J499" s="82" t="str">
        <f t="shared" si="97"/>
        <v/>
      </c>
      <c r="K499" s="82" t="str">
        <f t="shared" si="98"/>
        <v/>
      </c>
      <c r="L499" s="85" t="str">
        <f t="shared" si="99"/>
        <v/>
      </c>
      <c r="M499" s="35">
        <f t="shared" si="100"/>
        <v>0</v>
      </c>
    </row>
    <row r="500" spans="1:13" ht="12" hidden="1" customHeight="1" x14ac:dyDescent="0.2">
      <c r="A500" s="209"/>
      <c r="B500" s="76">
        <f t="shared" si="95"/>
        <v>0</v>
      </c>
      <c r="C500" s="76">
        <f t="shared" si="96"/>
        <v>0</v>
      </c>
      <c r="D500" s="42"/>
      <c r="E500" s="42"/>
      <c r="F500" s="42"/>
      <c r="G500" s="42"/>
      <c r="H500" s="42"/>
      <c r="I500" s="42"/>
      <c r="J500" s="83" t="str">
        <f t="shared" si="97"/>
        <v/>
      </c>
      <c r="K500" s="83" t="str">
        <f t="shared" si="98"/>
        <v/>
      </c>
      <c r="L500" s="85" t="str">
        <f t="shared" si="99"/>
        <v/>
      </c>
      <c r="M500" s="35">
        <f t="shared" si="100"/>
        <v>0</v>
      </c>
    </row>
    <row r="501" spans="1:13" ht="12.75" hidden="1" customHeight="1" x14ac:dyDescent="0.2">
      <c r="A501" s="203" t="s">
        <v>61</v>
      </c>
      <c r="B501" s="203">
        <f t="shared" ref="B501:I501" si="101">SUM(B451:B500)</f>
        <v>0</v>
      </c>
      <c r="C501" s="203">
        <f t="shared" si="101"/>
        <v>0</v>
      </c>
      <c r="D501" s="203">
        <f t="shared" si="101"/>
        <v>0</v>
      </c>
      <c r="E501" s="203">
        <f t="shared" si="101"/>
        <v>0</v>
      </c>
      <c r="F501" s="203">
        <f t="shared" si="101"/>
        <v>0</v>
      </c>
      <c r="G501" s="203">
        <f t="shared" si="101"/>
        <v>0</v>
      </c>
      <c r="H501" s="203">
        <f t="shared" si="101"/>
        <v>0</v>
      </c>
      <c r="I501" s="203">
        <f t="shared" si="101"/>
        <v>0</v>
      </c>
      <c r="J501" s="204" t="str">
        <f t="shared" si="97"/>
        <v/>
      </c>
      <c r="K501" s="204" t="str">
        <f t="shared" si="98"/>
        <v/>
      </c>
      <c r="L501" s="204" t="str">
        <f t="shared" si="99"/>
        <v/>
      </c>
      <c r="M501" s="35">
        <f t="shared" si="100"/>
        <v>0</v>
      </c>
    </row>
    <row r="503" spans="1:13" ht="15.75" hidden="1" customHeight="1" x14ac:dyDescent="0.2">
      <c r="A503" s="451" t="str">
        <f>Parameters!B117</f>
        <v>Sheet6-Table10 Header</v>
      </c>
      <c r="B503" s="452"/>
      <c r="C503" s="452"/>
      <c r="D503" s="452"/>
      <c r="E503" s="452"/>
      <c r="F503" s="452"/>
      <c r="G503" s="452"/>
      <c r="H503" s="452"/>
      <c r="I503" s="452"/>
      <c r="J503" s="452"/>
      <c r="K503" s="452"/>
      <c r="L503" s="453"/>
    </row>
    <row r="504" spans="1:13" ht="12.75" hidden="1" customHeight="1" x14ac:dyDescent="0.2">
      <c r="A504" s="443" t="str">
        <f>CONCATENATE(Parameters!H117," Name")</f>
        <v>Test Set Name</v>
      </c>
      <c r="B504" s="445" t="s">
        <v>112</v>
      </c>
      <c r="C504" s="446"/>
      <c r="D504" s="446"/>
      <c r="E504" s="446"/>
      <c r="F504" s="446"/>
      <c r="G504" s="446"/>
      <c r="H504" s="446"/>
      <c r="I504" s="446"/>
      <c r="J504" s="446"/>
      <c r="K504" s="446"/>
      <c r="L504" s="447"/>
    </row>
    <row r="505" spans="1:13" ht="12.75" hidden="1" customHeight="1" x14ac:dyDescent="0.2">
      <c r="A505" s="444"/>
      <c r="B505" s="196" t="s">
        <v>110</v>
      </c>
      <c r="C505" s="196" t="s">
        <v>113</v>
      </c>
      <c r="D505" s="196" t="s">
        <v>148</v>
      </c>
      <c r="E505" s="196" t="s">
        <v>149</v>
      </c>
      <c r="F505" s="196" t="s">
        <v>55</v>
      </c>
      <c r="G505" s="196" t="s">
        <v>57</v>
      </c>
      <c r="H505" s="196" t="s">
        <v>102</v>
      </c>
      <c r="I505" s="196" t="s">
        <v>93</v>
      </c>
      <c r="J505" s="196" t="s">
        <v>59</v>
      </c>
      <c r="K505" s="196" t="s">
        <v>60</v>
      </c>
      <c r="L505" s="196" t="s">
        <v>409</v>
      </c>
      <c r="M505" s="34" t="s">
        <v>58</v>
      </c>
    </row>
    <row r="506" spans="1:13" ht="12.75" hidden="1" customHeight="1" x14ac:dyDescent="0.2">
      <c r="A506" s="209" t="s">
        <v>500</v>
      </c>
      <c r="B506" s="75">
        <f t="shared" ref="B506:B537" si="102">SUM(D506:I506)</f>
        <v>0</v>
      </c>
      <c r="C506" s="75">
        <f t="shared" ref="C506:C537" si="103">D506+E506</f>
        <v>0</v>
      </c>
      <c r="D506" s="32"/>
      <c r="E506" s="32"/>
      <c r="F506" s="32"/>
      <c r="G506" s="32"/>
      <c r="H506" s="32"/>
      <c r="I506" s="32"/>
      <c r="J506" s="82" t="str">
        <f t="shared" ref="J506:J537" si="104">IF(ISERROR(D506/C506),"",(D506/C506))</f>
        <v/>
      </c>
      <c r="K506" s="82" t="str">
        <f t="shared" ref="K506:K537" si="105">IF(ISERROR(E506/C506),"",(E506/C506))</f>
        <v/>
      </c>
      <c r="L506" s="85" t="str">
        <f t="shared" ref="L506:L537" si="106">IF(ISERROR((D506+E506)/B506),"",(D506+E506)/B506)</f>
        <v/>
      </c>
      <c r="M506" s="35">
        <f t="shared" ref="M506:M537" si="107">G506+I506</f>
        <v>0</v>
      </c>
    </row>
    <row r="507" spans="1:13" ht="12.75" hidden="1" customHeight="1" x14ac:dyDescent="0.2">
      <c r="A507" s="209" t="s">
        <v>500</v>
      </c>
      <c r="B507" s="75">
        <f t="shared" si="102"/>
        <v>0</v>
      </c>
      <c r="C507" s="75">
        <f t="shared" si="103"/>
        <v>0</v>
      </c>
      <c r="D507" s="32"/>
      <c r="E507" s="32"/>
      <c r="F507" s="32"/>
      <c r="G507" s="32"/>
      <c r="H507" s="32"/>
      <c r="I507" s="32"/>
      <c r="J507" s="82" t="str">
        <f t="shared" si="104"/>
        <v/>
      </c>
      <c r="K507" s="82" t="str">
        <f t="shared" si="105"/>
        <v/>
      </c>
      <c r="L507" s="85" t="str">
        <f t="shared" si="106"/>
        <v/>
      </c>
      <c r="M507" s="35">
        <f t="shared" si="107"/>
        <v>0</v>
      </c>
    </row>
    <row r="508" spans="1:13" ht="12.75" hidden="1" customHeight="1" x14ac:dyDescent="0.2">
      <c r="A508" s="209" t="s">
        <v>500</v>
      </c>
      <c r="B508" s="75">
        <f t="shared" si="102"/>
        <v>0</v>
      </c>
      <c r="C508" s="75">
        <f t="shared" si="103"/>
        <v>0</v>
      </c>
      <c r="D508" s="32"/>
      <c r="E508" s="32"/>
      <c r="F508" s="32"/>
      <c r="G508" s="32"/>
      <c r="H508" s="32"/>
      <c r="I508" s="32"/>
      <c r="J508" s="82" t="str">
        <f t="shared" si="104"/>
        <v/>
      </c>
      <c r="K508" s="82" t="str">
        <f t="shared" si="105"/>
        <v/>
      </c>
      <c r="L508" s="85" t="str">
        <f t="shared" si="106"/>
        <v/>
      </c>
      <c r="M508" s="35">
        <f t="shared" si="107"/>
        <v>0</v>
      </c>
    </row>
    <row r="509" spans="1:13" ht="12.75" hidden="1" customHeight="1" x14ac:dyDescent="0.2">
      <c r="A509" s="209" t="s">
        <v>500</v>
      </c>
      <c r="B509" s="75">
        <f t="shared" si="102"/>
        <v>0</v>
      </c>
      <c r="C509" s="75">
        <f t="shared" si="103"/>
        <v>0</v>
      </c>
      <c r="D509" s="32"/>
      <c r="E509" s="32"/>
      <c r="F509" s="32"/>
      <c r="G509" s="32"/>
      <c r="H509" s="32"/>
      <c r="I509" s="32"/>
      <c r="J509" s="82" t="str">
        <f t="shared" si="104"/>
        <v/>
      </c>
      <c r="K509" s="82" t="str">
        <f t="shared" si="105"/>
        <v/>
      </c>
      <c r="L509" s="85" t="str">
        <f t="shared" si="106"/>
        <v/>
      </c>
      <c r="M509" s="35">
        <f t="shared" si="107"/>
        <v>0</v>
      </c>
    </row>
    <row r="510" spans="1:13" ht="12.75" hidden="1" customHeight="1" x14ac:dyDescent="0.2">
      <c r="A510" s="209" t="s">
        <v>500</v>
      </c>
      <c r="B510" s="75">
        <f t="shared" si="102"/>
        <v>0</v>
      </c>
      <c r="C510" s="75">
        <f t="shared" si="103"/>
        <v>0</v>
      </c>
      <c r="D510" s="32"/>
      <c r="E510" s="32"/>
      <c r="F510" s="32"/>
      <c r="G510" s="32"/>
      <c r="H510" s="32"/>
      <c r="I510" s="32"/>
      <c r="J510" s="82" t="str">
        <f t="shared" si="104"/>
        <v/>
      </c>
      <c r="K510" s="82" t="str">
        <f t="shared" si="105"/>
        <v/>
      </c>
      <c r="L510" s="85" t="str">
        <f t="shared" si="106"/>
        <v/>
      </c>
      <c r="M510" s="35">
        <f t="shared" si="107"/>
        <v>0</v>
      </c>
    </row>
    <row r="511" spans="1:13" ht="12.75" hidden="1" customHeight="1" x14ac:dyDescent="0.2">
      <c r="A511" s="209" t="s">
        <v>500</v>
      </c>
      <c r="B511" s="75">
        <f t="shared" si="102"/>
        <v>0</v>
      </c>
      <c r="C511" s="75">
        <f t="shared" si="103"/>
        <v>0</v>
      </c>
      <c r="D511" s="32"/>
      <c r="E511" s="32"/>
      <c r="F511" s="32"/>
      <c r="G511" s="32"/>
      <c r="H511" s="32"/>
      <c r="I511" s="32"/>
      <c r="J511" s="82" t="str">
        <f t="shared" si="104"/>
        <v/>
      </c>
      <c r="K511" s="82" t="str">
        <f t="shared" si="105"/>
        <v/>
      </c>
      <c r="L511" s="85" t="str">
        <f t="shared" si="106"/>
        <v/>
      </c>
      <c r="M511" s="35">
        <f t="shared" si="107"/>
        <v>0</v>
      </c>
    </row>
    <row r="512" spans="1:13" ht="12.75" hidden="1" customHeight="1" x14ac:dyDescent="0.2">
      <c r="A512" s="209" t="s">
        <v>500</v>
      </c>
      <c r="B512" s="75">
        <f t="shared" si="102"/>
        <v>0</v>
      </c>
      <c r="C512" s="75">
        <f t="shared" si="103"/>
        <v>0</v>
      </c>
      <c r="D512" s="32"/>
      <c r="E512" s="32"/>
      <c r="F512" s="32"/>
      <c r="G512" s="32"/>
      <c r="H512" s="32"/>
      <c r="I512" s="32"/>
      <c r="J512" s="82" t="str">
        <f t="shared" si="104"/>
        <v/>
      </c>
      <c r="K512" s="82" t="str">
        <f t="shared" si="105"/>
        <v/>
      </c>
      <c r="L512" s="85" t="str">
        <f t="shared" si="106"/>
        <v/>
      </c>
      <c r="M512" s="35">
        <f t="shared" si="107"/>
        <v>0</v>
      </c>
    </row>
    <row r="513" spans="1:13" ht="12.75" hidden="1" customHeight="1" x14ac:dyDescent="0.2">
      <c r="A513" s="209" t="s">
        <v>500</v>
      </c>
      <c r="B513" s="75">
        <f t="shared" si="102"/>
        <v>0</v>
      </c>
      <c r="C513" s="75">
        <f t="shared" si="103"/>
        <v>0</v>
      </c>
      <c r="D513" s="32"/>
      <c r="E513" s="32"/>
      <c r="F513" s="32"/>
      <c r="G513" s="32"/>
      <c r="H513" s="32"/>
      <c r="I513" s="32"/>
      <c r="J513" s="82" t="str">
        <f t="shared" si="104"/>
        <v/>
      </c>
      <c r="K513" s="82" t="str">
        <f t="shared" si="105"/>
        <v/>
      </c>
      <c r="L513" s="85" t="str">
        <f t="shared" si="106"/>
        <v/>
      </c>
      <c r="M513" s="35">
        <f t="shared" si="107"/>
        <v>0</v>
      </c>
    </row>
    <row r="514" spans="1:13" ht="12.75" hidden="1" customHeight="1" x14ac:dyDescent="0.2">
      <c r="A514" s="209" t="s">
        <v>500</v>
      </c>
      <c r="B514" s="75">
        <f t="shared" si="102"/>
        <v>0</v>
      </c>
      <c r="C514" s="75">
        <f t="shared" si="103"/>
        <v>0</v>
      </c>
      <c r="D514" s="32"/>
      <c r="E514" s="32"/>
      <c r="F514" s="32"/>
      <c r="G514" s="32"/>
      <c r="H514" s="32"/>
      <c r="I514" s="32"/>
      <c r="J514" s="82" t="str">
        <f t="shared" si="104"/>
        <v/>
      </c>
      <c r="K514" s="82" t="str">
        <f t="shared" si="105"/>
        <v/>
      </c>
      <c r="L514" s="85" t="str">
        <f t="shared" si="106"/>
        <v/>
      </c>
      <c r="M514" s="35">
        <f t="shared" si="107"/>
        <v>0</v>
      </c>
    </row>
    <row r="515" spans="1:13" ht="12.75" hidden="1" customHeight="1" x14ac:dyDescent="0.2">
      <c r="A515" s="209" t="s">
        <v>500</v>
      </c>
      <c r="B515" s="75">
        <f t="shared" si="102"/>
        <v>0</v>
      </c>
      <c r="C515" s="75">
        <f t="shared" si="103"/>
        <v>0</v>
      </c>
      <c r="D515" s="32"/>
      <c r="E515" s="32"/>
      <c r="F515" s="32"/>
      <c r="G515" s="32"/>
      <c r="H515" s="32"/>
      <c r="I515" s="32"/>
      <c r="J515" s="82" t="str">
        <f t="shared" si="104"/>
        <v/>
      </c>
      <c r="K515" s="82" t="str">
        <f t="shared" si="105"/>
        <v/>
      </c>
      <c r="L515" s="85" t="str">
        <f t="shared" si="106"/>
        <v/>
      </c>
      <c r="M515" s="35">
        <f t="shared" si="107"/>
        <v>0</v>
      </c>
    </row>
    <row r="516" spans="1:13" ht="12.75" hidden="1" customHeight="1" x14ac:dyDescent="0.2">
      <c r="A516" s="209" t="s">
        <v>500</v>
      </c>
      <c r="B516" s="75">
        <f t="shared" si="102"/>
        <v>0</v>
      </c>
      <c r="C516" s="75">
        <f t="shared" si="103"/>
        <v>0</v>
      </c>
      <c r="D516" s="32"/>
      <c r="E516" s="32"/>
      <c r="F516" s="32"/>
      <c r="G516" s="32"/>
      <c r="H516" s="32"/>
      <c r="I516" s="32"/>
      <c r="J516" s="82" t="str">
        <f t="shared" si="104"/>
        <v/>
      </c>
      <c r="K516" s="82" t="str">
        <f t="shared" si="105"/>
        <v/>
      </c>
      <c r="L516" s="85" t="str">
        <f t="shared" si="106"/>
        <v/>
      </c>
      <c r="M516" s="35">
        <f t="shared" si="107"/>
        <v>0</v>
      </c>
    </row>
    <row r="517" spans="1:13" ht="12.75" hidden="1" customHeight="1" x14ac:dyDescent="0.2">
      <c r="A517" s="209" t="s">
        <v>500</v>
      </c>
      <c r="B517" s="75">
        <f t="shared" si="102"/>
        <v>0</v>
      </c>
      <c r="C517" s="75">
        <f t="shared" si="103"/>
        <v>0</v>
      </c>
      <c r="D517" s="32"/>
      <c r="E517" s="32"/>
      <c r="F517" s="32"/>
      <c r="G517" s="32"/>
      <c r="H517" s="32"/>
      <c r="I517" s="32"/>
      <c r="J517" s="82" t="str">
        <f t="shared" si="104"/>
        <v/>
      </c>
      <c r="K517" s="82" t="str">
        <f t="shared" si="105"/>
        <v/>
      </c>
      <c r="L517" s="85" t="str">
        <f t="shared" si="106"/>
        <v/>
      </c>
      <c r="M517" s="35">
        <f t="shared" si="107"/>
        <v>0</v>
      </c>
    </row>
    <row r="518" spans="1:13" ht="12.75" hidden="1" customHeight="1" x14ac:dyDescent="0.2">
      <c r="A518" s="209" t="s">
        <v>500</v>
      </c>
      <c r="B518" s="75">
        <f t="shared" si="102"/>
        <v>0</v>
      </c>
      <c r="C518" s="75">
        <f t="shared" si="103"/>
        <v>0</v>
      </c>
      <c r="D518" s="32"/>
      <c r="E518" s="32"/>
      <c r="F518" s="32"/>
      <c r="G518" s="32"/>
      <c r="H518" s="32"/>
      <c r="I518" s="32"/>
      <c r="J518" s="82" t="str">
        <f t="shared" si="104"/>
        <v/>
      </c>
      <c r="K518" s="82" t="str">
        <f t="shared" si="105"/>
        <v/>
      </c>
      <c r="L518" s="85" t="str">
        <f t="shared" si="106"/>
        <v/>
      </c>
      <c r="M518" s="35">
        <f t="shared" si="107"/>
        <v>0</v>
      </c>
    </row>
    <row r="519" spans="1:13" ht="12.75" hidden="1" customHeight="1" x14ac:dyDescent="0.2">
      <c r="A519" s="209" t="s">
        <v>500</v>
      </c>
      <c r="B519" s="76">
        <f t="shared" si="102"/>
        <v>0</v>
      </c>
      <c r="C519" s="76">
        <f t="shared" si="103"/>
        <v>0</v>
      </c>
      <c r="D519" s="42"/>
      <c r="E519" s="42"/>
      <c r="F519" s="42"/>
      <c r="G519" s="42"/>
      <c r="H519" s="42"/>
      <c r="I519" s="42"/>
      <c r="J519" s="83" t="str">
        <f t="shared" si="104"/>
        <v/>
      </c>
      <c r="K519" s="83" t="str">
        <f t="shared" si="105"/>
        <v/>
      </c>
      <c r="L519" s="85" t="str">
        <f t="shared" si="106"/>
        <v/>
      </c>
      <c r="M519" s="35">
        <f t="shared" si="107"/>
        <v>0</v>
      </c>
    </row>
    <row r="520" spans="1:13" ht="12.75" hidden="1" customHeight="1" x14ac:dyDescent="0.2">
      <c r="A520" s="209" t="s">
        <v>500</v>
      </c>
      <c r="B520" s="75">
        <f t="shared" si="102"/>
        <v>0</v>
      </c>
      <c r="C520" s="75">
        <f t="shared" si="103"/>
        <v>0</v>
      </c>
      <c r="D520" s="32"/>
      <c r="E520" s="32"/>
      <c r="F520" s="32"/>
      <c r="G520" s="32"/>
      <c r="H520" s="32"/>
      <c r="I520" s="32"/>
      <c r="J520" s="82" t="str">
        <f t="shared" si="104"/>
        <v/>
      </c>
      <c r="K520" s="82" t="str">
        <f t="shared" si="105"/>
        <v/>
      </c>
      <c r="L520" s="85" t="str">
        <f t="shared" si="106"/>
        <v/>
      </c>
      <c r="M520" s="35">
        <f t="shared" si="107"/>
        <v>0</v>
      </c>
    </row>
    <row r="521" spans="1:13" ht="12.75" hidden="1" customHeight="1" x14ac:dyDescent="0.2">
      <c r="A521" s="209" t="s">
        <v>500</v>
      </c>
      <c r="B521" s="75">
        <f t="shared" si="102"/>
        <v>0</v>
      </c>
      <c r="C521" s="75">
        <f t="shared" si="103"/>
        <v>0</v>
      </c>
      <c r="D521" s="32"/>
      <c r="E521" s="32"/>
      <c r="F521" s="32"/>
      <c r="G521" s="32"/>
      <c r="H521" s="32"/>
      <c r="I521" s="32"/>
      <c r="J521" s="82" t="str">
        <f t="shared" si="104"/>
        <v/>
      </c>
      <c r="K521" s="82" t="str">
        <f t="shared" si="105"/>
        <v/>
      </c>
      <c r="L521" s="85" t="str">
        <f t="shared" si="106"/>
        <v/>
      </c>
      <c r="M521" s="35">
        <f t="shared" si="107"/>
        <v>0</v>
      </c>
    </row>
    <row r="522" spans="1:13" ht="12.75" hidden="1" customHeight="1" x14ac:dyDescent="0.2">
      <c r="A522" s="209" t="s">
        <v>500</v>
      </c>
      <c r="B522" s="75">
        <f t="shared" si="102"/>
        <v>0</v>
      </c>
      <c r="C522" s="75">
        <f t="shared" si="103"/>
        <v>0</v>
      </c>
      <c r="D522" s="32"/>
      <c r="E522" s="32"/>
      <c r="F522" s="32"/>
      <c r="G522" s="32"/>
      <c r="H522" s="32"/>
      <c r="I522" s="32"/>
      <c r="J522" s="82" t="str">
        <f t="shared" si="104"/>
        <v/>
      </c>
      <c r="K522" s="82" t="str">
        <f t="shared" si="105"/>
        <v/>
      </c>
      <c r="L522" s="85" t="str">
        <f t="shared" si="106"/>
        <v/>
      </c>
      <c r="M522" s="35">
        <f t="shared" si="107"/>
        <v>0</v>
      </c>
    </row>
    <row r="523" spans="1:13" ht="12.75" hidden="1" customHeight="1" x14ac:dyDescent="0.2">
      <c r="A523" s="209" t="s">
        <v>500</v>
      </c>
      <c r="B523" s="75">
        <f t="shared" si="102"/>
        <v>0</v>
      </c>
      <c r="C523" s="75">
        <f t="shared" si="103"/>
        <v>0</v>
      </c>
      <c r="D523" s="32"/>
      <c r="E523" s="32"/>
      <c r="F523" s="32"/>
      <c r="G523" s="32"/>
      <c r="H523" s="32"/>
      <c r="I523" s="32"/>
      <c r="J523" s="82" t="str">
        <f t="shared" si="104"/>
        <v/>
      </c>
      <c r="K523" s="82" t="str">
        <f t="shared" si="105"/>
        <v/>
      </c>
      <c r="L523" s="85" t="str">
        <f t="shared" si="106"/>
        <v/>
      </c>
      <c r="M523" s="35">
        <f t="shared" si="107"/>
        <v>0</v>
      </c>
    </row>
    <row r="524" spans="1:13" ht="12.75" hidden="1" customHeight="1" x14ac:dyDescent="0.2">
      <c r="A524" s="209" t="s">
        <v>500</v>
      </c>
      <c r="B524" s="75">
        <f t="shared" si="102"/>
        <v>0</v>
      </c>
      <c r="C524" s="75">
        <f t="shared" si="103"/>
        <v>0</v>
      </c>
      <c r="D524" s="32"/>
      <c r="E524" s="32"/>
      <c r="F524" s="32"/>
      <c r="G524" s="32"/>
      <c r="H524" s="32"/>
      <c r="I524" s="32"/>
      <c r="J524" s="82" t="str">
        <f t="shared" si="104"/>
        <v/>
      </c>
      <c r="K524" s="82" t="str">
        <f t="shared" si="105"/>
        <v/>
      </c>
      <c r="L524" s="85" t="str">
        <f t="shared" si="106"/>
        <v/>
      </c>
      <c r="M524" s="35">
        <f t="shared" si="107"/>
        <v>0</v>
      </c>
    </row>
    <row r="525" spans="1:13" ht="12.75" hidden="1" customHeight="1" x14ac:dyDescent="0.2">
      <c r="A525" s="209" t="s">
        <v>500</v>
      </c>
      <c r="B525" s="75">
        <f t="shared" si="102"/>
        <v>0</v>
      </c>
      <c r="C525" s="75">
        <f t="shared" si="103"/>
        <v>0</v>
      </c>
      <c r="D525" s="32"/>
      <c r="E525" s="32"/>
      <c r="F525" s="32"/>
      <c r="G525" s="32"/>
      <c r="H525" s="32"/>
      <c r="I525" s="32"/>
      <c r="J525" s="82" t="str">
        <f t="shared" si="104"/>
        <v/>
      </c>
      <c r="K525" s="82" t="str">
        <f t="shared" si="105"/>
        <v/>
      </c>
      <c r="L525" s="85" t="str">
        <f t="shared" si="106"/>
        <v/>
      </c>
      <c r="M525" s="35">
        <f t="shared" si="107"/>
        <v>0</v>
      </c>
    </row>
    <row r="526" spans="1:13" ht="12.75" hidden="1" customHeight="1" x14ac:dyDescent="0.2">
      <c r="A526" s="209" t="s">
        <v>500</v>
      </c>
      <c r="B526" s="75">
        <f t="shared" si="102"/>
        <v>0</v>
      </c>
      <c r="C526" s="75">
        <f t="shared" si="103"/>
        <v>0</v>
      </c>
      <c r="D526" s="32"/>
      <c r="E526" s="32"/>
      <c r="F526" s="32"/>
      <c r="G526" s="32"/>
      <c r="H526" s="32"/>
      <c r="I526" s="32"/>
      <c r="J526" s="82" t="str">
        <f t="shared" si="104"/>
        <v/>
      </c>
      <c r="K526" s="82" t="str">
        <f t="shared" si="105"/>
        <v/>
      </c>
      <c r="L526" s="85" t="str">
        <f t="shared" si="106"/>
        <v/>
      </c>
      <c r="M526" s="35">
        <f t="shared" si="107"/>
        <v>0</v>
      </c>
    </row>
    <row r="527" spans="1:13" ht="12.75" hidden="1" customHeight="1" x14ac:dyDescent="0.2">
      <c r="A527" s="209" t="s">
        <v>500</v>
      </c>
      <c r="B527" s="75">
        <f t="shared" si="102"/>
        <v>0</v>
      </c>
      <c r="C527" s="75">
        <f t="shared" si="103"/>
        <v>0</v>
      </c>
      <c r="D527" s="32"/>
      <c r="E527" s="32"/>
      <c r="F527" s="32"/>
      <c r="G527" s="32"/>
      <c r="H527" s="32"/>
      <c r="I527" s="32"/>
      <c r="J527" s="82" t="str">
        <f t="shared" si="104"/>
        <v/>
      </c>
      <c r="K527" s="82" t="str">
        <f t="shared" si="105"/>
        <v/>
      </c>
      <c r="L527" s="85" t="str">
        <f t="shared" si="106"/>
        <v/>
      </c>
      <c r="M527" s="35">
        <f t="shared" si="107"/>
        <v>0</v>
      </c>
    </row>
    <row r="528" spans="1:13" ht="12.75" hidden="1" customHeight="1" x14ac:dyDescent="0.2">
      <c r="A528" s="209" t="s">
        <v>500</v>
      </c>
      <c r="B528" s="75">
        <f t="shared" si="102"/>
        <v>0</v>
      </c>
      <c r="C528" s="75">
        <f t="shared" si="103"/>
        <v>0</v>
      </c>
      <c r="D528" s="32"/>
      <c r="E528" s="32"/>
      <c r="F528" s="32"/>
      <c r="G528" s="32"/>
      <c r="H528" s="32"/>
      <c r="I528" s="32"/>
      <c r="J528" s="82" t="str">
        <f t="shared" si="104"/>
        <v/>
      </c>
      <c r="K528" s="82" t="str">
        <f t="shared" si="105"/>
        <v/>
      </c>
      <c r="L528" s="85" t="str">
        <f t="shared" si="106"/>
        <v/>
      </c>
      <c r="M528" s="35">
        <f t="shared" si="107"/>
        <v>0</v>
      </c>
    </row>
    <row r="529" spans="1:13" ht="12.75" hidden="1" customHeight="1" x14ac:dyDescent="0.2">
      <c r="A529" s="209" t="s">
        <v>500</v>
      </c>
      <c r="B529" s="75">
        <f t="shared" si="102"/>
        <v>0</v>
      </c>
      <c r="C529" s="75">
        <f t="shared" si="103"/>
        <v>0</v>
      </c>
      <c r="D529" s="32"/>
      <c r="E529" s="32"/>
      <c r="F529" s="32"/>
      <c r="G529" s="32"/>
      <c r="H529" s="32"/>
      <c r="I529" s="32"/>
      <c r="J529" s="82" t="str">
        <f t="shared" si="104"/>
        <v/>
      </c>
      <c r="K529" s="82" t="str">
        <f t="shared" si="105"/>
        <v/>
      </c>
      <c r="L529" s="85" t="str">
        <f t="shared" si="106"/>
        <v/>
      </c>
      <c r="M529" s="35">
        <f t="shared" si="107"/>
        <v>0</v>
      </c>
    </row>
    <row r="530" spans="1:13" ht="12.75" hidden="1" customHeight="1" x14ac:dyDescent="0.2">
      <c r="A530" s="209" t="s">
        <v>500</v>
      </c>
      <c r="B530" s="76">
        <f t="shared" si="102"/>
        <v>0</v>
      </c>
      <c r="C530" s="76">
        <f t="shared" si="103"/>
        <v>0</v>
      </c>
      <c r="D530" s="42"/>
      <c r="E530" s="42"/>
      <c r="F530" s="42"/>
      <c r="G530" s="42"/>
      <c r="H530" s="42"/>
      <c r="I530" s="42"/>
      <c r="J530" s="83" t="str">
        <f t="shared" si="104"/>
        <v/>
      </c>
      <c r="K530" s="83" t="str">
        <f t="shared" si="105"/>
        <v/>
      </c>
      <c r="L530" s="85" t="str">
        <f t="shared" si="106"/>
        <v/>
      </c>
      <c r="M530" s="35">
        <f t="shared" si="107"/>
        <v>0</v>
      </c>
    </row>
    <row r="531" spans="1:13" ht="12.75" hidden="1" customHeight="1" x14ac:dyDescent="0.2">
      <c r="A531" s="209" t="s">
        <v>500</v>
      </c>
      <c r="B531" s="75">
        <f t="shared" si="102"/>
        <v>0</v>
      </c>
      <c r="C531" s="75">
        <f t="shared" si="103"/>
        <v>0</v>
      </c>
      <c r="D531" s="32"/>
      <c r="E531" s="32"/>
      <c r="F531" s="32"/>
      <c r="G531" s="32"/>
      <c r="H531" s="32"/>
      <c r="I531" s="32"/>
      <c r="J531" s="82" t="str">
        <f t="shared" si="104"/>
        <v/>
      </c>
      <c r="K531" s="82" t="str">
        <f t="shared" si="105"/>
        <v/>
      </c>
      <c r="L531" s="85" t="str">
        <f t="shared" si="106"/>
        <v/>
      </c>
      <c r="M531" s="35">
        <f t="shared" si="107"/>
        <v>0</v>
      </c>
    </row>
    <row r="532" spans="1:13" ht="12.75" hidden="1" customHeight="1" x14ac:dyDescent="0.2">
      <c r="A532" s="209" t="s">
        <v>500</v>
      </c>
      <c r="B532" s="75">
        <f t="shared" si="102"/>
        <v>0</v>
      </c>
      <c r="C532" s="75">
        <f t="shared" si="103"/>
        <v>0</v>
      </c>
      <c r="D532" s="32"/>
      <c r="E532" s="32"/>
      <c r="F532" s="32"/>
      <c r="G532" s="32"/>
      <c r="H532" s="32"/>
      <c r="I532" s="32"/>
      <c r="J532" s="82" t="str">
        <f t="shared" si="104"/>
        <v/>
      </c>
      <c r="K532" s="82" t="str">
        <f t="shared" si="105"/>
        <v/>
      </c>
      <c r="L532" s="85" t="str">
        <f t="shared" si="106"/>
        <v/>
      </c>
      <c r="M532" s="35">
        <f t="shared" si="107"/>
        <v>0</v>
      </c>
    </row>
    <row r="533" spans="1:13" ht="12.75" hidden="1" customHeight="1" x14ac:dyDescent="0.2">
      <c r="A533" s="209" t="s">
        <v>500</v>
      </c>
      <c r="B533" s="75">
        <f t="shared" si="102"/>
        <v>0</v>
      </c>
      <c r="C533" s="75">
        <f t="shared" si="103"/>
        <v>0</v>
      </c>
      <c r="D533" s="32"/>
      <c r="E533" s="32"/>
      <c r="F533" s="32"/>
      <c r="G533" s="32"/>
      <c r="H533" s="32"/>
      <c r="I533" s="32"/>
      <c r="J533" s="82" t="str">
        <f t="shared" si="104"/>
        <v/>
      </c>
      <c r="K533" s="82" t="str">
        <f t="shared" si="105"/>
        <v/>
      </c>
      <c r="L533" s="85" t="str">
        <f t="shared" si="106"/>
        <v/>
      </c>
      <c r="M533" s="35">
        <f t="shared" si="107"/>
        <v>0</v>
      </c>
    </row>
    <row r="534" spans="1:13" ht="12.75" hidden="1" customHeight="1" x14ac:dyDescent="0.2">
      <c r="A534" s="209" t="s">
        <v>500</v>
      </c>
      <c r="B534" s="75">
        <f t="shared" si="102"/>
        <v>0</v>
      </c>
      <c r="C534" s="75">
        <f t="shared" si="103"/>
        <v>0</v>
      </c>
      <c r="D534" s="32"/>
      <c r="E534" s="32"/>
      <c r="F534" s="32"/>
      <c r="G534" s="32"/>
      <c r="H534" s="32"/>
      <c r="I534" s="32"/>
      <c r="J534" s="82" t="str">
        <f t="shared" si="104"/>
        <v/>
      </c>
      <c r="K534" s="82" t="str">
        <f t="shared" si="105"/>
        <v/>
      </c>
      <c r="L534" s="85" t="str">
        <f t="shared" si="106"/>
        <v/>
      </c>
      <c r="M534" s="35">
        <f t="shared" si="107"/>
        <v>0</v>
      </c>
    </row>
    <row r="535" spans="1:13" ht="12.75" hidden="1" customHeight="1" x14ac:dyDescent="0.2">
      <c r="A535" s="209" t="s">
        <v>500</v>
      </c>
      <c r="B535" s="75">
        <f t="shared" si="102"/>
        <v>0</v>
      </c>
      <c r="C535" s="75">
        <f t="shared" si="103"/>
        <v>0</v>
      </c>
      <c r="D535" s="32"/>
      <c r="E535" s="32"/>
      <c r="F535" s="32"/>
      <c r="G535" s="32"/>
      <c r="H535" s="32"/>
      <c r="I535" s="32"/>
      <c r="J535" s="82" t="str">
        <f t="shared" si="104"/>
        <v/>
      </c>
      <c r="K535" s="82" t="str">
        <f t="shared" si="105"/>
        <v/>
      </c>
      <c r="L535" s="85" t="str">
        <f t="shared" si="106"/>
        <v/>
      </c>
      <c r="M535" s="35">
        <f t="shared" si="107"/>
        <v>0</v>
      </c>
    </row>
    <row r="536" spans="1:13" ht="12.75" hidden="1" customHeight="1" x14ac:dyDescent="0.2">
      <c r="A536" s="209" t="s">
        <v>500</v>
      </c>
      <c r="B536" s="75">
        <f t="shared" si="102"/>
        <v>0</v>
      </c>
      <c r="C536" s="75">
        <f t="shared" si="103"/>
        <v>0</v>
      </c>
      <c r="D536" s="32"/>
      <c r="E536" s="32"/>
      <c r="F536" s="32"/>
      <c r="G536" s="32"/>
      <c r="H536" s="32"/>
      <c r="I536" s="32"/>
      <c r="J536" s="82" t="str">
        <f t="shared" si="104"/>
        <v/>
      </c>
      <c r="K536" s="82" t="str">
        <f t="shared" si="105"/>
        <v/>
      </c>
      <c r="L536" s="85" t="str">
        <f t="shared" si="106"/>
        <v/>
      </c>
      <c r="M536" s="35">
        <f t="shared" si="107"/>
        <v>0</v>
      </c>
    </row>
    <row r="537" spans="1:13" ht="12.75" hidden="1" customHeight="1" x14ac:dyDescent="0.2">
      <c r="A537" s="209" t="s">
        <v>500</v>
      </c>
      <c r="B537" s="75">
        <f t="shared" si="102"/>
        <v>0</v>
      </c>
      <c r="C537" s="75">
        <f t="shared" si="103"/>
        <v>0</v>
      </c>
      <c r="D537" s="32"/>
      <c r="E537" s="32"/>
      <c r="F537" s="32"/>
      <c r="G537" s="32"/>
      <c r="H537" s="32"/>
      <c r="I537" s="32"/>
      <c r="J537" s="82" t="str">
        <f t="shared" si="104"/>
        <v/>
      </c>
      <c r="K537" s="82" t="str">
        <f t="shared" si="105"/>
        <v/>
      </c>
      <c r="L537" s="85" t="str">
        <f t="shared" si="106"/>
        <v/>
      </c>
      <c r="M537" s="35">
        <f t="shared" si="107"/>
        <v>0</v>
      </c>
    </row>
    <row r="538" spans="1:13" ht="12.75" hidden="1" customHeight="1" x14ac:dyDescent="0.2">
      <c r="A538" s="209" t="s">
        <v>500</v>
      </c>
      <c r="B538" s="75">
        <f t="shared" ref="B538:B555" si="108">SUM(D538:I538)</f>
        <v>0</v>
      </c>
      <c r="C538" s="75">
        <f t="shared" ref="C538:C555" si="109">D538+E538</f>
        <v>0</v>
      </c>
      <c r="D538" s="32"/>
      <c r="E538" s="32"/>
      <c r="F538" s="32"/>
      <c r="G538" s="32"/>
      <c r="H538" s="32"/>
      <c r="I538" s="32"/>
      <c r="J538" s="82" t="str">
        <f t="shared" ref="J538:J556" si="110">IF(ISERROR(D538/C538),"",(D538/C538))</f>
        <v/>
      </c>
      <c r="K538" s="82" t="str">
        <f t="shared" ref="K538:K556" si="111">IF(ISERROR(E538/C538),"",(E538/C538))</f>
        <v/>
      </c>
      <c r="L538" s="85" t="str">
        <f t="shared" ref="L538:L556" si="112">IF(ISERROR((D538+E538)/B538),"",(D538+E538)/B538)</f>
        <v/>
      </c>
      <c r="M538" s="35">
        <f t="shared" ref="M538:M556" si="113">G538+I538</f>
        <v>0</v>
      </c>
    </row>
    <row r="539" spans="1:13" ht="12.75" hidden="1" customHeight="1" x14ac:dyDescent="0.2">
      <c r="A539" s="209" t="s">
        <v>500</v>
      </c>
      <c r="B539" s="75">
        <f t="shared" si="108"/>
        <v>0</v>
      </c>
      <c r="C539" s="75">
        <f t="shared" si="109"/>
        <v>0</v>
      </c>
      <c r="D539" s="32"/>
      <c r="E539" s="32"/>
      <c r="F539" s="32"/>
      <c r="G539" s="32"/>
      <c r="H539" s="32"/>
      <c r="I539" s="32"/>
      <c r="J539" s="82" t="str">
        <f t="shared" si="110"/>
        <v/>
      </c>
      <c r="K539" s="82" t="str">
        <f t="shared" si="111"/>
        <v/>
      </c>
      <c r="L539" s="85" t="str">
        <f t="shared" si="112"/>
        <v/>
      </c>
      <c r="M539" s="35">
        <f t="shared" si="113"/>
        <v>0</v>
      </c>
    </row>
    <row r="540" spans="1:13" ht="12.75" hidden="1" customHeight="1" x14ac:dyDescent="0.2">
      <c r="A540" s="209" t="s">
        <v>500</v>
      </c>
      <c r="B540" s="75">
        <f t="shared" si="108"/>
        <v>0</v>
      </c>
      <c r="C540" s="75">
        <f t="shared" si="109"/>
        <v>0</v>
      </c>
      <c r="D540" s="32"/>
      <c r="E540" s="32"/>
      <c r="F540" s="32"/>
      <c r="G540" s="32"/>
      <c r="H540" s="32"/>
      <c r="I540" s="32"/>
      <c r="J540" s="82" t="str">
        <f t="shared" si="110"/>
        <v/>
      </c>
      <c r="K540" s="82" t="str">
        <f t="shared" si="111"/>
        <v/>
      </c>
      <c r="L540" s="85" t="str">
        <f t="shared" si="112"/>
        <v/>
      </c>
      <c r="M540" s="35">
        <f t="shared" si="113"/>
        <v>0</v>
      </c>
    </row>
    <row r="541" spans="1:13" ht="12.75" hidden="1" customHeight="1" x14ac:dyDescent="0.2">
      <c r="A541" s="209" t="s">
        <v>500</v>
      </c>
      <c r="B541" s="75">
        <f t="shared" si="108"/>
        <v>0</v>
      </c>
      <c r="C541" s="75">
        <f t="shared" si="109"/>
        <v>0</v>
      </c>
      <c r="D541" s="32"/>
      <c r="E541" s="32"/>
      <c r="F541" s="32"/>
      <c r="G541" s="32"/>
      <c r="H541" s="32"/>
      <c r="I541" s="32"/>
      <c r="J541" s="82" t="str">
        <f t="shared" si="110"/>
        <v/>
      </c>
      <c r="K541" s="82" t="str">
        <f t="shared" si="111"/>
        <v/>
      </c>
      <c r="L541" s="85" t="str">
        <f t="shared" si="112"/>
        <v/>
      </c>
      <c r="M541" s="35">
        <f t="shared" si="113"/>
        <v>0</v>
      </c>
    </row>
    <row r="542" spans="1:13" ht="12.75" hidden="1" customHeight="1" x14ac:dyDescent="0.2">
      <c r="A542" s="209" t="s">
        <v>500</v>
      </c>
      <c r="B542" s="75">
        <f t="shared" si="108"/>
        <v>0</v>
      </c>
      <c r="C542" s="75">
        <f t="shared" si="109"/>
        <v>0</v>
      </c>
      <c r="D542" s="32"/>
      <c r="E542" s="32"/>
      <c r="F542" s="32"/>
      <c r="G542" s="32"/>
      <c r="H542" s="32"/>
      <c r="I542" s="32"/>
      <c r="J542" s="82" t="str">
        <f t="shared" si="110"/>
        <v/>
      </c>
      <c r="K542" s="82" t="str">
        <f t="shared" si="111"/>
        <v/>
      </c>
      <c r="L542" s="85" t="str">
        <f t="shared" si="112"/>
        <v/>
      </c>
      <c r="M542" s="35">
        <f t="shared" si="113"/>
        <v>0</v>
      </c>
    </row>
    <row r="543" spans="1:13" ht="12.75" hidden="1" customHeight="1" x14ac:dyDescent="0.2">
      <c r="A543" s="209" t="s">
        <v>500</v>
      </c>
      <c r="B543" s="75">
        <f t="shared" si="108"/>
        <v>0</v>
      </c>
      <c r="C543" s="75">
        <f t="shared" si="109"/>
        <v>0</v>
      </c>
      <c r="D543" s="32"/>
      <c r="E543" s="32"/>
      <c r="F543" s="32"/>
      <c r="G543" s="32"/>
      <c r="H543" s="32"/>
      <c r="I543" s="32"/>
      <c r="J543" s="82" t="str">
        <f t="shared" si="110"/>
        <v/>
      </c>
      <c r="K543" s="82" t="str">
        <f t="shared" si="111"/>
        <v/>
      </c>
      <c r="L543" s="85" t="str">
        <f t="shared" si="112"/>
        <v/>
      </c>
      <c r="M543" s="35">
        <f t="shared" si="113"/>
        <v>0</v>
      </c>
    </row>
    <row r="544" spans="1:13" ht="12.75" hidden="1" customHeight="1" x14ac:dyDescent="0.2">
      <c r="A544" s="209" t="s">
        <v>500</v>
      </c>
      <c r="B544" s="76">
        <f t="shared" si="108"/>
        <v>0</v>
      </c>
      <c r="C544" s="76">
        <f t="shared" si="109"/>
        <v>0</v>
      </c>
      <c r="D544" s="42"/>
      <c r="E544" s="42"/>
      <c r="F544" s="42"/>
      <c r="G544" s="42"/>
      <c r="H544" s="42"/>
      <c r="I544" s="42"/>
      <c r="J544" s="83" t="str">
        <f t="shared" si="110"/>
        <v/>
      </c>
      <c r="K544" s="83" t="str">
        <f t="shared" si="111"/>
        <v/>
      </c>
      <c r="L544" s="85" t="str">
        <f t="shared" si="112"/>
        <v/>
      </c>
      <c r="M544" s="35">
        <f t="shared" si="113"/>
        <v>0</v>
      </c>
    </row>
    <row r="545" spans="1:13" ht="12.75" hidden="1" customHeight="1" x14ac:dyDescent="0.2">
      <c r="A545" s="209" t="s">
        <v>500</v>
      </c>
      <c r="B545" s="75">
        <f t="shared" si="108"/>
        <v>0</v>
      </c>
      <c r="C545" s="75">
        <f t="shared" si="109"/>
        <v>0</v>
      </c>
      <c r="D545" s="32"/>
      <c r="E545" s="32"/>
      <c r="F545" s="32"/>
      <c r="G545" s="32"/>
      <c r="H545" s="32"/>
      <c r="I545" s="32"/>
      <c r="J545" s="82" t="str">
        <f t="shared" si="110"/>
        <v/>
      </c>
      <c r="K545" s="82" t="str">
        <f t="shared" si="111"/>
        <v/>
      </c>
      <c r="L545" s="85" t="str">
        <f t="shared" si="112"/>
        <v/>
      </c>
      <c r="M545" s="35">
        <f t="shared" si="113"/>
        <v>0</v>
      </c>
    </row>
    <row r="546" spans="1:13" ht="12.75" hidden="1" customHeight="1" x14ac:dyDescent="0.2">
      <c r="A546" s="209" t="s">
        <v>500</v>
      </c>
      <c r="B546" s="75">
        <f t="shared" si="108"/>
        <v>0</v>
      </c>
      <c r="C546" s="75">
        <f t="shared" si="109"/>
        <v>0</v>
      </c>
      <c r="D546" s="32"/>
      <c r="E546" s="32"/>
      <c r="F546" s="32"/>
      <c r="G546" s="32"/>
      <c r="H546" s="32"/>
      <c r="I546" s="32"/>
      <c r="J546" s="82" t="str">
        <f t="shared" si="110"/>
        <v/>
      </c>
      <c r="K546" s="82" t="str">
        <f t="shared" si="111"/>
        <v/>
      </c>
      <c r="L546" s="85" t="str">
        <f t="shared" si="112"/>
        <v/>
      </c>
      <c r="M546" s="35">
        <f t="shared" si="113"/>
        <v>0</v>
      </c>
    </row>
    <row r="547" spans="1:13" ht="12.75" hidden="1" customHeight="1" x14ac:dyDescent="0.2">
      <c r="A547" s="209" t="s">
        <v>500</v>
      </c>
      <c r="B547" s="75">
        <f t="shared" si="108"/>
        <v>0</v>
      </c>
      <c r="C547" s="75">
        <f t="shared" si="109"/>
        <v>0</v>
      </c>
      <c r="D547" s="32"/>
      <c r="E547" s="32"/>
      <c r="F547" s="32"/>
      <c r="G547" s="32"/>
      <c r="H547" s="32"/>
      <c r="I547" s="32"/>
      <c r="J547" s="82" t="str">
        <f t="shared" si="110"/>
        <v/>
      </c>
      <c r="K547" s="82" t="str">
        <f t="shared" si="111"/>
        <v/>
      </c>
      <c r="L547" s="85" t="str">
        <f t="shared" si="112"/>
        <v/>
      </c>
      <c r="M547" s="35">
        <f t="shared" si="113"/>
        <v>0</v>
      </c>
    </row>
    <row r="548" spans="1:13" ht="12.75" hidden="1" customHeight="1" x14ac:dyDescent="0.2">
      <c r="A548" s="209" t="s">
        <v>500</v>
      </c>
      <c r="B548" s="75">
        <f t="shared" si="108"/>
        <v>0</v>
      </c>
      <c r="C548" s="75">
        <f t="shared" si="109"/>
        <v>0</v>
      </c>
      <c r="D548" s="32"/>
      <c r="E548" s="32"/>
      <c r="F548" s="32"/>
      <c r="G548" s="32"/>
      <c r="H548" s="32"/>
      <c r="I548" s="32"/>
      <c r="J548" s="82" t="str">
        <f t="shared" si="110"/>
        <v/>
      </c>
      <c r="K548" s="82" t="str">
        <f t="shared" si="111"/>
        <v/>
      </c>
      <c r="L548" s="85" t="str">
        <f t="shared" si="112"/>
        <v/>
      </c>
      <c r="M548" s="35">
        <f t="shared" si="113"/>
        <v>0</v>
      </c>
    </row>
    <row r="549" spans="1:13" ht="12.75" hidden="1" customHeight="1" x14ac:dyDescent="0.2">
      <c r="A549" s="209" t="s">
        <v>500</v>
      </c>
      <c r="B549" s="75">
        <f t="shared" si="108"/>
        <v>0</v>
      </c>
      <c r="C549" s="75">
        <f t="shared" si="109"/>
        <v>0</v>
      </c>
      <c r="D549" s="32"/>
      <c r="E549" s="32"/>
      <c r="F549" s="32"/>
      <c r="G549" s="32"/>
      <c r="H549" s="32"/>
      <c r="I549" s="32"/>
      <c r="J549" s="82" t="str">
        <f t="shared" si="110"/>
        <v/>
      </c>
      <c r="K549" s="82" t="str">
        <f t="shared" si="111"/>
        <v/>
      </c>
      <c r="L549" s="85" t="str">
        <f t="shared" si="112"/>
        <v/>
      </c>
      <c r="M549" s="35">
        <f t="shared" si="113"/>
        <v>0</v>
      </c>
    </row>
    <row r="550" spans="1:13" ht="12.75" hidden="1" customHeight="1" x14ac:dyDescent="0.2">
      <c r="A550" s="209" t="s">
        <v>500</v>
      </c>
      <c r="B550" s="75">
        <f t="shared" si="108"/>
        <v>0</v>
      </c>
      <c r="C550" s="75">
        <f t="shared" si="109"/>
        <v>0</v>
      </c>
      <c r="D550" s="32"/>
      <c r="E550" s="32"/>
      <c r="F550" s="32"/>
      <c r="G550" s="32"/>
      <c r="H550" s="32"/>
      <c r="I550" s="32"/>
      <c r="J550" s="82" t="str">
        <f t="shared" si="110"/>
        <v/>
      </c>
      <c r="K550" s="82" t="str">
        <f t="shared" si="111"/>
        <v/>
      </c>
      <c r="L550" s="85" t="str">
        <f t="shared" si="112"/>
        <v/>
      </c>
      <c r="M550" s="35">
        <f t="shared" si="113"/>
        <v>0</v>
      </c>
    </row>
    <row r="551" spans="1:13" ht="12.75" hidden="1" customHeight="1" x14ac:dyDescent="0.2">
      <c r="A551" s="209" t="s">
        <v>500</v>
      </c>
      <c r="B551" s="75">
        <f t="shared" si="108"/>
        <v>0</v>
      </c>
      <c r="C551" s="75">
        <f t="shared" si="109"/>
        <v>0</v>
      </c>
      <c r="D551" s="32"/>
      <c r="E551" s="32"/>
      <c r="F551" s="32"/>
      <c r="G551" s="32"/>
      <c r="H551" s="32"/>
      <c r="I551" s="32"/>
      <c r="J551" s="82" t="str">
        <f t="shared" si="110"/>
        <v/>
      </c>
      <c r="K551" s="82" t="str">
        <f t="shared" si="111"/>
        <v/>
      </c>
      <c r="L551" s="85" t="str">
        <f t="shared" si="112"/>
        <v/>
      </c>
      <c r="M551" s="35">
        <f t="shared" si="113"/>
        <v>0</v>
      </c>
    </row>
    <row r="552" spans="1:13" ht="12.75" hidden="1" customHeight="1" x14ac:dyDescent="0.2">
      <c r="A552" s="209" t="s">
        <v>500</v>
      </c>
      <c r="B552" s="75">
        <f t="shared" si="108"/>
        <v>0</v>
      </c>
      <c r="C552" s="75">
        <f t="shared" si="109"/>
        <v>0</v>
      </c>
      <c r="D552" s="32"/>
      <c r="E552" s="32"/>
      <c r="F552" s="32"/>
      <c r="G552" s="32"/>
      <c r="H552" s="32"/>
      <c r="I552" s="32"/>
      <c r="J552" s="82" t="str">
        <f t="shared" si="110"/>
        <v/>
      </c>
      <c r="K552" s="82" t="str">
        <f t="shared" si="111"/>
        <v/>
      </c>
      <c r="L552" s="85" t="str">
        <f t="shared" si="112"/>
        <v/>
      </c>
      <c r="M552" s="35">
        <f t="shared" si="113"/>
        <v>0</v>
      </c>
    </row>
    <row r="553" spans="1:13" ht="12.75" hidden="1" customHeight="1" x14ac:dyDescent="0.2">
      <c r="A553" s="209" t="s">
        <v>500</v>
      </c>
      <c r="B553" s="75">
        <f t="shared" si="108"/>
        <v>0</v>
      </c>
      <c r="C553" s="75">
        <f t="shared" si="109"/>
        <v>0</v>
      </c>
      <c r="D553" s="32"/>
      <c r="E553" s="32"/>
      <c r="F553" s="32"/>
      <c r="G553" s="32"/>
      <c r="H553" s="32"/>
      <c r="I553" s="32"/>
      <c r="J553" s="82" t="str">
        <f t="shared" si="110"/>
        <v/>
      </c>
      <c r="K553" s="82" t="str">
        <f t="shared" si="111"/>
        <v/>
      </c>
      <c r="L553" s="85" t="str">
        <f t="shared" si="112"/>
        <v/>
      </c>
      <c r="M553" s="35">
        <f t="shared" si="113"/>
        <v>0</v>
      </c>
    </row>
    <row r="554" spans="1:13" ht="12.75" hidden="1" customHeight="1" x14ac:dyDescent="0.2">
      <c r="A554" s="209" t="s">
        <v>500</v>
      </c>
      <c r="B554" s="75">
        <f t="shared" si="108"/>
        <v>0</v>
      </c>
      <c r="C554" s="75">
        <f t="shared" si="109"/>
        <v>0</v>
      </c>
      <c r="D554" s="32"/>
      <c r="E554" s="32"/>
      <c r="F554" s="32"/>
      <c r="G554" s="32"/>
      <c r="H554" s="32"/>
      <c r="I554" s="32"/>
      <c r="J554" s="82" t="str">
        <f t="shared" si="110"/>
        <v/>
      </c>
      <c r="K554" s="82" t="str">
        <f t="shared" si="111"/>
        <v/>
      </c>
      <c r="L554" s="85" t="str">
        <f t="shared" si="112"/>
        <v/>
      </c>
      <c r="M554" s="35">
        <f t="shared" si="113"/>
        <v>0</v>
      </c>
    </row>
    <row r="555" spans="1:13" ht="12.75" hidden="1" customHeight="1" x14ac:dyDescent="0.2">
      <c r="A555" s="209" t="s">
        <v>500</v>
      </c>
      <c r="B555" s="76">
        <f t="shared" si="108"/>
        <v>0</v>
      </c>
      <c r="C555" s="76">
        <f t="shared" si="109"/>
        <v>0</v>
      </c>
      <c r="D555" s="42"/>
      <c r="E555" s="42"/>
      <c r="F555" s="42"/>
      <c r="G555" s="42"/>
      <c r="H555" s="42"/>
      <c r="I555" s="42"/>
      <c r="J555" s="83" t="str">
        <f t="shared" si="110"/>
        <v/>
      </c>
      <c r="K555" s="83" t="str">
        <f t="shared" si="111"/>
        <v/>
      </c>
      <c r="L555" s="85" t="str">
        <f t="shared" si="112"/>
        <v/>
      </c>
      <c r="M555" s="35">
        <f t="shared" si="113"/>
        <v>0</v>
      </c>
    </row>
    <row r="556" spans="1:13" ht="12.75" hidden="1" customHeight="1" x14ac:dyDescent="0.2">
      <c r="A556" s="203" t="s">
        <v>61</v>
      </c>
      <c r="B556" s="203">
        <f t="shared" ref="B556:I556" si="114">SUM(B506:B555)</f>
        <v>0</v>
      </c>
      <c r="C556" s="203">
        <f t="shared" si="114"/>
        <v>0</v>
      </c>
      <c r="D556" s="203">
        <f t="shared" si="114"/>
        <v>0</v>
      </c>
      <c r="E556" s="203">
        <f t="shared" si="114"/>
        <v>0</v>
      </c>
      <c r="F556" s="203">
        <f t="shared" si="114"/>
        <v>0</v>
      </c>
      <c r="G556" s="203">
        <f t="shared" si="114"/>
        <v>0</v>
      </c>
      <c r="H556" s="203">
        <f t="shared" si="114"/>
        <v>0</v>
      </c>
      <c r="I556" s="203">
        <f t="shared" si="114"/>
        <v>0</v>
      </c>
      <c r="J556" s="204" t="str">
        <f t="shared" si="110"/>
        <v/>
      </c>
      <c r="K556" s="204" t="str">
        <f t="shared" si="111"/>
        <v/>
      </c>
      <c r="L556" s="204" t="str">
        <f t="shared" si="112"/>
        <v/>
      </c>
      <c r="M556" s="35">
        <f t="shared" si="113"/>
        <v>0</v>
      </c>
    </row>
    <row r="557" spans="1:13" ht="5.25" customHeight="1" x14ac:dyDescent="0.2"/>
    <row r="558" spans="1:13" x14ac:dyDescent="0.2">
      <c r="A558" s="203" t="s">
        <v>410</v>
      </c>
      <c r="B558" s="203">
        <f t="shared" ref="B558:I558" si="115">B61+B116+B171+B226+B281+B336+B391+B446+B501+B556</f>
        <v>0</v>
      </c>
      <c r="C558" s="203">
        <f t="shared" si="115"/>
        <v>0</v>
      </c>
      <c r="D558" s="203">
        <f t="shared" si="115"/>
        <v>0</v>
      </c>
      <c r="E558" s="203">
        <f t="shared" si="115"/>
        <v>0</v>
      </c>
      <c r="F558" s="203">
        <f t="shared" si="115"/>
        <v>0</v>
      </c>
      <c r="G558" s="203">
        <f t="shared" si="115"/>
        <v>0</v>
      </c>
      <c r="H558" s="203">
        <f t="shared" si="115"/>
        <v>0</v>
      </c>
      <c r="I558" s="203">
        <f t="shared" si="115"/>
        <v>0</v>
      </c>
      <c r="J558" s="204" t="str">
        <f>IF(ISERROR(D558/C558),"",(D558/C558))</f>
        <v/>
      </c>
      <c r="K558" s="204" t="str">
        <f>IF(ISERROR(E558/C558),"",(E558/C558))</f>
        <v/>
      </c>
      <c r="L558" s="204" t="str">
        <f>IF(ISERROR((D558+E558)/B558),"",(D558+E558)/B558)</f>
        <v/>
      </c>
      <c r="M558" s="35">
        <f>G558+I558</f>
        <v>0</v>
      </c>
    </row>
  </sheetData>
  <mergeCells count="34">
    <mergeCell ref="A63:L63"/>
    <mergeCell ref="A64:A65"/>
    <mergeCell ref="A173:L173"/>
    <mergeCell ref="A119:A120"/>
    <mergeCell ref="A118:L118"/>
    <mergeCell ref="A228:L228"/>
    <mergeCell ref="A174:A175"/>
    <mergeCell ref="B64:L64"/>
    <mergeCell ref="B119:L119"/>
    <mergeCell ref="B174:L174"/>
    <mergeCell ref="A4:L4"/>
    <mergeCell ref="A5:D5"/>
    <mergeCell ref="A7:D7"/>
    <mergeCell ref="A8:L8"/>
    <mergeCell ref="A9:A10"/>
    <mergeCell ref="B9:L9"/>
    <mergeCell ref="B6:C6"/>
    <mergeCell ref="A449:A450"/>
    <mergeCell ref="A503:L503"/>
    <mergeCell ref="A504:A505"/>
    <mergeCell ref="A393:L393"/>
    <mergeCell ref="A394:A395"/>
    <mergeCell ref="A448:L448"/>
    <mergeCell ref="B394:L394"/>
    <mergeCell ref="B449:L449"/>
    <mergeCell ref="B504:L504"/>
    <mergeCell ref="B229:L229"/>
    <mergeCell ref="B284:L284"/>
    <mergeCell ref="B339:L339"/>
    <mergeCell ref="A283:L283"/>
    <mergeCell ref="A229:A230"/>
    <mergeCell ref="A339:A340"/>
    <mergeCell ref="A338:L338"/>
    <mergeCell ref="A284:A285"/>
  </mergeCells>
  <phoneticPr fontId="4" type="noConversion"/>
  <pageMargins left="0.25" right="0.25" top="0.5" bottom="0.5" header="0.5" footer="0.5"/>
  <pageSetup paperSize="5" scale="98" fitToHeight="2" orientation="landscape" r:id="rId1"/>
  <headerFooter alignWithMargins="0"/>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2:O138"/>
  <sheetViews>
    <sheetView workbookViewId="0">
      <selection activeCell="B26" sqref="B26"/>
    </sheetView>
  </sheetViews>
  <sheetFormatPr defaultRowHeight="12.75" x14ac:dyDescent="0.2"/>
  <cols>
    <col min="1" max="1" width="22.5703125" style="1" bestFit="1" customWidth="1"/>
    <col min="2" max="2" width="28" style="1" bestFit="1" customWidth="1"/>
    <col min="3" max="3" width="0.85546875" style="1" customWidth="1"/>
    <col min="4" max="5" width="14.85546875" style="1" bestFit="1" customWidth="1"/>
    <col min="6" max="6" width="16.7109375" style="1" bestFit="1" customWidth="1"/>
    <col min="7" max="7" width="0.7109375" style="1" customWidth="1"/>
    <col min="8" max="8" width="18.28515625" style="1" customWidth="1"/>
    <col min="9" max="9" width="25.28515625" style="1" bestFit="1" customWidth="1"/>
    <col min="10" max="10" width="0.85546875" style="1" customWidth="1"/>
    <col min="11" max="11" width="22.140625" style="1" bestFit="1" customWidth="1"/>
    <col min="12" max="12" width="30.42578125" style="1" bestFit="1" customWidth="1"/>
    <col min="13" max="13" width="1.140625" style="1" customWidth="1"/>
    <col min="14" max="14" width="22.140625" style="1" bestFit="1" customWidth="1"/>
    <col min="15" max="15" width="30.42578125" style="1" bestFit="1" customWidth="1"/>
    <col min="16" max="16384" width="9.140625" style="1"/>
  </cols>
  <sheetData>
    <row r="2" spans="1:15" x14ac:dyDescent="0.2">
      <c r="B2" s="454" t="s">
        <v>421</v>
      </c>
    </row>
    <row r="3" spans="1:15" x14ac:dyDescent="0.2">
      <c r="B3" s="455"/>
    </row>
    <row r="4" spans="1:15" x14ac:dyDescent="0.2">
      <c r="A4" s="144" t="s">
        <v>153</v>
      </c>
      <c r="B4" s="144" t="s">
        <v>169</v>
      </c>
      <c r="D4" s="144" t="s">
        <v>147</v>
      </c>
      <c r="E4" s="144" t="s">
        <v>52</v>
      </c>
      <c r="F4" s="144" t="s">
        <v>53</v>
      </c>
      <c r="H4" s="144" t="s">
        <v>153</v>
      </c>
      <c r="I4" s="144" t="s">
        <v>170</v>
      </c>
      <c r="K4" s="144" t="s">
        <v>172</v>
      </c>
      <c r="L4" s="144" t="s">
        <v>173</v>
      </c>
      <c r="N4" s="144" t="s">
        <v>182</v>
      </c>
      <c r="O4" s="144" t="s">
        <v>183</v>
      </c>
    </row>
    <row r="5" spans="1:15" x14ac:dyDescent="0.2">
      <c r="A5" s="106" t="s">
        <v>613</v>
      </c>
      <c r="B5" s="106" t="s">
        <v>31</v>
      </c>
      <c r="D5" s="106" t="s">
        <v>583</v>
      </c>
      <c r="E5" s="106" t="s">
        <v>940</v>
      </c>
      <c r="F5" s="106" t="s">
        <v>102</v>
      </c>
      <c r="H5" s="106" t="s">
        <v>519</v>
      </c>
      <c r="I5" s="106" t="s">
        <v>951</v>
      </c>
      <c r="K5" s="255" t="s">
        <v>959</v>
      </c>
      <c r="L5" s="106" t="s">
        <v>278</v>
      </c>
      <c r="N5" s="106" t="s">
        <v>519</v>
      </c>
      <c r="O5" s="106" t="s">
        <v>685</v>
      </c>
    </row>
    <row r="6" spans="1:15" x14ac:dyDescent="0.2">
      <c r="A6" s="106" t="s">
        <v>1166</v>
      </c>
      <c r="B6" s="106" t="s">
        <v>1167</v>
      </c>
      <c r="D6" s="106" t="s">
        <v>1222</v>
      </c>
      <c r="E6" s="106" t="s">
        <v>941</v>
      </c>
      <c r="F6" s="106" t="s">
        <v>55</v>
      </c>
      <c r="H6" s="106" t="s">
        <v>426</v>
      </c>
      <c r="I6" s="106" t="s">
        <v>427</v>
      </c>
      <c r="K6" s="106" t="s">
        <v>554</v>
      </c>
      <c r="L6" s="106" t="s">
        <v>1283</v>
      </c>
      <c r="N6" s="106" t="s">
        <v>196</v>
      </c>
      <c r="O6" s="106" t="s">
        <v>290</v>
      </c>
    </row>
    <row r="7" spans="1:15" x14ac:dyDescent="0.2">
      <c r="A7" s="106" t="s">
        <v>519</v>
      </c>
      <c r="B7" s="106" t="s">
        <v>520</v>
      </c>
      <c r="D7" s="106" t="s">
        <v>65</v>
      </c>
      <c r="E7" s="106" t="s">
        <v>942</v>
      </c>
      <c r="F7" s="106" t="s">
        <v>148</v>
      </c>
      <c r="H7" s="106" t="s">
        <v>196</v>
      </c>
      <c r="I7" s="106" t="s">
        <v>225</v>
      </c>
      <c r="K7" s="106" t="s">
        <v>196</v>
      </c>
      <c r="L7" s="106" t="s">
        <v>262</v>
      </c>
      <c r="N7" s="106" t="s">
        <v>515</v>
      </c>
      <c r="O7" s="106" t="s">
        <v>187</v>
      </c>
    </row>
    <row r="8" spans="1:15" x14ac:dyDescent="0.2">
      <c r="A8" s="106" t="s">
        <v>98</v>
      </c>
      <c r="B8" s="106" t="s">
        <v>32</v>
      </c>
      <c r="D8" s="106" t="s">
        <v>66</v>
      </c>
      <c r="E8" s="106" t="s">
        <v>943</v>
      </c>
      <c r="F8" s="106" t="s">
        <v>149</v>
      </c>
      <c r="H8" s="106" t="s">
        <v>226</v>
      </c>
      <c r="I8" s="106" t="s">
        <v>227</v>
      </c>
      <c r="K8" s="106" t="s">
        <v>264</v>
      </c>
      <c r="L8" s="106" t="s">
        <v>263</v>
      </c>
      <c r="N8" s="106" t="s">
        <v>106</v>
      </c>
      <c r="O8" s="106" t="s">
        <v>291</v>
      </c>
    </row>
    <row r="9" spans="1:15" x14ac:dyDescent="0.2">
      <c r="A9" s="254" t="s">
        <v>1168</v>
      </c>
      <c r="B9" s="106" t="s">
        <v>1169</v>
      </c>
      <c r="D9" s="106" t="s">
        <v>89</v>
      </c>
      <c r="E9" s="106"/>
      <c r="F9" s="106" t="s">
        <v>93</v>
      </c>
      <c r="H9" s="106" t="s">
        <v>228</v>
      </c>
      <c r="I9" s="106" t="s">
        <v>229</v>
      </c>
      <c r="K9" s="106" t="s">
        <v>266</v>
      </c>
      <c r="L9" s="106" t="s">
        <v>265</v>
      </c>
      <c r="N9" s="106" t="s">
        <v>163</v>
      </c>
      <c r="O9" s="106" t="s">
        <v>184</v>
      </c>
    </row>
    <row r="10" spans="1:15" x14ac:dyDescent="0.2">
      <c r="A10" s="106" t="s">
        <v>196</v>
      </c>
      <c r="B10" s="106" t="s">
        <v>197</v>
      </c>
      <c r="D10" s="106" t="s">
        <v>63</v>
      </c>
      <c r="E10" s="106"/>
      <c r="F10" s="106" t="s">
        <v>54</v>
      </c>
      <c r="H10" s="106" t="s">
        <v>545</v>
      </c>
      <c r="I10" s="106" t="s">
        <v>953</v>
      </c>
      <c r="K10" s="106" t="s">
        <v>268</v>
      </c>
      <c r="L10" s="106" t="s">
        <v>442</v>
      </c>
      <c r="N10" s="106" t="s">
        <v>185</v>
      </c>
      <c r="O10" s="106" t="s">
        <v>186</v>
      </c>
    </row>
    <row r="11" spans="1:15" x14ac:dyDescent="0.2">
      <c r="A11" s="106" t="s">
        <v>547</v>
      </c>
      <c r="B11" s="106" t="s">
        <v>529</v>
      </c>
      <c r="D11" s="106" t="s">
        <v>64</v>
      </c>
      <c r="E11" s="106"/>
      <c r="F11" s="106" t="s">
        <v>543</v>
      </c>
      <c r="H11" s="106" t="s">
        <v>1226</v>
      </c>
      <c r="I11" s="106" t="s">
        <v>1227</v>
      </c>
      <c r="K11" s="106" t="s">
        <v>268</v>
      </c>
      <c r="L11" s="106" t="s">
        <v>267</v>
      </c>
      <c r="N11" s="106" t="s">
        <v>164</v>
      </c>
      <c r="O11" s="106" t="s">
        <v>292</v>
      </c>
    </row>
    <row r="12" spans="1:15" x14ac:dyDescent="0.2">
      <c r="A12" s="106" t="s">
        <v>1170</v>
      </c>
      <c r="B12" s="106" t="s">
        <v>1171</v>
      </c>
      <c r="D12" s="106" t="s">
        <v>90</v>
      </c>
      <c r="E12" s="106"/>
      <c r="F12" s="106"/>
      <c r="H12" s="106" t="s">
        <v>230</v>
      </c>
      <c r="I12" s="106" t="s">
        <v>231</v>
      </c>
      <c r="K12" s="106" t="s">
        <v>1284</v>
      </c>
      <c r="L12" s="106" t="s">
        <v>1285</v>
      </c>
      <c r="N12" s="106" t="s">
        <v>516</v>
      </c>
      <c r="O12" s="106" t="s">
        <v>188</v>
      </c>
    </row>
    <row r="13" spans="1:15" x14ac:dyDescent="0.2">
      <c r="A13" s="106" t="s">
        <v>524</v>
      </c>
      <c r="B13" s="106" t="s">
        <v>1172</v>
      </c>
      <c r="D13" s="106" t="s">
        <v>1223</v>
      </c>
      <c r="E13" s="106"/>
      <c r="F13" s="106"/>
      <c r="H13" s="106" t="s">
        <v>547</v>
      </c>
      <c r="I13" s="106" t="s">
        <v>1228</v>
      </c>
      <c r="K13" s="106" t="s">
        <v>557</v>
      </c>
      <c r="L13" s="106" t="s">
        <v>1286</v>
      </c>
      <c r="N13" s="106" t="s">
        <v>1300</v>
      </c>
      <c r="O13" s="106" t="s">
        <v>570</v>
      </c>
    </row>
    <row r="14" spans="1:15" x14ac:dyDescent="0.2">
      <c r="A14" s="106" t="s">
        <v>503</v>
      </c>
      <c r="B14" s="106" t="s">
        <v>30</v>
      </c>
      <c r="D14" s="106" t="s">
        <v>1224</v>
      </c>
      <c r="E14" s="106"/>
      <c r="F14" s="106"/>
      <c r="H14" s="106" t="s">
        <v>232</v>
      </c>
      <c r="I14" s="106" t="s">
        <v>233</v>
      </c>
      <c r="K14" s="106" t="s">
        <v>530</v>
      </c>
      <c r="L14" s="106" t="s">
        <v>1287</v>
      </c>
      <c r="N14" s="106" t="s">
        <v>444</v>
      </c>
      <c r="O14" s="106" t="s">
        <v>381</v>
      </c>
    </row>
    <row r="15" spans="1:15" x14ac:dyDescent="0.2">
      <c r="A15" s="254" t="s">
        <v>1173</v>
      </c>
      <c r="B15" s="106" t="s">
        <v>33</v>
      </c>
      <c r="D15" s="1" t="s">
        <v>1165</v>
      </c>
      <c r="H15" s="106" t="s">
        <v>1229</v>
      </c>
      <c r="I15" s="106" t="s">
        <v>1230</v>
      </c>
      <c r="K15" s="106" t="s">
        <v>509</v>
      </c>
      <c r="L15" s="106" t="s">
        <v>174</v>
      </c>
      <c r="N15" s="106" t="s">
        <v>614</v>
      </c>
      <c r="O15" s="106" t="s">
        <v>622</v>
      </c>
    </row>
    <row r="16" spans="1:15" x14ac:dyDescent="0.2">
      <c r="A16" s="106" t="s">
        <v>1174</v>
      </c>
      <c r="B16" s="106" t="s">
        <v>1175</v>
      </c>
      <c r="D16" s="1" t="s">
        <v>543</v>
      </c>
      <c r="H16" s="106" t="s">
        <v>106</v>
      </c>
      <c r="I16" s="106" t="s">
        <v>234</v>
      </c>
      <c r="K16" s="106" t="s">
        <v>614</v>
      </c>
      <c r="L16" s="106" t="s">
        <v>621</v>
      </c>
      <c r="N16" s="106" t="s">
        <v>293</v>
      </c>
      <c r="O16" s="106" t="s">
        <v>294</v>
      </c>
    </row>
    <row r="17" spans="1:15" x14ac:dyDescent="0.2">
      <c r="A17" s="106" t="s">
        <v>106</v>
      </c>
      <c r="B17" s="106" t="s">
        <v>34</v>
      </c>
      <c r="D17" s="1" t="s">
        <v>580</v>
      </c>
      <c r="H17" s="106" t="s">
        <v>449</v>
      </c>
      <c r="I17" s="106" t="s">
        <v>958</v>
      </c>
      <c r="K17" s="106" t="s">
        <v>1288</v>
      </c>
      <c r="L17" s="106" t="s">
        <v>1289</v>
      </c>
      <c r="N17" s="106" t="s">
        <v>295</v>
      </c>
      <c r="O17" s="106" t="s">
        <v>296</v>
      </c>
    </row>
    <row r="18" spans="1:15" x14ac:dyDescent="0.2">
      <c r="A18" s="106" t="s">
        <v>198</v>
      </c>
      <c r="B18" s="106" t="s">
        <v>199</v>
      </c>
      <c r="D18" s="1" t="s">
        <v>1225</v>
      </c>
      <c r="H18" s="106" t="s">
        <v>428</v>
      </c>
      <c r="I18" s="106" t="s">
        <v>429</v>
      </c>
      <c r="K18" s="106" t="s">
        <v>272</v>
      </c>
      <c r="L18" s="106" t="s">
        <v>271</v>
      </c>
      <c r="N18" s="106" t="s">
        <v>165</v>
      </c>
      <c r="O18" s="106" t="s">
        <v>189</v>
      </c>
    </row>
    <row r="19" spans="1:15" x14ac:dyDescent="0.2">
      <c r="A19" s="106" t="s">
        <v>94</v>
      </c>
      <c r="B19" s="106" t="s">
        <v>200</v>
      </c>
      <c r="H19" s="106" t="s">
        <v>163</v>
      </c>
      <c r="I19" s="106" t="s">
        <v>156</v>
      </c>
      <c r="K19" s="106" t="s">
        <v>165</v>
      </c>
      <c r="L19" s="106" t="s">
        <v>177</v>
      </c>
      <c r="N19" s="106" t="s">
        <v>6</v>
      </c>
      <c r="O19" s="106" t="s">
        <v>190</v>
      </c>
    </row>
    <row r="20" spans="1:15" x14ac:dyDescent="0.2">
      <c r="A20" s="106" t="s">
        <v>1123</v>
      </c>
      <c r="B20" s="106" t="s">
        <v>1176</v>
      </c>
      <c r="H20" s="106" t="s">
        <v>164</v>
      </c>
      <c r="I20" s="106" t="s">
        <v>159</v>
      </c>
      <c r="K20" s="106" t="s">
        <v>6</v>
      </c>
      <c r="L20" s="106" t="s">
        <v>1290</v>
      </c>
      <c r="N20" s="106" t="s">
        <v>304</v>
      </c>
      <c r="O20" s="106" t="s">
        <v>305</v>
      </c>
    </row>
    <row r="21" spans="1:15" x14ac:dyDescent="0.2">
      <c r="A21" s="254" t="s">
        <v>1177</v>
      </c>
      <c r="B21" s="106" t="s">
        <v>536</v>
      </c>
      <c r="H21" s="106" t="s">
        <v>508</v>
      </c>
      <c r="I21" s="106" t="s">
        <v>154</v>
      </c>
      <c r="K21" s="106" t="s">
        <v>960</v>
      </c>
      <c r="L21" s="106" t="s">
        <v>283</v>
      </c>
      <c r="N21" s="106" t="s">
        <v>306</v>
      </c>
      <c r="O21" s="106" t="s">
        <v>194</v>
      </c>
    </row>
    <row r="22" spans="1:15" x14ac:dyDescent="0.2">
      <c r="A22" s="254" t="s">
        <v>164</v>
      </c>
      <c r="B22" s="106" t="s">
        <v>201</v>
      </c>
      <c r="H22" s="106" t="s">
        <v>1231</v>
      </c>
      <c r="I22" s="106" t="s">
        <v>546</v>
      </c>
      <c r="K22" s="106" t="s">
        <v>510</v>
      </c>
      <c r="L22" s="106" t="s">
        <v>178</v>
      </c>
      <c r="N22" s="106" t="s">
        <v>445</v>
      </c>
      <c r="O22" s="106" t="s">
        <v>297</v>
      </c>
    </row>
    <row r="23" spans="1:15" x14ac:dyDescent="0.2">
      <c r="A23" s="106" t="s">
        <v>97</v>
      </c>
      <c r="B23" s="106" t="s">
        <v>35</v>
      </c>
      <c r="H23" s="106" t="s">
        <v>235</v>
      </c>
      <c r="I23" s="106" t="s">
        <v>236</v>
      </c>
      <c r="K23" s="106" t="s">
        <v>511</v>
      </c>
      <c r="L23" s="106" t="s">
        <v>273</v>
      </c>
      <c r="N23" s="106" t="s">
        <v>422</v>
      </c>
      <c r="O23" s="106" t="s">
        <v>298</v>
      </c>
    </row>
    <row r="24" spans="1:15" x14ac:dyDescent="0.2">
      <c r="A24" s="254" t="s">
        <v>1178</v>
      </c>
      <c r="B24" s="254" t="s">
        <v>525</v>
      </c>
      <c r="H24" s="106" t="s">
        <v>175</v>
      </c>
      <c r="I24" s="106" t="s">
        <v>157</v>
      </c>
      <c r="K24" s="106" t="s">
        <v>275</v>
      </c>
      <c r="L24" s="106" t="s">
        <v>274</v>
      </c>
      <c r="N24" s="106" t="s">
        <v>423</v>
      </c>
      <c r="O24" s="106" t="s">
        <v>299</v>
      </c>
    </row>
    <row r="25" spans="1:15" x14ac:dyDescent="0.2">
      <c r="A25" s="254" t="s">
        <v>22</v>
      </c>
      <c r="B25" s="254" t="s">
        <v>36</v>
      </c>
      <c r="H25" s="106" t="s">
        <v>1232</v>
      </c>
      <c r="I25" s="106" t="s">
        <v>1233</v>
      </c>
      <c r="K25" s="106" t="s">
        <v>559</v>
      </c>
      <c r="L25" s="106" t="s">
        <v>1291</v>
      </c>
      <c r="N25" s="106" t="s">
        <v>446</v>
      </c>
      <c r="O25" s="106" t="s">
        <v>300</v>
      </c>
    </row>
    <row r="26" spans="1:15" x14ac:dyDescent="0.2">
      <c r="A26" s="106" t="s">
        <v>1179</v>
      </c>
      <c r="B26" s="106" t="s">
        <v>1180</v>
      </c>
      <c r="H26" s="106" t="s">
        <v>614</v>
      </c>
      <c r="I26" s="106" t="s">
        <v>618</v>
      </c>
      <c r="K26" s="106" t="s">
        <v>512</v>
      </c>
      <c r="L26" s="106" t="s">
        <v>276</v>
      </c>
      <c r="N26" s="106" t="s">
        <v>424</v>
      </c>
      <c r="O26" s="106" t="s">
        <v>301</v>
      </c>
    </row>
    <row r="27" spans="1:15" x14ac:dyDescent="0.2">
      <c r="A27" s="106" t="s">
        <v>1181</v>
      </c>
      <c r="B27" s="106" t="s">
        <v>670</v>
      </c>
      <c r="H27" s="106" t="s">
        <v>619</v>
      </c>
      <c r="I27" s="106" t="s">
        <v>620</v>
      </c>
      <c r="K27" s="106" t="s">
        <v>961</v>
      </c>
      <c r="L27" s="106" t="s">
        <v>269</v>
      </c>
      <c r="N27" s="106" t="s">
        <v>425</v>
      </c>
      <c r="O27" s="106" t="s">
        <v>302</v>
      </c>
    </row>
    <row r="28" spans="1:15" x14ac:dyDescent="0.2">
      <c r="A28" s="106" t="s">
        <v>23</v>
      </c>
      <c r="B28" s="106" t="s">
        <v>37</v>
      </c>
      <c r="H28" s="106" t="s">
        <v>430</v>
      </c>
      <c r="I28" s="106" t="s">
        <v>431</v>
      </c>
      <c r="K28" s="106" t="s">
        <v>561</v>
      </c>
      <c r="L28" s="106" t="s">
        <v>1292</v>
      </c>
      <c r="N28" s="106" t="s">
        <v>447</v>
      </c>
      <c r="O28" s="106" t="s">
        <v>303</v>
      </c>
    </row>
    <row r="29" spans="1:15" x14ac:dyDescent="0.2">
      <c r="A29" s="106" t="s">
        <v>450</v>
      </c>
      <c r="B29" s="106" t="s">
        <v>38</v>
      </c>
      <c r="H29" s="106" t="s">
        <v>1234</v>
      </c>
      <c r="I29" s="106" t="s">
        <v>237</v>
      </c>
      <c r="K29" s="106" t="s">
        <v>95</v>
      </c>
      <c r="L29" s="106" t="s">
        <v>176</v>
      </c>
      <c r="N29" s="106" t="s">
        <v>1301</v>
      </c>
      <c r="O29" s="106" t="s">
        <v>373</v>
      </c>
    </row>
    <row r="30" spans="1:15" x14ac:dyDescent="0.2">
      <c r="A30" s="106" t="s">
        <v>88</v>
      </c>
      <c r="B30" s="106" t="s">
        <v>39</v>
      </c>
      <c r="H30" s="106" t="s">
        <v>1193</v>
      </c>
      <c r="I30" s="106" t="s">
        <v>1235</v>
      </c>
      <c r="K30" s="106" t="s">
        <v>28</v>
      </c>
      <c r="L30" s="106" t="s">
        <v>179</v>
      </c>
      <c r="N30" s="106" t="s">
        <v>26</v>
      </c>
      <c r="O30" s="106" t="s">
        <v>192</v>
      </c>
    </row>
    <row r="31" spans="1:15" x14ac:dyDescent="0.2">
      <c r="A31" s="106" t="s">
        <v>1182</v>
      </c>
      <c r="B31" s="106" t="s">
        <v>1183</v>
      </c>
      <c r="H31" s="106" t="s">
        <v>1236</v>
      </c>
      <c r="I31" s="106" t="s">
        <v>1237</v>
      </c>
      <c r="K31" s="106" t="s">
        <v>71</v>
      </c>
      <c r="L31" s="106" t="s">
        <v>277</v>
      </c>
      <c r="N31" s="106" t="s">
        <v>1302</v>
      </c>
      <c r="O31" s="106" t="s">
        <v>402</v>
      </c>
    </row>
    <row r="32" spans="1:15" x14ac:dyDescent="0.2">
      <c r="A32" s="106" t="s">
        <v>1184</v>
      </c>
      <c r="B32" s="106" t="s">
        <v>1185</v>
      </c>
      <c r="H32" s="106" t="s">
        <v>1238</v>
      </c>
      <c r="I32" s="106" t="s">
        <v>1239</v>
      </c>
      <c r="K32" s="106" t="s">
        <v>280</v>
      </c>
      <c r="L32" s="106" t="s">
        <v>279</v>
      </c>
      <c r="N32" s="106" t="s">
        <v>504</v>
      </c>
      <c r="O32" s="106" t="s">
        <v>687</v>
      </c>
    </row>
    <row r="33" spans="1:15" x14ac:dyDescent="0.2">
      <c r="A33" s="106" t="s">
        <v>1186</v>
      </c>
      <c r="B33" s="106" t="s">
        <v>1187</v>
      </c>
      <c r="H33" s="106" t="s">
        <v>1240</v>
      </c>
      <c r="I33" s="106" t="s">
        <v>1241</v>
      </c>
      <c r="K33" s="106" t="s">
        <v>282</v>
      </c>
      <c r="L33" s="106" t="s">
        <v>281</v>
      </c>
      <c r="N33" s="106" t="s">
        <v>307</v>
      </c>
      <c r="O33" s="106" t="s">
        <v>322</v>
      </c>
    </row>
    <row r="34" spans="1:15" x14ac:dyDescent="0.2">
      <c r="A34" s="106" t="s">
        <v>1188</v>
      </c>
      <c r="B34" s="106" t="s">
        <v>539</v>
      </c>
      <c r="H34" s="106" t="s">
        <v>1242</v>
      </c>
      <c r="I34" s="106" t="s">
        <v>1243</v>
      </c>
      <c r="K34" s="106" t="s">
        <v>21</v>
      </c>
      <c r="L34" s="106" t="s">
        <v>284</v>
      </c>
      <c r="N34" s="106" t="s">
        <v>323</v>
      </c>
      <c r="O34" s="106" t="s">
        <v>324</v>
      </c>
    </row>
    <row r="35" spans="1:15" x14ac:dyDescent="0.2">
      <c r="A35" s="106" t="s">
        <v>932</v>
      </c>
      <c r="B35" s="106" t="s">
        <v>1189</v>
      </c>
      <c r="H35" s="106" t="s">
        <v>1244</v>
      </c>
      <c r="I35" s="106" t="s">
        <v>1245</v>
      </c>
      <c r="K35" s="106" t="s">
        <v>962</v>
      </c>
      <c r="L35" s="106" t="s">
        <v>963</v>
      </c>
      <c r="N35" s="106" t="s">
        <v>325</v>
      </c>
      <c r="O35" s="106" t="s">
        <v>326</v>
      </c>
    </row>
    <row r="36" spans="1:15" x14ac:dyDescent="0.2">
      <c r="A36" s="106" t="s">
        <v>24</v>
      </c>
      <c r="B36" s="106" t="s">
        <v>40</v>
      </c>
      <c r="H36" s="106" t="s">
        <v>1246</v>
      </c>
      <c r="I36" s="106" t="s">
        <v>1247</v>
      </c>
      <c r="K36" s="106" t="s">
        <v>286</v>
      </c>
      <c r="L36" s="106" t="s">
        <v>285</v>
      </c>
      <c r="N36" s="106" t="s">
        <v>339</v>
      </c>
      <c r="O36" s="106" t="s">
        <v>340</v>
      </c>
    </row>
    <row r="37" spans="1:15" x14ac:dyDescent="0.2">
      <c r="A37" s="106" t="s">
        <v>202</v>
      </c>
      <c r="B37" s="106" t="s">
        <v>203</v>
      </c>
      <c r="H37" s="106" t="s">
        <v>165</v>
      </c>
      <c r="I37" s="106" t="s">
        <v>155</v>
      </c>
      <c r="K37" s="106" t="s">
        <v>513</v>
      </c>
      <c r="L37" s="106" t="s">
        <v>261</v>
      </c>
      <c r="N37" s="106" t="s">
        <v>350</v>
      </c>
      <c r="O37" s="106" t="s">
        <v>351</v>
      </c>
    </row>
    <row r="38" spans="1:15" x14ac:dyDescent="0.2">
      <c r="A38" s="106" t="s">
        <v>1190</v>
      </c>
      <c r="B38" s="106" t="s">
        <v>541</v>
      </c>
      <c r="H38" s="106" t="s">
        <v>948</v>
      </c>
      <c r="I38" s="106" t="s">
        <v>949</v>
      </c>
      <c r="K38" s="106" t="s">
        <v>514</v>
      </c>
      <c r="L38" s="106" t="s">
        <v>270</v>
      </c>
      <c r="N38" s="106" t="s">
        <v>354</v>
      </c>
      <c r="O38" s="106" t="s">
        <v>355</v>
      </c>
    </row>
    <row r="39" spans="1:15" x14ac:dyDescent="0.2">
      <c r="A39" s="106" t="s">
        <v>933</v>
      </c>
      <c r="B39" s="106" t="s">
        <v>675</v>
      </c>
      <c r="H39" s="106" t="s">
        <v>1248</v>
      </c>
      <c r="I39" s="106" t="s">
        <v>1249</v>
      </c>
      <c r="K39" s="106" t="s">
        <v>168</v>
      </c>
      <c r="L39" s="106" t="s">
        <v>443</v>
      </c>
      <c r="N39" s="106" t="s">
        <v>356</v>
      </c>
      <c r="O39" s="106" t="s">
        <v>357</v>
      </c>
    </row>
    <row r="40" spans="1:15" x14ac:dyDescent="0.2">
      <c r="A40" s="106" t="s">
        <v>204</v>
      </c>
      <c r="B40" s="106" t="s">
        <v>205</v>
      </c>
      <c r="H40" s="106" t="s">
        <v>1250</v>
      </c>
      <c r="I40" s="106" t="s">
        <v>1251</v>
      </c>
      <c r="K40" s="106" t="s">
        <v>1293</v>
      </c>
      <c r="L40" s="106" t="s">
        <v>562</v>
      </c>
      <c r="N40" s="106" t="s">
        <v>358</v>
      </c>
      <c r="O40" s="106" t="s">
        <v>359</v>
      </c>
    </row>
    <row r="41" spans="1:15" x14ac:dyDescent="0.2">
      <c r="A41" s="106" t="s">
        <v>614</v>
      </c>
      <c r="B41" s="106" t="s">
        <v>615</v>
      </c>
      <c r="H41" s="106" t="s">
        <v>1252</v>
      </c>
      <c r="I41" s="106" t="s">
        <v>1253</v>
      </c>
      <c r="K41" s="106" t="s">
        <v>1294</v>
      </c>
      <c r="L41" s="106" t="s">
        <v>558</v>
      </c>
      <c r="N41" s="106" t="s">
        <v>623</v>
      </c>
      <c r="O41" s="106" t="s">
        <v>327</v>
      </c>
    </row>
    <row r="42" spans="1:15" x14ac:dyDescent="0.2">
      <c r="A42" s="106" t="s">
        <v>616</v>
      </c>
      <c r="B42" s="106" t="s">
        <v>617</v>
      </c>
      <c r="H42" s="106" t="s">
        <v>166</v>
      </c>
      <c r="I42" s="106" t="s">
        <v>162</v>
      </c>
      <c r="K42" s="106" t="s">
        <v>1214</v>
      </c>
      <c r="L42" s="106" t="s">
        <v>555</v>
      </c>
      <c r="N42" s="106" t="s">
        <v>331</v>
      </c>
      <c r="O42" s="106" t="s">
        <v>332</v>
      </c>
    </row>
    <row r="43" spans="1:15" x14ac:dyDescent="0.2">
      <c r="A43" s="254" t="s">
        <v>1191</v>
      </c>
      <c r="B43" s="254" t="s">
        <v>1192</v>
      </c>
      <c r="H43" s="106" t="s">
        <v>26</v>
      </c>
      <c r="I43" s="106" t="s">
        <v>945</v>
      </c>
      <c r="K43" s="106" t="s">
        <v>1215</v>
      </c>
      <c r="L43" s="106" t="s">
        <v>563</v>
      </c>
      <c r="N43" s="106" t="s">
        <v>333</v>
      </c>
      <c r="O43" s="106" t="s">
        <v>334</v>
      </c>
    </row>
    <row r="44" spans="1:15" x14ac:dyDescent="0.2">
      <c r="A44" s="106" t="s">
        <v>1193</v>
      </c>
      <c r="B44" s="106" t="s">
        <v>1194</v>
      </c>
      <c r="H44" s="106" t="s">
        <v>504</v>
      </c>
      <c r="I44" s="106" t="s">
        <v>952</v>
      </c>
      <c r="K44" s="106" t="s">
        <v>1216</v>
      </c>
      <c r="L44" s="106" t="s">
        <v>560</v>
      </c>
      <c r="N44" s="106" t="s">
        <v>624</v>
      </c>
      <c r="O44" s="106" t="s">
        <v>328</v>
      </c>
    </row>
    <row r="45" spans="1:15" x14ac:dyDescent="0.2">
      <c r="A45" s="106" t="s">
        <v>165</v>
      </c>
      <c r="B45" s="106" t="s">
        <v>210</v>
      </c>
      <c r="H45" s="106" t="s">
        <v>432</v>
      </c>
      <c r="I45" s="106" t="s">
        <v>433</v>
      </c>
      <c r="K45" s="106" t="s">
        <v>1217</v>
      </c>
      <c r="L45" s="106" t="s">
        <v>564</v>
      </c>
      <c r="N45" s="106" t="s">
        <v>329</v>
      </c>
      <c r="O45" s="106" t="s">
        <v>330</v>
      </c>
    </row>
    <row r="46" spans="1:15" x14ac:dyDescent="0.2">
      <c r="A46" s="106" t="s">
        <v>686</v>
      </c>
      <c r="B46" s="106" t="s">
        <v>532</v>
      </c>
      <c r="H46" s="106" t="s">
        <v>1254</v>
      </c>
      <c r="I46" s="106" t="s">
        <v>550</v>
      </c>
      <c r="K46" s="106" t="s">
        <v>1218</v>
      </c>
      <c r="L46" s="106" t="s">
        <v>1295</v>
      </c>
      <c r="N46" s="106" t="s">
        <v>335</v>
      </c>
      <c r="O46" s="106" t="s">
        <v>336</v>
      </c>
    </row>
    <row r="47" spans="1:15" x14ac:dyDescent="0.2">
      <c r="A47" s="254" t="s">
        <v>1195</v>
      </c>
      <c r="B47" s="106" t="s">
        <v>538</v>
      </c>
      <c r="H47" s="106" t="s">
        <v>1255</v>
      </c>
      <c r="I47" s="106" t="s">
        <v>954</v>
      </c>
      <c r="K47" s="106" t="s">
        <v>1219</v>
      </c>
      <c r="L47" s="106" t="s">
        <v>1296</v>
      </c>
      <c r="N47" s="106" t="s">
        <v>337</v>
      </c>
      <c r="O47" s="106" t="s">
        <v>338</v>
      </c>
    </row>
    <row r="48" spans="1:15" x14ac:dyDescent="0.2">
      <c r="A48" s="254" t="s">
        <v>1196</v>
      </c>
      <c r="B48" s="106" t="s">
        <v>1197</v>
      </c>
      <c r="H48" s="106" t="s">
        <v>1256</v>
      </c>
      <c r="I48" s="106" t="s">
        <v>944</v>
      </c>
      <c r="K48" s="106" t="s">
        <v>1220</v>
      </c>
      <c r="L48" s="106" t="s">
        <v>1297</v>
      </c>
      <c r="N48" s="106" t="s">
        <v>344</v>
      </c>
      <c r="O48" s="106" t="s">
        <v>345</v>
      </c>
    </row>
    <row r="49" spans="1:15" x14ac:dyDescent="0.2">
      <c r="A49" s="106" t="s">
        <v>422</v>
      </c>
      <c r="B49" s="106" t="s">
        <v>209</v>
      </c>
      <c r="H49" s="106" t="s">
        <v>1257</v>
      </c>
      <c r="I49" s="106" t="s">
        <v>957</v>
      </c>
      <c r="K49" s="106" t="s">
        <v>1221</v>
      </c>
      <c r="L49" s="106" t="s">
        <v>1298</v>
      </c>
      <c r="N49" s="106" t="s">
        <v>346</v>
      </c>
      <c r="O49" s="106" t="s">
        <v>347</v>
      </c>
    </row>
    <row r="50" spans="1:15" x14ac:dyDescent="0.2">
      <c r="A50" s="106" t="s">
        <v>423</v>
      </c>
      <c r="B50" s="106" t="s">
        <v>206</v>
      </c>
      <c r="H50" s="106" t="s">
        <v>1258</v>
      </c>
      <c r="I50" s="106" t="s">
        <v>1259</v>
      </c>
      <c r="K50" s="106" t="s">
        <v>641</v>
      </c>
      <c r="L50" s="106" t="s">
        <v>1299</v>
      </c>
      <c r="N50" s="106" t="s">
        <v>625</v>
      </c>
      <c r="O50" s="106" t="s">
        <v>341</v>
      </c>
    </row>
    <row r="51" spans="1:15" x14ac:dyDescent="0.2">
      <c r="A51" s="254" t="s">
        <v>424</v>
      </c>
      <c r="B51" s="106" t="s">
        <v>207</v>
      </c>
      <c r="H51" s="106" t="s">
        <v>95</v>
      </c>
      <c r="I51" s="106" t="s">
        <v>158</v>
      </c>
      <c r="N51" s="106" t="s">
        <v>342</v>
      </c>
      <c r="O51" s="106" t="s">
        <v>343</v>
      </c>
    </row>
    <row r="52" spans="1:15" x14ac:dyDescent="0.2">
      <c r="A52" s="106" t="s">
        <v>425</v>
      </c>
      <c r="B52" s="106" t="s">
        <v>208</v>
      </c>
      <c r="H52" s="106" t="s">
        <v>238</v>
      </c>
      <c r="I52" s="106" t="s">
        <v>239</v>
      </c>
      <c r="N52" s="106" t="s">
        <v>348</v>
      </c>
      <c r="O52" s="106" t="s">
        <v>349</v>
      </c>
    </row>
    <row r="53" spans="1:15" x14ac:dyDescent="0.2">
      <c r="A53" s="106" t="s">
        <v>25</v>
      </c>
      <c r="B53" s="254" t="s">
        <v>42</v>
      </c>
      <c r="H53" s="106" t="s">
        <v>240</v>
      </c>
      <c r="I53" s="106" t="s">
        <v>241</v>
      </c>
      <c r="N53" s="106" t="s">
        <v>352</v>
      </c>
      <c r="O53" s="106" t="s">
        <v>353</v>
      </c>
    </row>
    <row r="54" spans="1:15" x14ac:dyDescent="0.2">
      <c r="A54" s="254" t="s">
        <v>1198</v>
      </c>
      <c r="B54" s="106" t="s">
        <v>522</v>
      </c>
      <c r="H54" s="106" t="s">
        <v>1209</v>
      </c>
      <c r="I54" s="106" t="s">
        <v>1260</v>
      </c>
      <c r="N54" s="106" t="s">
        <v>360</v>
      </c>
      <c r="O54" s="106" t="s">
        <v>361</v>
      </c>
    </row>
    <row r="55" spans="1:15" x14ac:dyDescent="0.2">
      <c r="A55" s="106" t="s">
        <v>26</v>
      </c>
      <c r="B55" s="106" t="s">
        <v>43</v>
      </c>
      <c r="H55" s="106" t="s">
        <v>215</v>
      </c>
      <c r="I55" s="106" t="s">
        <v>242</v>
      </c>
      <c r="N55" s="106" t="s">
        <v>362</v>
      </c>
      <c r="O55" s="106" t="s">
        <v>363</v>
      </c>
    </row>
    <row r="56" spans="1:15" x14ac:dyDescent="0.2">
      <c r="A56" s="106" t="s">
        <v>504</v>
      </c>
      <c r="B56" s="106" t="s">
        <v>41</v>
      </c>
      <c r="H56" s="106" t="s">
        <v>1261</v>
      </c>
      <c r="I56" s="106" t="s">
        <v>1262</v>
      </c>
      <c r="N56" s="106" t="s">
        <v>367</v>
      </c>
      <c r="O56" s="106" t="s">
        <v>368</v>
      </c>
    </row>
    <row r="57" spans="1:15" x14ac:dyDescent="0.2">
      <c r="A57" s="106" t="s">
        <v>1199</v>
      </c>
      <c r="B57" s="106" t="s">
        <v>1200</v>
      </c>
      <c r="H57" s="106" t="s">
        <v>243</v>
      </c>
      <c r="I57" s="106" t="s">
        <v>244</v>
      </c>
      <c r="N57" s="106" t="s">
        <v>371</v>
      </c>
      <c r="O57" s="106" t="s">
        <v>372</v>
      </c>
    </row>
    <row r="58" spans="1:15" x14ac:dyDescent="0.2">
      <c r="A58" s="106" t="s">
        <v>1201</v>
      </c>
      <c r="B58" s="106" t="s">
        <v>531</v>
      </c>
      <c r="H58" s="106" t="s">
        <v>1263</v>
      </c>
      <c r="I58" s="106" t="s">
        <v>1264</v>
      </c>
      <c r="N58" s="106" t="s">
        <v>626</v>
      </c>
      <c r="O58" s="106" t="s">
        <v>364</v>
      </c>
    </row>
    <row r="59" spans="1:15" x14ac:dyDescent="0.2">
      <c r="A59" s="106" t="s">
        <v>1202</v>
      </c>
      <c r="B59" s="106" t="s">
        <v>1203</v>
      </c>
      <c r="H59" s="106" t="s">
        <v>1265</v>
      </c>
      <c r="I59" s="106" t="s">
        <v>1266</v>
      </c>
      <c r="N59" s="106" t="s">
        <v>365</v>
      </c>
      <c r="O59" s="106" t="s">
        <v>366</v>
      </c>
    </row>
    <row r="60" spans="1:15" x14ac:dyDescent="0.2">
      <c r="A60" s="106" t="s">
        <v>1204</v>
      </c>
      <c r="B60" s="106" t="s">
        <v>521</v>
      </c>
      <c r="H60" s="106" t="s">
        <v>955</v>
      </c>
      <c r="I60" s="106" t="s">
        <v>956</v>
      </c>
      <c r="N60" s="106" t="s">
        <v>369</v>
      </c>
      <c r="O60" s="106" t="s">
        <v>370</v>
      </c>
    </row>
    <row r="61" spans="1:15" x14ac:dyDescent="0.2">
      <c r="A61" s="106" t="s">
        <v>1205</v>
      </c>
      <c r="B61" s="106" t="s">
        <v>528</v>
      </c>
      <c r="H61" s="106" t="s">
        <v>245</v>
      </c>
      <c r="I61" s="106" t="s">
        <v>246</v>
      </c>
      <c r="N61" s="106" t="s">
        <v>1303</v>
      </c>
      <c r="O61" s="106" t="s">
        <v>565</v>
      </c>
    </row>
    <row r="62" spans="1:15" x14ac:dyDescent="0.2">
      <c r="A62" s="106" t="s">
        <v>27</v>
      </c>
      <c r="B62" s="106" t="s">
        <v>44</v>
      </c>
      <c r="H62" s="106" t="s">
        <v>167</v>
      </c>
      <c r="I62" s="106" t="s">
        <v>161</v>
      </c>
      <c r="N62" s="106" t="s">
        <v>964</v>
      </c>
      <c r="O62" s="106" t="s">
        <v>379</v>
      </c>
    </row>
    <row r="63" spans="1:15" x14ac:dyDescent="0.2">
      <c r="A63" s="106" t="s">
        <v>934</v>
      </c>
      <c r="B63" s="106" t="s">
        <v>671</v>
      </c>
      <c r="H63" s="106" t="s">
        <v>1267</v>
      </c>
      <c r="I63" s="106" t="s">
        <v>1268</v>
      </c>
      <c r="N63" s="106" t="s">
        <v>375</v>
      </c>
      <c r="O63" s="106" t="s">
        <v>376</v>
      </c>
    </row>
    <row r="64" spans="1:15" x14ac:dyDescent="0.2">
      <c r="A64" s="106" t="s">
        <v>211</v>
      </c>
      <c r="B64" s="106" t="s">
        <v>212</v>
      </c>
      <c r="H64" s="106" t="s">
        <v>247</v>
      </c>
      <c r="I64" s="106" t="s">
        <v>248</v>
      </c>
      <c r="N64" s="106" t="s">
        <v>377</v>
      </c>
      <c r="O64" s="106" t="s">
        <v>378</v>
      </c>
    </row>
    <row r="65" spans="1:15" x14ac:dyDescent="0.2">
      <c r="A65" s="254" t="s">
        <v>1206</v>
      </c>
      <c r="B65" s="254" t="s">
        <v>1207</v>
      </c>
      <c r="H65" s="106" t="s">
        <v>434</v>
      </c>
      <c r="I65" s="106" t="s">
        <v>435</v>
      </c>
      <c r="N65" s="106" t="s">
        <v>1304</v>
      </c>
      <c r="O65" s="106" t="s">
        <v>374</v>
      </c>
    </row>
    <row r="66" spans="1:15" x14ac:dyDescent="0.2">
      <c r="A66" s="106" t="s">
        <v>1208</v>
      </c>
      <c r="B66" s="254" t="s">
        <v>533</v>
      </c>
      <c r="H66" s="106" t="s">
        <v>1269</v>
      </c>
      <c r="I66" s="106" t="s">
        <v>1270</v>
      </c>
      <c r="N66" s="106" t="s">
        <v>193</v>
      </c>
      <c r="O66" s="106" t="s">
        <v>195</v>
      </c>
    </row>
    <row r="67" spans="1:15" x14ac:dyDescent="0.2">
      <c r="A67" s="106" t="s">
        <v>62</v>
      </c>
      <c r="B67" s="106" t="s">
        <v>45</v>
      </c>
      <c r="H67" s="106" t="s">
        <v>1271</v>
      </c>
      <c r="I67" s="106" t="s">
        <v>1272</v>
      </c>
      <c r="N67" s="106" t="s">
        <v>517</v>
      </c>
      <c r="O67" s="106" t="s">
        <v>191</v>
      </c>
    </row>
    <row r="68" spans="1:15" x14ac:dyDescent="0.2">
      <c r="A68" s="254" t="s">
        <v>95</v>
      </c>
      <c r="B68" s="254" t="s">
        <v>46</v>
      </c>
      <c r="H68" s="106" t="s">
        <v>1273</v>
      </c>
      <c r="I68" s="106" t="s">
        <v>1274</v>
      </c>
      <c r="N68" s="106" t="s">
        <v>380</v>
      </c>
      <c r="O68" s="106" t="s">
        <v>448</v>
      </c>
    </row>
    <row r="69" spans="1:15" x14ac:dyDescent="0.2">
      <c r="A69" s="106" t="s">
        <v>213</v>
      </c>
      <c r="B69" s="106" t="s">
        <v>214</v>
      </c>
      <c r="H69" s="106" t="s">
        <v>1275</v>
      </c>
      <c r="I69" s="106" t="s">
        <v>1276</v>
      </c>
      <c r="N69" s="106" t="s">
        <v>28</v>
      </c>
      <c r="O69" s="106" t="s">
        <v>382</v>
      </c>
    </row>
    <row r="70" spans="1:15" x14ac:dyDescent="0.2">
      <c r="A70" s="106" t="s">
        <v>1209</v>
      </c>
      <c r="B70" s="106" t="s">
        <v>1210</v>
      </c>
      <c r="H70" s="106" t="s">
        <v>552</v>
      </c>
      <c r="I70" s="106" t="s">
        <v>1277</v>
      </c>
      <c r="N70" s="106" t="s">
        <v>1305</v>
      </c>
      <c r="O70" s="106" t="s">
        <v>627</v>
      </c>
    </row>
    <row r="71" spans="1:15" x14ac:dyDescent="0.2">
      <c r="A71" s="106" t="s">
        <v>215</v>
      </c>
      <c r="B71" s="106" t="s">
        <v>216</v>
      </c>
      <c r="H71" s="106" t="s">
        <v>1278</v>
      </c>
      <c r="I71" s="106" t="s">
        <v>1279</v>
      </c>
      <c r="N71" s="106" t="s">
        <v>29</v>
      </c>
      <c r="O71" s="106" t="s">
        <v>383</v>
      </c>
    </row>
    <row r="72" spans="1:15" x14ac:dyDescent="0.2">
      <c r="A72" s="106" t="s">
        <v>96</v>
      </c>
      <c r="B72" s="106" t="s">
        <v>47</v>
      </c>
      <c r="H72" s="106" t="s">
        <v>168</v>
      </c>
      <c r="I72" s="106" t="s">
        <v>160</v>
      </c>
      <c r="N72" s="106" t="s">
        <v>1306</v>
      </c>
      <c r="O72" s="106" t="s">
        <v>628</v>
      </c>
    </row>
    <row r="73" spans="1:15" x14ac:dyDescent="0.2">
      <c r="A73" s="106" t="s">
        <v>28</v>
      </c>
      <c r="B73" s="106" t="s">
        <v>48</v>
      </c>
      <c r="H73" s="106" t="s">
        <v>1214</v>
      </c>
      <c r="I73" s="106" t="s">
        <v>551</v>
      </c>
      <c r="N73" s="106" t="s">
        <v>1214</v>
      </c>
      <c r="O73" s="106" t="s">
        <v>571</v>
      </c>
    </row>
    <row r="74" spans="1:15" x14ac:dyDescent="0.2">
      <c r="A74" s="106" t="s">
        <v>29</v>
      </c>
      <c r="B74" s="106" t="s">
        <v>49</v>
      </c>
      <c r="H74" s="106" t="s">
        <v>1215</v>
      </c>
      <c r="I74" s="106" t="s">
        <v>544</v>
      </c>
      <c r="N74" s="106" t="s">
        <v>1215</v>
      </c>
      <c r="O74" s="106" t="s">
        <v>566</v>
      </c>
    </row>
    <row r="75" spans="1:15" x14ac:dyDescent="0.2">
      <c r="A75" s="106" t="s">
        <v>217</v>
      </c>
      <c r="B75" s="106" t="s">
        <v>218</v>
      </c>
      <c r="H75" s="106" t="s">
        <v>1216</v>
      </c>
      <c r="I75" s="106" t="s">
        <v>553</v>
      </c>
      <c r="N75" s="106" t="s">
        <v>1216</v>
      </c>
      <c r="O75" s="106" t="s">
        <v>567</v>
      </c>
    </row>
    <row r="76" spans="1:15" x14ac:dyDescent="0.2">
      <c r="A76" s="106" t="s">
        <v>219</v>
      </c>
      <c r="B76" s="106" t="s">
        <v>220</v>
      </c>
      <c r="H76" s="106" t="s">
        <v>1217</v>
      </c>
      <c r="I76" s="106" t="s">
        <v>548</v>
      </c>
      <c r="N76" s="106" t="s">
        <v>1217</v>
      </c>
      <c r="O76" s="106" t="s">
        <v>568</v>
      </c>
    </row>
    <row r="77" spans="1:15" x14ac:dyDescent="0.2">
      <c r="A77" s="106" t="s">
        <v>221</v>
      </c>
      <c r="B77" s="106" t="s">
        <v>222</v>
      </c>
      <c r="H77" s="106" t="s">
        <v>1218</v>
      </c>
      <c r="I77" s="106" t="s">
        <v>549</v>
      </c>
      <c r="N77" s="106" t="s">
        <v>1218</v>
      </c>
      <c r="O77" s="106" t="s">
        <v>569</v>
      </c>
    </row>
    <row r="78" spans="1:15" x14ac:dyDescent="0.2">
      <c r="A78" s="106" t="s">
        <v>552</v>
      </c>
      <c r="B78" s="106" t="s">
        <v>1211</v>
      </c>
      <c r="H78" s="106" t="s">
        <v>1219</v>
      </c>
      <c r="I78" s="106" t="s">
        <v>946</v>
      </c>
      <c r="N78" s="106" t="s">
        <v>1219</v>
      </c>
      <c r="O78" s="106" t="s">
        <v>684</v>
      </c>
    </row>
    <row r="79" spans="1:15" x14ac:dyDescent="0.2">
      <c r="A79" s="106" t="s">
        <v>1212</v>
      </c>
      <c r="B79" s="106" t="s">
        <v>1213</v>
      </c>
      <c r="H79" s="106" t="s">
        <v>1220</v>
      </c>
      <c r="I79" s="106" t="s">
        <v>947</v>
      </c>
      <c r="N79" s="106" t="s">
        <v>1220</v>
      </c>
      <c r="O79" s="106" t="s">
        <v>1307</v>
      </c>
    </row>
    <row r="80" spans="1:15" x14ac:dyDescent="0.2">
      <c r="A80" s="106" t="s">
        <v>1214</v>
      </c>
      <c r="B80" s="106" t="s">
        <v>672</v>
      </c>
      <c r="H80" s="106" t="s">
        <v>1221</v>
      </c>
      <c r="I80" s="106" t="s">
        <v>950</v>
      </c>
      <c r="N80" s="106" t="s">
        <v>1221</v>
      </c>
      <c r="O80" s="106" t="s">
        <v>1308</v>
      </c>
    </row>
    <row r="81" spans="1:15" x14ac:dyDescent="0.2">
      <c r="A81" s="106" t="s">
        <v>1215</v>
      </c>
      <c r="B81" s="106" t="s">
        <v>676</v>
      </c>
      <c r="H81" s="106" t="s">
        <v>1280</v>
      </c>
      <c r="I81" s="106" t="s">
        <v>1281</v>
      </c>
      <c r="N81" s="106" t="s">
        <v>641</v>
      </c>
      <c r="O81" s="106" t="s">
        <v>1309</v>
      </c>
    </row>
    <row r="82" spans="1:15" x14ac:dyDescent="0.2">
      <c r="A82" s="106" t="s">
        <v>1216</v>
      </c>
      <c r="B82" s="106" t="s">
        <v>535</v>
      </c>
      <c r="H82" s="106" t="s">
        <v>641</v>
      </c>
      <c r="I82" s="106" t="s">
        <v>1282</v>
      </c>
      <c r="N82" s="106" t="s">
        <v>384</v>
      </c>
      <c r="O82" s="106" t="s">
        <v>385</v>
      </c>
    </row>
    <row r="83" spans="1:15" x14ac:dyDescent="0.2">
      <c r="A83" s="106" t="s">
        <v>1217</v>
      </c>
      <c r="B83" s="106" t="s">
        <v>537</v>
      </c>
      <c r="H83" s="106" t="s">
        <v>384</v>
      </c>
      <c r="I83" s="106" t="s">
        <v>436</v>
      </c>
      <c r="N83" s="106" t="s">
        <v>386</v>
      </c>
      <c r="O83" s="106" t="s">
        <v>387</v>
      </c>
    </row>
    <row r="84" spans="1:15" x14ac:dyDescent="0.2">
      <c r="A84" s="106" t="s">
        <v>1218</v>
      </c>
      <c r="B84" s="106" t="s">
        <v>674</v>
      </c>
      <c r="H84" s="106" t="s">
        <v>386</v>
      </c>
      <c r="I84" s="106" t="s">
        <v>437</v>
      </c>
      <c r="N84" s="106" t="s">
        <v>388</v>
      </c>
      <c r="O84" s="106" t="s">
        <v>389</v>
      </c>
    </row>
    <row r="85" spans="1:15" x14ac:dyDescent="0.2">
      <c r="A85" s="106" t="s">
        <v>1219</v>
      </c>
      <c r="B85" s="106" t="s">
        <v>527</v>
      </c>
      <c r="H85" s="106" t="s">
        <v>388</v>
      </c>
      <c r="I85" s="106" t="s">
        <v>438</v>
      </c>
      <c r="N85" s="106" t="s">
        <v>390</v>
      </c>
      <c r="O85" s="106" t="s">
        <v>391</v>
      </c>
    </row>
    <row r="86" spans="1:15" x14ac:dyDescent="0.2">
      <c r="A86" s="106" t="s">
        <v>1220</v>
      </c>
      <c r="B86" s="106" t="s">
        <v>673</v>
      </c>
      <c r="H86" s="106" t="s">
        <v>396</v>
      </c>
      <c r="I86" s="106" t="s">
        <v>439</v>
      </c>
      <c r="N86" s="106" t="s">
        <v>392</v>
      </c>
      <c r="O86" s="106" t="s">
        <v>393</v>
      </c>
    </row>
    <row r="87" spans="1:15" x14ac:dyDescent="0.2">
      <c r="A87" s="106" t="s">
        <v>1221</v>
      </c>
      <c r="B87" s="106" t="s">
        <v>518</v>
      </c>
      <c r="H87" s="106" t="s">
        <v>249</v>
      </c>
      <c r="I87" s="106" t="s">
        <v>250</v>
      </c>
      <c r="N87" s="106" t="s">
        <v>394</v>
      </c>
      <c r="O87" s="106" t="s">
        <v>395</v>
      </c>
    </row>
    <row r="88" spans="1:15" x14ac:dyDescent="0.2">
      <c r="A88" s="106" t="s">
        <v>542</v>
      </c>
      <c r="B88" s="106" t="s">
        <v>534</v>
      </c>
      <c r="H88" s="106" t="s">
        <v>251</v>
      </c>
      <c r="I88" s="106" t="s">
        <v>252</v>
      </c>
      <c r="N88" s="106" t="s">
        <v>396</v>
      </c>
      <c r="O88" s="106" t="s">
        <v>397</v>
      </c>
    </row>
    <row r="89" spans="1:15" x14ac:dyDescent="0.2">
      <c r="A89" s="106" t="s">
        <v>223</v>
      </c>
      <c r="B89" s="106" t="s">
        <v>224</v>
      </c>
      <c r="H89" s="106" t="s">
        <v>253</v>
      </c>
      <c r="I89" s="106" t="s">
        <v>254</v>
      </c>
      <c r="N89" s="106" t="s">
        <v>398</v>
      </c>
      <c r="O89" s="106" t="s">
        <v>399</v>
      </c>
    </row>
    <row r="90" spans="1:15" x14ac:dyDescent="0.2">
      <c r="A90" s="106"/>
      <c r="B90" s="106"/>
      <c r="H90" s="106" t="s">
        <v>255</v>
      </c>
      <c r="I90" s="106" t="s">
        <v>256</v>
      </c>
      <c r="N90" s="106" t="s">
        <v>253</v>
      </c>
      <c r="O90" s="106" t="s">
        <v>400</v>
      </c>
    </row>
    <row r="91" spans="1:15" x14ac:dyDescent="0.2">
      <c r="A91" s="106"/>
      <c r="B91" s="106"/>
      <c r="H91" s="106" t="s">
        <v>257</v>
      </c>
      <c r="I91" s="106" t="s">
        <v>258</v>
      </c>
      <c r="N91" s="106" t="s">
        <v>257</v>
      </c>
      <c r="O91" s="106" t="s">
        <v>401</v>
      </c>
    </row>
    <row r="92" spans="1:15" x14ac:dyDescent="0.2">
      <c r="A92" s="106"/>
      <c r="B92" s="106"/>
      <c r="H92" s="106" t="s">
        <v>259</v>
      </c>
      <c r="I92" s="106" t="s">
        <v>260</v>
      </c>
      <c r="N92" s="106"/>
      <c r="O92" s="106"/>
    </row>
    <row r="93" spans="1:15" x14ac:dyDescent="0.2">
      <c r="A93" s="106"/>
      <c r="B93" s="106"/>
      <c r="H93" s="106" t="s">
        <v>440</v>
      </c>
      <c r="I93" s="106" t="s">
        <v>441</v>
      </c>
      <c r="N93" s="106"/>
      <c r="O93" s="106"/>
    </row>
    <row r="94" spans="1:15" x14ac:dyDescent="0.2">
      <c r="A94" s="106"/>
      <c r="B94" s="106"/>
      <c r="N94" s="106"/>
      <c r="O94" s="106"/>
    </row>
    <row r="95" spans="1:15" x14ac:dyDescent="0.2">
      <c r="A95" s="106"/>
      <c r="B95" s="106"/>
      <c r="N95" s="106"/>
      <c r="O95" s="106"/>
    </row>
    <row r="96" spans="1:15" x14ac:dyDescent="0.2">
      <c r="A96" s="106"/>
      <c r="B96" s="106"/>
      <c r="N96" s="106"/>
      <c r="O96" s="106"/>
    </row>
    <row r="97" spans="1:15" x14ac:dyDescent="0.2">
      <c r="A97" s="106"/>
      <c r="B97" s="106"/>
      <c r="N97" s="106"/>
      <c r="O97" s="106"/>
    </row>
    <row r="98" spans="1:15" x14ac:dyDescent="0.2">
      <c r="A98" s="106"/>
      <c r="B98" s="106"/>
      <c r="N98" s="106"/>
      <c r="O98" s="106"/>
    </row>
    <row r="99" spans="1:15" x14ac:dyDescent="0.2">
      <c r="A99" s="106"/>
      <c r="B99" s="106"/>
      <c r="N99" s="106"/>
      <c r="O99" s="106"/>
    </row>
    <row r="100" spans="1:15" x14ac:dyDescent="0.2">
      <c r="A100" s="106"/>
      <c r="B100" s="106"/>
      <c r="N100" s="106"/>
      <c r="O100" s="106"/>
    </row>
    <row r="101" spans="1:15" x14ac:dyDescent="0.2">
      <c r="A101" s="106"/>
      <c r="B101" s="106"/>
      <c r="N101" s="106"/>
      <c r="O101" s="106"/>
    </row>
    <row r="102" spans="1:15" x14ac:dyDescent="0.2">
      <c r="A102" s="106"/>
      <c r="B102" s="106"/>
      <c r="N102" s="106"/>
      <c r="O102" s="106"/>
    </row>
    <row r="103" spans="1:15" x14ac:dyDescent="0.2">
      <c r="A103" s="106"/>
      <c r="B103" s="106"/>
      <c r="N103" s="106"/>
      <c r="O103" s="106"/>
    </row>
    <row r="104" spans="1:15" x14ac:dyDescent="0.2">
      <c r="A104" s="106"/>
      <c r="B104" s="106"/>
      <c r="N104" s="106"/>
      <c r="O104" s="106"/>
    </row>
    <row r="105" spans="1:15" x14ac:dyDescent="0.2">
      <c r="A105" s="106"/>
      <c r="B105" s="106"/>
      <c r="N105" s="106"/>
      <c r="O105" s="106"/>
    </row>
    <row r="106" spans="1:15" x14ac:dyDescent="0.2">
      <c r="A106" s="106"/>
      <c r="B106" s="106"/>
      <c r="N106" s="106"/>
      <c r="O106" s="106"/>
    </row>
    <row r="107" spans="1:15" x14ac:dyDescent="0.2">
      <c r="A107" s="106"/>
      <c r="B107" s="106"/>
      <c r="N107" s="106"/>
      <c r="O107" s="106"/>
    </row>
    <row r="108" spans="1:15" x14ac:dyDescent="0.2">
      <c r="A108" s="106"/>
      <c r="B108" s="106"/>
      <c r="N108" s="106"/>
      <c r="O108" s="106"/>
    </row>
    <row r="109" spans="1:15" x14ac:dyDescent="0.2">
      <c r="A109" s="106"/>
      <c r="B109" s="106"/>
      <c r="N109" s="106"/>
      <c r="O109" s="106"/>
    </row>
    <row r="110" spans="1:15" x14ac:dyDescent="0.2">
      <c r="A110" s="106"/>
      <c r="B110" s="106"/>
      <c r="N110" s="106"/>
      <c r="O110" s="106"/>
    </row>
    <row r="111" spans="1:15" x14ac:dyDescent="0.2">
      <c r="A111" s="106"/>
      <c r="B111" s="106"/>
    </row>
    <row r="112" spans="1:15" x14ac:dyDescent="0.2">
      <c r="A112" s="106"/>
      <c r="B112" s="106"/>
    </row>
    <row r="113" spans="1:2" x14ac:dyDescent="0.2">
      <c r="A113" s="106"/>
      <c r="B113" s="106"/>
    </row>
    <row r="114" spans="1:2" x14ac:dyDescent="0.2">
      <c r="A114" s="106"/>
      <c r="B114" s="106"/>
    </row>
    <row r="115" spans="1:2" x14ac:dyDescent="0.2">
      <c r="A115" s="106"/>
      <c r="B115" s="106"/>
    </row>
    <row r="116" spans="1:2" x14ac:dyDescent="0.2">
      <c r="A116" s="106"/>
      <c r="B116" s="106"/>
    </row>
    <row r="117" spans="1:2" x14ac:dyDescent="0.2">
      <c r="A117" s="106"/>
      <c r="B117" s="106"/>
    </row>
    <row r="118" spans="1:2" x14ac:dyDescent="0.2">
      <c r="A118" s="106"/>
      <c r="B118" s="106"/>
    </row>
    <row r="119" spans="1:2" x14ac:dyDescent="0.2">
      <c r="A119" s="106"/>
      <c r="B119" s="106"/>
    </row>
    <row r="120" spans="1:2" x14ac:dyDescent="0.2">
      <c r="A120" s="106"/>
      <c r="B120" s="106"/>
    </row>
    <row r="121" spans="1:2" x14ac:dyDescent="0.2">
      <c r="A121" s="106"/>
      <c r="B121" s="106"/>
    </row>
    <row r="122" spans="1:2" x14ac:dyDescent="0.2">
      <c r="A122" s="106"/>
      <c r="B122" s="106"/>
    </row>
    <row r="123" spans="1:2" x14ac:dyDescent="0.2">
      <c r="A123" s="106"/>
      <c r="B123" s="106"/>
    </row>
    <row r="124" spans="1:2" x14ac:dyDescent="0.2">
      <c r="A124" s="106"/>
      <c r="B124" s="106"/>
    </row>
    <row r="125" spans="1:2" x14ac:dyDescent="0.2">
      <c r="A125" s="106"/>
      <c r="B125" s="106"/>
    </row>
    <row r="126" spans="1:2" x14ac:dyDescent="0.2">
      <c r="A126" s="106"/>
      <c r="B126" s="106"/>
    </row>
    <row r="127" spans="1:2" x14ac:dyDescent="0.2">
      <c r="A127" s="106"/>
      <c r="B127" s="106"/>
    </row>
    <row r="128" spans="1:2" x14ac:dyDescent="0.2">
      <c r="A128" s="106"/>
      <c r="B128" s="106"/>
    </row>
    <row r="129" spans="1:2" x14ac:dyDescent="0.2">
      <c r="A129" s="106"/>
      <c r="B129" s="106"/>
    </row>
    <row r="130" spans="1:2" x14ac:dyDescent="0.2">
      <c r="A130" s="106"/>
      <c r="B130" s="106"/>
    </row>
    <row r="131" spans="1:2" x14ac:dyDescent="0.2">
      <c r="A131" s="106"/>
      <c r="B131" s="106"/>
    </row>
    <row r="132" spans="1:2" x14ac:dyDescent="0.2">
      <c r="A132" s="106"/>
      <c r="B132" s="106"/>
    </row>
    <row r="133" spans="1:2" x14ac:dyDescent="0.2">
      <c r="A133" s="106"/>
      <c r="B133" s="106"/>
    </row>
    <row r="134" spans="1:2" x14ac:dyDescent="0.2">
      <c r="A134" s="106"/>
      <c r="B134" s="106"/>
    </row>
    <row r="135" spans="1:2" x14ac:dyDescent="0.2">
      <c r="A135" s="106"/>
      <c r="B135" s="106"/>
    </row>
    <row r="136" spans="1:2" x14ac:dyDescent="0.2">
      <c r="A136" s="106"/>
      <c r="B136" s="106"/>
    </row>
    <row r="137" spans="1:2" x14ac:dyDescent="0.2">
      <c r="A137" s="106"/>
      <c r="B137" s="106"/>
    </row>
    <row r="138" spans="1:2" x14ac:dyDescent="0.2">
      <c r="A138" s="106"/>
      <c r="B138" s="106"/>
    </row>
  </sheetData>
  <mergeCells count="1">
    <mergeCell ref="B2:B3"/>
  </mergeCells>
  <phoneticPr fontId="4" type="noConversion"/>
  <conditionalFormatting sqref="B2:B3">
    <cfRule type="cellIs" dxfId="1" priority="1" stopIfTrue="1" operator="equal">
      <formula>"Completed"</formula>
    </cfRule>
  </conditionalFormatting>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284101" r:id="rId4" name="imgDefectFields">
          <controlPr autoLine="0" autoPict="0" r:id="rId5">
            <anchor moveWithCells="1">
              <from>
                <xdr:col>0</xdr:col>
                <xdr:colOff>66675</xdr:colOff>
                <xdr:row>0</xdr:row>
                <xdr:rowOff>66675</xdr:rowOff>
              </from>
              <to>
                <xdr:col>0</xdr:col>
                <xdr:colOff>1409700</xdr:colOff>
                <xdr:row>2</xdr:row>
                <xdr:rowOff>104775</xdr:rowOff>
              </to>
            </anchor>
          </controlPr>
        </control>
      </mc:Choice>
      <mc:Fallback>
        <control shapeId="1284101" r:id="rId4" name="imgDefectFields"/>
      </mc:Fallback>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9"/>
  <sheetViews>
    <sheetView workbookViewId="0">
      <selection activeCell="D11" sqref="D11"/>
    </sheetView>
  </sheetViews>
  <sheetFormatPr defaultColWidth="21.5703125" defaultRowHeight="12.75" x14ac:dyDescent="0.2"/>
  <cols>
    <col min="1" max="16384" width="21.5703125" style="1"/>
  </cols>
  <sheetData>
    <row r="1" spans="1:4" x14ac:dyDescent="0.2">
      <c r="A1" s="114" t="s">
        <v>403</v>
      </c>
      <c r="D1" s="119" t="s">
        <v>412</v>
      </c>
    </row>
    <row r="2" spans="1:4" x14ac:dyDescent="0.2">
      <c r="A2" s="106" t="s">
        <v>20</v>
      </c>
      <c r="D2" s="1" t="s">
        <v>413</v>
      </c>
    </row>
    <row r="3" spans="1:4" x14ac:dyDescent="0.2">
      <c r="A3" s="106" t="s">
        <v>21</v>
      </c>
      <c r="D3" s="1" t="s">
        <v>7</v>
      </c>
    </row>
    <row r="4" spans="1:4" x14ac:dyDescent="0.2">
      <c r="A4" s="106" t="str">
        <f>IF(Parameters!C31 = "","",Parameters!C31)</f>
        <v>Business Process</v>
      </c>
      <c r="D4" s="1" t="s">
        <v>8</v>
      </c>
    </row>
    <row r="5" spans="1:4" x14ac:dyDescent="0.2">
      <c r="D5" s="1" t="s">
        <v>317</v>
      </c>
    </row>
    <row r="6" spans="1:4" x14ac:dyDescent="0.2">
      <c r="D6" s="1" t="s">
        <v>12</v>
      </c>
    </row>
    <row r="7" spans="1:4" x14ac:dyDescent="0.2">
      <c r="D7" s="1" t="s">
        <v>10</v>
      </c>
    </row>
    <row r="8" spans="1:4" x14ac:dyDescent="0.2">
      <c r="D8" s="1" t="s">
        <v>9</v>
      </c>
    </row>
    <row r="9" spans="1:4" x14ac:dyDescent="0.2">
      <c r="D9" s="1" t="s">
        <v>11</v>
      </c>
    </row>
  </sheetData>
  <phoneticPr fontId="21" type="noConversion"/>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
  <sheetViews>
    <sheetView workbookViewId="0">
      <selection activeCell="A17" sqref="A17"/>
    </sheetView>
  </sheetViews>
  <sheetFormatPr defaultRowHeight="12.75" x14ac:dyDescent="0.2"/>
  <cols>
    <col min="1" max="1" width="74.42578125" style="1" customWidth="1"/>
    <col min="2" max="16384" width="9.140625" style="1"/>
  </cols>
  <sheetData>
    <row r="2" spans="1:1" ht="27" hidden="1" customHeight="1" x14ac:dyDescent="0.2">
      <c r="A2" s="123" t="s">
        <v>451</v>
      </c>
    </row>
  </sheetData>
  <phoneticPr fontId="21"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87"/>
  <sheetViews>
    <sheetView workbookViewId="0">
      <selection activeCell="A23" sqref="A23"/>
    </sheetView>
  </sheetViews>
  <sheetFormatPr defaultRowHeight="12.75" x14ac:dyDescent="0.2"/>
  <cols>
    <col min="1" max="1" width="19.85546875" style="93" customWidth="1"/>
    <col min="2" max="2" width="8.85546875" style="66" bestFit="1" customWidth="1"/>
    <col min="3" max="3" width="10" style="96" bestFit="1" customWidth="1"/>
    <col min="4" max="4" width="10.28515625" style="66" bestFit="1" customWidth="1"/>
    <col min="5" max="5" width="11.28515625" style="66" customWidth="1"/>
    <col min="6" max="6" width="12" style="92" customWidth="1"/>
    <col min="7" max="7" width="11" style="93" customWidth="1"/>
    <col min="8" max="8" width="1.140625" style="66" customWidth="1"/>
    <col min="9" max="9" width="8.85546875" style="66" bestFit="1" customWidth="1"/>
    <col min="10" max="10" width="10" style="66" bestFit="1" customWidth="1"/>
    <col min="11" max="11" width="10.28515625" style="66" bestFit="1" customWidth="1"/>
    <col min="12" max="12" width="11.28515625" style="66" customWidth="1"/>
    <col min="13" max="13" width="13.42578125" style="66" customWidth="1"/>
    <col min="14" max="14" width="10.5703125" style="66" customWidth="1"/>
    <col min="15" max="16384" width="9.140625" style="66"/>
  </cols>
  <sheetData>
    <row r="1" spans="1:14" s="8" customFormat="1" ht="34.5" customHeight="1" x14ac:dyDescent="0.2">
      <c r="A1" s="9"/>
      <c r="B1" s="9"/>
      <c r="C1" s="94"/>
      <c r="D1" s="9"/>
      <c r="E1" s="9"/>
      <c r="F1" s="86"/>
      <c r="G1" s="9"/>
    </row>
    <row r="2" spans="1:14" s="8" customFormat="1" hidden="1" x14ac:dyDescent="0.2">
      <c r="A2" s="9"/>
      <c r="B2" s="9"/>
      <c r="C2" s="94"/>
      <c r="D2" s="9"/>
      <c r="E2" s="9"/>
      <c r="F2" s="86"/>
      <c r="G2" s="9"/>
    </row>
    <row r="3" spans="1:14" s="8" customFormat="1" ht="12.75" hidden="1" customHeight="1" x14ac:dyDescent="0.2">
      <c r="A3" s="9"/>
      <c r="B3" s="9"/>
      <c r="C3" s="94"/>
      <c r="D3" s="9"/>
      <c r="E3" s="9"/>
      <c r="F3" s="87"/>
      <c r="G3" s="11"/>
      <c r="H3" s="33"/>
    </row>
    <row r="4" spans="1:14" s="88" customFormat="1" ht="15.75" customHeight="1" x14ac:dyDescent="0.2">
      <c r="A4" s="459" t="s">
        <v>311</v>
      </c>
      <c r="B4" s="460"/>
      <c r="C4" s="460"/>
      <c r="D4" s="460"/>
      <c r="E4" s="460"/>
      <c r="F4" s="460"/>
      <c r="G4" s="460"/>
      <c r="H4" s="460"/>
      <c r="I4" s="460"/>
      <c r="J4" s="460"/>
      <c r="K4" s="460"/>
      <c r="L4" s="460"/>
      <c r="M4" s="460"/>
      <c r="N4" s="460"/>
    </row>
    <row r="5" spans="1:14" s="89" customFormat="1" ht="4.5" customHeight="1" x14ac:dyDescent="0.2">
      <c r="A5" s="90"/>
      <c r="B5" s="90"/>
      <c r="C5" s="95"/>
      <c r="D5" s="90"/>
      <c r="E5" s="90"/>
      <c r="F5" s="91"/>
      <c r="G5" s="90"/>
    </row>
    <row r="6" spans="1:14" s="89" customFormat="1" hidden="1" x14ac:dyDescent="0.2">
      <c r="A6" s="144" t="s">
        <v>109</v>
      </c>
      <c r="B6" s="461">
        <v>43196.16511574074</v>
      </c>
      <c r="C6" s="462"/>
      <c r="D6" s="90"/>
      <c r="E6" s="90"/>
      <c r="F6" s="91"/>
      <c r="G6" s="90"/>
    </row>
    <row r="7" spans="1:14" s="89" customFormat="1" ht="5.25" customHeight="1" x14ac:dyDescent="0.2">
      <c r="A7" s="90"/>
      <c r="B7" s="90"/>
      <c r="C7" s="95"/>
      <c r="D7" s="90"/>
      <c r="E7" s="90"/>
      <c r="F7" s="91"/>
      <c r="G7" s="90"/>
    </row>
    <row r="8" spans="1:14" ht="15.75" x14ac:dyDescent="0.2">
      <c r="A8" s="466" t="str">
        <f>IF(Parameters!C31="","&lt;Not Mapped&gt;",Parameters!C31)</f>
        <v>Business Process</v>
      </c>
      <c r="B8" s="459" t="s">
        <v>308</v>
      </c>
      <c r="C8" s="460"/>
      <c r="D8" s="460"/>
      <c r="E8" s="460"/>
      <c r="F8" s="460"/>
      <c r="G8" s="460"/>
      <c r="I8" s="459" t="s">
        <v>312</v>
      </c>
      <c r="J8" s="460"/>
      <c r="K8" s="460"/>
      <c r="L8" s="460"/>
      <c r="M8" s="460"/>
      <c r="N8" s="460"/>
    </row>
    <row r="9" spans="1:14" ht="18" customHeight="1" x14ac:dyDescent="0.2">
      <c r="A9" s="467"/>
      <c r="B9" s="456" t="s">
        <v>449</v>
      </c>
      <c r="C9" s="457"/>
      <c r="D9" s="458"/>
      <c r="E9" s="463" t="s">
        <v>468</v>
      </c>
      <c r="F9" s="463" t="s">
        <v>309</v>
      </c>
      <c r="G9" s="463" t="s">
        <v>310</v>
      </c>
      <c r="I9" s="456" t="s">
        <v>449</v>
      </c>
      <c r="J9" s="457"/>
      <c r="K9" s="458"/>
      <c r="L9" s="463" t="s">
        <v>468</v>
      </c>
      <c r="M9" s="463" t="s">
        <v>456</v>
      </c>
      <c r="N9" s="463" t="s">
        <v>0</v>
      </c>
    </row>
    <row r="10" spans="1:14" x14ac:dyDescent="0.2">
      <c r="A10" s="467"/>
      <c r="B10" s="127" t="s">
        <v>314</v>
      </c>
      <c r="C10" s="127" t="s">
        <v>316</v>
      </c>
      <c r="D10" s="127" t="s">
        <v>315</v>
      </c>
      <c r="E10" s="464"/>
      <c r="F10" s="464"/>
      <c r="G10" s="464"/>
      <c r="I10" s="127" t="s">
        <v>314</v>
      </c>
      <c r="J10" s="127" t="s">
        <v>316</v>
      </c>
      <c r="K10" s="127" t="s">
        <v>315</v>
      </c>
      <c r="L10" s="464"/>
      <c r="M10" s="464"/>
      <c r="N10" s="464"/>
    </row>
    <row r="11" spans="1:14" x14ac:dyDescent="0.2">
      <c r="A11" s="468"/>
      <c r="B11" s="151">
        <v>1</v>
      </c>
      <c r="C11" s="151">
        <v>2</v>
      </c>
      <c r="D11" s="151">
        <v>3</v>
      </c>
      <c r="E11" s="465">
        <f>B11+C11*2+D11*3</f>
        <v>14</v>
      </c>
      <c r="F11" s="465"/>
      <c r="G11" s="465"/>
      <c r="I11" s="151">
        <v>1</v>
      </c>
      <c r="J11" s="151">
        <v>1.25</v>
      </c>
      <c r="K11" s="151">
        <v>3</v>
      </c>
      <c r="L11" s="465">
        <f>I11+J11*2+K11*3</f>
        <v>12.5</v>
      </c>
      <c r="M11" s="465"/>
      <c r="N11" s="465" t="str">
        <f t="shared" ref="N11:N43" si="0">IF(ISERROR(L11/(M11/8))," ",L11/(M11/8))</f>
        <v xml:space="preserve"> </v>
      </c>
    </row>
    <row r="12" spans="1:14" x14ac:dyDescent="0.2">
      <c r="A12" s="138"/>
      <c r="B12" s="122">
        <v>0</v>
      </c>
      <c r="C12" s="122">
        <v>0</v>
      </c>
      <c r="D12" s="122">
        <v>0</v>
      </c>
      <c r="E12" s="152">
        <f>B12*$B$11+C12*$C$11+D12*$D$11</f>
        <v>0</v>
      </c>
      <c r="F12" s="127"/>
      <c r="G12" s="125" t="str">
        <f t="shared" ref="G12:G43" si="1">IF(ISERROR(E12/(F12/8))," ",E12/(F12/8))</f>
        <v xml:space="preserve"> </v>
      </c>
      <c r="I12" s="122">
        <v>0</v>
      </c>
      <c r="J12" s="122">
        <v>0</v>
      </c>
      <c r="K12" s="122">
        <v>0</v>
      </c>
      <c r="L12" s="152">
        <f>I12*$I$11+J12*$J$11+K12*$K$11</f>
        <v>0</v>
      </c>
      <c r="M12" s="127"/>
      <c r="N12" s="125" t="str">
        <f t="shared" si="0"/>
        <v xml:space="preserve"> </v>
      </c>
    </row>
    <row r="13" spans="1:14" x14ac:dyDescent="0.2">
      <c r="A13" s="138"/>
      <c r="B13" s="122">
        <v>0</v>
      </c>
      <c r="C13" s="122">
        <v>0</v>
      </c>
      <c r="D13" s="122">
        <v>0</v>
      </c>
      <c r="E13" s="152">
        <f t="shared" ref="E13:E76" si="2">B13*$B$11+C13*$C$11+D13*$D$11</f>
        <v>0</v>
      </c>
      <c r="F13" s="127"/>
      <c r="G13" s="125" t="str">
        <f t="shared" si="1"/>
        <v xml:space="preserve"> </v>
      </c>
      <c r="I13" s="122">
        <v>0</v>
      </c>
      <c r="J13" s="122">
        <v>0</v>
      </c>
      <c r="K13" s="122">
        <v>0</v>
      </c>
      <c r="L13" s="152">
        <f t="shared" ref="L13:L76" si="3">I13*$I$11+J13*$J$11+K13*$K$11</f>
        <v>0</v>
      </c>
      <c r="M13" s="127"/>
      <c r="N13" s="125" t="str">
        <f t="shared" si="0"/>
        <v xml:space="preserve"> </v>
      </c>
    </row>
    <row r="14" spans="1:14" x14ac:dyDescent="0.2">
      <c r="A14" s="138"/>
      <c r="B14" s="122">
        <v>0</v>
      </c>
      <c r="C14" s="122">
        <v>0</v>
      </c>
      <c r="D14" s="122">
        <v>0</v>
      </c>
      <c r="E14" s="152">
        <f t="shared" si="2"/>
        <v>0</v>
      </c>
      <c r="F14" s="127"/>
      <c r="G14" s="125" t="str">
        <f t="shared" si="1"/>
        <v xml:space="preserve"> </v>
      </c>
      <c r="I14" s="122">
        <v>0</v>
      </c>
      <c r="J14" s="122">
        <v>0</v>
      </c>
      <c r="K14" s="122">
        <v>0</v>
      </c>
      <c r="L14" s="152">
        <f t="shared" si="3"/>
        <v>0</v>
      </c>
      <c r="M14" s="127"/>
      <c r="N14" s="125" t="str">
        <f t="shared" si="0"/>
        <v xml:space="preserve"> </v>
      </c>
    </row>
    <row r="15" spans="1:14" x14ac:dyDescent="0.2">
      <c r="A15" s="138"/>
      <c r="B15" s="122">
        <v>0</v>
      </c>
      <c r="C15" s="122">
        <v>0</v>
      </c>
      <c r="D15" s="122">
        <v>0</v>
      </c>
      <c r="E15" s="152">
        <f t="shared" si="2"/>
        <v>0</v>
      </c>
      <c r="F15" s="127"/>
      <c r="G15" s="125" t="str">
        <f t="shared" si="1"/>
        <v xml:space="preserve"> </v>
      </c>
      <c r="I15" s="122">
        <v>0</v>
      </c>
      <c r="J15" s="122">
        <v>0</v>
      </c>
      <c r="K15" s="122">
        <v>0</v>
      </c>
      <c r="L15" s="152">
        <f t="shared" si="3"/>
        <v>0</v>
      </c>
      <c r="M15" s="127"/>
      <c r="N15" s="125" t="str">
        <f t="shared" si="0"/>
        <v xml:space="preserve"> </v>
      </c>
    </row>
    <row r="16" spans="1:14" x14ac:dyDescent="0.2">
      <c r="A16" s="138"/>
      <c r="B16" s="122">
        <v>0</v>
      </c>
      <c r="C16" s="122">
        <v>0</v>
      </c>
      <c r="D16" s="122">
        <v>0</v>
      </c>
      <c r="E16" s="152">
        <f t="shared" si="2"/>
        <v>0</v>
      </c>
      <c r="F16" s="127"/>
      <c r="G16" s="125" t="str">
        <f t="shared" si="1"/>
        <v xml:space="preserve"> </v>
      </c>
      <c r="I16" s="122">
        <v>0</v>
      </c>
      <c r="J16" s="122">
        <v>0</v>
      </c>
      <c r="K16" s="122">
        <v>0</v>
      </c>
      <c r="L16" s="152">
        <f t="shared" si="3"/>
        <v>0</v>
      </c>
      <c r="M16" s="127"/>
      <c r="N16" s="125" t="str">
        <f t="shared" si="0"/>
        <v xml:space="preserve"> </v>
      </c>
    </row>
    <row r="17" spans="1:14" x14ac:dyDescent="0.2">
      <c r="A17" s="138"/>
      <c r="B17" s="122">
        <v>0</v>
      </c>
      <c r="C17" s="122">
        <v>0</v>
      </c>
      <c r="D17" s="122">
        <v>0</v>
      </c>
      <c r="E17" s="152">
        <f t="shared" si="2"/>
        <v>0</v>
      </c>
      <c r="F17" s="127"/>
      <c r="G17" s="125" t="str">
        <f t="shared" si="1"/>
        <v xml:space="preserve"> </v>
      </c>
      <c r="I17" s="122">
        <v>0</v>
      </c>
      <c r="J17" s="122">
        <v>0</v>
      </c>
      <c r="K17" s="122">
        <v>0</v>
      </c>
      <c r="L17" s="152">
        <f t="shared" si="3"/>
        <v>0</v>
      </c>
      <c r="M17" s="127"/>
      <c r="N17" s="125" t="str">
        <f t="shared" si="0"/>
        <v xml:space="preserve"> </v>
      </c>
    </row>
    <row r="18" spans="1:14" x14ac:dyDescent="0.2">
      <c r="A18" s="138"/>
      <c r="B18" s="122">
        <v>0</v>
      </c>
      <c r="C18" s="122">
        <v>0</v>
      </c>
      <c r="D18" s="122">
        <v>0</v>
      </c>
      <c r="E18" s="152">
        <f t="shared" si="2"/>
        <v>0</v>
      </c>
      <c r="F18" s="127"/>
      <c r="G18" s="125" t="str">
        <f t="shared" si="1"/>
        <v xml:space="preserve"> </v>
      </c>
      <c r="I18" s="122">
        <v>0</v>
      </c>
      <c r="J18" s="122">
        <v>0</v>
      </c>
      <c r="K18" s="122">
        <v>0</v>
      </c>
      <c r="L18" s="152">
        <f t="shared" si="3"/>
        <v>0</v>
      </c>
      <c r="M18" s="127"/>
      <c r="N18" s="125" t="str">
        <f t="shared" si="0"/>
        <v xml:space="preserve"> </v>
      </c>
    </row>
    <row r="19" spans="1:14" x14ac:dyDescent="0.2">
      <c r="A19" s="138"/>
      <c r="B19" s="122">
        <v>0</v>
      </c>
      <c r="C19" s="122">
        <v>0</v>
      </c>
      <c r="D19" s="122">
        <v>0</v>
      </c>
      <c r="E19" s="152">
        <f t="shared" si="2"/>
        <v>0</v>
      </c>
      <c r="F19" s="127"/>
      <c r="G19" s="125" t="str">
        <f t="shared" si="1"/>
        <v xml:space="preserve"> </v>
      </c>
      <c r="I19" s="122">
        <v>0</v>
      </c>
      <c r="J19" s="122">
        <v>0</v>
      </c>
      <c r="K19" s="122">
        <v>0</v>
      </c>
      <c r="L19" s="152">
        <f t="shared" si="3"/>
        <v>0</v>
      </c>
      <c r="M19" s="127"/>
      <c r="N19" s="125" t="str">
        <f t="shared" si="0"/>
        <v xml:space="preserve"> </v>
      </c>
    </row>
    <row r="20" spans="1:14" x14ac:dyDescent="0.2">
      <c r="A20" s="138"/>
      <c r="B20" s="122">
        <v>0</v>
      </c>
      <c r="C20" s="122">
        <v>0</v>
      </c>
      <c r="D20" s="122">
        <v>0</v>
      </c>
      <c r="E20" s="152">
        <f t="shared" si="2"/>
        <v>0</v>
      </c>
      <c r="F20" s="127"/>
      <c r="G20" s="125" t="str">
        <f t="shared" si="1"/>
        <v xml:space="preserve"> </v>
      </c>
      <c r="I20" s="122">
        <v>0</v>
      </c>
      <c r="J20" s="122">
        <v>0</v>
      </c>
      <c r="K20" s="122">
        <v>0</v>
      </c>
      <c r="L20" s="152">
        <f t="shared" si="3"/>
        <v>0</v>
      </c>
      <c r="M20" s="127"/>
      <c r="N20" s="125" t="str">
        <f t="shared" si="0"/>
        <v xml:space="preserve"> </v>
      </c>
    </row>
    <row r="21" spans="1:14" x14ac:dyDescent="0.2">
      <c r="A21" s="138"/>
      <c r="B21" s="122">
        <v>0</v>
      </c>
      <c r="C21" s="122">
        <v>0</v>
      </c>
      <c r="D21" s="122">
        <v>0</v>
      </c>
      <c r="E21" s="152">
        <f t="shared" si="2"/>
        <v>0</v>
      </c>
      <c r="F21" s="127"/>
      <c r="G21" s="125" t="str">
        <f t="shared" si="1"/>
        <v xml:space="preserve"> </v>
      </c>
      <c r="I21" s="122">
        <v>0</v>
      </c>
      <c r="J21" s="122">
        <v>0</v>
      </c>
      <c r="K21" s="122">
        <v>0</v>
      </c>
      <c r="L21" s="152">
        <f t="shared" si="3"/>
        <v>0</v>
      </c>
      <c r="M21" s="127"/>
      <c r="N21" s="125" t="str">
        <f t="shared" si="0"/>
        <v xml:space="preserve"> </v>
      </c>
    </row>
    <row r="22" spans="1:14" x14ac:dyDescent="0.2">
      <c r="A22" s="138"/>
      <c r="B22" s="122">
        <v>0</v>
      </c>
      <c r="C22" s="122">
        <v>0</v>
      </c>
      <c r="D22" s="122">
        <v>0</v>
      </c>
      <c r="E22" s="152">
        <f t="shared" si="2"/>
        <v>0</v>
      </c>
      <c r="F22" s="127"/>
      <c r="G22" s="125" t="str">
        <f t="shared" si="1"/>
        <v xml:space="preserve"> </v>
      </c>
      <c r="I22" s="122">
        <v>0</v>
      </c>
      <c r="J22" s="122">
        <v>0</v>
      </c>
      <c r="K22" s="122">
        <v>0</v>
      </c>
      <c r="L22" s="152">
        <f t="shared" si="3"/>
        <v>0</v>
      </c>
      <c r="M22" s="127"/>
      <c r="N22" s="125" t="str">
        <f t="shared" si="0"/>
        <v xml:space="preserve"> </v>
      </c>
    </row>
    <row r="23" spans="1:14" x14ac:dyDescent="0.2">
      <c r="A23" s="138"/>
      <c r="B23" s="122">
        <v>0</v>
      </c>
      <c r="C23" s="122">
        <v>0</v>
      </c>
      <c r="D23" s="122">
        <v>0</v>
      </c>
      <c r="E23" s="152">
        <f t="shared" si="2"/>
        <v>0</v>
      </c>
      <c r="F23" s="127"/>
      <c r="G23" s="125" t="str">
        <f t="shared" si="1"/>
        <v xml:space="preserve"> </v>
      </c>
      <c r="I23" s="122">
        <v>0</v>
      </c>
      <c r="J23" s="122">
        <v>0</v>
      </c>
      <c r="K23" s="122">
        <v>0</v>
      </c>
      <c r="L23" s="152">
        <f t="shared" si="3"/>
        <v>0</v>
      </c>
      <c r="M23" s="127"/>
      <c r="N23" s="125" t="str">
        <f t="shared" si="0"/>
        <v xml:space="preserve"> </v>
      </c>
    </row>
    <row r="24" spans="1:14" x14ac:dyDescent="0.2">
      <c r="A24" s="138"/>
      <c r="B24" s="122">
        <v>0</v>
      </c>
      <c r="C24" s="122">
        <v>0</v>
      </c>
      <c r="D24" s="122">
        <v>0</v>
      </c>
      <c r="E24" s="152">
        <f t="shared" si="2"/>
        <v>0</v>
      </c>
      <c r="F24" s="127"/>
      <c r="G24" s="125" t="str">
        <f t="shared" si="1"/>
        <v xml:space="preserve"> </v>
      </c>
      <c r="I24" s="122">
        <v>0</v>
      </c>
      <c r="J24" s="122">
        <v>0</v>
      </c>
      <c r="K24" s="122">
        <v>0</v>
      </c>
      <c r="L24" s="152">
        <f t="shared" si="3"/>
        <v>0</v>
      </c>
      <c r="M24" s="127"/>
      <c r="N24" s="125" t="str">
        <f t="shared" si="0"/>
        <v xml:space="preserve"> </v>
      </c>
    </row>
    <row r="25" spans="1:14" x14ac:dyDescent="0.2">
      <c r="A25" s="138"/>
      <c r="B25" s="122">
        <v>0</v>
      </c>
      <c r="C25" s="122">
        <v>0</v>
      </c>
      <c r="D25" s="122">
        <v>0</v>
      </c>
      <c r="E25" s="152">
        <f t="shared" si="2"/>
        <v>0</v>
      </c>
      <c r="F25" s="127"/>
      <c r="G25" s="125" t="str">
        <f t="shared" si="1"/>
        <v xml:space="preserve"> </v>
      </c>
      <c r="I25" s="122">
        <v>0</v>
      </c>
      <c r="J25" s="122">
        <v>0</v>
      </c>
      <c r="K25" s="122">
        <v>0</v>
      </c>
      <c r="L25" s="152">
        <f t="shared" si="3"/>
        <v>0</v>
      </c>
      <c r="M25" s="127"/>
      <c r="N25" s="125" t="str">
        <f t="shared" si="0"/>
        <v xml:space="preserve"> </v>
      </c>
    </row>
    <row r="26" spans="1:14" x14ac:dyDescent="0.2">
      <c r="A26" s="138"/>
      <c r="B26" s="122">
        <v>0</v>
      </c>
      <c r="C26" s="122">
        <v>0</v>
      </c>
      <c r="D26" s="122">
        <v>0</v>
      </c>
      <c r="E26" s="152">
        <f t="shared" si="2"/>
        <v>0</v>
      </c>
      <c r="F26" s="127"/>
      <c r="G26" s="125" t="str">
        <f t="shared" si="1"/>
        <v xml:space="preserve"> </v>
      </c>
      <c r="I26" s="122">
        <v>0</v>
      </c>
      <c r="J26" s="122">
        <v>0</v>
      </c>
      <c r="K26" s="122">
        <v>0</v>
      </c>
      <c r="L26" s="152">
        <f t="shared" si="3"/>
        <v>0</v>
      </c>
      <c r="M26" s="127"/>
      <c r="N26" s="125" t="str">
        <f t="shared" si="0"/>
        <v xml:space="preserve"> </v>
      </c>
    </row>
    <row r="27" spans="1:14" x14ac:dyDescent="0.2">
      <c r="A27" s="138"/>
      <c r="B27" s="122">
        <v>0</v>
      </c>
      <c r="C27" s="122">
        <v>0</v>
      </c>
      <c r="D27" s="122">
        <v>0</v>
      </c>
      <c r="E27" s="152">
        <f t="shared" si="2"/>
        <v>0</v>
      </c>
      <c r="F27" s="127"/>
      <c r="G27" s="125" t="str">
        <f t="shared" si="1"/>
        <v xml:space="preserve"> </v>
      </c>
      <c r="I27" s="122">
        <v>0</v>
      </c>
      <c r="J27" s="122">
        <v>0</v>
      </c>
      <c r="K27" s="122">
        <v>0</v>
      </c>
      <c r="L27" s="152">
        <f t="shared" si="3"/>
        <v>0</v>
      </c>
      <c r="M27" s="127"/>
      <c r="N27" s="125" t="str">
        <f t="shared" si="0"/>
        <v xml:space="preserve"> </v>
      </c>
    </row>
    <row r="28" spans="1:14" x14ac:dyDescent="0.2">
      <c r="A28" s="138"/>
      <c r="B28" s="122">
        <v>0</v>
      </c>
      <c r="C28" s="122">
        <v>0</v>
      </c>
      <c r="D28" s="122">
        <v>0</v>
      </c>
      <c r="E28" s="152">
        <f t="shared" si="2"/>
        <v>0</v>
      </c>
      <c r="F28" s="127"/>
      <c r="G28" s="125" t="str">
        <f t="shared" si="1"/>
        <v xml:space="preserve"> </v>
      </c>
      <c r="I28" s="122">
        <v>0</v>
      </c>
      <c r="J28" s="122">
        <v>0</v>
      </c>
      <c r="K28" s="122">
        <v>0</v>
      </c>
      <c r="L28" s="152">
        <f t="shared" si="3"/>
        <v>0</v>
      </c>
      <c r="M28" s="127"/>
      <c r="N28" s="125" t="str">
        <f t="shared" si="0"/>
        <v xml:space="preserve"> </v>
      </c>
    </row>
    <row r="29" spans="1:14" x14ac:dyDescent="0.2">
      <c r="A29" s="138"/>
      <c r="B29" s="122">
        <v>0</v>
      </c>
      <c r="C29" s="122">
        <v>0</v>
      </c>
      <c r="D29" s="122">
        <v>0</v>
      </c>
      <c r="E29" s="152">
        <f t="shared" si="2"/>
        <v>0</v>
      </c>
      <c r="F29" s="127"/>
      <c r="G29" s="125" t="str">
        <f t="shared" si="1"/>
        <v xml:space="preserve"> </v>
      </c>
      <c r="I29" s="122">
        <v>0</v>
      </c>
      <c r="J29" s="122">
        <v>0</v>
      </c>
      <c r="K29" s="122">
        <v>0</v>
      </c>
      <c r="L29" s="152">
        <f t="shared" si="3"/>
        <v>0</v>
      </c>
      <c r="M29" s="127"/>
      <c r="N29" s="125" t="str">
        <f t="shared" si="0"/>
        <v xml:space="preserve"> </v>
      </c>
    </row>
    <row r="30" spans="1:14" x14ac:dyDescent="0.2">
      <c r="A30" s="138"/>
      <c r="B30" s="122">
        <v>0</v>
      </c>
      <c r="C30" s="122">
        <v>0</v>
      </c>
      <c r="D30" s="122">
        <v>0</v>
      </c>
      <c r="E30" s="152">
        <f t="shared" si="2"/>
        <v>0</v>
      </c>
      <c r="F30" s="127"/>
      <c r="G30" s="125" t="str">
        <f t="shared" si="1"/>
        <v xml:space="preserve"> </v>
      </c>
      <c r="I30" s="122">
        <v>0</v>
      </c>
      <c r="J30" s="122">
        <v>0</v>
      </c>
      <c r="K30" s="122">
        <v>0</v>
      </c>
      <c r="L30" s="152">
        <f t="shared" si="3"/>
        <v>0</v>
      </c>
      <c r="M30" s="127"/>
      <c r="N30" s="125" t="str">
        <f t="shared" si="0"/>
        <v xml:space="preserve"> </v>
      </c>
    </row>
    <row r="31" spans="1:14" x14ac:dyDescent="0.2">
      <c r="A31" s="138"/>
      <c r="B31" s="122">
        <v>0</v>
      </c>
      <c r="C31" s="122">
        <v>0</v>
      </c>
      <c r="D31" s="122">
        <v>0</v>
      </c>
      <c r="E31" s="152">
        <f t="shared" si="2"/>
        <v>0</v>
      </c>
      <c r="F31" s="127"/>
      <c r="G31" s="125" t="str">
        <f t="shared" si="1"/>
        <v xml:space="preserve"> </v>
      </c>
      <c r="I31" s="122">
        <v>0</v>
      </c>
      <c r="J31" s="122">
        <v>0</v>
      </c>
      <c r="K31" s="122">
        <v>0</v>
      </c>
      <c r="L31" s="152">
        <f t="shared" si="3"/>
        <v>0</v>
      </c>
      <c r="M31" s="127"/>
      <c r="N31" s="125" t="str">
        <f t="shared" si="0"/>
        <v xml:space="preserve"> </v>
      </c>
    </row>
    <row r="32" spans="1:14" x14ac:dyDescent="0.2">
      <c r="A32" s="138"/>
      <c r="B32" s="122">
        <v>0</v>
      </c>
      <c r="C32" s="122">
        <v>0</v>
      </c>
      <c r="D32" s="122">
        <v>0</v>
      </c>
      <c r="E32" s="152">
        <f t="shared" si="2"/>
        <v>0</v>
      </c>
      <c r="F32" s="127"/>
      <c r="G32" s="125" t="str">
        <f t="shared" si="1"/>
        <v xml:space="preserve"> </v>
      </c>
      <c r="I32" s="122">
        <v>0</v>
      </c>
      <c r="J32" s="122">
        <v>0</v>
      </c>
      <c r="K32" s="122">
        <v>0</v>
      </c>
      <c r="L32" s="152">
        <f t="shared" si="3"/>
        <v>0</v>
      </c>
      <c r="M32" s="127"/>
      <c r="N32" s="125" t="str">
        <f t="shared" si="0"/>
        <v xml:space="preserve"> </v>
      </c>
    </row>
    <row r="33" spans="1:14" x14ac:dyDescent="0.2">
      <c r="A33" s="138"/>
      <c r="B33" s="122">
        <v>0</v>
      </c>
      <c r="C33" s="122">
        <v>0</v>
      </c>
      <c r="D33" s="122">
        <v>0</v>
      </c>
      <c r="E33" s="152">
        <f t="shared" si="2"/>
        <v>0</v>
      </c>
      <c r="F33" s="127"/>
      <c r="G33" s="125" t="str">
        <f t="shared" si="1"/>
        <v xml:space="preserve"> </v>
      </c>
      <c r="I33" s="122">
        <v>0</v>
      </c>
      <c r="J33" s="122">
        <v>0</v>
      </c>
      <c r="K33" s="122">
        <v>0</v>
      </c>
      <c r="L33" s="152">
        <f t="shared" si="3"/>
        <v>0</v>
      </c>
      <c r="M33" s="127"/>
      <c r="N33" s="125" t="str">
        <f t="shared" si="0"/>
        <v xml:space="preserve"> </v>
      </c>
    </row>
    <row r="34" spans="1:14" x14ac:dyDescent="0.2">
      <c r="A34" s="138"/>
      <c r="B34" s="122">
        <v>0</v>
      </c>
      <c r="C34" s="122">
        <v>0</v>
      </c>
      <c r="D34" s="122">
        <v>0</v>
      </c>
      <c r="E34" s="152">
        <f t="shared" si="2"/>
        <v>0</v>
      </c>
      <c r="F34" s="127"/>
      <c r="G34" s="125" t="str">
        <f t="shared" si="1"/>
        <v xml:space="preserve"> </v>
      </c>
      <c r="I34" s="122">
        <v>0</v>
      </c>
      <c r="J34" s="122">
        <v>0</v>
      </c>
      <c r="K34" s="122">
        <v>0</v>
      </c>
      <c r="L34" s="152">
        <f t="shared" si="3"/>
        <v>0</v>
      </c>
      <c r="M34" s="127"/>
      <c r="N34" s="125" t="str">
        <f t="shared" si="0"/>
        <v xml:space="preserve"> </v>
      </c>
    </row>
    <row r="35" spans="1:14" x14ac:dyDescent="0.2">
      <c r="A35" s="138"/>
      <c r="B35" s="122">
        <v>0</v>
      </c>
      <c r="C35" s="122">
        <v>0</v>
      </c>
      <c r="D35" s="122">
        <v>0</v>
      </c>
      <c r="E35" s="152">
        <f t="shared" si="2"/>
        <v>0</v>
      </c>
      <c r="F35" s="127"/>
      <c r="G35" s="125" t="str">
        <f t="shared" si="1"/>
        <v xml:space="preserve"> </v>
      </c>
      <c r="I35" s="122">
        <v>0</v>
      </c>
      <c r="J35" s="122">
        <v>0</v>
      </c>
      <c r="K35" s="122">
        <v>0</v>
      </c>
      <c r="L35" s="152">
        <f t="shared" si="3"/>
        <v>0</v>
      </c>
      <c r="M35" s="127"/>
      <c r="N35" s="125" t="str">
        <f t="shared" si="0"/>
        <v xml:space="preserve"> </v>
      </c>
    </row>
    <row r="36" spans="1:14" x14ac:dyDescent="0.2">
      <c r="A36" s="138"/>
      <c r="B36" s="122">
        <v>0</v>
      </c>
      <c r="C36" s="122">
        <v>0</v>
      </c>
      <c r="D36" s="122">
        <v>0</v>
      </c>
      <c r="E36" s="152">
        <f t="shared" si="2"/>
        <v>0</v>
      </c>
      <c r="F36" s="127"/>
      <c r="G36" s="125" t="str">
        <f t="shared" si="1"/>
        <v xml:space="preserve"> </v>
      </c>
      <c r="I36" s="122">
        <v>0</v>
      </c>
      <c r="J36" s="122">
        <v>0</v>
      </c>
      <c r="K36" s="122">
        <v>0</v>
      </c>
      <c r="L36" s="152">
        <f t="shared" si="3"/>
        <v>0</v>
      </c>
      <c r="M36" s="127"/>
      <c r="N36" s="125" t="str">
        <f t="shared" si="0"/>
        <v xml:space="preserve"> </v>
      </c>
    </row>
    <row r="37" spans="1:14" x14ac:dyDescent="0.2">
      <c r="A37" s="138"/>
      <c r="B37" s="122">
        <v>0</v>
      </c>
      <c r="C37" s="122">
        <v>0</v>
      </c>
      <c r="D37" s="122">
        <v>0</v>
      </c>
      <c r="E37" s="152">
        <f t="shared" si="2"/>
        <v>0</v>
      </c>
      <c r="F37" s="127"/>
      <c r="G37" s="125" t="str">
        <f t="shared" si="1"/>
        <v xml:space="preserve"> </v>
      </c>
      <c r="I37" s="122">
        <v>0</v>
      </c>
      <c r="J37" s="122">
        <v>0</v>
      </c>
      <c r="K37" s="122">
        <v>0</v>
      </c>
      <c r="L37" s="152">
        <f t="shared" si="3"/>
        <v>0</v>
      </c>
      <c r="M37" s="127"/>
      <c r="N37" s="125" t="str">
        <f t="shared" si="0"/>
        <v xml:space="preserve"> </v>
      </c>
    </row>
    <row r="38" spans="1:14" x14ac:dyDescent="0.2">
      <c r="A38" s="138"/>
      <c r="B38" s="122">
        <v>0</v>
      </c>
      <c r="C38" s="122">
        <v>0</v>
      </c>
      <c r="D38" s="122">
        <v>0</v>
      </c>
      <c r="E38" s="152">
        <f t="shared" si="2"/>
        <v>0</v>
      </c>
      <c r="F38" s="127"/>
      <c r="G38" s="125" t="str">
        <f t="shared" si="1"/>
        <v xml:space="preserve"> </v>
      </c>
      <c r="I38" s="122">
        <v>0</v>
      </c>
      <c r="J38" s="122">
        <v>0</v>
      </c>
      <c r="K38" s="122">
        <v>0</v>
      </c>
      <c r="L38" s="152">
        <f t="shared" si="3"/>
        <v>0</v>
      </c>
      <c r="M38" s="127"/>
      <c r="N38" s="125" t="str">
        <f t="shared" si="0"/>
        <v xml:space="preserve"> </v>
      </c>
    </row>
    <row r="39" spans="1:14" x14ac:dyDescent="0.2">
      <c r="A39" s="138"/>
      <c r="B39" s="122">
        <v>0</v>
      </c>
      <c r="C39" s="122">
        <v>0</v>
      </c>
      <c r="D39" s="122">
        <v>0</v>
      </c>
      <c r="E39" s="152">
        <f t="shared" si="2"/>
        <v>0</v>
      </c>
      <c r="F39" s="127"/>
      <c r="G39" s="125" t="str">
        <f t="shared" si="1"/>
        <v xml:space="preserve"> </v>
      </c>
      <c r="I39" s="122">
        <v>0</v>
      </c>
      <c r="J39" s="122">
        <v>0</v>
      </c>
      <c r="K39" s="122">
        <v>0</v>
      </c>
      <c r="L39" s="152">
        <f t="shared" si="3"/>
        <v>0</v>
      </c>
      <c r="M39" s="127"/>
      <c r="N39" s="125" t="str">
        <f t="shared" si="0"/>
        <v xml:space="preserve"> </v>
      </c>
    </row>
    <row r="40" spans="1:14" x14ac:dyDescent="0.2">
      <c r="A40" s="138"/>
      <c r="B40" s="122">
        <v>0</v>
      </c>
      <c r="C40" s="122">
        <v>0</v>
      </c>
      <c r="D40" s="122">
        <v>0</v>
      </c>
      <c r="E40" s="152">
        <f t="shared" si="2"/>
        <v>0</v>
      </c>
      <c r="F40" s="127"/>
      <c r="G40" s="125" t="str">
        <f t="shared" si="1"/>
        <v xml:space="preserve"> </v>
      </c>
      <c r="I40" s="122">
        <v>0</v>
      </c>
      <c r="J40" s="122">
        <v>0</v>
      </c>
      <c r="K40" s="122">
        <v>0</v>
      </c>
      <c r="L40" s="152">
        <f t="shared" si="3"/>
        <v>0</v>
      </c>
      <c r="M40" s="127"/>
      <c r="N40" s="125" t="str">
        <f t="shared" si="0"/>
        <v xml:space="preserve"> </v>
      </c>
    </row>
    <row r="41" spans="1:14" x14ac:dyDescent="0.2">
      <c r="A41" s="138"/>
      <c r="B41" s="122">
        <v>0</v>
      </c>
      <c r="C41" s="122">
        <v>0</v>
      </c>
      <c r="D41" s="122">
        <v>0</v>
      </c>
      <c r="E41" s="152">
        <f t="shared" si="2"/>
        <v>0</v>
      </c>
      <c r="F41" s="127"/>
      <c r="G41" s="125" t="str">
        <f t="shared" si="1"/>
        <v xml:space="preserve"> </v>
      </c>
      <c r="I41" s="122">
        <v>0</v>
      </c>
      <c r="J41" s="122">
        <v>0</v>
      </c>
      <c r="K41" s="122">
        <v>0</v>
      </c>
      <c r="L41" s="152">
        <f t="shared" si="3"/>
        <v>0</v>
      </c>
      <c r="M41" s="127"/>
      <c r="N41" s="125" t="str">
        <f t="shared" si="0"/>
        <v xml:space="preserve"> </v>
      </c>
    </row>
    <row r="42" spans="1:14" x14ac:dyDescent="0.2">
      <c r="A42" s="138"/>
      <c r="B42" s="122">
        <v>0</v>
      </c>
      <c r="C42" s="122">
        <v>0</v>
      </c>
      <c r="D42" s="122">
        <v>0</v>
      </c>
      <c r="E42" s="152">
        <f t="shared" si="2"/>
        <v>0</v>
      </c>
      <c r="F42" s="127"/>
      <c r="G42" s="125" t="str">
        <f t="shared" si="1"/>
        <v xml:space="preserve"> </v>
      </c>
      <c r="I42" s="122">
        <v>0</v>
      </c>
      <c r="J42" s="122">
        <v>0</v>
      </c>
      <c r="K42" s="122">
        <v>0</v>
      </c>
      <c r="L42" s="152">
        <f t="shared" si="3"/>
        <v>0</v>
      </c>
      <c r="M42" s="127"/>
      <c r="N42" s="125" t="str">
        <f t="shared" si="0"/>
        <v xml:space="preserve"> </v>
      </c>
    </row>
    <row r="43" spans="1:14" x14ac:dyDescent="0.2">
      <c r="A43" s="138"/>
      <c r="B43" s="122">
        <v>0</v>
      </c>
      <c r="C43" s="122">
        <v>0</v>
      </c>
      <c r="D43" s="122">
        <v>0</v>
      </c>
      <c r="E43" s="152">
        <f t="shared" si="2"/>
        <v>0</v>
      </c>
      <c r="F43" s="127"/>
      <c r="G43" s="125" t="str">
        <f t="shared" si="1"/>
        <v xml:space="preserve"> </v>
      </c>
      <c r="I43" s="122">
        <v>0</v>
      </c>
      <c r="J43" s="122">
        <v>0</v>
      </c>
      <c r="K43" s="122">
        <v>0</v>
      </c>
      <c r="L43" s="152">
        <f t="shared" si="3"/>
        <v>0</v>
      </c>
      <c r="M43" s="127"/>
      <c r="N43" s="125" t="str">
        <f t="shared" si="0"/>
        <v xml:space="preserve"> </v>
      </c>
    </row>
    <row r="44" spans="1:14" x14ac:dyDescent="0.2">
      <c r="A44" s="138"/>
      <c r="B44" s="122">
        <v>0</v>
      </c>
      <c r="C44" s="122">
        <v>0</v>
      </c>
      <c r="D44" s="122">
        <v>0</v>
      </c>
      <c r="E44" s="152">
        <f t="shared" si="2"/>
        <v>0</v>
      </c>
      <c r="F44" s="127"/>
      <c r="G44" s="125" t="str">
        <f t="shared" ref="G44:G75" si="4">IF(ISERROR(E44/(F44/8))," ",E44/(F44/8))</f>
        <v xml:space="preserve"> </v>
      </c>
      <c r="I44" s="122">
        <v>0</v>
      </c>
      <c r="J44" s="122">
        <v>0</v>
      </c>
      <c r="K44" s="122">
        <v>0</v>
      </c>
      <c r="L44" s="152">
        <f t="shared" si="3"/>
        <v>0</v>
      </c>
      <c r="M44" s="127"/>
      <c r="N44" s="125" t="str">
        <f t="shared" ref="N44:N75" si="5">IF(ISERROR(L44/(M44/8))," ",L44/(M44/8))</f>
        <v xml:space="preserve"> </v>
      </c>
    </row>
    <row r="45" spans="1:14" x14ac:dyDescent="0.2">
      <c r="A45" s="138"/>
      <c r="B45" s="122">
        <v>0</v>
      </c>
      <c r="C45" s="122">
        <v>0</v>
      </c>
      <c r="D45" s="122">
        <v>0</v>
      </c>
      <c r="E45" s="152">
        <f t="shared" si="2"/>
        <v>0</v>
      </c>
      <c r="F45" s="127"/>
      <c r="G45" s="125" t="str">
        <f t="shared" si="4"/>
        <v xml:space="preserve"> </v>
      </c>
      <c r="I45" s="122">
        <v>0</v>
      </c>
      <c r="J45" s="122">
        <v>0</v>
      </c>
      <c r="K45" s="122">
        <v>0</v>
      </c>
      <c r="L45" s="152">
        <f t="shared" si="3"/>
        <v>0</v>
      </c>
      <c r="M45" s="127"/>
      <c r="N45" s="125" t="str">
        <f t="shared" si="5"/>
        <v xml:space="preserve"> </v>
      </c>
    </row>
    <row r="46" spans="1:14" x14ac:dyDescent="0.2">
      <c r="A46" s="138"/>
      <c r="B46" s="122">
        <v>0</v>
      </c>
      <c r="C46" s="122">
        <v>0</v>
      </c>
      <c r="D46" s="122">
        <v>0</v>
      </c>
      <c r="E46" s="152">
        <f t="shared" si="2"/>
        <v>0</v>
      </c>
      <c r="F46" s="127"/>
      <c r="G46" s="125" t="str">
        <f t="shared" si="4"/>
        <v xml:space="preserve"> </v>
      </c>
      <c r="I46" s="122">
        <v>0</v>
      </c>
      <c r="J46" s="122">
        <v>0</v>
      </c>
      <c r="K46" s="122">
        <v>0</v>
      </c>
      <c r="L46" s="152">
        <f t="shared" si="3"/>
        <v>0</v>
      </c>
      <c r="M46" s="127"/>
      <c r="N46" s="125" t="str">
        <f t="shared" si="5"/>
        <v xml:space="preserve"> </v>
      </c>
    </row>
    <row r="47" spans="1:14" x14ac:dyDescent="0.2">
      <c r="A47" s="138"/>
      <c r="B47" s="122">
        <v>0</v>
      </c>
      <c r="C47" s="122">
        <v>0</v>
      </c>
      <c r="D47" s="122">
        <v>0</v>
      </c>
      <c r="E47" s="152">
        <f t="shared" si="2"/>
        <v>0</v>
      </c>
      <c r="F47" s="127"/>
      <c r="G47" s="125" t="str">
        <f t="shared" si="4"/>
        <v xml:space="preserve"> </v>
      </c>
      <c r="I47" s="122">
        <v>0</v>
      </c>
      <c r="J47" s="122">
        <v>0</v>
      </c>
      <c r="K47" s="122">
        <v>0</v>
      </c>
      <c r="L47" s="152">
        <f t="shared" si="3"/>
        <v>0</v>
      </c>
      <c r="M47" s="127"/>
      <c r="N47" s="125" t="str">
        <f t="shared" si="5"/>
        <v xml:space="preserve"> </v>
      </c>
    </row>
    <row r="48" spans="1:14" x14ac:dyDescent="0.2">
      <c r="A48" s="138"/>
      <c r="B48" s="122">
        <v>0</v>
      </c>
      <c r="C48" s="122">
        <v>0</v>
      </c>
      <c r="D48" s="122">
        <v>0</v>
      </c>
      <c r="E48" s="152">
        <f t="shared" si="2"/>
        <v>0</v>
      </c>
      <c r="F48" s="127"/>
      <c r="G48" s="125" t="str">
        <f t="shared" si="4"/>
        <v xml:space="preserve"> </v>
      </c>
      <c r="I48" s="122">
        <v>0</v>
      </c>
      <c r="J48" s="122">
        <v>0</v>
      </c>
      <c r="K48" s="122">
        <v>0</v>
      </c>
      <c r="L48" s="152">
        <f t="shared" si="3"/>
        <v>0</v>
      </c>
      <c r="M48" s="127"/>
      <c r="N48" s="125" t="str">
        <f t="shared" si="5"/>
        <v xml:space="preserve"> </v>
      </c>
    </row>
    <row r="49" spans="1:14" x14ac:dyDescent="0.2">
      <c r="A49" s="138"/>
      <c r="B49" s="122">
        <v>0</v>
      </c>
      <c r="C49" s="122">
        <v>0</v>
      </c>
      <c r="D49" s="122">
        <v>0</v>
      </c>
      <c r="E49" s="152">
        <f t="shared" si="2"/>
        <v>0</v>
      </c>
      <c r="F49" s="127"/>
      <c r="G49" s="125" t="str">
        <f t="shared" si="4"/>
        <v xml:space="preserve"> </v>
      </c>
      <c r="I49" s="122">
        <v>0</v>
      </c>
      <c r="J49" s="122">
        <v>0</v>
      </c>
      <c r="K49" s="122">
        <v>0</v>
      </c>
      <c r="L49" s="152">
        <f t="shared" si="3"/>
        <v>0</v>
      </c>
      <c r="M49" s="127"/>
      <c r="N49" s="125" t="str">
        <f t="shared" si="5"/>
        <v xml:space="preserve"> </v>
      </c>
    </row>
    <row r="50" spans="1:14" x14ac:dyDescent="0.2">
      <c r="A50" s="138"/>
      <c r="B50" s="122">
        <v>0</v>
      </c>
      <c r="C50" s="122">
        <v>0</v>
      </c>
      <c r="D50" s="122">
        <v>0</v>
      </c>
      <c r="E50" s="152">
        <f t="shared" si="2"/>
        <v>0</v>
      </c>
      <c r="F50" s="127"/>
      <c r="G50" s="125" t="str">
        <f t="shared" si="4"/>
        <v xml:space="preserve"> </v>
      </c>
      <c r="I50" s="122">
        <v>0</v>
      </c>
      <c r="J50" s="122">
        <v>0</v>
      </c>
      <c r="K50" s="122">
        <v>0</v>
      </c>
      <c r="L50" s="152">
        <f t="shared" si="3"/>
        <v>0</v>
      </c>
      <c r="M50" s="127"/>
      <c r="N50" s="125" t="str">
        <f t="shared" si="5"/>
        <v xml:space="preserve"> </v>
      </c>
    </row>
    <row r="51" spans="1:14" x14ac:dyDescent="0.2">
      <c r="A51" s="138"/>
      <c r="B51" s="122">
        <v>0</v>
      </c>
      <c r="C51" s="122">
        <v>0</v>
      </c>
      <c r="D51" s="122">
        <v>0</v>
      </c>
      <c r="E51" s="152">
        <f t="shared" si="2"/>
        <v>0</v>
      </c>
      <c r="F51" s="127"/>
      <c r="G51" s="125" t="str">
        <f t="shared" si="4"/>
        <v xml:space="preserve"> </v>
      </c>
      <c r="I51" s="122">
        <v>0</v>
      </c>
      <c r="J51" s="122">
        <v>0</v>
      </c>
      <c r="K51" s="122">
        <v>0</v>
      </c>
      <c r="L51" s="152">
        <f t="shared" si="3"/>
        <v>0</v>
      </c>
      <c r="M51" s="127"/>
      <c r="N51" s="125" t="str">
        <f t="shared" si="5"/>
        <v xml:space="preserve"> </v>
      </c>
    </row>
    <row r="52" spans="1:14" x14ac:dyDescent="0.2">
      <c r="A52" s="138"/>
      <c r="B52" s="122">
        <v>0</v>
      </c>
      <c r="C52" s="122">
        <v>0</v>
      </c>
      <c r="D52" s="122">
        <v>0</v>
      </c>
      <c r="E52" s="152">
        <f t="shared" si="2"/>
        <v>0</v>
      </c>
      <c r="F52" s="127"/>
      <c r="G52" s="125" t="str">
        <f t="shared" si="4"/>
        <v xml:space="preserve"> </v>
      </c>
      <c r="I52" s="122">
        <v>0</v>
      </c>
      <c r="J52" s="122">
        <v>0</v>
      </c>
      <c r="K52" s="122">
        <v>0</v>
      </c>
      <c r="L52" s="152">
        <f t="shared" si="3"/>
        <v>0</v>
      </c>
      <c r="M52" s="127"/>
      <c r="N52" s="125" t="str">
        <f t="shared" si="5"/>
        <v xml:space="preserve"> </v>
      </c>
    </row>
    <row r="53" spans="1:14" x14ac:dyDescent="0.2">
      <c r="A53" s="138"/>
      <c r="B53" s="122">
        <v>0</v>
      </c>
      <c r="C53" s="122">
        <v>0</v>
      </c>
      <c r="D53" s="122">
        <v>0</v>
      </c>
      <c r="E53" s="152">
        <f t="shared" si="2"/>
        <v>0</v>
      </c>
      <c r="F53" s="127"/>
      <c r="G53" s="125" t="str">
        <f t="shared" si="4"/>
        <v xml:space="preserve"> </v>
      </c>
      <c r="I53" s="122">
        <v>0</v>
      </c>
      <c r="J53" s="122">
        <v>0</v>
      </c>
      <c r="K53" s="122">
        <v>0</v>
      </c>
      <c r="L53" s="152">
        <f t="shared" si="3"/>
        <v>0</v>
      </c>
      <c r="M53" s="127"/>
      <c r="N53" s="125" t="str">
        <f t="shared" si="5"/>
        <v xml:space="preserve"> </v>
      </c>
    </row>
    <row r="54" spans="1:14" x14ac:dyDescent="0.2">
      <c r="A54" s="138"/>
      <c r="B54" s="122">
        <v>0</v>
      </c>
      <c r="C54" s="122">
        <v>0</v>
      </c>
      <c r="D54" s="122">
        <v>0</v>
      </c>
      <c r="E54" s="152">
        <f t="shared" si="2"/>
        <v>0</v>
      </c>
      <c r="F54" s="127"/>
      <c r="G54" s="125" t="str">
        <f t="shared" si="4"/>
        <v xml:space="preserve"> </v>
      </c>
      <c r="I54" s="122">
        <v>0</v>
      </c>
      <c r="J54" s="122">
        <v>0</v>
      </c>
      <c r="K54" s="122">
        <v>0</v>
      </c>
      <c r="L54" s="152">
        <f t="shared" si="3"/>
        <v>0</v>
      </c>
      <c r="M54" s="127"/>
      <c r="N54" s="125" t="str">
        <f t="shared" si="5"/>
        <v xml:space="preserve"> </v>
      </c>
    </row>
    <row r="55" spans="1:14" x14ac:dyDescent="0.2">
      <c r="A55" s="138"/>
      <c r="B55" s="122">
        <v>0</v>
      </c>
      <c r="C55" s="122">
        <v>0</v>
      </c>
      <c r="D55" s="122">
        <v>0</v>
      </c>
      <c r="E55" s="152">
        <f t="shared" si="2"/>
        <v>0</v>
      </c>
      <c r="F55" s="127"/>
      <c r="G55" s="125" t="str">
        <f t="shared" si="4"/>
        <v xml:space="preserve"> </v>
      </c>
      <c r="I55" s="122">
        <v>0</v>
      </c>
      <c r="J55" s="122">
        <v>0</v>
      </c>
      <c r="K55" s="122">
        <v>0</v>
      </c>
      <c r="L55" s="152">
        <f t="shared" si="3"/>
        <v>0</v>
      </c>
      <c r="M55" s="127"/>
      <c r="N55" s="125" t="str">
        <f t="shared" si="5"/>
        <v xml:space="preserve"> </v>
      </c>
    </row>
    <row r="56" spans="1:14" x14ac:dyDescent="0.2">
      <c r="A56" s="138"/>
      <c r="B56" s="122">
        <v>0</v>
      </c>
      <c r="C56" s="122">
        <v>0</v>
      </c>
      <c r="D56" s="122">
        <v>0</v>
      </c>
      <c r="E56" s="152">
        <f t="shared" si="2"/>
        <v>0</v>
      </c>
      <c r="F56" s="127"/>
      <c r="G56" s="125" t="str">
        <f t="shared" si="4"/>
        <v xml:space="preserve"> </v>
      </c>
      <c r="I56" s="122">
        <v>0</v>
      </c>
      <c r="J56" s="122">
        <v>0</v>
      </c>
      <c r="K56" s="122">
        <v>0</v>
      </c>
      <c r="L56" s="152">
        <f t="shared" si="3"/>
        <v>0</v>
      </c>
      <c r="M56" s="127"/>
      <c r="N56" s="125" t="str">
        <f t="shared" si="5"/>
        <v xml:space="preserve"> </v>
      </c>
    </row>
    <row r="57" spans="1:14" x14ac:dyDescent="0.2">
      <c r="A57" s="138"/>
      <c r="B57" s="122">
        <v>0</v>
      </c>
      <c r="C57" s="122">
        <v>0</v>
      </c>
      <c r="D57" s="122">
        <v>0</v>
      </c>
      <c r="E57" s="152">
        <f t="shared" si="2"/>
        <v>0</v>
      </c>
      <c r="F57" s="127"/>
      <c r="G57" s="125" t="str">
        <f t="shared" si="4"/>
        <v xml:space="preserve"> </v>
      </c>
      <c r="I57" s="122">
        <v>0</v>
      </c>
      <c r="J57" s="122">
        <v>0</v>
      </c>
      <c r="K57" s="122">
        <v>0</v>
      </c>
      <c r="L57" s="152">
        <f t="shared" si="3"/>
        <v>0</v>
      </c>
      <c r="M57" s="127"/>
      <c r="N57" s="125" t="str">
        <f t="shared" si="5"/>
        <v xml:space="preserve"> </v>
      </c>
    </row>
    <row r="58" spans="1:14" x14ac:dyDescent="0.2">
      <c r="A58" s="138"/>
      <c r="B58" s="122">
        <v>0</v>
      </c>
      <c r="C58" s="122">
        <v>0</v>
      </c>
      <c r="D58" s="122">
        <v>0</v>
      </c>
      <c r="E58" s="152">
        <f t="shared" si="2"/>
        <v>0</v>
      </c>
      <c r="F58" s="127"/>
      <c r="G58" s="125" t="str">
        <f t="shared" si="4"/>
        <v xml:space="preserve"> </v>
      </c>
      <c r="I58" s="122">
        <v>0</v>
      </c>
      <c r="J58" s="122">
        <v>0</v>
      </c>
      <c r="K58" s="122">
        <v>0</v>
      </c>
      <c r="L58" s="152">
        <f t="shared" si="3"/>
        <v>0</v>
      </c>
      <c r="M58" s="127"/>
      <c r="N58" s="125" t="str">
        <f t="shared" si="5"/>
        <v xml:space="preserve"> </v>
      </c>
    </row>
    <row r="59" spans="1:14" x14ac:dyDescent="0.2">
      <c r="A59" s="138"/>
      <c r="B59" s="122">
        <v>0</v>
      </c>
      <c r="C59" s="122">
        <v>0</v>
      </c>
      <c r="D59" s="122">
        <v>0</v>
      </c>
      <c r="E59" s="152">
        <f t="shared" si="2"/>
        <v>0</v>
      </c>
      <c r="F59" s="127"/>
      <c r="G59" s="125" t="str">
        <f t="shared" si="4"/>
        <v xml:space="preserve"> </v>
      </c>
      <c r="I59" s="122">
        <v>0</v>
      </c>
      <c r="J59" s="122">
        <v>0</v>
      </c>
      <c r="K59" s="122">
        <v>0</v>
      </c>
      <c r="L59" s="152">
        <f t="shared" si="3"/>
        <v>0</v>
      </c>
      <c r="M59" s="127"/>
      <c r="N59" s="125" t="str">
        <f t="shared" si="5"/>
        <v xml:space="preserve"> </v>
      </c>
    </row>
    <row r="60" spans="1:14" x14ac:dyDescent="0.2">
      <c r="A60" s="138"/>
      <c r="B60" s="122">
        <v>0</v>
      </c>
      <c r="C60" s="122">
        <v>0</v>
      </c>
      <c r="D60" s="122">
        <v>0</v>
      </c>
      <c r="E60" s="152">
        <f t="shared" si="2"/>
        <v>0</v>
      </c>
      <c r="F60" s="127"/>
      <c r="G60" s="125" t="str">
        <f t="shared" si="4"/>
        <v xml:space="preserve"> </v>
      </c>
      <c r="I60" s="122">
        <v>0</v>
      </c>
      <c r="J60" s="122">
        <v>0</v>
      </c>
      <c r="K60" s="122">
        <v>0</v>
      </c>
      <c r="L60" s="152">
        <f t="shared" si="3"/>
        <v>0</v>
      </c>
      <c r="M60" s="127"/>
      <c r="N60" s="125" t="str">
        <f t="shared" si="5"/>
        <v xml:space="preserve"> </v>
      </c>
    </row>
    <row r="61" spans="1:14" x14ac:dyDescent="0.2">
      <c r="A61" s="138"/>
      <c r="B61" s="122">
        <v>0</v>
      </c>
      <c r="C61" s="122">
        <v>0</v>
      </c>
      <c r="D61" s="122">
        <v>0</v>
      </c>
      <c r="E61" s="152">
        <f t="shared" si="2"/>
        <v>0</v>
      </c>
      <c r="F61" s="127"/>
      <c r="G61" s="125" t="str">
        <f t="shared" si="4"/>
        <v xml:space="preserve"> </v>
      </c>
      <c r="I61" s="122">
        <v>0</v>
      </c>
      <c r="J61" s="122">
        <v>0</v>
      </c>
      <c r="K61" s="122">
        <v>0</v>
      </c>
      <c r="L61" s="152">
        <f t="shared" si="3"/>
        <v>0</v>
      </c>
      <c r="M61" s="127"/>
      <c r="N61" s="125" t="str">
        <f t="shared" si="5"/>
        <v xml:space="preserve"> </v>
      </c>
    </row>
    <row r="62" spans="1:14" x14ac:dyDescent="0.2">
      <c r="A62" s="138"/>
      <c r="B62" s="122">
        <v>0</v>
      </c>
      <c r="C62" s="122">
        <v>0</v>
      </c>
      <c r="D62" s="122">
        <v>0</v>
      </c>
      <c r="E62" s="152">
        <f t="shared" si="2"/>
        <v>0</v>
      </c>
      <c r="F62" s="127"/>
      <c r="G62" s="125" t="str">
        <f t="shared" si="4"/>
        <v xml:space="preserve"> </v>
      </c>
      <c r="I62" s="122">
        <v>0</v>
      </c>
      <c r="J62" s="122">
        <v>0</v>
      </c>
      <c r="K62" s="122">
        <v>0</v>
      </c>
      <c r="L62" s="152">
        <f t="shared" si="3"/>
        <v>0</v>
      </c>
      <c r="M62" s="127"/>
      <c r="N62" s="125" t="str">
        <f t="shared" si="5"/>
        <v xml:space="preserve"> </v>
      </c>
    </row>
    <row r="63" spans="1:14" x14ac:dyDescent="0.2">
      <c r="A63" s="138"/>
      <c r="B63" s="122">
        <v>0</v>
      </c>
      <c r="C63" s="122">
        <v>0</v>
      </c>
      <c r="D63" s="122">
        <v>0</v>
      </c>
      <c r="E63" s="152">
        <f t="shared" si="2"/>
        <v>0</v>
      </c>
      <c r="F63" s="127"/>
      <c r="G63" s="125" t="str">
        <f t="shared" si="4"/>
        <v xml:space="preserve"> </v>
      </c>
      <c r="I63" s="122">
        <v>0</v>
      </c>
      <c r="J63" s="122">
        <v>0</v>
      </c>
      <c r="K63" s="122">
        <v>0</v>
      </c>
      <c r="L63" s="152">
        <f t="shared" si="3"/>
        <v>0</v>
      </c>
      <c r="M63" s="127"/>
      <c r="N63" s="125" t="str">
        <f t="shared" si="5"/>
        <v xml:space="preserve"> </v>
      </c>
    </row>
    <row r="64" spans="1:14" x14ac:dyDescent="0.2">
      <c r="A64" s="138"/>
      <c r="B64" s="122">
        <v>0</v>
      </c>
      <c r="C64" s="122">
        <v>0</v>
      </c>
      <c r="D64" s="122">
        <v>0</v>
      </c>
      <c r="E64" s="152">
        <f t="shared" si="2"/>
        <v>0</v>
      </c>
      <c r="F64" s="127"/>
      <c r="G64" s="125" t="str">
        <f t="shared" si="4"/>
        <v xml:space="preserve"> </v>
      </c>
      <c r="I64" s="122">
        <v>0</v>
      </c>
      <c r="J64" s="122">
        <v>0</v>
      </c>
      <c r="K64" s="122">
        <v>0</v>
      </c>
      <c r="L64" s="152">
        <f t="shared" si="3"/>
        <v>0</v>
      </c>
      <c r="M64" s="127"/>
      <c r="N64" s="125" t="str">
        <f t="shared" si="5"/>
        <v xml:space="preserve"> </v>
      </c>
    </row>
    <row r="65" spans="1:14" x14ac:dyDescent="0.2">
      <c r="A65" s="138"/>
      <c r="B65" s="122">
        <v>0</v>
      </c>
      <c r="C65" s="122">
        <v>0</v>
      </c>
      <c r="D65" s="122">
        <v>0</v>
      </c>
      <c r="E65" s="152">
        <f t="shared" si="2"/>
        <v>0</v>
      </c>
      <c r="F65" s="127"/>
      <c r="G65" s="125" t="str">
        <f t="shared" si="4"/>
        <v xml:space="preserve"> </v>
      </c>
      <c r="I65" s="122">
        <v>0</v>
      </c>
      <c r="J65" s="122">
        <v>0</v>
      </c>
      <c r="K65" s="122">
        <v>0</v>
      </c>
      <c r="L65" s="152">
        <f t="shared" si="3"/>
        <v>0</v>
      </c>
      <c r="M65" s="127"/>
      <c r="N65" s="125" t="str">
        <f t="shared" si="5"/>
        <v xml:space="preserve"> </v>
      </c>
    </row>
    <row r="66" spans="1:14" x14ac:dyDescent="0.2">
      <c r="A66" s="138"/>
      <c r="B66" s="122">
        <v>0</v>
      </c>
      <c r="C66" s="122">
        <v>0</v>
      </c>
      <c r="D66" s="122">
        <v>0</v>
      </c>
      <c r="E66" s="152">
        <f t="shared" si="2"/>
        <v>0</v>
      </c>
      <c r="F66" s="127"/>
      <c r="G66" s="125" t="str">
        <f t="shared" si="4"/>
        <v xml:space="preserve"> </v>
      </c>
      <c r="I66" s="122">
        <v>0</v>
      </c>
      <c r="J66" s="122">
        <v>0</v>
      </c>
      <c r="K66" s="122">
        <v>0</v>
      </c>
      <c r="L66" s="152">
        <f t="shared" si="3"/>
        <v>0</v>
      </c>
      <c r="M66" s="127"/>
      <c r="N66" s="125" t="str">
        <f t="shared" si="5"/>
        <v xml:space="preserve"> </v>
      </c>
    </row>
    <row r="67" spans="1:14" x14ac:dyDescent="0.2">
      <c r="A67" s="138"/>
      <c r="B67" s="122">
        <v>0</v>
      </c>
      <c r="C67" s="122">
        <v>0</v>
      </c>
      <c r="D67" s="122">
        <v>0</v>
      </c>
      <c r="E67" s="152">
        <f t="shared" si="2"/>
        <v>0</v>
      </c>
      <c r="F67" s="127"/>
      <c r="G67" s="125" t="str">
        <f t="shared" si="4"/>
        <v xml:space="preserve"> </v>
      </c>
      <c r="I67" s="122">
        <v>0</v>
      </c>
      <c r="J67" s="122">
        <v>0</v>
      </c>
      <c r="K67" s="122">
        <v>0</v>
      </c>
      <c r="L67" s="152">
        <f t="shared" si="3"/>
        <v>0</v>
      </c>
      <c r="M67" s="127"/>
      <c r="N67" s="125" t="str">
        <f t="shared" si="5"/>
        <v xml:space="preserve"> </v>
      </c>
    </row>
    <row r="68" spans="1:14" x14ac:dyDescent="0.2">
      <c r="A68" s="138"/>
      <c r="B68" s="122">
        <v>0</v>
      </c>
      <c r="C68" s="122">
        <v>0</v>
      </c>
      <c r="D68" s="122">
        <v>0</v>
      </c>
      <c r="E68" s="152">
        <f t="shared" si="2"/>
        <v>0</v>
      </c>
      <c r="F68" s="127"/>
      <c r="G68" s="125" t="str">
        <f t="shared" si="4"/>
        <v xml:space="preserve"> </v>
      </c>
      <c r="I68" s="122">
        <v>0</v>
      </c>
      <c r="J68" s="122">
        <v>0</v>
      </c>
      <c r="K68" s="122">
        <v>0</v>
      </c>
      <c r="L68" s="152">
        <f t="shared" si="3"/>
        <v>0</v>
      </c>
      <c r="M68" s="127"/>
      <c r="N68" s="125" t="str">
        <f t="shared" si="5"/>
        <v xml:space="preserve"> </v>
      </c>
    </row>
    <row r="69" spans="1:14" x14ac:dyDescent="0.2">
      <c r="A69" s="138"/>
      <c r="B69" s="122">
        <v>0</v>
      </c>
      <c r="C69" s="122">
        <v>0</v>
      </c>
      <c r="D69" s="122">
        <v>0</v>
      </c>
      <c r="E69" s="152">
        <f t="shared" si="2"/>
        <v>0</v>
      </c>
      <c r="F69" s="127"/>
      <c r="G69" s="125" t="str">
        <f t="shared" si="4"/>
        <v xml:space="preserve"> </v>
      </c>
      <c r="I69" s="122">
        <v>0</v>
      </c>
      <c r="J69" s="122">
        <v>0</v>
      </c>
      <c r="K69" s="122">
        <v>0</v>
      </c>
      <c r="L69" s="152">
        <f t="shared" si="3"/>
        <v>0</v>
      </c>
      <c r="M69" s="127"/>
      <c r="N69" s="125" t="str">
        <f t="shared" si="5"/>
        <v xml:space="preserve"> </v>
      </c>
    </row>
    <row r="70" spans="1:14" x14ac:dyDescent="0.2">
      <c r="A70" s="138"/>
      <c r="B70" s="122">
        <v>0</v>
      </c>
      <c r="C70" s="122">
        <v>0</v>
      </c>
      <c r="D70" s="122">
        <v>0</v>
      </c>
      <c r="E70" s="152">
        <f t="shared" si="2"/>
        <v>0</v>
      </c>
      <c r="F70" s="127"/>
      <c r="G70" s="125" t="str">
        <f t="shared" si="4"/>
        <v xml:space="preserve"> </v>
      </c>
      <c r="I70" s="122">
        <v>0</v>
      </c>
      <c r="J70" s="122">
        <v>0</v>
      </c>
      <c r="K70" s="122">
        <v>0</v>
      </c>
      <c r="L70" s="152">
        <f t="shared" si="3"/>
        <v>0</v>
      </c>
      <c r="M70" s="127"/>
      <c r="N70" s="125" t="str">
        <f t="shared" si="5"/>
        <v xml:space="preserve"> </v>
      </c>
    </row>
    <row r="71" spans="1:14" x14ac:dyDescent="0.2">
      <c r="A71" s="138"/>
      <c r="B71" s="122">
        <v>0</v>
      </c>
      <c r="C71" s="122">
        <v>0</v>
      </c>
      <c r="D71" s="122">
        <v>0</v>
      </c>
      <c r="E71" s="152">
        <f t="shared" si="2"/>
        <v>0</v>
      </c>
      <c r="F71" s="127"/>
      <c r="G71" s="125" t="str">
        <f t="shared" si="4"/>
        <v xml:space="preserve"> </v>
      </c>
      <c r="I71" s="122">
        <v>0</v>
      </c>
      <c r="J71" s="122">
        <v>0</v>
      </c>
      <c r="K71" s="122">
        <v>0</v>
      </c>
      <c r="L71" s="152">
        <f t="shared" si="3"/>
        <v>0</v>
      </c>
      <c r="M71" s="127"/>
      <c r="N71" s="125" t="str">
        <f t="shared" si="5"/>
        <v xml:space="preserve"> </v>
      </c>
    </row>
    <row r="72" spans="1:14" x14ac:dyDescent="0.2">
      <c r="A72" s="138"/>
      <c r="B72" s="122">
        <v>0</v>
      </c>
      <c r="C72" s="122">
        <v>0</v>
      </c>
      <c r="D72" s="122">
        <v>0</v>
      </c>
      <c r="E72" s="152">
        <f t="shared" si="2"/>
        <v>0</v>
      </c>
      <c r="F72" s="127"/>
      <c r="G72" s="125" t="str">
        <f t="shared" si="4"/>
        <v xml:space="preserve"> </v>
      </c>
      <c r="I72" s="122">
        <v>0</v>
      </c>
      <c r="J72" s="122">
        <v>0</v>
      </c>
      <c r="K72" s="122">
        <v>0</v>
      </c>
      <c r="L72" s="152">
        <f t="shared" si="3"/>
        <v>0</v>
      </c>
      <c r="M72" s="127"/>
      <c r="N72" s="125" t="str">
        <f t="shared" si="5"/>
        <v xml:space="preserve"> </v>
      </c>
    </row>
    <row r="73" spans="1:14" x14ac:dyDescent="0.2">
      <c r="A73" s="138"/>
      <c r="B73" s="122">
        <v>0</v>
      </c>
      <c r="C73" s="122">
        <v>0</v>
      </c>
      <c r="D73" s="122">
        <v>0</v>
      </c>
      <c r="E73" s="152">
        <f t="shared" si="2"/>
        <v>0</v>
      </c>
      <c r="F73" s="127"/>
      <c r="G73" s="125" t="str">
        <f t="shared" si="4"/>
        <v xml:space="preserve"> </v>
      </c>
      <c r="I73" s="122">
        <v>0</v>
      </c>
      <c r="J73" s="122">
        <v>0</v>
      </c>
      <c r="K73" s="122">
        <v>0</v>
      </c>
      <c r="L73" s="152">
        <f t="shared" si="3"/>
        <v>0</v>
      </c>
      <c r="M73" s="127"/>
      <c r="N73" s="125" t="str">
        <f t="shared" si="5"/>
        <v xml:space="preserve"> </v>
      </c>
    </row>
    <row r="74" spans="1:14" x14ac:dyDescent="0.2">
      <c r="A74" s="138"/>
      <c r="B74" s="122">
        <v>0</v>
      </c>
      <c r="C74" s="122">
        <v>0</v>
      </c>
      <c r="D74" s="122">
        <v>0</v>
      </c>
      <c r="E74" s="152">
        <f t="shared" si="2"/>
        <v>0</v>
      </c>
      <c r="F74" s="127"/>
      <c r="G74" s="125" t="str">
        <f t="shared" si="4"/>
        <v xml:space="preserve"> </v>
      </c>
      <c r="I74" s="122">
        <v>0</v>
      </c>
      <c r="J74" s="122">
        <v>0</v>
      </c>
      <c r="K74" s="122">
        <v>0</v>
      </c>
      <c r="L74" s="152">
        <f t="shared" si="3"/>
        <v>0</v>
      </c>
      <c r="M74" s="127"/>
      <c r="N74" s="125" t="str">
        <f t="shared" si="5"/>
        <v xml:space="preserve"> </v>
      </c>
    </row>
    <row r="75" spans="1:14" x14ac:dyDescent="0.2">
      <c r="A75" s="138"/>
      <c r="B75" s="122">
        <v>0</v>
      </c>
      <c r="C75" s="122">
        <v>0</v>
      </c>
      <c r="D75" s="122">
        <v>0</v>
      </c>
      <c r="E75" s="152">
        <f t="shared" si="2"/>
        <v>0</v>
      </c>
      <c r="F75" s="127"/>
      <c r="G75" s="125" t="str">
        <f t="shared" si="4"/>
        <v xml:space="preserve"> </v>
      </c>
      <c r="I75" s="122">
        <v>0</v>
      </c>
      <c r="J75" s="122">
        <v>0</v>
      </c>
      <c r="K75" s="122">
        <v>0</v>
      </c>
      <c r="L75" s="152">
        <f t="shared" si="3"/>
        <v>0</v>
      </c>
      <c r="M75" s="127"/>
      <c r="N75" s="125" t="str">
        <f t="shared" si="5"/>
        <v xml:space="preserve"> </v>
      </c>
    </row>
    <row r="76" spans="1:14" x14ac:dyDescent="0.2">
      <c r="A76" s="138"/>
      <c r="B76" s="122">
        <v>0</v>
      </c>
      <c r="C76" s="122">
        <v>0</v>
      </c>
      <c r="D76" s="122">
        <v>0</v>
      </c>
      <c r="E76" s="152">
        <f t="shared" si="2"/>
        <v>0</v>
      </c>
      <c r="F76" s="127"/>
      <c r="G76" s="125" t="str">
        <f t="shared" ref="G76:G87" si="6">IF(ISERROR(E76/(F76/8))," ",E76/(F76/8))</f>
        <v xml:space="preserve"> </v>
      </c>
      <c r="I76" s="122">
        <v>0</v>
      </c>
      <c r="J76" s="122">
        <v>0</v>
      </c>
      <c r="K76" s="122">
        <v>0</v>
      </c>
      <c r="L76" s="152">
        <f t="shared" si="3"/>
        <v>0</v>
      </c>
      <c r="M76" s="127"/>
      <c r="N76" s="125" t="str">
        <f t="shared" ref="N76:N87" si="7">IF(ISERROR(L76/(M76/8))," ",L76/(M76/8))</f>
        <v xml:space="preserve"> </v>
      </c>
    </row>
    <row r="77" spans="1:14" x14ac:dyDescent="0.2">
      <c r="A77" s="138"/>
      <c r="B77" s="122">
        <v>0</v>
      </c>
      <c r="C77" s="122">
        <v>0</v>
      </c>
      <c r="D77" s="122">
        <v>0</v>
      </c>
      <c r="E77" s="152">
        <f t="shared" ref="E77:E87" si="8">B77*$B$11+C77*$C$11+D77*$D$11</f>
        <v>0</v>
      </c>
      <c r="F77" s="127"/>
      <c r="G77" s="125" t="str">
        <f t="shared" si="6"/>
        <v xml:space="preserve"> </v>
      </c>
      <c r="I77" s="122">
        <v>0</v>
      </c>
      <c r="J77" s="122">
        <v>0</v>
      </c>
      <c r="K77" s="122">
        <v>0</v>
      </c>
      <c r="L77" s="152">
        <f t="shared" ref="L77:L87" si="9">I77*$I$11+J77*$J$11+K77*$K$11</f>
        <v>0</v>
      </c>
      <c r="M77" s="127"/>
      <c r="N77" s="125" t="str">
        <f t="shared" si="7"/>
        <v xml:space="preserve"> </v>
      </c>
    </row>
    <row r="78" spans="1:14" x14ac:dyDescent="0.2">
      <c r="A78" s="138"/>
      <c r="B78" s="122">
        <v>0</v>
      </c>
      <c r="C78" s="122">
        <v>0</v>
      </c>
      <c r="D78" s="122">
        <v>0</v>
      </c>
      <c r="E78" s="152">
        <f t="shared" si="8"/>
        <v>0</v>
      </c>
      <c r="F78" s="127"/>
      <c r="G78" s="125" t="str">
        <f t="shared" si="6"/>
        <v xml:space="preserve"> </v>
      </c>
      <c r="I78" s="122">
        <v>0</v>
      </c>
      <c r="J78" s="122">
        <v>0</v>
      </c>
      <c r="K78" s="122">
        <v>0</v>
      </c>
      <c r="L78" s="152">
        <f t="shared" si="9"/>
        <v>0</v>
      </c>
      <c r="M78" s="127"/>
      <c r="N78" s="125" t="str">
        <f t="shared" si="7"/>
        <v xml:space="preserve"> </v>
      </c>
    </row>
    <row r="79" spans="1:14" x14ac:dyDescent="0.2">
      <c r="A79" s="138"/>
      <c r="B79" s="122">
        <v>0</v>
      </c>
      <c r="C79" s="122">
        <v>0</v>
      </c>
      <c r="D79" s="122">
        <v>0</v>
      </c>
      <c r="E79" s="152">
        <f t="shared" si="8"/>
        <v>0</v>
      </c>
      <c r="F79" s="127"/>
      <c r="G79" s="125" t="str">
        <f t="shared" si="6"/>
        <v xml:space="preserve"> </v>
      </c>
      <c r="I79" s="122">
        <v>0</v>
      </c>
      <c r="J79" s="122">
        <v>0</v>
      </c>
      <c r="K79" s="122">
        <v>0</v>
      </c>
      <c r="L79" s="152">
        <f t="shared" si="9"/>
        <v>0</v>
      </c>
      <c r="M79" s="127"/>
      <c r="N79" s="125" t="str">
        <f t="shared" si="7"/>
        <v xml:space="preserve"> </v>
      </c>
    </row>
    <row r="80" spans="1:14" x14ac:dyDescent="0.2">
      <c r="A80" s="138"/>
      <c r="B80" s="122">
        <v>0</v>
      </c>
      <c r="C80" s="122">
        <v>0</v>
      </c>
      <c r="D80" s="122">
        <v>0</v>
      </c>
      <c r="E80" s="152">
        <f t="shared" si="8"/>
        <v>0</v>
      </c>
      <c r="F80" s="127"/>
      <c r="G80" s="125" t="str">
        <f t="shared" si="6"/>
        <v xml:space="preserve"> </v>
      </c>
      <c r="I80" s="122">
        <v>0</v>
      </c>
      <c r="J80" s="122">
        <v>0</v>
      </c>
      <c r="K80" s="122">
        <v>0</v>
      </c>
      <c r="L80" s="152">
        <f t="shared" si="9"/>
        <v>0</v>
      </c>
      <c r="M80" s="127"/>
      <c r="N80" s="125" t="str">
        <f t="shared" si="7"/>
        <v xml:space="preserve"> </v>
      </c>
    </row>
    <row r="81" spans="1:14" x14ac:dyDescent="0.2">
      <c r="A81" s="138"/>
      <c r="B81" s="122">
        <v>0</v>
      </c>
      <c r="C81" s="122">
        <v>0</v>
      </c>
      <c r="D81" s="122">
        <v>0</v>
      </c>
      <c r="E81" s="152">
        <f t="shared" si="8"/>
        <v>0</v>
      </c>
      <c r="F81" s="127"/>
      <c r="G81" s="125" t="str">
        <f t="shared" si="6"/>
        <v xml:space="preserve"> </v>
      </c>
      <c r="I81" s="122">
        <v>0</v>
      </c>
      <c r="J81" s="122">
        <v>0</v>
      </c>
      <c r="K81" s="122">
        <v>0</v>
      </c>
      <c r="L81" s="152">
        <f t="shared" si="9"/>
        <v>0</v>
      </c>
      <c r="M81" s="127"/>
      <c r="N81" s="125" t="str">
        <f t="shared" si="7"/>
        <v xml:space="preserve"> </v>
      </c>
    </row>
    <row r="82" spans="1:14" x14ac:dyDescent="0.2">
      <c r="A82" s="138"/>
      <c r="B82" s="122">
        <v>0</v>
      </c>
      <c r="C82" s="122">
        <v>0</v>
      </c>
      <c r="D82" s="122">
        <v>0</v>
      </c>
      <c r="E82" s="152">
        <f t="shared" si="8"/>
        <v>0</v>
      </c>
      <c r="F82" s="127"/>
      <c r="G82" s="125" t="str">
        <f t="shared" si="6"/>
        <v xml:space="preserve"> </v>
      </c>
      <c r="I82" s="122">
        <v>0</v>
      </c>
      <c r="J82" s="122">
        <v>0</v>
      </c>
      <c r="K82" s="122">
        <v>0</v>
      </c>
      <c r="L82" s="152">
        <f t="shared" si="9"/>
        <v>0</v>
      </c>
      <c r="M82" s="127"/>
      <c r="N82" s="125" t="str">
        <f t="shared" si="7"/>
        <v xml:space="preserve"> </v>
      </c>
    </row>
    <row r="83" spans="1:14" x14ac:dyDescent="0.2">
      <c r="A83" s="138"/>
      <c r="B83" s="122">
        <v>0</v>
      </c>
      <c r="C83" s="122">
        <v>0</v>
      </c>
      <c r="D83" s="122">
        <v>0</v>
      </c>
      <c r="E83" s="152">
        <f t="shared" si="8"/>
        <v>0</v>
      </c>
      <c r="F83" s="127"/>
      <c r="G83" s="125" t="str">
        <f t="shared" si="6"/>
        <v xml:space="preserve"> </v>
      </c>
      <c r="I83" s="122">
        <v>0</v>
      </c>
      <c r="J83" s="122">
        <v>0</v>
      </c>
      <c r="K83" s="122">
        <v>0</v>
      </c>
      <c r="L83" s="152">
        <f t="shared" si="9"/>
        <v>0</v>
      </c>
      <c r="M83" s="127"/>
      <c r="N83" s="125" t="str">
        <f t="shared" si="7"/>
        <v xml:space="preserve"> </v>
      </c>
    </row>
    <row r="84" spans="1:14" x14ac:dyDescent="0.2">
      <c r="A84" s="138"/>
      <c r="B84" s="122">
        <v>0</v>
      </c>
      <c r="C84" s="122">
        <v>0</v>
      </c>
      <c r="D84" s="122">
        <v>0</v>
      </c>
      <c r="E84" s="152">
        <f t="shared" si="8"/>
        <v>0</v>
      </c>
      <c r="F84" s="127"/>
      <c r="G84" s="125" t="str">
        <f t="shared" si="6"/>
        <v xml:space="preserve"> </v>
      </c>
      <c r="I84" s="122">
        <v>0</v>
      </c>
      <c r="J84" s="122">
        <v>0</v>
      </c>
      <c r="K84" s="122">
        <v>0</v>
      </c>
      <c r="L84" s="152">
        <f t="shared" si="9"/>
        <v>0</v>
      </c>
      <c r="M84" s="127"/>
      <c r="N84" s="125" t="str">
        <f t="shared" si="7"/>
        <v xml:space="preserve"> </v>
      </c>
    </row>
    <row r="85" spans="1:14" x14ac:dyDescent="0.2">
      <c r="A85" s="138"/>
      <c r="B85" s="122">
        <v>0</v>
      </c>
      <c r="C85" s="122">
        <v>0</v>
      </c>
      <c r="D85" s="122">
        <v>0</v>
      </c>
      <c r="E85" s="152">
        <f t="shared" si="8"/>
        <v>0</v>
      </c>
      <c r="F85" s="127"/>
      <c r="G85" s="125" t="str">
        <f t="shared" si="6"/>
        <v xml:space="preserve"> </v>
      </c>
      <c r="I85" s="122">
        <v>0</v>
      </c>
      <c r="J85" s="122">
        <v>0</v>
      </c>
      <c r="K85" s="122">
        <v>0</v>
      </c>
      <c r="L85" s="152">
        <f t="shared" si="9"/>
        <v>0</v>
      </c>
      <c r="M85" s="127"/>
      <c r="N85" s="125" t="str">
        <f t="shared" si="7"/>
        <v xml:space="preserve"> </v>
      </c>
    </row>
    <row r="86" spans="1:14" x14ac:dyDescent="0.2">
      <c r="A86" s="138"/>
      <c r="B86" s="122">
        <v>0</v>
      </c>
      <c r="C86" s="122">
        <v>0</v>
      </c>
      <c r="D86" s="122">
        <v>0</v>
      </c>
      <c r="E86" s="152">
        <f t="shared" si="8"/>
        <v>0</v>
      </c>
      <c r="F86" s="127"/>
      <c r="G86" s="125" t="str">
        <f t="shared" si="6"/>
        <v xml:space="preserve"> </v>
      </c>
      <c r="I86" s="122">
        <v>0</v>
      </c>
      <c r="J86" s="122">
        <v>0</v>
      </c>
      <c r="K86" s="122">
        <v>0</v>
      </c>
      <c r="L86" s="152">
        <f t="shared" si="9"/>
        <v>0</v>
      </c>
      <c r="M86" s="127"/>
      <c r="N86" s="125" t="str">
        <f t="shared" si="7"/>
        <v xml:space="preserve"> </v>
      </c>
    </row>
    <row r="87" spans="1:14" x14ac:dyDescent="0.2">
      <c r="A87" s="148" t="s">
        <v>419</v>
      </c>
      <c r="B87" s="126">
        <f>SUM(B12:B86)</f>
        <v>0</v>
      </c>
      <c r="C87" s="126">
        <f>SUM(C12:C86)</f>
        <v>0</v>
      </c>
      <c r="D87" s="126">
        <f>SUM(D12:D86)</f>
        <v>0</v>
      </c>
      <c r="E87" s="153">
        <f t="shared" si="8"/>
        <v>0</v>
      </c>
      <c r="F87" s="126">
        <f>SUM(F12:F86)</f>
        <v>0</v>
      </c>
      <c r="G87" s="125" t="str">
        <f t="shared" si="6"/>
        <v xml:space="preserve"> </v>
      </c>
      <c r="I87" s="126">
        <f>SUM(I12:I86)</f>
        <v>0</v>
      </c>
      <c r="J87" s="126">
        <f>SUM(J12:J86)</f>
        <v>0</v>
      </c>
      <c r="K87" s="126">
        <f>SUM(K12:K86)</f>
        <v>0</v>
      </c>
      <c r="L87" s="153">
        <f t="shared" si="9"/>
        <v>0</v>
      </c>
      <c r="M87" s="126">
        <f>SUM(M12:M86)</f>
        <v>0</v>
      </c>
      <c r="N87" s="125" t="str">
        <f t="shared" si="7"/>
        <v xml:space="preserve"> </v>
      </c>
    </row>
  </sheetData>
  <mergeCells count="13">
    <mergeCell ref="I9:K9"/>
    <mergeCell ref="B8:G8"/>
    <mergeCell ref="I8:N8"/>
    <mergeCell ref="B6:C6"/>
    <mergeCell ref="A4:N4"/>
    <mergeCell ref="B9:D9"/>
    <mergeCell ref="L9:L11"/>
    <mergeCell ref="M9:M11"/>
    <mergeCell ref="N9:N11"/>
    <mergeCell ref="A8:A11"/>
    <mergeCell ref="E9:E11"/>
    <mergeCell ref="F9:F11"/>
    <mergeCell ref="G9:G11"/>
  </mergeCells>
  <phoneticPr fontId="21" type="noConversion"/>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R118"/>
  <sheetViews>
    <sheetView showGridLines="0" zoomScaleNormal="100" workbookViewId="0">
      <pane ySplit="2" topLeftCell="A3" activePane="bottomLeft" state="frozenSplit"/>
      <selection activeCell="B5" sqref="B5"/>
      <selection pane="bottomLeft" activeCell="C9" sqref="C9:C10"/>
    </sheetView>
  </sheetViews>
  <sheetFormatPr defaultRowHeight="12.75" x14ac:dyDescent="0.2"/>
  <cols>
    <col min="1" max="1" width="1.85546875" style="48" customWidth="1"/>
    <col min="2" max="2" width="31.140625" style="15" bestFit="1" customWidth="1"/>
    <col min="3" max="3" width="32" style="15" bestFit="1" customWidth="1"/>
    <col min="4" max="4" width="31.7109375" style="15" customWidth="1"/>
    <col min="5" max="5" width="1.85546875" style="15" customWidth="1"/>
    <col min="6" max="6" width="23.42578125" style="110" bestFit="1" customWidth="1"/>
    <col min="7" max="7" width="11.140625" style="110" bestFit="1" customWidth="1"/>
    <col min="8" max="8" width="13.7109375" style="15" customWidth="1"/>
    <col min="9" max="9" width="2.42578125" style="15" customWidth="1"/>
    <col min="10" max="10" width="0.42578125" style="15" customWidth="1"/>
    <col min="11" max="11" width="18.28515625" style="15" customWidth="1"/>
    <col min="12" max="12" width="56.5703125" style="15" customWidth="1"/>
    <col min="13" max="13" width="9.140625" style="15"/>
    <col min="14" max="14" width="13.28515625" style="15" customWidth="1"/>
    <col min="15" max="16" width="9.140625" style="15"/>
    <col min="17" max="17" width="13.28515625" style="15" bestFit="1" customWidth="1"/>
    <col min="18" max="16384" width="9.140625" style="15"/>
  </cols>
  <sheetData>
    <row r="1" spans="1:18" x14ac:dyDescent="0.2">
      <c r="A1" s="44"/>
      <c r="B1" s="97"/>
      <c r="C1" s="97"/>
      <c r="D1" s="97"/>
      <c r="E1" s="97"/>
      <c r="F1" s="107"/>
      <c r="G1" s="107"/>
      <c r="H1" s="97"/>
      <c r="I1" s="98"/>
    </row>
    <row r="2" spans="1:18" ht="25.5" customHeight="1" x14ac:dyDescent="0.2">
      <c r="A2" s="49"/>
      <c r="B2" s="99"/>
      <c r="C2" s="99"/>
      <c r="D2" s="99"/>
      <c r="E2" s="99"/>
      <c r="F2" s="108"/>
      <c r="G2" s="108"/>
      <c r="H2" s="99"/>
      <c r="I2" s="100"/>
    </row>
    <row r="3" spans="1:18" ht="13.5" hidden="1" customHeight="1" x14ac:dyDescent="0.2">
      <c r="A3" s="45"/>
      <c r="B3" s="51"/>
      <c r="C3" s="51"/>
      <c r="D3" s="51"/>
      <c r="E3" s="51"/>
      <c r="F3" s="109"/>
      <c r="G3" s="109"/>
      <c r="H3" s="51"/>
      <c r="I3" s="101"/>
    </row>
    <row r="4" spans="1:18" s="51" customFormat="1" ht="17.25" customHeight="1" x14ac:dyDescent="0.2">
      <c r="B4" s="40"/>
      <c r="C4" s="15"/>
      <c r="D4" s="15"/>
      <c r="F4" s="109"/>
      <c r="G4" s="109"/>
      <c r="H4" s="490" t="s">
        <v>1336</v>
      </c>
      <c r="I4" s="101"/>
    </row>
    <row r="5" spans="1:18" s="51" customFormat="1" ht="15" customHeight="1" x14ac:dyDescent="0.2">
      <c r="A5" s="46" t="s">
        <v>14</v>
      </c>
      <c r="B5" s="15"/>
      <c r="C5" s="15"/>
      <c r="D5" s="15"/>
      <c r="E5" s="50"/>
      <c r="F5" s="109"/>
      <c r="G5" s="109"/>
      <c r="H5" s="490"/>
      <c r="I5" s="101"/>
    </row>
    <row r="6" spans="1:18" s="51" customFormat="1" ht="18" customHeight="1" x14ac:dyDescent="0.2">
      <c r="A6" s="46" t="s">
        <v>321</v>
      </c>
      <c r="B6" s="40"/>
      <c r="C6" s="141" t="s">
        <v>416</v>
      </c>
      <c r="D6" s="141" t="s">
        <v>19</v>
      </c>
      <c r="F6" s="109"/>
      <c r="G6" s="109"/>
      <c r="I6" s="101"/>
      <c r="K6" s="145" t="s">
        <v>457</v>
      </c>
      <c r="L6" s="527" t="s">
        <v>631</v>
      </c>
      <c r="M6" s="528"/>
      <c r="N6" s="500"/>
    </row>
    <row r="7" spans="1:18" ht="15.75" customHeight="1" x14ac:dyDescent="0.25">
      <c r="A7" s="46"/>
      <c r="B7" s="142" t="s">
        <v>16</v>
      </c>
      <c r="C7" s="139" t="s">
        <v>1123</v>
      </c>
      <c r="D7" s="139" t="s">
        <v>1337</v>
      </c>
      <c r="G7" s="118"/>
      <c r="H7" s="118"/>
      <c r="I7" s="105"/>
      <c r="K7" s="146" t="s">
        <v>632</v>
      </c>
      <c r="L7" s="529" t="s">
        <v>1066</v>
      </c>
      <c r="M7" s="530"/>
      <c r="N7" s="531"/>
    </row>
    <row r="8" spans="1:18" ht="15.75" customHeight="1" x14ac:dyDescent="0.2">
      <c r="A8" s="45"/>
      <c r="B8" s="142" t="s">
        <v>15</v>
      </c>
      <c r="C8" s="139" t="s">
        <v>504</v>
      </c>
      <c r="D8" s="139" t="s">
        <v>1068</v>
      </c>
      <c r="F8" s="109"/>
      <c r="G8" s="109"/>
      <c r="H8" s="51"/>
      <c r="I8" s="101"/>
      <c r="K8" s="146" t="s">
        <v>633</v>
      </c>
      <c r="L8" s="532" t="s">
        <v>630</v>
      </c>
      <c r="M8" s="532"/>
      <c r="N8" s="532"/>
    </row>
    <row r="9" spans="1:18" ht="15.75" customHeight="1" x14ac:dyDescent="0.2">
      <c r="A9" s="45"/>
      <c r="B9" s="142" t="s">
        <v>17</v>
      </c>
      <c r="C9" s="139" t="s">
        <v>1179</v>
      </c>
      <c r="D9" s="329" t="s">
        <v>611</v>
      </c>
      <c r="F9" s="480" t="s">
        <v>1069</v>
      </c>
      <c r="G9" s="481"/>
      <c r="H9" s="482"/>
      <c r="I9" s="101"/>
      <c r="K9" s="146" t="s">
        <v>634</v>
      </c>
      <c r="L9" s="532" t="s">
        <v>967</v>
      </c>
      <c r="M9" s="532"/>
      <c r="N9" s="532"/>
    </row>
    <row r="10" spans="1:18" x14ac:dyDescent="0.2">
      <c r="A10" s="45"/>
      <c r="B10" s="142" t="s">
        <v>18</v>
      </c>
      <c r="C10" s="139" t="s">
        <v>95</v>
      </c>
      <c r="D10" s="329" t="s">
        <v>1444</v>
      </c>
      <c r="F10" s="483"/>
      <c r="G10" s="484"/>
      <c r="H10" s="485"/>
      <c r="I10" s="101"/>
      <c r="K10" s="146" t="s">
        <v>635</v>
      </c>
      <c r="L10" s="532" t="s">
        <v>966</v>
      </c>
      <c r="M10" s="532"/>
      <c r="N10" s="532"/>
    </row>
    <row r="11" spans="1:18" ht="18" customHeight="1" x14ac:dyDescent="0.2">
      <c r="A11" s="45"/>
      <c r="B11" s="142" t="s">
        <v>50</v>
      </c>
      <c r="C11" s="139"/>
      <c r="D11" s="329"/>
      <c r="F11" s="483"/>
      <c r="G11" s="484"/>
      <c r="H11" s="485"/>
      <c r="I11" s="101"/>
      <c r="J11" s="102"/>
      <c r="K11" s="146" t="s">
        <v>636</v>
      </c>
      <c r="L11" s="532" t="s">
        <v>1067</v>
      </c>
      <c r="M11" s="532"/>
      <c r="N11" s="532"/>
      <c r="R11" s="15" t="s">
        <v>572</v>
      </c>
    </row>
    <row r="12" spans="1:18" ht="18" customHeight="1" x14ac:dyDescent="0.2">
      <c r="A12" s="45"/>
      <c r="B12" s="142" t="s">
        <v>51</v>
      </c>
      <c r="C12" s="139"/>
      <c r="D12" s="139"/>
      <c r="F12" s="486"/>
      <c r="G12" s="487"/>
      <c r="H12" s="488"/>
      <c r="I12" s="101"/>
    </row>
    <row r="13" spans="1:18" ht="18.75" customHeight="1" x14ac:dyDescent="0.2">
      <c r="A13" s="45"/>
      <c r="B13" s="142" t="s">
        <v>404</v>
      </c>
      <c r="C13" s="139" t="s">
        <v>95</v>
      </c>
      <c r="D13" s="51"/>
      <c r="E13" s="51"/>
      <c r="F13" s="15"/>
      <c r="G13" s="15"/>
      <c r="I13" s="117"/>
      <c r="J13" s="102"/>
      <c r="K13" s="518" t="s">
        <v>466</v>
      </c>
      <c r="L13" s="519"/>
      <c r="M13" s="519"/>
      <c r="N13" s="520"/>
    </row>
    <row r="14" spans="1:18" ht="12.75" customHeight="1" x14ac:dyDescent="0.2">
      <c r="A14" s="45"/>
      <c r="B14" s="68"/>
      <c r="C14" s="68"/>
      <c r="D14" s="50"/>
      <c r="E14" s="50"/>
      <c r="I14" s="101"/>
      <c r="J14" s="102"/>
      <c r="K14" s="521"/>
      <c r="L14" s="522"/>
      <c r="M14" s="522"/>
      <c r="N14" s="523"/>
      <c r="Q14" s="15" t="s">
        <v>460</v>
      </c>
      <c r="R14" s="15" t="s">
        <v>965</v>
      </c>
    </row>
    <row r="15" spans="1:18" ht="12.75" customHeight="1" x14ac:dyDescent="0.2">
      <c r="A15" s="45"/>
      <c r="B15" s="142" t="s">
        <v>318</v>
      </c>
      <c r="C15" s="499" t="s">
        <v>976</v>
      </c>
      <c r="D15" s="500"/>
      <c r="E15" s="110"/>
      <c r="F15" s="142" t="s">
        <v>319</v>
      </c>
      <c r="G15" s="499" t="s">
        <v>975</v>
      </c>
      <c r="H15" s="500"/>
      <c r="I15" s="101"/>
      <c r="J15" s="102"/>
      <c r="K15" s="521"/>
      <c r="L15" s="522"/>
      <c r="M15" s="522"/>
      <c r="N15" s="523"/>
      <c r="Q15" s="15" t="s">
        <v>461</v>
      </c>
      <c r="R15" s="15" t="s">
        <v>630</v>
      </c>
    </row>
    <row r="16" spans="1:18" ht="12.75" customHeight="1" x14ac:dyDescent="0.2">
      <c r="A16" s="45"/>
      <c r="B16" s="142" t="s">
        <v>406</v>
      </c>
      <c r="C16" s="499" t="s">
        <v>977</v>
      </c>
      <c r="D16" s="500"/>
      <c r="E16" s="110"/>
      <c r="F16" s="142" t="s">
        <v>320</v>
      </c>
      <c r="G16" s="499" t="s">
        <v>973</v>
      </c>
      <c r="H16" s="500"/>
      <c r="I16" s="101"/>
      <c r="J16" s="102"/>
      <c r="K16" s="521"/>
      <c r="L16" s="522"/>
      <c r="M16" s="522"/>
      <c r="N16" s="523"/>
      <c r="Q16" s="15" t="s">
        <v>462</v>
      </c>
    </row>
    <row r="17" spans="1:18" ht="12.75" customHeight="1" x14ac:dyDescent="0.2">
      <c r="A17" s="45"/>
      <c r="B17" s="142" t="s">
        <v>405</v>
      </c>
      <c r="C17" s="499" t="s">
        <v>64</v>
      </c>
      <c r="D17" s="500"/>
      <c r="E17" s="110"/>
      <c r="F17" s="142" t="s">
        <v>2</v>
      </c>
      <c r="G17" s="501">
        <v>43070</v>
      </c>
      <c r="H17" s="502"/>
      <c r="I17" s="101"/>
      <c r="J17" s="102"/>
      <c r="K17" s="521"/>
      <c r="L17" s="522"/>
      <c r="M17" s="522"/>
      <c r="N17" s="523"/>
      <c r="Q17" s="15" t="s">
        <v>463</v>
      </c>
      <c r="R17" s="15" t="s">
        <v>966</v>
      </c>
    </row>
    <row r="18" spans="1:18" ht="38.25" x14ac:dyDescent="0.2">
      <c r="A18" s="45"/>
      <c r="B18" s="142" t="s">
        <v>407</v>
      </c>
      <c r="C18" s="469" t="s">
        <v>63</v>
      </c>
      <c r="D18" s="479"/>
      <c r="E18" s="110"/>
      <c r="F18" s="142" t="s">
        <v>5</v>
      </c>
      <c r="G18" s="469"/>
      <c r="H18" s="479"/>
      <c r="I18" s="101"/>
      <c r="J18" s="102"/>
      <c r="K18" s="521"/>
      <c r="L18" s="522"/>
      <c r="M18" s="522"/>
      <c r="N18" s="523"/>
      <c r="Q18" s="15" t="s">
        <v>464</v>
      </c>
      <c r="R18" s="15" t="s">
        <v>931</v>
      </c>
    </row>
    <row r="19" spans="1:18" ht="25.5" x14ac:dyDescent="0.2">
      <c r="A19" s="45"/>
      <c r="B19" s="142" t="s">
        <v>417</v>
      </c>
      <c r="C19" s="469"/>
      <c r="D19" s="479"/>
      <c r="E19" s="110"/>
      <c r="F19" s="142" t="s">
        <v>3</v>
      </c>
      <c r="G19" s="192" t="s">
        <v>595</v>
      </c>
      <c r="I19" s="101"/>
      <c r="J19" s="102"/>
      <c r="K19" s="521"/>
      <c r="L19" s="522"/>
      <c r="M19" s="522"/>
      <c r="N19" s="523"/>
    </row>
    <row r="20" spans="1:18" ht="38.25" x14ac:dyDescent="0.2">
      <c r="A20" s="45"/>
      <c r="B20" s="142" t="s">
        <v>458</v>
      </c>
      <c r="C20" s="469" t="s">
        <v>459</v>
      </c>
      <c r="D20" s="479"/>
      <c r="E20" s="110"/>
      <c r="F20" s="142" t="s">
        <v>4</v>
      </c>
      <c r="G20" s="192">
        <v>5</v>
      </c>
      <c r="I20" s="101"/>
      <c r="J20" s="102"/>
      <c r="K20" s="521"/>
      <c r="L20" s="522"/>
      <c r="M20" s="522"/>
      <c r="N20" s="523"/>
    </row>
    <row r="21" spans="1:18" ht="26.25" customHeight="1" x14ac:dyDescent="0.2">
      <c r="A21" s="45"/>
      <c r="B21" s="142" t="s">
        <v>408</v>
      </c>
      <c r="C21" s="469" t="s">
        <v>926</v>
      </c>
      <c r="D21" s="479"/>
      <c r="E21" s="50"/>
      <c r="F21" s="142" t="s">
        <v>453</v>
      </c>
      <c r="G21" s="469"/>
      <c r="H21" s="479"/>
      <c r="I21" s="101"/>
      <c r="J21" s="102"/>
      <c r="K21" s="524"/>
      <c r="L21" s="525"/>
      <c r="M21" s="525"/>
      <c r="N21" s="526"/>
    </row>
    <row r="22" spans="1:18" ht="18.75" customHeight="1" x14ac:dyDescent="0.2">
      <c r="A22" s="45"/>
      <c r="B22" s="142" t="s">
        <v>420</v>
      </c>
      <c r="C22" s="139" t="s">
        <v>95</v>
      </c>
      <c r="D22" s="51"/>
      <c r="E22" s="110"/>
      <c r="I22" s="101"/>
      <c r="J22" s="102"/>
    </row>
    <row r="23" spans="1:18" x14ac:dyDescent="0.2">
      <c r="A23" s="45"/>
      <c r="D23" s="51"/>
      <c r="E23" s="110"/>
      <c r="I23" s="101"/>
      <c r="J23" s="102"/>
    </row>
    <row r="24" spans="1:18" ht="12.75" customHeight="1" x14ac:dyDescent="0.2">
      <c r="A24" s="45"/>
      <c r="B24" s="68"/>
      <c r="C24" s="68"/>
      <c r="D24" s="50"/>
      <c r="E24" s="50"/>
      <c r="I24" s="101"/>
      <c r="J24" s="102"/>
    </row>
    <row r="25" spans="1:18" ht="12.75" customHeight="1" x14ac:dyDescent="0.2">
      <c r="A25" s="46" t="s">
        <v>152</v>
      </c>
      <c r="B25" s="40"/>
      <c r="C25" s="141" t="s">
        <v>416</v>
      </c>
      <c r="D25" s="141" t="s">
        <v>19</v>
      </c>
      <c r="E25" s="50"/>
      <c r="I25" s="101"/>
      <c r="J25" s="102"/>
      <c r="K25" s="518" t="s">
        <v>974</v>
      </c>
      <c r="L25" s="519"/>
      <c r="M25" s="519"/>
      <c r="N25" s="520"/>
    </row>
    <row r="26" spans="1:18" ht="12.75" customHeight="1" x14ac:dyDescent="0.2">
      <c r="A26" s="46"/>
      <c r="B26" s="142" t="s">
        <v>16</v>
      </c>
      <c r="C26" s="139"/>
      <c r="D26" s="137"/>
      <c r="E26" s="50"/>
      <c r="F26" s="480"/>
      <c r="G26" s="481"/>
      <c r="H26" s="482"/>
      <c r="I26" s="101"/>
      <c r="J26" s="102"/>
      <c r="K26" s="521"/>
      <c r="L26" s="522"/>
      <c r="M26" s="522"/>
      <c r="N26" s="523"/>
    </row>
    <row r="27" spans="1:18" ht="12.75" customHeight="1" x14ac:dyDescent="0.2">
      <c r="A27" s="45"/>
      <c r="B27" s="142" t="s">
        <v>15</v>
      </c>
      <c r="C27" s="139"/>
      <c r="D27" s="137"/>
      <c r="E27" s="50"/>
      <c r="F27" s="483"/>
      <c r="G27" s="484"/>
      <c r="H27" s="485"/>
      <c r="I27" s="101"/>
      <c r="J27" s="102"/>
      <c r="K27" s="521"/>
      <c r="L27" s="522"/>
      <c r="M27" s="522"/>
      <c r="N27" s="523"/>
    </row>
    <row r="28" spans="1:18" ht="12.75" customHeight="1" x14ac:dyDescent="0.2">
      <c r="A28" s="45"/>
      <c r="B28" s="142" t="s">
        <v>17</v>
      </c>
      <c r="C28" s="139"/>
      <c r="D28" s="137"/>
      <c r="E28" s="50"/>
      <c r="F28" s="483"/>
      <c r="G28" s="484"/>
      <c r="H28" s="485"/>
      <c r="I28" s="101"/>
      <c r="J28" s="102"/>
      <c r="K28" s="521"/>
      <c r="L28" s="522"/>
      <c r="M28" s="522"/>
      <c r="N28" s="523"/>
    </row>
    <row r="29" spans="1:18" ht="12.75" customHeight="1" x14ac:dyDescent="0.2">
      <c r="A29" s="45"/>
      <c r="B29" s="142" t="s">
        <v>18</v>
      </c>
      <c r="C29" s="139"/>
      <c r="D29" s="137"/>
      <c r="E29" s="50"/>
      <c r="F29" s="486"/>
      <c r="G29" s="487"/>
      <c r="H29" s="488"/>
      <c r="I29" s="101"/>
      <c r="J29" s="102"/>
      <c r="K29" s="521"/>
      <c r="L29" s="522"/>
      <c r="M29" s="522"/>
      <c r="N29" s="523"/>
    </row>
    <row r="30" spans="1:18" ht="12.75" customHeight="1" x14ac:dyDescent="0.2">
      <c r="A30" s="45"/>
      <c r="B30" s="142" t="s">
        <v>313</v>
      </c>
      <c r="C30" s="139"/>
      <c r="D30" s="50"/>
      <c r="E30" s="50"/>
      <c r="F30" s="124"/>
      <c r="G30" s="124"/>
      <c r="H30" s="124"/>
      <c r="I30" s="101"/>
      <c r="J30" s="102"/>
      <c r="K30" s="521"/>
      <c r="L30" s="522"/>
      <c r="M30" s="522"/>
      <c r="N30" s="523"/>
    </row>
    <row r="31" spans="1:18" ht="12.75" customHeight="1" x14ac:dyDescent="0.2">
      <c r="A31" s="45"/>
      <c r="B31" s="142" t="s">
        <v>415</v>
      </c>
      <c r="C31" s="139" t="s">
        <v>547</v>
      </c>
      <c r="D31" s="50"/>
      <c r="E31" s="50"/>
      <c r="F31" s="15"/>
      <c r="G31" s="15"/>
      <c r="I31" s="101"/>
      <c r="J31" s="102"/>
      <c r="K31" s="521"/>
      <c r="L31" s="522"/>
      <c r="M31" s="522"/>
      <c r="N31" s="523"/>
    </row>
    <row r="32" spans="1:18" ht="12.75" customHeight="1" x14ac:dyDescent="0.2">
      <c r="A32" s="45"/>
      <c r="B32" s="68"/>
      <c r="C32" s="68"/>
      <c r="D32" s="50"/>
      <c r="E32" s="50"/>
      <c r="I32" s="101"/>
      <c r="J32" s="102"/>
      <c r="K32" s="521"/>
      <c r="L32" s="522"/>
      <c r="M32" s="522"/>
      <c r="N32" s="523"/>
    </row>
    <row r="33" spans="1:14" ht="12.75" customHeight="1" x14ac:dyDescent="0.2">
      <c r="A33" s="46" t="s">
        <v>171</v>
      </c>
      <c r="B33" s="40"/>
      <c r="C33" s="141" t="s">
        <v>416</v>
      </c>
      <c r="D33" s="141" t="s">
        <v>19</v>
      </c>
      <c r="E33" s="50"/>
      <c r="I33" s="101"/>
      <c r="J33" s="102"/>
      <c r="K33" s="524"/>
      <c r="L33" s="525"/>
      <c r="M33" s="525"/>
      <c r="N33" s="526"/>
    </row>
    <row r="34" spans="1:14" ht="12.75" customHeight="1" x14ac:dyDescent="0.2">
      <c r="A34" s="46"/>
      <c r="B34" s="142" t="s">
        <v>16</v>
      </c>
      <c r="C34" s="139"/>
      <c r="D34" s="137"/>
      <c r="E34" s="50"/>
      <c r="F34" s="491"/>
      <c r="G34" s="492"/>
      <c r="H34" s="493"/>
      <c r="I34" s="101"/>
      <c r="J34" s="335"/>
      <c r="K34" s="516" t="s">
        <v>921</v>
      </c>
      <c r="L34" s="516"/>
      <c r="M34" s="516"/>
      <c r="N34" s="516"/>
    </row>
    <row r="35" spans="1:14" ht="12.75" customHeight="1" x14ac:dyDescent="0.2">
      <c r="A35" s="45"/>
      <c r="B35" s="142" t="s">
        <v>15</v>
      </c>
      <c r="C35" s="139"/>
      <c r="D35" s="137"/>
      <c r="E35" s="50"/>
      <c r="F35" s="494"/>
      <c r="G35" s="484"/>
      <c r="H35" s="495"/>
      <c r="I35" s="101"/>
      <c r="J35" s="335"/>
      <c r="K35" s="517"/>
      <c r="L35" s="517"/>
      <c r="M35" s="517"/>
      <c r="N35" s="517"/>
    </row>
    <row r="36" spans="1:14" ht="12.75" customHeight="1" x14ac:dyDescent="0.2">
      <c r="A36" s="45"/>
      <c r="B36" s="142" t="s">
        <v>17</v>
      </c>
      <c r="C36" s="139"/>
      <c r="D36" s="137"/>
      <c r="E36" s="50"/>
      <c r="F36" s="494"/>
      <c r="G36" s="484"/>
      <c r="H36" s="495"/>
      <c r="I36" s="101"/>
      <c r="J36" s="102"/>
      <c r="K36" s="142" t="s">
        <v>928</v>
      </c>
    </row>
    <row r="37" spans="1:14" ht="12.75" customHeight="1" x14ac:dyDescent="0.2">
      <c r="A37" s="45"/>
      <c r="B37" s="142" t="s">
        <v>18</v>
      </c>
      <c r="C37" s="139"/>
      <c r="D37" s="137"/>
      <c r="E37" s="50"/>
      <c r="F37" s="494"/>
      <c r="G37" s="484"/>
      <c r="H37" s="495"/>
      <c r="I37" s="101"/>
      <c r="J37" s="102"/>
      <c r="K37" s="506" t="s">
        <v>929</v>
      </c>
      <c r="L37" s="504"/>
      <c r="M37" s="504"/>
      <c r="N37" s="505"/>
    </row>
    <row r="38" spans="1:14" ht="12.75" customHeight="1" x14ac:dyDescent="0.2">
      <c r="A38" s="45"/>
      <c r="B38" s="142" t="s">
        <v>50</v>
      </c>
      <c r="C38" s="139"/>
      <c r="D38" s="137"/>
      <c r="E38" s="50"/>
      <c r="F38" s="496"/>
      <c r="G38" s="497"/>
      <c r="H38" s="498"/>
      <c r="I38" s="101"/>
      <c r="J38" s="102"/>
      <c r="K38" s="334" t="s">
        <v>922</v>
      </c>
    </row>
    <row r="39" spans="1:14" ht="17.25" customHeight="1" x14ac:dyDescent="0.2">
      <c r="A39" s="45"/>
      <c r="B39" s="68"/>
      <c r="C39" s="68"/>
      <c r="D39" s="50"/>
      <c r="E39" s="50"/>
      <c r="I39" s="101"/>
      <c r="J39" s="102"/>
      <c r="K39" s="533" t="s">
        <v>930</v>
      </c>
      <c r="L39" s="508"/>
      <c r="M39" s="508"/>
      <c r="N39" s="509"/>
    </row>
    <row r="40" spans="1:14" ht="12.75" customHeight="1" x14ac:dyDescent="0.25">
      <c r="A40" s="46" t="s">
        <v>414</v>
      </c>
      <c r="B40" s="68"/>
      <c r="C40" s="70"/>
      <c r="D40" s="70"/>
      <c r="E40" s="70"/>
      <c r="F40" s="141" t="s">
        <v>107</v>
      </c>
      <c r="G40" s="141" t="s">
        <v>108</v>
      </c>
      <c r="H40" s="141" t="s">
        <v>92</v>
      </c>
      <c r="I40" s="56"/>
      <c r="J40" s="102"/>
      <c r="K40" s="534"/>
      <c r="L40" s="535"/>
      <c r="M40" s="535"/>
      <c r="N40" s="536"/>
    </row>
    <row r="41" spans="1:14" ht="23.25" customHeight="1" x14ac:dyDescent="0.2">
      <c r="A41" s="45"/>
      <c r="B41" s="256" t="s">
        <v>573</v>
      </c>
      <c r="C41" s="476" t="s">
        <v>1093</v>
      </c>
      <c r="D41" s="476"/>
      <c r="E41" s="489"/>
      <c r="F41" s="193">
        <v>43171</v>
      </c>
      <c r="G41" s="193">
        <v>43196</v>
      </c>
      <c r="H41" s="383">
        <v>450</v>
      </c>
      <c r="I41" s="101"/>
      <c r="J41" s="102"/>
      <c r="K41" s="142" t="s">
        <v>923</v>
      </c>
    </row>
    <row r="42" spans="1:14" ht="12.75" customHeight="1" x14ac:dyDescent="0.2">
      <c r="A42" s="45"/>
      <c r="B42" s="256" t="s">
        <v>452</v>
      </c>
      <c r="C42" s="476"/>
      <c r="D42" s="476"/>
      <c r="E42" s="489"/>
      <c r="F42" s="193"/>
      <c r="G42" s="193"/>
      <c r="H42" s="285"/>
      <c r="I42" s="101"/>
      <c r="J42" s="102"/>
      <c r="K42" s="503"/>
      <c r="L42" s="504"/>
      <c r="M42" s="504"/>
      <c r="N42" s="505"/>
    </row>
    <row r="43" spans="1:14" ht="12.75" customHeight="1" x14ac:dyDescent="0.2">
      <c r="A43" s="45"/>
      <c r="B43" s="256" t="s">
        <v>287</v>
      </c>
      <c r="C43" s="476"/>
      <c r="D43" s="476"/>
      <c r="E43" s="489"/>
      <c r="F43" s="193"/>
      <c r="G43" s="193"/>
      <c r="H43" s="383"/>
      <c r="I43" s="101"/>
      <c r="J43" s="102"/>
      <c r="K43" s="142" t="s">
        <v>927</v>
      </c>
    </row>
    <row r="44" spans="1:14" ht="12.75" customHeight="1" x14ac:dyDescent="0.2">
      <c r="A44" s="45"/>
      <c r="B44" s="256" t="s">
        <v>288</v>
      </c>
      <c r="C44" s="476"/>
      <c r="D44" s="476"/>
      <c r="E44" s="489"/>
      <c r="F44" s="193"/>
      <c r="G44" s="193"/>
      <c r="H44" s="137"/>
      <c r="I44" s="101"/>
      <c r="J44" s="102"/>
      <c r="K44" s="503"/>
      <c r="L44" s="504"/>
      <c r="M44" s="504"/>
      <c r="N44" s="505"/>
    </row>
    <row r="45" spans="1:14" x14ac:dyDescent="0.2">
      <c r="A45" s="45"/>
      <c r="B45" s="256" t="s">
        <v>289</v>
      </c>
      <c r="C45" s="476"/>
      <c r="D45" s="476"/>
      <c r="E45" s="489"/>
      <c r="F45" s="193"/>
      <c r="G45" s="193"/>
      <c r="H45" s="137"/>
      <c r="I45" s="101"/>
      <c r="J45" s="41"/>
      <c r="K45" s="142" t="s">
        <v>924</v>
      </c>
    </row>
    <row r="46" spans="1:14" x14ac:dyDescent="0.2">
      <c r="A46" s="45"/>
      <c r="B46" s="50"/>
      <c r="C46" s="478"/>
      <c r="D46" s="478"/>
      <c r="E46" s="478"/>
      <c r="F46" s="68"/>
      <c r="G46" s="15"/>
      <c r="I46" s="101"/>
      <c r="K46" s="506"/>
      <c r="L46" s="504"/>
      <c r="M46" s="504"/>
      <c r="N46" s="505"/>
    </row>
    <row r="47" spans="1:14" ht="15" x14ac:dyDescent="0.25">
      <c r="A47" s="46" t="s">
        <v>138</v>
      </c>
      <c r="B47" s="256" t="s">
        <v>611</v>
      </c>
      <c r="C47" s="472" t="s">
        <v>611</v>
      </c>
      <c r="D47" s="473"/>
      <c r="E47" s="473"/>
      <c r="F47" s="473"/>
      <c r="G47" s="474"/>
      <c r="H47" s="141" t="s">
        <v>13</v>
      </c>
      <c r="I47" s="105"/>
      <c r="K47" s="142" t="s">
        <v>925</v>
      </c>
    </row>
    <row r="48" spans="1:14" x14ac:dyDescent="0.2">
      <c r="A48" s="45"/>
      <c r="B48" s="142" t="s">
        <v>1091</v>
      </c>
      <c r="C48" s="469" t="s">
        <v>1093</v>
      </c>
      <c r="D48" s="470"/>
      <c r="E48" s="470"/>
      <c r="F48" s="470"/>
      <c r="G48" s="471"/>
      <c r="H48" s="142" t="s">
        <v>21</v>
      </c>
      <c r="I48" s="101"/>
      <c r="J48" s="41"/>
      <c r="K48" s="507"/>
      <c r="L48" s="508"/>
      <c r="M48" s="508"/>
      <c r="N48" s="509"/>
    </row>
    <row r="49" spans="1:14" ht="12.75" customHeight="1" x14ac:dyDescent="0.2">
      <c r="A49" s="45"/>
      <c r="B49" s="142" t="s">
        <v>1037</v>
      </c>
      <c r="C49" s="475"/>
      <c r="D49" s="476"/>
      <c r="E49" s="476"/>
      <c r="F49" s="476"/>
      <c r="G49" s="477"/>
      <c r="H49" s="142" t="s">
        <v>21</v>
      </c>
      <c r="I49" s="101"/>
      <c r="J49" s="41"/>
      <c r="K49" s="510"/>
      <c r="L49" s="511"/>
      <c r="M49" s="511"/>
      <c r="N49" s="512"/>
    </row>
    <row r="50" spans="1:14" ht="12.75" customHeight="1" x14ac:dyDescent="0.2">
      <c r="A50" s="45"/>
      <c r="B50" s="142" t="s">
        <v>1038</v>
      </c>
      <c r="C50" s="475"/>
      <c r="D50" s="476"/>
      <c r="E50" s="476"/>
      <c r="F50" s="476"/>
      <c r="G50" s="477"/>
      <c r="H50" s="142" t="s">
        <v>21</v>
      </c>
      <c r="I50" s="101"/>
      <c r="J50" s="41"/>
      <c r="K50" s="510"/>
      <c r="L50" s="511"/>
      <c r="M50" s="511"/>
      <c r="N50" s="512"/>
    </row>
    <row r="51" spans="1:14" x14ac:dyDescent="0.2">
      <c r="A51" s="45"/>
      <c r="B51" s="142" t="s">
        <v>474</v>
      </c>
      <c r="C51" s="475"/>
      <c r="D51" s="476"/>
      <c r="E51" s="476"/>
      <c r="F51" s="476"/>
      <c r="G51" s="477"/>
      <c r="H51" s="142" t="s">
        <v>21</v>
      </c>
      <c r="I51" s="101"/>
      <c r="J51" s="41"/>
      <c r="K51" s="510"/>
      <c r="L51" s="511"/>
      <c r="M51" s="511"/>
      <c r="N51" s="512"/>
    </row>
    <row r="52" spans="1:14" ht="12.75" customHeight="1" x14ac:dyDescent="0.2">
      <c r="A52" s="45"/>
      <c r="B52" s="142" t="s">
        <v>114</v>
      </c>
      <c r="C52" s="469"/>
      <c r="D52" s="470"/>
      <c r="E52" s="470"/>
      <c r="F52" s="470"/>
      <c r="G52" s="471"/>
      <c r="H52" s="142" t="s">
        <v>21</v>
      </c>
      <c r="I52" s="101"/>
      <c r="J52" s="102"/>
      <c r="K52" s="510"/>
      <c r="L52" s="511"/>
      <c r="M52" s="511"/>
      <c r="N52" s="512"/>
    </row>
    <row r="53" spans="1:14" x14ac:dyDescent="0.2">
      <c r="A53" s="45"/>
      <c r="B53" s="142" t="s">
        <v>115</v>
      </c>
      <c r="C53" s="469"/>
      <c r="D53" s="470"/>
      <c r="E53" s="470"/>
      <c r="F53" s="470"/>
      <c r="G53" s="471"/>
      <c r="H53" s="142" t="s">
        <v>21</v>
      </c>
      <c r="I53" s="101"/>
      <c r="K53" s="510"/>
      <c r="L53" s="511"/>
      <c r="M53" s="511"/>
      <c r="N53" s="512"/>
    </row>
    <row r="54" spans="1:14" x14ac:dyDescent="0.2">
      <c r="A54" s="45"/>
      <c r="B54" s="142" t="s">
        <v>116</v>
      </c>
      <c r="C54" s="469"/>
      <c r="D54" s="470"/>
      <c r="E54" s="470"/>
      <c r="F54" s="470"/>
      <c r="G54" s="471"/>
      <c r="H54" s="142" t="s">
        <v>20</v>
      </c>
      <c r="I54" s="101"/>
      <c r="J54" s="41"/>
      <c r="K54" s="510"/>
      <c r="L54" s="511"/>
      <c r="M54" s="511"/>
      <c r="N54" s="512"/>
    </row>
    <row r="55" spans="1:14" x14ac:dyDescent="0.2">
      <c r="A55" s="45"/>
      <c r="B55" s="142" t="s">
        <v>117</v>
      </c>
      <c r="C55" s="469"/>
      <c r="D55" s="470"/>
      <c r="E55" s="470"/>
      <c r="F55" s="470"/>
      <c r="G55" s="471"/>
      <c r="H55" s="142" t="s">
        <v>20</v>
      </c>
      <c r="I55" s="101"/>
      <c r="J55" s="41"/>
      <c r="K55" s="510"/>
      <c r="L55" s="511"/>
      <c r="M55" s="511"/>
      <c r="N55" s="512"/>
    </row>
    <row r="56" spans="1:14" x14ac:dyDescent="0.2">
      <c r="A56" s="45"/>
      <c r="B56" s="142" t="s">
        <v>118</v>
      </c>
      <c r="C56" s="469"/>
      <c r="D56" s="470"/>
      <c r="E56" s="470"/>
      <c r="F56" s="470"/>
      <c r="G56" s="471"/>
      <c r="H56" s="142" t="s">
        <v>20</v>
      </c>
      <c r="I56" s="101"/>
      <c r="J56" s="41"/>
      <c r="K56" s="510"/>
      <c r="L56" s="511"/>
      <c r="M56" s="511"/>
      <c r="N56" s="512"/>
    </row>
    <row r="57" spans="1:14" x14ac:dyDescent="0.2">
      <c r="A57" s="45"/>
      <c r="B57" s="142" t="s">
        <v>119</v>
      </c>
      <c r="C57" s="469"/>
      <c r="D57" s="470"/>
      <c r="E57" s="470"/>
      <c r="F57" s="470"/>
      <c r="G57" s="471"/>
      <c r="H57" s="142" t="s">
        <v>20</v>
      </c>
      <c r="I57" s="101"/>
      <c r="J57" s="41"/>
      <c r="K57" s="510"/>
      <c r="L57" s="511"/>
      <c r="M57" s="511"/>
      <c r="N57" s="512"/>
    </row>
    <row r="58" spans="1:14" ht="12.75" customHeight="1" x14ac:dyDescent="0.2">
      <c r="A58" s="45"/>
      <c r="B58" s="50"/>
      <c r="C58" s="478"/>
      <c r="D58" s="478"/>
      <c r="E58" s="478"/>
      <c r="G58" s="15"/>
      <c r="H58" s="68"/>
      <c r="I58" s="101"/>
      <c r="J58" s="102"/>
      <c r="K58" s="510"/>
      <c r="L58" s="511"/>
      <c r="M58" s="511"/>
      <c r="N58" s="512"/>
    </row>
    <row r="59" spans="1:14" ht="12.75" customHeight="1" x14ac:dyDescent="0.2">
      <c r="A59" s="46" t="s">
        <v>138</v>
      </c>
      <c r="B59" s="256" t="s">
        <v>612</v>
      </c>
      <c r="C59" s="472" t="s">
        <v>612</v>
      </c>
      <c r="D59" s="473"/>
      <c r="E59" s="473"/>
      <c r="F59" s="473"/>
      <c r="G59" s="474"/>
      <c r="H59" s="141" t="s">
        <v>13</v>
      </c>
      <c r="I59" s="101"/>
      <c r="J59" s="102"/>
      <c r="K59" s="510"/>
      <c r="L59" s="511"/>
      <c r="M59" s="511"/>
      <c r="N59" s="512"/>
    </row>
    <row r="60" spans="1:14" ht="12.75" customHeight="1" x14ac:dyDescent="0.2">
      <c r="A60" s="45"/>
      <c r="B60" s="142" t="s">
        <v>473</v>
      </c>
      <c r="C60" s="469"/>
      <c r="D60" s="470"/>
      <c r="E60" s="470"/>
      <c r="F60" s="470"/>
      <c r="G60" s="471"/>
      <c r="H60" s="142" t="s">
        <v>21</v>
      </c>
      <c r="I60" s="101"/>
      <c r="K60" s="510"/>
      <c r="L60" s="511"/>
      <c r="M60" s="511"/>
      <c r="N60" s="512"/>
    </row>
    <row r="61" spans="1:14" x14ac:dyDescent="0.2">
      <c r="A61" s="45"/>
      <c r="B61" s="142" t="s">
        <v>475</v>
      </c>
      <c r="C61" s="475"/>
      <c r="D61" s="476"/>
      <c r="E61" s="476"/>
      <c r="F61" s="476"/>
      <c r="G61" s="477"/>
      <c r="H61" s="142" t="s">
        <v>20</v>
      </c>
      <c r="I61" s="101"/>
      <c r="J61" s="41"/>
      <c r="K61" s="510"/>
      <c r="L61" s="511"/>
      <c r="M61" s="511"/>
      <c r="N61" s="512"/>
    </row>
    <row r="62" spans="1:14" x14ac:dyDescent="0.2">
      <c r="A62" s="45"/>
      <c r="B62" s="142" t="s">
        <v>476</v>
      </c>
      <c r="C62" s="475"/>
      <c r="D62" s="476"/>
      <c r="E62" s="476"/>
      <c r="F62" s="476"/>
      <c r="G62" s="477"/>
      <c r="H62" s="142" t="s">
        <v>21</v>
      </c>
      <c r="I62" s="101"/>
      <c r="J62" s="41"/>
      <c r="K62" s="513"/>
      <c r="L62" s="514"/>
      <c r="M62" s="514"/>
      <c r="N62" s="515"/>
    </row>
    <row r="63" spans="1:14" x14ac:dyDescent="0.2">
      <c r="A63" s="45"/>
      <c r="B63" s="142" t="s">
        <v>477</v>
      </c>
      <c r="C63" s="475"/>
      <c r="D63" s="476"/>
      <c r="E63" s="476"/>
      <c r="F63" s="476"/>
      <c r="G63" s="477"/>
      <c r="H63" s="142" t="s">
        <v>20</v>
      </c>
      <c r="I63" s="101"/>
      <c r="J63" s="41"/>
    </row>
    <row r="64" spans="1:14" x14ac:dyDescent="0.2">
      <c r="A64" s="45"/>
      <c r="B64" s="142" t="s">
        <v>478</v>
      </c>
      <c r="C64" s="475"/>
      <c r="D64" s="476"/>
      <c r="E64" s="476"/>
      <c r="F64" s="476"/>
      <c r="G64" s="477"/>
      <c r="H64" s="142" t="s">
        <v>21</v>
      </c>
      <c r="I64" s="101"/>
      <c r="J64" s="41"/>
    </row>
    <row r="65" spans="1:10" ht="12.75" customHeight="1" x14ac:dyDescent="0.2">
      <c r="A65" s="45"/>
      <c r="B65" s="142" t="s">
        <v>479</v>
      </c>
      <c r="C65" s="475"/>
      <c r="D65" s="476"/>
      <c r="E65" s="476"/>
      <c r="F65" s="476"/>
      <c r="G65" s="477"/>
      <c r="H65" s="142" t="s">
        <v>20</v>
      </c>
      <c r="I65" s="101"/>
      <c r="J65" s="102"/>
    </row>
    <row r="66" spans="1:10" x14ac:dyDescent="0.2">
      <c r="A66" s="45"/>
      <c r="B66" s="142" t="s">
        <v>480</v>
      </c>
      <c r="C66" s="475"/>
      <c r="D66" s="476"/>
      <c r="E66" s="476"/>
      <c r="F66" s="476"/>
      <c r="G66" s="477"/>
      <c r="H66" s="142" t="s">
        <v>21</v>
      </c>
      <c r="I66" s="101"/>
    </row>
    <row r="67" spans="1:10" x14ac:dyDescent="0.2">
      <c r="A67" s="45"/>
      <c r="B67" s="142" t="s">
        <v>481</v>
      </c>
      <c r="C67" s="475"/>
      <c r="D67" s="476"/>
      <c r="E67" s="476"/>
      <c r="F67" s="476"/>
      <c r="G67" s="477"/>
      <c r="H67" s="142" t="s">
        <v>20</v>
      </c>
      <c r="I67" s="101"/>
      <c r="J67" s="41"/>
    </row>
    <row r="68" spans="1:10" x14ac:dyDescent="0.2">
      <c r="A68" s="45"/>
      <c r="B68" s="142" t="s">
        <v>482</v>
      </c>
      <c r="C68" s="475"/>
      <c r="D68" s="476"/>
      <c r="E68" s="476"/>
      <c r="F68" s="476"/>
      <c r="G68" s="477"/>
      <c r="H68" s="142" t="s">
        <v>21</v>
      </c>
      <c r="I68" s="101"/>
      <c r="J68" s="41"/>
    </row>
    <row r="69" spans="1:10" x14ac:dyDescent="0.2">
      <c r="A69" s="45"/>
      <c r="B69" s="142" t="s">
        <v>483</v>
      </c>
      <c r="C69" s="475"/>
      <c r="D69" s="476"/>
      <c r="E69" s="476"/>
      <c r="F69" s="476"/>
      <c r="G69" s="477"/>
      <c r="H69" s="142" t="s">
        <v>20</v>
      </c>
      <c r="I69" s="101"/>
      <c r="J69" s="41"/>
    </row>
    <row r="70" spans="1:10" ht="12.75" customHeight="1" x14ac:dyDescent="0.2">
      <c r="A70" s="45"/>
      <c r="B70" s="50"/>
      <c r="C70" s="478"/>
      <c r="D70" s="478"/>
      <c r="E70" s="478"/>
      <c r="G70" s="15"/>
      <c r="H70" s="68"/>
      <c r="I70" s="101"/>
      <c r="J70" s="102"/>
    </row>
    <row r="71" spans="1:10" ht="12.75" customHeight="1" x14ac:dyDescent="0.2">
      <c r="A71" s="46" t="s">
        <v>138</v>
      </c>
      <c r="B71" s="256" t="s">
        <v>608</v>
      </c>
      <c r="C71" s="472" t="s">
        <v>608</v>
      </c>
      <c r="D71" s="473"/>
      <c r="E71" s="473"/>
      <c r="F71" s="473"/>
      <c r="G71" s="474"/>
      <c r="H71" s="141" t="s">
        <v>13</v>
      </c>
      <c r="I71" s="101"/>
      <c r="J71" s="102"/>
    </row>
    <row r="72" spans="1:10" x14ac:dyDescent="0.2">
      <c r="A72" s="45"/>
      <c r="B72" s="142" t="s">
        <v>484</v>
      </c>
      <c r="C72" s="469"/>
      <c r="D72" s="470"/>
      <c r="E72" s="470"/>
      <c r="F72" s="470"/>
      <c r="G72" s="471"/>
      <c r="H72" s="142" t="s">
        <v>21</v>
      </c>
      <c r="I72" s="101"/>
    </row>
    <row r="73" spans="1:10" x14ac:dyDescent="0.2">
      <c r="A73" s="45"/>
      <c r="B73" s="142" t="s">
        <v>485</v>
      </c>
      <c r="C73" s="469"/>
      <c r="D73" s="470"/>
      <c r="E73" s="470"/>
      <c r="F73" s="470"/>
      <c r="G73" s="471"/>
      <c r="H73" s="142" t="s">
        <v>20</v>
      </c>
      <c r="I73" s="101"/>
      <c r="J73" s="41"/>
    </row>
    <row r="74" spans="1:10" x14ac:dyDescent="0.2">
      <c r="A74" s="45"/>
      <c r="B74" s="142" t="s">
        <v>486</v>
      </c>
      <c r="C74" s="475"/>
      <c r="D74" s="476"/>
      <c r="E74" s="476"/>
      <c r="F74" s="476"/>
      <c r="G74" s="477"/>
      <c r="H74" s="142" t="s">
        <v>21</v>
      </c>
      <c r="I74" s="101"/>
      <c r="J74" s="41"/>
    </row>
    <row r="75" spans="1:10" x14ac:dyDescent="0.2">
      <c r="A75" s="45"/>
      <c r="B75" s="142" t="s">
        <v>487</v>
      </c>
      <c r="C75" s="475"/>
      <c r="D75" s="476"/>
      <c r="E75" s="476"/>
      <c r="F75" s="476"/>
      <c r="G75" s="477"/>
      <c r="H75" s="142" t="s">
        <v>20</v>
      </c>
      <c r="I75" s="101"/>
      <c r="J75" s="41"/>
    </row>
    <row r="76" spans="1:10" x14ac:dyDescent="0.2">
      <c r="A76" s="45"/>
      <c r="B76" s="142" t="s">
        <v>120</v>
      </c>
      <c r="C76" s="469"/>
      <c r="D76" s="470"/>
      <c r="E76" s="470"/>
      <c r="F76" s="470"/>
      <c r="G76" s="471"/>
      <c r="H76" s="142" t="s">
        <v>21</v>
      </c>
      <c r="I76" s="101"/>
      <c r="J76" s="41"/>
    </row>
    <row r="77" spans="1:10" ht="12.75" customHeight="1" x14ac:dyDescent="0.2">
      <c r="A77" s="45"/>
      <c r="B77" s="142" t="s">
        <v>121</v>
      </c>
      <c r="C77" s="469"/>
      <c r="D77" s="470"/>
      <c r="E77" s="470"/>
      <c r="F77" s="470"/>
      <c r="G77" s="471"/>
      <c r="H77" s="142" t="s">
        <v>20</v>
      </c>
      <c r="I77" s="101"/>
      <c r="J77" s="102"/>
    </row>
    <row r="78" spans="1:10" x14ac:dyDescent="0.2">
      <c r="A78" s="45"/>
      <c r="B78" s="142" t="s">
        <v>122</v>
      </c>
      <c r="C78" s="469"/>
      <c r="D78" s="470"/>
      <c r="E78" s="470"/>
      <c r="F78" s="470"/>
      <c r="G78" s="471"/>
      <c r="H78" s="142" t="s">
        <v>21</v>
      </c>
      <c r="I78" s="101"/>
    </row>
    <row r="79" spans="1:10" x14ac:dyDescent="0.2">
      <c r="A79" s="45"/>
      <c r="B79" s="142" t="s">
        <v>123</v>
      </c>
      <c r="C79" s="469"/>
      <c r="D79" s="470"/>
      <c r="E79" s="470"/>
      <c r="F79" s="470"/>
      <c r="G79" s="471"/>
      <c r="H79" s="142" t="s">
        <v>20</v>
      </c>
      <c r="I79" s="101"/>
      <c r="J79" s="41"/>
    </row>
    <row r="80" spans="1:10" x14ac:dyDescent="0.2">
      <c r="A80" s="45"/>
      <c r="B80" s="142" t="s">
        <v>124</v>
      </c>
      <c r="C80" s="469"/>
      <c r="D80" s="470"/>
      <c r="E80" s="470"/>
      <c r="F80" s="470"/>
      <c r="G80" s="471"/>
      <c r="H80" s="142" t="s">
        <v>21</v>
      </c>
      <c r="I80" s="101"/>
      <c r="J80" s="41"/>
    </row>
    <row r="81" spans="1:10" x14ac:dyDescent="0.2">
      <c r="A81" s="45"/>
      <c r="B81" s="142" t="s">
        <v>125</v>
      </c>
      <c r="C81" s="469"/>
      <c r="D81" s="470"/>
      <c r="E81" s="470"/>
      <c r="F81" s="470"/>
      <c r="G81" s="471"/>
      <c r="H81" s="142" t="s">
        <v>21</v>
      </c>
      <c r="I81" s="101"/>
      <c r="J81" s="41"/>
    </row>
    <row r="82" spans="1:10" ht="12.75" customHeight="1" x14ac:dyDescent="0.2">
      <c r="A82" s="45"/>
      <c r="B82" s="50"/>
      <c r="C82" s="478"/>
      <c r="D82" s="478"/>
      <c r="E82" s="478"/>
      <c r="G82" s="15"/>
      <c r="H82" s="68"/>
      <c r="I82" s="101"/>
      <c r="J82" s="102"/>
    </row>
    <row r="83" spans="1:10" ht="12.75" customHeight="1" x14ac:dyDescent="0.2">
      <c r="A83" s="46" t="s">
        <v>138</v>
      </c>
      <c r="B83" s="256" t="s">
        <v>607</v>
      </c>
      <c r="C83" s="472" t="s">
        <v>607</v>
      </c>
      <c r="D83" s="473"/>
      <c r="E83" s="473"/>
      <c r="F83" s="473"/>
      <c r="G83" s="474"/>
      <c r="H83" s="141" t="s">
        <v>13</v>
      </c>
      <c r="I83" s="101"/>
      <c r="J83" s="102"/>
    </row>
    <row r="84" spans="1:10" x14ac:dyDescent="0.2">
      <c r="A84" s="45"/>
      <c r="B84" s="142" t="s">
        <v>488</v>
      </c>
      <c r="C84" s="469"/>
      <c r="D84" s="470"/>
      <c r="E84" s="470"/>
      <c r="F84" s="470"/>
      <c r="G84" s="471"/>
      <c r="H84" s="142" t="s">
        <v>21</v>
      </c>
      <c r="I84" s="101"/>
    </row>
    <row r="85" spans="1:10" x14ac:dyDescent="0.2">
      <c r="A85" s="45"/>
      <c r="B85" s="142" t="s">
        <v>489</v>
      </c>
      <c r="C85" s="469"/>
      <c r="D85" s="470"/>
      <c r="E85" s="470"/>
      <c r="F85" s="470"/>
      <c r="G85" s="471"/>
      <c r="H85" s="142" t="s">
        <v>20</v>
      </c>
      <c r="I85" s="101"/>
      <c r="J85" s="41"/>
    </row>
    <row r="86" spans="1:10" x14ac:dyDescent="0.2">
      <c r="A86" s="45"/>
      <c r="B86" s="142" t="s">
        <v>490</v>
      </c>
      <c r="C86" s="475"/>
      <c r="D86" s="476"/>
      <c r="E86" s="476"/>
      <c r="F86" s="476"/>
      <c r="G86" s="477"/>
      <c r="H86" s="142" t="s">
        <v>21</v>
      </c>
      <c r="I86" s="101"/>
      <c r="J86" s="41"/>
    </row>
    <row r="87" spans="1:10" x14ac:dyDescent="0.2">
      <c r="A87" s="45"/>
      <c r="B87" s="142" t="s">
        <v>491</v>
      </c>
      <c r="C87" s="475"/>
      <c r="D87" s="476"/>
      <c r="E87" s="476"/>
      <c r="F87" s="476"/>
      <c r="G87" s="477"/>
      <c r="H87" s="142" t="s">
        <v>20</v>
      </c>
      <c r="I87" s="101"/>
      <c r="J87" s="41"/>
    </row>
    <row r="88" spans="1:10" x14ac:dyDescent="0.2">
      <c r="A88" s="45"/>
      <c r="B88" s="142" t="s">
        <v>126</v>
      </c>
      <c r="C88" s="469"/>
      <c r="D88" s="470"/>
      <c r="E88" s="470"/>
      <c r="F88" s="470"/>
      <c r="G88" s="471"/>
      <c r="H88" s="142" t="s">
        <v>21</v>
      </c>
      <c r="I88" s="101"/>
      <c r="J88" s="41"/>
    </row>
    <row r="89" spans="1:10" ht="12.75" customHeight="1" x14ac:dyDescent="0.2">
      <c r="A89" s="45"/>
      <c r="B89" s="142" t="s">
        <v>127</v>
      </c>
      <c r="C89" s="469"/>
      <c r="D89" s="470"/>
      <c r="E89" s="470"/>
      <c r="F89" s="470"/>
      <c r="G89" s="471"/>
      <c r="H89" s="142" t="s">
        <v>21</v>
      </c>
      <c r="I89" s="101"/>
      <c r="J89" s="102"/>
    </row>
    <row r="90" spans="1:10" x14ac:dyDescent="0.2">
      <c r="A90" s="45"/>
      <c r="B90" s="142" t="s">
        <v>128</v>
      </c>
      <c r="C90" s="469"/>
      <c r="D90" s="470"/>
      <c r="E90" s="470"/>
      <c r="F90" s="470"/>
      <c r="G90" s="471"/>
      <c r="H90" s="142" t="s">
        <v>21</v>
      </c>
      <c r="I90" s="101"/>
    </row>
    <row r="91" spans="1:10" x14ac:dyDescent="0.2">
      <c r="A91" s="45"/>
      <c r="B91" s="142" t="s">
        <v>129</v>
      </c>
      <c r="C91" s="469"/>
      <c r="D91" s="470"/>
      <c r="E91" s="470"/>
      <c r="F91" s="470"/>
      <c r="G91" s="471"/>
      <c r="H91" s="142" t="s">
        <v>21</v>
      </c>
      <c r="I91" s="101"/>
      <c r="J91" s="41"/>
    </row>
    <row r="92" spans="1:10" x14ac:dyDescent="0.2">
      <c r="A92" s="45"/>
      <c r="B92" s="142" t="s">
        <v>130</v>
      </c>
      <c r="C92" s="469"/>
      <c r="D92" s="470"/>
      <c r="E92" s="470"/>
      <c r="F92" s="470"/>
      <c r="G92" s="471"/>
      <c r="H92" s="142" t="s">
        <v>21</v>
      </c>
      <c r="I92" s="101"/>
      <c r="J92" s="41"/>
    </row>
    <row r="93" spans="1:10" x14ac:dyDescent="0.2">
      <c r="A93" s="45"/>
      <c r="B93" s="142" t="s">
        <v>131</v>
      </c>
      <c r="C93" s="469"/>
      <c r="D93" s="470"/>
      <c r="E93" s="470"/>
      <c r="F93" s="470"/>
      <c r="G93" s="471"/>
      <c r="H93" s="142" t="s">
        <v>21</v>
      </c>
      <c r="I93" s="101"/>
      <c r="J93" s="41"/>
    </row>
    <row r="94" spans="1:10" ht="12.75" customHeight="1" x14ac:dyDescent="0.2">
      <c r="A94" s="45"/>
      <c r="B94" s="50"/>
      <c r="C94" s="478"/>
      <c r="D94" s="478"/>
      <c r="E94" s="478"/>
      <c r="G94" s="15"/>
      <c r="H94" s="68"/>
      <c r="I94" s="101"/>
      <c r="J94" s="102"/>
    </row>
    <row r="95" spans="1:10" ht="12.75" customHeight="1" x14ac:dyDescent="0.2">
      <c r="A95" s="46" t="s">
        <v>138</v>
      </c>
      <c r="B95" s="256" t="s">
        <v>606</v>
      </c>
      <c r="C95" s="472" t="s">
        <v>606</v>
      </c>
      <c r="D95" s="473"/>
      <c r="E95" s="473"/>
      <c r="F95" s="473"/>
      <c r="G95" s="474"/>
      <c r="H95" s="141" t="s">
        <v>13</v>
      </c>
      <c r="I95" s="101"/>
      <c r="J95" s="102"/>
    </row>
    <row r="96" spans="1:10" x14ac:dyDescent="0.2">
      <c r="A96" s="45"/>
      <c r="B96" s="142" t="s">
        <v>492</v>
      </c>
      <c r="C96" s="469"/>
      <c r="D96" s="470"/>
      <c r="E96" s="470"/>
      <c r="F96" s="470"/>
      <c r="G96" s="471"/>
      <c r="H96" s="142" t="s">
        <v>21</v>
      </c>
      <c r="I96" s="101"/>
    </row>
    <row r="97" spans="1:10" x14ac:dyDescent="0.2">
      <c r="A97" s="45"/>
      <c r="B97" s="142" t="s">
        <v>493</v>
      </c>
      <c r="C97" s="475"/>
      <c r="D97" s="476"/>
      <c r="E97" s="476"/>
      <c r="F97" s="476"/>
      <c r="G97" s="477"/>
      <c r="H97" s="142" t="s">
        <v>20</v>
      </c>
      <c r="I97" s="101"/>
      <c r="J97" s="41"/>
    </row>
    <row r="98" spans="1:10" x14ac:dyDescent="0.2">
      <c r="A98" s="45"/>
      <c r="B98" s="142" t="s">
        <v>494</v>
      </c>
      <c r="C98" s="475"/>
      <c r="D98" s="476"/>
      <c r="E98" s="476"/>
      <c r="F98" s="476"/>
      <c r="G98" s="477"/>
      <c r="H98" s="142" t="s">
        <v>21</v>
      </c>
      <c r="I98" s="101"/>
      <c r="J98" s="41"/>
    </row>
    <row r="99" spans="1:10" x14ac:dyDescent="0.2">
      <c r="A99" s="45"/>
      <c r="B99" s="142" t="s">
        <v>495</v>
      </c>
      <c r="C99" s="475"/>
      <c r="D99" s="476"/>
      <c r="E99" s="476"/>
      <c r="F99" s="476"/>
      <c r="G99" s="477"/>
      <c r="H99" s="142" t="s">
        <v>20</v>
      </c>
      <c r="I99" s="101"/>
      <c r="J99" s="41"/>
    </row>
    <row r="100" spans="1:10" x14ac:dyDescent="0.2">
      <c r="A100" s="45"/>
      <c r="B100" s="142" t="s">
        <v>132</v>
      </c>
      <c r="C100" s="469"/>
      <c r="D100" s="470"/>
      <c r="E100" s="470"/>
      <c r="F100" s="470"/>
      <c r="G100" s="471"/>
      <c r="H100" s="142" t="s">
        <v>21</v>
      </c>
      <c r="I100" s="101"/>
      <c r="J100" s="41"/>
    </row>
    <row r="101" spans="1:10" ht="12.75" customHeight="1" x14ac:dyDescent="0.2">
      <c r="A101" s="45"/>
      <c r="B101" s="142" t="s">
        <v>133</v>
      </c>
      <c r="C101" s="469"/>
      <c r="D101" s="470"/>
      <c r="E101" s="470"/>
      <c r="F101" s="470"/>
      <c r="G101" s="471"/>
      <c r="H101" s="142" t="s">
        <v>21</v>
      </c>
      <c r="I101" s="101"/>
      <c r="J101" s="102"/>
    </row>
    <row r="102" spans="1:10" x14ac:dyDescent="0.2">
      <c r="A102" s="45"/>
      <c r="B102" s="142" t="s">
        <v>134</v>
      </c>
      <c r="C102" s="469"/>
      <c r="D102" s="470"/>
      <c r="E102" s="470"/>
      <c r="F102" s="470"/>
      <c r="G102" s="471"/>
      <c r="H102" s="142" t="s">
        <v>21</v>
      </c>
      <c r="I102" s="101"/>
    </row>
    <row r="103" spans="1:10" x14ac:dyDescent="0.2">
      <c r="A103" s="45"/>
      <c r="B103" s="142" t="s">
        <v>135</v>
      </c>
      <c r="C103" s="469"/>
      <c r="D103" s="470"/>
      <c r="E103" s="470"/>
      <c r="F103" s="470"/>
      <c r="G103" s="471"/>
      <c r="H103" s="142" t="s">
        <v>21</v>
      </c>
      <c r="I103" s="101"/>
      <c r="J103" s="41"/>
    </row>
    <row r="104" spans="1:10" x14ac:dyDescent="0.2">
      <c r="A104" s="45"/>
      <c r="B104" s="142" t="s">
        <v>136</v>
      </c>
      <c r="C104" s="469"/>
      <c r="D104" s="470"/>
      <c r="E104" s="470"/>
      <c r="F104" s="470"/>
      <c r="G104" s="471"/>
      <c r="H104" s="142" t="s">
        <v>21</v>
      </c>
      <c r="I104" s="101"/>
      <c r="J104" s="41"/>
    </row>
    <row r="105" spans="1:10" x14ac:dyDescent="0.2">
      <c r="A105" s="45"/>
      <c r="B105" s="142" t="s">
        <v>137</v>
      </c>
      <c r="C105" s="469"/>
      <c r="D105" s="470"/>
      <c r="E105" s="470"/>
      <c r="F105" s="470"/>
      <c r="G105" s="471"/>
      <c r="H105" s="142" t="s">
        <v>21</v>
      </c>
      <c r="I105" s="101"/>
      <c r="J105" s="41"/>
    </row>
    <row r="106" spans="1:10" ht="12.75" customHeight="1" x14ac:dyDescent="0.2">
      <c r="A106" s="45"/>
      <c r="B106" s="50"/>
      <c r="C106" s="478"/>
      <c r="D106" s="478"/>
      <c r="E106" s="478"/>
      <c r="G106" s="15"/>
      <c r="H106" s="68"/>
      <c r="I106" s="101"/>
      <c r="J106" s="102"/>
    </row>
    <row r="107" spans="1:10" ht="12.75" customHeight="1" x14ac:dyDescent="0.2">
      <c r="A107" s="46" t="s">
        <v>138</v>
      </c>
      <c r="B107" s="256" t="s">
        <v>590</v>
      </c>
      <c r="C107" s="472" t="s">
        <v>590</v>
      </c>
      <c r="D107" s="473"/>
      <c r="E107" s="473"/>
      <c r="F107" s="473"/>
      <c r="G107" s="474"/>
      <c r="H107" s="141" t="s">
        <v>13</v>
      </c>
      <c r="I107" s="101"/>
      <c r="J107" s="102"/>
    </row>
    <row r="108" spans="1:10" x14ac:dyDescent="0.2">
      <c r="A108" s="45"/>
      <c r="B108" s="142" t="s">
        <v>496</v>
      </c>
      <c r="C108" s="469"/>
      <c r="D108" s="470"/>
      <c r="E108" s="470"/>
      <c r="F108" s="470"/>
      <c r="G108" s="471"/>
      <c r="H108" s="142" t="s">
        <v>21</v>
      </c>
      <c r="I108" s="101"/>
    </row>
    <row r="109" spans="1:10" x14ac:dyDescent="0.2">
      <c r="A109" s="45"/>
      <c r="B109" s="142" t="s">
        <v>497</v>
      </c>
      <c r="C109" s="475"/>
      <c r="D109" s="476"/>
      <c r="E109" s="476"/>
      <c r="F109" s="476"/>
      <c r="G109" s="477"/>
      <c r="H109" s="142" t="s">
        <v>20</v>
      </c>
      <c r="I109" s="101"/>
      <c r="J109" s="41"/>
    </row>
    <row r="110" spans="1:10" x14ac:dyDescent="0.2">
      <c r="A110" s="45"/>
      <c r="B110" s="142" t="s">
        <v>498</v>
      </c>
      <c r="C110" s="475"/>
      <c r="D110" s="476"/>
      <c r="E110" s="476"/>
      <c r="F110" s="476"/>
      <c r="G110" s="477"/>
      <c r="H110" s="142" t="s">
        <v>21</v>
      </c>
      <c r="I110" s="101"/>
      <c r="J110" s="41"/>
    </row>
    <row r="111" spans="1:10" x14ac:dyDescent="0.2">
      <c r="A111" s="45"/>
      <c r="B111" s="142" t="s">
        <v>499</v>
      </c>
      <c r="C111" s="475"/>
      <c r="D111" s="476"/>
      <c r="E111" s="476"/>
      <c r="F111" s="476"/>
      <c r="G111" s="477"/>
      <c r="H111" s="142" t="s">
        <v>20</v>
      </c>
      <c r="I111" s="101"/>
      <c r="J111" s="41"/>
    </row>
    <row r="112" spans="1:10" x14ac:dyDescent="0.2">
      <c r="A112" s="45"/>
      <c r="B112" s="142" t="s">
        <v>139</v>
      </c>
      <c r="C112" s="469"/>
      <c r="D112" s="470"/>
      <c r="E112" s="470"/>
      <c r="F112" s="470"/>
      <c r="G112" s="471"/>
      <c r="H112" s="142" t="s">
        <v>21</v>
      </c>
      <c r="I112" s="101"/>
      <c r="J112" s="41"/>
    </row>
    <row r="113" spans="1:10" ht="12.75" customHeight="1" x14ac:dyDescent="0.2">
      <c r="A113" s="45"/>
      <c r="B113" s="142" t="s">
        <v>140</v>
      </c>
      <c r="C113" s="469"/>
      <c r="D113" s="470"/>
      <c r="E113" s="470"/>
      <c r="F113" s="470"/>
      <c r="G113" s="471"/>
      <c r="H113" s="142" t="s">
        <v>21</v>
      </c>
      <c r="I113" s="101"/>
      <c r="J113" s="102"/>
    </row>
    <row r="114" spans="1:10" x14ac:dyDescent="0.2">
      <c r="A114" s="45"/>
      <c r="B114" s="142" t="s">
        <v>141</v>
      </c>
      <c r="C114" s="469"/>
      <c r="D114" s="470"/>
      <c r="E114" s="470"/>
      <c r="F114" s="470"/>
      <c r="G114" s="471"/>
      <c r="H114" s="142" t="s">
        <v>21</v>
      </c>
      <c r="I114" s="101"/>
    </row>
    <row r="115" spans="1:10" x14ac:dyDescent="0.2">
      <c r="A115" s="45"/>
      <c r="B115" s="142" t="s">
        <v>142</v>
      </c>
      <c r="C115" s="469"/>
      <c r="D115" s="470"/>
      <c r="E115" s="470"/>
      <c r="F115" s="470"/>
      <c r="G115" s="471"/>
      <c r="H115" s="142" t="s">
        <v>21</v>
      </c>
      <c r="I115" s="101"/>
      <c r="J115" s="41"/>
    </row>
    <row r="116" spans="1:10" x14ac:dyDescent="0.2">
      <c r="A116" s="45"/>
      <c r="B116" s="142" t="s">
        <v>143</v>
      </c>
      <c r="C116" s="469"/>
      <c r="D116" s="470"/>
      <c r="E116" s="470"/>
      <c r="F116" s="470"/>
      <c r="G116" s="471"/>
      <c r="H116" s="142" t="s">
        <v>21</v>
      </c>
      <c r="I116" s="101"/>
      <c r="J116" s="41"/>
    </row>
    <row r="117" spans="1:10" x14ac:dyDescent="0.2">
      <c r="A117" s="45"/>
      <c r="B117" s="142" t="s">
        <v>144</v>
      </c>
      <c r="C117" s="469"/>
      <c r="D117" s="470"/>
      <c r="E117" s="470"/>
      <c r="F117" s="470"/>
      <c r="G117" s="471"/>
      <c r="H117" s="142" t="s">
        <v>21</v>
      </c>
      <c r="I117" s="101"/>
    </row>
    <row r="118" spans="1:10" ht="13.5" thickBot="1" x14ac:dyDescent="0.25">
      <c r="A118" s="47"/>
      <c r="B118" s="103"/>
      <c r="C118" s="103"/>
      <c r="D118" s="103"/>
      <c r="E118" s="103"/>
      <c r="F118" s="111"/>
      <c r="G118" s="111"/>
      <c r="H118" s="103"/>
      <c r="I118" s="104"/>
    </row>
  </sheetData>
  <mergeCells count="108">
    <mergeCell ref="K42:N42"/>
    <mergeCell ref="K46:N46"/>
    <mergeCell ref="K48:N62"/>
    <mergeCell ref="K34:N35"/>
    <mergeCell ref="K25:N33"/>
    <mergeCell ref="K13:N21"/>
    <mergeCell ref="L6:N6"/>
    <mergeCell ref="L7:N7"/>
    <mergeCell ref="L8:N8"/>
    <mergeCell ref="L9:N9"/>
    <mergeCell ref="L10:N10"/>
    <mergeCell ref="L11:N11"/>
    <mergeCell ref="K44:N44"/>
    <mergeCell ref="K39:N40"/>
    <mergeCell ref="K37:N37"/>
    <mergeCell ref="H4:H5"/>
    <mergeCell ref="F9:H12"/>
    <mergeCell ref="C19:D19"/>
    <mergeCell ref="C21:D21"/>
    <mergeCell ref="C61:G61"/>
    <mergeCell ref="C47:G47"/>
    <mergeCell ref="F34:H38"/>
    <mergeCell ref="C51:G51"/>
    <mergeCell ref="C18:D18"/>
    <mergeCell ref="G15:H15"/>
    <mergeCell ref="G16:H16"/>
    <mergeCell ref="G17:H17"/>
    <mergeCell ref="G18:H18"/>
    <mergeCell ref="C15:D15"/>
    <mergeCell ref="C16:D16"/>
    <mergeCell ref="C17:D17"/>
    <mergeCell ref="C58:E58"/>
    <mergeCell ref="C62:G62"/>
    <mergeCell ref="C20:D20"/>
    <mergeCell ref="G21:H21"/>
    <mergeCell ref="F26:H29"/>
    <mergeCell ref="C50:G50"/>
    <mergeCell ref="C59:G59"/>
    <mergeCell ref="C54:G54"/>
    <mergeCell ref="C45:E45"/>
    <mergeCell ref="C52:G52"/>
    <mergeCell ref="C53:G53"/>
    <mergeCell ref="C48:G48"/>
    <mergeCell ref="C49:G49"/>
    <mergeCell ref="C41:E41"/>
    <mergeCell ref="C46:E46"/>
    <mergeCell ref="C55:G55"/>
    <mergeCell ref="C56:G56"/>
    <mergeCell ref="C57:G57"/>
    <mergeCell ref="C44:E44"/>
    <mergeCell ref="C42:E42"/>
    <mergeCell ref="C43:E43"/>
    <mergeCell ref="C60:G60"/>
    <mergeCell ref="C63:G63"/>
    <mergeCell ref="C64:G64"/>
    <mergeCell ref="C90:G90"/>
    <mergeCell ref="C88:G88"/>
    <mergeCell ref="C89:G89"/>
    <mergeCell ref="C69:G69"/>
    <mergeCell ref="C72:G72"/>
    <mergeCell ref="C87:G87"/>
    <mergeCell ref="C86:G86"/>
    <mergeCell ref="C84:G84"/>
    <mergeCell ref="C81:G81"/>
    <mergeCell ref="C85:G85"/>
    <mergeCell ref="C83:G83"/>
    <mergeCell ref="C82:E82"/>
    <mergeCell ref="C76:G76"/>
    <mergeCell ref="C77:G77"/>
    <mergeCell ref="C78:G78"/>
    <mergeCell ref="C79:G79"/>
    <mergeCell ref="C80:G80"/>
    <mergeCell ref="C70:E70"/>
    <mergeCell ref="C94:E94"/>
    <mergeCell ref="C106:E106"/>
    <mergeCell ref="C98:G98"/>
    <mergeCell ref="C108:G108"/>
    <mergeCell ref="C65:G65"/>
    <mergeCell ref="C66:G66"/>
    <mergeCell ref="C67:G67"/>
    <mergeCell ref="C68:G68"/>
    <mergeCell ref="C73:G73"/>
    <mergeCell ref="C71:G71"/>
    <mergeCell ref="C75:G75"/>
    <mergeCell ref="C74:G74"/>
    <mergeCell ref="C91:G91"/>
    <mergeCell ref="C92:G92"/>
    <mergeCell ref="C93:G93"/>
    <mergeCell ref="C116:G116"/>
    <mergeCell ref="C117:G117"/>
    <mergeCell ref="C107:G107"/>
    <mergeCell ref="C95:G95"/>
    <mergeCell ref="C112:G112"/>
    <mergeCell ref="C113:G113"/>
    <mergeCell ref="C114:G114"/>
    <mergeCell ref="C115:G115"/>
    <mergeCell ref="C111:G111"/>
    <mergeCell ref="C99:G99"/>
    <mergeCell ref="C109:G109"/>
    <mergeCell ref="C100:G100"/>
    <mergeCell ref="C101:G101"/>
    <mergeCell ref="C102:G102"/>
    <mergeCell ref="C103:G103"/>
    <mergeCell ref="C104:G104"/>
    <mergeCell ref="C110:G110"/>
    <mergeCell ref="C96:G96"/>
    <mergeCell ref="C97:G97"/>
    <mergeCell ref="C105:G105"/>
  </mergeCells>
  <phoneticPr fontId="4" type="noConversion"/>
  <conditionalFormatting sqref="H4 G7:H7">
    <cfRule type="cellIs" dxfId="0" priority="1" stopIfTrue="1" operator="equal">
      <formula>"Completed"</formula>
    </cfRule>
  </conditionalFormatting>
  <dataValidations count="4">
    <dataValidation type="list" allowBlank="1" showInputMessage="1" showErrorMessage="1" sqref="G19">
      <formula1>"Weekly, Daily"</formula1>
    </dataValidation>
    <dataValidation type="list" allowBlank="1" showInputMessage="1" showErrorMessage="1" sqref="H70 H94 H82 H106 H58 F46">
      <formula1>"Folder,Test Set"</formula1>
    </dataValidation>
    <dataValidation type="list" allowBlank="1" showInputMessage="1" showErrorMessage="1" sqref="H84:H93 H96:H105 H48:H57 H60:H69 H72:H81 H108:H117">
      <formula1>ExecType</formula1>
    </dataValidation>
    <dataValidation type="list" allowBlank="1" showInputMessage="1" showErrorMessage="1" sqref="L6:N6">
      <formula1>"Sql Server + OTA, Oracle + OTA,Sql Server + DB,Oracle + DB"</formula1>
    </dataValidation>
  </dataValidations>
  <hyperlinks>
    <hyperlink ref="B41" location="'Daily Progress1'!A1" display="Daily Progress1"/>
    <hyperlink ref="B42" location="'Daily Progress2'!A1" display="Daily Progress2"/>
    <hyperlink ref="B43" location="'Daily Progress3'!A1" display="Daily Progress3"/>
    <hyperlink ref="B44" location="'Daily Progress4'!A1" display="Daily Progress4"/>
    <hyperlink ref="B45" location="'Daily Progress5'!A1" display="Daily Progress5"/>
    <hyperlink ref="B47" location="'QA'!A1" display="QA"/>
    <hyperlink ref="B59" location="'Defect Fixes'!A1" display="Defect Fixes"/>
    <hyperlink ref="B71" location="'Service_Operations'!A1" display="Service_Operations"/>
    <hyperlink ref="B83" location="'Downstream'!A1" display="Downstream"/>
    <hyperlink ref="B95" location="'Discounts'!A1" display="Discounts"/>
    <hyperlink ref="B107" location="'Others'!A1" display="Others"/>
    <hyperlink ref="L7" r:id="rId1" display="http://higalmqc/qcbin/"/>
    <hyperlink ref="L7:N7" r:id="rId2" display="xdhfd8-scan2"/>
  </hyperlinks>
  <pageMargins left="0.75" right="0.75" top="1" bottom="1" header="0.5" footer="0.5"/>
  <pageSetup orientation="portrait" r:id="rId3"/>
  <headerFooter alignWithMargins="0"/>
  <drawing r:id="rId4"/>
  <legacyDrawing r:id="rId5"/>
  <controls>
    <mc:AlternateContent xmlns:mc="http://schemas.openxmlformats.org/markup-compatibility/2006">
      <mc:Choice Requires="x14">
        <control shapeId="14167066" r:id="rId6" name="chkSendEmail">
          <controlPr defaultSize="0" autoLine="0" r:id="rId7">
            <anchor moveWithCells="1">
              <from>
                <xdr:col>10</xdr:col>
                <xdr:colOff>76200</xdr:colOff>
                <xdr:row>33</xdr:row>
                <xdr:rowOff>57150</xdr:rowOff>
              </from>
              <to>
                <xdr:col>10</xdr:col>
                <xdr:colOff>1123950</xdr:colOff>
                <xdr:row>34</xdr:row>
                <xdr:rowOff>114300</xdr:rowOff>
              </to>
            </anchor>
          </controlPr>
        </control>
      </mc:Choice>
      <mc:Fallback>
        <control shapeId="14167066" r:id="rId6" name="chkSendEmail"/>
      </mc:Fallback>
    </mc:AlternateContent>
    <mc:AlternateContent xmlns:mc="http://schemas.openxmlformats.org/markup-compatibility/2006">
      <mc:Choice Requires="x14">
        <control shapeId="1283314" r:id="rId8" name="txtPassword">
          <controlPr defaultSize="0" autoLine="0" r:id="rId9">
            <anchor moveWithCells="1">
              <from>
                <xdr:col>11</xdr:col>
                <xdr:colOff>28575</xdr:colOff>
                <xdr:row>8</xdr:row>
                <xdr:rowOff>9525</xdr:rowOff>
              </from>
              <to>
                <xdr:col>13</xdr:col>
                <xdr:colOff>457200</xdr:colOff>
                <xdr:row>10</xdr:row>
                <xdr:rowOff>104775</xdr:rowOff>
              </to>
            </anchor>
          </controlPr>
        </control>
      </mc:Choice>
      <mc:Fallback>
        <control shapeId="1283314" r:id="rId8" name="txtPassword"/>
      </mc:Fallback>
    </mc:AlternateContent>
    <mc:AlternateContent xmlns:mc="http://schemas.openxmlformats.org/markup-compatibility/2006">
      <mc:Choice Requires="x14">
        <control shapeId="1283191" r:id="rId10" name="imgClear">
          <controlPr autoLine="0" r:id="rId11">
            <anchor moveWithCells="1">
              <from>
                <xdr:col>5</xdr:col>
                <xdr:colOff>876300</xdr:colOff>
                <xdr:row>3</xdr:row>
                <xdr:rowOff>19050</xdr:rowOff>
              </from>
              <to>
                <xdr:col>6</xdr:col>
                <xdr:colOff>133350</xdr:colOff>
                <xdr:row>4</xdr:row>
                <xdr:rowOff>152400</xdr:rowOff>
              </to>
            </anchor>
          </controlPr>
        </control>
      </mc:Choice>
      <mc:Fallback>
        <control shapeId="1283191" r:id="rId10" name="imgClear"/>
      </mc:Fallback>
    </mc:AlternateContent>
    <mc:AlternateContent xmlns:mc="http://schemas.openxmlformats.org/markup-compatibility/2006">
      <mc:Choice Requires="x14">
        <control shapeId="1283190" r:id="rId12" name="imgProcess">
          <controlPr autoLine="0" autoPict="0" r:id="rId13">
            <anchor moveWithCells="1">
              <from>
                <xdr:col>4</xdr:col>
                <xdr:colOff>104775</xdr:colOff>
                <xdr:row>3</xdr:row>
                <xdr:rowOff>28575</xdr:rowOff>
              </from>
              <to>
                <xdr:col>5</xdr:col>
                <xdr:colOff>828675</xdr:colOff>
                <xdr:row>4</xdr:row>
                <xdr:rowOff>152400</xdr:rowOff>
              </to>
            </anchor>
          </controlPr>
        </control>
      </mc:Choice>
      <mc:Fallback>
        <control shapeId="1283190" r:id="rId12" name="imgProcess"/>
      </mc:Fallback>
    </mc:AlternateContent>
    <mc:AlternateContent xmlns:mc="http://schemas.openxmlformats.org/markup-compatibility/2006">
      <mc:Choice Requires="x14">
        <control shapeId="1283117" r:id="rId14" name="chkLabCondition">
          <controlPr defaultSize="0" autoLine="0" r:id="rId15">
            <anchor moveWithCells="1">
              <from>
                <xdr:col>4</xdr:col>
                <xdr:colOff>104775</xdr:colOff>
                <xdr:row>31</xdr:row>
                <xdr:rowOff>19050</xdr:rowOff>
              </from>
              <to>
                <xdr:col>6</xdr:col>
                <xdr:colOff>447675</xdr:colOff>
                <xdr:row>32</xdr:row>
                <xdr:rowOff>133350</xdr:rowOff>
              </to>
            </anchor>
          </controlPr>
        </control>
      </mc:Choice>
      <mc:Fallback>
        <control shapeId="1283117" r:id="rId14" name="chkLabCondition"/>
      </mc:Fallback>
    </mc:AlternateContent>
    <mc:AlternateContent xmlns:mc="http://schemas.openxmlformats.org/markup-compatibility/2006">
      <mc:Choice Requires="x14">
        <control shapeId="1283116" r:id="rId16" name="chkTestCondition">
          <controlPr defaultSize="0" autoLine="0" r:id="rId17">
            <anchor moveWithCells="1">
              <from>
                <xdr:col>4</xdr:col>
                <xdr:colOff>114300</xdr:colOff>
                <xdr:row>23</xdr:row>
                <xdr:rowOff>57150</xdr:rowOff>
              </from>
              <to>
                <xdr:col>6</xdr:col>
                <xdr:colOff>533400</xdr:colOff>
                <xdr:row>24</xdr:row>
                <xdr:rowOff>133350</xdr:rowOff>
              </to>
            </anchor>
          </controlPr>
        </control>
      </mc:Choice>
      <mc:Fallback>
        <control shapeId="1283116" r:id="rId16" name="chkTestCondition"/>
      </mc:Fallback>
    </mc:AlternateContent>
    <mc:AlternateContent xmlns:mc="http://schemas.openxmlformats.org/markup-compatibility/2006">
      <mc:Choice Requires="x14">
        <control shapeId="1283115" r:id="rId18" name="chkDefCondition">
          <controlPr defaultSize="0" autoLine="0" r:id="rId19">
            <anchor moveWithCells="1">
              <from>
                <xdr:col>4</xdr:col>
                <xdr:colOff>104775</xdr:colOff>
                <xdr:row>6</xdr:row>
                <xdr:rowOff>66675</xdr:rowOff>
              </from>
              <to>
                <xdr:col>7</xdr:col>
                <xdr:colOff>695325</xdr:colOff>
                <xdr:row>7</xdr:row>
                <xdr:rowOff>180975</xdr:rowOff>
              </to>
            </anchor>
          </controlPr>
        </control>
      </mc:Choice>
      <mc:Fallback>
        <control shapeId="1283115" r:id="rId18" name="chkDefCondition"/>
      </mc:Fallback>
    </mc:AlternateContent>
    <mc:AlternateContent xmlns:mc="http://schemas.openxmlformats.org/markup-compatibility/2006">
      <mc:Choice Requires="x14">
        <control shapeId="1283074" r:id="rId20" name="chkDefects">
          <controlPr defaultSize="0" autoLine="0" r:id="rId21">
            <anchor moveWithCells="1">
              <from>
                <xdr:col>4</xdr:col>
                <xdr:colOff>114300</xdr:colOff>
                <xdr:row>5</xdr:row>
                <xdr:rowOff>19050</xdr:rowOff>
              </from>
              <to>
                <xdr:col>8</xdr:col>
                <xdr:colOff>133350</xdr:colOff>
                <xdr:row>6</xdr:row>
                <xdr:rowOff>180975</xdr:rowOff>
              </to>
            </anchor>
          </controlPr>
        </control>
      </mc:Choice>
      <mc:Fallback>
        <control shapeId="1283074" r:id="rId20" name="chkDefects"/>
      </mc:Fallback>
    </mc:AlternateContent>
  </control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election activeCell="G24" sqref="G24"/>
    </sheetView>
  </sheetViews>
  <sheetFormatPr defaultRowHeight="12.75" x14ac:dyDescent="0.2"/>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election activeCell="O10" sqref="O10:O12"/>
    </sheetView>
  </sheetViews>
  <sheetFormatPr defaultRowHeight="12.75" x14ac:dyDescent="0.2"/>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
  <sheetViews>
    <sheetView workbookViewId="0"/>
  </sheetViews>
  <sheetFormatPr defaultRowHeight="12.75" x14ac:dyDescent="0.2"/>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
  <sheetViews>
    <sheetView workbookViewId="0"/>
  </sheetViews>
  <sheetFormatPr defaultRowHeight="12.75" x14ac:dyDescent="0.2"/>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2:L103"/>
  <sheetViews>
    <sheetView workbookViewId="0">
      <selection activeCell="B5" sqref="B5"/>
    </sheetView>
  </sheetViews>
  <sheetFormatPr defaultRowHeight="12.75" x14ac:dyDescent="0.2"/>
  <cols>
    <col min="1" max="1" width="5.140625" style="291" bestFit="1" customWidth="1"/>
    <col min="2" max="2" width="9.140625" style="291" bestFit="1" customWidth="1"/>
    <col min="3" max="3" width="77.28515625" bestFit="1" customWidth="1"/>
    <col min="4" max="4" width="10.140625" style="291" bestFit="1" customWidth="1"/>
    <col min="5" max="5" width="10.140625" style="291" customWidth="1"/>
    <col min="6" max="6" width="16.28515625" style="291" bestFit="1" customWidth="1"/>
    <col min="7" max="7" width="14.28515625" style="291" bestFit="1" customWidth="1"/>
    <col min="8" max="8" width="13.85546875" style="291" bestFit="1" customWidth="1"/>
    <col min="9" max="9" width="10.85546875" bestFit="1" customWidth="1"/>
    <col min="10" max="10" width="16.28515625" customWidth="1"/>
    <col min="11" max="11" width="13.85546875" customWidth="1"/>
  </cols>
  <sheetData>
    <row r="2" spans="1:12" ht="30" x14ac:dyDescent="0.25">
      <c r="A2" s="322" t="s">
        <v>688</v>
      </c>
      <c r="B2" s="322" t="s">
        <v>94</v>
      </c>
      <c r="C2" s="323" t="s">
        <v>96</v>
      </c>
      <c r="D2" s="322" t="s">
        <v>62</v>
      </c>
      <c r="E2" s="324" t="s">
        <v>523</v>
      </c>
      <c r="F2" s="322" t="s">
        <v>721</v>
      </c>
      <c r="G2" s="314" t="s">
        <v>722</v>
      </c>
      <c r="H2" s="314" t="s">
        <v>723</v>
      </c>
      <c r="I2" s="314" t="s">
        <v>556</v>
      </c>
      <c r="J2" s="325" t="s">
        <v>758</v>
      </c>
      <c r="K2" s="325" t="s">
        <v>759</v>
      </c>
      <c r="L2" s="325" t="s">
        <v>26</v>
      </c>
    </row>
    <row r="3" spans="1:12" ht="25.5" x14ac:dyDescent="0.2">
      <c r="A3" s="315">
        <v>1</v>
      </c>
      <c r="B3" s="315">
        <v>35056</v>
      </c>
      <c r="C3" s="316" t="s">
        <v>724</v>
      </c>
      <c r="D3" s="315" t="s">
        <v>506</v>
      </c>
      <c r="E3" s="315" t="s">
        <v>506</v>
      </c>
      <c r="F3" s="315" t="s">
        <v>725</v>
      </c>
      <c r="G3" s="315" t="s">
        <v>90</v>
      </c>
      <c r="H3" s="317">
        <v>42226</v>
      </c>
      <c r="I3" s="318" t="s">
        <v>726</v>
      </c>
      <c r="J3" s="318" t="s">
        <v>765</v>
      </c>
      <c r="K3" s="318" t="s">
        <v>765</v>
      </c>
      <c r="L3" s="315" t="s">
        <v>777</v>
      </c>
    </row>
    <row r="4" spans="1:12" ht="25.5" x14ac:dyDescent="0.2">
      <c r="A4" s="315">
        <v>2</v>
      </c>
      <c r="B4" s="315">
        <v>35109</v>
      </c>
      <c r="C4" s="316" t="s">
        <v>727</v>
      </c>
      <c r="D4" s="315" t="s">
        <v>506</v>
      </c>
      <c r="E4" s="315" t="s">
        <v>506</v>
      </c>
      <c r="F4" s="315" t="s">
        <v>728</v>
      </c>
      <c r="G4" s="315" t="s">
        <v>90</v>
      </c>
      <c r="H4" s="317">
        <v>42227</v>
      </c>
      <c r="I4" s="318" t="s">
        <v>726</v>
      </c>
      <c r="J4" s="318" t="s">
        <v>765</v>
      </c>
      <c r="K4" s="318" t="s">
        <v>765</v>
      </c>
      <c r="L4" s="315" t="s">
        <v>777</v>
      </c>
    </row>
    <row r="5" spans="1:12" ht="25.5" x14ac:dyDescent="0.2">
      <c r="A5" s="315">
        <v>3</v>
      </c>
      <c r="B5" s="315">
        <v>35349</v>
      </c>
      <c r="C5" s="316" t="s">
        <v>729</v>
      </c>
      <c r="D5" s="315" t="s">
        <v>506</v>
      </c>
      <c r="E5" s="315" t="s">
        <v>506</v>
      </c>
      <c r="F5" s="315" t="s">
        <v>730</v>
      </c>
      <c r="G5" s="315" t="s">
        <v>90</v>
      </c>
      <c r="H5" s="317">
        <v>42230</v>
      </c>
      <c r="I5" s="318" t="s">
        <v>726</v>
      </c>
      <c r="J5" s="318" t="s">
        <v>766</v>
      </c>
      <c r="K5" s="318" t="s">
        <v>767</v>
      </c>
      <c r="L5" s="315" t="s">
        <v>778</v>
      </c>
    </row>
    <row r="6" spans="1:12" ht="25.5" x14ac:dyDescent="0.2">
      <c r="A6" s="319">
        <v>4</v>
      </c>
      <c r="B6" s="319">
        <v>35231</v>
      </c>
      <c r="C6" s="320" t="s">
        <v>731</v>
      </c>
      <c r="D6" s="315" t="s">
        <v>506</v>
      </c>
      <c r="E6" s="315" t="s">
        <v>506</v>
      </c>
      <c r="F6" s="319" t="s">
        <v>732</v>
      </c>
      <c r="G6" s="315" t="s">
        <v>90</v>
      </c>
      <c r="H6" s="317">
        <v>42228</v>
      </c>
      <c r="I6" s="318" t="s">
        <v>726</v>
      </c>
      <c r="J6" s="326" t="s">
        <v>766</v>
      </c>
      <c r="K6" s="326" t="s">
        <v>767</v>
      </c>
      <c r="L6" s="319" t="s">
        <v>778</v>
      </c>
    </row>
    <row r="7" spans="1:12" ht="25.5" x14ac:dyDescent="0.2">
      <c r="A7" s="315">
        <v>5</v>
      </c>
      <c r="B7" s="315">
        <v>35446</v>
      </c>
      <c r="C7" s="316" t="s">
        <v>733</v>
      </c>
      <c r="D7" s="315" t="s">
        <v>506</v>
      </c>
      <c r="E7" s="315" t="s">
        <v>506</v>
      </c>
      <c r="F7" s="315" t="s">
        <v>734</v>
      </c>
      <c r="G7" s="315" t="s">
        <v>90</v>
      </c>
      <c r="H7" s="317">
        <v>42234</v>
      </c>
      <c r="I7" s="318" t="s">
        <v>726</v>
      </c>
      <c r="J7" s="318" t="s">
        <v>765</v>
      </c>
      <c r="K7" s="318" t="s">
        <v>768</v>
      </c>
      <c r="L7" s="315" t="s">
        <v>777</v>
      </c>
    </row>
    <row r="8" spans="1:12" x14ac:dyDescent="0.2">
      <c r="A8" s="315">
        <v>6</v>
      </c>
      <c r="B8" s="315">
        <v>35257</v>
      </c>
      <c r="C8" s="316" t="s">
        <v>697</v>
      </c>
      <c r="D8" s="315" t="s">
        <v>506</v>
      </c>
      <c r="E8" s="315" t="s">
        <v>506</v>
      </c>
      <c r="F8" s="315" t="s">
        <v>735</v>
      </c>
      <c r="G8" s="315" t="s">
        <v>90</v>
      </c>
      <c r="H8" s="317">
        <v>42228</v>
      </c>
      <c r="I8" s="318" t="s">
        <v>726</v>
      </c>
      <c r="J8" s="318" t="s">
        <v>765</v>
      </c>
      <c r="K8" s="318" t="s">
        <v>768</v>
      </c>
      <c r="L8" s="315" t="s">
        <v>777</v>
      </c>
    </row>
    <row r="9" spans="1:12" ht="25.5" x14ac:dyDescent="0.2">
      <c r="A9" s="315">
        <v>7</v>
      </c>
      <c r="B9" s="315">
        <v>35553</v>
      </c>
      <c r="C9" s="316" t="s">
        <v>698</v>
      </c>
      <c r="D9" s="315" t="s">
        <v>506</v>
      </c>
      <c r="E9" s="315" t="s">
        <v>506</v>
      </c>
      <c r="F9" s="315" t="s">
        <v>736</v>
      </c>
      <c r="G9" s="315" t="s">
        <v>90</v>
      </c>
      <c r="H9" s="317">
        <v>42236</v>
      </c>
      <c r="I9" s="318" t="s">
        <v>726</v>
      </c>
      <c r="J9" s="318" t="s">
        <v>766</v>
      </c>
      <c r="K9" s="318" t="s">
        <v>767</v>
      </c>
      <c r="L9" s="315" t="s">
        <v>778</v>
      </c>
    </row>
    <row r="10" spans="1:12" x14ac:dyDescent="0.2">
      <c r="A10" s="319">
        <v>8</v>
      </c>
      <c r="B10" s="315">
        <v>35659</v>
      </c>
      <c r="C10" s="316" t="s">
        <v>701</v>
      </c>
      <c r="D10" s="315" t="s">
        <v>506</v>
      </c>
      <c r="E10" s="315" t="s">
        <v>506</v>
      </c>
      <c r="F10" s="315" t="s">
        <v>737</v>
      </c>
      <c r="G10" s="315" t="s">
        <v>90</v>
      </c>
      <c r="H10" s="317">
        <v>42237</v>
      </c>
      <c r="I10" s="318" t="s">
        <v>726</v>
      </c>
      <c r="J10" s="318" t="s">
        <v>765</v>
      </c>
      <c r="K10" s="318" t="s">
        <v>768</v>
      </c>
      <c r="L10" s="315" t="s">
        <v>777</v>
      </c>
    </row>
    <row r="11" spans="1:12" ht="25.5" x14ac:dyDescent="0.2">
      <c r="A11" s="315">
        <v>9</v>
      </c>
      <c r="B11" s="315">
        <v>35661</v>
      </c>
      <c r="C11" s="316" t="s">
        <v>702</v>
      </c>
      <c r="D11" s="315" t="s">
        <v>506</v>
      </c>
      <c r="E11" s="315" t="s">
        <v>506</v>
      </c>
      <c r="F11" s="315" t="s">
        <v>738</v>
      </c>
      <c r="G11" s="315" t="s">
        <v>90</v>
      </c>
      <c r="H11" s="317">
        <v>42237</v>
      </c>
      <c r="I11" s="318" t="s">
        <v>726</v>
      </c>
      <c r="J11" s="318" t="s">
        <v>767</v>
      </c>
      <c r="K11" s="318" t="s">
        <v>767</v>
      </c>
      <c r="L11" s="315" t="s">
        <v>778</v>
      </c>
    </row>
    <row r="12" spans="1:12" x14ac:dyDescent="0.2">
      <c r="A12" s="315">
        <v>10</v>
      </c>
      <c r="B12" s="315">
        <v>35644</v>
      </c>
      <c r="C12" s="316" t="s">
        <v>700</v>
      </c>
      <c r="D12" s="315" t="s">
        <v>506</v>
      </c>
      <c r="E12" s="315" t="s">
        <v>506</v>
      </c>
      <c r="F12" s="315" t="s">
        <v>739</v>
      </c>
      <c r="G12" s="315" t="s">
        <v>90</v>
      </c>
      <c r="H12" s="317">
        <v>42236</v>
      </c>
      <c r="I12" s="318" t="s">
        <v>726</v>
      </c>
      <c r="J12" s="318" t="s">
        <v>765</v>
      </c>
      <c r="K12" s="318" t="s">
        <v>768</v>
      </c>
      <c r="L12" s="315" t="s">
        <v>777</v>
      </c>
    </row>
    <row r="13" spans="1:12" ht="38.25" x14ac:dyDescent="0.2">
      <c r="A13" s="315">
        <v>11</v>
      </c>
      <c r="B13" s="315">
        <v>35792</v>
      </c>
      <c r="C13" s="316" t="s">
        <v>705</v>
      </c>
      <c r="D13" s="315" t="s">
        <v>506</v>
      </c>
      <c r="E13" s="315" t="s">
        <v>506</v>
      </c>
      <c r="F13" s="315" t="s">
        <v>740</v>
      </c>
      <c r="G13" s="315" t="s">
        <v>90</v>
      </c>
      <c r="H13" s="317">
        <v>42241</v>
      </c>
      <c r="I13" s="318" t="s">
        <v>703</v>
      </c>
      <c r="J13" s="318" t="s">
        <v>765</v>
      </c>
      <c r="K13" s="318" t="s">
        <v>768</v>
      </c>
      <c r="L13" s="315" t="s">
        <v>777</v>
      </c>
    </row>
    <row r="14" spans="1:12" ht="38.25" x14ac:dyDescent="0.2">
      <c r="A14" s="319">
        <v>12</v>
      </c>
      <c r="B14" s="315">
        <v>35805</v>
      </c>
      <c r="C14" s="316" t="s">
        <v>706</v>
      </c>
      <c r="D14" s="315" t="s">
        <v>505</v>
      </c>
      <c r="E14" s="315" t="s">
        <v>505</v>
      </c>
      <c r="F14" s="315" t="s">
        <v>741</v>
      </c>
      <c r="G14" s="315" t="s">
        <v>90</v>
      </c>
      <c r="H14" s="317">
        <v>42241</v>
      </c>
      <c r="I14" s="318" t="s">
        <v>703</v>
      </c>
      <c r="J14" s="318" t="s">
        <v>766</v>
      </c>
      <c r="K14" s="318" t="s">
        <v>767</v>
      </c>
      <c r="L14" s="315" t="s">
        <v>778</v>
      </c>
    </row>
    <row r="15" spans="1:12" ht="25.5" x14ac:dyDescent="0.2">
      <c r="A15" s="315">
        <v>13</v>
      </c>
      <c r="B15" s="315">
        <v>35935</v>
      </c>
      <c r="C15" s="316" t="s">
        <v>713</v>
      </c>
      <c r="D15" s="315" t="s">
        <v>507</v>
      </c>
      <c r="E15" s="315" t="s">
        <v>507</v>
      </c>
      <c r="F15" s="315" t="s">
        <v>742</v>
      </c>
      <c r="G15" s="315" t="s">
        <v>90</v>
      </c>
      <c r="H15" s="317">
        <v>42243</v>
      </c>
      <c r="I15" s="318" t="s">
        <v>703</v>
      </c>
      <c r="J15" s="318" t="s">
        <v>766</v>
      </c>
      <c r="K15" s="318" t="s">
        <v>767</v>
      </c>
      <c r="L15" s="315" t="s">
        <v>778</v>
      </c>
    </row>
    <row r="16" spans="1:12" ht="25.5" x14ac:dyDescent="0.2">
      <c r="A16" s="315">
        <v>14</v>
      </c>
      <c r="B16" s="315">
        <v>35937</v>
      </c>
      <c r="C16" s="316" t="s">
        <v>714</v>
      </c>
      <c r="D16" s="315" t="s">
        <v>507</v>
      </c>
      <c r="E16" s="315" t="s">
        <v>507</v>
      </c>
      <c r="F16" s="315" t="s">
        <v>743</v>
      </c>
      <c r="G16" s="315" t="s">
        <v>90</v>
      </c>
      <c r="H16" s="317">
        <v>42244</v>
      </c>
      <c r="I16" s="318" t="s">
        <v>703</v>
      </c>
      <c r="J16" s="318" t="s">
        <v>766</v>
      </c>
      <c r="K16" s="318" t="s">
        <v>767</v>
      </c>
      <c r="L16" s="315" t="s">
        <v>778</v>
      </c>
    </row>
    <row r="17" spans="1:12" ht="25.5" x14ac:dyDescent="0.2">
      <c r="A17" s="315">
        <v>15</v>
      </c>
      <c r="B17" s="315">
        <v>35933</v>
      </c>
      <c r="C17" s="316" t="s">
        <v>711</v>
      </c>
      <c r="D17" s="315" t="s">
        <v>506</v>
      </c>
      <c r="E17" s="315" t="s">
        <v>506</v>
      </c>
      <c r="F17" s="315" t="s">
        <v>744</v>
      </c>
      <c r="G17" s="315" t="s">
        <v>90</v>
      </c>
      <c r="H17" s="317">
        <v>42244</v>
      </c>
      <c r="I17" s="318" t="s">
        <v>703</v>
      </c>
      <c r="J17" s="318" t="s">
        <v>765</v>
      </c>
      <c r="K17" s="318" t="s">
        <v>768</v>
      </c>
      <c r="L17" s="315" t="s">
        <v>777</v>
      </c>
    </row>
    <row r="18" spans="1:12" ht="25.5" x14ac:dyDescent="0.2">
      <c r="A18" s="319">
        <v>16</v>
      </c>
      <c r="B18" s="315">
        <v>35934</v>
      </c>
      <c r="C18" s="316" t="s">
        <v>712</v>
      </c>
      <c r="D18" s="315" t="s">
        <v>506</v>
      </c>
      <c r="E18" s="315" t="s">
        <v>506</v>
      </c>
      <c r="F18" s="315" t="s">
        <v>745</v>
      </c>
      <c r="G18" s="315" t="s">
        <v>90</v>
      </c>
      <c r="H18" s="317">
        <v>42244</v>
      </c>
      <c r="I18" s="318" t="s">
        <v>703</v>
      </c>
      <c r="J18" s="318" t="s">
        <v>765</v>
      </c>
      <c r="K18" s="318" t="s">
        <v>768</v>
      </c>
      <c r="L18" s="315" t="s">
        <v>777</v>
      </c>
    </row>
    <row r="19" spans="1:12" ht="38.25" x14ac:dyDescent="0.2">
      <c r="A19" s="315">
        <v>17</v>
      </c>
      <c r="B19" s="315">
        <v>35938</v>
      </c>
      <c r="C19" s="316" t="s">
        <v>715</v>
      </c>
      <c r="D19" s="315" t="s">
        <v>506</v>
      </c>
      <c r="E19" s="315" t="s">
        <v>506</v>
      </c>
      <c r="F19" s="315" t="s">
        <v>746</v>
      </c>
      <c r="G19" s="315" t="s">
        <v>90</v>
      </c>
      <c r="H19" s="317">
        <v>42244</v>
      </c>
      <c r="I19" s="318" t="s">
        <v>703</v>
      </c>
      <c r="J19" s="318" t="s">
        <v>765</v>
      </c>
      <c r="K19" s="318" t="s">
        <v>768</v>
      </c>
      <c r="L19" s="315" t="s">
        <v>777</v>
      </c>
    </row>
    <row r="20" spans="1:12" ht="25.5" x14ac:dyDescent="0.2">
      <c r="A20" s="315">
        <v>18</v>
      </c>
      <c r="B20" s="315">
        <v>35941</v>
      </c>
      <c r="C20" s="316" t="s">
        <v>716</v>
      </c>
      <c r="D20" s="315" t="s">
        <v>506</v>
      </c>
      <c r="E20" s="315" t="s">
        <v>506</v>
      </c>
      <c r="F20" s="315" t="s">
        <v>747</v>
      </c>
      <c r="G20" s="315" t="s">
        <v>90</v>
      </c>
      <c r="H20" s="317">
        <v>42244</v>
      </c>
      <c r="I20" s="318" t="s">
        <v>703</v>
      </c>
      <c r="J20" s="318" t="s">
        <v>767</v>
      </c>
      <c r="K20" s="318" t="s">
        <v>767</v>
      </c>
      <c r="L20" s="315" t="s">
        <v>778</v>
      </c>
    </row>
    <row r="21" spans="1:12" ht="25.5" x14ac:dyDescent="0.2">
      <c r="A21" s="315">
        <v>19</v>
      </c>
      <c r="B21" s="315">
        <v>35945</v>
      </c>
      <c r="C21" s="316" t="s">
        <v>717</v>
      </c>
      <c r="D21" s="315" t="s">
        <v>506</v>
      </c>
      <c r="E21" s="315" t="s">
        <v>506</v>
      </c>
      <c r="F21" s="315" t="s">
        <v>748</v>
      </c>
      <c r="G21" s="315" t="s">
        <v>90</v>
      </c>
      <c r="H21" s="317">
        <v>42244</v>
      </c>
      <c r="I21" s="318" t="s">
        <v>703</v>
      </c>
      <c r="J21" s="318" t="s">
        <v>769</v>
      </c>
      <c r="K21" s="318" t="s">
        <v>770</v>
      </c>
      <c r="L21" s="315" t="s">
        <v>779</v>
      </c>
    </row>
    <row r="22" spans="1:12" ht="25.5" x14ac:dyDescent="0.2">
      <c r="A22" s="319">
        <v>20</v>
      </c>
      <c r="B22" s="315">
        <v>35952</v>
      </c>
      <c r="C22" s="316" t="s">
        <v>718</v>
      </c>
      <c r="D22" s="315" t="s">
        <v>507</v>
      </c>
      <c r="E22" s="315" t="s">
        <v>507</v>
      </c>
      <c r="F22" s="315" t="s">
        <v>749</v>
      </c>
      <c r="G22" s="315" t="s">
        <v>90</v>
      </c>
      <c r="H22" s="317">
        <v>42244</v>
      </c>
      <c r="I22" s="318" t="s">
        <v>703</v>
      </c>
      <c r="J22" s="318" t="s">
        <v>766</v>
      </c>
      <c r="K22" s="318" t="s">
        <v>767</v>
      </c>
      <c r="L22" s="315" t="s">
        <v>778</v>
      </c>
    </row>
    <row r="23" spans="1:12" ht="25.5" x14ac:dyDescent="0.2">
      <c r="A23" s="315">
        <v>21</v>
      </c>
      <c r="B23" s="315">
        <v>35627</v>
      </c>
      <c r="C23" s="316" t="s">
        <v>699</v>
      </c>
      <c r="D23" s="315" t="s">
        <v>506</v>
      </c>
      <c r="E23" s="315" t="s">
        <v>506</v>
      </c>
      <c r="F23" s="315" t="s">
        <v>750</v>
      </c>
      <c r="G23" s="315" t="s">
        <v>90</v>
      </c>
      <c r="H23" s="317">
        <v>42236</v>
      </c>
      <c r="I23" s="318" t="s">
        <v>726</v>
      </c>
      <c r="J23" s="318" t="s">
        <v>766</v>
      </c>
      <c r="K23" s="318" t="s">
        <v>767</v>
      </c>
      <c r="L23" s="315" t="s">
        <v>778</v>
      </c>
    </row>
    <row r="24" spans="1:12" ht="25.5" x14ac:dyDescent="0.2">
      <c r="A24" s="315">
        <v>22</v>
      </c>
      <c r="B24" s="315">
        <v>35770</v>
      </c>
      <c r="C24" s="316" t="s">
        <v>704</v>
      </c>
      <c r="D24" s="315" t="s">
        <v>506</v>
      </c>
      <c r="E24" s="315" t="s">
        <v>506</v>
      </c>
      <c r="F24" s="315" t="s">
        <v>754</v>
      </c>
      <c r="G24" s="315" t="s">
        <v>90</v>
      </c>
      <c r="H24" s="317">
        <v>42241</v>
      </c>
      <c r="I24" s="318" t="s">
        <v>703</v>
      </c>
      <c r="J24" s="318" t="s">
        <v>767</v>
      </c>
      <c r="K24" s="318" t="s">
        <v>767</v>
      </c>
      <c r="L24" s="315" t="s">
        <v>778</v>
      </c>
    </row>
    <row r="25" spans="1:12" ht="25.5" x14ac:dyDescent="0.2">
      <c r="A25" s="315">
        <v>23</v>
      </c>
      <c r="B25" s="315">
        <v>35877</v>
      </c>
      <c r="C25" s="316" t="s">
        <v>708</v>
      </c>
      <c r="D25" s="315" t="s">
        <v>507</v>
      </c>
      <c r="E25" s="315" t="s">
        <v>507</v>
      </c>
      <c r="F25" s="315" t="s">
        <v>755</v>
      </c>
      <c r="G25" s="315" t="s">
        <v>90</v>
      </c>
      <c r="H25" s="317">
        <v>42242</v>
      </c>
      <c r="I25" s="318" t="s">
        <v>703</v>
      </c>
      <c r="J25" s="318" t="s">
        <v>767</v>
      </c>
      <c r="K25" s="318" t="s">
        <v>767</v>
      </c>
      <c r="L25" s="315" t="s">
        <v>778</v>
      </c>
    </row>
    <row r="26" spans="1:12" ht="25.5" x14ac:dyDescent="0.2">
      <c r="A26" s="319">
        <v>24</v>
      </c>
      <c r="B26" s="315">
        <v>35931</v>
      </c>
      <c r="C26" s="316" t="s">
        <v>710</v>
      </c>
      <c r="D26" s="315" t="s">
        <v>505</v>
      </c>
      <c r="E26" s="315" t="s">
        <v>505</v>
      </c>
      <c r="F26" s="315" t="s">
        <v>756</v>
      </c>
      <c r="G26" s="315" t="s">
        <v>90</v>
      </c>
      <c r="H26" s="317">
        <v>42244</v>
      </c>
      <c r="I26" s="318" t="s">
        <v>703</v>
      </c>
      <c r="J26" s="318" t="s">
        <v>767</v>
      </c>
      <c r="K26" s="318" t="s">
        <v>767</v>
      </c>
      <c r="L26" s="315" t="s">
        <v>778</v>
      </c>
    </row>
    <row r="27" spans="1:12" ht="25.5" x14ac:dyDescent="0.2">
      <c r="A27" s="315">
        <v>25</v>
      </c>
      <c r="B27" s="315">
        <v>36091</v>
      </c>
      <c r="C27" s="316" t="s">
        <v>752</v>
      </c>
      <c r="D27" s="315" t="s">
        <v>505</v>
      </c>
      <c r="E27" s="315" t="s">
        <v>505</v>
      </c>
      <c r="F27" s="315" t="s">
        <v>760</v>
      </c>
      <c r="G27" s="315" t="s">
        <v>90</v>
      </c>
      <c r="H27" s="317">
        <v>42248</v>
      </c>
      <c r="I27" s="318" t="s">
        <v>703</v>
      </c>
      <c r="J27" s="318" t="s">
        <v>766</v>
      </c>
      <c r="K27" s="318" t="s">
        <v>767</v>
      </c>
      <c r="L27" s="315" t="s">
        <v>778</v>
      </c>
    </row>
    <row r="28" spans="1:12" ht="25.5" x14ac:dyDescent="0.2">
      <c r="A28" s="315">
        <v>26</v>
      </c>
      <c r="B28" s="315">
        <v>36095</v>
      </c>
      <c r="C28" s="316" t="s">
        <v>753</v>
      </c>
      <c r="D28" s="315" t="s">
        <v>506</v>
      </c>
      <c r="E28" s="315" t="s">
        <v>506</v>
      </c>
      <c r="F28" s="315" t="s">
        <v>761</v>
      </c>
      <c r="G28" s="315" t="s">
        <v>90</v>
      </c>
      <c r="H28" s="317">
        <v>42248</v>
      </c>
      <c r="I28" s="318" t="s">
        <v>703</v>
      </c>
      <c r="J28" s="318" t="s">
        <v>769</v>
      </c>
      <c r="K28" s="318" t="s">
        <v>770</v>
      </c>
      <c r="L28" s="315" t="s">
        <v>779</v>
      </c>
    </row>
    <row r="29" spans="1:12" ht="25.5" x14ac:dyDescent="0.2">
      <c r="A29" s="315">
        <v>27</v>
      </c>
      <c r="B29" s="315">
        <v>36127</v>
      </c>
      <c r="C29" s="316" t="s">
        <v>757</v>
      </c>
      <c r="D29" s="315" t="s">
        <v>505</v>
      </c>
      <c r="E29" s="315" t="s">
        <v>505</v>
      </c>
      <c r="F29" s="315" t="s">
        <v>762</v>
      </c>
      <c r="G29" s="315" t="s">
        <v>90</v>
      </c>
      <c r="H29" s="317">
        <v>42249</v>
      </c>
      <c r="I29" s="318" t="s">
        <v>703</v>
      </c>
      <c r="J29" s="318" t="s">
        <v>769</v>
      </c>
      <c r="K29" s="318" t="s">
        <v>770</v>
      </c>
      <c r="L29" s="315" t="s">
        <v>779</v>
      </c>
    </row>
    <row r="30" spans="1:12" ht="25.5" x14ac:dyDescent="0.2">
      <c r="A30" s="319">
        <v>28</v>
      </c>
      <c r="B30" s="315">
        <v>35993</v>
      </c>
      <c r="C30" s="316" t="s">
        <v>719</v>
      </c>
      <c r="D30" s="315" t="s">
        <v>507</v>
      </c>
      <c r="E30" s="315" t="s">
        <v>507</v>
      </c>
      <c r="F30" s="315" t="s">
        <v>771</v>
      </c>
      <c r="G30" s="315" t="s">
        <v>90</v>
      </c>
      <c r="H30" s="317">
        <v>42244</v>
      </c>
      <c r="I30" s="318" t="s">
        <v>703</v>
      </c>
      <c r="J30" s="318" t="s">
        <v>766</v>
      </c>
      <c r="K30" s="318" t="s">
        <v>767</v>
      </c>
      <c r="L30" s="315" t="s">
        <v>778</v>
      </c>
    </row>
    <row r="31" spans="1:12" ht="25.5" x14ac:dyDescent="0.2">
      <c r="A31" s="315">
        <v>29</v>
      </c>
      <c r="B31" s="315">
        <v>35889</v>
      </c>
      <c r="C31" s="316" t="s">
        <v>709</v>
      </c>
      <c r="D31" s="315" t="s">
        <v>505</v>
      </c>
      <c r="E31" s="315" t="s">
        <v>505</v>
      </c>
      <c r="F31" s="315" t="s">
        <v>772</v>
      </c>
      <c r="G31" s="315" t="s">
        <v>90</v>
      </c>
      <c r="H31" s="317">
        <v>42243</v>
      </c>
      <c r="I31" s="318" t="s">
        <v>703</v>
      </c>
      <c r="J31" s="318" t="s">
        <v>769</v>
      </c>
      <c r="K31" s="318" t="s">
        <v>770</v>
      </c>
      <c r="L31" s="315" t="s">
        <v>779</v>
      </c>
    </row>
    <row r="32" spans="1:12" ht="25.5" x14ac:dyDescent="0.2">
      <c r="A32" s="315">
        <v>30</v>
      </c>
      <c r="B32" s="315">
        <v>36033</v>
      </c>
      <c r="C32" s="316" t="s">
        <v>720</v>
      </c>
      <c r="D32" s="315" t="s">
        <v>506</v>
      </c>
      <c r="E32" s="315" t="s">
        <v>506</v>
      </c>
      <c r="F32" s="315" t="s">
        <v>773</v>
      </c>
      <c r="G32" s="315" t="s">
        <v>90</v>
      </c>
      <c r="H32" s="317">
        <v>42247</v>
      </c>
      <c r="I32" s="318" t="s">
        <v>703</v>
      </c>
      <c r="J32" s="318" t="s">
        <v>765</v>
      </c>
      <c r="K32" s="318" t="s">
        <v>768</v>
      </c>
      <c r="L32" s="315" t="s">
        <v>777</v>
      </c>
    </row>
    <row r="33" spans="1:12" ht="25.5" x14ac:dyDescent="0.2">
      <c r="A33" s="315">
        <v>31</v>
      </c>
      <c r="B33" s="315">
        <v>36181</v>
      </c>
      <c r="C33" s="316" t="s">
        <v>763</v>
      </c>
      <c r="D33" s="315" t="s">
        <v>506</v>
      </c>
      <c r="E33" s="315" t="s">
        <v>506</v>
      </c>
      <c r="F33" s="315" t="s">
        <v>774</v>
      </c>
      <c r="G33" s="315" t="s">
        <v>90</v>
      </c>
      <c r="H33" s="317">
        <v>42250</v>
      </c>
      <c r="I33" s="318" t="s">
        <v>703</v>
      </c>
      <c r="J33" s="318" t="s">
        <v>765</v>
      </c>
      <c r="K33" s="318" t="s">
        <v>768</v>
      </c>
      <c r="L33" s="315" t="s">
        <v>777</v>
      </c>
    </row>
    <row r="34" spans="1:12" x14ac:dyDescent="0.2">
      <c r="A34" s="319">
        <v>32</v>
      </c>
      <c r="B34" s="315">
        <v>36199</v>
      </c>
      <c r="C34" s="316" t="s">
        <v>764</v>
      </c>
      <c r="D34" s="315" t="s">
        <v>506</v>
      </c>
      <c r="E34" s="315" t="s">
        <v>506</v>
      </c>
      <c r="F34" s="315" t="s">
        <v>780</v>
      </c>
      <c r="G34" s="315" t="s">
        <v>90</v>
      </c>
      <c r="H34" s="317">
        <v>42251</v>
      </c>
      <c r="I34" s="318" t="s">
        <v>703</v>
      </c>
      <c r="J34" s="318" t="s">
        <v>765</v>
      </c>
      <c r="K34" s="318" t="s">
        <v>768</v>
      </c>
      <c r="L34" s="315" t="s">
        <v>777</v>
      </c>
    </row>
    <row r="35" spans="1:12" ht="25.5" x14ac:dyDescent="0.2">
      <c r="A35" s="315">
        <v>33</v>
      </c>
      <c r="B35" s="315">
        <v>36211</v>
      </c>
      <c r="C35" s="316" t="s">
        <v>775</v>
      </c>
      <c r="D35" s="315" t="s">
        <v>506</v>
      </c>
      <c r="E35" s="315" t="s">
        <v>506</v>
      </c>
      <c r="F35" s="315" t="s">
        <v>781</v>
      </c>
      <c r="G35" s="315" t="s">
        <v>90</v>
      </c>
      <c r="H35" s="317">
        <v>42251</v>
      </c>
      <c r="I35" s="318" t="s">
        <v>703</v>
      </c>
      <c r="J35" s="318" t="s">
        <v>766</v>
      </c>
      <c r="K35" s="318" t="s">
        <v>767</v>
      </c>
      <c r="L35" s="315" t="s">
        <v>778</v>
      </c>
    </row>
    <row r="36" spans="1:12" ht="25.5" x14ac:dyDescent="0.2">
      <c r="A36" s="315">
        <v>34</v>
      </c>
      <c r="B36" s="315">
        <v>36213</v>
      </c>
      <c r="C36" s="316" t="s">
        <v>776</v>
      </c>
      <c r="D36" s="315" t="s">
        <v>507</v>
      </c>
      <c r="E36" s="315" t="s">
        <v>507</v>
      </c>
      <c r="F36" s="315" t="s">
        <v>782</v>
      </c>
      <c r="G36" s="315" t="s">
        <v>90</v>
      </c>
      <c r="H36" s="317">
        <v>42251</v>
      </c>
      <c r="I36" s="318" t="s">
        <v>703</v>
      </c>
      <c r="J36" s="318" t="s">
        <v>766</v>
      </c>
      <c r="K36" s="318" t="s">
        <v>767</v>
      </c>
      <c r="L36" s="315" t="s">
        <v>778</v>
      </c>
    </row>
    <row r="37" spans="1:12" x14ac:dyDescent="0.2">
      <c r="A37" s="315">
        <v>35</v>
      </c>
      <c r="B37" s="315">
        <v>36279</v>
      </c>
      <c r="C37" s="316" t="s">
        <v>783</v>
      </c>
      <c r="D37" s="315" t="s">
        <v>506</v>
      </c>
      <c r="E37" s="315" t="s">
        <v>506</v>
      </c>
      <c r="F37" s="315" t="s">
        <v>788</v>
      </c>
      <c r="G37" s="315" t="s">
        <v>90</v>
      </c>
      <c r="H37" s="317">
        <v>42254</v>
      </c>
      <c r="I37" s="318" t="s">
        <v>703</v>
      </c>
      <c r="J37" s="318" t="s">
        <v>765</v>
      </c>
      <c r="K37" s="318" t="s">
        <v>768</v>
      </c>
      <c r="L37" s="315" t="s">
        <v>777</v>
      </c>
    </row>
    <row r="38" spans="1:12" ht="38.25" x14ac:dyDescent="0.2">
      <c r="A38" s="319">
        <v>36</v>
      </c>
      <c r="B38" s="315">
        <v>36305</v>
      </c>
      <c r="C38" s="316" t="s">
        <v>784</v>
      </c>
      <c r="D38" s="315" t="s">
        <v>505</v>
      </c>
      <c r="E38" s="315" t="s">
        <v>505</v>
      </c>
      <c r="F38" s="315" t="s">
        <v>789</v>
      </c>
      <c r="G38" s="315" t="s">
        <v>90</v>
      </c>
      <c r="H38" s="317">
        <v>42254</v>
      </c>
      <c r="I38" s="318" t="s">
        <v>703</v>
      </c>
      <c r="J38" s="318" t="s">
        <v>765</v>
      </c>
      <c r="K38" s="318" t="s">
        <v>768</v>
      </c>
      <c r="L38" s="315" t="s">
        <v>777</v>
      </c>
    </row>
    <row r="39" spans="1:12" ht="25.5" x14ac:dyDescent="0.2">
      <c r="A39" s="315">
        <v>37</v>
      </c>
      <c r="B39" s="315">
        <v>36308</v>
      </c>
      <c r="C39" s="316" t="s">
        <v>785</v>
      </c>
      <c r="D39" s="315" t="s">
        <v>505</v>
      </c>
      <c r="E39" s="315" t="s">
        <v>505</v>
      </c>
      <c r="F39" s="315" t="s">
        <v>790</v>
      </c>
      <c r="G39" s="315" t="s">
        <v>90</v>
      </c>
      <c r="H39" s="317">
        <v>42254</v>
      </c>
      <c r="I39" s="318" t="s">
        <v>703</v>
      </c>
      <c r="J39" s="318" t="s">
        <v>769</v>
      </c>
      <c r="K39" s="318" t="s">
        <v>768</v>
      </c>
      <c r="L39" s="315" t="s">
        <v>779</v>
      </c>
    </row>
    <row r="40" spans="1:12" ht="25.5" x14ac:dyDescent="0.2">
      <c r="A40" s="315">
        <v>38</v>
      </c>
      <c r="B40" s="315">
        <v>36316</v>
      </c>
      <c r="C40" s="316" t="s">
        <v>786</v>
      </c>
      <c r="D40" s="315" t="s">
        <v>506</v>
      </c>
      <c r="E40" s="315" t="s">
        <v>506</v>
      </c>
      <c r="F40" s="315" t="s">
        <v>791</v>
      </c>
      <c r="G40" s="315" t="s">
        <v>90</v>
      </c>
      <c r="H40" s="317">
        <v>42254</v>
      </c>
      <c r="I40" s="318" t="s">
        <v>703</v>
      </c>
      <c r="J40" s="318" t="s">
        <v>765</v>
      </c>
      <c r="K40" s="318" t="s">
        <v>768</v>
      </c>
      <c r="L40" s="315" t="s">
        <v>777</v>
      </c>
    </row>
    <row r="41" spans="1:12" ht="25.5" x14ac:dyDescent="0.2">
      <c r="A41" s="315">
        <v>39</v>
      </c>
      <c r="B41" s="315">
        <v>36331</v>
      </c>
      <c r="C41" s="316" t="s">
        <v>787</v>
      </c>
      <c r="D41" s="315" t="s">
        <v>506</v>
      </c>
      <c r="E41" s="315" t="s">
        <v>506</v>
      </c>
      <c r="F41" s="315" t="s">
        <v>792</v>
      </c>
      <c r="G41" s="315" t="s">
        <v>90</v>
      </c>
      <c r="H41" s="317">
        <v>42255</v>
      </c>
      <c r="I41" s="318" t="s">
        <v>703</v>
      </c>
      <c r="J41" s="318" t="s">
        <v>766</v>
      </c>
      <c r="K41" s="318" t="s">
        <v>767</v>
      </c>
      <c r="L41" s="315" t="s">
        <v>778</v>
      </c>
    </row>
    <row r="42" spans="1:12" x14ac:dyDescent="0.2">
      <c r="A42" s="319">
        <v>40</v>
      </c>
      <c r="B42" s="315">
        <v>36090</v>
      </c>
      <c r="C42" s="316" t="s">
        <v>751</v>
      </c>
      <c r="D42" s="315" t="s">
        <v>506</v>
      </c>
      <c r="E42" s="315" t="s">
        <v>506</v>
      </c>
      <c r="F42" s="315" t="s">
        <v>796</v>
      </c>
      <c r="G42" s="315" t="s">
        <v>90</v>
      </c>
      <c r="H42" s="317">
        <v>42248</v>
      </c>
      <c r="I42" s="318" t="s">
        <v>703</v>
      </c>
      <c r="J42" s="318" t="s">
        <v>766</v>
      </c>
      <c r="K42" s="318" t="s">
        <v>767</v>
      </c>
      <c r="L42" s="315" t="s">
        <v>778</v>
      </c>
    </row>
    <row r="43" spans="1:12" ht="25.5" x14ac:dyDescent="0.2">
      <c r="A43" s="315">
        <v>41</v>
      </c>
      <c r="B43" s="315">
        <v>36369</v>
      </c>
      <c r="C43" s="316" t="s">
        <v>793</v>
      </c>
      <c r="D43" s="315" t="s">
        <v>505</v>
      </c>
      <c r="E43" s="315" t="s">
        <v>505</v>
      </c>
      <c r="F43" s="315" t="s">
        <v>797</v>
      </c>
      <c r="G43" s="315" t="s">
        <v>90</v>
      </c>
      <c r="H43" s="317">
        <v>42255</v>
      </c>
      <c r="I43" s="318" t="s">
        <v>703</v>
      </c>
      <c r="J43" s="318" t="s">
        <v>765</v>
      </c>
      <c r="K43" s="318" t="s">
        <v>768</v>
      </c>
      <c r="L43" s="315" t="s">
        <v>777</v>
      </c>
    </row>
    <row r="44" spans="1:12" x14ac:dyDescent="0.2">
      <c r="A44" s="315">
        <v>42</v>
      </c>
      <c r="B44" s="315">
        <v>36382</v>
      </c>
      <c r="C44" s="316" t="s">
        <v>794</v>
      </c>
      <c r="D44" s="315" t="s">
        <v>506</v>
      </c>
      <c r="E44" s="315" t="s">
        <v>506</v>
      </c>
      <c r="F44" s="315" t="s">
        <v>800</v>
      </c>
      <c r="G44" s="315" t="s">
        <v>90</v>
      </c>
      <c r="H44" s="317">
        <v>42256</v>
      </c>
      <c r="I44" s="318" t="s">
        <v>703</v>
      </c>
      <c r="J44" s="318" t="s">
        <v>766</v>
      </c>
      <c r="K44" s="318" t="s">
        <v>767</v>
      </c>
      <c r="L44" s="315" t="s">
        <v>778</v>
      </c>
    </row>
    <row r="45" spans="1:12" ht="25.5" x14ac:dyDescent="0.2">
      <c r="A45" s="315">
        <v>43</v>
      </c>
      <c r="B45" s="315">
        <v>36404</v>
      </c>
      <c r="C45" s="316" t="s">
        <v>795</v>
      </c>
      <c r="D45" s="315" t="s">
        <v>505</v>
      </c>
      <c r="E45" s="315" t="s">
        <v>505</v>
      </c>
      <c r="F45" s="315" t="s">
        <v>801</v>
      </c>
      <c r="G45" s="315" t="s">
        <v>90</v>
      </c>
      <c r="H45" s="317">
        <v>42256</v>
      </c>
      <c r="I45" s="318" t="s">
        <v>703</v>
      </c>
      <c r="J45" s="318" t="s">
        <v>769</v>
      </c>
      <c r="K45" s="318" t="s">
        <v>768</v>
      </c>
      <c r="L45" s="315" t="s">
        <v>779</v>
      </c>
    </row>
    <row r="46" spans="1:12" ht="38.25" x14ac:dyDescent="0.2">
      <c r="A46" s="319">
        <v>44</v>
      </c>
      <c r="B46" s="315">
        <v>36415</v>
      </c>
      <c r="C46" s="316" t="s">
        <v>798</v>
      </c>
      <c r="D46" s="315" t="s">
        <v>505</v>
      </c>
      <c r="E46" s="315" t="s">
        <v>505</v>
      </c>
      <c r="F46" s="315" t="s">
        <v>802</v>
      </c>
      <c r="G46" s="315" t="s">
        <v>90</v>
      </c>
      <c r="H46" s="317">
        <v>42256</v>
      </c>
      <c r="I46" s="318" t="s">
        <v>703</v>
      </c>
      <c r="J46" s="318" t="s">
        <v>765</v>
      </c>
      <c r="K46" s="318" t="s">
        <v>768</v>
      </c>
      <c r="L46" s="315" t="s">
        <v>777</v>
      </c>
    </row>
    <row r="47" spans="1:12" ht="25.5" x14ac:dyDescent="0.2">
      <c r="A47" s="315">
        <v>45</v>
      </c>
      <c r="B47" s="315">
        <v>36426</v>
      </c>
      <c r="C47" s="316" t="s">
        <v>799</v>
      </c>
      <c r="D47" s="315" t="s">
        <v>505</v>
      </c>
      <c r="E47" s="315" t="s">
        <v>505</v>
      </c>
      <c r="F47" s="315" t="s">
        <v>803</v>
      </c>
      <c r="G47" s="315" t="s">
        <v>90</v>
      </c>
      <c r="H47" s="317">
        <v>42256</v>
      </c>
      <c r="I47" s="318" t="s">
        <v>703</v>
      </c>
      <c r="J47" s="318" t="s">
        <v>769</v>
      </c>
      <c r="K47" s="318" t="s">
        <v>768</v>
      </c>
      <c r="L47" s="315" t="s">
        <v>779</v>
      </c>
    </row>
    <row r="48" spans="1:12" ht="25.5" x14ac:dyDescent="0.2">
      <c r="A48" s="315">
        <v>46</v>
      </c>
      <c r="B48" s="315">
        <v>36507</v>
      </c>
      <c r="C48" s="316" t="s">
        <v>806</v>
      </c>
      <c r="D48" s="315" t="s">
        <v>505</v>
      </c>
      <c r="E48" s="315" t="s">
        <v>505</v>
      </c>
      <c r="F48" s="315" t="s">
        <v>807</v>
      </c>
      <c r="G48" s="315" t="s">
        <v>90</v>
      </c>
      <c r="H48" s="317">
        <v>42258</v>
      </c>
      <c r="I48" s="318" t="s">
        <v>703</v>
      </c>
      <c r="J48" s="318" t="s">
        <v>765</v>
      </c>
      <c r="K48" s="318" t="s">
        <v>768</v>
      </c>
      <c r="L48" s="315" t="s">
        <v>777</v>
      </c>
    </row>
    <row r="49" spans="1:12" ht="25.5" x14ac:dyDescent="0.2">
      <c r="A49" s="315">
        <v>47</v>
      </c>
      <c r="B49" s="315">
        <v>36506</v>
      </c>
      <c r="C49" s="316" t="s">
        <v>808</v>
      </c>
      <c r="D49" s="315" t="s">
        <v>505</v>
      </c>
      <c r="E49" s="315" t="s">
        <v>505</v>
      </c>
      <c r="F49" s="315" t="s">
        <v>809</v>
      </c>
      <c r="G49" s="315" t="s">
        <v>90</v>
      </c>
      <c r="H49" s="317">
        <v>42258</v>
      </c>
      <c r="I49" s="318" t="s">
        <v>703</v>
      </c>
      <c r="J49" s="318" t="s">
        <v>765</v>
      </c>
      <c r="K49" s="318" t="s">
        <v>768</v>
      </c>
      <c r="L49" s="315" t="s">
        <v>777</v>
      </c>
    </row>
    <row r="50" spans="1:12" x14ac:dyDescent="0.2">
      <c r="A50" s="319">
        <v>48</v>
      </c>
      <c r="B50" s="315">
        <v>36484</v>
      </c>
      <c r="C50" s="316" t="s">
        <v>804</v>
      </c>
      <c r="D50" s="315" t="s">
        <v>505</v>
      </c>
      <c r="E50" s="315" t="s">
        <v>505</v>
      </c>
      <c r="F50" s="315" t="s">
        <v>810</v>
      </c>
      <c r="G50" s="315" t="s">
        <v>90</v>
      </c>
      <c r="H50" s="317">
        <v>42258</v>
      </c>
      <c r="I50" s="318" t="s">
        <v>703</v>
      </c>
      <c r="J50" s="318" t="s">
        <v>767</v>
      </c>
      <c r="K50" s="318" t="s">
        <v>767</v>
      </c>
      <c r="L50" s="315" t="s">
        <v>778</v>
      </c>
    </row>
    <row r="51" spans="1:12" ht="25.5" x14ac:dyDescent="0.2">
      <c r="A51" s="315">
        <v>49</v>
      </c>
      <c r="B51" s="315">
        <v>36496</v>
      </c>
      <c r="C51" s="316" t="s">
        <v>805</v>
      </c>
      <c r="D51" s="315" t="s">
        <v>505</v>
      </c>
      <c r="E51" s="315" t="s">
        <v>505</v>
      </c>
      <c r="F51" s="315" t="s">
        <v>813</v>
      </c>
      <c r="G51" s="315" t="s">
        <v>90</v>
      </c>
      <c r="H51" s="317">
        <v>42258</v>
      </c>
      <c r="I51" s="318" t="s">
        <v>703</v>
      </c>
      <c r="J51" s="318" t="s">
        <v>765</v>
      </c>
      <c r="K51" s="318" t="s">
        <v>768</v>
      </c>
      <c r="L51" s="315" t="s">
        <v>777</v>
      </c>
    </row>
    <row r="52" spans="1:12" ht="25.5" x14ac:dyDescent="0.2">
      <c r="A52" s="315">
        <v>50</v>
      </c>
      <c r="B52" s="315">
        <v>36604</v>
      </c>
      <c r="C52" s="316" t="s">
        <v>811</v>
      </c>
      <c r="D52" s="315" t="s">
        <v>506</v>
      </c>
      <c r="E52" s="315" t="s">
        <v>506</v>
      </c>
      <c r="F52" s="315" t="s">
        <v>814</v>
      </c>
      <c r="G52" s="315" t="s">
        <v>90</v>
      </c>
      <c r="H52" s="317">
        <v>42261</v>
      </c>
      <c r="I52" s="318" t="s">
        <v>703</v>
      </c>
      <c r="J52" s="318" t="s">
        <v>765</v>
      </c>
      <c r="K52" s="318" t="s">
        <v>768</v>
      </c>
      <c r="L52" s="315" t="s">
        <v>777</v>
      </c>
    </row>
    <row r="53" spans="1:12" ht="25.5" x14ac:dyDescent="0.2">
      <c r="A53" s="315">
        <v>51</v>
      </c>
      <c r="B53" s="315">
        <v>36637</v>
      </c>
      <c r="C53" s="316" t="s">
        <v>812</v>
      </c>
      <c r="D53" s="315" t="s">
        <v>506</v>
      </c>
      <c r="E53" s="315" t="s">
        <v>507</v>
      </c>
      <c r="F53" s="315" t="s">
        <v>815</v>
      </c>
      <c r="G53" s="315" t="s">
        <v>90</v>
      </c>
      <c r="H53" s="317">
        <v>42261</v>
      </c>
      <c r="I53" s="318" t="s">
        <v>703</v>
      </c>
      <c r="J53" s="318" t="s">
        <v>767</v>
      </c>
      <c r="K53" s="318" t="s">
        <v>767</v>
      </c>
      <c r="L53" s="315" t="s">
        <v>778</v>
      </c>
    </row>
    <row r="54" spans="1:12" ht="25.5" x14ac:dyDescent="0.2">
      <c r="A54" s="319">
        <v>52</v>
      </c>
      <c r="B54" s="315">
        <v>35289</v>
      </c>
      <c r="C54" s="316" t="s">
        <v>818</v>
      </c>
      <c r="D54" s="315" t="s">
        <v>505</v>
      </c>
      <c r="E54" s="315" t="s">
        <v>505</v>
      </c>
      <c r="F54" s="315" t="s">
        <v>56</v>
      </c>
      <c r="G54" s="315" t="s">
        <v>90</v>
      </c>
      <c r="H54" s="317">
        <v>42229</v>
      </c>
      <c r="I54" s="318" t="s">
        <v>726</v>
      </c>
      <c r="J54" s="318" t="s">
        <v>769</v>
      </c>
      <c r="K54" s="318" t="s">
        <v>768</v>
      </c>
      <c r="L54" s="315" t="s">
        <v>779</v>
      </c>
    </row>
    <row r="55" spans="1:12" x14ac:dyDescent="0.2">
      <c r="A55" s="315">
        <v>53</v>
      </c>
      <c r="B55" s="315">
        <v>36749</v>
      </c>
      <c r="C55" s="316" t="s">
        <v>825</v>
      </c>
      <c r="D55" s="315" t="s">
        <v>506</v>
      </c>
      <c r="E55" s="315" t="s">
        <v>506</v>
      </c>
      <c r="F55" s="315" t="s">
        <v>826</v>
      </c>
      <c r="G55" s="315" t="s">
        <v>90</v>
      </c>
      <c r="H55" s="317">
        <v>42263</v>
      </c>
      <c r="I55" s="318" t="s">
        <v>703</v>
      </c>
      <c r="J55" s="318" t="s">
        <v>765</v>
      </c>
      <c r="K55" s="318" t="s">
        <v>768</v>
      </c>
      <c r="L55" s="315" t="s">
        <v>777</v>
      </c>
    </row>
    <row r="56" spans="1:12" ht="25.5" x14ac:dyDescent="0.2">
      <c r="A56" s="315">
        <v>54</v>
      </c>
      <c r="B56" s="315">
        <v>36785</v>
      </c>
      <c r="C56" s="316" t="s">
        <v>823</v>
      </c>
      <c r="D56" s="315" t="s">
        <v>505</v>
      </c>
      <c r="E56" s="315" t="s">
        <v>505</v>
      </c>
      <c r="F56" s="315" t="s">
        <v>827</v>
      </c>
      <c r="G56" s="315" t="s">
        <v>90</v>
      </c>
      <c r="H56" s="317">
        <v>42264</v>
      </c>
      <c r="I56" s="318" t="s">
        <v>703</v>
      </c>
      <c r="J56" s="318" t="s">
        <v>769</v>
      </c>
      <c r="K56" s="318" t="s">
        <v>770</v>
      </c>
      <c r="L56" s="315" t="s">
        <v>779</v>
      </c>
    </row>
    <row r="57" spans="1:12" ht="25.5" x14ac:dyDescent="0.2">
      <c r="A57" s="315">
        <v>55</v>
      </c>
      <c r="B57" s="315">
        <v>36672</v>
      </c>
      <c r="C57" s="316" t="s">
        <v>822</v>
      </c>
      <c r="D57" s="315" t="s">
        <v>506</v>
      </c>
      <c r="E57" s="315" t="s">
        <v>506</v>
      </c>
      <c r="F57" s="315" t="s">
        <v>834</v>
      </c>
      <c r="G57" s="315" t="s">
        <v>90</v>
      </c>
      <c r="H57" s="317">
        <v>42262</v>
      </c>
      <c r="I57" s="318" t="s">
        <v>703</v>
      </c>
      <c r="J57" s="318" t="s">
        <v>769</v>
      </c>
      <c r="K57" s="318" t="s">
        <v>768</v>
      </c>
      <c r="L57" s="315" t="s">
        <v>779</v>
      </c>
    </row>
    <row r="58" spans="1:12" ht="38.25" x14ac:dyDescent="0.2">
      <c r="A58" s="319">
        <v>56</v>
      </c>
      <c r="B58" s="315">
        <v>36873</v>
      </c>
      <c r="C58" s="316" t="s">
        <v>829</v>
      </c>
      <c r="D58" s="315" t="s">
        <v>506</v>
      </c>
      <c r="E58" s="315" t="s">
        <v>506</v>
      </c>
      <c r="F58" s="315" t="s">
        <v>835</v>
      </c>
      <c r="G58" s="315" t="s">
        <v>90</v>
      </c>
      <c r="H58" s="317">
        <v>42268</v>
      </c>
      <c r="I58" s="318" t="s">
        <v>816</v>
      </c>
      <c r="J58" s="318" t="s">
        <v>769</v>
      </c>
      <c r="K58" s="318" t="s">
        <v>768</v>
      </c>
      <c r="L58" s="315" t="s">
        <v>779</v>
      </c>
    </row>
    <row r="59" spans="1:12" ht="25.5" x14ac:dyDescent="0.2">
      <c r="A59" s="315">
        <v>57</v>
      </c>
      <c r="B59" s="315">
        <v>36309</v>
      </c>
      <c r="C59" s="316" t="s">
        <v>820</v>
      </c>
      <c r="D59" s="315" t="s">
        <v>507</v>
      </c>
      <c r="E59" s="315" t="s">
        <v>507</v>
      </c>
      <c r="F59" s="315" t="s">
        <v>838</v>
      </c>
      <c r="G59" s="315" t="s">
        <v>90</v>
      </c>
      <c r="H59" s="317">
        <v>42254</v>
      </c>
      <c r="I59" s="318" t="s">
        <v>703</v>
      </c>
      <c r="J59" s="318" t="s">
        <v>767</v>
      </c>
      <c r="K59" s="318" t="s">
        <v>767</v>
      </c>
      <c r="L59" s="315" t="s">
        <v>778</v>
      </c>
    </row>
    <row r="60" spans="1:12" ht="25.5" x14ac:dyDescent="0.2">
      <c r="A60" s="315">
        <v>58</v>
      </c>
      <c r="B60" s="315">
        <v>36866</v>
      </c>
      <c r="C60" s="316" t="s">
        <v>824</v>
      </c>
      <c r="D60" s="315" t="s">
        <v>507</v>
      </c>
      <c r="E60" s="315" t="s">
        <v>507</v>
      </c>
      <c r="F60" s="315" t="s">
        <v>839</v>
      </c>
      <c r="G60" s="315" t="s">
        <v>90</v>
      </c>
      <c r="H60" s="317">
        <v>42268</v>
      </c>
      <c r="I60" s="318" t="s">
        <v>816</v>
      </c>
      <c r="J60" s="318" t="s">
        <v>767</v>
      </c>
      <c r="K60" s="318" t="s">
        <v>767</v>
      </c>
      <c r="L60" s="315" t="s">
        <v>778</v>
      </c>
    </row>
    <row r="61" spans="1:12" ht="25.5" x14ac:dyDescent="0.2">
      <c r="A61" s="315">
        <v>59</v>
      </c>
      <c r="B61" s="315">
        <v>37226</v>
      </c>
      <c r="C61" s="316" t="s">
        <v>851</v>
      </c>
      <c r="D61" s="315" t="s">
        <v>507</v>
      </c>
      <c r="E61" s="315" t="s">
        <v>507</v>
      </c>
      <c r="F61" s="315" t="s">
        <v>852</v>
      </c>
      <c r="G61" s="315" t="s">
        <v>90</v>
      </c>
      <c r="H61" s="317">
        <v>42275</v>
      </c>
      <c r="I61" s="318" t="s">
        <v>816</v>
      </c>
      <c r="J61" s="318" t="s">
        <v>767</v>
      </c>
      <c r="K61" s="318" t="s">
        <v>767</v>
      </c>
      <c r="L61" s="315" t="s">
        <v>778</v>
      </c>
    </row>
    <row r="62" spans="1:12" ht="25.5" x14ac:dyDescent="0.2">
      <c r="A62" s="319">
        <v>60</v>
      </c>
      <c r="B62" s="315">
        <v>36559</v>
      </c>
      <c r="C62" s="316" t="s">
        <v>821</v>
      </c>
      <c r="D62" s="315" t="s">
        <v>505</v>
      </c>
      <c r="E62" s="315" t="s">
        <v>506</v>
      </c>
      <c r="F62" s="315" t="s">
        <v>853</v>
      </c>
      <c r="G62" s="315" t="s">
        <v>90</v>
      </c>
      <c r="H62" s="317">
        <v>42259</v>
      </c>
      <c r="I62" s="318" t="s">
        <v>703</v>
      </c>
      <c r="J62" s="318" t="s">
        <v>768</v>
      </c>
      <c r="K62" s="318" t="s">
        <v>769</v>
      </c>
      <c r="L62" s="315" t="s">
        <v>777</v>
      </c>
    </row>
    <row r="63" spans="1:12" x14ac:dyDescent="0.2">
      <c r="A63" s="315">
        <v>61</v>
      </c>
      <c r="B63" s="315">
        <v>36994</v>
      </c>
      <c r="C63" s="316" t="s">
        <v>828</v>
      </c>
      <c r="D63" s="315" t="s">
        <v>506</v>
      </c>
      <c r="E63" s="315" t="s">
        <v>507</v>
      </c>
      <c r="F63" s="315" t="s">
        <v>854</v>
      </c>
      <c r="G63" s="315" t="s">
        <v>90</v>
      </c>
      <c r="H63" s="317">
        <v>42270</v>
      </c>
      <c r="I63" s="318" t="s">
        <v>816</v>
      </c>
      <c r="J63" s="318" t="s">
        <v>767</v>
      </c>
      <c r="K63" s="318" t="s">
        <v>768</v>
      </c>
      <c r="L63" s="315" t="s">
        <v>855</v>
      </c>
    </row>
    <row r="64" spans="1:12" ht="25.5" x14ac:dyDescent="0.2">
      <c r="A64" s="315">
        <v>62</v>
      </c>
      <c r="B64" s="315">
        <v>37119</v>
      </c>
      <c r="C64" s="316" t="s">
        <v>837</v>
      </c>
      <c r="D64" s="315" t="s">
        <v>505</v>
      </c>
      <c r="E64" s="315" t="s">
        <v>505</v>
      </c>
      <c r="F64" s="315" t="s">
        <v>856</v>
      </c>
      <c r="G64" s="315" t="s">
        <v>90</v>
      </c>
      <c r="H64" s="317">
        <v>42272</v>
      </c>
      <c r="I64" s="318" t="s">
        <v>816</v>
      </c>
      <c r="J64" s="318" t="s">
        <v>769</v>
      </c>
      <c r="K64" s="318" t="s">
        <v>770</v>
      </c>
      <c r="L64" s="315" t="s">
        <v>779</v>
      </c>
    </row>
    <row r="65" spans="1:12" ht="25.5" x14ac:dyDescent="0.2">
      <c r="A65" s="315">
        <v>63</v>
      </c>
      <c r="B65" s="315">
        <v>37125</v>
      </c>
      <c r="C65" s="316" t="s">
        <v>850</v>
      </c>
      <c r="D65" s="315" t="s">
        <v>507</v>
      </c>
      <c r="E65" s="315" t="s">
        <v>507</v>
      </c>
      <c r="F65" s="315" t="s">
        <v>857</v>
      </c>
      <c r="G65" s="315" t="s">
        <v>90</v>
      </c>
      <c r="H65" s="317">
        <v>42272</v>
      </c>
      <c r="I65" s="318" t="s">
        <v>816</v>
      </c>
      <c r="J65" s="318" t="s">
        <v>768</v>
      </c>
      <c r="K65" s="318" t="s">
        <v>767</v>
      </c>
      <c r="L65" s="315" t="s">
        <v>855</v>
      </c>
    </row>
    <row r="66" spans="1:12" ht="25.5" x14ac:dyDescent="0.2">
      <c r="A66" s="319">
        <v>64</v>
      </c>
      <c r="B66" s="315">
        <v>37152</v>
      </c>
      <c r="C66" s="316" t="s">
        <v>842</v>
      </c>
      <c r="D66" s="315" t="s">
        <v>505</v>
      </c>
      <c r="E66" s="315" t="s">
        <v>506</v>
      </c>
      <c r="F66" s="315" t="s">
        <v>858</v>
      </c>
      <c r="G66" s="315" t="s">
        <v>90</v>
      </c>
      <c r="H66" s="317">
        <v>42273</v>
      </c>
      <c r="I66" s="318" t="s">
        <v>816</v>
      </c>
      <c r="J66" s="318" t="s">
        <v>769</v>
      </c>
      <c r="K66" s="318" t="s">
        <v>768</v>
      </c>
      <c r="L66" s="315" t="s">
        <v>779</v>
      </c>
    </row>
    <row r="67" spans="1:12" ht="25.5" x14ac:dyDescent="0.2">
      <c r="A67" s="315">
        <v>65</v>
      </c>
      <c r="B67" s="315">
        <v>37168</v>
      </c>
      <c r="C67" s="316" t="s">
        <v>846</v>
      </c>
      <c r="D67" s="315" t="s">
        <v>505</v>
      </c>
      <c r="E67" s="315" t="s">
        <v>507</v>
      </c>
      <c r="F67" s="315" t="s">
        <v>859</v>
      </c>
      <c r="G67" s="315" t="s">
        <v>90</v>
      </c>
      <c r="H67" s="317">
        <v>42273</v>
      </c>
      <c r="I67" s="318" t="s">
        <v>816</v>
      </c>
      <c r="J67" s="318" t="s">
        <v>769</v>
      </c>
      <c r="K67" s="318" t="s">
        <v>767</v>
      </c>
      <c r="L67" s="315" t="s">
        <v>777</v>
      </c>
    </row>
    <row r="68" spans="1:12" ht="25.5" x14ac:dyDescent="0.2">
      <c r="A68" s="315">
        <v>66</v>
      </c>
      <c r="B68" s="315">
        <v>37210</v>
      </c>
      <c r="C68" s="316" t="s">
        <v>848</v>
      </c>
      <c r="D68" s="315" t="s">
        <v>506</v>
      </c>
      <c r="E68" s="315" t="s">
        <v>506</v>
      </c>
      <c r="F68" s="315" t="s">
        <v>860</v>
      </c>
      <c r="G68" s="315" t="s">
        <v>90</v>
      </c>
      <c r="H68" s="317">
        <v>42273</v>
      </c>
      <c r="I68" s="318" t="s">
        <v>816</v>
      </c>
      <c r="J68" s="318" t="s">
        <v>765</v>
      </c>
      <c r="K68" s="318" t="s">
        <v>768</v>
      </c>
      <c r="L68" s="315" t="s">
        <v>777</v>
      </c>
    </row>
    <row r="69" spans="1:12" ht="25.5" x14ac:dyDescent="0.2">
      <c r="A69" s="315">
        <v>67</v>
      </c>
      <c r="B69" s="315">
        <v>37309</v>
      </c>
      <c r="C69" s="316" t="s">
        <v>861</v>
      </c>
      <c r="D69" s="315" t="s">
        <v>506</v>
      </c>
      <c r="E69" s="315" t="s">
        <v>506</v>
      </c>
      <c r="F69" s="315" t="s">
        <v>862</v>
      </c>
      <c r="G69" s="315" t="s">
        <v>90</v>
      </c>
      <c r="H69" s="317">
        <v>42277</v>
      </c>
      <c r="I69" s="318" t="s">
        <v>816</v>
      </c>
      <c r="J69" s="318" t="s">
        <v>765</v>
      </c>
      <c r="K69" s="318" t="s">
        <v>768</v>
      </c>
      <c r="L69" s="315" t="s">
        <v>777</v>
      </c>
    </row>
    <row r="70" spans="1:12" ht="25.5" x14ac:dyDescent="0.2">
      <c r="A70" s="319">
        <v>68</v>
      </c>
      <c r="B70" s="315">
        <v>37070</v>
      </c>
      <c r="C70" s="316" t="s">
        <v>832</v>
      </c>
      <c r="D70" s="315" t="s">
        <v>506</v>
      </c>
      <c r="E70" s="315" t="s">
        <v>506</v>
      </c>
      <c r="F70" s="315" t="s">
        <v>863</v>
      </c>
      <c r="G70" s="315" t="s">
        <v>90</v>
      </c>
      <c r="H70" s="317">
        <v>42271</v>
      </c>
      <c r="I70" s="318" t="s">
        <v>816</v>
      </c>
      <c r="J70" s="318" t="s">
        <v>765</v>
      </c>
      <c r="K70" s="318" t="s">
        <v>768</v>
      </c>
      <c r="L70" s="315" t="s">
        <v>777</v>
      </c>
    </row>
    <row r="71" spans="1:12" x14ac:dyDescent="0.2">
      <c r="A71" s="315">
        <v>69</v>
      </c>
      <c r="B71" s="315">
        <v>37074</v>
      </c>
      <c r="C71" s="316" t="s">
        <v>833</v>
      </c>
      <c r="D71" s="315" t="s">
        <v>506</v>
      </c>
      <c r="E71" s="315" t="s">
        <v>507</v>
      </c>
      <c r="F71" s="315" t="s">
        <v>864</v>
      </c>
      <c r="G71" s="315" t="s">
        <v>90</v>
      </c>
      <c r="H71" s="317">
        <v>42271</v>
      </c>
      <c r="I71" s="318" t="s">
        <v>816</v>
      </c>
      <c r="J71" s="318" t="s">
        <v>765</v>
      </c>
      <c r="K71" s="318" t="s">
        <v>768</v>
      </c>
      <c r="L71" s="315" t="s">
        <v>777</v>
      </c>
    </row>
    <row r="72" spans="1:12" ht="25.5" x14ac:dyDescent="0.2">
      <c r="A72" s="315">
        <v>70</v>
      </c>
      <c r="B72" s="315">
        <v>37149</v>
      </c>
      <c r="C72" s="316" t="s">
        <v>840</v>
      </c>
      <c r="D72" s="315" t="s">
        <v>506</v>
      </c>
      <c r="E72" s="315" t="s">
        <v>506</v>
      </c>
      <c r="F72" s="315" t="s">
        <v>865</v>
      </c>
      <c r="G72" s="315" t="s">
        <v>90</v>
      </c>
      <c r="H72" s="317">
        <v>42273</v>
      </c>
      <c r="I72" s="318" t="s">
        <v>816</v>
      </c>
      <c r="J72" s="318" t="s">
        <v>765</v>
      </c>
      <c r="K72" s="318" t="s">
        <v>768</v>
      </c>
      <c r="L72" s="315" t="s">
        <v>777</v>
      </c>
    </row>
    <row r="73" spans="1:12" ht="25.5" x14ac:dyDescent="0.2">
      <c r="A73" s="315">
        <v>71</v>
      </c>
      <c r="B73" s="315">
        <v>37150</v>
      </c>
      <c r="C73" s="316" t="s">
        <v>841</v>
      </c>
      <c r="D73" s="315" t="s">
        <v>506</v>
      </c>
      <c r="E73" s="315" t="s">
        <v>506</v>
      </c>
      <c r="F73" s="315" t="s">
        <v>866</v>
      </c>
      <c r="G73" s="315" t="s">
        <v>90</v>
      </c>
      <c r="H73" s="317">
        <v>42273</v>
      </c>
      <c r="I73" s="318" t="s">
        <v>816</v>
      </c>
      <c r="J73" s="318" t="s">
        <v>765</v>
      </c>
      <c r="K73" s="318" t="s">
        <v>768</v>
      </c>
      <c r="L73" s="315" t="s">
        <v>777</v>
      </c>
    </row>
    <row r="74" spans="1:12" ht="25.5" x14ac:dyDescent="0.2">
      <c r="A74" s="319">
        <v>72</v>
      </c>
      <c r="B74" s="315">
        <v>37153</v>
      </c>
      <c r="C74" s="316" t="s">
        <v>843</v>
      </c>
      <c r="D74" s="315" t="s">
        <v>506</v>
      </c>
      <c r="E74" s="315" t="s">
        <v>506</v>
      </c>
      <c r="F74" s="315" t="s">
        <v>867</v>
      </c>
      <c r="G74" s="315" t="s">
        <v>90</v>
      </c>
      <c r="H74" s="317">
        <v>42273</v>
      </c>
      <c r="I74" s="318" t="s">
        <v>816</v>
      </c>
      <c r="J74" s="318" t="s">
        <v>765</v>
      </c>
      <c r="K74" s="318" t="s">
        <v>768</v>
      </c>
      <c r="L74" s="315" t="s">
        <v>777</v>
      </c>
    </row>
    <row r="75" spans="1:12" ht="38.25" x14ac:dyDescent="0.2">
      <c r="A75" s="315">
        <v>73</v>
      </c>
      <c r="B75" s="315">
        <v>37161</v>
      </c>
      <c r="C75" s="316" t="s">
        <v>845</v>
      </c>
      <c r="D75" s="315" t="s">
        <v>505</v>
      </c>
      <c r="E75" s="315" t="s">
        <v>507</v>
      </c>
      <c r="F75" s="315" t="s">
        <v>868</v>
      </c>
      <c r="G75" s="315" t="s">
        <v>90</v>
      </c>
      <c r="H75" s="317">
        <v>42273</v>
      </c>
      <c r="I75" s="318" t="s">
        <v>816</v>
      </c>
      <c r="J75" s="318" t="s">
        <v>769</v>
      </c>
      <c r="K75" s="318" t="s">
        <v>767</v>
      </c>
      <c r="L75" s="315" t="s">
        <v>777</v>
      </c>
    </row>
    <row r="76" spans="1:12" x14ac:dyDescent="0.2">
      <c r="A76" s="315">
        <v>74</v>
      </c>
      <c r="B76" s="315">
        <v>37202</v>
      </c>
      <c r="C76" s="316" t="s">
        <v>847</v>
      </c>
      <c r="D76" s="315" t="s">
        <v>505</v>
      </c>
      <c r="E76" s="315" t="s">
        <v>507</v>
      </c>
      <c r="F76" s="315" t="s">
        <v>869</v>
      </c>
      <c r="G76" s="315" t="s">
        <v>90</v>
      </c>
      <c r="H76" s="317">
        <v>42275</v>
      </c>
      <c r="I76" s="318" t="s">
        <v>816</v>
      </c>
      <c r="J76" s="318" t="s">
        <v>769</v>
      </c>
      <c r="K76" s="318" t="s">
        <v>767</v>
      </c>
      <c r="L76" s="315" t="s">
        <v>777</v>
      </c>
    </row>
    <row r="77" spans="1:12" ht="25.5" x14ac:dyDescent="0.2">
      <c r="A77" s="315">
        <v>75</v>
      </c>
      <c r="B77" s="315">
        <v>37223</v>
      </c>
      <c r="C77" s="316" t="s">
        <v>849</v>
      </c>
      <c r="D77" s="315" t="s">
        <v>505</v>
      </c>
      <c r="E77" s="315" t="s">
        <v>506</v>
      </c>
      <c r="F77" s="315" t="s">
        <v>870</v>
      </c>
      <c r="G77" s="315" t="s">
        <v>90</v>
      </c>
      <c r="H77" s="317">
        <v>42275</v>
      </c>
      <c r="I77" s="318" t="s">
        <v>816</v>
      </c>
      <c r="J77" s="318" t="s">
        <v>769</v>
      </c>
      <c r="K77" s="318" t="s">
        <v>769</v>
      </c>
      <c r="L77" s="315" t="s">
        <v>779</v>
      </c>
    </row>
    <row r="78" spans="1:12" ht="25.5" x14ac:dyDescent="0.2">
      <c r="A78" s="319">
        <v>76</v>
      </c>
      <c r="B78" s="315">
        <v>37154</v>
      </c>
      <c r="C78" s="316" t="s">
        <v>844</v>
      </c>
      <c r="D78" s="315" t="s">
        <v>506</v>
      </c>
      <c r="E78" s="315" t="s">
        <v>507</v>
      </c>
      <c r="F78" s="315" t="s">
        <v>876</v>
      </c>
      <c r="G78" s="315" t="s">
        <v>90</v>
      </c>
      <c r="H78" s="317">
        <v>42273</v>
      </c>
      <c r="I78" s="318" t="s">
        <v>816</v>
      </c>
      <c r="J78" s="318" t="s">
        <v>765</v>
      </c>
      <c r="K78" s="318" t="s">
        <v>768</v>
      </c>
      <c r="L78" s="315" t="s">
        <v>777</v>
      </c>
    </row>
    <row r="79" spans="1:12" ht="25.5" x14ac:dyDescent="0.2">
      <c r="A79" s="315">
        <v>77</v>
      </c>
      <c r="B79" s="315">
        <v>37368</v>
      </c>
      <c r="C79" s="316" t="s">
        <v>871</v>
      </c>
      <c r="D79" s="315" t="s">
        <v>505</v>
      </c>
      <c r="E79" s="315" t="s">
        <v>506</v>
      </c>
      <c r="F79" s="315" t="s">
        <v>877</v>
      </c>
      <c r="G79" s="315" t="s">
        <v>90</v>
      </c>
      <c r="H79" s="317">
        <v>42278</v>
      </c>
      <c r="I79" s="318" t="s">
        <v>816</v>
      </c>
      <c r="J79" s="318" t="s">
        <v>769</v>
      </c>
      <c r="K79" s="318" t="s">
        <v>768</v>
      </c>
      <c r="L79" s="315" t="s">
        <v>779</v>
      </c>
    </row>
    <row r="80" spans="1:12" ht="25.5" x14ac:dyDescent="0.2">
      <c r="A80" s="315">
        <v>78</v>
      </c>
      <c r="B80" s="315">
        <v>37369</v>
      </c>
      <c r="C80" s="316" t="s">
        <v>872</v>
      </c>
      <c r="D80" s="315" t="s">
        <v>505</v>
      </c>
      <c r="E80" s="315" t="s">
        <v>505</v>
      </c>
      <c r="F80" s="315" t="s">
        <v>878</v>
      </c>
      <c r="G80" s="315" t="s">
        <v>90</v>
      </c>
      <c r="H80" s="317">
        <v>42278</v>
      </c>
      <c r="I80" s="318" t="s">
        <v>816</v>
      </c>
      <c r="J80" s="318" t="s">
        <v>769</v>
      </c>
      <c r="K80" s="318" t="s">
        <v>769</v>
      </c>
      <c r="L80" s="315" t="s">
        <v>779</v>
      </c>
    </row>
    <row r="81" spans="1:12" x14ac:dyDescent="0.2">
      <c r="A81" s="315">
        <v>79</v>
      </c>
      <c r="B81" s="315">
        <v>35192</v>
      </c>
      <c r="C81" s="316" t="s">
        <v>817</v>
      </c>
      <c r="D81" s="315" t="s">
        <v>506</v>
      </c>
      <c r="E81" s="315" t="s">
        <v>506</v>
      </c>
      <c r="F81" s="315" t="s">
        <v>879</v>
      </c>
      <c r="G81" s="315" t="s">
        <v>90</v>
      </c>
      <c r="H81" s="317">
        <v>42227</v>
      </c>
      <c r="I81" s="318" t="s">
        <v>726</v>
      </c>
      <c r="J81" s="318" t="s">
        <v>765</v>
      </c>
      <c r="K81" s="318" t="s">
        <v>768</v>
      </c>
      <c r="L81" s="315" t="s">
        <v>777</v>
      </c>
    </row>
    <row r="82" spans="1:12" ht="25.5" x14ac:dyDescent="0.2">
      <c r="A82" s="315">
        <v>80</v>
      </c>
      <c r="B82" s="315">
        <v>37083</v>
      </c>
      <c r="C82" s="316" t="s">
        <v>836</v>
      </c>
      <c r="D82" s="315" t="s">
        <v>506</v>
      </c>
      <c r="E82" s="315" t="s">
        <v>505</v>
      </c>
      <c r="F82" s="315" t="s">
        <v>881</v>
      </c>
      <c r="G82" s="315" t="s">
        <v>90</v>
      </c>
      <c r="H82" s="317">
        <v>42271</v>
      </c>
      <c r="I82" s="318" t="s">
        <v>816</v>
      </c>
      <c r="J82" s="318" t="s">
        <v>769</v>
      </c>
      <c r="K82" s="318" t="s">
        <v>769</v>
      </c>
      <c r="L82" s="315" t="s">
        <v>779</v>
      </c>
    </row>
    <row r="83" spans="1:12" ht="38.25" x14ac:dyDescent="0.2">
      <c r="A83" s="315">
        <v>81</v>
      </c>
      <c r="B83" s="315">
        <v>37449</v>
      </c>
      <c r="C83" s="316" t="s">
        <v>874</v>
      </c>
      <c r="D83" s="315" t="s">
        <v>506</v>
      </c>
      <c r="E83" s="315" t="s">
        <v>506</v>
      </c>
      <c r="F83" s="315" t="s">
        <v>882</v>
      </c>
      <c r="G83" s="315" t="s">
        <v>90</v>
      </c>
      <c r="H83" s="317">
        <v>42282</v>
      </c>
      <c r="I83" s="318" t="s">
        <v>873</v>
      </c>
      <c r="J83" s="318" t="s">
        <v>765</v>
      </c>
      <c r="K83" s="318" t="s">
        <v>768</v>
      </c>
      <c r="L83" s="315" t="s">
        <v>777</v>
      </c>
    </row>
    <row r="84" spans="1:12" ht="25.5" x14ac:dyDescent="0.2">
      <c r="A84" s="315">
        <v>82</v>
      </c>
      <c r="B84" s="315">
        <v>37559</v>
      </c>
      <c r="C84" s="316" t="s">
        <v>880</v>
      </c>
      <c r="D84" s="315" t="s">
        <v>505</v>
      </c>
      <c r="E84" s="315" t="s">
        <v>506</v>
      </c>
      <c r="F84" s="315" t="s">
        <v>886</v>
      </c>
      <c r="G84" s="315" t="s">
        <v>90</v>
      </c>
      <c r="H84" s="317">
        <v>42282</v>
      </c>
      <c r="I84" s="318" t="s">
        <v>873</v>
      </c>
      <c r="J84" s="318" t="s">
        <v>765</v>
      </c>
      <c r="K84" s="318" t="s">
        <v>768</v>
      </c>
      <c r="L84" s="315" t="s">
        <v>777</v>
      </c>
    </row>
    <row r="85" spans="1:12" ht="25.5" x14ac:dyDescent="0.2">
      <c r="A85" s="315">
        <v>83</v>
      </c>
      <c r="B85" s="315">
        <v>37726</v>
      </c>
      <c r="C85" s="316" t="s">
        <v>890</v>
      </c>
      <c r="D85" s="315" t="s">
        <v>505</v>
      </c>
      <c r="E85" s="315" t="s">
        <v>505</v>
      </c>
      <c r="F85" s="315" t="s">
        <v>886</v>
      </c>
      <c r="G85" s="315" t="s">
        <v>90</v>
      </c>
      <c r="H85" s="317">
        <v>42285</v>
      </c>
      <c r="I85" s="318" t="s">
        <v>873</v>
      </c>
      <c r="J85" s="318" t="s">
        <v>769</v>
      </c>
      <c r="K85" s="318" t="s">
        <v>769</v>
      </c>
      <c r="L85" s="315" t="s">
        <v>779</v>
      </c>
    </row>
    <row r="86" spans="1:12" ht="25.5" x14ac:dyDescent="0.2">
      <c r="A86" s="315">
        <v>84</v>
      </c>
      <c r="B86" s="315">
        <v>37728</v>
      </c>
      <c r="C86" s="316" t="s">
        <v>891</v>
      </c>
      <c r="D86" s="315" t="s">
        <v>505</v>
      </c>
      <c r="E86" s="315" t="s">
        <v>505</v>
      </c>
      <c r="F86" s="315" t="s">
        <v>897</v>
      </c>
      <c r="G86" s="315" t="s">
        <v>90</v>
      </c>
      <c r="H86" s="317">
        <v>42285</v>
      </c>
      <c r="I86" s="318" t="s">
        <v>873</v>
      </c>
      <c r="J86" s="318" t="s">
        <v>769</v>
      </c>
      <c r="K86" s="318" t="s">
        <v>769</v>
      </c>
      <c r="L86" s="315" t="s">
        <v>779</v>
      </c>
    </row>
    <row r="87" spans="1:12" ht="25.5" x14ac:dyDescent="0.2">
      <c r="A87" s="315">
        <v>85</v>
      </c>
      <c r="B87" s="315">
        <v>35347</v>
      </c>
      <c r="C87" s="316" t="s">
        <v>819</v>
      </c>
      <c r="D87" s="315" t="s">
        <v>506</v>
      </c>
      <c r="E87" s="315" t="s">
        <v>506</v>
      </c>
      <c r="F87" s="315" t="s">
        <v>898</v>
      </c>
      <c r="G87" s="315" t="s">
        <v>90</v>
      </c>
      <c r="H87" s="317">
        <v>42229</v>
      </c>
      <c r="I87" s="318" t="s">
        <v>726</v>
      </c>
      <c r="J87" s="318" t="s">
        <v>765</v>
      </c>
      <c r="K87" s="318" t="s">
        <v>768</v>
      </c>
      <c r="L87" s="315" t="s">
        <v>777</v>
      </c>
    </row>
    <row r="88" spans="1:12" ht="25.5" x14ac:dyDescent="0.2">
      <c r="A88" s="315">
        <v>86</v>
      </c>
      <c r="B88" s="315">
        <v>37491</v>
      </c>
      <c r="C88" s="316" t="s">
        <v>875</v>
      </c>
      <c r="D88" s="315" t="s">
        <v>506</v>
      </c>
      <c r="E88" s="315" t="s">
        <v>507</v>
      </c>
      <c r="F88" s="315" t="s">
        <v>899</v>
      </c>
      <c r="G88" s="315" t="s">
        <v>90</v>
      </c>
      <c r="H88" s="317">
        <v>42282</v>
      </c>
      <c r="I88" s="318" t="s">
        <v>873</v>
      </c>
      <c r="J88" s="318" t="s">
        <v>765</v>
      </c>
      <c r="K88" s="318" t="s">
        <v>768</v>
      </c>
      <c r="L88" s="315" t="s">
        <v>777</v>
      </c>
    </row>
    <row r="89" spans="1:12" ht="38.25" x14ac:dyDescent="0.2">
      <c r="A89" s="315">
        <v>87</v>
      </c>
      <c r="B89" s="315">
        <v>37578</v>
      </c>
      <c r="C89" s="316" t="s">
        <v>900</v>
      </c>
      <c r="D89" s="315" t="s">
        <v>507</v>
      </c>
      <c r="E89" s="315" t="s">
        <v>507</v>
      </c>
      <c r="F89" s="315" t="s">
        <v>901</v>
      </c>
      <c r="G89" s="315" t="s">
        <v>90</v>
      </c>
      <c r="H89" s="317">
        <v>42282</v>
      </c>
      <c r="I89" s="318" t="s">
        <v>873</v>
      </c>
      <c r="J89" s="318" t="s">
        <v>767</v>
      </c>
      <c r="K89" s="318" t="s">
        <v>767</v>
      </c>
      <c r="L89" s="315" t="s">
        <v>778</v>
      </c>
    </row>
    <row r="90" spans="1:12" ht="38.25" x14ac:dyDescent="0.2">
      <c r="A90" s="315">
        <v>88</v>
      </c>
      <c r="B90" s="315">
        <v>37653</v>
      </c>
      <c r="C90" s="316" t="s">
        <v>887</v>
      </c>
      <c r="D90" s="315" t="s">
        <v>505</v>
      </c>
      <c r="E90" s="315" t="s">
        <v>506</v>
      </c>
      <c r="F90" s="315" t="s">
        <v>902</v>
      </c>
      <c r="G90" s="315" t="s">
        <v>90</v>
      </c>
      <c r="H90" s="317">
        <v>42285</v>
      </c>
      <c r="I90" s="318" t="s">
        <v>873</v>
      </c>
      <c r="J90" s="318" t="s">
        <v>765</v>
      </c>
      <c r="K90" s="318" t="s">
        <v>768</v>
      </c>
      <c r="L90" s="315" t="s">
        <v>777</v>
      </c>
    </row>
    <row r="91" spans="1:12" ht="25.5" x14ac:dyDescent="0.2">
      <c r="A91" s="315">
        <v>89</v>
      </c>
      <c r="B91" s="315">
        <v>37619</v>
      </c>
      <c r="C91" s="316" t="s">
        <v>884</v>
      </c>
      <c r="D91" s="315" t="s">
        <v>505</v>
      </c>
      <c r="E91" s="315" t="s">
        <v>506</v>
      </c>
      <c r="F91" s="315" t="s">
        <v>903</v>
      </c>
      <c r="G91" s="315" t="s">
        <v>90</v>
      </c>
      <c r="H91" s="317">
        <v>42284</v>
      </c>
      <c r="I91" s="318" t="s">
        <v>873</v>
      </c>
      <c r="J91" s="318" t="s">
        <v>769</v>
      </c>
      <c r="K91" s="318" t="s">
        <v>769</v>
      </c>
      <c r="L91" s="315" t="s">
        <v>779</v>
      </c>
    </row>
    <row r="92" spans="1:12" ht="25.5" x14ac:dyDescent="0.2">
      <c r="A92" s="315">
        <v>90</v>
      </c>
      <c r="B92" s="315">
        <v>37616</v>
      </c>
      <c r="C92" s="316" t="s">
        <v>883</v>
      </c>
      <c r="D92" s="315" t="s">
        <v>506</v>
      </c>
      <c r="E92" s="315" t="s">
        <v>506</v>
      </c>
      <c r="F92" s="315" t="s">
        <v>904</v>
      </c>
      <c r="G92" s="315" t="s">
        <v>90</v>
      </c>
      <c r="H92" s="317">
        <v>42283</v>
      </c>
      <c r="I92" s="318" t="s">
        <v>873</v>
      </c>
      <c r="J92" s="318" t="s">
        <v>765</v>
      </c>
      <c r="K92" s="318" t="s">
        <v>768</v>
      </c>
      <c r="L92" s="315" t="s">
        <v>777</v>
      </c>
    </row>
    <row r="93" spans="1:12" x14ac:dyDescent="0.2">
      <c r="A93" s="315">
        <v>91</v>
      </c>
      <c r="B93" s="315">
        <v>37622</v>
      </c>
      <c r="C93" s="316" t="s">
        <v>885</v>
      </c>
      <c r="D93" s="315" t="s">
        <v>506</v>
      </c>
      <c r="E93" s="315" t="s">
        <v>506</v>
      </c>
      <c r="F93" s="315" t="s">
        <v>905</v>
      </c>
      <c r="G93" s="315" t="s">
        <v>90</v>
      </c>
      <c r="H93" s="317">
        <v>42284</v>
      </c>
      <c r="I93" s="318" t="s">
        <v>873</v>
      </c>
      <c r="J93" s="318" t="s">
        <v>765</v>
      </c>
      <c r="K93" s="318" t="s">
        <v>768</v>
      </c>
      <c r="L93" s="315" t="s">
        <v>777</v>
      </c>
    </row>
    <row r="94" spans="1:12" ht="25.5" x14ac:dyDescent="0.2">
      <c r="A94" s="315">
        <v>92</v>
      </c>
      <c r="B94" s="315">
        <v>37678</v>
      </c>
      <c r="C94" s="316" t="s">
        <v>888</v>
      </c>
      <c r="D94" s="315" t="s">
        <v>506</v>
      </c>
      <c r="E94" s="315" t="s">
        <v>506</v>
      </c>
      <c r="F94" s="315" t="s">
        <v>906</v>
      </c>
      <c r="G94" s="315" t="s">
        <v>90</v>
      </c>
      <c r="H94" s="317">
        <v>42285</v>
      </c>
      <c r="I94" s="318" t="s">
        <v>873</v>
      </c>
      <c r="J94" s="318" t="s">
        <v>765</v>
      </c>
      <c r="K94" s="318" t="s">
        <v>768</v>
      </c>
      <c r="L94" s="315" t="s">
        <v>777</v>
      </c>
    </row>
    <row r="95" spans="1:12" ht="25.5" x14ac:dyDescent="0.2">
      <c r="A95" s="315">
        <v>93</v>
      </c>
      <c r="B95" s="315">
        <v>37699</v>
      </c>
      <c r="C95" s="316" t="s">
        <v>889</v>
      </c>
      <c r="D95" s="315" t="s">
        <v>506</v>
      </c>
      <c r="E95" s="315" t="s">
        <v>506</v>
      </c>
      <c r="F95" s="315" t="s">
        <v>907</v>
      </c>
      <c r="G95" s="315" t="s">
        <v>90</v>
      </c>
      <c r="H95" s="317">
        <v>42285</v>
      </c>
      <c r="I95" s="318" t="s">
        <v>873</v>
      </c>
      <c r="J95" s="318" t="s">
        <v>765</v>
      </c>
      <c r="K95" s="318" t="s">
        <v>768</v>
      </c>
      <c r="L95" s="315" t="s">
        <v>777</v>
      </c>
    </row>
    <row r="96" spans="1:12" x14ac:dyDescent="0.2">
      <c r="A96" s="315">
        <v>94</v>
      </c>
      <c r="B96" s="315">
        <v>37729</v>
      </c>
      <c r="C96" s="316" t="s">
        <v>892</v>
      </c>
      <c r="D96" s="315" t="s">
        <v>506</v>
      </c>
      <c r="E96" s="315" t="s">
        <v>507</v>
      </c>
      <c r="F96" s="315" t="s">
        <v>908</v>
      </c>
      <c r="G96" s="315" t="s">
        <v>90</v>
      </c>
      <c r="H96" s="317">
        <v>42285</v>
      </c>
      <c r="I96" s="318" t="s">
        <v>873</v>
      </c>
      <c r="J96" s="318" t="s">
        <v>765</v>
      </c>
      <c r="K96" s="318" t="s">
        <v>768</v>
      </c>
      <c r="L96" s="315" t="s">
        <v>777</v>
      </c>
    </row>
    <row r="97" spans="1:12" ht="25.5" x14ac:dyDescent="0.2">
      <c r="A97" s="315">
        <v>95</v>
      </c>
      <c r="B97" s="315">
        <v>37730</v>
      </c>
      <c r="C97" s="316" t="s">
        <v>893</v>
      </c>
      <c r="D97" s="315" t="s">
        <v>506</v>
      </c>
      <c r="E97" s="315" t="s">
        <v>506</v>
      </c>
      <c r="F97" s="315" t="s">
        <v>909</v>
      </c>
      <c r="G97" s="315" t="s">
        <v>90</v>
      </c>
      <c r="H97" s="317">
        <v>42285</v>
      </c>
      <c r="I97" s="318" t="s">
        <v>873</v>
      </c>
      <c r="J97" s="318" t="s">
        <v>765</v>
      </c>
      <c r="K97" s="318" t="s">
        <v>768</v>
      </c>
      <c r="L97" s="315" t="s">
        <v>777</v>
      </c>
    </row>
    <row r="98" spans="1:12" ht="25.5" x14ac:dyDescent="0.2">
      <c r="A98" s="315">
        <v>96</v>
      </c>
      <c r="B98" s="315">
        <v>37732</v>
      </c>
      <c r="C98" s="316" t="s">
        <v>894</v>
      </c>
      <c r="D98" s="315" t="s">
        <v>506</v>
      </c>
      <c r="E98" s="315" t="s">
        <v>506</v>
      </c>
      <c r="F98" s="315" t="s">
        <v>910</v>
      </c>
      <c r="G98" s="315" t="s">
        <v>90</v>
      </c>
      <c r="H98" s="317">
        <v>42285</v>
      </c>
      <c r="I98" s="318" t="s">
        <v>873</v>
      </c>
      <c r="J98" s="318" t="s">
        <v>765</v>
      </c>
      <c r="K98" s="318" t="s">
        <v>768</v>
      </c>
      <c r="L98" s="315" t="s">
        <v>777</v>
      </c>
    </row>
    <row r="99" spans="1:12" x14ac:dyDescent="0.2">
      <c r="A99" s="315">
        <v>97</v>
      </c>
      <c r="B99" s="315">
        <v>37753</v>
      </c>
      <c r="C99" s="316" t="s">
        <v>911</v>
      </c>
      <c r="D99" s="315" t="s">
        <v>506</v>
      </c>
      <c r="E99" s="315" t="s">
        <v>506</v>
      </c>
      <c r="F99" s="315" t="s">
        <v>912</v>
      </c>
      <c r="G99" s="315" t="s">
        <v>90</v>
      </c>
      <c r="H99" s="317">
        <v>42286</v>
      </c>
      <c r="I99" s="318" t="s">
        <v>873</v>
      </c>
      <c r="J99" s="318" t="s">
        <v>765</v>
      </c>
      <c r="K99" s="318" t="s">
        <v>768</v>
      </c>
      <c r="L99" s="315" t="s">
        <v>777</v>
      </c>
    </row>
    <row r="100" spans="1:12" ht="25.5" x14ac:dyDescent="0.2">
      <c r="A100" s="315">
        <v>98</v>
      </c>
      <c r="B100" s="315">
        <v>37756</v>
      </c>
      <c r="C100" s="316" t="s">
        <v>896</v>
      </c>
      <c r="D100" s="315" t="s">
        <v>506</v>
      </c>
      <c r="E100" s="315" t="s">
        <v>506</v>
      </c>
      <c r="F100" s="315" t="s">
        <v>913</v>
      </c>
      <c r="G100" s="315" t="s">
        <v>90</v>
      </c>
      <c r="H100" s="317">
        <v>42286</v>
      </c>
      <c r="I100" s="318" t="s">
        <v>873</v>
      </c>
      <c r="J100" s="318" t="s">
        <v>765</v>
      </c>
      <c r="K100" s="318" t="s">
        <v>768</v>
      </c>
      <c r="L100" s="315" t="s">
        <v>777</v>
      </c>
    </row>
    <row r="101" spans="1:12" ht="25.5" x14ac:dyDescent="0.2">
      <c r="A101" s="315">
        <v>99</v>
      </c>
      <c r="B101" s="315" t="s">
        <v>914</v>
      </c>
      <c r="C101" s="316" t="s">
        <v>915</v>
      </c>
      <c r="D101" s="315" t="s">
        <v>506</v>
      </c>
      <c r="E101" s="315" t="s">
        <v>506</v>
      </c>
      <c r="F101" s="315" t="s">
        <v>916</v>
      </c>
      <c r="G101" s="315" t="s">
        <v>90</v>
      </c>
      <c r="H101" s="317">
        <v>42285</v>
      </c>
      <c r="I101" s="318" t="s">
        <v>873</v>
      </c>
      <c r="J101" s="318" t="s">
        <v>767</v>
      </c>
      <c r="K101" s="318" t="s">
        <v>767</v>
      </c>
      <c r="L101" s="315" t="s">
        <v>778</v>
      </c>
    </row>
    <row r="102" spans="1:12" ht="25.5" x14ac:dyDescent="0.2">
      <c r="A102" s="315">
        <v>100</v>
      </c>
      <c r="B102" s="315" t="s">
        <v>917</v>
      </c>
      <c r="C102" s="316" t="s">
        <v>918</v>
      </c>
      <c r="D102" s="315" t="s">
        <v>506</v>
      </c>
      <c r="E102" s="315" t="s">
        <v>506</v>
      </c>
      <c r="F102" s="315" t="s">
        <v>919</v>
      </c>
      <c r="G102" s="315" t="s">
        <v>90</v>
      </c>
      <c r="H102" s="317">
        <v>42285</v>
      </c>
      <c r="I102" s="318" t="s">
        <v>873</v>
      </c>
      <c r="J102" s="318" t="s">
        <v>767</v>
      </c>
      <c r="K102" s="318" t="s">
        <v>767</v>
      </c>
      <c r="L102" s="315" t="s">
        <v>778</v>
      </c>
    </row>
    <row r="103" spans="1:12" ht="25.5" x14ac:dyDescent="0.2">
      <c r="A103" s="315">
        <v>101</v>
      </c>
      <c r="B103" s="315">
        <v>37733</v>
      </c>
      <c r="C103" s="316" t="s">
        <v>895</v>
      </c>
      <c r="D103" s="315" t="s">
        <v>505</v>
      </c>
      <c r="E103" s="315" t="s">
        <v>506</v>
      </c>
      <c r="F103" s="315" t="s">
        <v>920</v>
      </c>
      <c r="G103" s="315" t="s">
        <v>90</v>
      </c>
      <c r="H103" s="317">
        <v>42285</v>
      </c>
      <c r="I103" s="318" t="s">
        <v>873</v>
      </c>
      <c r="J103" s="318" t="s">
        <v>768</v>
      </c>
      <c r="K103" s="318" t="s">
        <v>768</v>
      </c>
      <c r="L103" s="315" t="s">
        <v>777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K45"/>
  <sheetViews>
    <sheetView showGridLines="0" workbookViewId="0">
      <selection activeCell="I41" sqref="I41"/>
    </sheetView>
  </sheetViews>
  <sheetFormatPr defaultRowHeight="12.75" x14ac:dyDescent="0.2"/>
  <cols>
    <col min="1" max="1" width="5" style="307" bestFit="1" customWidth="1"/>
    <col min="2" max="2" width="11.85546875" style="307" bestFit="1" customWidth="1"/>
    <col min="3" max="3" width="26" style="307" customWidth="1"/>
    <col min="4" max="4" width="18.28515625" style="307" customWidth="1"/>
    <col min="5" max="5" width="10.5703125" style="307" bestFit="1" customWidth="1"/>
    <col min="6" max="6" width="23.7109375" style="307" bestFit="1" customWidth="1"/>
    <col min="7" max="7" width="11.42578125" style="307" customWidth="1"/>
    <col min="8" max="8" width="16.140625" style="307" customWidth="1"/>
    <col min="9" max="9" width="13.28515625" style="307" customWidth="1"/>
    <col min="10" max="10" width="9.140625" style="307"/>
    <col min="11" max="11" width="26.85546875" style="307" customWidth="1"/>
    <col min="12" max="16384" width="9.140625" style="307"/>
  </cols>
  <sheetData>
    <row r="1" spans="1:11" s="301" customFormat="1" ht="30" x14ac:dyDescent="0.2">
      <c r="A1" s="300" t="s">
        <v>688</v>
      </c>
      <c r="B1" s="300" t="s">
        <v>689</v>
      </c>
      <c r="C1" s="300" t="s">
        <v>831</v>
      </c>
      <c r="D1" s="300" t="s">
        <v>830</v>
      </c>
      <c r="E1" s="300" t="s">
        <v>707</v>
      </c>
      <c r="F1" s="300" t="s">
        <v>690</v>
      </c>
      <c r="G1" s="300" t="s">
        <v>691</v>
      </c>
      <c r="H1" s="300" t="s">
        <v>692</v>
      </c>
      <c r="I1" s="300" t="s">
        <v>693</v>
      </c>
      <c r="J1" s="300" t="s">
        <v>694</v>
      </c>
      <c r="K1" s="300" t="s">
        <v>695</v>
      </c>
    </row>
    <row r="2" spans="1:11" ht="25.5" x14ac:dyDescent="0.2">
      <c r="A2" s="302">
        <v>1</v>
      </c>
      <c r="B2" s="306" t="s">
        <v>968</v>
      </c>
      <c r="C2" s="344">
        <v>8</v>
      </c>
      <c r="D2" s="345">
        <v>2.75</v>
      </c>
      <c r="E2" s="346">
        <f>C2*D2</f>
        <v>22</v>
      </c>
      <c r="F2" s="303" t="s">
        <v>969</v>
      </c>
      <c r="G2" s="305">
        <v>42634</v>
      </c>
      <c r="H2" s="306" t="s">
        <v>56</v>
      </c>
      <c r="I2" s="306" t="s">
        <v>696</v>
      </c>
      <c r="J2" s="302"/>
      <c r="K2" s="306" t="s">
        <v>530</v>
      </c>
    </row>
    <row r="3" spans="1:11" ht="25.5" x14ac:dyDescent="0.2">
      <c r="A3" s="302">
        <v>1</v>
      </c>
      <c r="B3" s="306" t="s">
        <v>968</v>
      </c>
      <c r="C3" s="344">
        <v>8</v>
      </c>
      <c r="D3" s="345">
        <v>2.75</v>
      </c>
      <c r="E3" s="346">
        <f>C3*D3</f>
        <v>22</v>
      </c>
      <c r="F3" s="303" t="s">
        <v>969</v>
      </c>
      <c r="G3" s="305">
        <v>42635</v>
      </c>
      <c r="H3" s="306" t="s">
        <v>56</v>
      </c>
      <c r="I3" s="306" t="s">
        <v>696</v>
      </c>
      <c r="J3" s="302"/>
      <c r="K3" s="306" t="s">
        <v>530</v>
      </c>
    </row>
    <row r="4" spans="1:11" x14ac:dyDescent="0.2">
      <c r="A4" s="302"/>
      <c r="B4" s="302"/>
      <c r="C4" s="302"/>
      <c r="D4" s="302"/>
      <c r="E4" s="304"/>
      <c r="F4" s="308"/>
      <c r="G4" s="305"/>
      <c r="H4" s="302"/>
      <c r="I4" s="302"/>
      <c r="J4" s="302"/>
      <c r="K4" s="302"/>
    </row>
    <row r="5" spans="1:11" x14ac:dyDescent="0.2">
      <c r="A5" s="302"/>
      <c r="B5" s="302"/>
      <c r="C5" s="306"/>
      <c r="D5" s="302"/>
      <c r="E5" s="304"/>
      <c r="F5" s="303"/>
      <c r="G5" s="305"/>
      <c r="H5" s="302"/>
      <c r="I5" s="302"/>
      <c r="J5" s="302"/>
      <c r="K5" s="306"/>
    </row>
    <row r="6" spans="1:11" x14ac:dyDescent="0.2">
      <c r="A6" s="302"/>
      <c r="B6" s="306"/>
      <c r="C6" s="306"/>
      <c r="D6" s="302"/>
      <c r="E6" s="304"/>
      <c r="F6" s="303"/>
      <c r="G6" s="305"/>
      <c r="H6" s="302"/>
      <c r="I6" s="302"/>
      <c r="J6" s="302"/>
      <c r="K6" s="306"/>
    </row>
    <row r="7" spans="1:11" x14ac:dyDescent="0.2">
      <c r="A7" s="302"/>
      <c r="B7" s="306"/>
      <c r="C7" s="306"/>
      <c r="D7" s="302"/>
      <c r="E7" s="304"/>
      <c r="F7" s="303"/>
      <c r="G7" s="305"/>
      <c r="H7" s="302"/>
      <c r="I7" s="302"/>
      <c r="J7" s="302"/>
      <c r="K7" s="306"/>
    </row>
    <row r="8" spans="1:11" x14ac:dyDescent="0.2">
      <c r="A8" s="302"/>
      <c r="B8" s="302"/>
      <c r="C8" s="306"/>
      <c r="D8" s="302"/>
      <c r="E8" s="304"/>
      <c r="F8" s="303"/>
      <c r="G8" s="305"/>
      <c r="H8" s="302"/>
      <c r="I8" s="302"/>
      <c r="J8" s="302"/>
      <c r="K8" s="306"/>
    </row>
    <row r="9" spans="1:11" x14ac:dyDescent="0.2">
      <c r="A9" s="302"/>
      <c r="B9" s="306"/>
      <c r="C9" s="306"/>
      <c r="D9" s="302"/>
      <c r="E9" s="304"/>
      <c r="F9" s="303"/>
      <c r="G9" s="305"/>
      <c r="H9" s="302"/>
      <c r="I9" s="302"/>
      <c r="J9" s="302"/>
      <c r="K9" s="306"/>
    </row>
    <row r="10" spans="1:11" x14ac:dyDescent="0.2">
      <c r="A10" s="302"/>
      <c r="B10" s="302"/>
      <c r="C10" s="306"/>
      <c r="D10" s="302"/>
      <c r="E10" s="304"/>
      <c r="F10" s="303"/>
      <c r="G10" s="305"/>
      <c r="H10" s="302"/>
      <c r="I10" s="302"/>
      <c r="J10" s="302"/>
      <c r="K10" s="306"/>
    </row>
    <row r="11" spans="1:11" x14ac:dyDescent="0.2">
      <c r="A11" s="302"/>
      <c r="B11" s="306"/>
      <c r="C11" s="306"/>
      <c r="D11" s="302"/>
      <c r="E11" s="304"/>
      <c r="F11" s="303"/>
      <c r="G11" s="305"/>
      <c r="H11" s="302"/>
      <c r="I11" s="302"/>
      <c r="J11" s="302"/>
      <c r="K11" s="306"/>
    </row>
    <row r="12" spans="1:11" x14ac:dyDescent="0.2">
      <c r="A12" s="302"/>
      <c r="B12" s="302"/>
      <c r="C12" s="306"/>
      <c r="D12" s="302"/>
      <c r="E12" s="304"/>
      <c r="F12" s="303"/>
      <c r="G12" s="305"/>
      <c r="H12" s="302"/>
      <c r="I12" s="302"/>
      <c r="J12" s="302"/>
      <c r="K12" s="306"/>
    </row>
    <row r="13" spans="1:11" x14ac:dyDescent="0.2">
      <c r="A13" s="302"/>
      <c r="B13" s="306"/>
      <c r="C13" s="306"/>
      <c r="D13" s="302"/>
      <c r="E13" s="304"/>
      <c r="F13" s="303"/>
      <c r="G13" s="305"/>
      <c r="H13" s="302"/>
      <c r="I13" s="302"/>
      <c r="J13" s="302"/>
      <c r="K13" s="306"/>
    </row>
    <row r="14" spans="1:11" x14ac:dyDescent="0.2">
      <c r="A14" s="302"/>
      <c r="B14" s="302"/>
      <c r="C14" s="306"/>
      <c r="D14" s="302"/>
      <c r="E14" s="304"/>
      <c r="F14" s="303"/>
      <c r="G14" s="305"/>
      <c r="H14" s="302"/>
      <c r="I14" s="302"/>
      <c r="J14" s="302"/>
      <c r="K14" s="306"/>
    </row>
    <row r="15" spans="1:11" x14ac:dyDescent="0.2">
      <c r="A15" s="302"/>
      <c r="B15" s="306"/>
      <c r="C15" s="306"/>
      <c r="D15" s="302"/>
      <c r="E15" s="304"/>
      <c r="F15" s="303"/>
      <c r="G15" s="305"/>
      <c r="H15" s="302"/>
      <c r="I15" s="302"/>
      <c r="J15" s="302"/>
      <c r="K15" s="306"/>
    </row>
    <row r="16" spans="1:11" x14ac:dyDescent="0.2">
      <c r="A16" s="302"/>
      <c r="B16" s="302"/>
      <c r="C16" s="306"/>
      <c r="D16" s="302"/>
      <c r="E16" s="304"/>
      <c r="F16" s="303"/>
      <c r="G16" s="305"/>
      <c r="H16" s="302"/>
      <c r="I16" s="306"/>
      <c r="J16" s="302"/>
      <c r="K16" s="306"/>
    </row>
    <row r="17" spans="1:11" x14ac:dyDescent="0.2">
      <c r="A17" s="302"/>
      <c r="B17" s="306"/>
      <c r="C17" s="306"/>
      <c r="D17" s="302"/>
      <c r="E17" s="304"/>
      <c r="F17" s="303"/>
      <c r="G17" s="305"/>
      <c r="H17" s="302"/>
      <c r="I17" s="306"/>
      <c r="J17" s="302"/>
      <c r="K17" s="306"/>
    </row>
    <row r="18" spans="1:11" x14ac:dyDescent="0.2">
      <c r="A18" s="302"/>
      <c r="B18" s="302"/>
      <c r="C18" s="306"/>
      <c r="D18" s="302"/>
      <c r="E18" s="304"/>
      <c r="F18" s="303"/>
      <c r="G18" s="305"/>
      <c r="H18" s="302"/>
      <c r="I18" s="306"/>
      <c r="J18" s="302"/>
      <c r="K18" s="306"/>
    </row>
    <row r="19" spans="1:11" x14ac:dyDescent="0.2">
      <c r="A19" s="302"/>
      <c r="B19" s="302"/>
      <c r="C19" s="306"/>
      <c r="D19" s="302"/>
      <c r="E19" s="304"/>
      <c r="F19" s="303"/>
      <c r="G19" s="305"/>
      <c r="H19" s="306"/>
      <c r="I19" s="306"/>
      <c r="J19" s="302"/>
      <c r="K19" s="306"/>
    </row>
    <row r="20" spans="1:11" x14ac:dyDescent="0.2">
      <c r="A20" s="302"/>
      <c r="B20" s="302"/>
      <c r="C20" s="306"/>
      <c r="D20" s="302"/>
      <c r="E20" s="304"/>
      <c r="F20" s="303"/>
      <c r="G20" s="305"/>
      <c r="H20" s="306"/>
      <c r="I20" s="306"/>
      <c r="J20" s="302"/>
      <c r="K20" s="306"/>
    </row>
    <row r="21" spans="1:11" x14ac:dyDescent="0.2">
      <c r="A21" s="302"/>
      <c r="B21" s="302"/>
      <c r="C21" s="306"/>
      <c r="D21" s="302"/>
      <c r="E21" s="304"/>
      <c r="F21" s="303"/>
      <c r="G21" s="305"/>
      <c r="H21" s="306"/>
      <c r="I21" s="306"/>
      <c r="J21" s="302"/>
      <c r="K21" s="306"/>
    </row>
    <row r="22" spans="1:11" x14ac:dyDescent="0.2">
      <c r="A22" s="302"/>
      <c r="B22" s="302"/>
      <c r="C22" s="306"/>
      <c r="D22" s="302"/>
      <c r="E22" s="304"/>
      <c r="F22" s="303"/>
      <c r="G22" s="305"/>
      <c r="H22" s="306"/>
      <c r="I22" s="306"/>
      <c r="J22" s="302"/>
      <c r="K22" s="306"/>
    </row>
    <row r="23" spans="1:11" x14ac:dyDescent="0.2">
      <c r="A23" s="302"/>
      <c r="B23" s="302"/>
      <c r="C23" s="306"/>
      <c r="D23" s="302"/>
      <c r="E23" s="304"/>
      <c r="F23" s="303"/>
      <c r="G23" s="305"/>
      <c r="H23" s="306"/>
      <c r="I23" s="306"/>
      <c r="J23" s="302"/>
      <c r="K23" s="306"/>
    </row>
    <row r="24" spans="1:11" x14ac:dyDescent="0.2">
      <c r="A24" s="302"/>
      <c r="B24" s="302"/>
      <c r="C24" s="306"/>
      <c r="D24" s="302"/>
      <c r="E24" s="304"/>
      <c r="F24" s="303"/>
      <c r="G24" s="305"/>
      <c r="H24" s="306"/>
      <c r="I24" s="306"/>
      <c r="J24" s="302"/>
      <c r="K24" s="306"/>
    </row>
    <row r="25" spans="1:11" x14ac:dyDescent="0.2">
      <c r="A25" s="302"/>
      <c r="B25" s="302"/>
      <c r="C25" s="306"/>
      <c r="D25" s="302"/>
      <c r="E25" s="304"/>
      <c r="F25" s="303"/>
      <c r="G25" s="305"/>
      <c r="H25" s="306"/>
      <c r="I25" s="306"/>
      <c r="J25" s="302"/>
      <c r="K25" s="306"/>
    </row>
    <row r="26" spans="1:11" x14ac:dyDescent="0.2">
      <c r="A26" s="302"/>
      <c r="B26" s="302"/>
      <c r="C26" s="306"/>
      <c r="D26" s="302"/>
      <c r="E26" s="304"/>
      <c r="F26" s="303"/>
      <c r="G26" s="305"/>
      <c r="H26" s="306"/>
      <c r="I26" s="306"/>
      <c r="J26" s="302"/>
      <c r="K26" s="306"/>
    </row>
    <row r="27" spans="1:11" x14ac:dyDescent="0.2">
      <c r="A27" s="302"/>
      <c r="B27" s="302"/>
      <c r="C27" s="306"/>
      <c r="D27" s="302"/>
      <c r="E27" s="304"/>
      <c r="F27" s="303"/>
      <c r="G27" s="305"/>
      <c r="H27" s="306"/>
      <c r="I27" s="306"/>
      <c r="J27" s="302"/>
      <c r="K27" s="306"/>
    </row>
    <row r="28" spans="1:11" x14ac:dyDescent="0.2">
      <c r="A28" s="302"/>
      <c r="B28" s="302"/>
      <c r="C28" s="306"/>
      <c r="D28" s="302"/>
      <c r="E28" s="304"/>
      <c r="F28" s="303"/>
      <c r="G28" s="305"/>
      <c r="H28" s="306"/>
      <c r="I28" s="306"/>
      <c r="J28" s="302"/>
      <c r="K28" s="306"/>
    </row>
    <row r="29" spans="1:11" x14ac:dyDescent="0.2">
      <c r="A29" s="302"/>
      <c r="B29" s="302"/>
      <c r="C29" s="306"/>
      <c r="D29" s="302"/>
      <c r="E29" s="304"/>
      <c r="F29" s="303"/>
      <c r="G29" s="305"/>
      <c r="H29" s="306"/>
      <c r="I29" s="306"/>
      <c r="J29" s="302"/>
      <c r="K29" s="306"/>
    </row>
    <row r="30" spans="1:11" x14ac:dyDescent="0.2">
      <c r="A30" s="302"/>
      <c r="B30" s="302"/>
      <c r="C30" s="306"/>
      <c r="D30" s="302"/>
      <c r="E30" s="304"/>
      <c r="F30" s="303"/>
      <c r="G30" s="305"/>
      <c r="H30" s="306"/>
      <c r="I30" s="306"/>
      <c r="J30" s="302"/>
      <c r="K30" s="306"/>
    </row>
    <row r="31" spans="1:11" x14ac:dyDescent="0.2">
      <c r="C31" s="309">
        <f>SUM(C2:C30)</f>
        <v>16</v>
      </c>
      <c r="D31" s="309">
        <f>SUM(D2:D30)</f>
        <v>5.5</v>
      </c>
      <c r="E31" s="309">
        <f>SUM(E2:E30)</f>
        <v>44</v>
      </c>
    </row>
    <row r="40" spans="3:4" x14ac:dyDescent="0.2">
      <c r="C40" s="330"/>
    </row>
    <row r="45" spans="3:4" x14ac:dyDescent="0.2">
      <c r="C45" s="330"/>
      <c r="D45" s="330"/>
    </row>
  </sheetData>
  <dataValidations count="2">
    <dataValidation type="list" allowBlank="1" showInputMessage="1" showErrorMessage="1" sqref="B1 B31:B1048576">
      <formula1>"UCFE,Mainframe, QQ"</formula1>
    </dataValidation>
    <dataValidation type="list" allowBlank="1" showInputMessage="1" showErrorMessage="1" sqref="B2:B30">
      <formula1>"ECOS, CFM, ECOS &amp; CFM, Other"</formula1>
    </dataValidation>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XFC20"/>
  <sheetViews>
    <sheetView workbookViewId="0">
      <selection sqref="A1:XFD1048576"/>
    </sheetView>
  </sheetViews>
  <sheetFormatPr defaultRowHeight="12.75" x14ac:dyDescent="0.2"/>
  <cols>
    <col min="1" max="1" width="13.28515625" style="259" customWidth="1"/>
    <col min="2" max="2" width="9.140625" style="259"/>
    <col min="3" max="3" width="23.28515625" style="259" customWidth="1"/>
    <col min="4" max="4" width="16.28515625" style="259" customWidth="1"/>
    <col min="5" max="5" width="25.42578125" style="259" customWidth="1"/>
    <col min="6" max="6" width="64.28515625" style="259" customWidth="1"/>
    <col min="7" max="16384" width="9.140625" style="259"/>
  </cols>
  <sheetData>
    <row r="1" spans="1:16383" ht="15" x14ac:dyDescent="0.2">
      <c r="A1" s="357" t="s">
        <v>990</v>
      </c>
      <c r="B1" s="358" t="s">
        <v>991</v>
      </c>
      <c r="C1" s="358" t="s">
        <v>95</v>
      </c>
      <c r="D1" s="358" t="s">
        <v>992</v>
      </c>
      <c r="E1" s="358" t="s">
        <v>993</v>
      </c>
      <c r="F1" s="358" t="s">
        <v>994</v>
      </c>
    </row>
    <row r="2" spans="1:16383" ht="30" x14ac:dyDescent="0.2">
      <c r="A2" s="369" t="s">
        <v>995</v>
      </c>
      <c r="B2" s="370">
        <v>10</v>
      </c>
      <c r="C2" s="369" t="s">
        <v>1001</v>
      </c>
      <c r="D2" s="370" t="s">
        <v>1035</v>
      </c>
      <c r="E2" s="369" t="s">
        <v>1030</v>
      </c>
      <c r="F2" s="369" t="s">
        <v>1039</v>
      </c>
    </row>
    <row r="3" spans="1:16383" ht="15" x14ac:dyDescent="0.2">
      <c r="A3" s="361" t="s">
        <v>997</v>
      </c>
      <c r="B3" s="362">
        <v>11</v>
      </c>
      <c r="C3" s="361" t="s">
        <v>998</v>
      </c>
      <c r="D3" s="362"/>
      <c r="E3" s="361" t="s">
        <v>996</v>
      </c>
      <c r="F3" s="361" t="s">
        <v>999</v>
      </c>
    </row>
    <row r="4" spans="1:16383" ht="30" x14ac:dyDescent="0.2">
      <c r="A4" s="363" t="s">
        <v>1000</v>
      </c>
      <c r="B4" s="364">
        <v>12</v>
      </c>
      <c r="C4" s="363" t="s">
        <v>1004</v>
      </c>
      <c r="D4" s="364" t="s">
        <v>1036</v>
      </c>
      <c r="E4" s="363" t="s">
        <v>1002</v>
      </c>
      <c r="F4" s="363" t="s">
        <v>1004</v>
      </c>
    </row>
    <row r="5" spans="1:16383" ht="15" x14ac:dyDescent="0.2">
      <c r="A5" s="363" t="s">
        <v>1003</v>
      </c>
      <c r="B5" s="364">
        <v>13</v>
      </c>
      <c r="C5" s="363" t="s">
        <v>1004</v>
      </c>
      <c r="D5" s="364"/>
      <c r="E5" s="363" t="s">
        <v>1005</v>
      </c>
      <c r="F5" s="363" t="s">
        <v>1006</v>
      </c>
    </row>
    <row r="6" spans="1:16383" ht="15" x14ac:dyDescent="0.2">
      <c r="A6" s="363" t="s">
        <v>1007</v>
      </c>
      <c r="B6" s="364">
        <v>14</v>
      </c>
      <c r="C6" s="363" t="s">
        <v>1004</v>
      </c>
      <c r="D6" s="364"/>
      <c r="E6" s="363" t="s">
        <v>1005</v>
      </c>
      <c r="F6" s="363" t="s">
        <v>421</v>
      </c>
    </row>
    <row r="7" spans="1:16383" s="367" customFormat="1" ht="15" x14ac:dyDescent="0.2">
      <c r="A7" s="365" t="s">
        <v>1008</v>
      </c>
      <c r="B7" s="366">
        <v>15</v>
      </c>
      <c r="C7" s="365" t="s">
        <v>938</v>
      </c>
      <c r="D7" s="366">
        <v>0</v>
      </c>
      <c r="E7" s="365" t="s">
        <v>996</v>
      </c>
      <c r="F7" s="365" t="s">
        <v>1009</v>
      </c>
    </row>
    <row r="8" spans="1:16383" s="368" customFormat="1" ht="45" x14ac:dyDescent="0.2">
      <c r="A8" s="361" t="s">
        <v>1010</v>
      </c>
      <c r="B8" s="361">
        <v>16</v>
      </c>
      <c r="C8" s="361" t="s">
        <v>998</v>
      </c>
      <c r="D8" s="361">
        <v>4</v>
      </c>
      <c r="E8" s="361" t="s">
        <v>1011</v>
      </c>
      <c r="F8" s="361" t="s">
        <v>1012</v>
      </c>
    </row>
    <row r="9" spans="1:16383" ht="15" x14ac:dyDescent="0.2">
      <c r="A9" s="363" t="s">
        <v>1013</v>
      </c>
      <c r="B9" s="364">
        <v>18</v>
      </c>
      <c r="C9" s="363" t="s">
        <v>1004</v>
      </c>
      <c r="D9" s="364">
        <v>12</v>
      </c>
      <c r="E9" s="363" t="s">
        <v>1011</v>
      </c>
      <c r="F9" s="363" t="s">
        <v>1004</v>
      </c>
    </row>
    <row r="10" spans="1:16383" ht="15" x14ac:dyDescent="0.2">
      <c r="A10" s="363" t="s">
        <v>1014</v>
      </c>
      <c r="B10" s="364">
        <v>21</v>
      </c>
      <c r="C10" s="363" t="s">
        <v>1004</v>
      </c>
      <c r="D10" s="364">
        <v>8</v>
      </c>
      <c r="E10" s="363" t="s">
        <v>1011</v>
      </c>
      <c r="F10" s="363" t="s">
        <v>1004</v>
      </c>
    </row>
    <row r="11" spans="1:16383" ht="15" x14ac:dyDescent="0.2">
      <c r="A11" s="363" t="s">
        <v>1015</v>
      </c>
      <c r="B11" s="364">
        <v>21</v>
      </c>
      <c r="C11" s="363" t="s">
        <v>1004</v>
      </c>
      <c r="D11" s="364">
        <v>6</v>
      </c>
      <c r="E11" s="363" t="s">
        <v>1031</v>
      </c>
      <c r="F11" s="363" t="s">
        <v>1004</v>
      </c>
    </row>
    <row r="12" spans="1:16383" ht="15" x14ac:dyDescent="0.2">
      <c r="A12" s="363" t="s">
        <v>1017</v>
      </c>
      <c r="B12" s="364">
        <v>23</v>
      </c>
      <c r="C12" s="363" t="s">
        <v>1004</v>
      </c>
      <c r="D12" s="364">
        <v>1</v>
      </c>
      <c r="E12" s="363" t="s">
        <v>1031</v>
      </c>
      <c r="F12" s="363" t="s">
        <v>1004</v>
      </c>
      <c r="G12" s="359"/>
      <c r="H12" s="360"/>
      <c r="I12" s="359"/>
      <c r="J12" s="360"/>
      <c r="K12" s="359"/>
      <c r="L12" s="359"/>
      <c r="M12" s="359"/>
      <c r="N12" s="359"/>
      <c r="O12" s="360"/>
      <c r="P12" s="359"/>
      <c r="Q12" s="360"/>
      <c r="R12" s="359"/>
      <c r="S12" s="359"/>
      <c r="T12" s="359"/>
      <c r="U12" s="359"/>
      <c r="V12" s="360"/>
      <c r="W12" s="359"/>
      <c r="X12" s="360"/>
      <c r="Y12" s="359"/>
      <c r="Z12" s="359"/>
      <c r="AA12" s="359"/>
      <c r="AB12" s="359"/>
      <c r="AC12" s="360"/>
      <c r="AD12" s="359"/>
      <c r="AE12" s="360"/>
      <c r="AF12" s="359"/>
      <c r="AG12" s="359"/>
      <c r="AH12" s="359"/>
      <c r="AI12" s="359"/>
      <c r="AJ12" s="360"/>
      <c r="AK12" s="359"/>
      <c r="AL12" s="360"/>
      <c r="AM12" s="359"/>
      <c r="AN12" s="359"/>
      <c r="AO12" s="359"/>
      <c r="AP12" s="359"/>
      <c r="AQ12" s="360"/>
      <c r="AR12" s="359"/>
      <c r="AS12" s="360"/>
      <c r="AT12" s="359"/>
      <c r="AU12" s="359"/>
      <c r="AV12" s="359"/>
      <c r="AW12" s="359"/>
      <c r="AX12" s="360"/>
      <c r="AY12" s="359"/>
      <c r="AZ12" s="360"/>
      <c r="BA12" s="359"/>
      <c r="BB12" s="359"/>
      <c r="BC12" s="359"/>
      <c r="BD12" s="359"/>
      <c r="BE12" s="360"/>
      <c r="BF12" s="359"/>
      <c r="BG12" s="360"/>
      <c r="BH12" s="359"/>
      <c r="BI12" s="359"/>
      <c r="BJ12" s="359"/>
      <c r="BK12" s="359"/>
      <c r="BL12" s="360"/>
      <c r="BM12" s="359"/>
      <c r="BN12" s="360"/>
      <c r="BO12" s="359"/>
      <c r="BP12" s="359"/>
      <c r="BQ12" s="359"/>
      <c r="BR12" s="359"/>
      <c r="BS12" s="360"/>
      <c r="BT12" s="359"/>
      <c r="BU12" s="360"/>
      <c r="BV12" s="359"/>
      <c r="BW12" s="359"/>
      <c r="BX12" s="359"/>
      <c r="BY12" s="359"/>
      <c r="BZ12" s="360"/>
      <c r="CA12" s="359"/>
      <c r="CB12" s="360"/>
      <c r="CC12" s="359"/>
      <c r="CD12" s="359"/>
      <c r="CE12" s="359"/>
      <c r="CF12" s="359"/>
      <c r="CG12" s="360"/>
      <c r="CH12" s="359"/>
      <c r="CI12" s="360"/>
      <c r="CJ12" s="359"/>
      <c r="CK12" s="359"/>
      <c r="CL12" s="359"/>
      <c r="CM12" s="359"/>
      <c r="CN12" s="360"/>
      <c r="CO12" s="359"/>
      <c r="CP12" s="360"/>
      <c r="CQ12" s="359"/>
      <c r="CR12" s="359"/>
      <c r="CS12" s="359"/>
      <c r="CT12" s="359"/>
      <c r="CU12" s="360"/>
      <c r="CV12" s="359"/>
      <c r="CW12" s="360"/>
      <c r="CX12" s="359"/>
      <c r="CY12" s="359"/>
      <c r="CZ12" s="359"/>
      <c r="DA12" s="359"/>
      <c r="DB12" s="360"/>
      <c r="DC12" s="359"/>
      <c r="DD12" s="360"/>
      <c r="DE12" s="359"/>
      <c r="DF12" s="359"/>
      <c r="DG12" s="359"/>
      <c r="DH12" s="359"/>
      <c r="DI12" s="360"/>
      <c r="DJ12" s="359"/>
      <c r="DK12" s="360"/>
      <c r="DL12" s="359"/>
      <c r="DM12" s="359"/>
      <c r="DN12" s="359"/>
      <c r="DO12" s="359"/>
      <c r="DP12" s="360"/>
      <c r="DQ12" s="359"/>
      <c r="DR12" s="360"/>
      <c r="DS12" s="359"/>
      <c r="DT12" s="359"/>
      <c r="DU12" s="359"/>
      <c r="DV12" s="359"/>
      <c r="DW12" s="360"/>
      <c r="DX12" s="359"/>
      <c r="DY12" s="360"/>
      <c r="DZ12" s="359"/>
      <c r="EA12" s="359"/>
      <c r="EB12" s="359"/>
      <c r="EC12" s="359"/>
      <c r="ED12" s="360"/>
      <c r="EE12" s="359"/>
      <c r="EF12" s="360"/>
      <c r="EG12" s="359"/>
      <c r="EH12" s="359"/>
      <c r="EI12" s="359"/>
      <c r="EJ12" s="359"/>
      <c r="EK12" s="360"/>
      <c r="EL12" s="359"/>
      <c r="EM12" s="360"/>
      <c r="EN12" s="359"/>
      <c r="EO12" s="359"/>
      <c r="EP12" s="359"/>
      <c r="EQ12" s="359"/>
      <c r="ER12" s="360"/>
      <c r="ES12" s="359"/>
      <c r="ET12" s="360"/>
      <c r="EU12" s="359"/>
      <c r="EV12" s="359"/>
      <c r="EW12" s="359"/>
      <c r="EX12" s="359"/>
      <c r="EY12" s="360"/>
      <c r="EZ12" s="359"/>
      <c r="FA12" s="360"/>
      <c r="FB12" s="359"/>
      <c r="FC12" s="359"/>
      <c r="FD12" s="359"/>
      <c r="FE12" s="359"/>
      <c r="FF12" s="360"/>
      <c r="FG12" s="359"/>
      <c r="FH12" s="360"/>
      <c r="FI12" s="359"/>
      <c r="FJ12" s="359"/>
      <c r="FK12" s="359"/>
      <c r="FL12" s="359"/>
      <c r="FM12" s="360"/>
      <c r="FN12" s="359"/>
      <c r="FO12" s="360"/>
      <c r="FP12" s="359"/>
      <c r="FQ12" s="359"/>
      <c r="FR12" s="359"/>
      <c r="FS12" s="359"/>
      <c r="FT12" s="360"/>
      <c r="FU12" s="359"/>
      <c r="FV12" s="360"/>
      <c r="FW12" s="359"/>
      <c r="FX12" s="359"/>
      <c r="FY12" s="359"/>
      <c r="FZ12" s="359"/>
      <c r="GA12" s="360"/>
      <c r="GB12" s="359"/>
      <c r="GC12" s="360"/>
      <c r="GD12" s="359"/>
      <c r="GE12" s="359"/>
      <c r="GF12" s="359"/>
      <c r="GG12" s="359"/>
      <c r="GH12" s="360"/>
      <c r="GI12" s="359"/>
      <c r="GJ12" s="360"/>
      <c r="GK12" s="359"/>
      <c r="GL12" s="359"/>
      <c r="GM12" s="359"/>
      <c r="GN12" s="359"/>
      <c r="GO12" s="360"/>
      <c r="GP12" s="359"/>
      <c r="GQ12" s="360"/>
      <c r="GR12" s="359"/>
      <c r="GS12" s="359"/>
      <c r="GT12" s="359"/>
      <c r="GU12" s="359"/>
      <c r="GV12" s="360"/>
      <c r="GW12" s="359"/>
      <c r="GX12" s="360"/>
      <c r="GY12" s="359"/>
      <c r="GZ12" s="359"/>
      <c r="HA12" s="359"/>
      <c r="HB12" s="359"/>
      <c r="HC12" s="360"/>
      <c r="HD12" s="359"/>
      <c r="HE12" s="360"/>
      <c r="HF12" s="359"/>
      <c r="HG12" s="359"/>
      <c r="HH12" s="359"/>
      <c r="HI12" s="359"/>
      <c r="HJ12" s="360"/>
      <c r="HK12" s="359"/>
      <c r="HL12" s="360"/>
      <c r="HM12" s="359"/>
      <c r="HN12" s="359"/>
      <c r="HO12" s="359"/>
      <c r="HP12" s="359"/>
      <c r="HQ12" s="360"/>
      <c r="HR12" s="359"/>
      <c r="HS12" s="360"/>
      <c r="HT12" s="359"/>
      <c r="HU12" s="359"/>
      <c r="HV12" s="359"/>
      <c r="HW12" s="359"/>
      <c r="HX12" s="360"/>
      <c r="HY12" s="359"/>
      <c r="HZ12" s="360"/>
      <c r="IA12" s="359"/>
      <c r="IB12" s="359"/>
      <c r="IC12" s="359"/>
      <c r="ID12" s="359"/>
      <c r="IE12" s="360"/>
      <c r="IF12" s="359"/>
      <c r="IG12" s="360"/>
      <c r="IH12" s="359"/>
      <c r="II12" s="359"/>
      <c r="IJ12" s="359"/>
      <c r="IK12" s="359"/>
      <c r="IL12" s="360"/>
      <c r="IM12" s="359"/>
      <c r="IN12" s="360"/>
      <c r="IO12" s="359"/>
      <c r="IP12" s="359"/>
      <c r="IQ12" s="359"/>
      <c r="IR12" s="359"/>
      <c r="IS12" s="360"/>
      <c r="IT12" s="359"/>
      <c r="IU12" s="360"/>
      <c r="IV12" s="359"/>
      <c r="IW12" s="359"/>
      <c r="IX12" s="359"/>
      <c r="IY12" s="359"/>
      <c r="IZ12" s="360"/>
      <c r="JA12" s="359"/>
      <c r="JB12" s="360"/>
      <c r="JC12" s="359"/>
      <c r="JD12" s="359"/>
      <c r="JE12" s="359"/>
      <c r="JF12" s="359"/>
      <c r="JG12" s="360"/>
      <c r="JH12" s="359"/>
      <c r="JI12" s="360"/>
      <c r="JJ12" s="359"/>
      <c r="JK12" s="359"/>
      <c r="JL12" s="359"/>
      <c r="JM12" s="359"/>
      <c r="JN12" s="360"/>
      <c r="JO12" s="359"/>
      <c r="JP12" s="360"/>
      <c r="JQ12" s="359"/>
      <c r="JR12" s="359"/>
      <c r="JS12" s="359"/>
      <c r="JT12" s="359"/>
      <c r="JU12" s="360"/>
      <c r="JV12" s="359"/>
      <c r="JW12" s="360"/>
      <c r="JX12" s="359"/>
      <c r="JY12" s="359"/>
      <c r="JZ12" s="359"/>
      <c r="KA12" s="359"/>
      <c r="KB12" s="360"/>
      <c r="KC12" s="359"/>
      <c r="KD12" s="360"/>
      <c r="KE12" s="359"/>
      <c r="KF12" s="359"/>
      <c r="KG12" s="359"/>
      <c r="KH12" s="359"/>
      <c r="KI12" s="360"/>
      <c r="KJ12" s="359"/>
      <c r="KK12" s="360"/>
      <c r="KL12" s="359"/>
      <c r="KM12" s="359"/>
      <c r="KN12" s="359"/>
      <c r="KO12" s="359"/>
      <c r="KP12" s="360"/>
      <c r="KQ12" s="359"/>
      <c r="KR12" s="360"/>
      <c r="KS12" s="359"/>
      <c r="KT12" s="359"/>
      <c r="KU12" s="359"/>
      <c r="KV12" s="359"/>
      <c r="KW12" s="360"/>
      <c r="KX12" s="359"/>
      <c r="KY12" s="360"/>
      <c r="KZ12" s="359"/>
      <c r="LA12" s="359"/>
      <c r="LB12" s="359"/>
      <c r="LC12" s="359"/>
      <c r="LD12" s="360"/>
      <c r="LE12" s="359"/>
      <c r="LF12" s="360"/>
      <c r="LG12" s="359"/>
      <c r="LH12" s="359"/>
      <c r="LI12" s="359"/>
      <c r="LJ12" s="359"/>
      <c r="LK12" s="360"/>
      <c r="LL12" s="359"/>
      <c r="LM12" s="360"/>
      <c r="LN12" s="359"/>
      <c r="LO12" s="359"/>
      <c r="LP12" s="359"/>
      <c r="LQ12" s="359"/>
      <c r="LR12" s="360"/>
      <c r="LS12" s="359"/>
      <c r="LT12" s="360"/>
      <c r="LU12" s="359"/>
      <c r="LV12" s="359"/>
      <c r="LW12" s="359"/>
      <c r="LX12" s="359"/>
      <c r="LY12" s="360"/>
      <c r="LZ12" s="359"/>
      <c r="MA12" s="360"/>
      <c r="MB12" s="359"/>
      <c r="MC12" s="359"/>
      <c r="MD12" s="359"/>
      <c r="ME12" s="359"/>
      <c r="MF12" s="360"/>
      <c r="MG12" s="359"/>
      <c r="MH12" s="360"/>
      <c r="MI12" s="359"/>
      <c r="MJ12" s="359"/>
      <c r="MK12" s="359"/>
      <c r="ML12" s="359"/>
      <c r="MM12" s="360"/>
      <c r="MN12" s="359"/>
      <c r="MO12" s="360"/>
      <c r="MP12" s="359"/>
      <c r="MQ12" s="359"/>
      <c r="MR12" s="359"/>
      <c r="MS12" s="359"/>
      <c r="MT12" s="360"/>
      <c r="MU12" s="359"/>
      <c r="MV12" s="360"/>
      <c r="MW12" s="359"/>
      <c r="MX12" s="359"/>
      <c r="MY12" s="359"/>
      <c r="MZ12" s="359"/>
      <c r="NA12" s="360"/>
      <c r="NB12" s="359"/>
      <c r="NC12" s="360"/>
      <c r="ND12" s="359"/>
      <c r="NE12" s="359"/>
      <c r="NF12" s="359"/>
      <c r="NG12" s="359"/>
      <c r="NH12" s="360"/>
      <c r="NI12" s="359"/>
      <c r="NJ12" s="360"/>
      <c r="NK12" s="359"/>
      <c r="NL12" s="359"/>
      <c r="NM12" s="359"/>
      <c r="NN12" s="359"/>
      <c r="NO12" s="360"/>
      <c r="NP12" s="359"/>
      <c r="NQ12" s="360"/>
      <c r="NR12" s="359"/>
      <c r="NS12" s="359"/>
      <c r="NT12" s="359"/>
      <c r="NU12" s="359"/>
      <c r="NV12" s="360"/>
      <c r="NW12" s="359"/>
      <c r="NX12" s="360"/>
      <c r="NY12" s="359"/>
      <c r="NZ12" s="359"/>
      <c r="OA12" s="359"/>
      <c r="OB12" s="359"/>
      <c r="OC12" s="360"/>
      <c r="OD12" s="359"/>
      <c r="OE12" s="360"/>
      <c r="OF12" s="359"/>
      <c r="OG12" s="359"/>
      <c r="OH12" s="359"/>
      <c r="OI12" s="359"/>
      <c r="OJ12" s="360"/>
      <c r="OK12" s="359"/>
      <c r="OL12" s="360"/>
      <c r="OM12" s="359"/>
      <c r="ON12" s="359"/>
      <c r="OO12" s="359"/>
      <c r="OP12" s="359"/>
      <c r="OQ12" s="360"/>
      <c r="OR12" s="359"/>
      <c r="OS12" s="360"/>
      <c r="OT12" s="359"/>
      <c r="OU12" s="359"/>
      <c r="OV12" s="359"/>
      <c r="OW12" s="359"/>
      <c r="OX12" s="360"/>
      <c r="OY12" s="359"/>
      <c r="OZ12" s="360"/>
      <c r="PA12" s="359"/>
      <c r="PB12" s="359"/>
      <c r="PC12" s="359"/>
      <c r="PD12" s="359"/>
      <c r="PE12" s="360"/>
      <c r="PF12" s="359"/>
      <c r="PG12" s="360"/>
      <c r="PH12" s="359"/>
      <c r="PI12" s="359"/>
      <c r="PJ12" s="359"/>
      <c r="PK12" s="359"/>
      <c r="PL12" s="360"/>
      <c r="PM12" s="359"/>
      <c r="PN12" s="360"/>
      <c r="PO12" s="359"/>
      <c r="PP12" s="359"/>
      <c r="PQ12" s="359"/>
      <c r="PR12" s="359"/>
      <c r="PS12" s="360"/>
      <c r="PT12" s="359"/>
      <c r="PU12" s="360"/>
      <c r="PV12" s="359"/>
      <c r="PW12" s="359"/>
      <c r="PX12" s="359"/>
      <c r="PY12" s="359"/>
      <c r="PZ12" s="360"/>
      <c r="QA12" s="359"/>
      <c r="QB12" s="360"/>
      <c r="QC12" s="359"/>
      <c r="QD12" s="359"/>
      <c r="QE12" s="359"/>
      <c r="QF12" s="359"/>
      <c r="QG12" s="360"/>
      <c r="QH12" s="359"/>
      <c r="QI12" s="360"/>
      <c r="QJ12" s="359"/>
      <c r="QK12" s="359"/>
      <c r="QL12" s="359"/>
      <c r="QM12" s="359"/>
      <c r="QN12" s="360"/>
      <c r="QO12" s="359"/>
      <c r="QP12" s="360"/>
      <c r="QQ12" s="359"/>
      <c r="QR12" s="359"/>
      <c r="QS12" s="359"/>
      <c r="QT12" s="359"/>
      <c r="QU12" s="360"/>
      <c r="QV12" s="359"/>
      <c r="QW12" s="360"/>
      <c r="QX12" s="359"/>
      <c r="QY12" s="359"/>
      <c r="QZ12" s="359"/>
      <c r="RA12" s="359"/>
      <c r="RB12" s="360"/>
      <c r="RC12" s="359"/>
      <c r="RD12" s="360"/>
      <c r="RE12" s="359"/>
      <c r="RF12" s="359"/>
      <c r="RG12" s="359"/>
      <c r="RH12" s="359"/>
      <c r="RI12" s="360"/>
      <c r="RJ12" s="359"/>
      <c r="RK12" s="360"/>
      <c r="RL12" s="359"/>
      <c r="RM12" s="359"/>
      <c r="RN12" s="359"/>
      <c r="RO12" s="359"/>
      <c r="RP12" s="360"/>
      <c r="RQ12" s="359"/>
      <c r="RR12" s="360"/>
      <c r="RS12" s="359"/>
      <c r="RT12" s="359"/>
      <c r="RU12" s="359"/>
      <c r="RV12" s="359"/>
      <c r="RW12" s="360"/>
      <c r="RX12" s="359"/>
      <c r="RY12" s="360"/>
      <c r="RZ12" s="359"/>
      <c r="SA12" s="359"/>
      <c r="SB12" s="359"/>
      <c r="SC12" s="359"/>
      <c r="SD12" s="360"/>
      <c r="SE12" s="359"/>
      <c r="SF12" s="360"/>
      <c r="SG12" s="359"/>
      <c r="SH12" s="359"/>
      <c r="SI12" s="359"/>
      <c r="SJ12" s="359"/>
      <c r="SK12" s="360"/>
      <c r="SL12" s="359"/>
      <c r="SM12" s="360"/>
      <c r="SN12" s="359"/>
      <c r="SO12" s="359"/>
      <c r="SP12" s="359"/>
      <c r="SQ12" s="359"/>
      <c r="SR12" s="360"/>
      <c r="SS12" s="359"/>
      <c r="ST12" s="360"/>
      <c r="SU12" s="359"/>
      <c r="SV12" s="359"/>
      <c r="SW12" s="359"/>
      <c r="SX12" s="359"/>
      <c r="SY12" s="360"/>
      <c r="SZ12" s="359"/>
      <c r="TA12" s="360"/>
      <c r="TB12" s="359"/>
      <c r="TC12" s="359"/>
      <c r="TD12" s="359"/>
      <c r="TE12" s="359"/>
      <c r="TF12" s="360"/>
      <c r="TG12" s="359"/>
      <c r="TH12" s="360"/>
      <c r="TI12" s="359"/>
      <c r="TJ12" s="359"/>
      <c r="TK12" s="359"/>
      <c r="TL12" s="359"/>
      <c r="TM12" s="360"/>
      <c r="TN12" s="359"/>
      <c r="TO12" s="360"/>
      <c r="TP12" s="359"/>
      <c r="TQ12" s="359"/>
      <c r="TR12" s="359"/>
      <c r="TS12" s="359"/>
      <c r="TT12" s="360"/>
      <c r="TU12" s="359"/>
      <c r="TV12" s="360"/>
      <c r="TW12" s="359"/>
      <c r="TX12" s="359"/>
      <c r="TY12" s="359"/>
      <c r="TZ12" s="359"/>
      <c r="UA12" s="360"/>
      <c r="UB12" s="359"/>
      <c r="UC12" s="360"/>
      <c r="UD12" s="359"/>
      <c r="UE12" s="359"/>
      <c r="UF12" s="359"/>
      <c r="UG12" s="359"/>
      <c r="UH12" s="360"/>
      <c r="UI12" s="359"/>
      <c r="UJ12" s="360"/>
      <c r="UK12" s="359"/>
      <c r="UL12" s="359"/>
      <c r="UM12" s="359"/>
      <c r="UN12" s="359"/>
      <c r="UO12" s="360"/>
      <c r="UP12" s="359"/>
      <c r="UQ12" s="360"/>
      <c r="UR12" s="359"/>
      <c r="US12" s="359"/>
      <c r="UT12" s="359"/>
      <c r="UU12" s="359"/>
      <c r="UV12" s="360"/>
      <c r="UW12" s="359"/>
      <c r="UX12" s="360"/>
      <c r="UY12" s="359"/>
      <c r="UZ12" s="359"/>
      <c r="VA12" s="359"/>
      <c r="VB12" s="359"/>
      <c r="VC12" s="360"/>
      <c r="VD12" s="359"/>
      <c r="VE12" s="360"/>
      <c r="VF12" s="359"/>
      <c r="VG12" s="359"/>
      <c r="VH12" s="359"/>
      <c r="VI12" s="359"/>
      <c r="VJ12" s="360"/>
      <c r="VK12" s="359"/>
      <c r="VL12" s="360"/>
      <c r="VM12" s="359"/>
      <c r="VN12" s="359"/>
      <c r="VO12" s="359"/>
      <c r="VP12" s="359"/>
      <c r="VQ12" s="360"/>
      <c r="VR12" s="359"/>
      <c r="VS12" s="360"/>
      <c r="VT12" s="359"/>
      <c r="VU12" s="359"/>
      <c r="VV12" s="359"/>
      <c r="VW12" s="359"/>
      <c r="VX12" s="360"/>
      <c r="VY12" s="359"/>
      <c r="VZ12" s="360"/>
      <c r="WA12" s="359"/>
      <c r="WB12" s="359"/>
      <c r="WC12" s="359"/>
      <c r="WD12" s="359"/>
      <c r="WE12" s="360"/>
      <c r="WF12" s="359"/>
      <c r="WG12" s="360"/>
      <c r="WH12" s="359"/>
      <c r="WI12" s="359"/>
      <c r="WJ12" s="359"/>
      <c r="WK12" s="359"/>
      <c r="WL12" s="360"/>
      <c r="WM12" s="359"/>
      <c r="WN12" s="360"/>
      <c r="WO12" s="359"/>
      <c r="WP12" s="359"/>
      <c r="WQ12" s="359"/>
      <c r="WR12" s="359"/>
      <c r="WS12" s="360"/>
      <c r="WT12" s="359"/>
      <c r="WU12" s="360"/>
      <c r="WV12" s="359"/>
      <c r="WW12" s="359"/>
      <c r="WX12" s="359"/>
      <c r="WY12" s="359"/>
      <c r="WZ12" s="360"/>
      <c r="XA12" s="359"/>
      <c r="XB12" s="360"/>
      <c r="XC12" s="359"/>
      <c r="XD12" s="359"/>
      <c r="XE12" s="359"/>
      <c r="XF12" s="359"/>
      <c r="XG12" s="360"/>
      <c r="XH12" s="359"/>
      <c r="XI12" s="360"/>
      <c r="XJ12" s="359"/>
      <c r="XK12" s="359"/>
      <c r="XL12" s="359"/>
      <c r="XM12" s="359"/>
      <c r="XN12" s="360"/>
      <c r="XO12" s="359"/>
      <c r="XP12" s="360"/>
      <c r="XQ12" s="359"/>
      <c r="XR12" s="359"/>
      <c r="XS12" s="359"/>
      <c r="XT12" s="359"/>
      <c r="XU12" s="360"/>
      <c r="XV12" s="359"/>
      <c r="XW12" s="360"/>
      <c r="XX12" s="359"/>
      <c r="XY12" s="359"/>
      <c r="XZ12" s="359"/>
      <c r="YA12" s="359"/>
      <c r="YB12" s="360"/>
      <c r="YC12" s="359"/>
      <c r="YD12" s="360"/>
      <c r="YE12" s="359"/>
      <c r="YF12" s="359"/>
      <c r="YG12" s="359"/>
      <c r="YH12" s="359"/>
      <c r="YI12" s="360"/>
      <c r="YJ12" s="359"/>
      <c r="YK12" s="360"/>
      <c r="YL12" s="359"/>
      <c r="YM12" s="359"/>
      <c r="YN12" s="359"/>
      <c r="YO12" s="359"/>
      <c r="YP12" s="360"/>
      <c r="YQ12" s="359"/>
      <c r="YR12" s="360"/>
      <c r="YS12" s="359"/>
      <c r="YT12" s="359"/>
      <c r="YU12" s="359"/>
      <c r="YV12" s="359"/>
      <c r="YW12" s="360"/>
      <c r="YX12" s="359"/>
      <c r="YY12" s="360"/>
      <c r="YZ12" s="359"/>
      <c r="ZA12" s="359"/>
      <c r="ZB12" s="359"/>
      <c r="ZC12" s="359"/>
      <c r="ZD12" s="360"/>
      <c r="ZE12" s="359"/>
      <c r="ZF12" s="360"/>
      <c r="ZG12" s="359"/>
      <c r="ZH12" s="359"/>
      <c r="ZI12" s="359"/>
      <c r="ZJ12" s="359"/>
      <c r="ZK12" s="360"/>
      <c r="ZL12" s="359"/>
      <c r="ZM12" s="360"/>
      <c r="ZN12" s="359"/>
      <c r="ZO12" s="359"/>
      <c r="ZP12" s="359"/>
      <c r="ZQ12" s="359"/>
      <c r="ZR12" s="360"/>
      <c r="ZS12" s="359"/>
      <c r="ZT12" s="360"/>
      <c r="ZU12" s="359"/>
      <c r="ZV12" s="359"/>
      <c r="ZW12" s="359"/>
      <c r="ZX12" s="359"/>
      <c r="ZY12" s="360"/>
      <c r="ZZ12" s="359"/>
      <c r="AAA12" s="360"/>
      <c r="AAB12" s="359"/>
      <c r="AAC12" s="359"/>
      <c r="AAD12" s="359"/>
      <c r="AAE12" s="359"/>
      <c r="AAF12" s="360"/>
      <c r="AAG12" s="359"/>
      <c r="AAH12" s="360"/>
      <c r="AAI12" s="359"/>
      <c r="AAJ12" s="359"/>
      <c r="AAK12" s="359"/>
      <c r="AAL12" s="359"/>
      <c r="AAM12" s="360"/>
      <c r="AAN12" s="359"/>
      <c r="AAO12" s="360"/>
      <c r="AAP12" s="359"/>
      <c r="AAQ12" s="359"/>
      <c r="AAR12" s="359"/>
      <c r="AAS12" s="359"/>
      <c r="AAT12" s="360"/>
      <c r="AAU12" s="359"/>
      <c r="AAV12" s="360"/>
      <c r="AAW12" s="359"/>
      <c r="AAX12" s="359"/>
      <c r="AAY12" s="359"/>
      <c r="AAZ12" s="359"/>
      <c r="ABA12" s="360"/>
      <c r="ABB12" s="359"/>
      <c r="ABC12" s="360"/>
      <c r="ABD12" s="359"/>
      <c r="ABE12" s="359"/>
      <c r="ABF12" s="359"/>
      <c r="ABG12" s="359"/>
      <c r="ABH12" s="360"/>
      <c r="ABI12" s="359"/>
      <c r="ABJ12" s="360"/>
      <c r="ABK12" s="359"/>
      <c r="ABL12" s="359"/>
      <c r="ABM12" s="359"/>
      <c r="ABN12" s="359"/>
      <c r="ABO12" s="360"/>
      <c r="ABP12" s="359"/>
      <c r="ABQ12" s="360"/>
      <c r="ABR12" s="359"/>
      <c r="ABS12" s="359"/>
      <c r="ABT12" s="359"/>
      <c r="ABU12" s="359"/>
      <c r="ABV12" s="360"/>
      <c r="ABW12" s="359"/>
      <c r="ABX12" s="360"/>
      <c r="ABY12" s="359"/>
      <c r="ABZ12" s="359"/>
      <c r="ACA12" s="359"/>
      <c r="ACB12" s="359"/>
      <c r="ACC12" s="360"/>
      <c r="ACD12" s="359"/>
      <c r="ACE12" s="360"/>
      <c r="ACF12" s="359"/>
      <c r="ACG12" s="359"/>
      <c r="ACH12" s="359"/>
      <c r="ACI12" s="359"/>
      <c r="ACJ12" s="360"/>
      <c r="ACK12" s="359"/>
      <c r="ACL12" s="360"/>
      <c r="ACM12" s="359"/>
      <c r="ACN12" s="359"/>
      <c r="ACO12" s="359"/>
      <c r="ACP12" s="359"/>
      <c r="ACQ12" s="360"/>
      <c r="ACR12" s="359"/>
      <c r="ACS12" s="360"/>
      <c r="ACT12" s="359"/>
      <c r="ACU12" s="359"/>
      <c r="ACV12" s="359"/>
      <c r="ACW12" s="359"/>
      <c r="ACX12" s="360"/>
      <c r="ACY12" s="359"/>
      <c r="ACZ12" s="360"/>
      <c r="ADA12" s="359"/>
      <c r="ADB12" s="359"/>
      <c r="ADC12" s="359"/>
      <c r="ADD12" s="359"/>
      <c r="ADE12" s="360"/>
      <c r="ADF12" s="359"/>
      <c r="ADG12" s="360"/>
      <c r="ADH12" s="359"/>
      <c r="ADI12" s="359"/>
      <c r="ADJ12" s="359"/>
      <c r="ADK12" s="359"/>
      <c r="ADL12" s="360"/>
      <c r="ADM12" s="359"/>
      <c r="ADN12" s="360"/>
      <c r="ADO12" s="359"/>
      <c r="ADP12" s="359"/>
      <c r="ADQ12" s="359"/>
      <c r="ADR12" s="359"/>
      <c r="ADS12" s="360"/>
      <c r="ADT12" s="359"/>
      <c r="ADU12" s="360"/>
      <c r="ADV12" s="359"/>
      <c r="ADW12" s="359"/>
      <c r="ADX12" s="359"/>
      <c r="ADY12" s="359"/>
      <c r="ADZ12" s="360"/>
      <c r="AEA12" s="359"/>
      <c r="AEB12" s="360"/>
      <c r="AEC12" s="359"/>
      <c r="AED12" s="359"/>
      <c r="AEE12" s="359"/>
      <c r="AEF12" s="359"/>
      <c r="AEG12" s="360"/>
      <c r="AEH12" s="359"/>
      <c r="AEI12" s="360"/>
      <c r="AEJ12" s="359"/>
      <c r="AEK12" s="359"/>
      <c r="AEL12" s="359"/>
      <c r="AEM12" s="359"/>
      <c r="AEN12" s="360"/>
      <c r="AEO12" s="359"/>
      <c r="AEP12" s="360"/>
      <c r="AEQ12" s="359"/>
      <c r="AER12" s="359"/>
      <c r="AES12" s="359"/>
      <c r="AET12" s="359"/>
      <c r="AEU12" s="360"/>
      <c r="AEV12" s="359"/>
      <c r="AEW12" s="360"/>
      <c r="AEX12" s="359"/>
      <c r="AEY12" s="359"/>
      <c r="AEZ12" s="359"/>
      <c r="AFA12" s="359"/>
      <c r="AFB12" s="360"/>
      <c r="AFC12" s="359"/>
      <c r="AFD12" s="360"/>
      <c r="AFE12" s="359"/>
      <c r="AFF12" s="359"/>
      <c r="AFG12" s="359"/>
      <c r="AFH12" s="359"/>
      <c r="AFI12" s="360"/>
      <c r="AFJ12" s="359"/>
      <c r="AFK12" s="360"/>
      <c r="AFL12" s="359"/>
      <c r="AFM12" s="359"/>
      <c r="AFN12" s="359"/>
      <c r="AFO12" s="359"/>
      <c r="AFP12" s="360"/>
      <c r="AFQ12" s="359"/>
      <c r="AFR12" s="360"/>
      <c r="AFS12" s="359"/>
      <c r="AFT12" s="359"/>
      <c r="AFU12" s="359"/>
      <c r="AFV12" s="359"/>
      <c r="AFW12" s="360"/>
      <c r="AFX12" s="359"/>
      <c r="AFY12" s="360"/>
      <c r="AFZ12" s="359"/>
      <c r="AGA12" s="359"/>
      <c r="AGB12" s="359"/>
      <c r="AGC12" s="359"/>
      <c r="AGD12" s="360"/>
      <c r="AGE12" s="359"/>
      <c r="AGF12" s="360"/>
      <c r="AGG12" s="359"/>
      <c r="AGH12" s="359"/>
      <c r="AGI12" s="359"/>
      <c r="AGJ12" s="359"/>
      <c r="AGK12" s="360"/>
      <c r="AGL12" s="359"/>
      <c r="AGM12" s="360"/>
      <c r="AGN12" s="359"/>
      <c r="AGO12" s="359"/>
      <c r="AGP12" s="359"/>
      <c r="AGQ12" s="359"/>
      <c r="AGR12" s="360"/>
      <c r="AGS12" s="359"/>
      <c r="AGT12" s="360"/>
      <c r="AGU12" s="359"/>
      <c r="AGV12" s="359"/>
      <c r="AGW12" s="359"/>
      <c r="AGX12" s="359"/>
      <c r="AGY12" s="360"/>
      <c r="AGZ12" s="359"/>
      <c r="AHA12" s="360"/>
      <c r="AHB12" s="359"/>
      <c r="AHC12" s="359"/>
      <c r="AHD12" s="359"/>
      <c r="AHE12" s="359"/>
      <c r="AHF12" s="360"/>
      <c r="AHG12" s="359"/>
      <c r="AHH12" s="360"/>
      <c r="AHI12" s="359"/>
      <c r="AHJ12" s="359"/>
      <c r="AHK12" s="359"/>
      <c r="AHL12" s="359"/>
      <c r="AHM12" s="360"/>
      <c r="AHN12" s="359"/>
      <c r="AHO12" s="360"/>
      <c r="AHP12" s="359"/>
      <c r="AHQ12" s="359"/>
      <c r="AHR12" s="359"/>
      <c r="AHS12" s="359"/>
      <c r="AHT12" s="360"/>
      <c r="AHU12" s="359"/>
      <c r="AHV12" s="360"/>
      <c r="AHW12" s="359"/>
      <c r="AHX12" s="359"/>
      <c r="AHY12" s="359"/>
      <c r="AHZ12" s="359"/>
      <c r="AIA12" s="360"/>
      <c r="AIB12" s="359"/>
      <c r="AIC12" s="360"/>
      <c r="AID12" s="359"/>
      <c r="AIE12" s="359"/>
      <c r="AIF12" s="359"/>
      <c r="AIG12" s="359"/>
      <c r="AIH12" s="360"/>
      <c r="AII12" s="359"/>
      <c r="AIJ12" s="360"/>
      <c r="AIK12" s="359"/>
      <c r="AIL12" s="359"/>
      <c r="AIM12" s="359"/>
      <c r="AIN12" s="359"/>
      <c r="AIO12" s="360"/>
      <c r="AIP12" s="359"/>
      <c r="AIQ12" s="360"/>
      <c r="AIR12" s="359"/>
      <c r="AIS12" s="359"/>
      <c r="AIT12" s="359"/>
      <c r="AIU12" s="359"/>
      <c r="AIV12" s="360"/>
      <c r="AIW12" s="359"/>
      <c r="AIX12" s="360"/>
      <c r="AIY12" s="359"/>
      <c r="AIZ12" s="359"/>
      <c r="AJA12" s="359"/>
      <c r="AJB12" s="359"/>
      <c r="AJC12" s="360"/>
      <c r="AJD12" s="359"/>
      <c r="AJE12" s="360"/>
      <c r="AJF12" s="359"/>
      <c r="AJG12" s="359"/>
      <c r="AJH12" s="359"/>
      <c r="AJI12" s="359"/>
      <c r="AJJ12" s="360"/>
      <c r="AJK12" s="359"/>
      <c r="AJL12" s="360"/>
      <c r="AJM12" s="359"/>
      <c r="AJN12" s="359"/>
      <c r="AJO12" s="359"/>
      <c r="AJP12" s="359"/>
      <c r="AJQ12" s="360"/>
      <c r="AJR12" s="359"/>
      <c r="AJS12" s="360"/>
      <c r="AJT12" s="359"/>
      <c r="AJU12" s="359"/>
      <c r="AJV12" s="359"/>
      <c r="AJW12" s="359"/>
      <c r="AJX12" s="360"/>
      <c r="AJY12" s="359"/>
      <c r="AJZ12" s="360"/>
      <c r="AKA12" s="359"/>
      <c r="AKB12" s="359"/>
      <c r="AKC12" s="359"/>
      <c r="AKD12" s="359"/>
      <c r="AKE12" s="360"/>
      <c r="AKF12" s="359"/>
      <c r="AKG12" s="360"/>
      <c r="AKH12" s="359"/>
      <c r="AKI12" s="359"/>
      <c r="AKJ12" s="359"/>
      <c r="AKK12" s="359"/>
      <c r="AKL12" s="360"/>
      <c r="AKM12" s="359"/>
      <c r="AKN12" s="360"/>
      <c r="AKO12" s="359"/>
      <c r="AKP12" s="359"/>
      <c r="AKQ12" s="359"/>
      <c r="AKR12" s="359"/>
      <c r="AKS12" s="360"/>
      <c r="AKT12" s="359"/>
      <c r="AKU12" s="360"/>
      <c r="AKV12" s="359"/>
      <c r="AKW12" s="359"/>
      <c r="AKX12" s="359"/>
      <c r="AKY12" s="359"/>
      <c r="AKZ12" s="360"/>
      <c r="ALA12" s="359"/>
      <c r="ALB12" s="360"/>
      <c r="ALC12" s="359"/>
      <c r="ALD12" s="359"/>
      <c r="ALE12" s="359"/>
      <c r="ALF12" s="359"/>
      <c r="ALG12" s="360"/>
      <c r="ALH12" s="359"/>
      <c r="ALI12" s="360"/>
      <c r="ALJ12" s="359"/>
      <c r="ALK12" s="359"/>
      <c r="ALL12" s="359"/>
      <c r="ALM12" s="359"/>
      <c r="ALN12" s="360"/>
      <c r="ALO12" s="359"/>
      <c r="ALP12" s="360"/>
      <c r="ALQ12" s="359"/>
      <c r="ALR12" s="359"/>
      <c r="ALS12" s="359"/>
      <c r="ALT12" s="359"/>
      <c r="ALU12" s="360"/>
      <c r="ALV12" s="359"/>
      <c r="ALW12" s="360"/>
      <c r="ALX12" s="359"/>
      <c r="ALY12" s="359"/>
      <c r="ALZ12" s="359"/>
      <c r="AMA12" s="359"/>
      <c r="AMB12" s="360"/>
      <c r="AMC12" s="359"/>
      <c r="AMD12" s="360"/>
      <c r="AME12" s="359"/>
      <c r="AMF12" s="359"/>
      <c r="AMG12" s="359"/>
      <c r="AMH12" s="359"/>
      <c r="AMI12" s="360"/>
      <c r="AMJ12" s="359"/>
      <c r="AMK12" s="360"/>
      <c r="AML12" s="359"/>
      <c r="AMM12" s="359"/>
      <c r="AMN12" s="359"/>
      <c r="AMO12" s="359"/>
      <c r="AMP12" s="360"/>
      <c r="AMQ12" s="359"/>
      <c r="AMR12" s="360"/>
      <c r="AMS12" s="359"/>
      <c r="AMT12" s="359"/>
      <c r="AMU12" s="359"/>
      <c r="AMV12" s="359"/>
      <c r="AMW12" s="360"/>
      <c r="AMX12" s="359"/>
      <c r="AMY12" s="360"/>
      <c r="AMZ12" s="359"/>
      <c r="ANA12" s="359"/>
      <c r="ANB12" s="359"/>
      <c r="ANC12" s="359"/>
      <c r="AND12" s="360"/>
      <c r="ANE12" s="359"/>
      <c r="ANF12" s="360"/>
      <c r="ANG12" s="359"/>
      <c r="ANH12" s="359"/>
      <c r="ANI12" s="359"/>
      <c r="ANJ12" s="359"/>
      <c r="ANK12" s="360"/>
      <c r="ANL12" s="359"/>
      <c r="ANM12" s="360"/>
      <c r="ANN12" s="359"/>
      <c r="ANO12" s="359"/>
      <c r="ANP12" s="359"/>
      <c r="ANQ12" s="359"/>
      <c r="ANR12" s="360"/>
      <c r="ANS12" s="359"/>
      <c r="ANT12" s="360"/>
      <c r="ANU12" s="359"/>
      <c r="ANV12" s="359"/>
      <c r="ANW12" s="359"/>
      <c r="ANX12" s="359"/>
      <c r="ANY12" s="360"/>
      <c r="ANZ12" s="359"/>
      <c r="AOA12" s="360"/>
      <c r="AOB12" s="359"/>
      <c r="AOC12" s="359"/>
      <c r="AOD12" s="359"/>
      <c r="AOE12" s="359"/>
      <c r="AOF12" s="360"/>
      <c r="AOG12" s="359"/>
      <c r="AOH12" s="360"/>
      <c r="AOI12" s="359"/>
      <c r="AOJ12" s="359"/>
      <c r="AOK12" s="359"/>
      <c r="AOL12" s="359"/>
      <c r="AOM12" s="360"/>
      <c r="AON12" s="359"/>
      <c r="AOO12" s="360"/>
      <c r="AOP12" s="359"/>
      <c r="AOQ12" s="359"/>
      <c r="AOR12" s="359"/>
      <c r="AOS12" s="359"/>
      <c r="AOT12" s="360"/>
      <c r="AOU12" s="359"/>
      <c r="AOV12" s="360"/>
      <c r="AOW12" s="359"/>
      <c r="AOX12" s="359"/>
      <c r="AOY12" s="359"/>
      <c r="AOZ12" s="359"/>
      <c r="APA12" s="360"/>
      <c r="APB12" s="359"/>
      <c r="APC12" s="360"/>
      <c r="APD12" s="359"/>
      <c r="APE12" s="359"/>
      <c r="APF12" s="359"/>
      <c r="APG12" s="359"/>
      <c r="APH12" s="360"/>
      <c r="API12" s="359"/>
      <c r="APJ12" s="360"/>
      <c r="APK12" s="359"/>
      <c r="APL12" s="359"/>
      <c r="APM12" s="359"/>
      <c r="APN12" s="359"/>
      <c r="APO12" s="360"/>
      <c r="APP12" s="359"/>
      <c r="APQ12" s="360"/>
      <c r="APR12" s="359"/>
      <c r="APS12" s="359"/>
      <c r="APT12" s="359"/>
      <c r="APU12" s="359"/>
      <c r="APV12" s="360"/>
      <c r="APW12" s="359"/>
      <c r="APX12" s="360"/>
      <c r="APY12" s="359"/>
      <c r="APZ12" s="359"/>
      <c r="AQA12" s="359"/>
      <c r="AQB12" s="359"/>
      <c r="AQC12" s="360"/>
      <c r="AQD12" s="359"/>
      <c r="AQE12" s="360"/>
      <c r="AQF12" s="359"/>
      <c r="AQG12" s="359"/>
      <c r="AQH12" s="359"/>
      <c r="AQI12" s="359"/>
      <c r="AQJ12" s="360"/>
      <c r="AQK12" s="359"/>
      <c r="AQL12" s="360"/>
      <c r="AQM12" s="359"/>
      <c r="AQN12" s="359"/>
      <c r="AQO12" s="359"/>
      <c r="AQP12" s="359"/>
      <c r="AQQ12" s="360"/>
      <c r="AQR12" s="359"/>
      <c r="AQS12" s="360"/>
      <c r="AQT12" s="359"/>
      <c r="AQU12" s="359"/>
      <c r="AQV12" s="359"/>
      <c r="AQW12" s="359"/>
      <c r="AQX12" s="360"/>
      <c r="AQY12" s="359"/>
      <c r="AQZ12" s="360"/>
      <c r="ARA12" s="359"/>
      <c r="ARB12" s="359"/>
      <c r="ARC12" s="359"/>
      <c r="ARD12" s="359"/>
      <c r="ARE12" s="360"/>
      <c r="ARF12" s="359"/>
      <c r="ARG12" s="360"/>
      <c r="ARH12" s="359"/>
      <c r="ARI12" s="359"/>
      <c r="ARJ12" s="359"/>
      <c r="ARK12" s="359"/>
      <c r="ARL12" s="360"/>
      <c r="ARM12" s="359"/>
      <c r="ARN12" s="360"/>
      <c r="ARO12" s="359"/>
      <c r="ARP12" s="359"/>
      <c r="ARQ12" s="359"/>
      <c r="ARR12" s="359"/>
      <c r="ARS12" s="360"/>
      <c r="ART12" s="359"/>
      <c r="ARU12" s="360"/>
      <c r="ARV12" s="359"/>
      <c r="ARW12" s="359"/>
      <c r="ARX12" s="359"/>
      <c r="ARY12" s="359"/>
      <c r="ARZ12" s="360"/>
      <c r="ASA12" s="359"/>
      <c r="ASB12" s="360"/>
      <c r="ASC12" s="359"/>
      <c r="ASD12" s="359"/>
      <c r="ASE12" s="359"/>
      <c r="ASF12" s="359"/>
      <c r="ASG12" s="360"/>
      <c r="ASH12" s="359"/>
      <c r="ASI12" s="360"/>
      <c r="ASJ12" s="359"/>
      <c r="ASK12" s="359"/>
      <c r="ASL12" s="359"/>
      <c r="ASM12" s="359"/>
      <c r="ASN12" s="360"/>
      <c r="ASO12" s="359"/>
      <c r="ASP12" s="360"/>
      <c r="ASQ12" s="359"/>
      <c r="ASR12" s="359"/>
      <c r="ASS12" s="359"/>
      <c r="AST12" s="359"/>
      <c r="ASU12" s="360"/>
      <c r="ASV12" s="359"/>
      <c r="ASW12" s="360"/>
      <c r="ASX12" s="359"/>
      <c r="ASY12" s="359"/>
      <c r="ASZ12" s="359"/>
      <c r="ATA12" s="359"/>
      <c r="ATB12" s="360"/>
      <c r="ATC12" s="359"/>
      <c r="ATD12" s="360"/>
      <c r="ATE12" s="359"/>
      <c r="ATF12" s="359"/>
      <c r="ATG12" s="359"/>
      <c r="ATH12" s="359"/>
      <c r="ATI12" s="360"/>
      <c r="ATJ12" s="359"/>
      <c r="ATK12" s="360"/>
      <c r="ATL12" s="359"/>
      <c r="ATM12" s="359"/>
      <c r="ATN12" s="359"/>
      <c r="ATO12" s="359"/>
      <c r="ATP12" s="360"/>
      <c r="ATQ12" s="359"/>
      <c r="ATR12" s="360"/>
      <c r="ATS12" s="359"/>
      <c r="ATT12" s="359"/>
      <c r="ATU12" s="359"/>
      <c r="ATV12" s="359"/>
      <c r="ATW12" s="360"/>
      <c r="ATX12" s="359"/>
      <c r="ATY12" s="360"/>
      <c r="ATZ12" s="359"/>
      <c r="AUA12" s="359"/>
      <c r="AUB12" s="359"/>
      <c r="AUC12" s="359"/>
      <c r="AUD12" s="360"/>
      <c r="AUE12" s="359"/>
      <c r="AUF12" s="360"/>
      <c r="AUG12" s="359"/>
      <c r="AUH12" s="359"/>
      <c r="AUI12" s="359"/>
      <c r="AUJ12" s="359"/>
      <c r="AUK12" s="360"/>
      <c r="AUL12" s="359"/>
      <c r="AUM12" s="360"/>
      <c r="AUN12" s="359"/>
      <c r="AUO12" s="359"/>
      <c r="AUP12" s="359"/>
      <c r="AUQ12" s="359"/>
      <c r="AUR12" s="360"/>
      <c r="AUS12" s="359"/>
      <c r="AUT12" s="360"/>
      <c r="AUU12" s="359"/>
      <c r="AUV12" s="359"/>
      <c r="AUW12" s="359"/>
      <c r="AUX12" s="359"/>
      <c r="AUY12" s="360"/>
      <c r="AUZ12" s="359"/>
      <c r="AVA12" s="360"/>
      <c r="AVB12" s="359"/>
      <c r="AVC12" s="359"/>
      <c r="AVD12" s="359"/>
      <c r="AVE12" s="359"/>
      <c r="AVF12" s="360"/>
      <c r="AVG12" s="359"/>
      <c r="AVH12" s="360"/>
      <c r="AVI12" s="359"/>
      <c r="AVJ12" s="359"/>
      <c r="AVK12" s="359"/>
      <c r="AVL12" s="359"/>
      <c r="AVM12" s="360"/>
      <c r="AVN12" s="359"/>
      <c r="AVO12" s="360"/>
      <c r="AVP12" s="359"/>
      <c r="AVQ12" s="359"/>
      <c r="AVR12" s="359"/>
      <c r="AVS12" s="359"/>
      <c r="AVT12" s="360"/>
      <c r="AVU12" s="359"/>
      <c r="AVV12" s="360"/>
      <c r="AVW12" s="359"/>
      <c r="AVX12" s="359"/>
      <c r="AVY12" s="359"/>
      <c r="AVZ12" s="359"/>
      <c r="AWA12" s="360"/>
      <c r="AWB12" s="359"/>
      <c r="AWC12" s="360"/>
      <c r="AWD12" s="359"/>
      <c r="AWE12" s="359"/>
      <c r="AWF12" s="359"/>
      <c r="AWG12" s="359"/>
      <c r="AWH12" s="360"/>
      <c r="AWI12" s="359"/>
      <c r="AWJ12" s="360"/>
      <c r="AWK12" s="359"/>
      <c r="AWL12" s="359"/>
      <c r="AWM12" s="359"/>
      <c r="AWN12" s="359"/>
      <c r="AWO12" s="360"/>
      <c r="AWP12" s="359"/>
      <c r="AWQ12" s="360"/>
      <c r="AWR12" s="359"/>
      <c r="AWS12" s="359"/>
      <c r="AWT12" s="359"/>
      <c r="AWU12" s="359"/>
      <c r="AWV12" s="360"/>
      <c r="AWW12" s="359"/>
      <c r="AWX12" s="360"/>
      <c r="AWY12" s="359"/>
      <c r="AWZ12" s="359"/>
      <c r="AXA12" s="359"/>
      <c r="AXB12" s="359"/>
      <c r="AXC12" s="360"/>
      <c r="AXD12" s="359"/>
      <c r="AXE12" s="360"/>
      <c r="AXF12" s="359"/>
      <c r="AXG12" s="359"/>
      <c r="AXH12" s="359"/>
      <c r="AXI12" s="359"/>
      <c r="AXJ12" s="360"/>
      <c r="AXK12" s="359"/>
      <c r="AXL12" s="360"/>
      <c r="AXM12" s="359"/>
      <c r="AXN12" s="359"/>
      <c r="AXO12" s="359"/>
      <c r="AXP12" s="359"/>
      <c r="AXQ12" s="360"/>
      <c r="AXR12" s="359"/>
      <c r="AXS12" s="360"/>
      <c r="AXT12" s="359"/>
      <c r="AXU12" s="359"/>
      <c r="AXV12" s="359"/>
      <c r="AXW12" s="359"/>
      <c r="AXX12" s="360"/>
      <c r="AXY12" s="359"/>
      <c r="AXZ12" s="360"/>
      <c r="AYA12" s="359"/>
      <c r="AYB12" s="359"/>
      <c r="AYC12" s="359"/>
      <c r="AYD12" s="359"/>
      <c r="AYE12" s="360"/>
      <c r="AYF12" s="359"/>
      <c r="AYG12" s="360"/>
      <c r="AYH12" s="359"/>
      <c r="AYI12" s="359"/>
      <c r="AYJ12" s="359"/>
      <c r="AYK12" s="359"/>
      <c r="AYL12" s="360"/>
      <c r="AYM12" s="359"/>
      <c r="AYN12" s="360"/>
      <c r="AYO12" s="359"/>
      <c r="AYP12" s="359"/>
      <c r="AYQ12" s="359"/>
      <c r="AYR12" s="359"/>
      <c r="AYS12" s="360"/>
      <c r="AYT12" s="359"/>
      <c r="AYU12" s="360"/>
      <c r="AYV12" s="359"/>
      <c r="AYW12" s="359"/>
      <c r="AYX12" s="359"/>
      <c r="AYY12" s="359"/>
      <c r="AYZ12" s="360"/>
      <c r="AZA12" s="359"/>
      <c r="AZB12" s="360"/>
      <c r="AZC12" s="359"/>
      <c r="AZD12" s="359"/>
      <c r="AZE12" s="359"/>
      <c r="AZF12" s="359"/>
      <c r="AZG12" s="360"/>
      <c r="AZH12" s="359"/>
      <c r="AZI12" s="360"/>
      <c r="AZJ12" s="359"/>
      <c r="AZK12" s="359"/>
      <c r="AZL12" s="359"/>
      <c r="AZM12" s="359"/>
      <c r="AZN12" s="360"/>
      <c r="AZO12" s="359"/>
      <c r="AZP12" s="360"/>
      <c r="AZQ12" s="359"/>
      <c r="AZR12" s="359"/>
      <c r="AZS12" s="359"/>
      <c r="AZT12" s="359"/>
      <c r="AZU12" s="360"/>
      <c r="AZV12" s="359"/>
      <c r="AZW12" s="360"/>
      <c r="AZX12" s="359"/>
      <c r="AZY12" s="359"/>
      <c r="AZZ12" s="359"/>
      <c r="BAA12" s="359"/>
      <c r="BAB12" s="360"/>
      <c r="BAC12" s="359"/>
      <c r="BAD12" s="360"/>
      <c r="BAE12" s="359"/>
      <c r="BAF12" s="359"/>
      <c r="BAG12" s="359"/>
      <c r="BAH12" s="359"/>
      <c r="BAI12" s="360"/>
      <c r="BAJ12" s="359"/>
      <c r="BAK12" s="360"/>
      <c r="BAL12" s="359"/>
      <c r="BAM12" s="359"/>
      <c r="BAN12" s="359"/>
      <c r="BAO12" s="359"/>
      <c r="BAP12" s="360"/>
      <c r="BAQ12" s="359"/>
      <c r="BAR12" s="360"/>
      <c r="BAS12" s="359"/>
      <c r="BAT12" s="359"/>
      <c r="BAU12" s="359"/>
      <c r="BAV12" s="359"/>
      <c r="BAW12" s="360"/>
      <c r="BAX12" s="359"/>
      <c r="BAY12" s="360"/>
      <c r="BAZ12" s="359"/>
      <c r="BBA12" s="359"/>
      <c r="BBB12" s="359"/>
      <c r="BBC12" s="359"/>
      <c r="BBD12" s="360"/>
      <c r="BBE12" s="359"/>
      <c r="BBF12" s="360"/>
      <c r="BBG12" s="359"/>
      <c r="BBH12" s="359"/>
      <c r="BBI12" s="359"/>
      <c r="BBJ12" s="359"/>
      <c r="BBK12" s="360"/>
      <c r="BBL12" s="359"/>
      <c r="BBM12" s="360"/>
      <c r="BBN12" s="359"/>
      <c r="BBO12" s="359"/>
      <c r="BBP12" s="359"/>
      <c r="BBQ12" s="359"/>
      <c r="BBR12" s="360"/>
      <c r="BBS12" s="359"/>
      <c r="BBT12" s="360"/>
      <c r="BBU12" s="359"/>
      <c r="BBV12" s="359"/>
      <c r="BBW12" s="359"/>
      <c r="BBX12" s="359"/>
      <c r="BBY12" s="360"/>
      <c r="BBZ12" s="359"/>
      <c r="BCA12" s="360"/>
      <c r="BCB12" s="359"/>
      <c r="BCC12" s="359"/>
      <c r="BCD12" s="359"/>
      <c r="BCE12" s="359"/>
      <c r="BCF12" s="360"/>
      <c r="BCG12" s="359"/>
      <c r="BCH12" s="360"/>
      <c r="BCI12" s="359"/>
      <c r="BCJ12" s="359"/>
      <c r="BCK12" s="359"/>
      <c r="BCL12" s="359"/>
      <c r="BCM12" s="360"/>
      <c r="BCN12" s="359"/>
      <c r="BCO12" s="360"/>
      <c r="BCP12" s="359"/>
      <c r="BCQ12" s="359"/>
      <c r="BCR12" s="359"/>
      <c r="BCS12" s="359"/>
      <c r="BCT12" s="360"/>
      <c r="BCU12" s="359"/>
      <c r="BCV12" s="360"/>
      <c r="BCW12" s="359"/>
      <c r="BCX12" s="359"/>
      <c r="BCY12" s="359"/>
      <c r="BCZ12" s="359"/>
      <c r="BDA12" s="360"/>
      <c r="BDB12" s="359"/>
      <c r="BDC12" s="360"/>
      <c r="BDD12" s="359"/>
      <c r="BDE12" s="359"/>
      <c r="BDF12" s="359"/>
      <c r="BDG12" s="359"/>
      <c r="BDH12" s="360"/>
      <c r="BDI12" s="359"/>
      <c r="BDJ12" s="360"/>
      <c r="BDK12" s="359"/>
      <c r="BDL12" s="359"/>
      <c r="BDM12" s="359"/>
      <c r="BDN12" s="359"/>
      <c r="BDO12" s="360"/>
      <c r="BDP12" s="359"/>
      <c r="BDQ12" s="360"/>
      <c r="BDR12" s="359"/>
      <c r="BDS12" s="359"/>
      <c r="BDT12" s="359"/>
      <c r="BDU12" s="359"/>
      <c r="BDV12" s="360"/>
      <c r="BDW12" s="359"/>
      <c r="BDX12" s="360"/>
      <c r="BDY12" s="359"/>
      <c r="BDZ12" s="359"/>
      <c r="BEA12" s="359"/>
      <c r="BEB12" s="359"/>
      <c r="BEC12" s="360"/>
      <c r="BED12" s="359"/>
      <c r="BEE12" s="360"/>
      <c r="BEF12" s="359"/>
      <c r="BEG12" s="359"/>
      <c r="BEH12" s="359"/>
      <c r="BEI12" s="359"/>
      <c r="BEJ12" s="360"/>
      <c r="BEK12" s="359"/>
      <c r="BEL12" s="360"/>
      <c r="BEM12" s="359"/>
      <c r="BEN12" s="359"/>
      <c r="BEO12" s="359"/>
      <c r="BEP12" s="359"/>
      <c r="BEQ12" s="360"/>
      <c r="BER12" s="359"/>
      <c r="BES12" s="360"/>
      <c r="BET12" s="359"/>
      <c r="BEU12" s="359"/>
      <c r="BEV12" s="359"/>
      <c r="BEW12" s="359"/>
      <c r="BEX12" s="360"/>
      <c r="BEY12" s="359"/>
      <c r="BEZ12" s="360"/>
      <c r="BFA12" s="359"/>
      <c r="BFB12" s="359"/>
      <c r="BFC12" s="359"/>
      <c r="BFD12" s="359"/>
      <c r="BFE12" s="360"/>
      <c r="BFF12" s="359"/>
      <c r="BFG12" s="360"/>
      <c r="BFH12" s="359"/>
      <c r="BFI12" s="359"/>
      <c r="BFJ12" s="359"/>
      <c r="BFK12" s="359"/>
      <c r="BFL12" s="360"/>
      <c r="BFM12" s="359"/>
      <c r="BFN12" s="360"/>
      <c r="BFO12" s="359"/>
      <c r="BFP12" s="359"/>
      <c r="BFQ12" s="359"/>
      <c r="BFR12" s="359"/>
      <c r="BFS12" s="360"/>
      <c r="BFT12" s="359"/>
      <c r="BFU12" s="360"/>
      <c r="BFV12" s="359"/>
      <c r="BFW12" s="359"/>
      <c r="BFX12" s="359"/>
      <c r="BFY12" s="359"/>
      <c r="BFZ12" s="360"/>
      <c r="BGA12" s="359"/>
      <c r="BGB12" s="360"/>
      <c r="BGC12" s="359"/>
      <c r="BGD12" s="359"/>
      <c r="BGE12" s="359"/>
      <c r="BGF12" s="359"/>
      <c r="BGG12" s="360"/>
      <c r="BGH12" s="359"/>
      <c r="BGI12" s="360"/>
      <c r="BGJ12" s="359"/>
      <c r="BGK12" s="359"/>
      <c r="BGL12" s="359"/>
      <c r="BGM12" s="359"/>
      <c r="BGN12" s="360"/>
      <c r="BGO12" s="359"/>
      <c r="BGP12" s="360"/>
      <c r="BGQ12" s="359"/>
      <c r="BGR12" s="359"/>
      <c r="BGS12" s="359"/>
      <c r="BGT12" s="359"/>
      <c r="BGU12" s="360"/>
      <c r="BGV12" s="359"/>
      <c r="BGW12" s="360"/>
      <c r="BGX12" s="359"/>
      <c r="BGY12" s="359"/>
      <c r="BGZ12" s="359"/>
      <c r="BHA12" s="359"/>
      <c r="BHB12" s="360"/>
      <c r="BHC12" s="359"/>
      <c r="BHD12" s="360"/>
      <c r="BHE12" s="359"/>
      <c r="BHF12" s="359"/>
      <c r="BHG12" s="359"/>
      <c r="BHH12" s="359"/>
      <c r="BHI12" s="360"/>
      <c r="BHJ12" s="359"/>
      <c r="BHK12" s="360"/>
      <c r="BHL12" s="359"/>
      <c r="BHM12" s="359"/>
      <c r="BHN12" s="359"/>
      <c r="BHO12" s="359"/>
      <c r="BHP12" s="360"/>
      <c r="BHQ12" s="359"/>
      <c r="BHR12" s="360"/>
      <c r="BHS12" s="359"/>
      <c r="BHT12" s="359"/>
      <c r="BHU12" s="359"/>
      <c r="BHV12" s="359"/>
      <c r="BHW12" s="360"/>
      <c r="BHX12" s="359"/>
      <c r="BHY12" s="360"/>
      <c r="BHZ12" s="359"/>
      <c r="BIA12" s="359"/>
      <c r="BIB12" s="359"/>
      <c r="BIC12" s="359"/>
      <c r="BID12" s="360"/>
      <c r="BIE12" s="359"/>
      <c r="BIF12" s="360"/>
      <c r="BIG12" s="359"/>
      <c r="BIH12" s="359"/>
      <c r="BII12" s="359"/>
      <c r="BIJ12" s="359"/>
      <c r="BIK12" s="360"/>
      <c r="BIL12" s="359"/>
      <c r="BIM12" s="360"/>
      <c r="BIN12" s="359"/>
      <c r="BIO12" s="359"/>
      <c r="BIP12" s="359"/>
      <c r="BIQ12" s="359"/>
      <c r="BIR12" s="360"/>
      <c r="BIS12" s="359"/>
      <c r="BIT12" s="360"/>
      <c r="BIU12" s="359"/>
      <c r="BIV12" s="359"/>
      <c r="BIW12" s="359"/>
      <c r="BIX12" s="359"/>
      <c r="BIY12" s="360"/>
      <c r="BIZ12" s="359"/>
      <c r="BJA12" s="360"/>
      <c r="BJB12" s="359"/>
      <c r="BJC12" s="359"/>
      <c r="BJD12" s="359"/>
      <c r="BJE12" s="359"/>
      <c r="BJF12" s="360"/>
      <c r="BJG12" s="359"/>
      <c r="BJH12" s="360"/>
      <c r="BJI12" s="359"/>
      <c r="BJJ12" s="359"/>
      <c r="BJK12" s="359"/>
      <c r="BJL12" s="359"/>
      <c r="BJM12" s="360"/>
      <c r="BJN12" s="359"/>
      <c r="BJO12" s="360"/>
      <c r="BJP12" s="359"/>
      <c r="BJQ12" s="359"/>
      <c r="BJR12" s="359"/>
      <c r="BJS12" s="359"/>
      <c r="BJT12" s="360"/>
      <c r="BJU12" s="359"/>
      <c r="BJV12" s="360"/>
      <c r="BJW12" s="359"/>
      <c r="BJX12" s="359"/>
      <c r="BJY12" s="359"/>
      <c r="BJZ12" s="359"/>
      <c r="BKA12" s="360"/>
      <c r="BKB12" s="359"/>
      <c r="BKC12" s="360"/>
      <c r="BKD12" s="359"/>
      <c r="BKE12" s="359"/>
      <c r="BKF12" s="359"/>
      <c r="BKG12" s="359"/>
      <c r="BKH12" s="360"/>
      <c r="BKI12" s="359"/>
      <c r="BKJ12" s="360"/>
      <c r="BKK12" s="359"/>
      <c r="BKL12" s="359"/>
      <c r="BKM12" s="359"/>
      <c r="BKN12" s="359"/>
      <c r="BKO12" s="360"/>
      <c r="BKP12" s="359"/>
      <c r="BKQ12" s="360"/>
      <c r="BKR12" s="359"/>
      <c r="BKS12" s="359"/>
      <c r="BKT12" s="359"/>
      <c r="BKU12" s="359"/>
      <c r="BKV12" s="360"/>
      <c r="BKW12" s="359"/>
      <c r="BKX12" s="360"/>
      <c r="BKY12" s="359"/>
      <c r="BKZ12" s="359"/>
      <c r="BLA12" s="359"/>
      <c r="BLB12" s="359"/>
      <c r="BLC12" s="360"/>
      <c r="BLD12" s="359"/>
      <c r="BLE12" s="360"/>
      <c r="BLF12" s="359"/>
      <c r="BLG12" s="359"/>
      <c r="BLH12" s="359"/>
      <c r="BLI12" s="359"/>
      <c r="BLJ12" s="360"/>
      <c r="BLK12" s="359"/>
      <c r="BLL12" s="360"/>
      <c r="BLM12" s="359"/>
      <c r="BLN12" s="359"/>
      <c r="BLO12" s="359"/>
      <c r="BLP12" s="359"/>
      <c r="BLQ12" s="360"/>
      <c r="BLR12" s="359"/>
      <c r="BLS12" s="360"/>
      <c r="BLT12" s="359"/>
      <c r="BLU12" s="359"/>
      <c r="BLV12" s="359"/>
      <c r="BLW12" s="359"/>
      <c r="BLX12" s="360"/>
      <c r="BLY12" s="359"/>
      <c r="BLZ12" s="360"/>
      <c r="BMA12" s="359"/>
      <c r="BMB12" s="359"/>
      <c r="BMC12" s="359"/>
      <c r="BMD12" s="359"/>
      <c r="BME12" s="360"/>
      <c r="BMF12" s="359"/>
      <c r="BMG12" s="360"/>
      <c r="BMH12" s="359"/>
      <c r="BMI12" s="359"/>
      <c r="BMJ12" s="359"/>
      <c r="BMK12" s="359"/>
      <c r="BML12" s="360"/>
      <c r="BMM12" s="359"/>
      <c r="BMN12" s="360"/>
      <c r="BMO12" s="359"/>
      <c r="BMP12" s="359"/>
      <c r="BMQ12" s="359"/>
      <c r="BMR12" s="359"/>
      <c r="BMS12" s="360"/>
      <c r="BMT12" s="359"/>
      <c r="BMU12" s="360"/>
      <c r="BMV12" s="359"/>
      <c r="BMW12" s="359"/>
      <c r="BMX12" s="359"/>
      <c r="BMY12" s="359"/>
      <c r="BMZ12" s="360"/>
      <c r="BNA12" s="359"/>
      <c r="BNB12" s="360"/>
      <c r="BNC12" s="359"/>
      <c r="BND12" s="359"/>
      <c r="BNE12" s="359"/>
      <c r="BNF12" s="359"/>
      <c r="BNG12" s="360"/>
      <c r="BNH12" s="359"/>
      <c r="BNI12" s="360"/>
      <c r="BNJ12" s="359"/>
      <c r="BNK12" s="359"/>
      <c r="BNL12" s="359"/>
      <c r="BNM12" s="359"/>
      <c r="BNN12" s="360"/>
      <c r="BNO12" s="359"/>
      <c r="BNP12" s="360"/>
      <c r="BNQ12" s="359"/>
      <c r="BNR12" s="359"/>
      <c r="BNS12" s="359"/>
      <c r="BNT12" s="359"/>
      <c r="BNU12" s="360"/>
      <c r="BNV12" s="359"/>
      <c r="BNW12" s="360"/>
      <c r="BNX12" s="359"/>
      <c r="BNY12" s="359"/>
      <c r="BNZ12" s="359"/>
      <c r="BOA12" s="359"/>
      <c r="BOB12" s="360"/>
      <c r="BOC12" s="359"/>
      <c r="BOD12" s="360"/>
      <c r="BOE12" s="359"/>
      <c r="BOF12" s="359"/>
      <c r="BOG12" s="359"/>
      <c r="BOH12" s="359"/>
      <c r="BOI12" s="360"/>
      <c r="BOJ12" s="359"/>
      <c r="BOK12" s="360"/>
      <c r="BOL12" s="359"/>
      <c r="BOM12" s="359"/>
      <c r="BON12" s="359"/>
      <c r="BOO12" s="359"/>
      <c r="BOP12" s="360"/>
      <c r="BOQ12" s="359"/>
      <c r="BOR12" s="360"/>
      <c r="BOS12" s="359"/>
      <c r="BOT12" s="359"/>
      <c r="BOU12" s="359"/>
      <c r="BOV12" s="359"/>
      <c r="BOW12" s="360"/>
      <c r="BOX12" s="359"/>
      <c r="BOY12" s="360"/>
      <c r="BOZ12" s="359"/>
      <c r="BPA12" s="359"/>
      <c r="BPB12" s="359"/>
      <c r="BPC12" s="359"/>
      <c r="BPD12" s="360"/>
      <c r="BPE12" s="359"/>
      <c r="BPF12" s="360"/>
      <c r="BPG12" s="359"/>
      <c r="BPH12" s="359"/>
      <c r="BPI12" s="359"/>
      <c r="BPJ12" s="359"/>
      <c r="BPK12" s="360"/>
      <c r="BPL12" s="359"/>
      <c r="BPM12" s="360"/>
      <c r="BPN12" s="359"/>
      <c r="BPO12" s="359"/>
      <c r="BPP12" s="359"/>
      <c r="BPQ12" s="359"/>
      <c r="BPR12" s="360"/>
      <c r="BPS12" s="359"/>
      <c r="BPT12" s="360"/>
      <c r="BPU12" s="359"/>
      <c r="BPV12" s="359"/>
      <c r="BPW12" s="359"/>
      <c r="BPX12" s="359"/>
      <c r="BPY12" s="360"/>
      <c r="BPZ12" s="359"/>
      <c r="BQA12" s="360"/>
      <c r="BQB12" s="359"/>
      <c r="BQC12" s="359"/>
      <c r="BQD12" s="359"/>
      <c r="BQE12" s="359"/>
      <c r="BQF12" s="360"/>
      <c r="BQG12" s="359"/>
      <c r="BQH12" s="360"/>
      <c r="BQI12" s="359"/>
      <c r="BQJ12" s="359"/>
      <c r="BQK12" s="359"/>
      <c r="BQL12" s="359"/>
      <c r="BQM12" s="360"/>
      <c r="BQN12" s="359"/>
      <c r="BQO12" s="360"/>
      <c r="BQP12" s="359"/>
      <c r="BQQ12" s="359"/>
      <c r="BQR12" s="359"/>
      <c r="BQS12" s="359"/>
      <c r="BQT12" s="360"/>
      <c r="BQU12" s="359"/>
      <c r="BQV12" s="360"/>
      <c r="BQW12" s="359"/>
      <c r="BQX12" s="359"/>
      <c r="BQY12" s="359"/>
      <c r="BQZ12" s="359"/>
      <c r="BRA12" s="360"/>
      <c r="BRB12" s="359"/>
      <c r="BRC12" s="360"/>
      <c r="BRD12" s="359"/>
      <c r="BRE12" s="359"/>
      <c r="BRF12" s="359"/>
      <c r="BRG12" s="359"/>
      <c r="BRH12" s="360"/>
      <c r="BRI12" s="359"/>
      <c r="BRJ12" s="360"/>
      <c r="BRK12" s="359"/>
      <c r="BRL12" s="359"/>
      <c r="BRM12" s="359"/>
      <c r="BRN12" s="359"/>
      <c r="BRO12" s="360"/>
      <c r="BRP12" s="359"/>
      <c r="BRQ12" s="360"/>
      <c r="BRR12" s="359"/>
      <c r="BRS12" s="359"/>
      <c r="BRT12" s="359"/>
      <c r="BRU12" s="359"/>
      <c r="BRV12" s="360"/>
      <c r="BRW12" s="359"/>
      <c r="BRX12" s="360"/>
      <c r="BRY12" s="359"/>
      <c r="BRZ12" s="359"/>
      <c r="BSA12" s="359"/>
      <c r="BSB12" s="359"/>
      <c r="BSC12" s="360"/>
      <c r="BSD12" s="359"/>
      <c r="BSE12" s="360"/>
      <c r="BSF12" s="359"/>
      <c r="BSG12" s="359"/>
      <c r="BSH12" s="359"/>
      <c r="BSI12" s="359"/>
      <c r="BSJ12" s="360"/>
      <c r="BSK12" s="359"/>
      <c r="BSL12" s="360"/>
      <c r="BSM12" s="359"/>
      <c r="BSN12" s="359"/>
      <c r="BSO12" s="359"/>
      <c r="BSP12" s="359"/>
      <c r="BSQ12" s="360"/>
      <c r="BSR12" s="359"/>
      <c r="BSS12" s="360"/>
      <c r="BST12" s="359"/>
      <c r="BSU12" s="359"/>
      <c r="BSV12" s="359"/>
      <c r="BSW12" s="359"/>
      <c r="BSX12" s="360"/>
      <c r="BSY12" s="359"/>
      <c r="BSZ12" s="360"/>
      <c r="BTA12" s="359"/>
      <c r="BTB12" s="359"/>
      <c r="BTC12" s="359"/>
      <c r="BTD12" s="359"/>
      <c r="BTE12" s="360"/>
      <c r="BTF12" s="359"/>
      <c r="BTG12" s="360"/>
      <c r="BTH12" s="359"/>
      <c r="BTI12" s="359"/>
      <c r="BTJ12" s="359"/>
      <c r="BTK12" s="359"/>
      <c r="BTL12" s="360"/>
      <c r="BTM12" s="359"/>
      <c r="BTN12" s="360"/>
      <c r="BTO12" s="359"/>
      <c r="BTP12" s="359"/>
      <c r="BTQ12" s="359"/>
      <c r="BTR12" s="359"/>
      <c r="BTS12" s="360"/>
      <c r="BTT12" s="359"/>
      <c r="BTU12" s="360"/>
      <c r="BTV12" s="359"/>
      <c r="BTW12" s="359"/>
      <c r="BTX12" s="359"/>
      <c r="BTY12" s="359"/>
      <c r="BTZ12" s="360"/>
      <c r="BUA12" s="359"/>
      <c r="BUB12" s="360"/>
      <c r="BUC12" s="359"/>
      <c r="BUD12" s="359"/>
      <c r="BUE12" s="359"/>
      <c r="BUF12" s="359"/>
      <c r="BUG12" s="360"/>
      <c r="BUH12" s="359"/>
      <c r="BUI12" s="360"/>
      <c r="BUJ12" s="359"/>
      <c r="BUK12" s="359"/>
      <c r="BUL12" s="359"/>
      <c r="BUM12" s="359"/>
      <c r="BUN12" s="360"/>
      <c r="BUO12" s="359"/>
      <c r="BUP12" s="360"/>
      <c r="BUQ12" s="359"/>
      <c r="BUR12" s="359"/>
      <c r="BUS12" s="359"/>
      <c r="BUT12" s="359"/>
      <c r="BUU12" s="360"/>
      <c r="BUV12" s="359"/>
      <c r="BUW12" s="360"/>
      <c r="BUX12" s="359"/>
      <c r="BUY12" s="359"/>
      <c r="BUZ12" s="359"/>
      <c r="BVA12" s="359"/>
      <c r="BVB12" s="360"/>
      <c r="BVC12" s="359"/>
      <c r="BVD12" s="360"/>
      <c r="BVE12" s="359"/>
      <c r="BVF12" s="359"/>
      <c r="BVG12" s="359"/>
      <c r="BVH12" s="359"/>
      <c r="BVI12" s="360"/>
      <c r="BVJ12" s="359"/>
      <c r="BVK12" s="360"/>
      <c r="BVL12" s="359"/>
      <c r="BVM12" s="359"/>
      <c r="BVN12" s="359"/>
      <c r="BVO12" s="359"/>
      <c r="BVP12" s="360"/>
      <c r="BVQ12" s="359"/>
      <c r="BVR12" s="360"/>
      <c r="BVS12" s="359"/>
      <c r="BVT12" s="359"/>
      <c r="BVU12" s="359"/>
      <c r="BVV12" s="359"/>
      <c r="BVW12" s="360"/>
      <c r="BVX12" s="359"/>
      <c r="BVY12" s="360"/>
      <c r="BVZ12" s="359"/>
      <c r="BWA12" s="359"/>
      <c r="BWB12" s="359"/>
      <c r="BWC12" s="359"/>
      <c r="BWD12" s="360"/>
      <c r="BWE12" s="359"/>
      <c r="BWF12" s="360"/>
      <c r="BWG12" s="359"/>
      <c r="BWH12" s="359"/>
      <c r="BWI12" s="359"/>
      <c r="BWJ12" s="359"/>
      <c r="BWK12" s="360"/>
      <c r="BWL12" s="359"/>
      <c r="BWM12" s="360"/>
      <c r="BWN12" s="359"/>
      <c r="BWO12" s="359"/>
      <c r="BWP12" s="359"/>
      <c r="BWQ12" s="359"/>
      <c r="BWR12" s="360"/>
      <c r="BWS12" s="359"/>
      <c r="BWT12" s="360"/>
      <c r="BWU12" s="359"/>
      <c r="BWV12" s="359"/>
      <c r="BWW12" s="359"/>
      <c r="BWX12" s="359"/>
      <c r="BWY12" s="360"/>
      <c r="BWZ12" s="359"/>
      <c r="BXA12" s="360"/>
      <c r="BXB12" s="359"/>
      <c r="BXC12" s="359"/>
      <c r="BXD12" s="359"/>
      <c r="BXE12" s="359"/>
      <c r="BXF12" s="360"/>
      <c r="BXG12" s="359"/>
      <c r="BXH12" s="360"/>
      <c r="BXI12" s="359"/>
      <c r="BXJ12" s="359"/>
      <c r="BXK12" s="359"/>
      <c r="BXL12" s="359"/>
      <c r="BXM12" s="360"/>
      <c r="BXN12" s="359"/>
      <c r="BXO12" s="360"/>
      <c r="BXP12" s="359"/>
      <c r="BXQ12" s="359"/>
      <c r="BXR12" s="359"/>
      <c r="BXS12" s="359"/>
      <c r="BXT12" s="360"/>
      <c r="BXU12" s="359"/>
      <c r="BXV12" s="360"/>
      <c r="BXW12" s="359"/>
      <c r="BXX12" s="359"/>
      <c r="BXY12" s="359"/>
      <c r="BXZ12" s="359"/>
      <c r="BYA12" s="360"/>
      <c r="BYB12" s="359"/>
      <c r="BYC12" s="360"/>
      <c r="BYD12" s="359"/>
      <c r="BYE12" s="359"/>
      <c r="BYF12" s="359"/>
      <c r="BYG12" s="359"/>
      <c r="BYH12" s="360"/>
      <c r="BYI12" s="359"/>
      <c r="BYJ12" s="360"/>
      <c r="BYK12" s="359"/>
      <c r="BYL12" s="359"/>
      <c r="BYM12" s="359"/>
      <c r="BYN12" s="359"/>
      <c r="BYO12" s="360"/>
      <c r="BYP12" s="359"/>
      <c r="BYQ12" s="360"/>
      <c r="BYR12" s="359"/>
      <c r="BYS12" s="359"/>
      <c r="BYT12" s="359"/>
      <c r="BYU12" s="359"/>
      <c r="BYV12" s="360"/>
      <c r="BYW12" s="359"/>
      <c r="BYX12" s="360"/>
      <c r="BYY12" s="359"/>
      <c r="BYZ12" s="359"/>
      <c r="BZA12" s="359"/>
      <c r="BZB12" s="359"/>
      <c r="BZC12" s="360"/>
      <c r="BZD12" s="359"/>
      <c r="BZE12" s="360"/>
      <c r="BZF12" s="359"/>
      <c r="BZG12" s="359"/>
      <c r="BZH12" s="359"/>
      <c r="BZI12" s="359"/>
      <c r="BZJ12" s="360"/>
      <c r="BZK12" s="359"/>
      <c r="BZL12" s="360"/>
      <c r="BZM12" s="359"/>
      <c r="BZN12" s="359"/>
      <c r="BZO12" s="359"/>
      <c r="BZP12" s="359"/>
      <c r="BZQ12" s="360"/>
      <c r="BZR12" s="359"/>
      <c r="BZS12" s="360"/>
      <c r="BZT12" s="359"/>
      <c r="BZU12" s="359"/>
      <c r="BZV12" s="359"/>
      <c r="BZW12" s="359"/>
      <c r="BZX12" s="360"/>
      <c r="BZY12" s="359"/>
      <c r="BZZ12" s="360"/>
      <c r="CAA12" s="359"/>
      <c r="CAB12" s="359"/>
      <c r="CAC12" s="359"/>
      <c r="CAD12" s="359"/>
      <c r="CAE12" s="360"/>
      <c r="CAF12" s="359"/>
      <c r="CAG12" s="360"/>
      <c r="CAH12" s="359"/>
      <c r="CAI12" s="359"/>
      <c r="CAJ12" s="359"/>
      <c r="CAK12" s="359"/>
      <c r="CAL12" s="360"/>
      <c r="CAM12" s="359"/>
      <c r="CAN12" s="360"/>
      <c r="CAO12" s="359"/>
      <c r="CAP12" s="359"/>
      <c r="CAQ12" s="359"/>
      <c r="CAR12" s="359"/>
      <c r="CAS12" s="360"/>
      <c r="CAT12" s="359"/>
      <c r="CAU12" s="360"/>
      <c r="CAV12" s="359"/>
      <c r="CAW12" s="359"/>
      <c r="CAX12" s="359"/>
      <c r="CAY12" s="359"/>
      <c r="CAZ12" s="360"/>
      <c r="CBA12" s="359"/>
      <c r="CBB12" s="360"/>
      <c r="CBC12" s="359"/>
      <c r="CBD12" s="359"/>
      <c r="CBE12" s="359"/>
      <c r="CBF12" s="359"/>
      <c r="CBG12" s="360"/>
      <c r="CBH12" s="359"/>
      <c r="CBI12" s="360"/>
      <c r="CBJ12" s="359"/>
      <c r="CBK12" s="359"/>
      <c r="CBL12" s="359"/>
      <c r="CBM12" s="359"/>
      <c r="CBN12" s="360"/>
      <c r="CBO12" s="359"/>
      <c r="CBP12" s="360"/>
      <c r="CBQ12" s="359"/>
      <c r="CBR12" s="359"/>
      <c r="CBS12" s="359"/>
      <c r="CBT12" s="359"/>
      <c r="CBU12" s="360"/>
      <c r="CBV12" s="359"/>
      <c r="CBW12" s="360"/>
      <c r="CBX12" s="359"/>
      <c r="CBY12" s="359"/>
      <c r="CBZ12" s="359"/>
      <c r="CCA12" s="359"/>
      <c r="CCB12" s="360"/>
      <c r="CCC12" s="359"/>
      <c r="CCD12" s="360"/>
      <c r="CCE12" s="359"/>
      <c r="CCF12" s="359"/>
      <c r="CCG12" s="359"/>
      <c r="CCH12" s="359"/>
      <c r="CCI12" s="360"/>
      <c r="CCJ12" s="359"/>
      <c r="CCK12" s="360"/>
      <c r="CCL12" s="359"/>
      <c r="CCM12" s="359"/>
      <c r="CCN12" s="359"/>
      <c r="CCO12" s="359"/>
      <c r="CCP12" s="360"/>
      <c r="CCQ12" s="359"/>
      <c r="CCR12" s="360"/>
      <c r="CCS12" s="359"/>
      <c r="CCT12" s="359"/>
      <c r="CCU12" s="359"/>
      <c r="CCV12" s="359"/>
      <c r="CCW12" s="360"/>
      <c r="CCX12" s="359"/>
      <c r="CCY12" s="360"/>
      <c r="CCZ12" s="359"/>
      <c r="CDA12" s="359"/>
      <c r="CDB12" s="359"/>
      <c r="CDC12" s="359"/>
      <c r="CDD12" s="360"/>
      <c r="CDE12" s="359"/>
      <c r="CDF12" s="360"/>
      <c r="CDG12" s="359"/>
      <c r="CDH12" s="359"/>
      <c r="CDI12" s="359"/>
      <c r="CDJ12" s="359"/>
      <c r="CDK12" s="360"/>
      <c r="CDL12" s="359"/>
      <c r="CDM12" s="360"/>
      <c r="CDN12" s="359"/>
      <c r="CDO12" s="359"/>
      <c r="CDP12" s="359"/>
      <c r="CDQ12" s="359"/>
      <c r="CDR12" s="360"/>
      <c r="CDS12" s="359"/>
      <c r="CDT12" s="360"/>
      <c r="CDU12" s="359"/>
      <c r="CDV12" s="359"/>
      <c r="CDW12" s="359"/>
      <c r="CDX12" s="359"/>
      <c r="CDY12" s="360"/>
      <c r="CDZ12" s="359"/>
      <c r="CEA12" s="360"/>
      <c r="CEB12" s="359"/>
      <c r="CEC12" s="359"/>
      <c r="CED12" s="359"/>
      <c r="CEE12" s="359"/>
      <c r="CEF12" s="360"/>
      <c r="CEG12" s="359"/>
      <c r="CEH12" s="360"/>
      <c r="CEI12" s="359"/>
      <c r="CEJ12" s="359"/>
      <c r="CEK12" s="359"/>
      <c r="CEL12" s="359"/>
      <c r="CEM12" s="360"/>
      <c r="CEN12" s="359"/>
      <c r="CEO12" s="360"/>
      <c r="CEP12" s="359"/>
      <c r="CEQ12" s="359"/>
      <c r="CER12" s="359"/>
      <c r="CES12" s="359"/>
      <c r="CET12" s="360"/>
      <c r="CEU12" s="359"/>
      <c r="CEV12" s="360"/>
      <c r="CEW12" s="359"/>
      <c r="CEX12" s="359"/>
      <c r="CEY12" s="359"/>
      <c r="CEZ12" s="359"/>
      <c r="CFA12" s="360"/>
      <c r="CFB12" s="359"/>
      <c r="CFC12" s="360"/>
      <c r="CFD12" s="359"/>
      <c r="CFE12" s="359"/>
      <c r="CFF12" s="359"/>
      <c r="CFG12" s="359"/>
      <c r="CFH12" s="360"/>
      <c r="CFI12" s="359"/>
      <c r="CFJ12" s="360"/>
      <c r="CFK12" s="359"/>
      <c r="CFL12" s="359"/>
      <c r="CFM12" s="359"/>
      <c r="CFN12" s="359"/>
      <c r="CFO12" s="360"/>
      <c r="CFP12" s="359"/>
      <c r="CFQ12" s="360"/>
      <c r="CFR12" s="359"/>
      <c r="CFS12" s="359"/>
      <c r="CFT12" s="359"/>
      <c r="CFU12" s="359"/>
      <c r="CFV12" s="360"/>
      <c r="CFW12" s="359"/>
      <c r="CFX12" s="360"/>
      <c r="CFY12" s="359"/>
      <c r="CFZ12" s="359"/>
      <c r="CGA12" s="359"/>
      <c r="CGB12" s="359"/>
      <c r="CGC12" s="360"/>
      <c r="CGD12" s="359"/>
      <c r="CGE12" s="360"/>
      <c r="CGF12" s="359"/>
      <c r="CGG12" s="359"/>
      <c r="CGH12" s="359"/>
      <c r="CGI12" s="359"/>
      <c r="CGJ12" s="360"/>
      <c r="CGK12" s="359"/>
      <c r="CGL12" s="360"/>
      <c r="CGM12" s="359"/>
      <c r="CGN12" s="359"/>
      <c r="CGO12" s="359"/>
      <c r="CGP12" s="359"/>
      <c r="CGQ12" s="360"/>
      <c r="CGR12" s="359"/>
      <c r="CGS12" s="360"/>
      <c r="CGT12" s="359"/>
      <c r="CGU12" s="359"/>
      <c r="CGV12" s="359"/>
      <c r="CGW12" s="359"/>
      <c r="CGX12" s="360"/>
      <c r="CGY12" s="359"/>
      <c r="CGZ12" s="360"/>
      <c r="CHA12" s="359"/>
      <c r="CHB12" s="359"/>
      <c r="CHC12" s="359"/>
      <c r="CHD12" s="359"/>
      <c r="CHE12" s="360"/>
      <c r="CHF12" s="359"/>
      <c r="CHG12" s="360"/>
      <c r="CHH12" s="359"/>
      <c r="CHI12" s="359"/>
      <c r="CHJ12" s="359"/>
      <c r="CHK12" s="359"/>
      <c r="CHL12" s="360"/>
      <c r="CHM12" s="359"/>
      <c r="CHN12" s="360"/>
      <c r="CHO12" s="359"/>
      <c r="CHP12" s="359"/>
      <c r="CHQ12" s="359"/>
      <c r="CHR12" s="359"/>
      <c r="CHS12" s="360"/>
      <c r="CHT12" s="359"/>
      <c r="CHU12" s="360"/>
      <c r="CHV12" s="359"/>
      <c r="CHW12" s="359"/>
      <c r="CHX12" s="359"/>
      <c r="CHY12" s="359"/>
      <c r="CHZ12" s="360"/>
      <c r="CIA12" s="359"/>
      <c r="CIB12" s="360"/>
      <c r="CIC12" s="359"/>
      <c r="CID12" s="359"/>
      <c r="CIE12" s="359"/>
      <c r="CIF12" s="359"/>
      <c r="CIG12" s="360"/>
      <c r="CIH12" s="359"/>
      <c r="CII12" s="360"/>
      <c r="CIJ12" s="359"/>
      <c r="CIK12" s="359"/>
      <c r="CIL12" s="359"/>
      <c r="CIM12" s="359"/>
      <c r="CIN12" s="360"/>
      <c r="CIO12" s="359"/>
      <c r="CIP12" s="360"/>
      <c r="CIQ12" s="359"/>
      <c r="CIR12" s="359"/>
      <c r="CIS12" s="359"/>
      <c r="CIT12" s="359"/>
      <c r="CIU12" s="360"/>
      <c r="CIV12" s="359"/>
      <c r="CIW12" s="360"/>
      <c r="CIX12" s="359"/>
      <c r="CIY12" s="359"/>
      <c r="CIZ12" s="359"/>
      <c r="CJA12" s="359"/>
      <c r="CJB12" s="360"/>
      <c r="CJC12" s="359"/>
      <c r="CJD12" s="360"/>
      <c r="CJE12" s="359"/>
      <c r="CJF12" s="359"/>
      <c r="CJG12" s="359"/>
      <c r="CJH12" s="359"/>
      <c r="CJI12" s="360"/>
      <c r="CJJ12" s="359"/>
      <c r="CJK12" s="360"/>
      <c r="CJL12" s="359"/>
      <c r="CJM12" s="359"/>
      <c r="CJN12" s="359"/>
      <c r="CJO12" s="359"/>
      <c r="CJP12" s="360"/>
      <c r="CJQ12" s="359"/>
      <c r="CJR12" s="360"/>
      <c r="CJS12" s="359"/>
      <c r="CJT12" s="359"/>
      <c r="CJU12" s="359"/>
      <c r="CJV12" s="359"/>
      <c r="CJW12" s="360"/>
      <c r="CJX12" s="359"/>
      <c r="CJY12" s="360"/>
      <c r="CJZ12" s="359"/>
      <c r="CKA12" s="359"/>
      <c r="CKB12" s="359"/>
      <c r="CKC12" s="359"/>
      <c r="CKD12" s="360"/>
      <c r="CKE12" s="359"/>
      <c r="CKF12" s="360"/>
      <c r="CKG12" s="359"/>
      <c r="CKH12" s="359"/>
      <c r="CKI12" s="359"/>
      <c r="CKJ12" s="359"/>
      <c r="CKK12" s="360"/>
      <c r="CKL12" s="359"/>
      <c r="CKM12" s="360"/>
      <c r="CKN12" s="359"/>
      <c r="CKO12" s="359"/>
      <c r="CKP12" s="359"/>
      <c r="CKQ12" s="359"/>
      <c r="CKR12" s="360"/>
      <c r="CKS12" s="359"/>
      <c r="CKT12" s="360"/>
      <c r="CKU12" s="359"/>
      <c r="CKV12" s="359"/>
      <c r="CKW12" s="359"/>
      <c r="CKX12" s="359"/>
      <c r="CKY12" s="360"/>
      <c r="CKZ12" s="359"/>
      <c r="CLA12" s="360"/>
      <c r="CLB12" s="359"/>
      <c r="CLC12" s="359"/>
      <c r="CLD12" s="359"/>
      <c r="CLE12" s="359"/>
      <c r="CLF12" s="360"/>
      <c r="CLG12" s="359"/>
      <c r="CLH12" s="360"/>
      <c r="CLI12" s="359"/>
      <c r="CLJ12" s="359"/>
      <c r="CLK12" s="359"/>
      <c r="CLL12" s="359"/>
      <c r="CLM12" s="360"/>
      <c r="CLN12" s="359"/>
      <c r="CLO12" s="360"/>
      <c r="CLP12" s="359"/>
      <c r="CLQ12" s="359"/>
      <c r="CLR12" s="359"/>
      <c r="CLS12" s="359"/>
      <c r="CLT12" s="360"/>
      <c r="CLU12" s="359"/>
      <c r="CLV12" s="360"/>
      <c r="CLW12" s="359"/>
      <c r="CLX12" s="359"/>
      <c r="CLY12" s="359"/>
      <c r="CLZ12" s="359"/>
      <c r="CMA12" s="360"/>
      <c r="CMB12" s="359"/>
      <c r="CMC12" s="360"/>
      <c r="CMD12" s="359"/>
      <c r="CME12" s="359"/>
      <c r="CMF12" s="359"/>
      <c r="CMG12" s="359"/>
      <c r="CMH12" s="360"/>
      <c r="CMI12" s="359"/>
      <c r="CMJ12" s="360"/>
      <c r="CMK12" s="359"/>
      <c r="CML12" s="359"/>
      <c r="CMM12" s="359"/>
      <c r="CMN12" s="359"/>
      <c r="CMO12" s="360"/>
      <c r="CMP12" s="359"/>
      <c r="CMQ12" s="360"/>
      <c r="CMR12" s="359"/>
      <c r="CMS12" s="359"/>
      <c r="CMT12" s="359"/>
      <c r="CMU12" s="359"/>
      <c r="CMV12" s="360"/>
      <c r="CMW12" s="359"/>
      <c r="CMX12" s="360"/>
      <c r="CMY12" s="359"/>
      <c r="CMZ12" s="359"/>
      <c r="CNA12" s="359"/>
      <c r="CNB12" s="359"/>
      <c r="CNC12" s="360"/>
      <c r="CND12" s="359"/>
      <c r="CNE12" s="360"/>
      <c r="CNF12" s="359"/>
      <c r="CNG12" s="359"/>
      <c r="CNH12" s="359"/>
      <c r="CNI12" s="359"/>
      <c r="CNJ12" s="360"/>
      <c r="CNK12" s="359"/>
      <c r="CNL12" s="360"/>
      <c r="CNM12" s="359"/>
      <c r="CNN12" s="359"/>
      <c r="CNO12" s="359"/>
      <c r="CNP12" s="359"/>
      <c r="CNQ12" s="360"/>
      <c r="CNR12" s="359"/>
      <c r="CNS12" s="360"/>
      <c r="CNT12" s="359"/>
      <c r="CNU12" s="359"/>
      <c r="CNV12" s="359"/>
      <c r="CNW12" s="359"/>
      <c r="CNX12" s="360"/>
      <c r="CNY12" s="359"/>
      <c r="CNZ12" s="360"/>
      <c r="COA12" s="359"/>
      <c r="COB12" s="359"/>
      <c r="COC12" s="359"/>
      <c r="COD12" s="359"/>
      <c r="COE12" s="360"/>
      <c r="COF12" s="359"/>
      <c r="COG12" s="360"/>
      <c r="COH12" s="359"/>
      <c r="COI12" s="359"/>
      <c r="COJ12" s="359"/>
      <c r="COK12" s="359"/>
      <c r="COL12" s="360"/>
      <c r="COM12" s="359"/>
      <c r="CON12" s="360"/>
      <c r="COO12" s="359"/>
      <c r="COP12" s="359"/>
      <c r="COQ12" s="359"/>
      <c r="COR12" s="359"/>
      <c r="COS12" s="360"/>
      <c r="COT12" s="359"/>
      <c r="COU12" s="360"/>
      <c r="COV12" s="359"/>
      <c r="COW12" s="359"/>
      <c r="COX12" s="359"/>
      <c r="COY12" s="359"/>
      <c r="COZ12" s="360"/>
      <c r="CPA12" s="359"/>
      <c r="CPB12" s="360"/>
      <c r="CPC12" s="359"/>
      <c r="CPD12" s="359"/>
      <c r="CPE12" s="359"/>
      <c r="CPF12" s="359"/>
      <c r="CPG12" s="360"/>
      <c r="CPH12" s="359"/>
      <c r="CPI12" s="360"/>
      <c r="CPJ12" s="359"/>
      <c r="CPK12" s="359"/>
      <c r="CPL12" s="359"/>
      <c r="CPM12" s="359"/>
      <c r="CPN12" s="360"/>
      <c r="CPO12" s="359"/>
      <c r="CPP12" s="360"/>
      <c r="CPQ12" s="359"/>
      <c r="CPR12" s="359"/>
      <c r="CPS12" s="359"/>
      <c r="CPT12" s="359"/>
      <c r="CPU12" s="360"/>
      <c r="CPV12" s="359"/>
      <c r="CPW12" s="360"/>
      <c r="CPX12" s="359"/>
      <c r="CPY12" s="359"/>
      <c r="CPZ12" s="359"/>
      <c r="CQA12" s="359"/>
      <c r="CQB12" s="360"/>
      <c r="CQC12" s="359"/>
      <c r="CQD12" s="360"/>
      <c r="CQE12" s="359"/>
      <c r="CQF12" s="359"/>
      <c r="CQG12" s="359"/>
      <c r="CQH12" s="359"/>
      <c r="CQI12" s="360"/>
      <c r="CQJ12" s="359"/>
      <c r="CQK12" s="360"/>
      <c r="CQL12" s="359"/>
      <c r="CQM12" s="359"/>
      <c r="CQN12" s="359"/>
      <c r="CQO12" s="359"/>
      <c r="CQP12" s="360"/>
      <c r="CQQ12" s="359"/>
      <c r="CQR12" s="360"/>
      <c r="CQS12" s="359"/>
      <c r="CQT12" s="359"/>
      <c r="CQU12" s="359"/>
      <c r="CQV12" s="359"/>
      <c r="CQW12" s="360"/>
      <c r="CQX12" s="359"/>
      <c r="CQY12" s="360"/>
      <c r="CQZ12" s="359"/>
      <c r="CRA12" s="359"/>
      <c r="CRB12" s="359"/>
      <c r="CRC12" s="359"/>
      <c r="CRD12" s="360"/>
      <c r="CRE12" s="359"/>
      <c r="CRF12" s="360"/>
      <c r="CRG12" s="359"/>
      <c r="CRH12" s="359"/>
      <c r="CRI12" s="359"/>
      <c r="CRJ12" s="359"/>
      <c r="CRK12" s="360"/>
      <c r="CRL12" s="359"/>
      <c r="CRM12" s="360"/>
      <c r="CRN12" s="359"/>
      <c r="CRO12" s="359"/>
      <c r="CRP12" s="359"/>
      <c r="CRQ12" s="359"/>
      <c r="CRR12" s="360"/>
      <c r="CRS12" s="359"/>
      <c r="CRT12" s="360"/>
      <c r="CRU12" s="359"/>
      <c r="CRV12" s="359"/>
      <c r="CRW12" s="359"/>
      <c r="CRX12" s="359"/>
      <c r="CRY12" s="360"/>
      <c r="CRZ12" s="359"/>
      <c r="CSA12" s="360"/>
      <c r="CSB12" s="359"/>
      <c r="CSC12" s="359"/>
      <c r="CSD12" s="359"/>
      <c r="CSE12" s="359"/>
      <c r="CSF12" s="360"/>
      <c r="CSG12" s="359"/>
      <c r="CSH12" s="360"/>
      <c r="CSI12" s="359"/>
      <c r="CSJ12" s="359"/>
      <c r="CSK12" s="359"/>
      <c r="CSL12" s="359"/>
      <c r="CSM12" s="360"/>
      <c r="CSN12" s="359"/>
      <c r="CSO12" s="360"/>
      <c r="CSP12" s="359"/>
      <c r="CSQ12" s="359"/>
      <c r="CSR12" s="359"/>
      <c r="CSS12" s="359"/>
      <c r="CST12" s="360"/>
      <c r="CSU12" s="359"/>
      <c r="CSV12" s="360"/>
      <c r="CSW12" s="359"/>
      <c r="CSX12" s="359"/>
      <c r="CSY12" s="359"/>
      <c r="CSZ12" s="359"/>
      <c r="CTA12" s="360"/>
      <c r="CTB12" s="359"/>
      <c r="CTC12" s="360"/>
      <c r="CTD12" s="359"/>
      <c r="CTE12" s="359"/>
      <c r="CTF12" s="359"/>
      <c r="CTG12" s="359"/>
      <c r="CTH12" s="360"/>
      <c r="CTI12" s="359"/>
      <c r="CTJ12" s="360"/>
      <c r="CTK12" s="359"/>
      <c r="CTL12" s="359"/>
      <c r="CTM12" s="359"/>
      <c r="CTN12" s="359"/>
      <c r="CTO12" s="360"/>
      <c r="CTP12" s="359"/>
      <c r="CTQ12" s="360"/>
      <c r="CTR12" s="359"/>
      <c r="CTS12" s="359"/>
      <c r="CTT12" s="359"/>
      <c r="CTU12" s="359"/>
      <c r="CTV12" s="360"/>
      <c r="CTW12" s="359"/>
      <c r="CTX12" s="360"/>
      <c r="CTY12" s="359"/>
      <c r="CTZ12" s="359"/>
      <c r="CUA12" s="359"/>
      <c r="CUB12" s="359"/>
      <c r="CUC12" s="360"/>
      <c r="CUD12" s="359"/>
      <c r="CUE12" s="360"/>
      <c r="CUF12" s="359"/>
      <c r="CUG12" s="359"/>
      <c r="CUH12" s="359"/>
      <c r="CUI12" s="359"/>
      <c r="CUJ12" s="360"/>
      <c r="CUK12" s="359"/>
      <c r="CUL12" s="360"/>
      <c r="CUM12" s="359"/>
      <c r="CUN12" s="359"/>
      <c r="CUO12" s="359"/>
      <c r="CUP12" s="359"/>
      <c r="CUQ12" s="360"/>
      <c r="CUR12" s="359"/>
      <c r="CUS12" s="360"/>
      <c r="CUT12" s="359"/>
      <c r="CUU12" s="359"/>
      <c r="CUV12" s="359"/>
      <c r="CUW12" s="359"/>
      <c r="CUX12" s="360"/>
      <c r="CUY12" s="359"/>
      <c r="CUZ12" s="360"/>
      <c r="CVA12" s="359"/>
      <c r="CVB12" s="359"/>
      <c r="CVC12" s="359"/>
      <c r="CVD12" s="359"/>
      <c r="CVE12" s="360"/>
      <c r="CVF12" s="359"/>
      <c r="CVG12" s="360"/>
      <c r="CVH12" s="359"/>
      <c r="CVI12" s="359"/>
      <c r="CVJ12" s="359"/>
      <c r="CVK12" s="359"/>
      <c r="CVL12" s="360"/>
      <c r="CVM12" s="359"/>
      <c r="CVN12" s="360"/>
      <c r="CVO12" s="359"/>
      <c r="CVP12" s="359"/>
      <c r="CVQ12" s="359"/>
      <c r="CVR12" s="359"/>
      <c r="CVS12" s="360"/>
      <c r="CVT12" s="359"/>
      <c r="CVU12" s="360"/>
      <c r="CVV12" s="359"/>
      <c r="CVW12" s="359"/>
      <c r="CVX12" s="359"/>
      <c r="CVY12" s="359"/>
      <c r="CVZ12" s="360"/>
      <c r="CWA12" s="359"/>
      <c r="CWB12" s="360"/>
      <c r="CWC12" s="359"/>
      <c r="CWD12" s="359"/>
      <c r="CWE12" s="359"/>
      <c r="CWF12" s="359"/>
      <c r="CWG12" s="360"/>
      <c r="CWH12" s="359"/>
      <c r="CWI12" s="360"/>
      <c r="CWJ12" s="359"/>
      <c r="CWK12" s="359"/>
      <c r="CWL12" s="359"/>
      <c r="CWM12" s="359"/>
      <c r="CWN12" s="360"/>
      <c r="CWO12" s="359"/>
      <c r="CWP12" s="360"/>
      <c r="CWQ12" s="359"/>
      <c r="CWR12" s="359"/>
      <c r="CWS12" s="359"/>
      <c r="CWT12" s="359"/>
      <c r="CWU12" s="360"/>
      <c r="CWV12" s="359"/>
      <c r="CWW12" s="360"/>
      <c r="CWX12" s="359"/>
      <c r="CWY12" s="359"/>
      <c r="CWZ12" s="359"/>
      <c r="CXA12" s="359"/>
      <c r="CXB12" s="360"/>
      <c r="CXC12" s="359"/>
      <c r="CXD12" s="360"/>
      <c r="CXE12" s="359"/>
      <c r="CXF12" s="359"/>
      <c r="CXG12" s="359"/>
      <c r="CXH12" s="359"/>
      <c r="CXI12" s="360"/>
      <c r="CXJ12" s="359"/>
      <c r="CXK12" s="360"/>
      <c r="CXL12" s="359"/>
      <c r="CXM12" s="359"/>
      <c r="CXN12" s="359"/>
      <c r="CXO12" s="359"/>
      <c r="CXP12" s="360"/>
      <c r="CXQ12" s="359"/>
      <c r="CXR12" s="360"/>
      <c r="CXS12" s="359"/>
      <c r="CXT12" s="359"/>
      <c r="CXU12" s="359"/>
      <c r="CXV12" s="359"/>
      <c r="CXW12" s="360"/>
      <c r="CXX12" s="359"/>
      <c r="CXY12" s="360"/>
      <c r="CXZ12" s="359"/>
      <c r="CYA12" s="359"/>
      <c r="CYB12" s="359"/>
      <c r="CYC12" s="359"/>
      <c r="CYD12" s="360"/>
      <c r="CYE12" s="359"/>
      <c r="CYF12" s="360"/>
      <c r="CYG12" s="359"/>
      <c r="CYH12" s="359"/>
      <c r="CYI12" s="359"/>
      <c r="CYJ12" s="359"/>
      <c r="CYK12" s="360"/>
      <c r="CYL12" s="359"/>
      <c r="CYM12" s="360"/>
      <c r="CYN12" s="359"/>
      <c r="CYO12" s="359"/>
      <c r="CYP12" s="359"/>
      <c r="CYQ12" s="359"/>
      <c r="CYR12" s="360"/>
      <c r="CYS12" s="359"/>
      <c r="CYT12" s="360"/>
      <c r="CYU12" s="359"/>
      <c r="CYV12" s="359"/>
      <c r="CYW12" s="359"/>
      <c r="CYX12" s="359"/>
      <c r="CYY12" s="360"/>
      <c r="CYZ12" s="359"/>
      <c r="CZA12" s="360"/>
      <c r="CZB12" s="359"/>
      <c r="CZC12" s="359"/>
      <c r="CZD12" s="359"/>
      <c r="CZE12" s="359"/>
      <c r="CZF12" s="360"/>
      <c r="CZG12" s="359"/>
      <c r="CZH12" s="360"/>
      <c r="CZI12" s="359"/>
      <c r="CZJ12" s="359"/>
      <c r="CZK12" s="359"/>
      <c r="CZL12" s="359"/>
      <c r="CZM12" s="360"/>
      <c r="CZN12" s="359"/>
      <c r="CZO12" s="360"/>
      <c r="CZP12" s="359"/>
      <c r="CZQ12" s="359"/>
      <c r="CZR12" s="359"/>
      <c r="CZS12" s="359"/>
      <c r="CZT12" s="360"/>
      <c r="CZU12" s="359"/>
      <c r="CZV12" s="360"/>
      <c r="CZW12" s="359"/>
      <c r="CZX12" s="359"/>
      <c r="CZY12" s="359"/>
      <c r="CZZ12" s="359"/>
      <c r="DAA12" s="360"/>
      <c r="DAB12" s="359"/>
      <c r="DAC12" s="360"/>
      <c r="DAD12" s="359"/>
      <c r="DAE12" s="359"/>
      <c r="DAF12" s="359"/>
      <c r="DAG12" s="359"/>
      <c r="DAH12" s="360"/>
      <c r="DAI12" s="359"/>
      <c r="DAJ12" s="360"/>
      <c r="DAK12" s="359"/>
      <c r="DAL12" s="359"/>
      <c r="DAM12" s="359"/>
      <c r="DAN12" s="359"/>
      <c r="DAO12" s="360"/>
      <c r="DAP12" s="359"/>
      <c r="DAQ12" s="360"/>
      <c r="DAR12" s="359"/>
      <c r="DAS12" s="359"/>
      <c r="DAT12" s="359"/>
      <c r="DAU12" s="359"/>
      <c r="DAV12" s="360"/>
      <c r="DAW12" s="359"/>
      <c r="DAX12" s="360"/>
      <c r="DAY12" s="359"/>
      <c r="DAZ12" s="359"/>
      <c r="DBA12" s="359"/>
      <c r="DBB12" s="359"/>
      <c r="DBC12" s="360"/>
      <c r="DBD12" s="359"/>
      <c r="DBE12" s="360"/>
      <c r="DBF12" s="359"/>
      <c r="DBG12" s="359"/>
      <c r="DBH12" s="359"/>
      <c r="DBI12" s="359"/>
      <c r="DBJ12" s="360"/>
      <c r="DBK12" s="359"/>
      <c r="DBL12" s="360"/>
      <c r="DBM12" s="359"/>
      <c r="DBN12" s="359"/>
      <c r="DBO12" s="359"/>
      <c r="DBP12" s="359"/>
      <c r="DBQ12" s="360"/>
      <c r="DBR12" s="359"/>
      <c r="DBS12" s="360"/>
      <c r="DBT12" s="359"/>
      <c r="DBU12" s="359"/>
      <c r="DBV12" s="359"/>
      <c r="DBW12" s="359"/>
      <c r="DBX12" s="360"/>
      <c r="DBY12" s="359"/>
      <c r="DBZ12" s="360"/>
      <c r="DCA12" s="359"/>
      <c r="DCB12" s="359"/>
      <c r="DCC12" s="359"/>
      <c r="DCD12" s="359"/>
      <c r="DCE12" s="360"/>
      <c r="DCF12" s="359"/>
      <c r="DCG12" s="360"/>
      <c r="DCH12" s="359"/>
      <c r="DCI12" s="359"/>
      <c r="DCJ12" s="359"/>
      <c r="DCK12" s="359"/>
      <c r="DCL12" s="360"/>
      <c r="DCM12" s="359"/>
      <c r="DCN12" s="360"/>
      <c r="DCO12" s="359"/>
      <c r="DCP12" s="359"/>
      <c r="DCQ12" s="359"/>
      <c r="DCR12" s="359"/>
      <c r="DCS12" s="360"/>
      <c r="DCT12" s="359"/>
      <c r="DCU12" s="360"/>
      <c r="DCV12" s="359"/>
      <c r="DCW12" s="359"/>
      <c r="DCX12" s="359"/>
      <c r="DCY12" s="359"/>
      <c r="DCZ12" s="360"/>
      <c r="DDA12" s="359"/>
      <c r="DDB12" s="360"/>
      <c r="DDC12" s="359"/>
      <c r="DDD12" s="359"/>
      <c r="DDE12" s="359"/>
      <c r="DDF12" s="359"/>
      <c r="DDG12" s="360"/>
      <c r="DDH12" s="359"/>
      <c r="DDI12" s="360"/>
      <c r="DDJ12" s="359"/>
      <c r="DDK12" s="359"/>
      <c r="DDL12" s="359"/>
      <c r="DDM12" s="359"/>
      <c r="DDN12" s="360"/>
      <c r="DDO12" s="359"/>
      <c r="DDP12" s="360"/>
      <c r="DDQ12" s="359"/>
      <c r="DDR12" s="359"/>
      <c r="DDS12" s="359"/>
      <c r="DDT12" s="359"/>
      <c r="DDU12" s="360"/>
      <c r="DDV12" s="359"/>
      <c r="DDW12" s="360"/>
      <c r="DDX12" s="359"/>
      <c r="DDY12" s="359"/>
      <c r="DDZ12" s="359"/>
      <c r="DEA12" s="359"/>
      <c r="DEB12" s="360"/>
      <c r="DEC12" s="359"/>
      <c r="DED12" s="360"/>
      <c r="DEE12" s="359"/>
      <c r="DEF12" s="359"/>
      <c r="DEG12" s="359"/>
      <c r="DEH12" s="359"/>
      <c r="DEI12" s="360"/>
      <c r="DEJ12" s="359"/>
      <c r="DEK12" s="360"/>
      <c r="DEL12" s="359"/>
      <c r="DEM12" s="359"/>
      <c r="DEN12" s="359"/>
      <c r="DEO12" s="359"/>
      <c r="DEP12" s="360"/>
      <c r="DEQ12" s="359"/>
      <c r="DER12" s="360"/>
      <c r="DES12" s="359"/>
      <c r="DET12" s="359"/>
      <c r="DEU12" s="359"/>
      <c r="DEV12" s="359"/>
      <c r="DEW12" s="360"/>
      <c r="DEX12" s="359"/>
      <c r="DEY12" s="360"/>
      <c r="DEZ12" s="359"/>
      <c r="DFA12" s="359"/>
      <c r="DFB12" s="359"/>
      <c r="DFC12" s="359"/>
      <c r="DFD12" s="360"/>
      <c r="DFE12" s="359"/>
      <c r="DFF12" s="360"/>
      <c r="DFG12" s="359"/>
      <c r="DFH12" s="359"/>
      <c r="DFI12" s="359"/>
      <c r="DFJ12" s="359"/>
      <c r="DFK12" s="360"/>
      <c r="DFL12" s="359"/>
      <c r="DFM12" s="360"/>
      <c r="DFN12" s="359"/>
      <c r="DFO12" s="359"/>
      <c r="DFP12" s="359"/>
      <c r="DFQ12" s="359"/>
      <c r="DFR12" s="360"/>
      <c r="DFS12" s="359"/>
      <c r="DFT12" s="360"/>
      <c r="DFU12" s="359"/>
      <c r="DFV12" s="359"/>
      <c r="DFW12" s="359"/>
      <c r="DFX12" s="359"/>
      <c r="DFY12" s="360"/>
      <c r="DFZ12" s="359"/>
      <c r="DGA12" s="360"/>
      <c r="DGB12" s="359"/>
      <c r="DGC12" s="359"/>
      <c r="DGD12" s="359"/>
      <c r="DGE12" s="359"/>
      <c r="DGF12" s="360"/>
      <c r="DGG12" s="359"/>
      <c r="DGH12" s="360"/>
      <c r="DGI12" s="359"/>
      <c r="DGJ12" s="359"/>
      <c r="DGK12" s="359"/>
      <c r="DGL12" s="359"/>
      <c r="DGM12" s="360"/>
      <c r="DGN12" s="359"/>
      <c r="DGO12" s="360"/>
      <c r="DGP12" s="359"/>
      <c r="DGQ12" s="359"/>
      <c r="DGR12" s="359"/>
      <c r="DGS12" s="359"/>
      <c r="DGT12" s="360"/>
      <c r="DGU12" s="359"/>
      <c r="DGV12" s="360"/>
      <c r="DGW12" s="359"/>
      <c r="DGX12" s="359"/>
      <c r="DGY12" s="359"/>
      <c r="DGZ12" s="359"/>
      <c r="DHA12" s="360"/>
      <c r="DHB12" s="359"/>
      <c r="DHC12" s="360"/>
      <c r="DHD12" s="359"/>
      <c r="DHE12" s="359"/>
      <c r="DHF12" s="359"/>
      <c r="DHG12" s="359"/>
      <c r="DHH12" s="360"/>
      <c r="DHI12" s="359"/>
      <c r="DHJ12" s="360"/>
      <c r="DHK12" s="359"/>
      <c r="DHL12" s="359"/>
      <c r="DHM12" s="359"/>
      <c r="DHN12" s="359"/>
      <c r="DHO12" s="360"/>
      <c r="DHP12" s="359"/>
      <c r="DHQ12" s="360"/>
      <c r="DHR12" s="359"/>
      <c r="DHS12" s="359"/>
      <c r="DHT12" s="359"/>
      <c r="DHU12" s="359"/>
      <c r="DHV12" s="360"/>
      <c r="DHW12" s="359"/>
      <c r="DHX12" s="360"/>
      <c r="DHY12" s="359"/>
      <c r="DHZ12" s="359"/>
      <c r="DIA12" s="359"/>
      <c r="DIB12" s="359"/>
      <c r="DIC12" s="360"/>
      <c r="DID12" s="359"/>
      <c r="DIE12" s="360"/>
      <c r="DIF12" s="359"/>
      <c r="DIG12" s="359"/>
      <c r="DIH12" s="359"/>
      <c r="DII12" s="359"/>
      <c r="DIJ12" s="360"/>
      <c r="DIK12" s="359"/>
      <c r="DIL12" s="360"/>
      <c r="DIM12" s="359"/>
      <c r="DIN12" s="359"/>
      <c r="DIO12" s="359"/>
      <c r="DIP12" s="359"/>
      <c r="DIQ12" s="360"/>
      <c r="DIR12" s="359"/>
      <c r="DIS12" s="360"/>
      <c r="DIT12" s="359"/>
      <c r="DIU12" s="359"/>
      <c r="DIV12" s="359"/>
      <c r="DIW12" s="359"/>
      <c r="DIX12" s="360"/>
      <c r="DIY12" s="359"/>
      <c r="DIZ12" s="360"/>
      <c r="DJA12" s="359"/>
      <c r="DJB12" s="359"/>
      <c r="DJC12" s="359"/>
      <c r="DJD12" s="359"/>
      <c r="DJE12" s="360"/>
      <c r="DJF12" s="359"/>
      <c r="DJG12" s="360"/>
      <c r="DJH12" s="359"/>
      <c r="DJI12" s="359"/>
      <c r="DJJ12" s="359"/>
      <c r="DJK12" s="359"/>
      <c r="DJL12" s="360"/>
      <c r="DJM12" s="359"/>
      <c r="DJN12" s="360"/>
      <c r="DJO12" s="359"/>
      <c r="DJP12" s="359"/>
      <c r="DJQ12" s="359"/>
      <c r="DJR12" s="359"/>
      <c r="DJS12" s="360"/>
      <c r="DJT12" s="359"/>
      <c r="DJU12" s="360"/>
      <c r="DJV12" s="359"/>
      <c r="DJW12" s="359"/>
      <c r="DJX12" s="359"/>
      <c r="DJY12" s="359"/>
      <c r="DJZ12" s="360"/>
      <c r="DKA12" s="359"/>
      <c r="DKB12" s="360"/>
      <c r="DKC12" s="359"/>
      <c r="DKD12" s="359"/>
      <c r="DKE12" s="359"/>
      <c r="DKF12" s="359"/>
      <c r="DKG12" s="360"/>
      <c r="DKH12" s="359"/>
      <c r="DKI12" s="360"/>
      <c r="DKJ12" s="359"/>
      <c r="DKK12" s="359"/>
      <c r="DKL12" s="359"/>
      <c r="DKM12" s="359"/>
      <c r="DKN12" s="360"/>
      <c r="DKO12" s="359"/>
      <c r="DKP12" s="360"/>
      <c r="DKQ12" s="359"/>
      <c r="DKR12" s="359"/>
      <c r="DKS12" s="359"/>
      <c r="DKT12" s="359"/>
      <c r="DKU12" s="360"/>
      <c r="DKV12" s="359"/>
      <c r="DKW12" s="360"/>
      <c r="DKX12" s="359"/>
      <c r="DKY12" s="359"/>
      <c r="DKZ12" s="359"/>
      <c r="DLA12" s="359"/>
      <c r="DLB12" s="360"/>
      <c r="DLC12" s="359"/>
      <c r="DLD12" s="360"/>
      <c r="DLE12" s="359"/>
      <c r="DLF12" s="359"/>
      <c r="DLG12" s="359"/>
      <c r="DLH12" s="359"/>
      <c r="DLI12" s="360"/>
      <c r="DLJ12" s="359"/>
      <c r="DLK12" s="360"/>
      <c r="DLL12" s="359"/>
      <c r="DLM12" s="359"/>
      <c r="DLN12" s="359"/>
      <c r="DLO12" s="359"/>
      <c r="DLP12" s="360"/>
      <c r="DLQ12" s="359"/>
      <c r="DLR12" s="360"/>
      <c r="DLS12" s="359"/>
      <c r="DLT12" s="359"/>
      <c r="DLU12" s="359"/>
      <c r="DLV12" s="359"/>
      <c r="DLW12" s="360"/>
      <c r="DLX12" s="359"/>
      <c r="DLY12" s="360"/>
      <c r="DLZ12" s="359"/>
      <c r="DMA12" s="359"/>
      <c r="DMB12" s="359"/>
      <c r="DMC12" s="359"/>
      <c r="DMD12" s="360"/>
      <c r="DME12" s="359"/>
      <c r="DMF12" s="360"/>
      <c r="DMG12" s="359"/>
      <c r="DMH12" s="359"/>
      <c r="DMI12" s="359"/>
      <c r="DMJ12" s="359"/>
      <c r="DMK12" s="360"/>
      <c r="DML12" s="359"/>
      <c r="DMM12" s="360"/>
      <c r="DMN12" s="359"/>
      <c r="DMO12" s="359"/>
      <c r="DMP12" s="359"/>
      <c r="DMQ12" s="359"/>
      <c r="DMR12" s="360"/>
      <c r="DMS12" s="359"/>
      <c r="DMT12" s="360"/>
      <c r="DMU12" s="359"/>
      <c r="DMV12" s="359"/>
      <c r="DMW12" s="359"/>
      <c r="DMX12" s="359"/>
      <c r="DMY12" s="360"/>
      <c r="DMZ12" s="359"/>
      <c r="DNA12" s="360"/>
      <c r="DNB12" s="359"/>
      <c r="DNC12" s="359"/>
      <c r="DND12" s="359"/>
      <c r="DNE12" s="359"/>
      <c r="DNF12" s="360"/>
      <c r="DNG12" s="359"/>
      <c r="DNH12" s="360"/>
      <c r="DNI12" s="359"/>
      <c r="DNJ12" s="359"/>
      <c r="DNK12" s="359"/>
      <c r="DNL12" s="359"/>
      <c r="DNM12" s="360"/>
      <c r="DNN12" s="359"/>
      <c r="DNO12" s="360"/>
      <c r="DNP12" s="359"/>
      <c r="DNQ12" s="359"/>
      <c r="DNR12" s="359"/>
      <c r="DNS12" s="359"/>
      <c r="DNT12" s="360"/>
      <c r="DNU12" s="359"/>
      <c r="DNV12" s="360"/>
      <c r="DNW12" s="359"/>
      <c r="DNX12" s="359"/>
      <c r="DNY12" s="359"/>
      <c r="DNZ12" s="359"/>
      <c r="DOA12" s="360"/>
      <c r="DOB12" s="359"/>
      <c r="DOC12" s="360"/>
      <c r="DOD12" s="359"/>
      <c r="DOE12" s="359"/>
      <c r="DOF12" s="359"/>
      <c r="DOG12" s="359"/>
      <c r="DOH12" s="360"/>
      <c r="DOI12" s="359"/>
      <c r="DOJ12" s="360"/>
      <c r="DOK12" s="359"/>
      <c r="DOL12" s="359"/>
      <c r="DOM12" s="359"/>
      <c r="DON12" s="359"/>
      <c r="DOO12" s="360"/>
      <c r="DOP12" s="359"/>
      <c r="DOQ12" s="360"/>
      <c r="DOR12" s="359"/>
      <c r="DOS12" s="359"/>
      <c r="DOT12" s="359"/>
      <c r="DOU12" s="359"/>
      <c r="DOV12" s="360"/>
      <c r="DOW12" s="359"/>
      <c r="DOX12" s="360"/>
      <c r="DOY12" s="359"/>
      <c r="DOZ12" s="359"/>
      <c r="DPA12" s="359"/>
      <c r="DPB12" s="359"/>
      <c r="DPC12" s="360"/>
      <c r="DPD12" s="359"/>
      <c r="DPE12" s="360"/>
      <c r="DPF12" s="359"/>
      <c r="DPG12" s="359"/>
      <c r="DPH12" s="359"/>
      <c r="DPI12" s="359"/>
      <c r="DPJ12" s="360"/>
      <c r="DPK12" s="359"/>
      <c r="DPL12" s="360"/>
      <c r="DPM12" s="359"/>
      <c r="DPN12" s="359"/>
      <c r="DPO12" s="359"/>
      <c r="DPP12" s="359"/>
      <c r="DPQ12" s="360"/>
      <c r="DPR12" s="359"/>
      <c r="DPS12" s="360"/>
      <c r="DPT12" s="359"/>
      <c r="DPU12" s="359"/>
      <c r="DPV12" s="359"/>
      <c r="DPW12" s="359"/>
      <c r="DPX12" s="360"/>
      <c r="DPY12" s="359"/>
      <c r="DPZ12" s="360"/>
      <c r="DQA12" s="359"/>
      <c r="DQB12" s="359"/>
      <c r="DQC12" s="359"/>
      <c r="DQD12" s="359"/>
      <c r="DQE12" s="360"/>
      <c r="DQF12" s="359"/>
      <c r="DQG12" s="360"/>
      <c r="DQH12" s="359"/>
      <c r="DQI12" s="359"/>
      <c r="DQJ12" s="359"/>
      <c r="DQK12" s="359"/>
      <c r="DQL12" s="360"/>
      <c r="DQM12" s="359"/>
      <c r="DQN12" s="360"/>
      <c r="DQO12" s="359"/>
      <c r="DQP12" s="359"/>
      <c r="DQQ12" s="359"/>
      <c r="DQR12" s="359"/>
      <c r="DQS12" s="360"/>
      <c r="DQT12" s="359"/>
      <c r="DQU12" s="360"/>
      <c r="DQV12" s="359"/>
      <c r="DQW12" s="359"/>
      <c r="DQX12" s="359"/>
      <c r="DQY12" s="359"/>
      <c r="DQZ12" s="360"/>
      <c r="DRA12" s="359"/>
      <c r="DRB12" s="360"/>
      <c r="DRC12" s="359"/>
      <c r="DRD12" s="359"/>
      <c r="DRE12" s="359"/>
      <c r="DRF12" s="359"/>
      <c r="DRG12" s="360"/>
      <c r="DRH12" s="359"/>
      <c r="DRI12" s="360"/>
      <c r="DRJ12" s="359"/>
      <c r="DRK12" s="359"/>
      <c r="DRL12" s="359"/>
      <c r="DRM12" s="359"/>
      <c r="DRN12" s="360"/>
      <c r="DRO12" s="359"/>
      <c r="DRP12" s="360"/>
      <c r="DRQ12" s="359"/>
      <c r="DRR12" s="359"/>
      <c r="DRS12" s="359"/>
      <c r="DRT12" s="359"/>
      <c r="DRU12" s="360"/>
      <c r="DRV12" s="359"/>
      <c r="DRW12" s="360"/>
      <c r="DRX12" s="359"/>
      <c r="DRY12" s="359"/>
      <c r="DRZ12" s="359"/>
      <c r="DSA12" s="359"/>
      <c r="DSB12" s="360"/>
      <c r="DSC12" s="359"/>
      <c r="DSD12" s="360"/>
      <c r="DSE12" s="359"/>
      <c r="DSF12" s="359"/>
      <c r="DSG12" s="359"/>
      <c r="DSH12" s="359"/>
      <c r="DSI12" s="360"/>
      <c r="DSJ12" s="359"/>
      <c r="DSK12" s="360"/>
      <c r="DSL12" s="359"/>
      <c r="DSM12" s="359"/>
      <c r="DSN12" s="359"/>
      <c r="DSO12" s="359"/>
      <c r="DSP12" s="360"/>
      <c r="DSQ12" s="359"/>
      <c r="DSR12" s="360"/>
      <c r="DSS12" s="359"/>
      <c r="DST12" s="359"/>
      <c r="DSU12" s="359"/>
      <c r="DSV12" s="359"/>
      <c r="DSW12" s="360"/>
      <c r="DSX12" s="359"/>
      <c r="DSY12" s="360"/>
      <c r="DSZ12" s="359"/>
      <c r="DTA12" s="359"/>
      <c r="DTB12" s="359"/>
      <c r="DTC12" s="359"/>
      <c r="DTD12" s="360"/>
      <c r="DTE12" s="359"/>
      <c r="DTF12" s="360"/>
      <c r="DTG12" s="359"/>
      <c r="DTH12" s="359"/>
      <c r="DTI12" s="359"/>
      <c r="DTJ12" s="359"/>
      <c r="DTK12" s="360"/>
      <c r="DTL12" s="359"/>
      <c r="DTM12" s="360"/>
      <c r="DTN12" s="359"/>
      <c r="DTO12" s="359"/>
      <c r="DTP12" s="359"/>
      <c r="DTQ12" s="359"/>
      <c r="DTR12" s="360"/>
      <c r="DTS12" s="359"/>
      <c r="DTT12" s="360"/>
      <c r="DTU12" s="359"/>
      <c r="DTV12" s="359"/>
      <c r="DTW12" s="359"/>
      <c r="DTX12" s="359"/>
      <c r="DTY12" s="360"/>
      <c r="DTZ12" s="359"/>
      <c r="DUA12" s="360"/>
      <c r="DUB12" s="359"/>
      <c r="DUC12" s="359"/>
      <c r="DUD12" s="359"/>
      <c r="DUE12" s="359"/>
      <c r="DUF12" s="360"/>
      <c r="DUG12" s="359"/>
      <c r="DUH12" s="360"/>
      <c r="DUI12" s="359"/>
      <c r="DUJ12" s="359"/>
      <c r="DUK12" s="359"/>
      <c r="DUL12" s="359"/>
      <c r="DUM12" s="360"/>
      <c r="DUN12" s="359"/>
      <c r="DUO12" s="360"/>
      <c r="DUP12" s="359"/>
      <c r="DUQ12" s="359"/>
      <c r="DUR12" s="359"/>
      <c r="DUS12" s="359"/>
      <c r="DUT12" s="360"/>
      <c r="DUU12" s="359"/>
      <c r="DUV12" s="360"/>
      <c r="DUW12" s="359"/>
      <c r="DUX12" s="359"/>
      <c r="DUY12" s="359"/>
      <c r="DUZ12" s="359"/>
      <c r="DVA12" s="360"/>
      <c r="DVB12" s="359"/>
      <c r="DVC12" s="360"/>
      <c r="DVD12" s="359"/>
      <c r="DVE12" s="359"/>
      <c r="DVF12" s="359"/>
      <c r="DVG12" s="359"/>
      <c r="DVH12" s="360"/>
      <c r="DVI12" s="359"/>
      <c r="DVJ12" s="360"/>
      <c r="DVK12" s="359"/>
      <c r="DVL12" s="359"/>
      <c r="DVM12" s="359"/>
      <c r="DVN12" s="359"/>
      <c r="DVO12" s="360"/>
      <c r="DVP12" s="359"/>
      <c r="DVQ12" s="360"/>
      <c r="DVR12" s="359"/>
      <c r="DVS12" s="359"/>
      <c r="DVT12" s="359"/>
      <c r="DVU12" s="359"/>
      <c r="DVV12" s="360"/>
      <c r="DVW12" s="359"/>
      <c r="DVX12" s="360"/>
      <c r="DVY12" s="359"/>
      <c r="DVZ12" s="359"/>
      <c r="DWA12" s="359"/>
      <c r="DWB12" s="359"/>
      <c r="DWC12" s="360"/>
      <c r="DWD12" s="359"/>
      <c r="DWE12" s="360"/>
      <c r="DWF12" s="359"/>
      <c r="DWG12" s="359"/>
      <c r="DWH12" s="359"/>
      <c r="DWI12" s="359"/>
      <c r="DWJ12" s="360"/>
      <c r="DWK12" s="359"/>
      <c r="DWL12" s="360"/>
      <c r="DWM12" s="359"/>
      <c r="DWN12" s="359"/>
      <c r="DWO12" s="359"/>
      <c r="DWP12" s="359"/>
      <c r="DWQ12" s="360"/>
      <c r="DWR12" s="359"/>
      <c r="DWS12" s="360"/>
      <c r="DWT12" s="359"/>
      <c r="DWU12" s="359"/>
      <c r="DWV12" s="359"/>
      <c r="DWW12" s="359"/>
      <c r="DWX12" s="360"/>
      <c r="DWY12" s="359"/>
      <c r="DWZ12" s="360"/>
      <c r="DXA12" s="359"/>
      <c r="DXB12" s="359"/>
      <c r="DXC12" s="359"/>
      <c r="DXD12" s="359"/>
      <c r="DXE12" s="360"/>
      <c r="DXF12" s="359"/>
      <c r="DXG12" s="360"/>
      <c r="DXH12" s="359"/>
      <c r="DXI12" s="359"/>
      <c r="DXJ12" s="359"/>
      <c r="DXK12" s="359"/>
      <c r="DXL12" s="360"/>
      <c r="DXM12" s="359"/>
      <c r="DXN12" s="360"/>
      <c r="DXO12" s="359"/>
      <c r="DXP12" s="359"/>
      <c r="DXQ12" s="359"/>
      <c r="DXR12" s="359"/>
      <c r="DXS12" s="360"/>
      <c r="DXT12" s="359"/>
      <c r="DXU12" s="360"/>
      <c r="DXV12" s="359"/>
      <c r="DXW12" s="359"/>
      <c r="DXX12" s="359"/>
      <c r="DXY12" s="359"/>
      <c r="DXZ12" s="360"/>
      <c r="DYA12" s="359"/>
      <c r="DYB12" s="360"/>
      <c r="DYC12" s="359"/>
      <c r="DYD12" s="359"/>
      <c r="DYE12" s="359"/>
      <c r="DYF12" s="359"/>
      <c r="DYG12" s="360"/>
      <c r="DYH12" s="359"/>
      <c r="DYI12" s="360"/>
      <c r="DYJ12" s="359"/>
      <c r="DYK12" s="359"/>
      <c r="DYL12" s="359"/>
      <c r="DYM12" s="359"/>
      <c r="DYN12" s="360"/>
      <c r="DYO12" s="359"/>
      <c r="DYP12" s="360"/>
      <c r="DYQ12" s="359"/>
      <c r="DYR12" s="359"/>
      <c r="DYS12" s="359"/>
      <c r="DYT12" s="359"/>
      <c r="DYU12" s="360"/>
      <c r="DYV12" s="359"/>
      <c r="DYW12" s="360"/>
      <c r="DYX12" s="359"/>
      <c r="DYY12" s="359"/>
      <c r="DYZ12" s="359"/>
      <c r="DZA12" s="359"/>
      <c r="DZB12" s="360"/>
      <c r="DZC12" s="359"/>
      <c r="DZD12" s="360"/>
      <c r="DZE12" s="359"/>
      <c r="DZF12" s="359"/>
      <c r="DZG12" s="359"/>
      <c r="DZH12" s="359"/>
      <c r="DZI12" s="360"/>
      <c r="DZJ12" s="359"/>
      <c r="DZK12" s="360"/>
      <c r="DZL12" s="359"/>
      <c r="DZM12" s="359"/>
      <c r="DZN12" s="359"/>
      <c r="DZO12" s="359"/>
      <c r="DZP12" s="360"/>
      <c r="DZQ12" s="359"/>
      <c r="DZR12" s="360"/>
      <c r="DZS12" s="359"/>
      <c r="DZT12" s="359"/>
      <c r="DZU12" s="359"/>
      <c r="DZV12" s="359"/>
      <c r="DZW12" s="360"/>
      <c r="DZX12" s="359"/>
      <c r="DZY12" s="360"/>
      <c r="DZZ12" s="359"/>
      <c r="EAA12" s="359"/>
      <c r="EAB12" s="359"/>
      <c r="EAC12" s="359"/>
      <c r="EAD12" s="360"/>
      <c r="EAE12" s="359"/>
      <c r="EAF12" s="360"/>
      <c r="EAG12" s="359"/>
      <c r="EAH12" s="359"/>
      <c r="EAI12" s="359"/>
      <c r="EAJ12" s="359"/>
      <c r="EAK12" s="360"/>
      <c r="EAL12" s="359"/>
      <c r="EAM12" s="360"/>
      <c r="EAN12" s="359"/>
      <c r="EAO12" s="359"/>
      <c r="EAP12" s="359"/>
      <c r="EAQ12" s="359"/>
      <c r="EAR12" s="360"/>
      <c r="EAS12" s="359"/>
      <c r="EAT12" s="360"/>
      <c r="EAU12" s="359"/>
      <c r="EAV12" s="359"/>
      <c r="EAW12" s="359"/>
      <c r="EAX12" s="359"/>
      <c r="EAY12" s="360"/>
      <c r="EAZ12" s="359"/>
      <c r="EBA12" s="360"/>
      <c r="EBB12" s="359"/>
      <c r="EBC12" s="359"/>
      <c r="EBD12" s="359"/>
      <c r="EBE12" s="359"/>
      <c r="EBF12" s="360"/>
      <c r="EBG12" s="359"/>
      <c r="EBH12" s="360"/>
      <c r="EBI12" s="359"/>
      <c r="EBJ12" s="359"/>
      <c r="EBK12" s="359"/>
      <c r="EBL12" s="359"/>
      <c r="EBM12" s="360"/>
      <c r="EBN12" s="359"/>
      <c r="EBO12" s="360"/>
      <c r="EBP12" s="359"/>
      <c r="EBQ12" s="359"/>
      <c r="EBR12" s="359"/>
      <c r="EBS12" s="359"/>
      <c r="EBT12" s="360"/>
      <c r="EBU12" s="359"/>
      <c r="EBV12" s="360"/>
      <c r="EBW12" s="359"/>
      <c r="EBX12" s="359"/>
      <c r="EBY12" s="359"/>
      <c r="EBZ12" s="359"/>
      <c r="ECA12" s="360"/>
      <c r="ECB12" s="359"/>
      <c r="ECC12" s="360"/>
      <c r="ECD12" s="359"/>
      <c r="ECE12" s="359"/>
      <c r="ECF12" s="359"/>
      <c r="ECG12" s="359"/>
      <c r="ECH12" s="360"/>
      <c r="ECI12" s="359"/>
      <c r="ECJ12" s="360"/>
      <c r="ECK12" s="359"/>
      <c r="ECL12" s="359"/>
      <c r="ECM12" s="359"/>
      <c r="ECN12" s="359"/>
      <c r="ECO12" s="360"/>
      <c r="ECP12" s="359"/>
      <c r="ECQ12" s="360"/>
      <c r="ECR12" s="359"/>
      <c r="ECS12" s="359"/>
      <c r="ECT12" s="359"/>
      <c r="ECU12" s="359"/>
      <c r="ECV12" s="360"/>
      <c r="ECW12" s="359"/>
      <c r="ECX12" s="360"/>
      <c r="ECY12" s="359"/>
      <c r="ECZ12" s="359"/>
      <c r="EDA12" s="359"/>
      <c r="EDB12" s="359"/>
      <c r="EDC12" s="360"/>
      <c r="EDD12" s="359"/>
      <c r="EDE12" s="360"/>
      <c r="EDF12" s="359"/>
      <c r="EDG12" s="359"/>
      <c r="EDH12" s="359"/>
      <c r="EDI12" s="359"/>
      <c r="EDJ12" s="360"/>
      <c r="EDK12" s="359"/>
      <c r="EDL12" s="360"/>
      <c r="EDM12" s="359"/>
      <c r="EDN12" s="359"/>
      <c r="EDO12" s="359"/>
      <c r="EDP12" s="359"/>
      <c r="EDQ12" s="360"/>
      <c r="EDR12" s="359"/>
      <c r="EDS12" s="360"/>
      <c r="EDT12" s="359"/>
      <c r="EDU12" s="359"/>
      <c r="EDV12" s="359"/>
      <c r="EDW12" s="359"/>
      <c r="EDX12" s="360"/>
      <c r="EDY12" s="359"/>
      <c r="EDZ12" s="360"/>
      <c r="EEA12" s="359"/>
      <c r="EEB12" s="359"/>
      <c r="EEC12" s="359"/>
      <c r="EED12" s="359"/>
      <c r="EEE12" s="360"/>
      <c r="EEF12" s="359"/>
      <c r="EEG12" s="360"/>
      <c r="EEH12" s="359"/>
      <c r="EEI12" s="359"/>
      <c r="EEJ12" s="359"/>
      <c r="EEK12" s="359"/>
      <c r="EEL12" s="360"/>
      <c r="EEM12" s="359"/>
      <c r="EEN12" s="360"/>
      <c r="EEO12" s="359"/>
      <c r="EEP12" s="359"/>
      <c r="EEQ12" s="359"/>
      <c r="EER12" s="359"/>
      <c r="EES12" s="360"/>
      <c r="EET12" s="359"/>
      <c r="EEU12" s="360"/>
      <c r="EEV12" s="359"/>
      <c r="EEW12" s="359"/>
      <c r="EEX12" s="359"/>
      <c r="EEY12" s="359"/>
      <c r="EEZ12" s="360"/>
      <c r="EFA12" s="359"/>
      <c r="EFB12" s="360"/>
      <c r="EFC12" s="359"/>
      <c r="EFD12" s="359"/>
      <c r="EFE12" s="359"/>
      <c r="EFF12" s="359"/>
      <c r="EFG12" s="360"/>
      <c r="EFH12" s="359"/>
      <c r="EFI12" s="360"/>
      <c r="EFJ12" s="359"/>
      <c r="EFK12" s="359"/>
      <c r="EFL12" s="359"/>
      <c r="EFM12" s="359"/>
      <c r="EFN12" s="360"/>
      <c r="EFO12" s="359"/>
      <c r="EFP12" s="360"/>
      <c r="EFQ12" s="359"/>
      <c r="EFR12" s="359"/>
      <c r="EFS12" s="359"/>
      <c r="EFT12" s="359"/>
      <c r="EFU12" s="360"/>
      <c r="EFV12" s="359"/>
      <c r="EFW12" s="360"/>
      <c r="EFX12" s="359"/>
      <c r="EFY12" s="359"/>
      <c r="EFZ12" s="359"/>
      <c r="EGA12" s="359"/>
      <c r="EGB12" s="360"/>
      <c r="EGC12" s="359"/>
      <c r="EGD12" s="360"/>
      <c r="EGE12" s="359"/>
      <c r="EGF12" s="359"/>
      <c r="EGG12" s="359"/>
      <c r="EGH12" s="359"/>
      <c r="EGI12" s="360"/>
      <c r="EGJ12" s="359"/>
      <c r="EGK12" s="360"/>
      <c r="EGL12" s="359"/>
      <c r="EGM12" s="359"/>
      <c r="EGN12" s="359"/>
      <c r="EGO12" s="359"/>
      <c r="EGP12" s="360"/>
      <c r="EGQ12" s="359"/>
      <c r="EGR12" s="360"/>
      <c r="EGS12" s="359"/>
      <c r="EGT12" s="359"/>
      <c r="EGU12" s="359"/>
      <c r="EGV12" s="359"/>
      <c r="EGW12" s="360"/>
      <c r="EGX12" s="359"/>
      <c r="EGY12" s="360"/>
      <c r="EGZ12" s="359"/>
      <c r="EHA12" s="359"/>
      <c r="EHB12" s="359"/>
      <c r="EHC12" s="359"/>
      <c r="EHD12" s="360"/>
      <c r="EHE12" s="359"/>
      <c r="EHF12" s="360"/>
      <c r="EHG12" s="359"/>
      <c r="EHH12" s="359"/>
      <c r="EHI12" s="359"/>
      <c r="EHJ12" s="359"/>
      <c r="EHK12" s="360"/>
      <c r="EHL12" s="359"/>
      <c r="EHM12" s="360"/>
      <c r="EHN12" s="359"/>
      <c r="EHO12" s="359"/>
      <c r="EHP12" s="359"/>
      <c r="EHQ12" s="359"/>
      <c r="EHR12" s="360"/>
      <c r="EHS12" s="359"/>
      <c r="EHT12" s="360"/>
      <c r="EHU12" s="359"/>
      <c r="EHV12" s="359"/>
      <c r="EHW12" s="359"/>
      <c r="EHX12" s="359"/>
      <c r="EHY12" s="360"/>
      <c r="EHZ12" s="359"/>
      <c r="EIA12" s="360"/>
      <c r="EIB12" s="359"/>
      <c r="EIC12" s="359"/>
      <c r="EID12" s="359"/>
      <c r="EIE12" s="359"/>
      <c r="EIF12" s="360"/>
      <c r="EIG12" s="359"/>
      <c r="EIH12" s="360"/>
      <c r="EII12" s="359"/>
      <c r="EIJ12" s="359"/>
      <c r="EIK12" s="359"/>
      <c r="EIL12" s="359"/>
      <c r="EIM12" s="360"/>
      <c r="EIN12" s="359"/>
      <c r="EIO12" s="360"/>
      <c r="EIP12" s="359"/>
      <c r="EIQ12" s="359"/>
      <c r="EIR12" s="359"/>
      <c r="EIS12" s="359"/>
      <c r="EIT12" s="360"/>
      <c r="EIU12" s="359"/>
      <c r="EIV12" s="360"/>
      <c r="EIW12" s="359"/>
      <c r="EIX12" s="359"/>
      <c r="EIY12" s="359"/>
      <c r="EIZ12" s="359"/>
      <c r="EJA12" s="360"/>
      <c r="EJB12" s="359"/>
      <c r="EJC12" s="360"/>
      <c r="EJD12" s="359"/>
      <c r="EJE12" s="359"/>
      <c r="EJF12" s="359"/>
      <c r="EJG12" s="359"/>
      <c r="EJH12" s="360"/>
      <c r="EJI12" s="359"/>
      <c r="EJJ12" s="360"/>
      <c r="EJK12" s="359"/>
      <c r="EJL12" s="359"/>
      <c r="EJM12" s="359"/>
      <c r="EJN12" s="359"/>
      <c r="EJO12" s="360"/>
      <c r="EJP12" s="359"/>
      <c r="EJQ12" s="360"/>
      <c r="EJR12" s="359"/>
      <c r="EJS12" s="359"/>
      <c r="EJT12" s="359"/>
      <c r="EJU12" s="359"/>
      <c r="EJV12" s="360"/>
      <c r="EJW12" s="359"/>
      <c r="EJX12" s="360"/>
      <c r="EJY12" s="359"/>
      <c r="EJZ12" s="359"/>
      <c r="EKA12" s="359"/>
      <c r="EKB12" s="359"/>
      <c r="EKC12" s="360"/>
      <c r="EKD12" s="359"/>
      <c r="EKE12" s="360"/>
      <c r="EKF12" s="359"/>
      <c r="EKG12" s="359"/>
      <c r="EKH12" s="359"/>
      <c r="EKI12" s="359"/>
      <c r="EKJ12" s="360"/>
      <c r="EKK12" s="359"/>
      <c r="EKL12" s="360"/>
      <c r="EKM12" s="359"/>
      <c r="EKN12" s="359"/>
      <c r="EKO12" s="359"/>
      <c r="EKP12" s="359"/>
      <c r="EKQ12" s="360"/>
      <c r="EKR12" s="359"/>
      <c r="EKS12" s="360"/>
      <c r="EKT12" s="359"/>
      <c r="EKU12" s="359"/>
      <c r="EKV12" s="359"/>
      <c r="EKW12" s="359"/>
      <c r="EKX12" s="360"/>
      <c r="EKY12" s="359"/>
      <c r="EKZ12" s="360"/>
      <c r="ELA12" s="359"/>
      <c r="ELB12" s="359"/>
      <c r="ELC12" s="359"/>
      <c r="ELD12" s="359"/>
      <c r="ELE12" s="360"/>
      <c r="ELF12" s="359"/>
      <c r="ELG12" s="360"/>
      <c r="ELH12" s="359"/>
      <c r="ELI12" s="359"/>
      <c r="ELJ12" s="359"/>
      <c r="ELK12" s="359"/>
      <c r="ELL12" s="360"/>
      <c r="ELM12" s="359"/>
      <c r="ELN12" s="360"/>
      <c r="ELO12" s="359"/>
      <c r="ELP12" s="359"/>
      <c r="ELQ12" s="359"/>
      <c r="ELR12" s="359"/>
      <c r="ELS12" s="360"/>
      <c r="ELT12" s="359"/>
      <c r="ELU12" s="360"/>
      <c r="ELV12" s="359"/>
      <c r="ELW12" s="359"/>
      <c r="ELX12" s="359"/>
      <c r="ELY12" s="359"/>
      <c r="ELZ12" s="360"/>
      <c r="EMA12" s="359"/>
      <c r="EMB12" s="360"/>
      <c r="EMC12" s="359"/>
      <c r="EMD12" s="359"/>
      <c r="EME12" s="359"/>
      <c r="EMF12" s="359"/>
      <c r="EMG12" s="360"/>
      <c r="EMH12" s="359"/>
      <c r="EMI12" s="360"/>
      <c r="EMJ12" s="359"/>
      <c r="EMK12" s="359"/>
      <c r="EML12" s="359"/>
      <c r="EMM12" s="359"/>
      <c r="EMN12" s="360"/>
      <c r="EMO12" s="359"/>
      <c r="EMP12" s="360"/>
      <c r="EMQ12" s="359"/>
      <c r="EMR12" s="359"/>
      <c r="EMS12" s="359"/>
      <c r="EMT12" s="359"/>
      <c r="EMU12" s="360"/>
      <c r="EMV12" s="359"/>
      <c r="EMW12" s="360"/>
      <c r="EMX12" s="359"/>
      <c r="EMY12" s="359"/>
      <c r="EMZ12" s="359"/>
      <c r="ENA12" s="359"/>
      <c r="ENB12" s="360"/>
      <c r="ENC12" s="359"/>
      <c r="END12" s="360"/>
      <c r="ENE12" s="359"/>
      <c r="ENF12" s="359"/>
      <c r="ENG12" s="359"/>
      <c r="ENH12" s="359"/>
      <c r="ENI12" s="360"/>
      <c r="ENJ12" s="359"/>
      <c r="ENK12" s="360"/>
      <c r="ENL12" s="359"/>
      <c r="ENM12" s="359"/>
      <c r="ENN12" s="359"/>
      <c r="ENO12" s="359"/>
      <c r="ENP12" s="360"/>
      <c r="ENQ12" s="359"/>
      <c r="ENR12" s="360"/>
      <c r="ENS12" s="359"/>
      <c r="ENT12" s="359"/>
      <c r="ENU12" s="359"/>
      <c r="ENV12" s="359"/>
      <c r="ENW12" s="360"/>
      <c r="ENX12" s="359"/>
      <c r="ENY12" s="360"/>
      <c r="ENZ12" s="359"/>
      <c r="EOA12" s="359"/>
      <c r="EOB12" s="359"/>
      <c r="EOC12" s="359"/>
      <c r="EOD12" s="360"/>
      <c r="EOE12" s="359"/>
      <c r="EOF12" s="360"/>
      <c r="EOG12" s="359"/>
      <c r="EOH12" s="359"/>
      <c r="EOI12" s="359"/>
      <c r="EOJ12" s="359"/>
      <c r="EOK12" s="360"/>
      <c r="EOL12" s="359"/>
      <c r="EOM12" s="360"/>
      <c r="EON12" s="359"/>
      <c r="EOO12" s="359"/>
      <c r="EOP12" s="359"/>
      <c r="EOQ12" s="359"/>
      <c r="EOR12" s="360"/>
      <c r="EOS12" s="359"/>
      <c r="EOT12" s="360"/>
      <c r="EOU12" s="359"/>
      <c r="EOV12" s="359"/>
      <c r="EOW12" s="359"/>
      <c r="EOX12" s="359"/>
      <c r="EOY12" s="360"/>
      <c r="EOZ12" s="359"/>
      <c r="EPA12" s="360"/>
      <c r="EPB12" s="359"/>
      <c r="EPC12" s="359"/>
      <c r="EPD12" s="359"/>
      <c r="EPE12" s="359"/>
      <c r="EPF12" s="360"/>
      <c r="EPG12" s="359"/>
      <c r="EPH12" s="360"/>
      <c r="EPI12" s="359"/>
      <c r="EPJ12" s="359"/>
      <c r="EPK12" s="359"/>
      <c r="EPL12" s="359"/>
      <c r="EPM12" s="360"/>
      <c r="EPN12" s="359"/>
      <c r="EPO12" s="360"/>
      <c r="EPP12" s="359"/>
      <c r="EPQ12" s="359"/>
      <c r="EPR12" s="359"/>
      <c r="EPS12" s="359"/>
      <c r="EPT12" s="360"/>
      <c r="EPU12" s="359"/>
      <c r="EPV12" s="360"/>
      <c r="EPW12" s="359"/>
      <c r="EPX12" s="359"/>
      <c r="EPY12" s="359"/>
      <c r="EPZ12" s="359"/>
      <c r="EQA12" s="360"/>
      <c r="EQB12" s="359"/>
      <c r="EQC12" s="360"/>
      <c r="EQD12" s="359"/>
      <c r="EQE12" s="359"/>
      <c r="EQF12" s="359"/>
      <c r="EQG12" s="359"/>
      <c r="EQH12" s="360"/>
      <c r="EQI12" s="359"/>
      <c r="EQJ12" s="360"/>
      <c r="EQK12" s="359"/>
      <c r="EQL12" s="359"/>
      <c r="EQM12" s="359"/>
      <c r="EQN12" s="359"/>
      <c r="EQO12" s="360"/>
      <c r="EQP12" s="359"/>
      <c r="EQQ12" s="360"/>
      <c r="EQR12" s="359"/>
      <c r="EQS12" s="359"/>
      <c r="EQT12" s="359"/>
      <c r="EQU12" s="359"/>
      <c r="EQV12" s="360"/>
      <c r="EQW12" s="359"/>
      <c r="EQX12" s="360"/>
      <c r="EQY12" s="359"/>
      <c r="EQZ12" s="359"/>
      <c r="ERA12" s="359"/>
      <c r="ERB12" s="359"/>
      <c r="ERC12" s="360"/>
      <c r="ERD12" s="359"/>
      <c r="ERE12" s="360"/>
      <c r="ERF12" s="359"/>
      <c r="ERG12" s="359"/>
      <c r="ERH12" s="359"/>
      <c r="ERI12" s="359"/>
      <c r="ERJ12" s="360"/>
      <c r="ERK12" s="359"/>
      <c r="ERL12" s="360"/>
      <c r="ERM12" s="359"/>
      <c r="ERN12" s="359"/>
      <c r="ERO12" s="359"/>
      <c r="ERP12" s="359"/>
      <c r="ERQ12" s="360"/>
      <c r="ERR12" s="359"/>
      <c r="ERS12" s="360"/>
      <c r="ERT12" s="359"/>
      <c r="ERU12" s="359"/>
      <c r="ERV12" s="359"/>
      <c r="ERW12" s="359"/>
      <c r="ERX12" s="360"/>
      <c r="ERY12" s="359"/>
      <c r="ERZ12" s="360"/>
      <c r="ESA12" s="359"/>
      <c r="ESB12" s="359"/>
      <c r="ESC12" s="359"/>
      <c r="ESD12" s="359"/>
      <c r="ESE12" s="360"/>
      <c r="ESF12" s="359"/>
      <c r="ESG12" s="360"/>
      <c r="ESH12" s="359"/>
      <c r="ESI12" s="359"/>
      <c r="ESJ12" s="359"/>
      <c r="ESK12" s="359"/>
      <c r="ESL12" s="360"/>
      <c r="ESM12" s="359"/>
      <c r="ESN12" s="360"/>
      <c r="ESO12" s="359"/>
      <c r="ESP12" s="359"/>
      <c r="ESQ12" s="359"/>
      <c r="ESR12" s="359"/>
      <c r="ESS12" s="360"/>
      <c r="EST12" s="359"/>
      <c r="ESU12" s="360"/>
      <c r="ESV12" s="359"/>
      <c r="ESW12" s="359"/>
      <c r="ESX12" s="359"/>
      <c r="ESY12" s="359"/>
      <c r="ESZ12" s="360"/>
      <c r="ETA12" s="359"/>
      <c r="ETB12" s="360"/>
      <c r="ETC12" s="359"/>
      <c r="ETD12" s="359"/>
      <c r="ETE12" s="359"/>
      <c r="ETF12" s="359"/>
      <c r="ETG12" s="360"/>
      <c r="ETH12" s="359"/>
      <c r="ETI12" s="360"/>
      <c r="ETJ12" s="359"/>
      <c r="ETK12" s="359"/>
      <c r="ETL12" s="359"/>
      <c r="ETM12" s="359"/>
      <c r="ETN12" s="360"/>
      <c r="ETO12" s="359"/>
      <c r="ETP12" s="360"/>
      <c r="ETQ12" s="359"/>
      <c r="ETR12" s="359"/>
      <c r="ETS12" s="359"/>
      <c r="ETT12" s="359"/>
      <c r="ETU12" s="360"/>
      <c r="ETV12" s="359"/>
      <c r="ETW12" s="360"/>
      <c r="ETX12" s="359"/>
      <c r="ETY12" s="359"/>
      <c r="ETZ12" s="359"/>
      <c r="EUA12" s="359"/>
      <c r="EUB12" s="360"/>
      <c r="EUC12" s="359"/>
      <c r="EUD12" s="360"/>
      <c r="EUE12" s="359"/>
      <c r="EUF12" s="359"/>
      <c r="EUG12" s="359"/>
      <c r="EUH12" s="359"/>
      <c r="EUI12" s="360"/>
      <c r="EUJ12" s="359"/>
      <c r="EUK12" s="360"/>
      <c r="EUL12" s="359"/>
      <c r="EUM12" s="359"/>
      <c r="EUN12" s="359"/>
      <c r="EUO12" s="359"/>
      <c r="EUP12" s="360"/>
      <c r="EUQ12" s="359"/>
      <c r="EUR12" s="360"/>
      <c r="EUS12" s="359"/>
      <c r="EUT12" s="359"/>
      <c r="EUU12" s="359"/>
      <c r="EUV12" s="359"/>
      <c r="EUW12" s="360"/>
      <c r="EUX12" s="359"/>
      <c r="EUY12" s="360"/>
      <c r="EUZ12" s="359"/>
      <c r="EVA12" s="359"/>
      <c r="EVB12" s="359"/>
      <c r="EVC12" s="359"/>
      <c r="EVD12" s="360"/>
      <c r="EVE12" s="359"/>
      <c r="EVF12" s="360"/>
      <c r="EVG12" s="359"/>
      <c r="EVH12" s="359"/>
      <c r="EVI12" s="359"/>
      <c r="EVJ12" s="359"/>
      <c r="EVK12" s="360"/>
      <c r="EVL12" s="359"/>
      <c r="EVM12" s="360"/>
      <c r="EVN12" s="359"/>
      <c r="EVO12" s="359"/>
      <c r="EVP12" s="359"/>
      <c r="EVQ12" s="359"/>
      <c r="EVR12" s="360"/>
      <c r="EVS12" s="359"/>
      <c r="EVT12" s="360"/>
      <c r="EVU12" s="359"/>
      <c r="EVV12" s="359"/>
      <c r="EVW12" s="359"/>
      <c r="EVX12" s="359"/>
      <c r="EVY12" s="360"/>
      <c r="EVZ12" s="359"/>
      <c r="EWA12" s="360"/>
      <c r="EWB12" s="359"/>
      <c r="EWC12" s="359"/>
      <c r="EWD12" s="359"/>
      <c r="EWE12" s="359"/>
      <c r="EWF12" s="360"/>
      <c r="EWG12" s="359"/>
      <c r="EWH12" s="360"/>
      <c r="EWI12" s="359"/>
      <c r="EWJ12" s="359"/>
      <c r="EWK12" s="359"/>
      <c r="EWL12" s="359"/>
      <c r="EWM12" s="360"/>
      <c r="EWN12" s="359"/>
      <c r="EWO12" s="360"/>
      <c r="EWP12" s="359"/>
      <c r="EWQ12" s="359"/>
      <c r="EWR12" s="359"/>
      <c r="EWS12" s="359"/>
      <c r="EWT12" s="360"/>
      <c r="EWU12" s="359"/>
      <c r="EWV12" s="360"/>
      <c r="EWW12" s="359"/>
      <c r="EWX12" s="359"/>
      <c r="EWY12" s="359"/>
      <c r="EWZ12" s="359"/>
      <c r="EXA12" s="360"/>
      <c r="EXB12" s="359"/>
      <c r="EXC12" s="360"/>
      <c r="EXD12" s="359"/>
      <c r="EXE12" s="359"/>
      <c r="EXF12" s="359"/>
      <c r="EXG12" s="359"/>
      <c r="EXH12" s="360"/>
      <c r="EXI12" s="359"/>
      <c r="EXJ12" s="360"/>
      <c r="EXK12" s="359"/>
      <c r="EXL12" s="359"/>
      <c r="EXM12" s="359"/>
      <c r="EXN12" s="359"/>
      <c r="EXO12" s="360"/>
      <c r="EXP12" s="359"/>
      <c r="EXQ12" s="360"/>
      <c r="EXR12" s="359"/>
      <c r="EXS12" s="359"/>
      <c r="EXT12" s="359"/>
      <c r="EXU12" s="359"/>
      <c r="EXV12" s="360"/>
      <c r="EXW12" s="359"/>
      <c r="EXX12" s="360"/>
      <c r="EXY12" s="359"/>
      <c r="EXZ12" s="359"/>
      <c r="EYA12" s="359"/>
      <c r="EYB12" s="359"/>
      <c r="EYC12" s="360"/>
      <c r="EYD12" s="359"/>
      <c r="EYE12" s="360"/>
      <c r="EYF12" s="359"/>
      <c r="EYG12" s="359"/>
      <c r="EYH12" s="359"/>
      <c r="EYI12" s="359"/>
      <c r="EYJ12" s="360"/>
      <c r="EYK12" s="359"/>
      <c r="EYL12" s="360"/>
      <c r="EYM12" s="359"/>
      <c r="EYN12" s="359"/>
      <c r="EYO12" s="359"/>
      <c r="EYP12" s="359"/>
      <c r="EYQ12" s="360"/>
      <c r="EYR12" s="359"/>
      <c r="EYS12" s="360"/>
      <c r="EYT12" s="359"/>
      <c r="EYU12" s="359"/>
      <c r="EYV12" s="359"/>
      <c r="EYW12" s="359"/>
      <c r="EYX12" s="360"/>
      <c r="EYY12" s="359"/>
      <c r="EYZ12" s="360"/>
      <c r="EZA12" s="359"/>
      <c r="EZB12" s="359"/>
      <c r="EZC12" s="359"/>
      <c r="EZD12" s="359"/>
      <c r="EZE12" s="360"/>
      <c r="EZF12" s="359"/>
      <c r="EZG12" s="360"/>
      <c r="EZH12" s="359"/>
      <c r="EZI12" s="359"/>
      <c r="EZJ12" s="359"/>
      <c r="EZK12" s="359"/>
      <c r="EZL12" s="360"/>
      <c r="EZM12" s="359"/>
      <c r="EZN12" s="360"/>
      <c r="EZO12" s="359"/>
      <c r="EZP12" s="359"/>
      <c r="EZQ12" s="359"/>
      <c r="EZR12" s="359"/>
      <c r="EZS12" s="360"/>
      <c r="EZT12" s="359"/>
      <c r="EZU12" s="360"/>
      <c r="EZV12" s="359"/>
      <c r="EZW12" s="359"/>
      <c r="EZX12" s="359"/>
      <c r="EZY12" s="359"/>
      <c r="EZZ12" s="360"/>
      <c r="FAA12" s="359"/>
      <c r="FAB12" s="360"/>
      <c r="FAC12" s="359"/>
      <c r="FAD12" s="359"/>
      <c r="FAE12" s="359"/>
      <c r="FAF12" s="359"/>
      <c r="FAG12" s="360"/>
      <c r="FAH12" s="359"/>
      <c r="FAI12" s="360"/>
      <c r="FAJ12" s="359"/>
      <c r="FAK12" s="359"/>
      <c r="FAL12" s="359"/>
      <c r="FAM12" s="359"/>
      <c r="FAN12" s="360"/>
      <c r="FAO12" s="359"/>
      <c r="FAP12" s="360"/>
      <c r="FAQ12" s="359"/>
      <c r="FAR12" s="359"/>
      <c r="FAS12" s="359"/>
      <c r="FAT12" s="359"/>
      <c r="FAU12" s="360"/>
      <c r="FAV12" s="359"/>
      <c r="FAW12" s="360"/>
      <c r="FAX12" s="359"/>
      <c r="FAY12" s="359"/>
      <c r="FAZ12" s="359"/>
      <c r="FBA12" s="359"/>
      <c r="FBB12" s="360"/>
      <c r="FBC12" s="359"/>
      <c r="FBD12" s="360"/>
      <c r="FBE12" s="359"/>
      <c r="FBF12" s="359"/>
      <c r="FBG12" s="359"/>
      <c r="FBH12" s="359"/>
      <c r="FBI12" s="360"/>
      <c r="FBJ12" s="359"/>
      <c r="FBK12" s="360"/>
      <c r="FBL12" s="359"/>
      <c r="FBM12" s="359"/>
      <c r="FBN12" s="359"/>
      <c r="FBO12" s="359"/>
      <c r="FBP12" s="360"/>
      <c r="FBQ12" s="359"/>
      <c r="FBR12" s="360"/>
      <c r="FBS12" s="359"/>
      <c r="FBT12" s="359"/>
      <c r="FBU12" s="359"/>
      <c r="FBV12" s="359"/>
      <c r="FBW12" s="360"/>
      <c r="FBX12" s="359"/>
      <c r="FBY12" s="360"/>
      <c r="FBZ12" s="359"/>
      <c r="FCA12" s="359"/>
      <c r="FCB12" s="359"/>
      <c r="FCC12" s="359"/>
      <c r="FCD12" s="360"/>
      <c r="FCE12" s="359"/>
      <c r="FCF12" s="360"/>
      <c r="FCG12" s="359"/>
      <c r="FCH12" s="359"/>
      <c r="FCI12" s="359"/>
      <c r="FCJ12" s="359"/>
      <c r="FCK12" s="360"/>
      <c r="FCL12" s="359"/>
      <c r="FCM12" s="360"/>
      <c r="FCN12" s="359"/>
      <c r="FCO12" s="359"/>
      <c r="FCP12" s="359"/>
      <c r="FCQ12" s="359"/>
      <c r="FCR12" s="360"/>
      <c r="FCS12" s="359"/>
      <c r="FCT12" s="360"/>
      <c r="FCU12" s="359"/>
      <c r="FCV12" s="359"/>
      <c r="FCW12" s="359"/>
      <c r="FCX12" s="359"/>
      <c r="FCY12" s="360"/>
      <c r="FCZ12" s="359"/>
      <c r="FDA12" s="360"/>
      <c r="FDB12" s="359"/>
      <c r="FDC12" s="359"/>
      <c r="FDD12" s="359"/>
      <c r="FDE12" s="359"/>
      <c r="FDF12" s="360"/>
      <c r="FDG12" s="359"/>
      <c r="FDH12" s="360"/>
      <c r="FDI12" s="359"/>
      <c r="FDJ12" s="359"/>
      <c r="FDK12" s="359"/>
      <c r="FDL12" s="359"/>
      <c r="FDM12" s="360"/>
      <c r="FDN12" s="359"/>
      <c r="FDO12" s="360"/>
      <c r="FDP12" s="359"/>
      <c r="FDQ12" s="359"/>
      <c r="FDR12" s="359"/>
      <c r="FDS12" s="359"/>
      <c r="FDT12" s="360"/>
      <c r="FDU12" s="359"/>
      <c r="FDV12" s="360"/>
      <c r="FDW12" s="359"/>
      <c r="FDX12" s="359"/>
      <c r="FDY12" s="359"/>
      <c r="FDZ12" s="359"/>
      <c r="FEA12" s="360"/>
      <c r="FEB12" s="359"/>
      <c r="FEC12" s="360"/>
      <c r="FED12" s="359"/>
      <c r="FEE12" s="359"/>
      <c r="FEF12" s="359"/>
      <c r="FEG12" s="359"/>
      <c r="FEH12" s="360"/>
      <c r="FEI12" s="359"/>
      <c r="FEJ12" s="360"/>
      <c r="FEK12" s="359"/>
      <c r="FEL12" s="359"/>
      <c r="FEM12" s="359"/>
      <c r="FEN12" s="359"/>
      <c r="FEO12" s="360"/>
      <c r="FEP12" s="359"/>
      <c r="FEQ12" s="360"/>
      <c r="FER12" s="359"/>
      <c r="FES12" s="359"/>
      <c r="FET12" s="359"/>
      <c r="FEU12" s="359"/>
      <c r="FEV12" s="360"/>
      <c r="FEW12" s="359"/>
      <c r="FEX12" s="360"/>
      <c r="FEY12" s="359"/>
      <c r="FEZ12" s="359"/>
      <c r="FFA12" s="359"/>
      <c r="FFB12" s="359"/>
      <c r="FFC12" s="360"/>
      <c r="FFD12" s="359"/>
      <c r="FFE12" s="360"/>
      <c r="FFF12" s="359"/>
      <c r="FFG12" s="359"/>
      <c r="FFH12" s="359"/>
      <c r="FFI12" s="359"/>
      <c r="FFJ12" s="360"/>
      <c r="FFK12" s="359"/>
      <c r="FFL12" s="360"/>
      <c r="FFM12" s="359"/>
      <c r="FFN12" s="359"/>
      <c r="FFO12" s="359"/>
      <c r="FFP12" s="359"/>
      <c r="FFQ12" s="360"/>
      <c r="FFR12" s="359"/>
      <c r="FFS12" s="360"/>
      <c r="FFT12" s="359"/>
      <c r="FFU12" s="359"/>
      <c r="FFV12" s="359"/>
      <c r="FFW12" s="359"/>
      <c r="FFX12" s="360"/>
      <c r="FFY12" s="359"/>
      <c r="FFZ12" s="360"/>
      <c r="FGA12" s="359"/>
      <c r="FGB12" s="359"/>
      <c r="FGC12" s="359"/>
      <c r="FGD12" s="359"/>
      <c r="FGE12" s="360"/>
      <c r="FGF12" s="359"/>
      <c r="FGG12" s="360"/>
      <c r="FGH12" s="359"/>
      <c r="FGI12" s="359"/>
      <c r="FGJ12" s="359"/>
      <c r="FGK12" s="359"/>
      <c r="FGL12" s="360"/>
      <c r="FGM12" s="359"/>
      <c r="FGN12" s="360"/>
      <c r="FGO12" s="359"/>
      <c r="FGP12" s="359"/>
      <c r="FGQ12" s="359"/>
      <c r="FGR12" s="359"/>
      <c r="FGS12" s="360"/>
      <c r="FGT12" s="359"/>
      <c r="FGU12" s="360"/>
      <c r="FGV12" s="359"/>
      <c r="FGW12" s="359"/>
      <c r="FGX12" s="359"/>
      <c r="FGY12" s="359"/>
      <c r="FGZ12" s="360"/>
      <c r="FHA12" s="359"/>
      <c r="FHB12" s="360"/>
      <c r="FHC12" s="359"/>
      <c r="FHD12" s="359"/>
      <c r="FHE12" s="359"/>
      <c r="FHF12" s="359"/>
      <c r="FHG12" s="360"/>
      <c r="FHH12" s="359"/>
      <c r="FHI12" s="360"/>
      <c r="FHJ12" s="359"/>
      <c r="FHK12" s="359"/>
      <c r="FHL12" s="359"/>
      <c r="FHM12" s="359"/>
      <c r="FHN12" s="360"/>
      <c r="FHO12" s="359"/>
      <c r="FHP12" s="360"/>
      <c r="FHQ12" s="359"/>
      <c r="FHR12" s="359"/>
      <c r="FHS12" s="359"/>
      <c r="FHT12" s="359"/>
      <c r="FHU12" s="360"/>
      <c r="FHV12" s="359"/>
      <c r="FHW12" s="360"/>
      <c r="FHX12" s="359"/>
      <c r="FHY12" s="359"/>
      <c r="FHZ12" s="359"/>
      <c r="FIA12" s="359"/>
      <c r="FIB12" s="360"/>
      <c r="FIC12" s="359"/>
      <c r="FID12" s="360"/>
      <c r="FIE12" s="359"/>
      <c r="FIF12" s="359"/>
      <c r="FIG12" s="359"/>
      <c r="FIH12" s="359"/>
      <c r="FII12" s="360"/>
      <c r="FIJ12" s="359"/>
      <c r="FIK12" s="360"/>
      <c r="FIL12" s="359"/>
      <c r="FIM12" s="359"/>
      <c r="FIN12" s="359"/>
      <c r="FIO12" s="359"/>
      <c r="FIP12" s="360"/>
      <c r="FIQ12" s="359"/>
      <c r="FIR12" s="360"/>
      <c r="FIS12" s="359"/>
      <c r="FIT12" s="359"/>
      <c r="FIU12" s="359"/>
      <c r="FIV12" s="359"/>
      <c r="FIW12" s="360"/>
      <c r="FIX12" s="359"/>
      <c r="FIY12" s="360"/>
      <c r="FIZ12" s="359"/>
      <c r="FJA12" s="359"/>
      <c r="FJB12" s="359"/>
      <c r="FJC12" s="359"/>
      <c r="FJD12" s="360"/>
      <c r="FJE12" s="359"/>
      <c r="FJF12" s="360"/>
      <c r="FJG12" s="359"/>
      <c r="FJH12" s="359"/>
      <c r="FJI12" s="359"/>
      <c r="FJJ12" s="359"/>
      <c r="FJK12" s="360"/>
      <c r="FJL12" s="359"/>
      <c r="FJM12" s="360"/>
      <c r="FJN12" s="359"/>
      <c r="FJO12" s="359"/>
      <c r="FJP12" s="359"/>
      <c r="FJQ12" s="359"/>
      <c r="FJR12" s="360"/>
      <c r="FJS12" s="359"/>
      <c r="FJT12" s="360"/>
      <c r="FJU12" s="359"/>
      <c r="FJV12" s="359"/>
      <c r="FJW12" s="359"/>
      <c r="FJX12" s="359"/>
      <c r="FJY12" s="360"/>
      <c r="FJZ12" s="359"/>
      <c r="FKA12" s="360"/>
      <c r="FKB12" s="359"/>
      <c r="FKC12" s="359"/>
      <c r="FKD12" s="359"/>
      <c r="FKE12" s="359"/>
      <c r="FKF12" s="360"/>
      <c r="FKG12" s="359"/>
      <c r="FKH12" s="360"/>
      <c r="FKI12" s="359"/>
      <c r="FKJ12" s="359"/>
      <c r="FKK12" s="359"/>
      <c r="FKL12" s="359"/>
      <c r="FKM12" s="360"/>
      <c r="FKN12" s="359"/>
      <c r="FKO12" s="360"/>
      <c r="FKP12" s="359"/>
      <c r="FKQ12" s="359"/>
      <c r="FKR12" s="359"/>
      <c r="FKS12" s="359"/>
      <c r="FKT12" s="360"/>
      <c r="FKU12" s="359"/>
      <c r="FKV12" s="360"/>
      <c r="FKW12" s="359"/>
      <c r="FKX12" s="359"/>
      <c r="FKY12" s="359"/>
      <c r="FKZ12" s="359"/>
      <c r="FLA12" s="360"/>
      <c r="FLB12" s="359"/>
      <c r="FLC12" s="360"/>
      <c r="FLD12" s="359"/>
      <c r="FLE12" s="359"/>
      <c r="FLF12" s="359"/>
      <c r="FLG12" s="359"/>
      <c r="FLH12" s="360"/>
      <c r="FLI12" s="359"/>
      <c r="FLJ12" s="360"/>
      <c r="FLK12" s="359"/>
      <c r="FLL12" s="359"/>
      <c r="FLM12" s="359"/>
      <c r="FLN12" s="359"/>
      <c r="FLO12" s="360"/>
      <c r="FLP12" s="359"/>
      <c r="FLQ12" s="360"/>
      <c r="FLR12" s="359"/>
      <c r="FLS12" s="359"/>
      <c r="FLT12" s="359"/>
      <c r="FLU12" s="359"/>
      <c r="FLV12" s="360"/>
      <c r="FLW12" s="359"/>
      <c r="FLX12" s="360"/>
      <c r="FLY12" s="359"/>
      <c r="FLZ12" s="359"/>
      <c r="FMA12" s="359"/>
      <c r="FMB12" s="359"/>
      <c r="FMC12" s="360"/>
      <c r="FMD12" s="359"/>
      <c r="FME12" s="360"/>
      <c r="FMF12" s="359"/>
      <c r="FMG12" s="359"/>
      <c r="FMH12" s="359"/>
      <c r="FMI12" s="359"/>
      <c r="FMJ12" s="360"/>
      <c r="FMK12" s="359"/>
      <c r="FML12" s="360"/>
      <c r="FMM12" s="359"/>
      <c r="FMN12" s="359"/>
      <c r="FMO12" s="359"/>
      <c r="FMP12" s="359"/>
      <c r="FMQ12" s="360"/>
      <c r="FMR12" s="359"/>
      <c r="FMS12" s="360"/>
      <c r="FMT12" s="359"/>
      <c r="FMU12" s="359"/>
      <c r="FMV12" s="359"/>
      <c r="FMW12" s="359"/>
      <c r="FMX12" s="360"/>
      <c r="FMY12" s="359"/>
      <c r="FMZ12" s="360"/>
      <c r="FNA12" s="359"/>
      <c r="FNB12" s="359"/>
      <c r="FNC12" s="359"/>
      <c r="FND12" s="359"/>
      <c r="FNE12" s="360"/>
      <c r="FNF12" s="359"/>
      <c r="FNG12" s="360"/>
      <c r="FNH12" s="359"/>
      <c r="FNI12" s="359"/>
      <c r="FNJ12" s="359"/>
      <c r="FNK12" s="359"/>
      <c r="FNL12" s="360"/>
      <c r="FNM12" s="359"/>
      <c r="FNN12" s="360"/>
      <c r="FNO12" s="359"/>
      <c r="FNP12" s="359"/>
      <c r="FNQ12" s="359"/>
      <c r="FNR12" s="359"/>
      <c r="FNS12" s="360"/>
      <c r="FNT12" s="359"/>
      <c r="FNU12" s="360"/>
      <c r="FNV12" s="359"/>
      <c r="FNW12" s="359"/>
      <c r="FNX12" s="359"/>
      <c r="FNY12" s="359"/>
      <c r="FNZ12" s="360"/>
      <c r="FOA12" s="359"/>
      <c r="FOB12" s="360"/>
      <c r="FOC12" s="359"/>
      <c r="FOD12" s="359"/>
      <c r="FOE12" s="359"/>
      <c r="FOF12" s="359"/>
      <c r="FOG12" s="360"/>
      <c r="FOH12" s="359"/>
      <c r="FOI12" s="360"/>
      <c r="FOJ12" s="359"/>
      <c r="FOK12" s="359"/>
      <c r="FOL12" s="359"/>
      <c r="FOM12" s="359"/>
      <c r="FON12" s="360"/>
      <c r="FOO12" s="359"/>
      <c r="FOP12" s="360"/>
      <c r="FOQ12" s="359"/>
      <c r="FOR12" s="359"/>
      <c r="FOS12" s="359"/>
      <c r="FOT12" s="359"/>
      <c r="FOU12" s="360"/>
      <c r="FOV12" s="359"/>
      <c r="FOW12" s="360"/>
      <c r="FOX12" s="359"/>
      <c r="FOY12" s="359"/>
      <c r="FOZ12" s="359"/>
      <c r="FPA12" s="359"/>
      <c r="FPB12" s="360"/>
      <c r="FPC12" s="359"/>
      <c r="FPD12" s="360"/>
      <c r="FPE12" s="359"/>
      <c r="FPF12" s="359"/>
      <c r="FPG12" s="359"/>
      <c r="FPH12" s="359"/>
      <c r="FPI12" s="360"/>
      <c r="FPJ12" s="359"/>
      <c r="FPK12" s="360"/>
      <c r="FPL12" s="359"/>
      <c r="FPM12" s="359"/>
      <c r="FPN12" s="359"/>
      <c r="FPO12" s="359"/>
      <c r="FPP12" s="360"/>
      <c r="FPQ12" s="359"/>
      <c r="FPR12" s="360"/>
      <c r="FPS12" s="359"/>
      <c r="FPT12" s="359"/>
      <c r="FPU12" s="359"/>
      <c r="FPV12" s="359"/>
      <c r="FPW12" s="360"/>
      <c r="FPX12" s="359"/>
      <c r="FPY12" s="360"/>
      <c r="FPZ12" s="359"/>
      <c r="FQA12" s="359"/>
      <c r="FQB12" s="359"/>
      <c r="FQC12" s="359"/>
      <c r="FQD12" s="360"/>
      <c r="FQE12" s="359"/>
      <c r="FQF12" s="360"/>
      <c r="FQG12" s="359"/>
      <c r="FQH12" s="359"/>
      <c r="FQI12" s="359"/>
      <c r="FQJ12" s="359"/>
      <c r="FQK12" s="360"/>
      <c r="FQL12" s="359"/>
      <c r="FQM12" s="360"/>
      <c r="FQN12" s="359"/>
      <c r="FQO12" s="359"/>
      <c r="FQP12" s="359"/>
      <c r="FQQ12" s="359"/>
      <c r="FQR12" s="360"/>
      <c r="FQS12" s="359"/>
      <c r="FQT12" s="360"/>
      <c r="FQU12" s="359"/>
      <c r="FQV12" s="359"/>
      <c r="FQW12" s="359"/>
      <c r="FQX12" s="359"/>
      <c r="FQY12" s="360"/>
      <c r="FQZ12" s="359"/>
      <c r="FRA12" s="360"/>
      <c r="FRB12" s="359"/>
      <c r="FRC12" s="359"/>
      <c r="FRD12" s="359"/>
      <c r="FRE12" s="359"/>
      <c r="FRF12" s="360"/>
      <c r="FRG12" s="359"/>
      <c r="FRH12" s="360"/>
      <c r="FRI12" s="359"/>
      <c r="FRJ12" s="359"/>
      <c r="FRK12" s="359"/>
      <c r="FRL12" s="359"/>
      <c r="FRM12" s="360"/>
      <c r="FRN12" s="359"/>
      <c r="FRO12" s="360"/>
      <c r="FRP12" s="359"/>
      <c r="FRQ12" s="359"/>
      <c r="FRR12" s="359"/>
      <c r="FRS12" s="359"/>
      <c r="FRT12" s="360"/>
      <c r="FRU12" s="359"/>
      <c r="FRV12" s="360"/>
      <c r="FRW12" s="359"/>
      <c r="FRX12" s="359"/>
      <c r="FRY12" s="359"/>
      <c r="FRZ12" s="359"/>
      <c r="FSA12" s="360"/>
      <c r="FSB12" s="359"/>
      <c r="FSC12" s="360"/>
      <c r="FSD12" s="359"/>
      <c r="FSE12" s="359"/>
      <c r="FSF12" s="359"/>
      <c r="FSG12" s="359"/>
      <c r="FSH12" s="360"/>
      <c r="FSI12" s="359"/>
      <c r="FSJ12" s="360"/>
      <c r="FSK12" s="359"/>
      <c r="FSL12" s="359"/>
      <c r="FSM12" s="359"/>
      <c r="FSN12" s="359"/>
      <c r="FSO12" s="360"/>
      <c r="FSP12" s="359"/>
      <c r="FSQ12" s="360"/>
      <c r="FSR12" s="359"/>
      <c r="FSS12" s="359"/>
      <c r="FST12" s="359"/>
      <c r="FSU12" s="359"/>
      <c r="FSV12" s="360"/>
      <c r="FSW12" s="359"/>
      <c r="FSX12" s="360"/>
      <c r="FSY12" s="359"/>
      <c r="FSZ12" s="359"/>
      <c r="FTA12" s="359"/>
      <c r="FTB12" s="359"/>
      <c r="FTC12" s="360"/>
      <c r="FTD12" s="359"/>
      <c r="FTE12" s="360"/>
      <c r="FTF12" s="359"/>
      <c r="FTG12" s="359"/>
      <c r="FTH12" s="359"/>
      <c r="FTI12" s="359"/>
      <c r="FTJ12" s="360"/>
      <c r="FTK12" s="359"/>
      <c r="FTL12" s="360"/>
      <c r="FTM12" s="359"/>
      <c r="FTN12" s="359"/>
      <c r="FTO12" s="359"/>
      <c r="FTP12" s="359"/>
      <c r="FTQ12" s="360"/>
      <c r="FTR12" s="359"/>
      <c r="FTS12" s="360"/>
      <c r="FTT12" s="359"/>
      <c r="FTU12" s="359"/>
      <c r="FTV12" s="359"/>
      <c r="FTW12" s="359"/>
      <c r="FTX12" s="360"/>
      <c r="FTY12" s="359"/>
      <c r="FTZ12" s="360"/>
      <c r="FUA12" s="359"/>
      <c r="FUB12" s="359"/>
      <c r="FUC12" s="359"/>
      <c r="FUD12" s="359"/>
      <c r="FUE12" s="360"/>
      <c r="FUF12" s="359"/>
      <c r="FUG12" s="360"/>
      <c r="FUH12" s="359"/>
      <c r="FUI12" s="359"/>
      <c r="FUJ12" s="359"/>
      <c r="FUK12" s="359"/>
      <c r="FUL12" s="360"/>
      <c r="FUM12" s="359"/>
      <c r="FUN12" s="360"/>
      <c r="FUO12" s="359"/>
      <c r="FUP12" s="359"/>
      <c r="FUQ12" s="359"/>
      <c r="FUR12" s="359"/>
      <c r="FUS12" s="360"/>
      <c r="FUT12" s="359"/>
      <c r="FUU12" s="360"/>
      <c r="FUV12" s="359"/>
      <c r="FUW12" s="359"/>
      <c r="FUX12" s="359"/>
      <c r="FUY12" s="359"/>
      <c r="FUZ12" s="360"/>
      <c r="FVA12" s="359"/>
      <c r="FVB12" s="360"/>
      <c r="FVC12" s="359"/>
      <c r="FVD12" s="359"/>
      <c r="FVE12" s="359"/>
      <c r="FVF12" s="359"/>
      <c r="FVG12" s="360"/>
      <c r="FVH12" s="359"/>
      <c r="FVI12" s="360"/>
      <c r="FVJ12" s="359"/>
      <c r="FVK12" s="359"/>
      <c r="FVL12" s="359"/>
      <c r="FVM12" s="359"/>
      <c r="FVN12" s="360"/>
      <c r="FVO12" s="359"/>
      <c r="FVP12" s="360"/>
      <c r="FVQ12" s="359"/>
      <c r="FVR12" s="359"/>
      <c r="FVS12" s="359"/>
      <c r="FVT12" s="359"/>
      <c r="FVU12" s="360"/>
      <c r="FVV12" s="359"/>
      <c r="FVW12" s="360"/>
      <c r="FVX12" s="359"/>
      <c r="FVY12" s="359"/>
      <c r="FVZ12" s="359"/>
      <c r="FWA12" s="359"/>
      <c r="FWB12" s="360"/>
      <c r="FWC12" s="359"/>
      <c r="FWD12" s="360"/>
      <c r="FWE12" s="359"/>
      <c r="FWF12" s="359"/>
      <c r="FWG12" s="359"/>
      <c r="FWH12" s="359"/>
      <c r="FWI12" s="360"/>
      <c r="FWJ12" s="359"/>
      <c r="FWK12" s="360"/>
      <c r="FWL12" s="359"/>
      <c r="FWM12" s="359"/>
      <c r="FWN12" s="359"/>
      <c r="FWO12" s="359"/>
      <c r="FWP12" s="360"/>
      <c r="FWQ12" s="359"/>
      <c r="FWR12" s="360"/>
      <c r="FWS12" s="359"/>
      <c r="FWT12" s="359"/>
      <c r="FWU12" s="359"/>
      <c r="FWV12" s="359"/>
      <c r="FWW12" s="360"/>
      <c r="FWX12" s="359"/>
      <c r="FWY12" s="360"/>
      <c r="FWZ12" s="359"/>
      <c r="FXA12" s="359"/>
      <c r="FXB12" s="359"/>
      <c r="FXC12" s="359"/>
      <c r="FXD12" s="360"/>
      <c r="FXE12" s="359"/>
      <c r="FXF12" s="360"/>
      <c r="FXG12" s="359"/>
      <c r="FXH12" s="359"/>
      <c r="FXI12" s="359"/>
      <c r="FXJ12" s="359"/>
      <c r="FXK12" s="360"/>
      <c r="FXL12" s="359"/>
      <c r="FXM12" s="360"/>
      <c r="FXN12" s="359"/>
      <c r="FXO12" s="359"/>
      <c r="FXP12" s="359"/>
      <c r="FXQ12" s="359"/>
      <c r="FXR12" s="360"/>
      <c r="FXS12" s="359"/>
      <c r="FXT12" s="360"/>
      <c r="FXU12" s="359"/>
      <c r="FXV12" s="359"/>
      <c r="FXW12" s="359"/>
      <c r="FXX12" s="359"/>
      <c r="FXY12" s="360"/>
      <c r="FXZ12" s="359"/>
      <c r="FYA12" s="360"/>
      <c r="FYB12" s="359"/>
      <c r="FYC12" s="359"/>
      <c r="FYD12" s="359"/>
      <c r="FYE12" s="359"/>
      <c r="FYF12" s="360"/>
      <c r="FYG12" s="359"/>
      <c r="FYH12" s="360"/>
      <c r="FYI12" s="359"/>
      <c r="FYJ12" s="359"/>
      <c r="FYK12" s="359"/>
      <c r="FYL12" s="359"/>
      <c r="FYM12" s="360"/>
      <c r="FYN12" s="359"/>
      <c r="FYO12" s="360"/>
      <c r="FYP12" s="359"/>
      <c r="FYQ12" s="359"/>
      <c r="FYR12" s="359"/>
      <c r="FYS12" s="359"/>
      <c r="FYT12" s="360"/>
      <c r="FYU12" s="359"/>
      <c r="FYV12" s="360"/>
      <c r="FYW12" s="359"/>
      <c r="FYX12" s="359"/>
      <c r="FYY12" s="359"/>
      <c r="FYZ12" s="359"/>
      <c r="FZA12" s="360"/>
      <c r="FZB12" s="359"/>
      <c r="FZC12" s="360"/>
      <c r="FZD12" s="359"/>
      <c r="FZE12" s="359"/>
      <c r="FZF12" s="359"/>
      <c r="FZG12" s="359"/>
      <c r="FZH12" s="360"/>
      <c r="FZI12" s="359"/>
      <c r="FZJ12" s="360"/>
      <c r="FZK12" s="359"/>
      <c r="FZL12" s="359"/>
      <c r="FZM12" s="359"/>
      <c r="FZN12" s="359"/>
      <c r="FZO12" s="360"/>
      <c r="FZP12" s="359"/>
      <c r="FZQ12" s="360"/>
      <c r="FZR12" s="359"/>
      <c r="FZS12" s="359"/>
      <c r="FZT12" s="359"/>
      <c r="FZU12" s="359"/>
      <c r="FZV12" s="360"/>
      <c r="FZW12" s="359"/>
      <c r="FZX12" s="360"/>
      <c r="FZY12" s="359"/>
      <c r="FZZ12" s="359"/>
      <c r="GAA12" s="359"/>
      <c r="GAB12" s="359"/>
      <c r="GAC12" s="360"/>
      <c r="GAD12" s="359"/>
      <c r="GAE12" s="360"/>
      <c r="GAF12" s="359"/>
      <c r="GAG12" s="359"/>
      <c r="GAH12" s="359"/>
      <c r="GAI12" s="359"/>
      <c r="GAJ12" s="360"/>
      <c r="GAK12" s="359"/>
      <c r="GAL12" s="360"/>
      <c r="GAM12" s="359"/>
      <c r="GAN12" s="359"/>
      <c r="GAO12" s="359"/>
      <c r="GAP12" s="359"/>
      <c r="GAQ12" s="360"/>
      <c r="GAR12" s="359"/>
      <c r="GAS12" s="360"/>
      <c r="GAT12" s="359"/>
      <c r="GAU12" s="359"/>
      <c r="GAV12" s="359"/>
      <c r="GAW12" s="359"/>
      <c r="GAX12" s="360"/>
      <c r="GAY12" s="359"/>
      <c r="GAZ12" s="360"/>
      <c r="GBA12" s="359"/>
      <c r="GBB12" s="359"/>
      <c r="GBC12" s="359"/>
      <c r="GBD12" s="359"/>
      <c r="GBE12" s="360"/>
      <c r="GBF12" s="359"/>
      <c r="GBG12" s="360"/>
      <c r="GBH12" s="359"/>
      <c r="GBI12" s="359"/>
      <c r="GBJ12" s="359"/>
      <c r="GBK12" s="359"/>
      <c r="GBL12" s="360"/>
      <c r="GBM12" s="359"/>
      <c r="GBN12" s="360"/>
      <c r="GBO12" s="359"/>
      <c r="GBP12" s="359"/>
      <c r="GBQ12" s="359"/>
      <c r="GBR12" s="359"/>
      <c r="GBS12" s="360"/>
      <c r="GBT12" s="359"/>
      <c r="GBU12" s="360"/>
      <c r="GBV12" s="359"/>
      <c r="GBW12" s="359"/>
      <c r="GBX12" s="359"/>
      <c r="GBY12" s="359"/>
      <c r="GBZ12" s="360"/>
      <c r="GCA12" s="359"/>
      <c r="GCB12" s="360"/>
      <c r="GCC12" s="359"/>
      <c r="GCD12" s="359"/>
      <c r="GCE12" s="359"/>
      <c r="GCF12" s="359"/>
      <c r="GCG12" s="360"/>
      <c r="GCH12" s="359"/>
      <c r="GCI12" s="360"/>
      <c r="GCJ12" s="359"/>
      <c r="GCK12" s="359"/>
      <c r="GCL12" s="359"/>
      <c r="GCM12" s="359"/>
      <c r="GCN12" s="360"/>
      <c r="GCO12" s="359"/>
      <c r="GCP12" s="360"/>
      <c r="GCQ12" s="359"/>
      <c r="GCR12" s="359"/>
      <c r="GCS12" s="359"/>
      <c r="GCT12" s="359"/>
      <c r="GCU12" s="360"/>
      <c r="GCV12" s="359"/>
      <c r="GCW12" s="360"/>
      <c r="GCX12" s="359"/>
      <c r="GCY12" s="359"/>
      <c r="GCZ12" s="359"/>
      <c r="GDA12" s="359"/>
      <c r="GDB12" s="360"/>
      <c r="GDC12" s="359"/>
      <c r="GDD12" s="360"/>
      <c r="GDE12" s="359"/>
      <c r="GDF12" s="359"/>
      <c r="GDG12" s="359"/>
      <c r="GDH12" s="359"/>
      <c r="GDI12" s="360"/>
      <c r="GDJ12" s="359"/>
      <c r="GDK12" s="360"/>
      <c r="GDL12" s="359"/>
      <c r="GDM12" s="359"/>
      <c r="GDN12" s="359"/>
      <c r="GDO12" s="359"/>
      <c r="GDP12" s="360"/>
      <c r="GDQ12" s="359"/>
      <c r="GDR12" s="360"/>
      <c r="GDS12" s="359"/>
      <c r="GDT12" s="359"/>
      <c r="GDU12" s="359"/>
      <c r="GDV12" s="359"/>
      <c r="GDW12" s="360"/>
      <c r="GDX12" s="359"/>
      <c r="GDY12" s="360"/>
      <c r="GDZ12" s="359"/>
      <c r="GEA12" s="359"/>
      <c r="GEB12" s="359"/>
      <c r="GEC12" s="359"/>
      <c r="GED12" s="360"/>
      <c r="GEE12" s="359"/>
      <c r="GEF12" s="360"/>
      <c r="GEG12" s="359"/>
      <c r="GEH12" s="359"/>
      <c r="GEI12" s="359"/>
      <c r="GEJ12" s="359"/>
      <c r="GEK12" s="360"/>
      <c r="GEL12" s="359"/>
      <c r="GEM12" s="360"/>
      <c r="GEN12" s="359"/>
      <c r="GEO12" s="359"/>
      <c r="GEP12" s="359"/>
      <c r="GEQ12" s="359"/>
      <c r="GER12" s="360"/>
      <c r="GES12" s="359"/>
      <c r="GET12" s="360"/>
      <c r="GEU12" s="359"/>
      <c r="GEV12" s="359"/>
      <c r="GEW12" s="359"/>
      <c r="GEX12" s="359"/>
      <c r="GEY12" s="360"/>
      <c r="GEZ12" s="359"/>
      <c r="GFA12" s="360"/>
      <c r="GFB12" s="359"/>
      <c r="GFC12" s="359"/>
      <c r="GFD12" s="359"/>
      <c r="GFE12" s="359"/>
      <c r="GFF12" s="360"/>
      <c r="GFG12" s="359"/>
      <c r="GFH12" s="360"/>
      <c r="GFI12" s="359"/>
      <c r="GFJ12" s="359"/>
      <c r="GFK12" s="359"/>
      <c r="GFL12" s="359"/>
      <c r="GFM12" s="360"/>
      <c r="GFN12" s="359"/>
      <c r="GFO12" s="360"/>
      <c r="GFP12" s="359"/>
      <c r="GFQ12" s="359"/>
      <c r="GFR12" s="359"/>
      <c r="GFS12" s="359"/>
      <c r="GFT12" s="360"/>
      <c r="GFU12" s="359"/>
      <c r="GFV12" s="360"/>
      <c r="GFW12" s="359"/>
      <c r="GFX12" s="359"/>
      <c r="GFY12" s="359"/>
      <c r="GFZ12" s="359"/>
      <c r="GGA12" s="360"/>
      <c r="GGB12" s="359"/>
      <c r="GGC12" s="360"/>
      <c r="GGD12" s="359"/>
      <c r="GGE12" s="359"/>
      <c r="GGF12" s="359"/>
      <c r="GGG12" s="359"/>
      <c r="GGH12" s="360"/>
      <c r="GGI12" s="359"/>
      <c r="GGJ12" s="360"/>
      <c r="GGK12" s="359"/>
      <c r="GGL12" s="359"/>
      <c r="GGM12" s="359"/>
      <c r="GGN12" s="359"/>
      <c r="GGO12" s="360"/>
      <c r="GGP12" s="359"/>
      <c r="GGQ12" s="360"/>
      <c r="GGR12" s="359"/>
      <c r="GGS12" s="359"/>
      <c r="GGT12" s="359"/>
      <c r="GGU12" s="359"/>
      <c r="GGV12" s="360"/>
      <c r="GGW12" s="359"/>
      <c r="GGX12" s="360"/>
      <c r="GGY12" s="359"/>
      <c r="GGZ12" s="359"/>
      <c r="GHA12" s="359"/>
      <c r="GHB12" s="359"/>
      <c r="GHC12" s="360"/>
      <c r="GHD12" s="359"/>
      <c r="GHE12" s="360"/>
      <c r="GHF12" s="359"/>
      <c r="GHG12" s="359"/>
      <c r="GHH12" s="359"/>
      <c r="GHI12" s="359"/>
      <c r="GHJ12" s="360"/>
      <c r="GHK12" s="359"/>
      <c r="GHL12" s="360"/>
      <c r="GHM12" s="359"/>
      <c r="GHN12" s="359"/>
      <c r="GHO12" s="359"/>
      <c r="GHP12" s="359"/>
      <c r="GHQ12" s="360"/>
      <c r="GHR12" s="359"/>
      <c r="GHS12" s="360"/>
      <c r="GHT12" s="359"/>
      <c r="GHU12" s="359"/>
      <c r="GHV12" s="359"/>
      <c r="GHW12" s="359"/>
      <c r="GHX12" s="360"/>
      <c r="GHY12" s="359"/>
      <c r="GHZ12" s="360"/>
      <c r="GIA12" s="359"/>
      <c r="GIB12" s="359"/>
      <c r="GIC12" s="359"/>
      <c r="GID12" s="359"/>
      <c r="GIE12" s="360"/>
      <c r="GIF12" s="359"/>
      <c r="GIG12" s="360"/>
      <c r="GIH12" s="359"/>
      <c r="GII12" s="359"/>
      <c r="GIJ12" s="359"/>
      <c r="GIK12" s="359"/>
      <c r="GIL12" s="360"/>
      <c r="GIM12" s="359"/>
      <c r="GIN12" s="360"/>
      <c r="GIO12" s="359"/>
      <c r="GIP12" s="359"/>
      <c r="GIQ12" s="359"/>
      <c r="GIR12" s="359"/>
      <c r="GIS12" s="360"/>
      <c r="GIT12" s="359"/>
      <c r="GIU12" s="360"/>
      <c r="GIV12" s="359"/>
      <c r="GIW12" s="359"/>
      <c r="GIX12" s="359"/>
      <c r="GIY12" s="359"/>
      <c r="GIZ12" s="360"/>
      <c r="GJA12" s="359"/>
      <c r="GJB12" s="360"/>
      <c r="GJC12" s="359"/>
      <c r="GJD12" s="359"/>
      <c r="GJE12" s="359"/>
      <c r="GJF12" s="359"/>
      <c r="GJG12" s="360"/>
      <c r="GJH12" s="359"/>
      <c r="GJI12" s="360"/>
      <c r="GJJ12" s="359"/>
      <c r="GJK12" s="359"/>
      <c r="GJL12" s="359"/>
      <c r="GJM12" s="359"/>
      <c r="GJN12" s="360"/>
      <c r="GJO12" s="359"/>
      <c r="GJP12" s="360"/>
      <c r="GJQ12" s="359"/>
      <c r="GJR12" s="359"/>
      <c r="GJS12" s="359"/>
      <c r="GJT12" s="359"/>
      <c r="GJU12" s="360"/>
      <c r="GJV12" s="359"/>
      <c r="GJW12" s="360"/>
      <c r="GJX12" s="359"/>
      <c r="GJY12" s="359"/>
      <c r="GJZ12" s="359"/>
      <c r="GKA12" s="359"/>
      <c r="GKB12" s="360"/>
      <c r="GKC12" s="359"/>
      <c r="GKD12" s="360"/>
      <c r="GKE12" s="359"/>
      <c r="GKF12" s="359"/>
      <c r="GKG12" s="359"/>
      <c r="GKH12" s="359"/>
      <c r="GKI12" s="360"/>
      <c r="GKJ12" s="359"/>
      <c r="GKK12" s="360"/>
      <c r="GKL12" s="359"/>
      <c r="GKM12" s="359"/>
      <c r="GKN12" s="359"/>
      <c r="GKO12" s="359"/>
      <c r="GKP12" s="360"/>
      <c r="GKQ12" s="359"/>
      <c r="GKR12" s="360"/>
      <c r="GKS12" s="359"/>
      <c r="GKT12" s="359"/>
      <c r="GKU12" s="359"/>
      <c r="GKV12" s="359"/>
      <c r="GKW12" s="360"/>
      <c r="GKX12" s="359"/>
      <c r="GKY12" s="360"/>
      <c r="GKZ12" s="359"/>
      <c r="GLA12" s="359"/>
      <c r="GLB12" s="359"/>
      <c r="GLC12" s="359"/>
      <c r="GLD12" s="360"/>
      <c r="GLE12" s="359"/>
      <c r="GLF12" s="360"/>
      <c r="GLG12" s="359"/>
      <c r="GLH12" s="359"/>
      <c r="GLI12" s="359"/>
      <c r="GLJ12" s="359"/>
      <c r="GLK12" s="360"/>
      <c r="GLL12" s="359"/>
      <c r="GLM12" s="360"/>
      <c r="GLN12" s="359"/>
      <c r="GLO12" s="359"/>
      <c r="GLP12" s="359"/>
      <c r="GLQ12" s="359"/>
      <c r="GLR12" s="360"/>
      <c r="GLS12" s="359"/>
      <c r="GLT12" s="360"/>
      <c r="GLU12" s="359"/>
      <c r="GLV12" s="359"/>
      <c r="GLW12" s="359"/>
      <c r="GLX12" s="359"/>
      <c r="GLY12" s="360"/>
      <c r="GLZ12" s="359"/>
      <c r="GMA12" s="360"/>
      <c r="GMB12" s="359"/>
      <c r="GMC12" s="359"/>
      <c r="GMD12" s="359"/>
      <c r="GME12" s="359"/>
      <c r="GMF12" s="360"/>
      <c r="GMG12" s="359"/>
      <c r="GMH12" s="360"/>
      <c r="GMI12" s="359"/>
      <c r="GMJ12" s="359"/>
      <c r="GMK12" s="359"/>
      <c r="GML12" s="359"/>
      <c r="GMM12" s="360"/>
      <c r="GMN12" s="359"/>
      <c r="GMO12" s="360"/>
      <c r="GMP12" s="359"/>
      <c r="GMQ12" s="359"/>
      <c r="GMR12" s="359"/>
      <c r="GMS12" s="359"/>
      <c r="GMT12" s="360"/>
      <c r="GMU12" s="359"/>
      <c r="GMV12" s="360"/>
      <c r="GMW12" s="359"/>
      <c r="GMX12" s="359"/>
      <c r="GMY12" s="359"/>
      <c r="GMZ12" s="359"/>
      <c r="GNA12" s="360"/>
      <c r="GNB12" s="359"/>
      <c r="GNC12" s="360"/>
      <c r="GND12" s="359"/>
      <c r="GNE12" s="359"/>
      <c r="GNF12" s="359"/>
      <c r="GNG12" s="359"/>
      <c r="GNH12" s="360"/>
      <c r="GNI12" s="359"/>
      <c r="GNJ12" s="360"/>
      <c r="GNK12" s="359"/>
      <c r="GNL12" s="359"/>
      <c r="GNM12" s="359"/>
      <c r="GNN12" s="359"/>
      <c r="GNO12" s="360"/>
      <c r="GNP12" s="359"/>
      <c r="GNQ12" s="360"/>
      <c r="GNR12" s="359"/>
      <c r="GNS12" s="359"/>
      <c r="GNT12" s="359"/>
      <c r="GNU12" s="359"/>
      <c r="GNV12" s="360"/>
      <c r="GNW12" s="359"/>
      <c r="GNX12" s="360"/>
      <c r="GNY12" s="359"/>
      <c r="GNZ12" s="359"/>
      <c r="GOA12" s="359"/>
      <c r="GOB12" s="359"/>
      <c r="GOC12" s="360"/>
      <c r="GOD12" s="359"/>
      <c r="GOE12" s="360"/>
      <c r="GOF12" s="359"/>
      <c r="GOG12" s="359"/>
      <c r="GOH12" s="359"/>
      <c r="GOI12" s="359"/>
      <c r="GOJ12" s="360"/>
      <c r="GOK12" s="359"/>
      <c r="GOL12" s="360"/>
      <c r="GOM12" s="359"/>
      <c r="GON12" s="359"/>
      <c r="GOO12" s="359"/>
      <c r="GOP12" s="359"/>
      <c r="GOQ12" s="360"/>
      <c r="GOR12" s="359"/>
      <c r="GOS12" s="360"/>
      <c r="GOT12" s="359"/>
      <c r="GOU12" s="359"/>
      <c r="GOV12" s="359"/>
      <c r="GOW12" s="359"/>
      <c r="GOX12" s="360"/>
      <c r="GOY12" s="359"/>
      <c r="GOZ12" s="360"/>
      <c r="GPA12" s="359"/>
      <c r="GPB12" s="359"/>
      <c r="GPC12" s="359"/>
      <c r="GPD12" s="359"/>
      <c r="GPE12" s="360"/>
      <c r="GPF12" s="359"/>
      <c r="GPG12" s="360"/>
      <c r="GPH12" s="359"/>
      <c r="GPI12" s="359"/>
      <c r="GPJ12" s="359"/>
      <c r="GPK12" s="359"/>
      <c r="GPL12" s="360"/>
      <c r="GPM12" s="359"/>
      <c r="GPN12" s="360"/>
      <c r="GPO12" s="359"/>
      <c r="GPP12" s="359"/>
      <c r="GPQ12" s="359"/>
      <c r="GPR12" s="359"/>
      <c r="GPS12" s="360"/>
      <c r="GPT12" s="359"/>
      <c r="GPU12" s="360"/>
      <c r="GPV12" s="359"/>
      <c r="GPW12" s="359"/>
      <c r="GPX12" s="359"/>
      <c r="GPY12" s="359"/>
      <c r="GPZ12" s="360"/>
      <c r="GQA12" s="359"/>
      <c r="GQB12" s="360"/>
      <c r="GQC12" s="359"/>
      <c r="GQD12" s="359"/>
      <c r="GQE12" s="359"/>
      <c r="GQF12" s="359"/>
      <c r="GQG12" s="360"/>
      <c r="GQH12" s="359"/>
      <c r="GQI12" s="360"/>
      <c r="GQJ12" s="359"/>
      <c r="GQK12" s="359"/>
      <c r="GQL12" s="359"/>
      <c r="GQM12" s="359"/>
      <c r="GQN12" s="360"/>
      <c r="GQO12" s="359"/>
      <c r="GQP12" s="360"/>
      <c r="GQQ12" s="359"/>
      <c r="GQR12" s="359"/>
      <c r="GQS12" s="359"/>
      <c r="GQT12" s="359"/>
      <c r="GQU12" s="360"/>
      <c r="GQV12" s="359"/>
      <c r="GQW12" s="360"/>
      <c r="GQX12" s="359"/>
      <c r="GQY12" s="359"/>
      <c r="GQZ12" s="359"/>
      <c r="GRA12" s="359"/>
      <c r="GRB12" s="360"/>
      <c r="GRC12" s="359"/>
      <c r="GRD12" s="360"/>
      <c r="GRE12" s="359"/>
      <c r="GRF12" s="359"/>
      <c r="GRG12" s="359"/>
      <c r="GRH12" s="359"/>
      <c r="GRI12" s="360"/>
      <c r="GRJ12" s="359"/>
      <c r="GRK12" s="360"/>
      <c r="GRL12" s="359"/>
      <c r="GRM12" s="359"/>
      <c r="GRN12" s="359"/>
      <c r="GRO12" s="359"/>
      <c r="GRP12" s="360"/>
      <c r="GRQ12" s="359"/>
      <c r="GRR12" s="360"/>
      <c r="GRS12" s="359"/>
      <c r="GRT12" s="359"/>
      <c r="GRU12" s="359"/>
      <c r="GRV12" s="359"/>
      <c r="GRW12" s="360"/>
      <c r="GRX12" s="359"/>
      <c r="GRY12" s="360"/>
      <c r="GRZ12" s="359"/>
      <c r="GSA12" s="359"/>
      <c r="GSB12" s="359"/>
      <c r="GSC12" s="359"/>
      <c r="GSD12" s="360"/>
      <c r="GSE12" s="359"/>
      <c r="GSF12" s="360"/>
      <c r="GSG12" s="359"/>
      <c r="GSH12" s="359"/>
      <c r="GSI12" s="359"/>
      <c r="GSJ12" s="359"/>
      <c r="GSK12" s="360"/>
      <c r="GSL12" s="359"/>
      <c r="GSM12" s="360"/>
      <c r="GSN12" s="359"/>
      <c r="GSO12" s="359"/>
      <c r="GSP12" s="359"/>
      <c r="GSQ12" s="359"/>
      <c r="GSR12" s="360"/>
      <c r="GSS12" s="359"/>
      <c r="GST12" s="360"/>
      <c r="GSU12" s="359"/>
      <c r="GSV12" s="359"/>
      <c r="GSW12" s="359"/>
      <c r="GSX12" s="359"/>
      <c r="GSY12" s="360"/>
      <c r="GSZ12" s="359"/>
      <c r="GTA12" s="360"/>
      <c r="GTB12" s="359"/>
      <c r="GTC12" s="359"/>
      <c r="GTD12" s="359"/>
      <c r="GTE12" s="359"/>
      <c r="GTF12" s="360"/>
      <c r="GTG12" s="359"/>
      <c r="GTH12" s="360"/>
      <c r="GTI12" s="359"/>
      <c r="GTJ12" s="359"/>
      <c r="GTK12" s="359"/>
      <c r="GTL12" s="359"/>
      <c r="GTM12" s="360"/>
      <c r="GTN12" s="359"/>
      <c r="GTO12" s="360"/>
      <c r="GTP12" s="359"/>
      <c r="GTQ12" s="359"/>
      <c r="GTR12" s="359"/>
      <c r="GTS12" s="359"/>
      <c r="GTT12" s="360"/>
      <c r="GTU12" s="359"/>
      <c r="GTV12" s="360"/>
      <c r="GTW12" s="359"/>
      <c r="GTX12" s="359"/>
      <c r="GTY12" s="359"/>
      <c r="GTZ12" s="359"/>
      <c r="GUA12" s="360"/>
      <c r="GUB12" s="359"/>
      <c r="GUC12" s="360"/>
      <c r="GUD12" s="359"/>
      <c r="GUE12" s="359"/>
      <c r="GUF12" s="359"/>
      <c r="GUG12" s="359"/>
      <c r="GUH12" s="360"/>
      <c r="GUI12" s="359"/>
      <c r="GUJ12" s="360"/>
      <c r="GUK12" s="359"/>
      <c r="GUL12" s="359"/>
      <c r="GUM12" s="359"/>
      <c r="GUN12" s="359"/>
      <c r="GUO12" s="360"/>
      <c r="GUP12" s="359"/>
      <c r="GUQ12" s="360"/>
      <c r="GUR12" s="359"/>
      <c r="GUS12" s="359"/>
      <c r="GUT12" s="359"/>
      <c r="GUU12" s="359"/>
      <c r="GUV12" s="360"/>
      <c r="GUW12" s="359"/>
      <c r="GUX12" s="360"/>
      <c r="GUY12" s="359"/>
      <c r="GUZ12" s="359"/>
      <c r="GVA12" s="359"/>
      <c r="GVB12" s="359"/>
      <c r="GVC12" s="360"/>
      <c r="GVD12" s="359"/>
      <c r="GVE12" s="360"/>
      <c r="GVF12" s="359"/>
      <c r="GVG12" s="359"/>
      <c r="GVH12" s="359"/>
      <c r="GVI12" s="359"/>
      <c r="GVJ12" s="360"/>
      <c r="GVK12" s="359"/>
      <c r="GVL12" s="360"/>
      <c r="GVM12" s="359"/>
      <c r="GVN12" s="359"/>
      <c r="GVO12" s="359"/>
      <c r="GVP12" s="359"/>
      <c r="GVQ12" s="360"/>
      <c r="GVR12" s="359"/>
      <c r="GVS12" s="360"/>
      <c r="GVT12" s="359"/>
      <c r="GVU12" s="359"/>
      <c r="GVV12" s="359"/>
      <c r="GVW12" s="359"/>
      <c r="GVX12" s="360"/>
      <c r="GVY12" s="359"/>
      <c r="GVZ12" s="360"/>
      <c r="GWA12" s="359"/>
      <c r="GWB12" s="359"/>
      <c r="GWC12" s="359"/>
      <c r="GWD12" s="359"/>
      <c r="GWE12" s="360"/>
      <c r="GWF12" s="359"/>
      <c r="GWG12" s="360"/>
      <c r="GWH12" s="359"/>
      <c r="GWI12" s="359"/>
      <c r="GWJ12" s="359"/>
      <c r="GWK12" s="359"/>
      <c r="GWL12" s="360"/>
      <c r="GWM12" s="359"/>
      <c r="GWN12" s="360"/>
      <c r="GWO12" s="359"/>
      <c r="GWP12" s="359"/>
      <c r="GWQ12" s="359"/>
      <c r="GWR12" s="359"/>
      <c r="GWS12" s="360"/>
      <c r="GWT12" s="359"/>
      <c r="GWU12" s="360"/>
      <c r="GWV12" s="359"/>
      <c r="GWW12" s="359"/>
      <c r="GWX12" s="359"/>
      <c r="GWY12" s="359"/>
      <c r="GWZ12" s="360"/>
      <c r="GXA12" s="359"/>
      <c r="GXB12" s="360"/>
      <c r="GXC12" s="359"/>
      <c r="GXD12" s="359"/>
      <c r="GXE12" s="359"/>
      <c r="GXF12" s="359"/>
      <c r="GXG12" s="360"/>
      <c r="GXH12" s="359"/>
      <c r="GXI12" s="360"/>
      <c r="GXJ12" s="359"/>
      <c r="GXK12" s="359"/>
      <c r="GXL12" s="359"/>
      <c r="GXM12" s="359"/>
      <c r="GXN12" s="360"/>
      <c r="GXO12" s="359"/>
      <c r="GXP12" s="360"/>
      <c r="GXQ12" s="359"/>
      <c r="GXR12" s="359"/>
      <c r="GXS12" s="359"/>
      <c r="GXT12" s="359"/>
      <c r="GXU12" s="360"/>
      <c r="GXV12" s="359"/>
      <c r="GXW12" s="360"/>
      <c r="GXX12" s="359"/>
      <c r="GXY12" s="359"/>
      <c r="GXZ12" s="359"/>
      <c r="GYA12" s="359"/>
      <c r="GYB12" s="360"/>
      <c r="GYC12" s="359"/>
      <c r="GYD12" s="360"/>
      <c r="GYE12" s="359"/>
      <c r="GYF12" s="359"/>
      <c r="GYG12" s="359"/>
      <c r="GYH12" s="359"/>
      <c r="GYI12" s="360"/>
      <c r="GYJ12" s="359"/>
      <c r="GYK12" s="360"/>
      <c r="GYL12" s="359"/>
      <c r="GYM12" s="359"/>
      <c r="GYN12" s="359"/>
      <c r="GYO12" s="359"/>
      <c r="GYP12" s="360"/>
      <c r="GYQ12" s="359"/>
      <c r="GYR12" s="360"/>
      <c r="GYS12" s="359"/>
      <c r="GYT12" s="359"/>
      <c r="GYU12" s="359"/>
      <c r="GYV12" s="359"/>
      <c r="GYW12" s="360"/>
      <c r="GYX12" s="359"/>
      <c r="GYY12" s="360"/>
      <c r="GYZ12" s="359"/>
      <c r="GZA12" s="359"/>
      <c r="GZB12" s="359"/>
      <c r="GZC12" s="359"/>
      <c r="GZD12" s="360"/>
      <c r="GZE12" s="359"/>
      <c r="GZF12" s="360"/>
      <c r="GZG12" s="359"/>
      <c r="GZH12" s="359"/>
      <c r="GZI12" s="359"/>
      <c r="GZJ12" s="359"/>
      <c r="GZK12" s="360"/>
      <c r="GZL12" s="359"/>
      <c r="GZM12" s="360"/>
      <c r="GZN12" s="359"/>
      <c r="GZO12" s="359"/>
      <c r="GZP12" s="359"/>
      <c r="GZQ12" s="359"/>
      <c r="GZR12" s="360"/>
      <c r="GZS12" s="359"/>
      <c r="GZT12" s="360"/>
      <c r="GZU12" s="359"/>
      <c r="GZV12" s="359"/>
      <c r="GZW12" s="359"/>
      <c r="GZX12" s="359"/>
      <c r="GZY12" s="360"/>
      <c r="GZZ12" s="359"/>
      <c r="HAA12" s="360"/>
      <c r="HAB12" s="359"/>
      <c r="HAC12" s="359"/>
      <c r="HAD12" s="359"/>
      <c r="HAE12" s="359"/>
      <c r="HAF12" s="360"/>
      <c r="HAG12" s="359"/>
      <c r="HAH12" s="360"/>
      <c r="HAI12" s="359"/>
      <c r="HAJ12" s="359"/>
      <c r="HAK12" s="359"/>
      <c r="HAL12" s="359"/>
      <c r="HAM12" s="360"/>
      <c r="HAN12" s="359"/>
      <c r="HAO12" s="360"/>
      <c r="HAP12" s="359"/>
      <c r="HAQ12" s="359"/>
      <c r="HAR12" s="359"/>
      <c r="HAS12" s="359"/>
      <c r="HAT12" s="360"/>
      <c r="HAU12" s="359"/>
      <c r="HAV12" s="360"/>
      <c r="HAW12" s="359"/>
      <c r="HAX12" s="359"/>
      <c r="HAY12" s="359"/>
      <c r="HAZ12" s="359"/>
      <c r="HBA12" s="360"/>
      <c r="HBB12" s="359"/>
      <c r="HBC12" s="360"/>
      <c r="HBD12" s="359"/>
      <c r="HBE12" s="359"/>
      <c r="HBF12" s="359"/>
      <c r="HBG12" s="359"/>
      <c r="HBH12" s="360"/>
      <c r="HBI12" s="359"/>
      <c r="HBJ12" s="360"/>
      <c r="HBK12" s="359"/>
      <c r="HBL12" s="359"/>
      <c r="HBM12" s="359"/>
      <c r="HBN12" s="359"/>
      <c r="HBO12" s="360"/>
      <c r="HBP12" s="359"/>
      <c r="HBQ12" s="360"/>
      <c r="HBR12" s="359"/>
      <c r="HBS12" s="359"/>
      <c r="HBT12" s="359"/>
      <c r="HBU12" s="359"/>
      <c r="HBV12" s="360"/>
      <c r="HBW12" s="359"/>
      <c r="HBX12" s="360"/>
      <c r="HBY12" s="359"/>
      <c r="HBZ12" s="359"/>
      <c r="HCA12" s="359"/>
      <c r="HCB12" s="359"/>
      <c r="HCC12" s="360"/>
      <c r="HCD12" s="359"/>
      <c r="HCE12" s="360"/>
      <c r="HCF12" s="359"/>
      <c r="HCG12" s="359"/>
      <c r="HCH12" s="359"/>
      <c r="HCI12" s="359"/>
      <c r="HCJ12" s="360"/>
      <c r="HCK12" s="359"/>
      <c r="HCL12" s="360"/>
      <c r="HCM12" s="359"/>
      <c r="HCN12" s="359"/>
      <c r="HCO12" s="359"/>
      <c r="HCP12" s="359"/>
      <c r="HCQ12" s="360"/>
      <c r="HCR12" s="359"/>
      <c r="HCS12" s="360"/>
      <c r="HCT12" s="359"/>
      <c r="HCU12" s="359"/>
      <c r="HCV12" s="359"/>
      <c r="HCW12" s="359"/>
      <c r="HCX12" s="360"/>
      <c r="HCY12" s="359"/>
      <c r="HCZ12" s="360"/>
      <c r="HDA12" s="359"/>
      <c r="HDB12" s="359"/>
      <c r="HDC12" s="359"/>
      <c r="HDD12" s="359"/>
      <c r="HDE12" s="360"/>
      <c r="HDF12" s="359"/>
      <c r="HDG12" s="360"/>
      <c r="HDH12" s="359"/>
      <c r="HDI12" s="359"/>
      <c r="HDJ12" s="359"/>
      <c r="HDK12" s="359"/>
      <c r="HDL12" s="360"/>
      <c r="HDM12" s="359"/>
      <c r="HDN12" s="360"/>
      <c r="HDO12" s="359"/>
      <c r="HDP12" s="359"/>
      <c r="HDQ12" s="359"/>
      <c r="HDR12" s="359"/>
      <c r="HDS12" s="360"/>
      <c r="HDT12" s="359"/>
      <c r="HDU12" s="360"/>
      <c r="HDV12" s="359"/>
      <c r="HDW12" s="359"/>
      <c r="HDX12" s="359"/>
      <c r="HDY12" s="359"/>
      <c r="HDZ12" s="360"/>
      <c r="HEA12" s="359"/>
      <c r="HEB12" s="360"/>
      <c r="HEC12" s="359"/>
      <c r="HED12" s="359"/>
      <c r="HEE12" s="359"/>
      <c r="HEF12" s="359"/>
      <c r="HEG12" s="360"/>
      <c r="HEH12" s="359"/>
      <c r="HEI12" s="360"/>
      <c r="HEJ12" s="359"/>
      <c r="HEK12" s="359"/>
      <c r="HEL12" s="359"/>
      <c r="HEM12" s="359"/>
      <c r="HEN12" s="360"/>
      <c r="HEO12" s="359"/>
      <c r="HEP12" s="360"/>
      <c r="HEQ12" s="359"/>
      <c r="HER12" s="359"/>
      <c r="HES12" s="359"/>
      <c r="HET12" s="359"/>
      <c r="HEU12" s="360"/>
      <c r="HEV12" s="359"/>
      <c r="HEW12" s="360"/>
      <c r="HEX12" s="359"/>
      <c r="HEY12" s="359"/>
      <c r="HEZ12" s="359"/>
      <c r="HFA12" s="359"/>
      <c r="HFB12" s="360"/>
      <c r="HFC12" s="359"/>
      <c r="HFD12" s="360"/>
      <c r="HFE12" s="359"/>
      <c r="HFF12" s="359"/>
      <c r="HFG12" s="359"/>
      <c r="HFH12" s="359"/>
      <c r="HFI12" s="360"/>
      <c r="HFJ12" s="359"/>
      <c r="HFK12" s="360"/>
      <c r="HFL12" s="359"/>
      <c r="HFM12" s="359"/>
      <c r="HFN12" s="359"/>
      <c r="HFO12" s="359"/>
      <c r="HFP12" s="360"/>
      <c r="HFQ12" s="359"/>
      <c r="HFR12" s="360"/>
      <c r="HFS12" s="359"/>
      <c r="HFT12" s="359"/>
      <c r="HFU12" s="359"/>
      <c r="HFV12" s="359"/>
      <c r="HFW12" s="360"/>
      <c r="HFX12" s="359"/>
      <c r="HFY12" s="360"/>
      <c r="HFZ12" s="359"/>
      <c r="HGA12" s="359"/>
      <c r="HGB12" s="359"/>
      <c r="HGC12" s="359"/>
      <c r="HGD12" s="360"/>
      <c r="HGE12" s="359"/>
      <c r="HGF12" s="360"/>
      <c r="HGG12" s="359"/>
      <c r="HGH12" s="359"/>
      <c r="HGI12" s="359"/>
      <c r="HGJ12" s="359"/>
      <c r="HGK12" s="360"/>
      <c r="HGL12" s="359"/>
      <c r="HGM12" s="360"/>
      <c r="HGN12" s="359"/>
      <c r="HGO12" s="359"/>
      <c r="HGP12" s="359"/>
      <c r="HGQ12" s="359"/>
      <c r="HGR12" s="360"/>
      <c r="HGS12" s="359"/>
      <c r="HGT12" s="360"/>
      <c r="HGU12" s="359"/>
      <c r="HGV12" s="359"/>
      <c r="HGW12" s="359"/>
      <c r="HGX12" s="359"/>
      <c r="HGY12" s="360"/>
      <c r="HGZ12" s="359"/>
      <c r="HHA12" s="360"/>
      <c r="HHB12" s="359"/>
      <c r="HHC12" s="359"/>
      <c r="HHD12" s="359"/>
      <c r="HHE12" s="359"/>
      <c r="HHF12" s="360"/>
      <c r="HHG12" s="359"/>
      <c r="HHH12" s="360"/>
      <c r="HHI12" s="359"/>
      <c r="HHJ12" s="359"/>
      <c r="HHK12" s="359"/>
      <c r="HHL12" s="359"/>
      <c r="HHM12" s="360"/>
      <c r="HHN12" s="359"/>
      <c r="HHO12" s="360"/>
      <c r="HHP12" s="359"/>
      <c r="HHQ12" s="359"/>
      <c r="HHR12" s="359"/>
      <c r="HHS12" s="359"/>
      <c r="HHT12" s="360"/>
      <c r="HHU12" s="359"/>
      <c r="HHV12" s="360"/>
      <c r="HHW12" s="359"/>
      <c r="HHX12" s="359"/>
      <c r="HHY12" s="359"/>
      <c r="HHZ12" s="359"/>
      <c r="HIA12" s="360"/>
      <c r="HIB12" s="359"/>
      <c r="HIC12" s="360"/>
      <c r="HID12" s="359"/>
      <c r="HIE12" s="359"/>
      <c r="HIF12" s="359"/>
      <c r="HIG12" s="359"/>
      <c r="HIH12" s="360"/>
      <c r="HII12" s="359"/>
      <c r="HIJ12" s="360"/>
      <c r="HIK12" s="359"/>
      <c r="HIL12" s="359"/>
      <c r="HIM12" s="359"/>
      <c r="HIN12" s="359"/>
      <c r="HIO12" s="360"/>
      <c r="HIP12" s="359"/>
      <c r="HIQ12" s="360"/>
      <c r="HIR12" s="359"/>
      <c r="HIS12" s="359"/>
      <c r="HIT12" s="359"/>
      <c r="HIU12" s="359"/>
      <c r="HIV12" s="360"/>
      <c r="HIW12" s="359"/>
      <c r="HIX12" s="360"/>
      <c r="HIY12" s="359"/>
      <c r="HIZ12" s="359"/>
      <c r="HJA12" s="359"/>
      <c r="HJB12" s="359"/>
      <c r="HJC12" s="360"/>
      <c r="HJD12" s="359"/>
      <c r="HJE12" s="360"/>
      <c r="HJF12" s="359"/>
      <c r="HJG12" s="359"/>
      <c r="HJH12" s="359"/>
      <c r="HJI12" s="359"/>
      <c r="HJJ12" s="360"/>
      <c r="HJK12" s="359"/>
      <c r="HJL12" s="360"/>
      <c r="HJM12" s="359"/>
      <c r="HJN12" s="359"/>
      <c r="HJO12" s="359"/>
      <c r="HJP12" s="359"/>
      <c r="HJQ12" s="360"/>
      <c r="HJR12" s="359"/>
      <c r="HJS12" s="360"/>
      <c r="HJT12" s="359"/>
      <c r="HJU12" s="359"/>
      <c r="HJV12" s="359"/>
      <c r="HJW12" s="359"/>
      <c r="HJX12" s="360"/>
      <c r="HJY12" s="359"/>
      <c r="HJZ12" s="360"/>
      <c r="HKA12" s="359"/>
      <c r="HKB12" s="359"/>
      <c r="HKC12" s="359"/>
      <c r="HKD12" s="359"/>
      <c r="HKE12" s="360"/>
      <c r="HKF12" s="359"/>
      <c r="HKG12" s="360"/>
      <c r="HKH12" s="359"/>
      <c r="HKI12" s="359"/>
      <c r="HKJ12" s="359"/>
      <c r="HKK12" s="359"/>
      <c r="HKL12" s="360"/>
      <c r="HKM12" s="359"/>
      <c r="HKN12" s="360"/>
      <c r="HKO12" s="359"/>
      <c r="HKP12" s="359"/>
      <c r="HKQ12" s="359"/>
      <c r="HKR12" s="359"/>
      <c r="HKS12" s="360"/>
      <c r="HKT12" s="359"/>
      <c r="HKU12" s="360"/>
      <c r="HKV12" s="359"/>
      <c r="HKW12" s="359"/>
      <c r="HKX12" s="359"/>
      <c r="HKY12" s="359"/>
      <c r="HKZ12" s="360"/>
      <c r="HLA12" s="359"/>
      <c r="HLB12" s="360"/>
      <c r="HLC12" s="359"/>
      <c r="HLD12" s="359"/>
      <c r="HLE12" s="359"/>
      <c r="HLF12" s="359"/>
      <c r="HLG12" s="360"/>
      <c r="HLH12" s="359"/>
      <c r="HLI12" s="360"/>
      <c r="HLJ12" s="359"/>
      <c r="HLK12" s="359"/>
      <c r="HLL12" s="359"/>
      <c r="HLM12" s="359"/>
      <c r="HLN12" s="360"/>
      <c r="HLO12" s="359"/>
      <c r="HLP12" s="360"/>
      <c r="HLQ12" s="359"/>
      <c r="HLR12" s="359"/>
      <c r="HLS12" s="359"/>
      <c r="HLT12" s="359"/>
      <c r="HLU12" s="360"/>
      <c r="HLV12" s="359"/>
      <c r="HLW12" s="360"/>
      <c r="HLX12" s="359"/>
      <c r="HLY12" s="359"/>
      <c r="HLZ12" s="359"/>
      <c r="HMA12" s="359"/>
      <c r="HMB12" s="360"/>
      <c r="HMC12" s="359"/>
      <c r="HMD12" s="360"/>
      <c r="HME12" s="359"/>
      <c r="HMF12" s="359"/>
      <c r="HMG12" s="359"/>
      <c r="HMH12" s="359"/>
      <c r="HMI12" s="360"/>
      <c r="HMJ12" s="359"/>
      <c r="HMK12" s="360"/>
      <c r="HML12" s="359"/>
      <c r="HMM12" s="359"/>
      <c r="HMN12" s="359"/>
      <c r="HMO12" s="359"/>
      <c r="HMP12" s="360"/>
      <c r="HMQ12" s="359"/>
      <c r="HMR12" s="360"/>
      <c r="HMS12" s="359"/>
      <c r="HMT12" s="359"/>
      <c r="HMU12" s="359"/>
      <c r="HMV12" s="359"/>
      <c r="HMW12" s="360"/>
      <c r="HMX12" s="359"/>
      <c r="HMY12" s="360"/>
      <c r="HMZ12" s="359"/>
      <c r="HNA12" s="359"/>
      <c r="HNB12" s="359"/>
      <c r="HNC12" s="359"/>
      <c r="HND12" s="360"/>
      <c r="HNE12" s="359"/>
      <c r="HNF12" s="360"/>
      <c r="HNG12" s="359"/>
      <c r="HNH12" s="359"/>
      <c r="HNI12" s="359"/>
      <c r="HNJ12" s="359"/>
      <c r="HNK12" s="360"/>
      <c r="HNL12" s="359"/>
      <c r="HNM12" s="360"/>
      <c r="HNN12" s="359"/>
      <c r="HNO12" s="359"/>
      <c r="HNP12" s="359"/>
      <c r="HNQ12" s="359"/>
      <c r="HNR12" s="360"/>
      <c r="HNS12" s="359"/>
      <c r="HNT12" s="360"/>
      <c r="HNU12" s="359"/>
      <c r="HNV12" s="359"/>
      <c r="HNW12" s="359"/>
      <c r="HNX12" s="359"/>
      <c r="HNY12" s="360"/>
      <c r="HNZ12" s="359"/>
      <c r="HOA12" s="360"/>
      <c r="HOB12" s="359"/>
      <c r="HOC12" s="359"/>
      <c r="HOD12" s="359"/>
      <c r="HOE12" s="359"/>
      <c r="HOF12" s="360"/>
      <c r="HOG12" s="359"/>
      <c r="HOH12" s="360"/>
      <c r="HOI12" s="359"/>
      <c r="HOJ12" s="359"/>
      <c r="HOK12" s="359"/>
      <c r="HOL12" s="359"/>
      <c r="HOM12" s="360"/>
      <c r="HON12" s="359"/>
      <c r="HOO12" s="360"/>
      <c r="HOP12" s="359"/>
      <c r="HOQ12" s="359"/>
      <c r="HOR12" s="359"/>
      <c r="HOS12" s="359"/>
      <c r="HOT12" s="360"/>
      <c r="HOU12" s="359"/>
      <c r="HOV12" s="360"/>
      <c r="HOW12" s="359"/>
      <c r="HOX12" s="359"/>
      <c r="HOY12" s="359"/>
      <c r="HOZ12" s="359"/>
      <c r="HPA12" s="360"/>
      <c r="HPB12" s="359"/>
      <c r="HPC12" s="360"/>
      <c r="HPD12" s="359"/>
      <c r="HPE12" s="359"/>
      <c r="HPF12" s="359"/>
      <c r="HPG12" s="359"/>
      <c r="HPH12" s="360"/>
      <c r="HPI12" s="359"/>
      <c r="HPJ12" s="360"/>
      <c r="HPK12" s="359"/>
      <c r="HPL12" s="359"/>
      <c r="HPM12" s="359"/>
      <c r="HPN12" s="359"/>
      <c r="HPO12" s="360"/>
      <c r="HPP12" s="359"/>
      <c r="HPQ12" s="360"/>
      <c r="HPR12" s="359"/>
      <c r="HPS12" s="359"/>
      <c r="HPT12" s="359"/>
      <c r="HPU12" s="359"/>
      <c r="HPV12" s="360"/>
      <c r="HPW12" s="359"/>
      <c r="HPX12" s="360"/>
      <c r="HPY12" s="359"/>
      <c r="HPZ12" s="359"/>
      <c r="HQA12" s="359"/>
      <c r="HQB12" s="359"/>
      <c r="HQC12" s="360"/>
      <c r="HQD12" s="359"/>
      <c r="HQE12" s="360"/>
      <c r="HQF12" s="359"/>
      <c r="HQG12" s="359"/>
      <c r="HQH12" s="359"/>
      <c r="HQI12" s="359"/>
      <c r="HQJ12" s="360"/>
      <c r="HQK12" s="359"/>
      <c r="HQL12" s="360"/>
      <c r="HQM12" s="359"/>
      <c r="HQN12" s="359"/>
      <c r="HQO12" s="359"/>
      <c r="HQP12" s="359"/>
      <c r="HQQ12" s="360"/>
      <c r="HQR12" s="359"/>
      <c r="HQS12" s="360"/>
      <c r="HQT12" s="359"/>
      <c r="HQU12" s="359"/>
      <c r="HQV12" s="359"/>
      <c r="HQW12" s="359"/>
      <c r="HQX12" s="360"/>
      <c r="HQY12" s="359"/>
      <c r="HQZ12" s="360"/>
      <c r="HRA12" s="359"/>
      <c r="HRB12" s="359"/>
      <c r="HRC12" s="359"/>
      <c r="HRD12" s="359"/>
      <c r="HRE12" s="360"/>
      <c r="HRF12" s="359"/>
      <c r="HRG12" s="360"/>
      <c r="HRH12" s="359"/>
      <c r="HRI12" s="359"/>
      <c r="HRJ12" s="359"/>
      <c r="HRK12" s="359"/>
      <c r="HRL12" s="360"/>
      <c r="HRM12" s="359"/>
      <c r="HRN12" s="360"/>
      <c r="HRO12" s="359"/>
      <c r="HRP12" s="359"/>
      <c r="HRQ12" s="359"/>
      <c r="HRR12" s="359"/>
      <c r="HRS12" s="360"/>
      <c r="HRT12" s="359"/>
      <c r="HRU12" s="360"/>
      <c r="HRV12" s="359"/>
      <c r="HRW12" s="359"/>
      <c r="HRX12" s="359"/>
      <c r="HRY12" s="359"/>
      <c r="HRZ12" s="360"/>
      <c r="HSA12" s="359"/>
      <c r="HSB12" s="360"/>
      <c r="HSC12" s="359"/>
      <c r="HSD12" s="359"/>
      <c r="HSE12" s="359"/>
      <c r="HSF12" s="359"/>
      <c r="HSG12" s="360"/>
      <c r="HSH12" s="359"/>
      <c r="HSI12" s="360"/>
      <c r="HSJ12" s="359"/>
      <c r="HSK12" s="359"/>
      <c r="HSL12" s="359"/>
      <c r="HSM12" s="359"/>
      <c r="HSN12" s="360"/>
      <c r="HSO12" s="359"/>
      <c r="HSP12" s="360"/>
      <c r="HSQ12" s="359"/>
      <c r="HSR12" s="359"/>
      <c r="HSS12" s="359"/>
      <c r="HST12" s="359"/>
      <c r="HSU12" s="360"/>
      <c r="HSV12" s="359"/>
      <c r="HSW12" s="360"/>
      <c r="HSX12" s="359"/>
      <c r="HSY12" s="359"/>
      <c r="HSZ12" s="359"/>
      <c r="HTA12" s="359"/>
      <c r="HTB12" s="360"/>
      <c r="HTC12" s="359"/>
      <c r="HTD12" s="360"/>
      <c r="HTE12" s="359"/>
      <c r="HTF12" s="359"/>
      <c r="HTG12" s="359"/>
      <c r="HTH12" s="359"/>
      <c r="HTI12" s="360"/>
      <c r="HTJ12" s="359"/>
      <c r="HTK12" s="360"/>
      <c r="HTL12" s="359"/>
      <c r="HTM12" s="359"/>
      <c r="HTN12" s="359"/>
      <c r="HTO12" s="359"/>
      <c r="HTP12" s="360"/>
      <c r="HTQ12" s="359"/>
      <c r="HTR12" s="360"/>
      <c r="HTS12" s="359"/>
      <c r="HTT12" s="359"/>
      <c r="HTU12" s="359"/>
      <c r="HTV12" s="359"/>
      <c r="HTW12" s="360"/>
      <c r="HTX12" s="359"/>
      <c r="HTY12" s="360"/>
      <c r="HTZ12" s="359"/>
      <c r="HUA12" s="359"/>
      <c r="HUB12" s="359"/>
      <c r="HUC12" s="359"/>
      <c r="HUD12" s="360"/>
      <c r="HUE12" s="359"/>
      <c r="HUF12" s="360"/>
      <c r="HUG12" s="359"/>
      <c r="HUH12" s="359"/>
      <c r="HUI12" s="359"/>
      <c r="HUJ12" s="359"/>
      <c r="HUK12" s="360"/>
      <c r="HUL12" s="359"/>
      <c r="HUM12" s="360"/>
      <c r="HUN12" s="359"/>
      <c r="HUO12" s="359"/>
      <c r="HUP12" s="359"/>
      <c r="HUQ12" s="359"/>
      <c r="HUR12" s="360"/>
      <c r="HUS12" s="359"/>
      <c r="HUT12" s="360"/>
      <c r="HUU12" s="359"/>
      <c r="HUV12" s="359"/>
      <c r="HUW12" s="359"/>
      <c r="HUX12" s="359"/>
      <c r="HUY12" s="360"/>
      <c r="HUZ12" s="359"/>
      <c r="HVA12" s="360"/>
      <c r="HVB12" s="359"/>
      <c r="HVC12" s="359"/>
      <c r="HVD12" s="359"/>
      <c r="HVE12" s="359"/>
      <c r="HVF12" s="360"/>
      <c r="HVG12" s="359"/>
      <c r="HVH12" s="360"/>
      <c r="HVI12" s="359"/>
      <c r="HVJ12" s="359"/>
      <c r="HVK12" s="359"/>
      <c r="HVL12" s="359"/>
      <c r="HVM12" s="360"/>
      <c r="HVN12" s="359"/>
      <c r="HVO12" s="360"/>
      <c r="HVP12" s="359"/>
      <c r="HVQ12" s="359"/>
      <c r="HVR12" s="359"/>
      <c r="HVS12" s="359"/>
      <c r="HVT12" s="360"/>
      <c r="HVU12" s="359"/>
      <c r="HVV12" s="360"/>
      <c r="HVW12" s="359"/>
      <c r="HVX12" s="359"/>
      <c r="HVY12" s="359"/>
      <c r="HVZ12" s="359"/>
      <c r="HWA12" s="360"/>
      <c r="HWB12" s="359"/>
      <c r="HWC12" s="360"/>
      <c r="HWD12" s="359"/>
      <c r="HWE12" s="359"/>
      <c r="HWF12" s="359"/>
      <c r="HWG12" s="359"/>
      <c r="HWH12" s="360"/>
      <c r="HWI12" s="359"/>
      <c r="HWJ12" s="360"/>
      <c r="HWK12" s="359"/>
      <c r="HWL12" s="359"/>
      <c r="HWM12" s="359"/>
      <c r="HWN12" s="359"/>
      <c r="HWO12" s="360"/>
      <c r="HWP12" s="359"/>
      <c r="HWQ12" s="360"/>
      <c r="HWR12" s="359"/>
      <c r="HWS12" s="359"/>
      <c r="HWT12" s="359"/>
      <c r="HWU12" s="359"/>
      <c r="HWV12" s="360"/>
      <c r="HWW12" s="359"/>
      <c r="HWX12" s="360"/>
      <c r="HWY12" s="359"/>
      <c r="HWZ12" s="359"/>
      <c r="HXA12" s="359"/>
      <c r="HXB12" s="359"/>
      <c r="HXC12" s="360"/>
      <c r="HXD12" s="359"/>
      <c r="HXE12" s="360"/>
      <c r="HXF12" s="359"/>
      <c r="HXG12" s="359"/>
      <c r="HXH12" s="359"/>
      <c r="HXI12" s="359"/>
      <c r="HXJ12" s="360"/>
      <c r="HXK12" s="359"/>
      <c r="HXL12" s="360"/>
      <c r="HXM12" s="359"/>
      <c r="HXN12" s="359"/>
      <c r="HXO12" s="359"/>
      <c r="HXP12" s="359"/>
      <c r="HXQ12" s="360"/>
      <c r="HXR12" s="359"/>
      <c r="HXS12" s="360"/>
      <c r="HXT12" s="359"/>
      <c r="HXU12" s="359"/>
      <c r="HXV12" s="359"/>
      <c r="HXW12" s="359"/>
      <c r="HXX12" s="360"/>
      <c r="HXY12" s="359"/>
      <c r="HXZ12" s="360"/>
      <c r="HYA12" s="359"/>
      <c r="HYB12" s="359"/>
      <c r="HYC12" s="359"/>
      <c r="HYD12" s="359"/>
      <c r="HYE12" s="360"/>
      <c r="HYF12" s="359"/>
      <c r="HYG12" s="360"/>
      <c r="HYH12" s="359"/>
      <c r="HYI12" s="359"/>
      <c r="HYJ12" s="359"/>
      <c r="HYK12" s="359"/>
      <c r="HYL12" s="360"/>
      <c r="HYM12" s="359"/>
      <c r="HYN12" s="360"/>
      <c r="HYO12" s="359"/>
      <c r="HYP12" s="359"/>
      <c r="HYQ12" s="359"/>
      <c r="HYR12" s="359"/>
      <c r="HYS12" s="360"/>
      <c r="HYT12" s="359"/>
      <c r="HYU12" s="360"/>
      <c r="HYV12" s="359"/>
      <c r="HYW12" s="359"/>
      <c r="HYX12" s="359"/>
      <c r="HYY12" s="359"/>
      <c r="HYZ12" s="360"/>
      <c r="HZA12" s="359"/>
      <c r="HZB12" s="360"/>
      <c r="HZC12" s="359"/>
      <c r="HZD12" s="359"/>
      <c r="HZE12" s="359"/>
      <c r="HZF12" s="359"/>
      <c r="HZG12" s="360"/>
      <c r="HZH12" s="359"/>
      <c r="HZI12" s="360"/>
      <c r="HZJ12" s="359"/>
      <c r="HZK12" s="359"/>
      <c r="HZL12" s="359"/>
      <c r="HZM12" s="359"/>
      <c r="HZN12" s="360"/>
      <c r="HZO12" s="359"/>
      <c r="HZP12" s="360"/>
      <c r="HZQ12" s="359"/>
      <c r="HZR12" s="359"/>
      <c r="HZS12" s="359"/>
      <c r="HZT12" s="359"/>
      <c r="HZU12" s="360"/>
      <c r="HZV12" s="359"/>
      <c r="HZW12" s="360"/>
      <c r="HZX12" s="359"/>
      <c r="HZY12" s="359"/>
      <c r="HZZ12" s="359"/>
      <c r="IAA12" s="359"/>
      <c r="IAB12" s="360"/>
      <c r="IAC12" s="359"/>
      <c r="IAD12" s="360"/>
      <c r="IAE12" s="359"/>
      <c r="IAF12" s="359"/>
      <c r="IAG12" s="359"/>
      <c r="IAH12" s="359"/>
      <c r="IAI12" s="360"/>
      <c r="IAJ12" s="359"/>
      <c r="IAK12" s="360"/>
      <c r="IAL12" s="359"/>
      <c r="IAM12" s="359"/>
      <c r="IAN12" s="359"/>
      <c r="IAO12" s="359"/>
      <c r="IAP12" s="360"/>
      <c r="IAQ12" s="359"/>
      <c r="IAR12" s="360"/>
      <c r="IAS12" s="359"/>
      <c r="IAT12" s="359"/>
      <c r="IAU12" s="359"/>
      <c r="IAV12" s="359"/>
      <c r="IAW12" s="360"/>
      <c r="IAX12" s="359"/>
      <c r="IAY12" s="360"/>
      <c r="IAZ12" s="359"/>
      <c r="IBA12" s="359"/>
      <c r="IBB12" s="359"/>
      <c r="IBC12" s="359"/>
      <c r="IBD12" s="360"/>
      <c r="IBE12" s="359"/>
      <c r="IBF12" s="360"/>
      <c r="IBG12" s="359"/>
      <c r="IBH12" s="359"/>
      <c r="IBI12" s="359"/>
      <c r="IBJ12" s="359"/>
      <c r="IBK12" s="360"/>
      <c r="IBL12" s="359"/>
      <c r="IBM12" s="360"/>
      <c r="IBN12" s="359"/>
      <c r="IBO12" s="359"/>
      <c r="IBP12" s="359"/>
      <c r="IBQ12" s="359"/>
      <c r="IBR12" s="360"/>
      <c r="IBS12" s="359"/>
      <c r="IBT12" s="360"/>
      <c r="IBU12" s="359"/>
      <c r="IBV12" s="359"/>
      <c r="IBW12" s="359"/>
      <c r="IBX12" s="359"/>
      <c r="IBY12" s="360"/>
      <c r="IBZ12" s="359"/>
      <c r="ICA12" s="360"/>
      <c r="ICB12" s="359"/>
      <c r="ICC12" s="359"/>
      <c r="ICD12" s="359"/>
      <c r="ICE12" s="359"/>
      <c r="ICF12" s="360"/>
      <c r="ICG12" s="359"/>
      <c r="ICH12" s="360"/>
      <c r="ICI12" s="359"/>
      <c r="ICJ12" s="359"/>
      <c r="ICK12" s="359"/>
      <c r="ICL12" s="359"/>
      <c r="ICM12" s="360"/>
      <c r="ICN12" s="359"/>
      <c r="ICO12" s="360"/>
      <c r="ICP12" s="359"/>
      <c r="ICQ12" s="359"/>
      <c r="ICR12" s="359"/>
      <c r="ICS12" s="359"/>
      <c r="ICT12" s="360"/>
      <c r="ICU12" s="359"/>
      <c r="ICV12" s="360"/>
      <c r="ICW12" s="359"/>
      <c r="ICX12" s="359"/>
      <c r="ICY12" s="359"/>
      <c r="ICZ12" s="359"/>
      <c r="IDA12" s="360"/>
      <c r="IDB12" s="359"/>
      <c r="IDC12" s="360"/>
      <c r="IDD12" s="359"/>
      <c r="IDE12" s="359"/>
      <c r="IDF12" s="359"/>
      <c r="IDG12" s="359"/>
      <c r="IDH12" s="360"/>
      <c r="IDI12" s="359"/>
      <c r="IDJ12" s="360"/>
      <c r="IDK12" s="359"/>
      <c r="IDL12" s="359"/>
      <c r="IDM12" s="359"/>
      <c r="IDN12" s="359"/>
      <c r="IDO12" s="360"/>
      <c r="IDP12" s="359"/>
      <c r="IDQ12" s="360"/>
      <c r="IDR12" s="359"/>
      <c r="IDS12" s="359"/>
      <c r="IDT12" s="359"/>
      <c r="IDU12" s="359"/>
      <c r="IDV12" s="360"/>
      <c r="IDW12" s="359"/>
      <c r="IDX12" s="360"/>
      <c r="IDY12" s="359"/>
      <c r="IDZ12" s="359"/>
      <c r="IEA12" s="359"/>
      <c r="IEB12" s="359"/>
      <c r="IEC12" s="360"/>
      <c r="IED12" s="359"/>
      <c r="IEE12" s="360"/>
      <c r="IEF12" s="359"/>
      <c r="IEG12" s="359"/>
      <c r="IEH12" s="359"/>
      <c r="IEI12" s="359"/>
      <c r="IEJ12" s="360"/>
      <c r="IEK12" s="359"/>
      <c r="IEL12" s="360"/>
      <c r="IEM12" s="359"/>
      <c r="IEN12" s="359"/>
      <c r="IEO12" s="359"/>
      <c r="IEP12" s="359"/>
      <c r="IEQ12" s="360"/>
      <c r="IER12" s="359"/>
      <c r="IES12" s="360"/>
      <c r="IET12" s="359"/>
      <c r="IEU12" s="359"/>
      <c r="IEV12" s="359"/>
      <c r="IEW12" s="359"/>
      <c r="IEX12" s="360"/>
      <c r="IEY12" s="359"/>
      <c r="IEZ12" s="360"/>
      <c r="IFA12" s="359"/>
      <c r="IFB12" s="359"/>
      <c r="IFC12" s="359"/>
      <c r="IFD12" s="359"/>
      <c r="IFE12" s="360"/>
      <c r="IFF12" s="359"/>
      <c r="IFG12" s="360"/>
      <c r="IFH12" s="359"/>
      <c r="IFI12" s="359"/>
      <c r="IFJ12" s="359"/>
      <c r="IFK12" s="359"/>
      <c r="IFL12" s="360"/>
      <c r="IFM12" s="359"/>
      <c r="IFN12" s="360"/>
      <c r="IFO12" s="359"/>
      <c r="IFP12" s="359"/>
      <c r="IFQ12" s="359"/>
      <c r="IFR12" s="359"/>
      <c r="IFS12" s="360"/>
      <c r="IFT12" s="359"/>
      <c r="IFU12" s="360"/>
      <c r="IFV12" s="359"/>
      <c r="IFW12" s="359"/>
      <c r="IFX12" s="359"/>
      <c r="IFY12" s="359"/>
      <c r="IFZ12" s="360"/>
      <c r="IGA12" s="359"/>
      <c r="IGB12" s="360"/>
      <c r="IGC12" s="359"/>
      <c r="IGD12" s="359"/>
      <c r="IGE12" s="359"/>
      <c r="IGF12" s="359"/>
      <c r="IGG12" s="360"/>
      <c r="IGH12" s="359"/>
      <c r="IGI12" s="360"/>
      <c r="IGJ12" s="359"/>
      <c r="IGK12" s="359"/>
      <c r="IGL12" s="359"/>
      <c r="IGM12" s="359"/>
      <c r="IGN12" s="360"/>
      <c r="IGO12" s="359"/>
      <c r="IGP12" s="360"/>
      <c r="IGQ12" s="359"/>
      <c r="IGR12" s="359"/>
      <c r="IGS12" s="359"/>
      <c r="IGT12" s="359"/>
      <c r="IGU12" s="360"/>
      <c r="IGV12" s="359"/>
      <c r="IGW12" s="360"/>
      <c r="IGX12" s="359"/>
      <c r="IGY12" s="359"/>
      <c r="IGZ12" s="359"/>
      <c r="IHA12" s="359"/>
      <c r="IHB12" s="360"/>
      <c r="IHC12" s="359"/>
      <c r="IHD12" s="360"/>
      <c r="IHE12" s="359"/>
      <c r="IHF12" s="359"/>
      <c r="IHG12" s="359"/>
      <c r="IHH12" s="359"/>
      <c r="IHI12" s="360"/>
      <c r="IHJ12" s="359"/>
      <c r="IHK12" s="360"/>
      <c r="IHL12" s="359"/>
      <c r="IHM12" s="359"/>
      <c r="IHN12" s="359"/>
      <c r="IHO12" s="359"/>
      <c r="IHP12" s="360"/>
      <c r="IHQ12" s="359"/>
      <c r="IHR12" s="360"/>
      <c r="IHS12" s="359"/>
      <c r="IHT12" s="359"/>
      <c r="IHU12" s="359"/>
      <c r="IHV12" s="359"/>
      <c r="IHW12" s="360"/>
      <c r="IHX12" s="359"/>
      <c r="IHY12" s="360"/>
      <c r="IHZ12" s="359"/>
      <c r="IIA12" s="359"/>
      <c r="IIB12" s="359"/>
      <c r="IIC12" s="359"/>
      <c r="IID12" s="360"/>
      <c r="IIE12" s="359"/>
      <c r="IIF12" s="360"/>
      <c r="IIG12" s="359"/>
      <c r="IIH12" s="359"/>
      <c r="III12" s="359"/>
      <c r="IIJ12" s="359"/>
      <c r="IIK12" s="360"/>
      <c r="IIL12" s="359"/>
      <c r="IIM12" s="360"/>
      <c r="IIN12" s="359"/>
      <c r="IIO12" s="359"/>
      <c r="IIP12" s="359"/>
      <c r="IIQ12" s="359"/>
      <c r="IIR12" s="360"/>
      <c r="IIS12" s="359"/>
      <c r="IIT12" s="360"/>
      <c r="IIU12" s="359"/>
      <c r="IIV12" s="359"/>
      <c r="IIW12" s="359"/>
      <c r="IIX12" s="359"/>
      <c r="IIY12" s="360"/>
      <c r="IIZ12" s="359"/>
      <c r="IJA12" s="360"/>
      <c r="IJB12" s="359"/>
      <c r="IJC12" s="359"/>
      <c r="IJD12" s="359"/>
      <c r="IJE12" s="359"/>
      <c r="IJF12" s="360"/>
      <c r="IJG12" s="359"/>
      <c r="IJH12" s="360"/>
      <c r="IJI12" s="359"/>
      <c r="IJJ12" s="359"/>
      <c r="IJK12" s="359"/>
      <c r="IJL12" s="359"/>
      <c r="IJM12" s="360"/>
      <c r="IJN12" s="359"/>
      <c r="IJO12" s="360"/>
      <c r="IJP12" s="359"/>
      <c r="IJQ12" s="359"/>
      <c r="IJR12" s="359"/>
      <c r="IJS12" s="359"/>
      <c r="IJT12" s="360"/>
      <c r="IJU12" s="359"/>
      <c r="IJV12" s="360"/>
      <c r="IJW12" s="359"/>
      <c r="IJX12" s="359"/>
      <c r="IJY12" s="359"/>
      <c r="IJZ12" s="359"/>
      <c r="IKA12" s="360"/>
      <c r="IKB12" s="359"/>
      <c r="IKC12" s="360"/>
      <c r="IKD12" s="359"/>
      <c r="IKE12" s="359"/>
      <c r="IKF12" s="359"/>
      <c r="IKG12" s="359"/>
      <c r="IKH12" s="360"/>
      <c r="IKI12" s="359"/>
      <c r="IKJ12" s="360"/>
      <c r="IKK12" s="359"/>
      <c r="IKL12" s="359"/>
      <c r="IKM12" s="359"/>
      <c r="IKN12" s="359"/>
      <c r="IKO12" s="360"/>
      <c r="IKP12" s="359"/>
      <c r="IKQ12" s="360"/>
      <c r="IKR12" s="359"/>
      <c r="IKS12" s="359"/>
      <c r="IKT12" s="359"/>
      <c r="IKU12" s="359"/>
      <c r="IKV12" s="360"/>
      <c r="IKW12" s="359"/>
      <c r="IKX12" s="360"/>
      <c r="IKY12" s="359"/>
      <c r="IKZ12" s="359"/>
      <c r="ILA12" s="359"/>
      <c r="ILB12" s="359"/>
      <c r="ILC12" s="360"/>
      <c r="ILD12" s="359"/>
      <c r="ILE12" s="360"/>
      <c r="ILF12" s="359"/>
      <c r="ILG12" s="359"/>
      <c r="ILH12" s="359"/>
      <c r="ILI12" s="359"/>
      <c r="ILJ12" s="360"/>
      <c r="ILK12" s="359"/>
      <c r="ILL12" s="360"/>
      <c r="ILM12" s="359"/>
      <c r="ILN12" s="359"/>
      <c r="ILO12" s="359"/>
      <c r="ILP12" s="359"/>
      <c r="ILQ12" s="360"/>
      <c r="ILR12" s="359"/>
      <c r="ILS12" s="360"/>
      <c r="ILT12" s="359"/>
      <c r="ILU12" s="359"/>
      <c r="ILV12" s="359"/>
      <c r="ILW12" s="359"/>
      <c r="ILX12" s="360"/>
      <c r="ILY12" s="359"/>
      <c r="ILZ12" s="360"/>
      <c r="IMA12" s="359"/>
      <c r="IMB12" s="359"/>
      <c r="IMC12" s="359"/>
      <c r="IMD12" s="359"/>
      <c r="IME12" s="360"/>
      <c r="IMF12" s="359"/>
      <c r="IMG12" s="360"/>
      <c r="IMH12" s="359"/>
      <c r="IMI12" s="359"/>
      <c r="IMJ12" s="359"/>
      <c r="IMK12" s="359"/>
      <c r="IML12" s="360"/>
      <c r="IMM12" s="359"/>
      <c r="IMN12" s="360"/>
      <c r="IMO12" s="359"/>
      <c r="IMP12" s="359"/>
      <c r="IMQ12" s="359"/>
      <c r="IMR12" s="359"/>
      <c r="IMS12" s="360"/>
      <c r="IMT12" s="359"/>
      <c r="IMU12" s="360"/>
      <c r="IMV12" s="359"/>
      <c r="IMW12" s="359"/>
      <c r="IMX12" s="359"/>
      <c r="IMY12" s="359"/>
      <c r="IMZ12" s="360"/>
      <c r="INA12" s="359"/>
      <c r="INB12" s="360"/>
      <c r="INC12" s="359"/>
      <c r="IND12" s="359"/>
      <c r="INE12" s="359"/>
      <c r="INF12" s="359"/>
      <c r="ING12" s="360"/>
      <c r="INH12" s="359"/>
      <c r="INI12" s="360"/>
      <c r="INJ12" s="359"/>
      <c r="INK12" s="359"/>
      <c r="INL12" s="359"/>
      <c r="INM12" s="359"/>
      <c r="INN12" s="360"/>
      <c r="INO12" s="359"/>
      <c r="INP12" s="360"/>
      <c r="INQ12" s="359"/>
      <c r="INR12" s="359"/>
      <c r="INS12" s="359"/>
      <c r="INT12" s="359"/>
      <c r="INU12" s="360"/>
      <c r="INV12" s="359"/>
      <c r="INW12" s="360"/>
      <c r="INX12" s="359"/>
      <c r="INY12" s="359"/>
      <c r="INZ12" s="359"/>
      <c r="IOA12" s="359"/>
      <c r="IOB12" s="360"/>
      <c r="IOC12" s="359"/>
      <c r="IOD12" s="360"/>
      <c r="IOE12" s="359"/>
      <c r="IOF12" s="359"/>
      <c r="IOG12" s="359"/>
      <c r="IOH12" s="359"/>
      <c r="IOI12" s="360"/>
      <c r="IOJ12" s="359"/>
      <c r="IOK12" s="360"/>
      <c r="IOL12" s="359"/>
      <c r="IOM12" s="359"/>
      <c r="ION12" s="359"/>
      <c r="IOO12" s="359"/>
      <c r="IOP12" s="360"/>
      <c r="IOQ12" s="359"/>
      <c r="IOR12" s="360"/>
      <c r="IOS12" s="359"/>
      <c r="IOT12" s="359"/>
      <c r="IOU12" s="359"/>
      <c r="IOV12" s="359"/>
      <c r="IOW12" s="360"/>
      <c r="IOX12" s="359"/>
      <c r="IOY12" s="360"/>
      <c r="IOZ12" s="359"/>
      <c r="IPA12" s="359"/>
      <c r="IPB12" s="359"/>
      <c r="IPC12" s="359"/>
      <c r="IPD12" s="360"/>
      <c r="IPE12" s="359"/>
      <c r="IPF12" s="360"/>
      <c r="IPG12" s="359"/>
      <c r="IPH12" s="359"/>
      <c r="IPI12" s="359"/>
      <c r="IPJ12" s="359"/>
      <c r="IPK12" s="360"/>
      <c r="IPL12" s="359"/>
      <c r="IPM12" s="360"/>
      <c r="IPN12" s="359"/>
      <c r="IPO12" s="359"/>
      <c r="IPP12" s="359"/>
      <c r="IPQ12" s="359"/>
      <c r="IPR12" s="360"/>
      <c r="IPS12" s="359"/>
      <c r="IPT12" s="360"/>
      <c r="IPU12" s="359"/>
      <c r="IPV12" s="359"/>
      <c r="IPW12" s="359"/>
      <c r="IPX12" s="359"/>
      <c r="IPY12" s="360"/>
      <c r="IPZ12" s="359"/>
      <c r="IQA12" s="360"/>
      <c r="IQB12" s="359"/>
      <c r="IQC12" s="359"/>
      <c r="IQD12" s="359"/>
      <c r="IQE12" s="359"/>
      <c r="IQF12" s="360"/>
      <c r="IQG12" s="359"/>
      <c r="IQH12" s="360"/>
      <c r="IQI12" s="359"/>
      <c r="IQJ12" s="359"/>
      <c r="IQK12" s="359"/>
      <c r="IQL12" s="359"/>
      <c r="IQM12" s="360"/>
      <c r="IQN12" s="359"/>
      <c r="IQO12" s="360"/>
      <c r="IQP12" s="359"/>
      <c r="IQQ12" s="359"/>
      <c r="IQR12" s="359"/>
      <c r="IQS12" s="359"/>
      <c r="IQT12" s="360"/>
      <c r="IQU12" s="359"/>
      <c r="IQV12" s="360"/>
      <c r="IQW12" s="359"/>
      <c r="IQX12" s="359"/>
      <c r="IQY12" s="359"/>
      <c r="IQZ12" s="359"/>
      <c r="IRA12" s="360"/>
      <c r="IRB12" s="359"/>
      <c r="IRC12" s="360"/>
      <c r="IRD12" s="359"/>
      <c r="IRE12" s="359"/>
      <c r="IRF12" s="359"/>
      <c r="IRG12" s="359"/>
      <c r="IRH12" s="360"/>
      <c r="IRI12" s="359"/>
      <c r="IRJ12" s="360"/>
      <c r="IRK12" s="359"/>
      <c r="IRL12" s="359"/>
      <c r="IRM12" s="359"/>
      <c r="IRN12" s="359"/>
      <c r="IRO12" s="360"/>
      <c r="IRP12" s="359"/>
      <c r="IRQ12" s="360"/>
      <c r="IRR12" s="359"/>
      <c r="IRS12" s="359"/>
      <c r="IRT12" s="359"/>
      <c r="IRU12" s="359"/>
      <c r="IRV12" s="360"/>
      <c r="IRW12" s="359"/>
      <c r="IRX12" s="360"/>
      <c r="IRY12" s="359"/>
      <c r="IRZ12" s="359"/>
      <c r="ISA12" s="359"/>
      <c r="ISB12" s="359"/>
      <c r="ISC12" s="360"/>
      <c r="ISD12" s="359"/>
      <c r="ISE12" s="360"/>
      <c r="ISF12" s="359"/>
      <c r="ISG12" s="359"/>
      <c r="ISH12" s="359"/>
      <c r="ISI12" s="359"/>
      <c r="ISJ12" s="360"/>
      <c r="ISK12" s="359"/>
      <c r="ISL12" s="360"/>
      <c r="ISM12" s="359"/>
      <c r="ISN12" s="359"/>
      <c r="ISO12" s="359"/>
      <c r="ISP12" s="359"/>
      <c r="ISQ12" s="360"/>
      <c r="ISR12" s="359"/>
      <c r="ISS12" s="360"/>
      <c r="IST12" s="359"/>
      <c r="ISU12" s="359"/>
      <c r="ISV12" s="359"/>
      <c r="ISW12" s="359"/>
      <c r="ISX12" s="360"/>
      <c r="ISY12" s="359"/>
      <c r="ISZ12" s="360"/>
      <c r="ITA12" s="359"/>
      <c r="ITB12" s="359"/>
      <c r="ITC12" s="359"/>
      <c r="ITD12" s="359"/>
      <c r="ITE12" s="360"/>
      <c r="ITF12" s="359"/>
      <c r="ITG12" s="360"/>
      <c r="ITH12" s="359"/>
      <c r="ITI12" s="359"/>
      <c r="ITJ12" s="359"/>
      <c r="ITK12" s="359"/>
      <c r="ITL12" s="360"/>
      <c r="ITM12" s="359"/>
      <c r="ITN12" s="360"/>
      <c r="ITO12" s="359"/>
      <c r="ITP12" s="359"/>
      <c r="ITQ12" s="359"/>
      <c r="ITR12" s="359"/>
      <c r="ITS12" s="360"/>
      <c r="ITT12" s="359"/>
      <c r="ITU12" s="360"/>
      <c r="ITV12" s="359"/>
      <c r="ITW12" s="359"/>
      <c r="ITX12" s="359"/>
      <c r="ITY12" s="359"/>
      <c r="ITZ12" s="360"/>
      <c r="IUA12" s="359"/>
      <c r="IUB12" s="360"/>
      <c r="IUC12" s="359"/>
      <c r="IUD12" s="359"/>
      <c r="IUE12" s="359"/>
      <c r="IUF12" s="359"/>
      <c r="IUG12" s="360"/>
      <c r="IUH12" s="359"/>
      <c r="IUI12" s="360"/>
      <c r="IUJ12" s="359"/>
      <c r="IUK12" s="359"/>
      <c r="IUL12" s="359"/>
      <c r="IUM12" s="359"/>
      <c r="IUN12" s="360"/>
      <c r="IUO12" s="359"/>
      <c r="IUP12" s="360"/>
      <c r="IUQ12" s="359"/>
      <c r="IUR12" s="359"/>
      <c r="IUS12" s="359"/>
      <c r="IUT12" s="359"/>
      <c r="IUU12" s="360"/>
      <c r="IUV12" s="359"/>
      <c r="IUW12" s="360"/>
      <c r="IUX12" s="359"/>
      <c r="IUY12" s="359"/>
      <c r="IUZ12" s="359"/>
      <c r="IVA12" s="359"/>
      <c r="IVB12" s="360"/>
      <c r="IVC12" s="359"/>
      <c r="IVD12" s="360"/>
      <c r="IVE12" s="359"/>
      <c r="IVF12" s="359"/>
      <c r="IVG12" s="359"/>
      <c r="IVH12" s="359"/>
      <c r="IVI12" s="360"/>
      <c r="IVJ12" s="359"/>
      <c r="IVK12" s="360"/>
      <c r="IVL12" s="359"/>
      <c r="IVM12" s="359"/>
      <c r="IVN12" s="359"/>
      <c r="IVO12" s="359"/>
      <c r="IVP12" s="360"/>
      <c r="IVQ12" s="359"/>
      <c r="IVR12" s="360"/>
      <c r="IVS12" s="359"/>
      <c r="IVT12" s="359"/>
      <c r="IVU12" s="359"/>
      <c r="IVV12" s="359"/>
      <c r="IVW12" s="360"/>
      <c r="IVX12" s="359"/>
      <c r="IVY12" s="360"/>
      <c r="IVZ12" s="359"/>
      <c r="IWA12" s="359"/>
      <c r="IWB12" s="359"/>
      <c r="IWC12" s="359"/>
      <c r="IWD12" s="360"/>
      <c r="IWE12" s="359"/>
      <c r="IWF12" s="360"/>
      <c r="IWG12" s="359"/>
      <c r="IWH12" s="359"/>
      <c r="IWI12" s="359"/>
      <c r="IWJ12" s="359"/>
      <c r="IWK12" s="360"/>
      <c r="IWL12" s="359"/>
      <c r="IWM12" s="360"/>
      <c r="IWN12" s="359"/>
      <c r="IWO12" s="359"/>
      <c r="IWP12" s="359"/>
      <c r="IWQ12" s="359"/>
      <c r="IWR12" s="360"/>
      <c r="IWS12" s="359"/>
      <c r="IWT12" s="360"/>
      <c r="IWU12" s="359"/>
      <c r="IWV12" s="359"/>
      <c r="IWW12" s="359"/>
      <c r="IWX12" s="359"/>
      <c r="IWY12" s="360"/>
      <c r="IWZ12" s="359"/>
      <c r="IXA12" s="360"/>
      <c r="IXB12" s="359"/>
      <c r="IXC12" s="359"/>
      <c r="IXD12" s="359"/>
      <c r="IXE12" s="359"/>
      <c r="IXF12" s="360"/>
      <c r="IXG12" s="359"/>
      <c r="IXH12" s="360"/>
      <c r="IXI12" s="359"/>
      <c r="IXJ12" s="359"/>
      <c r="IXK12" s="359"/>
      <c r="IXL12" s="359"/>
      <c r="IXM12" s="360"/>
      <c r="IXN12" s="359"/>
      <c r="IXO12" s="360"/>
      <c r="IXP12" s="359"/>
      <c r="IXQ12" s="359"/>
      <c r="IXR12" s="359"/>
      <c r="IXS12" s="359"/>
      <c r="IXT12" s="360"/>
      <c r="IXU12" s="359"/>
      <c r="IXV12" s="360"/>
      <c r="IXW12" s="359"/>
      <c r="IXX12" s="359"/>
      <c r="IXY12" s="359"/>
      <c r="IXZ12" s="359"/>
      <c r="IYA12" s="360"/>
      <c r="IYB12" s="359"/>
      <c r="IYC12" s="360"/>
      <c r="IYD12" s="359"/>
      <c r="IYE12" s="359"/>
      <c r="IYF12" s="359"/>
      <c r="IYG12" s="359"/>
      <c r="IYH12" s="360"/>
      <c r="IYI12" s="359"/>
      <c r="IYJ12" s="360"/>
      <c r="IYK12" s="359"/>
      <c r="IYL12" s="359"/>
      <c r="IYM12" s="359"/>
      <c r="IYN12" s="359"/>
      <c r="IYO12" s="360"/>
      <c r="IYP12" s="359"/>
      <c r="IYQ12" s="360"/>
      <c r="IYR12" s="359"/>
      <c r="IYS12" s="359"/>
      <c r="IYT12" s="359"/>
      <c r="IYU12" s="359"/>
      <c r="IYV12" s="360"/>
      <c r="IYW12" s="359"/>
      <c r="IYX12" s="360"/>
      <c r="IYY12" s="359"/>
      <c r="IYZ12" s="359"/>
      <c r="IZA12" s="359"/>
      <c r="IZB12" s="359"/>
      <c r="IZC12" s="360"/>
      <c r="IZD12" s="359"/>
      <c r="IZE12" s="360"/>
      <c r="IZF12" s="359"/>
      <c r="IZG12" s="359"/>
      <c r="IZH12" s="359"/>
      <c r="IZI12" s="359"/>
      <c r="IZJ12" s="360"/>
      <c r="IZK12" s="359"/>
      <c r="IZL12" s="360"/>
      <c r="IZM12" s="359"/>
      <c r="IZN12" s="359"/>
      <c r="IZO12" s="359"/>
      <c r="IZP12" s="359"/>
      <c r="IZQ12" s="360"/>
      <c r="IZR12" s="359"/>
      <c r="IZS12" s="360"/>
      <c r="IZT12" s="359"/>
      <c r="IZU12" s="359"/>
      <c r="IZV12" s="359"/>
      <c r="IZW12" s="359"/>
      <c r="IZX12" s="360"/>
      <c r="IZY12" s="359"/>
      <c r="IZZ12" s="360"/>
      <c r="JAA12" s="359"/>
      <c r="JAB12" s="359"/>
      <c r="JAC12" s="359"/>
      <c r="JAD12" s="359"/>
      <c r="JAE12" s="360"/>
      <c r="JAF12" s="359"/>
      <c r="JAG12" s="360"/>
      <c r="JAH12" s="359"/>
      <c r="JAI12" s="359"/>
      <c r="JAJ12" s="359"/>
      <c r="JAK12" s="359"/>
      <c r="JAL12" s="360"/>
      <c r="JAM12" s="359"/>
      <c r="JAN12" s="360"/>
      <c r="JAO12" s="359"/>
      <c r="JAP12" s="359"/>
      <c r="JAQ12" s="359"/>
      <c r="JAR12" s="359"/>
      <c r="JAS12" s="360"/>
      <c r="JAT12" s="359"/>
      <c r="JAU12" s="360"/>
      <c r="JAV12" s="359"/>
      <c r="JAW12" s="359"/>
      <c r="JAX12" s="359"/>
      <c r="JAY12" s="359"/>
      <c r="JAZ12" s="360"/>
      <c r="JBA12" s="359"/>
      <c r="JBB12" s="360"/>
      <c r="JBC12" s="359"/>
      <c r="JBD12" s="359"/>
      <c r="JBE12" s="359"/>
      <c r="JBF12" s="359"/>
      <c r="JBG12" s="360"/>
      <c r="JBH12" s="359"/>
      <c r="JBI12" s="360"/>
      <c r="JBJ12" s="359"/>
      <c r="JBK12" s="359"/>
      <c r="JBL12" s="359"/>
      <c r="JBM12" s="359"/>
      <c r="JBN12" s="360"/>
      <c r="JBO12" s="359"/>
      <c r="JBP12" s="360"/>
      <c r="JBQ12" s="359"/>
      <c r="JBR12" s="359"/>
      <c r="JBS12" s="359"/>
      <c r="JBT12" s="359"/>
      <c r="JBU12" s="360"/>
      <c r="JBV12" s="359"/>
      <c r="JBW12" s="360"/>
      <c r="JBX12" s="359"/>
      <c r="JBY12" s="359"/>
      <c r="JBZ12" s="359"/>
      <c r="JCA12" s="359"/>
      <c r="JCB12" s="360"/>
      <c r="JCC12" s="359"/>
      <c r="JCD12" s="360"/>
      <c r="JCE12" s="359"/>
      <c r="JCF12" s="359"/>
      <c r="JCG12" s="359"/>
      <c r="JCH12" s="359"/>
      <c r="JCI12" s="360"/>
      <c r="JCJ12" s="359"/>
      <c r="JCK12" s="360"/>
      <c r="JCL12" s="359"/>
      <c r="JCM12" s="359"/>
      <c r="JCN12" s="359"/>
      <c r="JCO12" s="359"/>
      <c r="JCP12" s="360"/>
      <c r="JCQ12" s="359"/>
      <c r="JCR12" s="360"/>
      <c r="JCS12" s="359"/>
      <c r="JCT12" s="359"/>
      <c r="JCU12" s="359"/>
      <c r="JCV12" s="359"/>
      <c r="JCW12" s="360"/>
      <c r="JCX12" s="359"/>
      <c r="JCY12" s="360"/>
      <c r="JCZ12" s="359"/>
      <c r="JDA12" s="359"/>
      <c r="JDB12" s="359"/>
      <c r="JDC12" s="359"/>
      <c r="JDD12" s="360"/>
      <c r="JDE12" s="359"/>
      <c r="JDF12" s="360"/>
      <c r="JDG12" s="359"/>
      <c r="JDH12" s="359"/>
      <c r="JDI12" s="359"/>
      <c r="JDJ12" s="359"/>
      <c r="JDK12" s="360"/>
      <c r="JDL12" s="359"/>
      <c r="JDM12" s="360"/>
      <c r="JDN12" s="359"/>
      <c r="JDO12" s="359"/>
      <c r="JDP12" s="359"/>
      <c r="JDQ12" s="359"/>
      <c r="JDR12" s="360"/>
      <c r="JDS12" s="359"/>
      <c r="JDT12" s="360"/>
      <c r="JDU12" s="359"/>
      <c r="JDV12" s="359"/>
      <c r="JDW12" s="359"/>
      <c r="JDX12" s="359"/>
      <c r="JDY12" s="360"/>
      <c r="JDZ12" s="359"/>
      <c r="JEA12" s="360"/>
      <c r="JEB12" s="359"/>
      <c r="JEC12" s="359"/>
      <c r="JED12" s="359"/>
      <c r="JEE12" s="359"/>
      <c r="JEF12" s="360"/>
      <c r="JEG12" s="359"/>
      <c r="JEH12" s="360"/>
      <c r="JEI12" s="359"/>
      <c r="JEJ12" s="359"/>
      <c r="JEK12" s="359"/>
      <c r="JEL12" s="359"/>
      <c r="JEM12" s="360"/>
      <c r="JEN12" s="359"/>
      <c r="JEO12" s="360"/>
      <c r="JEP12" s="359"/>
      <c r="JEQ12" s="359"/>
      <c r="JER12" s="359"/>
      <c r="JES12" s="359"/>
      <c r="JET12" s="360"/>
      <c r="JEU12" s="359"/>
      <c r="JEV12" s="360"/>
      <c r="JEW12" s="359"/>
      <c r="JEX12" s="359"/>
      <c r="JEY12" s="359"/>
      <c r="JEZ12" s="359"/>
      <c r="JFA12" s="360"/>
      <c r="JFB12" s="359"/>
      <c r="JFC12" s="360"/>
      <c r="JFD12" s="359"/>
      <c r="JFE12" s="359"/>
      <c r="JFF12" s="359"/>
      <c r="JFG12" s="359"/>
      <c r="JFH12" s="360"/>
      <c r="JFI12" s="359"/>
      <c r="JFJ12" s="360"/>
      <c r="JFK12" s="359"/>
      <c r="JFL12" s="359"/>
      <c r="JFM12" s="359"/>
      <c r="JFN12" s="359"/>
      <c r="JFO12" s="360"/>
      <c r="JFP12" s="359"/>
      <c r="JFQ12" s="360"/>
      <c r="JFR12" s="359"/>
      <c r="JFS12" s="359"/>
      <c r="JFT12" s="359"/>
      <c r="JFU12" s="359"/>
      <c r="JFV12" s="360"/>
      <c r="JFW12" s="359"/>
      <c r="JFX12" s="360"/>
      <c r="JFY12" s="359"/>
      <c r="JFZ12" s="359"/>
      <c r="JGA12" s="359"/>
      <c r="JGB12" s="359"/>
      <c r="JGC12" s="360"/>
      <c r="JGD12" s="359"/>
      <c r="JGE12" s="360"/>
      <c r="JGF12" s="359"/>
      <c r="JGG12" s="359"/>
      <c r="JGH12" s="359"/>
      <c r="JGI12" s="359"/>
      <c r="JGJ12" s="360"/>
      <c r="JGK12" s="359"/>
      <c r="JGL12" s="360"/>
      <c r="JGM12" s="359"/>
      <c r="JGN12" s="359"/>
      <c r="JGO12" s="359"/>
      <c r="JGP12" s="359"/>
      <c r="JGQ12" s="360"/>
      <c r="JGR12" s="359"/>
      <c r="JGS12" s="360"/>
      <c r="JGT12" s="359"/>
      <c r="JGU12" s="359"/>
      <c r="JGV12" s="359"/>
      <c r="JGW12" s="359"/>
      <c r="JGX12" s="360"/>
      <c r="JGY12" s="359"/>
      <c r="JGZ12" s="360"/>
      <c r="JHA12" s="359"/>
      <c r="JHB12" s="359"/>
      <c r="JHC12" s="359"/>
      <c r="JHD12" s="359"/>
      <c r="JHE12" s="360"/>
      <c r="JHF12" s="359"/>
      <c r="JHG12" s="360"/>
      <c r="JHH12" s="359"/>
      <c r="JHI12" s="359"/>
      <c r="JHJ12" s="359"/>
      <c r="JHK12" s="359"/>
      <c r="JHL12" s="360"/>
      <c r="JHM12" s="359"/>
      <c r="JHN12" s="360"/>
      <c r="JHO12" s="359"/>
      <c r="JHP12" s="359"/>
      <c r="JHQ12" s="359"/>
      <c r="JHR12" s="359"/>
      <c r="JHS12" s="360"/>
      <c r="JHT12" s="359"/>
      <c r="JHU12" s="360"/>
      <c r="JHV12" s="359"/>
      <c r="JHW12" s="359"/>
      <c r="JHX12" s="359"/>
      <c r="JHY12" s="359"/>
      <c r="JHZ12" s="360"/>
      <c r="JIA12" s="359"/>
      <c r="JIB12" s="360"/>
      <c r="JIC12" s="359"/>
      <c r="JID12" s="359"/>
      <c r="JIE12" s="359"/>
      <c r="JIF12" s="359"/>
      <c r="JIG12" s="360"/>
      <c r="JIH12" s="359"/>
      <c r="JII12" s="360"/>
      <c r="JIJ12" s="359"/>
      <c r="JIK12" s="359"/>
      <c r="JIL12" s="359"/>
      <c r="JIM12" s="359"/>
      <c r="JIN12" s="360"/>
      <c r="JIO12" s="359"/>
      <c r="JIP12" s="360"/>
      <c r="JIQ12" s="359"/>
      <c r="JIR12" s="359"/>
      <c r="JIS12" s="359"/>
      <c r="JIT12" s="359"/>
      <c r="JIU12" s="360"/>
      <c r="JIV12" s="359"/>
      <c r="JIW12" s="360"/>
      <c r="JIX12" s="359"/>
      <c r="JIY12" s="359"/>
      <c r="JIZ12" s="359"/>
      <c r="JJA12" s="359"/>
      <c r="JJB12" s="360"/>
      <c r="JJC12" s="359"/>
      <c r="JJD12" s="360"/>
      <c r="JJE12" s="359"/>
      <c r="JJF12" s="359"/>
      <c r="JJG12" s="359"/>
      <c r="JJH12" s="359"/>
      <c r="JJI12" s="360"/>
      <c r="JJJ12" s="359"/>
      <c r="JJK12" s="360"/>
      <c r="JJL12" s="359"/>
      <c r="JJM12" s="359"/>
      <c r="JJN12" s="359"/>
      <c r="JJO12" s="359"/>
      <c r="JJP12" s="360"/>
      <c r="JJQ12" s="359"/>
      <c r="JJR12" s="360"/>
      <c r="JJS12" s="359"/>
      <c r="JJT12" s="359"/>
      <c r="JJU12" s="359"/>
      <c r="JJV12" s="359"/>
      <c r="JJW12" s="360"/>
      <c r="JJX12" s="359"/>
      <c r="JJY12" s="360"/>
      <c r="JJZ12" s="359"/>
      <c r="JKA12" s="359"/>
      <c r="JKB12" s="359"/>
      <c r="JKC12" s="359"/>
      <c r="JKD12" s="360"/>
      <c r="JKE12" s="359"/>
      <c r="JKF12" s="360"/>
      <c r="JKG12" s="359"/>
      <c r="JKH12" s="359"/>
      <c r="JKI12" s="359"/>
      <c r="JKJ12" s="359"/>
      <c r="JKK12" s="360"/>
      <c r="JKL12" s="359"/>
      <c r="JKM12" s="360"/>
      <c r="JKN12" s="359"/>
      <c r="JKO12" s="359"/>
      <c r="JKP12" s="359"/>
      <c r="JKQ12" s="359"/>
      <c r="JKR12" s="360"/>
      <c r="JKS12" s="359"/>
      <c r="JKT12" s="360"/>
      <c r="JKU12" s="359"/>
      <c r="JKV12" s="359"/>
      <c r="JKW12" s="359"/>
      <c r="JKX12" s="359"/>
      <c r="JKY12" s="360"/>
      <c r="JKZ12" s="359"/>
      <c r="JLA12" s="360"/>
      <c r="JLB12" s="359"/>
      <c r="JLC12" s="359"/>
      <c r="JLD12" s="359"/>
      <c r="JLE12" s="359"/>
      <c r="JLF12" s="360"/>
      <c r="JLG12" s="359"/>
      <c r="JLH12" s="360"/>
      <c r="JLI12" s="359"/>
      <c r="JLJ12" s="359"/>
      <c r="JLK12" s="359"/>
      <c r="JLL12" s="359"/>
      <c r="JLM12" s="360"/>
      <c r="JLN12" s="359"/>
      <c r="JLO12" s="360"/>
      <c r="JLP12" s="359"/>
      <c r="JLQ12" s="359"/>
      <c r="JLR12" s="359"/>
      <c r="JLS12" s="359"/>
      <c r="JLT12" s="360"/>
      <c r="JLU12" s="359"/>
      <c r="JLV12" s="360"/>
      <c r="JLW12" s="359"/>
      <c r="JLX12" s="359"/>
      <c r="JLY12" s="359"/>
      <c r="JLZ12" s="359"/>
      <c r="JMA12" s="360"/>
      <c r="JMB12" s="359"/>
      <c r="JMC12" s="360"/>
      <c r="JMD12" s="359"/>
      <c r="JME12" s="359"/>
      <c r="JMF12" s="359"/>
      <c r="JMG12" s="359"/>
      <c r="JMH12" s="360"/>
      <c r="JMI12" s="359"/>
      <c r="JMJ12" s="360"/>
      <c r="JMK12" s="359"/>
      <c r="JML12" s="359"/>
      <c r="JMM12" s="359"/>
      <c r="JMN12" s="359"/>
      <c r="JMO12" s="360"/>
      <c r="JMP12" s="359"/>
      <c r="JMQ12" s="360"/>
      <c r="JMR12" s="359"/>
      <c r="JMS12" s="359"/>
      <c r="JMT12" s="359"/>
      <c r="JMU12" s="359"/>
      <c r="JMV12" s="360"/>
      <c r="JMW12" s="359"/>
      <c r="JMX12" s="360"/>
      <c r="JMY12" s="359"/>
      <c r="JMZ12" s="359"/>
      <c r="JNA12" s="359"/>
      <c r="JNB12" s="359"/>
      <c r="JNC12" s="360"/>
      <c r="JND12" s="359"/>
      <c r="JNE12" s="360"/>
      <c r="JNF12" s="359"/>
      <c r="JNG12" s="359"/>
      <c r="JNH12" s="359"/>
      <c r="JNI12" s="359"/>
      <c r="JNJ12" s="360"/>
      <c r="JNK12" s="359"/>
      <c r="JNL12" s="360"/>
      <c r="JNM12" s="359"/>
      <c r="JNN12" s="359"/>
      <c r="JNO12" s="359"/>
      <c r="JNP12" s="359"/>
      <c r="JNQ12" s="360"/>
      <c r="JNR12" s="359"/>
      <c r="JNS12" s="360"/>
      <c r="JNT12" s="359"/>
      <c r="JNU12" s="359"/>
      <c r="JNV12" s="359"/>
      <c r="JNW12" s="359"/>
      <c r="JNX12" s="360"/>
      <c r="JNY12" s="359"/>
      <c r="JNZ12" s="360"/>
      <c r="JOA12" s="359"/>
      <c r="JOB12" s="359"/>
      <c r="JOC12" s="359"/>
      <c r="JOD12" s="359"/>
      <c r="JOE12" s="360"/>
      <c r="JOF12" s="359"/>
      <c r="JOG12" s="360"/>
      <c r="JOH12" s="359"/>
      <c r="JOI12" s="359"/>
      <c r="JOJ12" s="359"/>
      <c r="JOK12" s="359"/>
      <c r="JOL12" s="360"/>
      <c r="JOM12" s="359"/>
      <c r="JON12" s="360"/>
      <c r="JOO12" s="359"/>
      <c r="JOP12" s="359"/>
      <c r="JOQ12" s="359"/>
      <c r="JOR12" s="359"/>
      <c r="JOS12" s="360"/>
      <c r="JOT12" s="359"/>
      <c r="JOU12" s="360"/>
      <c r="JOV12" s="359"/>
      <c r="JOW12" s="359"/>
      <c r="JOX12" s="359"/>
      <c r="JOY12" s="359"/>
      <c r="JOZ12" s="360"/>
      <c r="JPA12" s="359"/>
      <c r="JPB12" s="360"/>
      <c r="JPC12" s="359"/>
      <c r="JPD12" s="359"/>
      <c r="JPE12" s="359"/>
      <c r="JPF12" s="359"/>
      <c r="JPG12" s="360"/>
      <c r="JPH12" s="359"/>
      <c r="JPI12" s="360"/>
      <c r="JPJ12" s="359"/>
      <c r="JPK12" s="359"/>
      <c r="JPL12" s="359"/>
      <c r="JPM12" s="359"/>
      <c r="JPN12" s="360"/>
      <c r="JPO12" s="359"/>
      <c r="JPP12" s="360"/>
      <c r="JPQ12" s="359"/>
      <c r="JPR12" s="359"/>
      <c r="JPS12" s="359"/>
      <c r="JPT12" s="359"/>
      <c r="JPU12" s="360"/>
      <c r="JPV12" s="359"/>
      <c r="JPW12" s="360"/>
      <c r="JPX12" s="359"/>
      <c r="JPY12" s="359"/>
      <c r="JPZ12" s="359"/>
      <c r="JQA12" s="359"/>
      <c r="JQB12" s="360"/>
      <c r="JQC12" s="359"/>
      <c r="JQD12" s="360"/>
      <c r="JQE12" s="359"/>
      <c r="JQF12" s="359"/>
      <c r="JQG12" s="359"/>
      <c r="JQH12" s="359"/>
      <c r="JQI12" s="360"/>
      <c r="JQJ12" s="359"/>
      <c r="JQK12" s="360"/>
      <c r="JQL12" s="359"/>
      <c r="JQM12" s="359"/>
      <c r="JQN12" s="359"/>
      <c r="JQO12" s="359"/>
      <c r="JQP12" s="360"/>
      <c r="JQQ12" s="359"/>
      <c r="JQR12" s="360"/>
      <c r="JQS12" s="359"/>
      <c r="JQT12" s="359"/>
      <c r="JQU12" s="359"/>
      <c r="JQV12" s="359"/>
      <c r="JQW12" s="360"/>
      <c r="JQX12" s="359"/>
      <c r="JQY12" s="360"/>
      <c r="JQZ12" s="359"/>
      <c r="JRA12" s="359"/>
      <c r="JRB12" s="359"/>
      <c r="JRC12" s="359"/>
      <c r="JRD12" s="360"/>
      <c r="JRE12" s="359"/>
      <c r="JRF12" s="360"/>
      <c r="JRG12" s="359"/>
      <c r="JRH12" s="359"/>
      <c r="JRI12" s="359"/>
      <c r="JRJ12" s="359"/>
      <c r="JRK12" s="360"/>
      <c r="JRL12" s="359"/>
      <c r="JRM12" s="360"/>
      <c r="JRN12" s="359"/>
      <c r="JRO12" s="359"/>
      <c r="JRP12" s="359"/>
      <c r="JRQ12" s="359"/>
      <c r="JRR12" s="360"/>
      <c r="JRS12" s="359"/>
      <c r="JRT12" s="360"/>
      <c r="JRU12" s="359"/>
      <c r="JRV12" s="359"/>
      <c r="JRW12" s="359"/>
      <c r="JRX12" s="359"/>
      <c r="JRY12" s="360"/>
      <c r="JRZ12" s="359"/>
      <c r="JSA12" s="360"/>
      <c r="JSB12" s="359"/>
      <c r="JSC12" s="359"/>
      <c r="JSD12" s="359"/>
      <c r="JSE12" s="359"/>
      <c r="JSF12" s="360"/>
      <c r="JSG12" s="359"/>
      <c r="JSH12" s="360"/>
      <c r="JSI12" s="359"/>
      <c r="JSJ12" s="359"/>
      <c r="JSK12" s="359"/>
      <c r="JSL12" s="359"/>
      <c r="JSM12" s="360"/>
      <c r="JSN12" s="359"/>
      <c r="JSO12" s="360"/>
      <c r="JSP12" s="359"/>
      <c r="JSQ12" s="359"/>
      <c r="JSR12" s="359"/>
      <c r="JSS12" s="359"/>
      <c r="JST12" s="360"/>
      <c r="JSU12" s="359"/>
      <c r="JSV12" s="360"/>
      <c r="JSW12" s="359"/>
      <c r="JSX12" s="359"/>
      <c r="JSY12" s="359"/>
      <c r="JSZ12" s="359"/>
      <c r="JTA12" s="360"/>
      <c r="JTB12" s="359"/>
      <c r="JTC12" s="360"/>
      <c r="JTD12" s="359"/>
      <c r="JTE12" s="359"/>
      <c r="JTF12" s="359"/>
      <c r="JTG12" s="359"/>
      <c r="JTH12" s="360"/>
      <c r="JTI12" s="359"/>
      <c r="JTJ12" s="360"/>
      <c r="JTK12" s="359"/>
      <c r="JTL12" s="359"/>
      <c r="JTM12" s="359"/>
      <c r="JTN12" s="359"/>
      <c r="JTO12" s="360"/>
      <c r="JTP12" s="359"/>
      <c r="JTQ12" s="360"/>
      <c r="JTR12" s="359"/>
      <c r="JTS12" s="359"/>
      <c r="JTT12" s="359"/>
      <c r="JTU12" s="359"/>
      <c r="JTV12" s="360"/>
      <c r="JTW12" s="359"/>
      <c r="JTX12" s="360"/>
      <c r="JTY12" s="359"/>
      <c r="JTZ12" s="359"/>
      <c r="JUA12" s="359"/>
      <c r="JUB12" s="359"/>
      <c r="JUC12" s="360"/>
      <c r="JUD12" s="359"/>
      <c r="JUE12" s="360"/>
      <c r="JUF12" s="359"/>
      <c r="JUG12" s="359"/>
      <c r="JUH12" s="359"/>
      <c r="JUI12" s="359"/>
      <c r="JUJ12" s="360"/>
      <c r="JUK12" s="359"/>
      <c r="JUL12" s="360"/>
      <c r="JUM12" s="359"/>
      <c r="JUN12" s="359"/>
      <c r="JUO12" s="359"/>
      <c r="JUP12" s="359"/>
      <c r="JUQ12" s="360"/>
      <c r="JUR12" s="359"/>
      <c r="JUS12" s="360"/>
      <c r="JUT12" s="359"/>
      <c r="JUU12" s="359"/>
      <c r="JUV12" s="359"/>
      <c r="JUW12" s="359"/>
      <c r="JUX12" s="360"/>
      <c r="JUY12" s="359"/>
      <c r="JUZ12" s="360"/>
      <c r="JVA12" s="359"/>
      <c r="JVB12" s="359"/>
      <c r="JVC12" s="359"/>
      <c r="JVD12" s="359"/>
      <c r="JVE12" s="360"/>
      <c r="JVF12" s="359"/>
      <c r="JVG12" s="360"/>
      <c r="JVH12" s="359"/>
      <c r="JVI12" s="359"/>
      <c r="JVJ12" s="359"/>
      <c r="JVK12" s="359"/>
      <c r="JVL12" s="360"/>
      <c r="JVM12" s="359"/>
      <c r="JVN12" s="360"/>
      <c r="JVO12" s="359"/>
      <c r="JVP12" s="359"/>
      <c r="JVQ12" s="359"/>
      <c r="JVR12" s="359"/>
      <c r="JVS12" s="360"/>
      <c r="JVT12" s="359"/>
      <c r="JVU12" s="360"/>
      <c r="JVV12" s="359"/>
      <c r="JVW12" s="359"/>
      <c r="JVX12" s="359"/>
      <c r="JVY12" s="359"/>
      <c r="JVZ12" s="360"/>
      <c r="JWA12" s="359"/>
      <c r="JWB12" s="360"/>
      <c r="JWC12" s="359"/>
      <c r="JWD12" s="359"/>
      <c r="JWE12" s="359"/>
      <c r="JWF12" s="359"/>
      <c r="JWG12" s="360"/>
      <c r="JWH12" s="359"/>
      <c r="JWI12" s="360"/>
      <c r="JWJ12" s="359"/>
      <c r="JWK12" s="359"/>
      <c r="JWL12" s="359"/>
      <c r="JWM12" s="359"/>
      <c r="JWN12" s="360"/>
      <c r="JWO12" s="359"/>
      <c r="JWP12" s="360"/>
      <c r="JWQ12" s="359"/>
      <c r="JWR12" s="359"/>
      <c r="JWS12" s="359"/>
      <c r="JWT12" s="359"/>
      <c r="JWU12" s="360"/>
      <c r="JWV12" s="359"/>
      <c r="JWW12" s="360"/>
      <c r="JWX12" s="359"/>
      <c r="JWY12" s="359"/>
      <c r="JWZ12" s="359"/>
      <c r="JXA12" s="359"/>
      <c r="JXB12" s="360"/>
      <c r="JXC12" s="359"/>
      <c r="JXD12" s="360"/>
      <c r="JXE12" s="359"/>
      <c r="JXF12" s="359"/>
      <c r="JXG12" s="359"/>
      <c r="JXH12" s="359"/>
      <c r="JXI12" s="360"/>
      <c r="JXJ12" s="359"/>
      <c r="JXK12" s="360"/>
      <c r="JXL12" s="359"/>
      <c r="JXM12" s="359"/>
      <c r="JXN12" s="359"/>
      <c r="JXO12" s="359"/>
      <c r="JXP12" s="360"/>
      <c r="JXQ12" s="359"/>
      <c r="JXR12" s="360"/>
      <c r="JXS12" s="359"/>
      <c r="JXT12" s="359"/>
      <c r="JXU12" s="359"/>
      <c r="JXV12" s="359"/>
      <c r="JXW12" s="360"/>
      <c r="JXX12" s="359"/>
      <c r="JXY12" s="360"/>
      <c r="JXZ12" s="359"/>
      <c r="JYA12" s="359"/>
      <c r="JYB12" s="359"/>
      <c r="JYC12" s="359"/>
      <c r="JYD12" s="360"/>
      <c r="JYE12" s="359"/>
      <c r="JYF12" s="360"/>
      <c r="JYG12" s="359"/>
      <c r="JYH12" s="359"/>
      <c r="JYI12" s="359"/>
      <c r="JYJ12" s="359"/>
      <c r="JYK12" s="360"/>
      <c r="JYL12" s="359"/>
      <c r="JYM12" s="360"/>
      <c r="JYN12" s="359"/>
      <c r="JYO12" s="359"/>
      <c r="JYP12" s="359"/>
      <c r="JYQ12" s="359"/>
      <c r="JYR12" s="360"/>
      <c r="JYS12" s="359"/>
      <c r="JYT12" s="360"/>
      <c r="JYU12" s="359"/>
      <c r="JYV12" s="359"/>
      <c r="JYW12" s="359"/>
      <c r="JYX12" s="359"/>
      <c r="JYY12" s="360"/>
      <c r="JYZ12" s="359"/>
      <c r="JZA12" s="360"/>
      <c r="JZB12" s="359"/>
      <c r="JZC12" s="359"/>
      <c r="JZD12" s="359"/>
      <c r="JZE12" s="359"/>
      <c r="JZF12" s="360"/>
      <c r="JZG12" s="359"/>
      <c r="JZH12" s="360"/>
      <c r="JZI12" s="359"/>
      <c r="JZJ12" s="359"/>
      <c r="JZK12" s="359"/>
      <c r="JZL12" s="359"/>
      <c r="JZM12" s="360"/>
      <c r="JZN12" s="359"/>
      <c r="JZO12" s="360"/>
      <c r="JZP12" s="359"/>
      <c r="JZQ12" s="359"/>
      <c r="JZR12" s="359"/>
      <c r="JZS12" s="359"/>
      <c r="JZT12" s="360"/>
      <c r="JZU12" s="359"/>
      <c r="JZV12" s="360"/>
      <c r="JZW12" s="359"/>
      <c r="JZX12" s="359"/>
      <c r="JZY12" s="359"/>
      <c r="JZZ12" s="359"/>
      <c r="KAA12" s="360"/>
      <c r="KAB12" s="359"/>
      <c r="KAC12" s="360"/>
      <c r="KAD12" s="359"/>
      <c r="KAE12" s="359"/>
      <c r="KAF12" s="359"/>
      <c r="KAG12" s="359"/>
      <c r="KAH12" s="360"/>
      <c r="KAI12" s="359"/>
      <c r="KAJ12" s="360"/>
      <c r="KAK12" s="359"/>
      <c r="KAL12" s="359"/>
      <c r="KAM12" s="359"/>
      <c r="KAN12" s="359"/>
      <c r="KAO12" s="360"/>
      <c r="KAP12" s="359"/>
      <c r="KAQ12" s="360"/>
      <c r="KAR12" s="359"/>
      <c r="KAS12" s="359"/>
      <c r="KAT12" s="359"/>
      <c r="KAU12" s="359"/>
      <c r="KAV12" s="360"/>
      <c r="KAW12" s="359"/>
      <c r="KAX12" s="360"/>
      <c r="KAY12" s="359"/>
      <c r="KAZ12" s="359"/>
      <c r="KBA12" s="359"/>
      <c r="KBB12" s="359"/>
      <c r="KBC12" s="360"/>
      <c r="KBD12" s="359"/>
      <c r="KBE12" s="360"/>
      <c r="KBF12" s="359"/>
      <c r="KBG12" s="359"/>
      <c r="KBH12" s="359"/>
      <c r="KBI12" s="359"/>
      <c r="KBJ12" s="360"/>
      <c r="KBK12" s="359"/>
      <c r="KBL12" s="360"/>
      <c r="KBM12" s="359"/>
      <c r="KBN12" s="359"/>
      <c r="KBO12" s="359"/>
      <c r="KBP12" s="359"/>
      <c r="KBQ12" s="360"/>
      <c r="KBR12" s="359"/>
      <c r="KBS12" s="360"/>
      <c r="KBT12" s="359"/>
      <c r="KBU12" s="359"/>
      <c r="KBV12" s="359"/>
      <c r="KBW12" s="359"/>
      <c r="KBX12" s="360"/>
      <c r="KBY12" s="359"/>
      <c r="KBZ12" s="360"/>
      <c r="KCA12" s="359"/>
      <c r="KCB12" s="359"/>
      <c r="KCC12" s="359"/>
      <c r="KCD12" s="359"/>
      <c r="KCE12" s="360"/>
      <c r="KCF12" s="359"/>
      <c r="KCG12" s="360"/>
      <c r="KCH12" s="359"/>
      <c r="KCI12" s="359"/>
      <c r="KCJ12" s="359"/>
      <c r="KCK12" s="359"/>
      <c r="KCL12" s="360"/>
      <c r="KCM12" s="359"/>
      <c r="KCN12" s="360"/>
      <c r="KCO12" s="359"/>
      <c r="KCP12" s="359"/>
      <c r="KCQ12" s="359"/>
      <c r="KCR12" s="359"/>
      <c r="KCS12" s="360"/>
      <c r="KCT12" s="359"/>
      <c r="KCU12" s="360"/>
      <c r="KCV12" s="359"/>
      <c r="KCW12" s="359"/>
      <c r="KCX12" s="359"/>
      <c r="KCY12" s="359"/>
      <c r="KCZ12" s="360"/>
      <c r="KDA12" s="359"/>
      <c r="KDB12" s="360"/>
      <c r="KDC12" s="359"/>
      <c r="KDD12" s="359"/>
      <c r="KDE12" s="359"/>
      <c r="KDF12" s="359"/>
      <c r="KDG12" s="360"/>
      <c r="KDH12" s="359"/>
      <c r="KDI12" s="360"/>
      <c r="KDJ12" s="359"/>
      <c r="KDK12" s="359"/>
      <c r="KDL12" s="359"/>
      <c r="KDM12" s="359"/>
      <c r="KDN12" s="360"/>
      <c r="KDO12" s="359"/>
      <c r="KDP12" s="360"/>
      <c r="KDQ12" s="359"/>
      <c r="KDR12" s="359"/>
      <c r="KDS12" s="359"/>
      <c r="KDT12" s="359"/>
      <c r="KDU12" s="360"/>
      <c r="KDV12" s="359"/>
      <c r="KDW12" s="360"/>
      <c r="KDX12" s="359"/>
      <c r="KDY12" s="359"/>
      <c r="KDZ12" s="359"/>
      <c r="KEA12" s="359"/>
      <c r="KEB12" s="360"/>
      <c r="KEC12" s="359"/>
      <c r="KED12" s="360"/>
      <c r="KEE12" s="359"/>
      <c r="KEF12" s="359"/>
      <c r="KEG12" s="359"/>
      <c r="KEH12" s="359"/>
      <c r="KEI12" s="360"/>
      <c r="KEJ12" s="359"/>
      <c r="KEK12" s="360"/>
      <c r="KEL12" s="359"/>
      <c r="KEM12" s="359"/>
      <c r="KEN12" s="359"/>
      <c r="KEO12" s="359"/>
      <c r="KEP12" s="360"/>
      <c r="KEQ12" s="359"/>
      <c r="KER12" s="360"/>
      <c r="KES12" s="359"/>
      <c r="KET12" s="359"/>
      <c r="KEU12" s="359"/>
      <c r="KEV12" s="359"/>
      <c r="KEW12" s="360"/>
      <c r="KEX12" s="359"/>
      <c r="KEY12" s="360"/>
      <c r="KEZ12" s="359"/>
      <c r="KFA12" s="359"/>
      <c r="KFB12" s="359"/>
      <c r="KFC12" s="359"/>
      <c r="KFD12" s="360"/>
      <c r="KFE12" s="359"/>
      <c r="KFF12" s="360"/>
      <c r="KFG12" s="359"/>
      <c r="KFH12" s="359"/>
      <c r="KFI12" s="359"/>
      <c r="KFJ12" s="359"/>
      <c r="KFK12" s="360"/>
      <c r="KFL12" s="359"/>
      <c r="KFM12" s="360"/>
      <c r="KFN12" s="359"/>
      <c r="KFO12" s="359"/>
      <c r="KFP12" s="359"/>
      <c r="KFQ12" s="359"/>
      <c r="KFR12" s="360"/>
      <c r="KFS12" s="359"/>
      <c r="KFT12" s="360"/>
      <c r="KFU12" s="359"/>
      <c r="KFV12" s="359"/>
      <c r="KFW12" s="359"/>
      <c r="KFX12" s="359"/>
      <c r="KFY12" s="360"/>
      <c r="KFZ12" s="359"/>
      <c r="KGA12" s="360"/>
      <c r="KGB12" s="359"/>
      <c r="KGC12" s="359"/>
      <c r="KGD12" s="359"/>
      <c r="KGE12" s="359"/>
      <c r="KGF12" s="360"/>
      <c r="KGG12" s="359"/>
      <c r="KGH12" s="360"/>
      <c r="KGI12" s="359"/>
      <c r="KGJ12" s="359"/>
      <c r="KGK12" s="359"/>
      <c r="KGL12" s="359"/>
      <c r="KGM12" s="360"/>
      <c r="KGN12" s="359"/>
      <c r="KGO12" s="360"/>
      <c r="KGP12" s="359"/>
      <c r="KGQ12" s="359"/>
      <c r="KGR12" s="359"/>
      <c r="KGS12" s="359"/>
      <c r="KGT12" s="360"/>
      <c r="KGU12" s="359"/>
      <c r="KGV12" s="360"/>
      <c r="KGW12" s="359"/>
      <c r="KGX12" s="359"/>
      <c r="KGY12" s="359"/>
      <c r="KGZ12" s="359"/>
      <c r="KHA12" s="360"/>
      <c r="KHB12" s="359"/>
      <c r="KHC12" s="360"/>
      <c r="KHD12" s="359"/>
      <c r="KHE12" s="359"/>
      <c r="KHF12" s="359"/>
      <c r="KHG12" s="359"/>
      <c r="KHH12" s="360"/>
      <c r="KHI12" s="359"/>
      <c r="KHJ12" s="360"/>
      <c r="KHK12" s="359"/>
      <c r="KHL12" s="359"/>
      <c r="KHM12" s="359"/>
      <c r="KHN12" s="359"/>
      <c r="KHO12" s="360"/>
      <c r="KHP12" s="359"/>
      <c r="KHQ12" s="360"/>
      <c r="KHR12" s="359"/>
      <c r="KHS12" s="359"/>
      <c r="KHT12" s="359"/>
      <c r="KHU12" s="359"/>
      <c r="KHV12" s="360"/>
      <c r="KHW12" s="359"/>
      <c r="KHX12" s="360"/>
      <c r="KHY12" s="359"/>
      <c r="KHZ12" s="359"/>
      <c r="KIA12" s="359"/>
      <c r="KIB12" s="359"/>
      <c r="KIC12" s="360"/>
      <c r="KID12" s="359"/>
      <c r="KIE12" s="360"/>
      <c r="KIF12" s="359"/>
      <c r="KIG12" s="359"/>
      <c r="KIH12" s="359"/>
      <c r="KII12" s="359"/>
      <c r="KIJ12" s="360"/>
      <c r="KIK12" s="359"/>
      <c r="KIL12" s="360"/>
      <c r="KIM12" s="359"/>
      <c r="KIN12" s="359"/>
      <c r="KIO12" s="359"/>
      <c r="KIP12" s="359"/>
      <c r="KIQ12" s="360"/>
      <c r="KIR12" s="359"/>
      <c r="KIS12" s="360"/>
      <c r="KIT12" s="359"/>
      <c r="KIU12" s="359"/>
      <c r="KIV12" s="359"/>
      <c r="KIW12" s="359"/>
      <c r="KIX12" s="360"/>
      <c r="KIY12" s="359"/>
      <c r="KIZ12" s="360"/>
      <c r="KJA12" s="359"/>
      <c r="KJB12" s="359"/>
      <c r="KJC12" s="359"/>
      <c r="KJD12" s="359"/>
      <c r="KJE12" s="360"/>
      <c r="KJF12" s="359"/>
      <c r="KJG12" s="360"/>
      <c r="KJH12" s="359"/>
      <c r="KJI12" s="359"/>
      <c r="KJJ12" s="359"/>
      <c r="KJK12" s="359"/>
      <c r="KJL12" s="360"/>
      <c r="KJM12" s="359"/>
      <c r="KJN12" s="360"/>
      <c r="KJO12" s="359"/>
      <c r="KJP12" s="359"/>
      <c r="KJQ12" s="359"/>
      <c r="KJR12" s="359"/>
      <c r="KJS12" s="360"/>
      <c r="KJT12" s="359"/>
      <c r="KJU12" s="360"/>
      <c r="KJV12" s="359"/>
      <c r="KJW12" s="359"/>
      <c r="KJX12" s="359"/>
      <c r="KJY12" s="359"/>
      <c r="KJZ12" s="360"/>
      <c r="KKA12" s="359"/>
      <c r="KKB12" s="360"/>
      <c r="KKC12" s="359"/>
      <c r="KKD12" s="359"/>
      <c r="KKE12" s="359"/>
      <c r="KKF12" s="359"/>
      <c r="KKG12" s="360"/>
      <c r="KKH12" s="359"/>
      <c r="KKI12" s="360"/>
      <c r="KKJ12" s="359"/>
      <c r="KKK12" s="359"/>
      <c r="KKL12" s="359"/>
      <c r="KKM12" s="359"/>
      <c r="KKN12" s="360"/>
      <c r="KKO12" s="359"/>
      <c r="KKP12" s="360"/>
      <c r="KKQ12" s="359"/>
      <c r="KKR12" s="359"/>
      <c r="KKS12" s="359"/>
      <c r="KKT12" s="359"/>
      <c r="KKU12" s="360"/>
      <c r="KKV12" s="359"/>
      <c r="KKW12" s="360"/>
      <c r="KKX12" s="359"/>
      <c r="KKY12" s="359"/>
      <c r="KKZ12" s="359"/>
      <c r="KLA12" s="359"/>
      <c r="KLB12" s="360"/>
      <c r="KLC12" s="359"/>
      <c r="KLD12" s="360"/>
      <c r="KLE12" s="359"/>
      <c r="KLF12" s="359"/>
      <c r="KLG12" s="359"/>
      <c r="KLH12" s="359"/>
      <c r="KLI12" s="360"/>
      <c r="KLJ12" s="359"/>
      <c r="KLK12" s="360"/>
      <c r="KLL12" s="359"/>
      <c r="KLM12" s="359"/>
      <c r="KLN12" s="359"/>
      <c r="KLO12" s="359"/>
      <c r="KLP12" s="360"/>
      <c r="KLQ12" s="359"/>
      <c r="KLR12" s="360"/>
      <c r="KLS12" s="359"/>
      <c r="KLT12" s="359"/>
      <c r="KLU12" s="359"/>
      <c r="KLV12" s="359"/>
      <c r="KLW12" s="360"/>
      <c r="KLX12" s="359"/>
      <c r="KLY12" s="360"/>
      <c r="KLZ12" s="359"/>
      <c r="KMA12" s="359"/>
      <c r="KMB12" s="359"/>
      <c r="KMC12" s="359"/>
      <c r="KMD12" s="360"/>
      <c r="KME12" s="359"/>
      <c r="KMF12" s="360"/>
      <c r="KMG12" s="359"/>
      <c r="KMH12" s="359"/>
      <c r="KMI12" s="359"/>
      <c r="KMJ12" s="359"/>
      <c r="KMK12" s="360"/>
      <c r="KML12" s="359"/>
      <c r="KMM12" s="360"/>
      <c r="KMN12" s="359"/>
      <c r="KMO12" s="359"/>
      <c r="KMP12" s="359"/>
      <c r="KMQ12" s="359"/>
      <c r="KMR12" s="360"/>
      <c r="KMS12" s="359"/>
      <c r="KMT12" s="360"/>
      <c r="KMU12" s="359"/>
      <c r="KMV12" s="359"/>
      <c r="KMW12" s="359"/>
      <c r="KMX12" s="359"/>
      <c r="KMY12" s="360"/>
      <c r="KMZ12" s="359"/>
      <c r="KNA12" s="360"/>
      <c r="KNB12" s="359"/>
      <c r="KNC12" s="359"/>
      <c r="KND12" s="359"/>
      <c r="KNE12" s="359"/>
      <c r="KNF12" s="360"/>
      <c r="KNG12" s="359"/>
      <c r="KNH12" s="360"/>
      <c r="KNI12" s="359"/>
      <c r="KNJ12" s="359"/>
      <c r="KNK12" s="359"/>
      <c r="KNL12" s="359"/>
      <c r="KNM12" s="360"/>
      <c r="KNN12" s="359"/>
      <c r="KNO12" s="360"/>
      <c r="KNP12" s="359"/>
      <c r="KNQ12" s="359"/>
      <c r="KNR12" s="359"/>
      <c r="KNS12" s="359"/>
      <c r="KNT12" s="360"/>
      <c r="KNU12" s="359"/>
      <c r="KNV12" s="360"/>
      <c r="KNW12" s="359"/>
      <c r="KNX12" s="359"/>
      <c r="KNY12" s="359"/>
      <c r="KNZ12" s="359"/>
      <c r="KOA12" s="360"/>
      <c r="KOB12" s="359"/>
      <c r="KOC12" s="360"/>
      <c r="KOD12" s="359"/>
      <c r="KOE12" s="359"/>
      <c r="KOF12" s="359"/>
      <c r="KOG12" s="359"/>
      <c r="KOH12" s="360"/>
      <c r="KOI12" s="359"/>
      <c r="KOJ12" s="360"/>
      <c r="KOK12" s="359"/>
      <c r="KOL12" s="359"/>
      <c r="KOM12" s="359"/>
      <c r="KON12" s="359"/>
      <c r="KOO12" s="360"/>
      <c r="KOP12" s="359"/>
      <c r="KOQ12" s="360"/>
      <c r="KOR12" s="359"/>
      <c r="KOS12" s="359"/>
      <c r="KOT12" s="359"/>
      <c r="KOU12" s="359"/>
      <c r="KOV12" s="360"/>
      <c r="KOW12" s="359"/>
      <c r="KOX12" s="360"/>
      <c r="KOY12" s="359"/>
      <c r="KOZ12" s="359"/>
      <c r="KPA12" s="359"/>
      <c r="KPB12" s="359"/>
      <c r="KPC12" s="360"/>
      <c r="KPD12" s="359"/>
      <c r="KPE12" s="360"/>
      <c r="KPF12" s="359"/>
      <c r="KPG12" s="359"/>
      <c r="KPH12" s="359"/>
      <c r="KPI12" s="359"/>
      <c r="KPJ12" s="360"/>
      <c r="KPK12" s="359"/>
      <c r="KPL12" s="360"/>
      <c r="KPM12" s="359"/>
      <c r="KPN12" s="359"/>
      <c r="KPO12" s="359"/>
      <c r="KPP12" s="359"/>
      <c r="KPQ12" s="360"/>
      <c r="KPR12" s="359"/>
      <c r="KPS12" s="360"/>
      <c r="KPT12" s="359"/>
      <c r="KPU12" s="359"/>
      <c r="KPV12" s="359"/>
      <c r="KPW12" s="359"/>
      <c r="KPX12" s="360"/>
      <c r="KPY12" s="359"/>
      <c r="KPZ12" s="360"/>
      <c r="KQA12" s="359"/>
      <c r="KQB12" s="359"/>
      <c r="KQC12" s="359"/>
      <c r="KQD12" s="359"/>
      <c r="KQE12" s="360"/>
      <c r="KQF12" s="359"/>
      <c r="KQG12" s="360"/>
      <c r="KQH12" s="359"/>
      <c r="KQI12" s="359"/>
      <c r="KQJ12" s="359"/>
      <c r="KQK12" s="359"/>
      <c r="KQL12" s="360"/>
      <c r="KQM12" s="359"/>
      <c r="KQN12" s="360"/>
      <c r="KQO12" s="359"/>
      <c r="KQP12" s="359"/>
      <c r="KQQ12" s="359"/>
      <c r="KQR12" s="359"/>
      <c r="KQS12" s="360"/>
      <c r="KQT12" s="359"/>
      <c r="KQU12" s="360"/>
      <c r="KQV12" s="359"/>
      <c r="KQW12" s="359"/>
      <c r="KQX12" s="359"/>
      <c r="KQY12" s="359"/>
      <c r="KQZ12" s="360"/>
      <c r="KRA12" s="359"/>
      <c r="KRB12" s="360"/>
      <c r="KRC12" s="359"/>
      <c r="KRD12" s="359"/>
      <c r="KRE12" s="359"/>
      <c r="KRF12" s="359"/>
      <c r="KRG12" s="360"/>
      <c r="KRH12" s="359"/>
      <c r="KRI12" s="360"/>
      <c r="KRJ12" s="359"/>
      <c r="KRK12" s="359"/>
      <c r="KRL12" s="359"/>
      <c r="KRM12" s="359"/>
      <c r="KRN12" s="360"/>
      <c r="KRO12" s="359"/>
      <c r="KRP12" s="360"/>
      <c r="KRQ12" s="359"/>
      <c r="KRR12" s="359"/>
      <c r="KRS12" s="359"/>
      <c r="KRT12" s="359"/>
      <c r="KRU12" s="360"/>
      <c r="KRV12" s="359"/>
      <c r="KRW12" s="360"/>
      <c r="KRX12" s="359"/>
      <c r="KRY12" s="359"/>
      <c r="KRZ12" s="359"/>
      <c r="KSA12" s="359"/>
      <c r="KSB12" s="360"/>
      <c r="KSC12" s="359"/>
      <c r="KSD12" s="360"/>
      <c r="KSE12" s="359"/>
      <c r="KSF12" s="359"/>
      <c r="KSG12" s="359"/>
      <c r="KSH12" s="359"/>
      <c r="KSI12" s="360"/>
      <c r="KSJ12" s="359"/>
      <c r="KSK12" s="360"/>
      <c r="KSL12" s="359"/>
      <c r="KSM12" s="359"/>
      <c r="KSN12" s="359"/>
      <c r="KSO12" s="359"/>
      <c r="KSP12" s="360"/>
      <c r="KSQ12" s="359"/>
      <c r="KSR12" s="360"/>
      <c r="KSS12" s="359"/>
      <c r="KST12" s="359"/>
      <c r="KSU12" s="359"/>
      <c r="KSV12" s="359"/>
      <c r="KSW12" s="360"/>
      <c r="KSX12" s="359"/>
      <c r="KSY12" s="360"/>
      <c r="KSZ12" s="359"/>
      <c r="KTA12" s="359"/>
      <c r="KTB12" s="359"/>
      <c r="KTC12" s="359"/>
      <c r="KTD12" s="360"/>
      <c r="KTE12" s="359"/>
      <c r="KTF12" s="360"/>
      <c r="KTG12" s="359"/>
      <c r="KTH12" s="359"/>
      <c r="KTI12" s="359"/>
      <c r="KTJ12" s="359"/>
      <c r="KTK12" s="360"/>
      <c r="KTL12" s="359"/>
      <c r="KTM12" s="360"/>
      <c r="KTN12" s="359"/>
      <c r="KTO12" s="359"/>
      <c r="KTP12" s="359"/>
      <c r="KTQ12" s="359"/>
      <c r="KTR12" s="360"/>
      <c r="KTS12" s="359"/>
      <c r="KTT12" s="360"/>
      <c r="KTU12" s="359"/>
      <c r="KTV12" s="359"/>
      <c r="KTW12" s="359"/>
      <c r="KTX12" s="359"/>
      <c r="KTY12" s="360"/>
      <c r="KTZ12" s="359"/>
      <c r="KUA12" s="360"/>
      <c r="KUB12" s="359"/>
      <c r="KUC12" s="359"/>
      <c r="KUD12" s="359"/>
      <c r="KUE12" s="359"/>
      <c r="KUF12" s="360"/>
      <c r="KUG12" s="359"/>
      <c r="KUH12" s="360"/>
      <c r="KUI12" s="359"/>
      <c r="KUJ12" s="359"/>
      <c r="KUK12" s="359"/>
      <c r="KUL12" s="359"/>
      <c r="KUM12" s="360"/>
      <c r="KUN12" s="359"/>
      <c r="KUO12" s="360"/>
      <c r="KUP12" s="359"/>
      <c r="KUQ12" s="359"/>
      <c r="KUR12" s="359"/>
      <c r="KUS12" s="359"/>
      <c r="KUT12" s="360"/>
      <c r="KUU12" s="359"/>
      <c r="KUV12" s="360"/>
      <c r="KUW12" s="359"/>
      <c r="KUX12" s="359"/>
      <c r="KUY12" s="359"/>
      <c r="KUZ12" s="359"/>
      <c r="KVA12" s="360"/>
      <c r="KVB12" s="359"/>
      <c r="KVC12" s="360"/>
      <c r="KVD12" s="359"/>
      <c r="KVE12" s="359"/>
      <c r="KVF12" s="359"/>
      <c r="KVG12" s="359"/>
      <c r="KVH12" s="360"/>
      <c r="KVI12" s="359"/>
      <c r="KVJ12" s="360"/>
      <c r="KVK12" s="359"/>
      <c r="KVL12" s="359"/>
      <c r="KVM12" s="359"/>
      <c r="KVN12" s="359"/>
      <c r="KVO12" s="360"/>
      <c r="KVP12" s="359"/>
      <c r="KVQ12" s="360"/>
      <c r="KVR12" s="359"/>
      <c r="KVS12" s="359"/>
      <c r="KVT12" s="359"/>
      <c r="KVU12" s="359"/>
      <c r="KVV12" s="360"/>
      <c r="KVW12" s="359"/>
      <c r="KVX12" s="360"/>
      <c r="KVY12" s="359"/>
      <c r="KVZ12" s="359"/>
      <c r="KWA12" s="359"/>
      <c r="KWB12" s="359"/>
      <c r="KWC12" s="360"/>
      <c r="KWD12" s="359"/>
      <c r="KWE12" s="360"/>
      <c r="KWF12" s="359"/>
      <c r="KWG12" s="359"/>
      <c r="KWH12" s="359"/>
      <c r="KWI12" s="359"/>
      <c r="KWJ12" s="360"/>
      <c r="KWK12" s="359"/>
      <c r="KWL12" s="360"/>
      <c r="KWM12" s="359"/>
      <c r="KWN12" s="359"/>
      <c r="KWO12" s="359"/>
      <c r="KWP12" s="359"/>
      <c r="KWQ12" s="360"/>
      <c r="KWR12" s="359"/>
      <c r="KWS12" s="360"/>
      <c r="KWT12" s="359"/>
      <c r="KWU12" s="359"/>
      <c r="KWV12" s="359"/>
      <c r="KWW12" s="359"/>
      <c r="KWX12" s="360"/>
      <c r="KWY12" s="359"/>
      <c r="KWZ12" s="360"/>
      <c r="KXA12" s="359"/>
      <c r="KXB12" s="359"/>
      <c r="KXC12" s="359"/>
      <c r="KXD12" s="359"/>
      <c r="KXE12" s="360"/>
      <c r="KXF12" s="359"/>
      <c r="KXG12" s="360"/>
      <c r="KXH12" s="359"/>
      <c r="KXI12" s="359"/>
      <c r="KXJ12" s="359"/>
      <c r="KXK12" s="359"/>
      <c r="KXL12" s="360"/>
      <c r="KXM12" s="359"/>
      <c r="KXN12" s="360"/>
      <c r="KXO12" s="359"/>
      <c r="KXP12" s="359"/>
      <c r="KXQ12" s="359"/>
      <c r="KXR12" s="359"/>
      <c r="KXS12" s="360"/>
      <c r="KXT12" s="359"/>
      <c r="KXU12" s="360"/>
      <c r="KXV12" s="359"/>
      <c r="KXW12" s="359"/>
      <c r="KXX12" s="359"/>
      <c r="KXY12" s="359"/>
      <c r="KXZ12" s="360"/>
      <c r="KYA12" s="359"/>
      <c r="KYB12" s="360"/>
      <c r="KYC12" s="359"/>
      <c r="KYD12" s="359"/>
      <c r="KYE12" s="359"/>
      <c r="KYF12" s="359"/>
      <c r="KYG12" s="360"/>
      <c r="KYH12" s="359"/>
      <c r="KYI12" s="360"/>
      <c r="KYJ12" s="359"/>
      <c r="KYK12" s="359"/>
      <c r="KYL12" s="359"/>
      <c r="KYM12" s="359"/>
      <c r="KYN12" s="360"/>
      <c r="KYO12" s="359"/>
      <c r="KYP12" s="360"/>
      <c r="KYQ12" s="359"/>
      <c r="KYR12" s="359"/>
      <c r="KYS12" s="359"/>
      <c r="KYT12" s="359"/>
      <c r="KYU12" s="360"/>
      <c r="KYV12" s="359"/>
      <c r="KYW12" s="360"/>
      <c r="KYX12" s="359"/>
      <c r="KYY12" s="359"/>
      <c r="KYZ12" s="359"/>
      <c r="KZA12" s="359"/>
      <c r="KZB12" s="360"/>
      <c r="KZC12" s="359"/>
      <c r="KZD12" s="360"/>
      <c r="KZE12" s="359"/>
      <c r="KZF12" s="359"/>
      <c r="KZG12" s="359"/>
      <c r="KZH12" s="359"/>
      <c r="KZI12" s="360"/>
      <c r="KZJ12" s="359"/>
      <c r="KZK12" s="360"/>
      <c r="KZL12" s="359"/>
      <c r="KZM12" s="359"/>
      <c r="KZN12" s="359"/>
      <c r="KZO12" s="359"/>
      <c r="KZP12" s="360"/>
      <c r="KZQ12" s="359"/>
      <c r="KZR12" s="360"/>
      <c r="KZS12" s="359"/>
      <c r="KZT12" s="359"/>
      <c r="KZU12" s="359"/>
      <c r="KZV12" s="359"/>
      <c r="KZW12" s="360"/>
      <c r="KZX12" s="359"/>
      <c r="KZY12" s="360"/>
      <c r="KZZ12" s="359"/>
      <c r="LAA12" s="359"/>
      <c r="LAB12" s="359"/>
      <c r="LAC12" s="359"/>
      <c r="LAD12" s="360"/>
      <c r="LAE12" s="359"/>
      <c r="LAF12" s="360"/>
      <c r="LAG12" s="359"/>
      <c r="LAH12" s="359"/>
      <c r="LAI12" s="359"/>
      <c r="LAJ12" s="359"/>
      <c r="LAK12" s="360"/>
      <c r="LAL12" s="359"/>
      <c r="LAM12" s="360"/>
      <c r="LAN12" s="359"/>
      <c r="LAO12" s="359"/>
      <c r="LAP12" s="359"/>
      <c r="LAQ12" s="359"/>
      <c r="LAR12" s="360"/>
      <c r="LAS12" s="359"/>
      <c r="LAT12" s="360"/>
      <c r="LAU12" s="359"/>
      <c r="LAV12" s="359"/>
      <c r="LAW12" s="359"/>
      <c r="LAX12" s="359"/>
      <c r="LAY12" s="360"/>
      <c r="LAZ12" s="359"/>
      <c r="LBA12" s="360"/>
      <c r="LBB12" s="359"/>
      <c r="LBC12" s="359"/>
      <c r="LBD12" s="359"/>
      <c r="LBE12" s="359"/>
      <c r="LBF12" s="360"/>
      <c r="LBG12" s="359"/>
      <c r="LBH12" s="360"/>
      <c r="LBI12" s="359"/>
      <c r="LBJ12" s="359"/>
      <c r="LBK12" s="359"/>
      <c r="LBL12" s="359"/>
      <c r="LBM12" s="360"/>
      <c r="LBN12" s="359"/>
      <c r="LBO12" s="360"/>
      <c r="LBP12" s="359"/>
      <c r="LBQ12" s="359"/>
      <c r="LBR12" s="359"/>
      <c r="LBS12" s="359"/>
      <c r="LBT12" s="360"/>
      <c r="LBU12" s="359"/>
      <c r="LBV12" s="360"/>
      <c r="LBW12" s="359"/>
      <c r="LBX12" s="359"/>
      <c r="LBY12" s="359"/>
      <c r="LBZ12" s="359"/>
      <c r="LCA12" s="360"/>
      <c r="LCB12" s="359"/>
      <c r="LCC12" s="360"/>
      <c r="LCD12" s="359"/>
      <c r="LCE12" s="359"/>
      <c r="LCF12" s="359"/>
      <c r="LCG12" s="359"/>
      <c r="LCH12" s="360"/>
      <c r="LCI12" s="359"/>
      <c r="LCJ12" s="360"/>
      <c r="LCK12" s="359"/>
      <c r="LCL12" s="359"/>
      <c r="LCM12" s="359"/>
      <c r="LCN12" s="359"/>
      <c r="LCO12" s="360"/>
      <c r="LCP12" s="359"/>
      <c r="LCQ12" s="360"/>
      <c r="LCR12" s="359"/>
      <c r="LCS12" s="359"/>
      <c r="LCT12" s="359"/>
      <c r="LCU12" s="359"/>
      <c r="LCV12" s="360"/>
      <c r="LCW12" s="359"/>
      <c r="LCX12" s="360"/>
      <c r="LCY12" s="359"/>
      <c r="LCZ12" s="359"/>
      <c r="LDA12" s="359"/>
      <c r="LDB12" s="359"/>
      <c r="LDC12" s="360"/>
      <c r="LDD12" s="359"/>
      <c r="LDE12" s="360"/>
      <c r="LDF12" s="359"/>
      <c r="LDG12" s="359"/>
      <c r="LDH12" s="359"/>
      <c r="LDI12" s="359"/>
      <c r="LDJ12" s="360"/>
      <c r="LDK12" s="359"/>
      <c r="LDL12" s="360"/>
      <c r="LDM12" s="359"/>
      <c r="LDN12" s="359"/>
      <c r="LDO12" s="359"/>
      <c r="LDP12" s="359"/>
      <c r="LDQ12" s="360"/>
      <c r="LDR12" s="359"/>
      <c r="LDS12" s="360"/>
      <c r="LDT12" s="359"/>
      <c r="LDU12" s="359"/>
      <c r="LDV12" s="359"/>
      <c r="LDW12" s="359"/>
      <c r="LDX12" s="360"/>
      <c r="LDY12" s="359"/>
      <c r="LDZ12" s="360"/>
      <c r="LEA12" s="359"/>
      <c r="LEB12" s="359"/>
      <c r="LEC12" s="359"/>
      <c r="LED12" s="359"/>
      <c r="LEE12" s="360"/>
      <c r="LEF12" s="359"/>
      <c r="LEG12" s="360"/>
      <c r="LEH12" s="359"/>
      <c r="LEI12" s="359"/>
      <c r="LEJ12" s="359"/>
      <c r="LEK12" s="359"/>
      <c r="LEL12" s="360"/>
      <c r="LEM12" s="359"/>
      <c r="LEN12" s="360"/>
      <c r="LEO12" s="359"/>
      <c r="LEP12" s="359"/>
      <c r="LEQ12" s="359"/>
      <c r="LER12" s="359"/>
      <c r="LES12" s="360"/>
      <c r="LET12" s="359"/>
      <c r="LEU12" s="360"/>
      <c r="LEV12" s="359"/>
      <c r="LEW12" s="359"/>
      <c r="LEX12" s="359"/>
      <c r="LEY12" s="359"/>
      <c r="LEZ12" s="360"/>
      <c r="LFA12" s="359"/>
      <c r="LFB12" s="360"/>
      <c r="LFC12" s="359"/>
      <c r="LFD12" s="359"/>
      <c r="LFE12" s="359"/>
      <c r="LFF12" s="359"/>
      <c r="LFG12" s="360"/>
      <c r="LFH12" s="359"/>
      <c r="LFI12" s="360"/>
      <c r="LFJ12" s="359"/>
      <c r="LFK12" s="359"/>
      <c r="LFL12" s="359"/>
      <c r="LFM12" s="359"/>
      <c r="LFN12" s="360"/>
      <c r="LFO12" s="359"/>
      <c r="LFP12" s="360"/>
      <c r="LFQ12" s="359"/>
      <c r="LFR12" s="359"/>
      <c r="LFS12" s="359"/>
      <c r="LFT12" s="359"/>
      <c r="LFU12" s="360"/>
      <c r="LFV12" s="359"/>
      <c r="LFW12" s="360"/>
      <c r="LFX12" s="359"/>
      <c r="LFY12" s="359"/>
      <c r="LFZ12" s="359"/>
      <c r="LGA12" s="359"/>
      <c r="LGB12" s="360"/>
      <c r="LGC12" s="359"/>
      <c r="LGD12" s="360"/>
      <c r="LGE12" s="359"/>
      <c r="LGF12" s="359"/>
      <c r="LGG12" s="359"/>
      <c r="LGH12" s="359"/>
      <c r="LGI12" s="360"/>
      <c r="LGJ12" s="359"/>
      <c r="LGK12" s="360"/>
      <c r="LGL12" s="359"/>
      <c r="LGM12" s="359"/>
      <c r="LGN12" s="359"/>
      <c r="LGO12" s="359"/>
      <c r="LGP12" s="360"/>
      <c r="LGQ12" s="359"/>
      <c r="LGR12" s="360"/>
      <c r="LGS12" s="359"/>
      <c r="LGT12" s="359"/>
      <c r="LGU12" s="359"/>
      <c r="LGV12" s="359"/>
      <c r="LGW12" s="360"/>
      <c r="LGX12" s="359"/>
      <c r="LGY12" s="360"/>
      <c r="LGZ12" s="359"/>
      <c r="LHA12" s="359"/>
      <c r="LHB12" s="359"/>
      <c r="LHC12" s="359"/>
      <c r="LHD12" s="360"/>
      <c r="LHE12" s="359"/>
      <c r="LHF12" s="360"/>
      <c r="LHG12" s="359"/>
      <c r="LHH12" s="359"/>
      <c r="LHI12" s="359"/>
      <c r="LHJ12" s="359"/>
      <c r="LHK12" s="360"/>
      <c r="LHL12" s="359"/>
      <c r="LHM12" s="360"/>
      <c r="LHN12" s="359"/>
      <c r="LHO12" s="359"/>
      <c r="LHP12" s="359"/>
      <c r="LHQ12" s="359"/>
      <c r="LHR12" s="360"/>
      <c r="LHS12" s="359"/>
      <c r="LHT12" s="360"/>
      <c r="LHU12" s="359"/>
      <c r="LHV12" s="359"/>
      <c r="LHW12" s="359"/>
      <c r="LHX12" s="359"/>
      <c r="LHY12" s="360"/>
      <c r="LHZ12" s="359"/>
      <c r="LIA12" s="360"/>
      <c r="LIB12" s="359"/>
      <c r="LIC12" s="359"/>
      <c r="LID12" s="359"/>
      <c r="LIE12" s="359"/>
      <c r="LIF12" s="360"/>
      <c r="LIG12" s="359"/>
      <c r="LIH12" s="360"/>
      <c r="LII12" s="359"/>
      <c r="LIJ12" s="359"/>
      <c r="LIK12" s="359"/>
      <c r="LIL12" s="359"/>
      <c r="LIM12" s="360"/>
      <c r="LIN12" s="359"/>
      <c r="LIO12" s="360"/>
      <c r="LIP12" s="359"/>
      <c r="LIQ12" s="359"/>
      <c r="LIR12" s="359"/>
      <c r="LIS12" s="359"/>
      <c r="LIT12" s="360"/>
      <c r="LIU12" s="359"/>
      <c r="LIV12" s="360"/>
      <c r="LIW12" s="359"/>
      <c r="LIX12" s="359"/>
      <c r="LIY12" s="359"/>
      <c r="LIZ12" s="359"/>
      <c r="LJA12" s="360"/>
      <c r="LJB12" s="359"/>
      <c r="LJC12" s="360"/>
      <c r="LJD12" s="359"/>
      <c r="LJE12" s="359"/>
      <c r="LJF12" s="359"/>
      <c r="LJG12" s="359"/>
      <c r="LJH12" s="360"/>
      <c r="LJI12" s="359"/>
      <c r="LJJ12" s="360"/>
      <c r="LJK12" s="359"/>
      <c r="LJL12" s="359"/>
      <c r="LJM12" s="359"/>
      <c r="LJN12" s="359"/>
      <c r="LJO12" s="360"/>
      <c r="LJP12" s="359"/>
      <c r="LJQ12" s="360"/>
      <c r="LJR12" s="359"/>
      <c r="LJS12" s="359"/>
      <c r="LJT12" s="359"/>
      <c r="LJU12" s="359"/>
      <c r="LJV12" s="360"/>
      <c r="LJW12" s="359"/>
      <c r="LJX12" s="360"/>
      <c r="LJY12" s="359"/>
      <c r="LJZ12" s="359"/>
      <c r="LKA12" s="359"/>
      <c r="LKB12" s="359"/>
      <c r="LKC12" s="360"/>
      <c r="LKD12" s="359"/>
      <c r="LKE12" s="360"/>
      <c r="LKF12" s="359"/>
      <c r="LKG12" s="359"/>
      <c r="LKH12" s="359"/>
      <c r="LKI12" s="359"/>
      <c r="LKJ12" s="360"/>
      <c r="LKK12" s="359"/>
      <c r="LKL12" s="360"/>
      <c r="LKM12" s="359"/>
      <c r="LKN12" s="359"/>
      <c r="LKO12" s="359"/>
      <c r="LKP12" s="359"/>
      <c r="LKQ12" s="360"/>
      <c r="LKR12" s="359"/>
      <c r="LKS12" s="360"/>
      <c r="LKT12" s="359"/>
      <c r="LKU12" s="359"/>
      <c r="LKV12" s="359"/>
      <c r="LKW12" s="359"/>
      <c r="LKX12" s="360"/>
      <c r="LKY12" s="359"/>
      <c r="LKZ12" s="360"/>
      <c r="LLA12" s="359"/>
      <c r="LLB12" s="359"/>
      <c r="LLC12" s="359"/>
      <c r="LLD12" s="359"/>
      <c r="LLE12" s="360"/>
      <c r="LLF12" s="359"/>
      <c r="LLG12" s="360"/>
      <c r="LLH12" s="359"/>
      <c r="LLI12" s="359"/>
      <c r="LLJ12" s="359"/>
      <c r="LLK12" s="359"/>
      <c r="LLL12" s="360"/>
      <c r="LLM12" s="359"/>
      <c r="LLN12" s="360"/>
      <c r="LLO12" s="359"/>
      <c r="LLP12" s="359"/>
      <c r="LLQ12" s="359"/>
      <c r="LLR12" s="359"/>
      <c r="LLS12" s="360"/>
      <c r="LLT12" s="359"/>
      <c r="LLU12" s="360"/>
      <c r="LLV12" s="359"/>
      <c r="LLW12" s="359"/>
      <c r="LLX12" s="359"/>
      <c r="LLY12" s="359"/>
      <c r="LLZ12" s="360"/>
      <c r="LMA12" s="359"/>
      <c r="LMB12" s="360"/>
      <c r="LMC12" s="359"/>
      <c r="LMD12" s="359"/>
      <c r="LME12" s="359"/>
      <c r="LMF12" s="359"/>
      <c r="LMG12" s="360"/>
      <c r="LMH12" s="359"/>
      <c r="LMI12" s="360"/>
      <c r="LMJ12" s="359"/>
      <c r="LMK12" s="359"/>
      <c r="LML12" s="359"/>
      <c r="LMM12" s="359"/>
      <c r="LMN12" s="360"/>
      <c r="LMO12" s="359"/>
      <c r="LMP12" s="360"/>
      <c r="LMQ12" s="359"/>
      <c r="LMR12" s="359"/>
      <c r="LMS12" s="359"/>
      <c r="LMT12" s="359"/>
      <c r="LMU12" s="360"/>
      <c r="LMV12" s="359"/>
      <c r="LMW12" s="360"/>
      <c r="LMX12" s="359"/>
      <c r="LMY12" s="359"/>
      <c r="LMZ12" s="359"/>
      <c r="LNA12" s="359"/>
      <c r="LNB12" s="360"/>
      <c r="LNC12" s="359"/>
      <c r="LND12" s="360"/>
      <c r="LNE12" s="359"/>
      <c r="LNF12" s="359"/>
      <c r="LNG12" s="359"/>
      <c r="LNH12" s="359"/>
      <c r="LNI12" s="360"/>
      <c r="LNJ12" s="359"/>
      <c r="LNK12" s="360"/>
      <c r="LNL12" s="359"/>
      <c r="LNM12" s="359"/>
      <c r="LNN12" s="359"/>
      <c r="LNO12" s="359"/>
      <c r="LNP12" s="360"/>
      <c r="LNQ12" s="359"/>
      <c r="LNR12" s="360"/>
      <c r="LNS12" s="359"/>
      <c r="LNT12" s="359"/>
      <c r="LNU12" s="359"/>
      <c r="LNV12" s="359"/>
      <c r="LNW12" s="360"/>
      <c r="LNX12" s="359"/>
      <c r="LNY12" s="360"/>
      <c r="LNZ12" s="359"/>
      <c r="LOA12" s="359"/>
      <c r="LOB12" s="359"/>
      <c r="LOC12" s="359"/>
      <c r="LOD12" s="360"/>
      <c r="LOE12" s="359"/>
      <c r="LOF12" s="360"/>
      <c r="LOG12" s="359"/>
      <c r="LOH12" s="359"/>
      <c r="LOI12" s="359"/>
      <c r="LOJ12" s="359"/>
      <c r="LOK12" s="360"/>
      <c r="LOL12" s="359"/>
      <c r="LOM12" s="360"/>
      <c r="LON12" s="359"/>
      <c r="LOO12" s="359"/>
      <c r="LOP12" s="359"/>
      <c r="LOQ12" s="359"/>
      <c r="LOR12" s="360"/>
      <c r="LOS12" s="359"/>
      <c r="LOT12" s="360"/>
      <c r="LOU12" s="359"/>
      <c r="LOV12" s="359"/>
      <c r="LOW12" s="359"/>
      <c r="LOX12" s="359"/>
      <c r="LOY12" s="360"/>
      <c r="LOZ12" s="359"/>
      <c r="LPA12" s="360"/>
      <c r="LPB12" s="359"/>
      <c r="LPC12" s="359"/>
      <c r="LPD12" s="359"/>
      <c r="LPE12" s="359"/>
      <c r="LPF12" s="360"/>
      <c r="LPG12" s="359"/>
      <c r="LPH12" s="360"/>
      <c r="LPI12" s="359"/>
      <c r="LPJ12" s="359"/>
      <c r="LPK12" s="359"/>
      <c r="LPL12" s="359"/>
      <c r="LPM12" s="360"/>
      <c r="LPN12" s="359"/>
      <c r="LPO12" s="360"/>
      <c r="LPP12" s="359"/>
      <c r="LPQ12" s="359"/>
      <c r="LPR12" s="359"/>
      <c r="LPS12" s="359"/>
      <c r="LPT12" s="360"/>
      <c r="LPU12" s="359"/>
      <c r="LPV12" s="360"/>
      <c r="LPW12" s="359"/>
      <c r="LPX12" s="359"/>
      <c r="LPY12" s="359"/>
      <c r="LPZ12" s="359"/>
      <c r="LQA12" s="360"/>
      <c r="LQB12" s="359"/>
      <c r="LQC12" s="360"/>
      <c r="LQD12" s="359"/>
      <c r="LQE12" s="359"/>
      <c r="LQF12" s="359"/>
      <c r="LQG12" s="359"/>
      <c r="LQH12" s="360"/>
      <c r="LQI12" s="359"/>
      <c r="LQJ12" s="360"/>
      <c r="LQK12" s="359"/>
      <c r="LQL12" s="359"/>
      <c r="LQM12" s="359"/>
      <c r="LQN12" s="359"/>
      <c r="LQO12" s="360"/>
      <c r="LQP12" s="359"/>
      <c r="LQQ12" s="360"/>
      <c r="LQR12" s="359"/>
      <c r="LQS12" s="359"/>
      <c r="LQT12" s="359"/>
      <c r="LQU12" s="359"/>
      <c r="LQV12" s="360"/>
      <c r="LQW12" s="359"/>
      <c r="LQX12" s="360"/>
      <c r="LQY12" s="359"/>
      <c r="LQZ12" s="359"/>
      <c r="LRA12" s="359"/>
      <c r="LRB12" s="359"/>
      <c r="LRC12" s="360"/>
      <c r="LRD12" s="359"/>
      <c r="LRE12" s="360"/>
      <c r="LRF12" s="359"/>
      <c r="LRG12" s="359"/>
      <c r="LRH12" s="359"/>
      <c r="LRI12" s="359"/>
      <c r="LRJ12" s="360"/>
      <c r="LRK12" s="359"/>
      <c r="LRL12" s="360"/>
      <c r="LRM12" s="359"/>
      <c r="LRN12" s="359"/>
      <c r="LRO12" s="359"/>
      <c r="LRP12" s="359"/>
      <c r="LRQ12" s="360"/>
      <c r="LRR12" s="359"/>
      <c r="LRS12" s="360"/>
      <c r="LRT12" s="359"/>
      <c r="LRU12" s="359"/>
      <c r="LRV12" s="359"/>
      <c r="LRW12" s="359"/>
      <c r="LRX12" s="360"/>
      <c r="LRY12" s="359"/>
      <c r="LRZ12" s="360"/>
      <c r="LSA12" s="359"/>
      <c r="LSB12" s="359"/>
      <c r="LSC12" s="359"/>
      <c r="LSD12" s="359"/>
      <c r="LSE12" s="360"/>
      <c r="LSF12" s="359"/>
      <c r="LSG12" s="360"/>
      <c r="LSH12" s="359"/>
      <c r="LSI12" s="359"/>
      <c r="LSJ12" s="359"/>
      <c r="LSK12" s="359"/>
      <c r="LSL12" s="360"/>
      <c r="LSM12" s="359"/>
      <c r="LSN12" s="360"/>
      <c r="LSO12" s="359"/>
      <c r="LSP12" s="359"/>
      <c r="LSQ12" s="359"/>
      <c r="LSR12" s="359"/>
      <c r="LSS12" s="360"/>
      <c r="LST12" s="359"/>
      <c r="LSU12" s="360"/>
      <c r="LSV12" s="359"/>
      <c r="LSW12" s="359"/>
      <c r="LSX12" s="359"/>
      <c r="LSY12" s="359"/>
      <c r="LSZ12" s="360"/>
      <c r="LTA12" s="359"/>
      <c r="LTB12" s="360"/>
      <c r="LTC12" s="359"/>
      <c r="LTD12" s="359"/>
      <c r="LTE12" s="359"/>
      <c r="LTF12" s="359"/>
      <c r="LTG12" s="360"/>
      <c r="LTH12" s="359"/>
      <c r="LTI12" s="360"/>
      <c r="LTJ12" s="359"/>
      <c r="LTK12" s="359"/>
      <c r="LTL12" s="359"/>
      <c r="LTM12" s="359"/>
      <c r="LTN12" s="360"/>
      <c r="LTO12" s="359"/>
      <c r="LTP12" s="360"/>
      <c r="LTQ12" s="359"/>
      <c r="LTR12" s="359"/>
      <c r="LTS12" s="359"/>
      <c r="LTT12" s="359"/>
      <c r="LTU12" s="360"/>
      <c r="LTV12" s="359"/>
      <c r="LTW12" s="360"/>
      <c r="LTX12" s="359"/>
      <c r="LTY12" s="359"/>
      <c r="LTZ12" s="359"/>
      <c r="LUA12" s="359"/>
      <c r="LUB12" s="360"/>
      <c r="LUC12" s="359"/>
      <c r="LUD12" s="360"/>
      <c r="LUE12" s="359"/>
      <c r="LUF12" s="359"/>
      <c r="LUG12" s="359"/>
      <c r="LUH12" s="359"/>
      <c r="LUI12" s="360"/>
      <c r="LUJ12" s="359"/>
      <c r="LUK12" s="360"/>
      <c r="LUL12" s="359"/>
      <c r="LUM12" s="359"/>
      <c r="LUN12" s="359"/>
      <c r="LUO12" s="359"/>
      <c r="LUP12" s="360"/>
      <c r="LUQ12" s="359"/>
      <c r="LUR12" s="360"/>
      <c r="LUS12" s="359"/>
      <c r="LUT12" s="359"/>
      <c r="LUU12" s="359"/>
      <c r="LUV12" s="359"/>
      <c r="LUW12" s="360"/>
      <c r="LUX12" s="359"/>
      <c r="LUY12" s="360"/>
      <c r="LUZ12" s="359"/>
      <c r="LVA12" s="359"/>
      <c r="LVB12" s="359"/>
      <c r="LVC12" s="359"/>
      <c r="LVD12" s="360"/>
      <c r="LVE12" s="359"/>
      <c r="LVF12" s="360"/>
      <c r="LVG12" s="359"/>
      <c r="LVH12" s="359"/>
      <c r="LVI12" s="359"/>
      <c r="LVJ12" s="359"/>
      <c r="LVK12" s="360"/>
      <c r="LVL12" s="359"/>
      <c r="LVM12" s="360"/>
      <c r="LVN12" s="359"/>
      <c r="LVO12" s="359"/>
      <c r="LVP12" s="359"/>
      <c r="LVQ12" s="359"/>
      <c r="LVR12" s="360"/>
      <c r="LVS12" s="359"/>
      <c r="LVT12" s="360"/>
      <c r="LVU12" s="359"/>
      <c r="LVV12" s="359"/>
      <c r="LVW12" s="359"/>
      <c r="LVX12" s="359"/>
      <c r="LVY12" s="360"/>
      <c r="LVZ12" s="359"/>
      <c r="LWA12" s="360"/>
      <c r="LWB12" s="359"/>
      <c r="LWC12" s="359"/>
      <c r="LWD12" s="359"/>
      <c r="LWE12" s="359"/>
      <c r="LWF12" s="360"/>
      <c r="LWG12" s="359"/>
      <c r="LWH12" s="360"/>
      <c r="LWI12" s="359"/>
      <c r="LWJ12" s="359"/>
      <c r="LWK12" s="359"/>
      <c r="LWL12" s="359"/>
      <c r="LWM12" s="360"/>
      <c r="LWN12" s="359"/>
      <c r="LWO12" s="360"/>
      <c r="LWP12" s="359"/>
      <c r="LWQ12" s="359"/>
      <c r="LWR12" s="359"/>
      <c r="LWS12" s="359"/>
      <c r="LWT12" s="360"/>
      <c r="LWU12" s="359"/>
      <c r="LWV12" s="360"/>
      <c r="LWW12" s="359"/>
      <c r="LWX12" s="359"/>
      <c r="LWY12" s="359"/>
      <c r="LWZ12" s="359"/>
      <c r="LXA12" s="360"/>
      <c r="LXB12" s="359"/>
      <c r="LXC12" s="360"/>
      <c r="LXD12" s="359"/>
      <c r="LXE12" s="359"/>
      <c r="LXF12" s="359"/>
      <c r="LXG12" s="359"/>
      <c r="LXH12" s="360"/>
      <c r="LXI12" s="359"/>
      <c r="LXJ12" s="360"/>
      <c r="LXK12" s="359"/>
      <c r="LXL12" s="359"/>
      <c r="LXM12" s="359"/>
      <c r="LXN12" s="359"/>
      <c r="LXO12" s="360"/>
      <c r="LXP12" s="359"/>
      <c r="LXQ12" s="360"/>
      <c r="LXR12" s="359"/>
      <c r="LXS12" s="359"/>
      <c r="LXT12" s="359"/>
      <c r="LXU12" s="359"/>
      <c r="LXV12" s="360"/>
      <c r="LXW12" s="359"/>
      <c r="LXX12" s="360"/>
      <c r="LXY12" s="359"/>
      <c r="LXZ12" s="359"/>
      <c r="LYA12" s="359"/>
      <c r="LYB12" s="359"/>
      <c r="LYC12" s="360"/>
      <c r="LYD12" s="359"/>
      <c r="LYE12" s="360"/>
      <c r="LYF12" s="359"/>
      <c r="LYG12" s="359"/>
      <c r="LYH12" s="359"/>
      <c r="LYI12" s="359"/>
      <c r="LYJ12" s="360"/>
      <c r="LYK12" s="359"/>
      <c r="LYL12" s="360"/>
      <c r="LYM12" s="359"/>
      <c r="LYN12" s="359"/>
      <c r="LYO12" s="359"/>
      <c r="LYP12" s="359"/>
      <c r="LYQ12" s="360"/>
      <c r="LYR12" s="359"/>
      <c r="LYS12" s="360"/>
      <c r="LYT12" s="359"/>
      <c r="LYU12" s="359"/>
      <c r="LYV12" s="359"/>
      <c r="LYW12" s="359"/>
      <c r="LYX12" s="360"/>
      <c r="LYY12" s="359"/>
      <c r="LYZ12" s="360"/>
      <c r="LZA12" s="359"/>
      <c r="LZB12" s="359"/>
      <c r="LZC12" s="359"/>
      <c r="LZD12" s="359"/>
      <c r="LZE12" s="360"/>
      <c r="LZF12" s="359"/>
      <c r="LZG12" s="360"/>
      <c r="LZH12" s="359"/>
      <c r="LZI12" s="359"/>
      <c r="LZJ12" s="359"/>
      <c r="LZK12" s="359"/>
      <c r="LZL12" s="360"/>
      <c r="LZM12" s="359"/>
      <c r="LZN12" s="360"/>
      <c r="LZO12" s="359"/>
      <c r="LZP12" s="359"/>
      <c r="LZQ12" s="359"/>
      <c r="LZR12" s="359"/>
      <c r="LZS12" s="360"/>
      <c r="LZT12" s="359"/>
      <c r="LZU12" s="360"/>
      <c r="LZV12" s="359"/>
      <c r="LZW12" s="359"/>
      <c r="LZX12" s="359"/>
      <c r="LZY12" s="359"/>
      <c r="LZZ12" s="360"/>
      <c r="MAA12" s="359"/>
      <c r="MAB12" s="360"/>
      <c r="MAC12" s="359"/>
      <c r="MAD12" s="359"/>
      <c r="MAE12" s="359"/>
      <c r="MAF12" s="359"/>
      <c r="MAG12" s="360"/>
      <c r="MAH12" s="359"/>
      <c r="MAI12" s="360"/>
      <c r="MAJ12" s="359"/>
      <c r="MAK12" s="359"/>
      <c r="MAL12" s="359"/>
      <c r="MAM12" s="359"/>
      <c r="MAN12" s="360"/>
      <c r="MAO12" s="359"/>
      <c r="MAP12" s="360"/>
      <c r="MAQ12" s="359"/>
      <c r="MAR12" s="359"/>
      <c r="MAS12" s="359"/>
      <c r="MAT12" s="359"/>
      <c r="MAU12" s="360"/>
      <c r="MAV12" s="359"/>
      <c r="MAW12" s="360"/>
      <c r="MAX12" s="359"/>
      <c r="MAY12" s="359"/>
      <c r="MAZ12" s="359"/>
      <c r="MBA12" s="359"/>
      <c r="MBB12" s="360"/>
      <c r="MBC12" s="359"/>
      <c r="MBD12" s="360"/>
      <c r="MBE12" s="359"/>
      <c r="MBF12" s="359"/>
      <c r="MBG12" s="359"/>
      <c r="MBH12" s="359"/>
      <c r="MBI12" s="360"/>
      <c r="MBJ12" s="359"/>
      <c r="MBK12" s="360"/>
      <c r="MBL12" s="359"/>
      <c r="MBM12" s="359"/>
      <c r="MBN12" s="359"/>
      <c r="MBO12" s="359"/>
      <c r="MBP12" s="360"/>
      <c r="MBQ12" s="359"/>
      <c r="MBR12" s="360"/>
      <c r="MBS12" s="359"/>
      <c r="MBT12" s="359"/>
      <c r="MBU12" s="359"/>
      <c r="MBV12" s="359"/>
      <c r="MBW12" s="360"/>
      <c r="MBX12" s="359"/>
      <c r="MBY12" s="360"/>
      <c r="MBZ12" s="359"/>
      <c r="MCA12" s="359"/>
      <c r="MCB12" s="359"/>
      <c r="MCC12" s="359"/>
      <c r="MCD12" s="360"/>
      <c r="MCE12" s="359"/>
      <c r="MCF12" s="360"/>
      <c r="MCG12" s="359"/>
      <c r="MCH12" s="359"/>
      <c r="MCI12" s="359"/>
      <c r="MCJ12" s="359"/>
      <c r="MCK12" s="360"/>
      <c r="MCL12" s="359"/>
      <c r="MCM12" s="360"/>
      <c r="MCN12" s="359"/>
      <c r="MCO12" s="359"/>
      <c r="MCP12" s="359"/>
      <c r="MCQ12" s="359"/>
      <c r="MCR12" s="360"/>
      <c r="MCS12" s="359"/>
      <c r="MCT12" s="360"/>
      <c r="MCU12" s="359"/>
      <c r="MCV12" s="359"/>
      <c r="MCW12" s="359"/>
      <c r="MCX12" s="359"/>
      <c r="MCY12" s="360"/>
      <c r="MCZ12" s="359"/>
      <c r="MDA12" s="360"/>
      <c r="MDB12" s="359"/>
      <c r="MDC12" s="359"/>
      <c r="MDD12" s="359"/>
      <c r="MDE12" s="359"/>
      <c r="MDF12" s="360"/>
      <c r="MDG12" s="359"/>
      <c r="MDH12" s="360"/>
      <c r="MDI12" s="359"/>
      <c r="MDJ12" s="359"/>
      <c r="MDK12" s="359"/>
      <c r="MDL12" s="359"/>
      <c r="MDM12" s="360"/>
      <c r="MDN12" s="359"/>
      <c r="MDO12" s="360"/>
      <c r="MDP12" s="359"/>
      <c r="MDQ12" s="359"/>
      <c r="MDR12" s="359"/>
      <c r="MDS12" s="359"/>
      <c r="MDT12" s="360"/>
      <c r="MDU12" s="359"/>
      <c r="MDV12" s="360"/>
      <c r="MDW12" s="359"/>
      <c r="MDX12" s="359"/>
      <c r="MDY12" s="359"/>
      <c r="MDZ12" s="359"/>
      <c r="MEA12" s="360"/>
      <c r="MEB12" s="359"/>
      <c r="MEC12" s="360"/>
      <c r="MED12" s="359"/>
      <c r="MEE12" s="359"/>
      <c r="MEF12" s="359"/>
      <c r="MEG12" s="359"/>
      <c r="MEH12" s="360"/>
      <c r="MEI12" s="359"/>
      <c r="MEJ12" s="360"/>
      <c r="MEK12" s="359"/>
      <c r="MEL12" s="359"/>
      <c r="MEM12" s="359"/>
      <c r="MEN12" s="359"/>
      <c r="MEO12" s="360"/>
      <c r="MEP12" s="359"/>
      <c r="MEQ12" s="360"/>
      <c r="MER12" s="359"/>
      <c r="MES12" s="359"/>
      <c r="MET12" s="359"/>
      <c r="MEU12" s="359"/>
      <c r="MEV12" s="360"/>
      <c r="MEW12" s="359"/>
      <c r="MEX12" s="360"/>
      <c r="MEY12" s="359"/>
      <c r="MEZ12" s="359"/>
      <c r="MFA12" s="359"/>
      <c r="MFB12" s="359"/>
      <c r="MFC12" s="360"/>
      <c r="MFD12" s="359"/>
      <c r="MFE12" s="360"/>
      <c r="MFF12" s="359"/>
      <c r="MFG12" s="359"/>
      <c r="MFH12" s="359"/>
      <c r="MFI12" s="359"/>
      <c r="MFJ12" s="360"/>
      <c r="MFK12" s="359"/>
      <c r="MFL12" s="360"/>
      <c r="MFM12" s="359"/>
      <c r="MFN12" s="359"/>
      <c r="MFO12" s="359"/>
      <c r="MFP12" s="359"/>
      <c r="MFQ12" s="360"/>
      <c r="MFR12" s="359"/>
      <c r="MFS12" s="360"/>
      <c r="MFT12" s="359"/>
      <c r="MFU12" s="359"/>
      <c r="MFV12" s="359"/>
      <c r="MFW12" s="359"/>
      <c r="MFX12" s="360"/>
      <c r="MFY12" s="359"/>
      <c r="MFZ12" s="360"/>
      <c r="MGA12" s="359"/>
      <c r="MGB12" s="359"/>
      <c r="MGC12" s="359"/>
      <c r="MGD12" s="359"/>
      <c r="MGE12" s="360"/>
      <c r="MGF12" s="359"/>
      <c r="MGG12" s="360"/>
      <c r="MGH12" s="359"/>
      <c r="MGI12" s="359"/>
      <c r="MGJ12" s="359"/>
      <c r="MGK12" s="359"/>
      <c r="MGL12" s="360"/>
      <c r="MGM12" s="359"/>
      <c r="MGN12" s="360"/>
      <c r="MGO12" s="359"/>
      <c r="MGP12" s="359"/>
      <c r="MGQ12" s="359"/>
      <c r="MGR12" s="359"/>
      <c r="MGS12" s="360"/>
      <c r="MGT12" s="359"/>
      <c r="MGU12" s="360"/>
      <c r="MGV12" s="359"/>
      <c r="MGW12" s="359"/>
      <c r="MGX12" s="359"/>
      <c r="MGY12" s="359"/>
      <c r="MGZ12" s="360"/>
      <c r="MHA12" s="359"/>
      <c r="MHB12" s="360"/>
      <c r="MHC12" s="359"/>
      <c r="MHD12" s="359"/>
      <c r="MHE12" s="359"/>
      <c r="MHF12" s="359"/>
      <c r="MHG12" s="360"/>
      <c r="MHH12" s="359"/>
      <c r="MHI12" s="360"/>
      <c r="MHJ12" s="359"/>
      <c r="MHK12" s="359"/>
      <c r="MHL12" s="359"/>
      <c r="MHM12" s="359"/>
      <c r="MHN12" s="360"/>
      <c r="MHO12" s="359"/>
      <c r="MHP12" s="360"/>
      <c r="MHQ12" s="359"/>
      <c r="MHR12" s="359"/>
      <c r="MHS12" s="359"/>
      <c r="MHT12" s="359"/>
      <c r="MHU12" s="360"/>
      <c r="MHV12" s="359"/>
      <c r="MHW12" s="360"/>
      <c r="MHX12" s="359"/>
      <c r="MHY12" s="359"/>
      <c r="MHZ12" s="359"/>
      <c r="MIA12" s="359"/>
      <c r="MIB12" s="360"/>
      <c r="MIC12" s="359"/>
      <c r="MID12" s="360"/>
      <c r="MIE12" s="359"/>
      <c r="MIF12" s="359"/>
      <c r="MIG12" s="359"/>
      <c r="MIH12" s="359"/>
      <c r="MII12" s="360"/>
      <c r="MIJ12" s="359"/>
      <c r="MIK12" s="360"/>
      <c r="MIL12" s="359"/>
      <c r="MIM12" s="359"/>
      <c r="MIN12" s="359"/>
      <c r="MIO12" s="359"/>
      <c r="MIP12" s="360"/>
      <c r="MIQ12" s="359"/>
      <c r="MIR12" s="360"/>
      <c r="MIS12" s="359"/>
      <c r="MIT12" s="359"/>
      <c r="MIU12" s="359"/>
      <c r="MIV12" s="359"/>
      <c r="MIW12" s="360"/>
      <c r="MIX12" s="359"/>
      <c r="MIY12" s="360"/>
      <c r="MIZ12" s="359"/>
      <c r="MJA12" s="359"/>
      <c r="MJB12" s="359"/>
      <c r="MJC12" s="359"/>
      <c r="MJD12" s="360"/>
      <c r="MJE12" s="359"/>
      <c r="MJF12" s="360"/>
      <c r="MJG12" s="359"/>
      <c r="MJH12" s="359"/>
      <c r="MJI12" s="359"/>
      <c r="MJJ12" s="359"/>
      <c r="MJK12" s="360"/>
      <c r="MJL12" s="359"/>
      <c r="MJM12" s="360"/>
      <c r="MJN12" s="359"/>
      <c r="MJO12" s="359"/>
      <c r="MJP12" s="359"/>
      <c r="MJQ12" s="359"/>
      <c r="MJR12" s="360"/>
      <c r="MJS12" s="359"/>
      <c r="MJT12" s="360"/>
      <c r="MJU12" s="359"/>
      <c r="MJV12" s="359"/>
      <c r="MJW12" s="359"/>
      <c r="MJX12" s="359"/>
      <c r="MJY12" s="360"/>
      <c r="MJZ12" s="359"/>
      <c r="MKA12" s="360"/>
      <c r="MKB12" s="359"/>
      <c r="MKC12" s="359"/>
      <c r="MKD12" s="359"/>
      <c r="MKE12" s="359"/>
      <c r="MKF12" s="360"/>
      <c r="MKG12" s="359"/>
      <c r="MKH12" s="360"/>
      <c r="MKI12" s="359"/>
      <c r="MKJ12" s="359"/>
      <c r="MKK12" s="359"/>
      <c r="MKL12" s="359"/>
      <c r="MKM12" s="360"/>
      <c r="MKN12" s="359"/>
      <c r="MKO12" s="360"/>
      <c r="MKP12" s="359"/>
      <c r="MKQ12" s="359"/>
      <c r="MKR12" s="359"/>
      <c r="MKS12" s="359"/>
      <c r="MKT12" s="360"/>
      <c r="MKU12" s="359"/>
      <c r="MKV12" s="360"/>
      <c r="MKW12" s="359"/>
      <c r="MKX12" s="359"/>
      <c r="MKY12" s="359"/>
      <c r="MKZ12" s="359"/>
      <c r="MLA12" s="360"/>
      <c r="MLB12" s="359"/>
      <c r="MLC12" s="360"/>
      <c r="MLD12" s="359"/>
      <c r="MLE12" s="359"/>
      <c r="MLF12" s="359"/>
      <c r="MLG12" s="359"/>
      <c r="MLH12" s="360"/>
      <c r="MLI12" s="359"/>
      <c r="MLJ12" s="360"/>
      <c r="MLK12" s="359"/>
      <c r="MLL12" s="359"/>
      <c r="MLM12" s="359"/>
      <c r="MLN12" s="359"/>
      <c r="MLO12" s="360"/>
      <c r="MLP12" s="359"/>
      <c r="MLQ12" s="360"/>
      <c r="MLR12" s="359"/>
      <c r="MLS12" s="359"/>
      <c r="MLT12" s="359"/>
      <c r="MLU12" s="359"/>
      <c r="MLV12" s="360"/>
      <c r="MLW12" s="359"/>
      <c r="MLX12" s="360"/>
      <c r="MLY12" s="359"/>
      <c r="MLZ12" s="359"/>
      <c r="MMA12" s="359"/>
      <c r="MMB12" s="359"/>
      <c r="MMC12" s="360"/>
      <c r="MMD12" s="359"/>
      <c r="MME12" s="360"/>
      <c r="MMF12" s="359"/>
      <c r="MMG12" s="359"/>
      <c r="MMH12" s="359"/>
      <c r="MMI12" s="359"/>
      <c r="MMJ12" s="360"/>
      <c r="MMK12" s="359"/>
      <c r="MML12" s="360"/>
      <c r="MMM12" s="359"/>
      <c r="MMN12" s="359"/>
      <c r="MMO12" s="359"/>
      <c r="MMP12" s="359"/>
      <c r="MMQ12" s="360"/>
      <c r="MMR12" s="359"/>
      <c r="MMS12" s="360"/>
      <c r="MMT12" s="359"/>
      <c r="MMU12" s="359"/>
      <c r="MMV12" s="359"/>
      <c r="MMW12" s="359"/>
      <c r="MMX12" s="360"/>
      <c r="MMY12" s="359"/>
      <c r="MMZ12" s="360"/>
      <c r="MNA12" s="359"/>
      <c r="MNB12" s="359"/>
      <c r="MNC12" s="359"/>
      <c r="MND12" s="359"/>
      <c r="MNE12" s="360"/>
      <c r="MNF12" s="359"/>
      <c r="MNG12" s="360"/>
      <c r="MNH12" s="359"/>
      <c r="MNI12" s="359"/>
      <c r="MNJ12" s="359"/>
      <c r="MNK12" s="359"/>
      <c r="MNL12" s="360"/>
      <c r="MNM12" s="359"/>
      <c r="MNN12" s="360"/>
      <c r="MNO12" s="359"/>
      <c r="MNP12" s="359"/>
      <c r="MNQ12" s="359"/>
      <c r="MNR12" s="359"/>
      <c r="MNS12" s="360"/>
      <c r="MNT12" s="359"/>
      <c r="MNU12" s="360"/>
      <c r="MNV12" s="359"/>
      <c r="MNW12" s="359"/>
      <c r="MNX12" s="359"/>
      <c r="MNY12" s="359"/>
      <c r="MNZ12" s="360"/>
      <c r="MOA12" s="359"/>
      <c r="MOB12" s="360"/>
      <c r="MOC12" s="359"/>
      <c r="MOD12" s="359"/>
      <c r="MOE12" s="359"/>
      <c r="MOF12" s="359"/>
      <c r="MOG12" s="360"/>
      <c r="MOH12" s="359"/>
      <c r="MOI12" s="360"/>
      <c r="MOJ12" s="359"/>
      <c r="MOK12" s="359"/>
      <c r="MOL12" s="359"/>
      <c r="MOM12" s="359"/>
      <c r="MON12" s="360"/>
      <c r="MOO12" s="359"/>
      <c r="MOP12" s="360"/>
      <c r="MOQ12" s="359"/>
      <c r="MOR12" s="359"/>
      <c r="MOS12" s="359"/>
      <c r="MOT12" s="359"/>
      <c r="MOU12" s="360"/>
      <c r="MOV12" s="359"/>
      <c r="MOW12" s="360"/>
      <c r="MOX12" s="359"/>
      <c r="MOY12" s="359"/>
      <c r="MOZ12" s="359"/>
      <c r="MPA12" s="359"/>
      <c r="MPB12" s="360"/>
      <c r="MPC12" s="359"/>
      <c r="MPD12" s="360"/>
      <c r="MPE12" s="359"/>
      <c r="MPF12" s="359"/>
      <c r="MPG12" s="359"/>
      <c r="MPH12" s="359"/>
      <c r="MPI12" s="360"/>
      <c r="MPJ12" s="359"/>
      <c r="MPK12" s="360"/>
      <c r="MPL12" s="359"/>
      <c r="MPM12" s="359"/>
      <c r="MPN12" s="359"/>
      <c r="MPO12" s="359"/>
      <c r="MPP12" s="360"/>
      <c r="MPQ12" s="359"/>
      <c r="MPR12" s="360"/>
      <c r="MPS12" s="359"/>
      <c r="MPT12" s="359"/>
      <c r="MPU12" s="359"/>
      <c r="MPV12" s="359"/>
      <c r="MPW12" s="360"/>
      <c r="MPX12" s="359"/>
      <c r="MPY12" s="360"/>
      <c r="MPZ12" s="359"/>
      <c r="MQA12" s="359"/>
      <c r="MQB12" s="359"/>
      <c r="MQC12" s="359"/>
      <c r="MQD12" s="360"/>
      <c r="MQE12" s="359"/>
      <c r="MQF12" s="360"/>
      <c r="MQG12" s="359"/>
      <c r="MQH12" s="359"/>
      <c r="MQI12" s="359"/>
      <c r="MQJ12" s="359"/>
      <c r="MQK12" s="360"/>
      <c r="MQL12" s="359"/>
      <c r="MQM12" s="360"/>
      <c r="MQN12" s="359"/>
      <c r="MQO12" s="359"/>
      <c r="MQP12" s="359"/>
      <c r="MQQ12" s="359"/>
      <c r="MQR12" s="360"/>
      <c r="MQS12" s="359"/>
      <c r="MQT12" s="360"/>
      <c r="MQU12" s="359"/>
      <c r="MQV12" s="359"/>
      <c r="MQW12" s="359"/>
      <c r="MQX12" s="359"/>
      <c r="MQY12" s="360"/>
      <c r="MQZ12" s="359"/>
      <c r="MRA12" s="360"/>
      <c r="MRB12" s="359"/>
      <c r="MRC12" s="359"/>
      <c r="MRD12" s="359"/>
      <c r="MRE12" s="359"/>
      <c r="MRF12" s="360"/>
      <c r="MRG12" s="359"/>
      <c r="MRH12" s="360"/>
      <c r="MRI12" s="359"/>
      <c r="MRJ12" s="359"/>
      <c r="MRK12" s="359"/>
      <c r="MRL12" s="359"/>
      <c r="MRM12" s="360"/>
      <c r="MRN12" s="359"/>
      <c r="MRO12" s="360"/>
      <c r="MRP12" s="359"/>
      <c r="MRQ12" s="359"/>
      <c r="MRR12" s="359"/>
      <c r="MRS12" s="359"/>
      <c r="MRT12" s="360"/>
      <c r="MRU12" s="359"/>
      <c r="MRV12" s="360"/>
      <c r="MRW12" s="359"/>
      <c r="MRX12" s="359"/>
      <c r="MRY12" s="359"/>
      <c r="MRZ12" s="359"/>
      <c r="MSA12" s="360"/>
      <c r="MSB12" s="359"/>
      <c r="MSC12" s="360"/>
      <c r="MSD12" s="359"/>
      <c r="MSE12" s="359"/>
      <c r="MSF12" s="359"/>
      <c r="MSG12" s="359"/>
      <c r="MSH12" s="360"/>
      <c r="MSI12" s="359"/>
      <c r="MSJ12" s="360"/>
      <c r="MSK12" s="359"/>
      <c r="MSL12" s="359"/>
      <c r="MSM12" s="359"/>
      <c r="MSN12" s="359"/>
      <c r="MSO12" s="360"/>
      <c r="MSP12" s="359"/>
      <c r="MSQ12" s="360"/>
      <c r="MSR12" s="359"/>
      <c r="MSS12" s="359"/>
      <c r="MST12" s="359"/>
      <c r="MSU12" s="359"/>
      <c r="MSV12" s="360"/>
      <c r="MSW12" s="359"/>
      <c r="MSX12" s="360"/>
      <c r="MSY12" s="359"/>
      <c r="MSZ12" s="359"/>
      <c r="MTA12" s="359"/>
      <c r="MTB12" s="359"/>
      <c r="MTC12" s="360"/>
      <c r="MTD12" s="359"/>
      <c r="MTE12" s="360"/>
      <c r="MTF12" s="359"/>
      <c r="MTG12" s="359"/>
      <c r="MTH12" s="359"/>
      <c r="MTI12" s="359"/>
      <c r="MTJ12" s="360"/>
      <c r="MTK12" s="359"/>
      <c r="MTL12" s="360"/>
      <c r="MTM12" s="359"/>
      <c r="MTN12" s="359"/>
      <c r="MTO12" s="359"/>
      <c r="MTP12" s="359"/>
      <c r="MTQ12" s="360"/>
      <c r="MTR12" s="359"/>
      <c r="MTS12" s="360"/>
      <c r="MTT12" s="359"/>
      <c r="MTU12" s="359"/>
      <c r="MTV12" s="359"/>
      <c r="MTW12" s="359"/>
      <c r="MTX12" s="360"/>
      <c r="MTY12" s="359"/>
      <c r="MTZ12" s="360"/>
      <c r="MUA12" s="359"/>
      <c r="MUB12" s="359"/>
      <c r="MUC12" s="359"/>
      <c r="MUD12" s="359"/>
      <c r="MUE12" s="360"/>
      <c r="MUF12" s="359"/>
      <c r="MUG12" s="360"/>
      <c r="MUH12" s="359"/>
      <c r="MUI12" s="359"/>
      <c r="MUJ12" s="359"/>
      <c r="MUK12" s="359"/>
      <c r="MUL12" s="360"/>
      <c r="MUM12" s="359"/>
      <c r="MUN12" s="360"/>
      <c r="MUO12" s="359"/>
      <c r="MUP12" s="359"/>
      <c r="MUQ12" s="359"/>
      <c r="MUR12" s="359"/>
      <c r="MUS12" s="360"/>
      <c r="MUT12" s="359"/>
      <c r="MUU12" s="360"/>
      <c r="MUV12" s="359"/>
      <c r="MUW12" s="359"/>
      <c r="MUX12" s="359"/>
      <c r="MUY12" s="359"/>
      <c r="MUZ12" s="360"/>
      <c r="MVA12" s="359"/>
      <c r="MVB12" s="360"/>
      <c r="MVC12" s="359"/>
      <c r="MVD12" s="359"/>
      <c r="MVE12" s="359"/>
      <c r="MVF12" s="359"/>
      <c r="MVG12" s="360"/>
      <c r="MVH12" s="359"/>
      <c r="MVI12" s="360"/>
      <c r="MVJ12" s="359"/>
      <c r="MVK12" s="359"/>
      <c r="MVL12" s="359"/>
      <c r="MVM12" s="359"/>
      <c r="MVN12" s="360"/>
      <c r="MVO12" s="359"/>
      <c r="MVP12" s="360"/>
      <c r="MVQ12" s="359"/>
      <c r="MVR12" s="359"/>
      <c r="MVS12" s="359"/>
      <c r="MVT12" s="359"/>
      <c r="MVU12" s="360"/>
      <c r="MVV12" s="359"/>
      <c r="MVW12" s="360"/>
      <c r="MVX12" s="359"/>
      <c r="MVY12" s="359"/>
      <c r="MVZ12" s="359"/>
      <c r="MWA12" s="359"/>
      <c r="MWB12" s="360"/>
      <c r="MWC12" s="359"/>
      <c r="MWD12" s="360"/>
      <c r="MWE12" s="359"/>
      <c r="MWF12" s="359"/>
      <c r="MWG12" s="359"/>
      <c r="MWH12" s="359"/>
      <c r="MWI12" s="360"/>
      <c r="MWJ12" s="359"/>
      <c r="MWK12" s="360"/>
      <c r="MWL12" s="359"/>
      <c r="MWM12" s="359"/>
      <c r="MWN12" s="359"/>
      <c r="MWO12" s="359"/>
      <c r="MWP12" s="360"/>
      <c r="MWQ12" s="359"/>
      <c r="MWR12" s="360"/>
      <c r="MWS12" s="359"/>
      <c r="MWT12" s="359"/>
      <c r="MWU12" s="359"/>
      <c r="MWV12" s="359"/>
      <c r="MWW12" s="360"/>
      <c r="MWX12" s="359"/>
      <c r="MWY12" s="360"/>
      <c r="MWZ12" s="359"/>
      <c r="MXA12" s="359"/>
      <c r="MXB12" s="359"/>
      <c r="MXC12" s="359"/>
      <c r="MXD12" s="360"/>
      <c r="MXE12" s="359"/>
      <c r="MXF12" s="360"/>
      <c r="MXG12" s="359"/>
      <c r="MXH12" s="359"/>
      <c r="MXI12" s="359"/>
      <c r="MXJ12" s="359"/>
      <c r="MXK12" s="360"/>
      <c r="MXL12" s="359"/>
      <c r="MXM12" s="360"/>
      <c r="MXN12" s="359"/>
      <c r="MXO12" s="359"/>
      <c r="MXP12" s="359"/>
      <c r="MXQ12" s="359"/>
      <c r="MXR12" s="360"/>
      <c r="MXS12" s="359"/>
      <c r="MXT12" s="360"/>
      <c r="MXU12" s="359"/>
      <c r="MXV12" s="359"/>
      <c r="MXW12" s="359"/>
      <c r="MXX12" s="359"/>
      <c r="MXY12" s="360"/>
      <c r="MXZ12" s="359"/>
      <c r="MYA12" s="360"/>
      <c r="MYB12" s="359"/>
      <c r="MYC12" s="359"/>
      <c r="MYD12" s="359"/>
      <c r="MYE12" s="359"/>
      <c r="MYF12" s="360"/>
      <c r="MYG12" s="359"/>
      <c r="MYH12" s="360"/>
      <c r="MYI12" s="359"/>
      <c r="MYJ12" s="359"/>
      <c r="MYK12" s="359"/>
      <c r="MYL12" s="359"/>
      <c r="MYM12" s="360"/>
      <c r="MYN12" s="359"/>
      <c r="MYO12" s="360"/>
      <c r="MYP12" s="359"/>
      <c r="MYQ12" s="359"/>
      <c r="MYR12" s="359"/>
      <c r="MYS12" s="359"/>
      <c r="MYT12" s="360"/>
      <c r="MYU12" s="359"/>
      <c r="MYV12" s="360"/>
      <c r="MYW12" s="359"/>
      <c r="MYX12" s="359"/>
      <c r="MYY12" s="359"/>
      <c r="MYZ12" s="359"/>
      <c r="MZA12" s="360"/>
      <c r="MZB12" s="359"/>
      <c r="MZC12" s="360"/>
      <c r="MZD12" s="359"/>
      <c r="MZE12" s="359"/>
      <c r="MZF12" s="359"/>
      <c r="MZG12" s="359"/>
      <c r="MZH12" s="360"/>
      <c r="MZI12" s="359"/>
      <c r="MZJ12" s="360"/>
      <c r="MZK12" s="359"/>
      <c r="MZL12" s="359"/>
      <c r="MZM12" s="359"/>
      <c r="MZN12" s="359"/>
      <c r="MZO12" s="360"/>
      <c r="MZP12" s="359"/>
      <c r="MZQ12" s="360"/>
      <c r="MZR12" s="359"/>
      <c r="MZS12" s="359"/>
      <c r="MZT12" s="359"/>
      <c r="MZU12" s="359"/>
      <c r="MZV12" s="360"/>
      <c r="MZW12" s="359"/>
      <c r="MZX12" s="360"/>
      <c r="MZY12" s="359"/>
      <c r="MZZ12" s="359"/>
      <c r="NAA12" s="359"/>
      <c r="NAB12" s="359"/>
      <c r="NAC12" s="360"/>
      <c r="NAD12" s="359"/>
      <c r="NAE12" s="360"/>
      <c r="NAF12" s="359"/>
      <c r="NAG12" s="359"/>
      <c r="NAH12" s="359"/>
      <c r="NAI12" s="359"/>
      <c r="NAJ12" s="360"/>
      <c r="NAK12" s="359"/>
      <c r="NAL12" s="360"/>
      <c r="NAM12" s="359"/>
      <c r="NAN12" s="359"/>
      <c r="NAO12" s="359"/>
      <c r="NAP12" s="359"/>
      <c r="NAQ12" s="360"/>
      <c r="NAR12" s="359"/>
      <c r="NAS12" s="360"/>
      <c r="NAT12" s="359"/>
      <c r="NAU12" s="359"/>
      <c r="NAV12" s="359"/>
      <c r="NAW12" s="359"/>
      <c r="NAX12" s="360"/>
      <c r="NAY12" s="359"/>
      <c r="NAZ12" s="360"/>
      <c r="NBA12" s="359"/>
      <c r="NBB12" s="359"/>
      <c r="NBC12" s="359"/>
      <c r="NBD12" s="359"/>
      <c r="NBE12" s="360"/>
      <c r="NBF12" s="359"/>
      <c r="NBG12" s="360"/>
      <c r="NBH12" s="359"/>
      <c r="NBI12" s="359"/>
      <c r="NBJ12" s="359"/>
      <c r="NBK12" s="359"/>
      <c r="NBL12" s="360"/>
      <c r="NBM12" s="359"/>
      <c r="NBN12" s="360"/>
      <c r="NBO12" s="359"/>
      <c r="NBP12" s="359"/>
      <c r="NBQ12" s="359"/>
      <c r="NBR12" s="359"/>
      <c r="NBS12" s="360"/>
      <c r="NBT12" s="359"/>
      <c r="NBU12" s="360"/>
      <c r="NBV12" s="359"/>
      <c r="NBW12" s="359"/>
      <c r="NBX12" s="359"/>
      <c r="NBY12" s="359"/>
      <c r="NBZ12" s="360"/>
      <c r="NCA12" s="359"/>
      <c r="NCB12" s="360"/>
      <c r="NCC12" s="359"/>
      <c r="NCD12" s="359"/>
      <c r="NCE12" s="359"/>
      <c r="NCF12" s="359"/>
      <c r="NCG12" s="360"/>
      <c r="NCH12" s="359"/>
      <c r="NCI12" s="360"/>
      <c r="NCJ12" s="359"/>
      <c r="NCK12" s="359"/>
      <c r="NCL12" s="359"/>
      <c r="NCM12" s="359"/>
      <c r="NCN12" s="360"/>
      <c r="NCO12" s="359"/>
      <c r="NCP12" s="360"/>
      <c r="NCQ12" s="359"/>
      <c r="NCR12" s="359"/>
      <c r="NCS12" s="359"/>
      <c r="NCT12" s="359"/>
      <c r="NCU12" s="360"/>
      <c r="NCV12" s="359"/>
      <c r="NCW12" s="360"/>
      <c r="NCX12" s="359"/>
      <c r="NCY12" s="359"/>
      <c r="NCZ12" s="359"/>
      <c r="NDA12" s="359"/>
      <c r="NDB12" s="360"/>
      <c r="NDC12" s="359"/>
      <c r="NDD12" s="360"/>
      <c r="NDE12" s="359"/>
      <c r="NDF12" s="359"/>
      <c r="NDG12" s="359"/>
      <c r="NDH12" s="359"/>
      <c r="NDI12" s="360"/>
      <c r="NDJ12" s="359"/>
      <c r="NDK12" s="360"/>
      <c r="NDL12" s="359"/>
      <c r="NDM12" s="359"/>
      <c r="NDN12" s="359"/>
      <c r="NDO12" s="359"/>
      <c r="NDP12" s="360"/>
      <c r="NDQ12" s="359"/>
      <c r="NDR12" s="360"/>
      <c r="NDS12" s="359"/>
      <c r="NDT12" s="359"/>
      <c r="NDU12" s="359"/>
      <c r="NDV12" s="359"/>
      <c r="NDW12" s="360"/>
      <c r="NDX12" s="359"/>
      <c r="NDY12" s="360"/>
      <c r="NDZ12" s="359"/>
      <c r="NEA12" s="359"/>
      <c r="NEB12" s="359"/>
      <c r="NEC12" s="359"/>
      <c r="NED12" s="360"/>
      <c r="NEE12" s="359"/>
      <c r="NEF12" s="360"/>
      <c r="NEG12" s="359"/>
      <c r="NEH12" s="359"/>
      <c r="NEI12" s="359"/>
      <c r="NEJ12" s="359"/>
      <c r="NEK12" s="360"/>
      <c r="NEL12" s="359"/>
      <c r="NEM12" s="360"/>
      <c r="NEN12" s="359"/>
      <c r="NEO12" s="359"/>
      <c r="NEP12" s="359"/>
      <c r="NEQ12" s="359"/>
      <c r="NER12" s="360"/>
      <c r="NES12" s="359"/>
      <c r="NET12" s="360"/>
      <c r="NEU12" s="359"/>
      <c r="NEV12" s="359"/>
      <c r="NEW12" s="359"/>
      <c r="NEX12" s="359"/>
      <c r="NEY12" s="360"/>
      <c r="NEZ12" s="359"/>
      <c r="NFA12" s="360"/>
      <c r="NFB12" s="359"/>
      <c r="NFC12" s="359"/>
      <c r="NFD12" s="359"/>
      <c r="NFE12" s="359"/>
      <c r="NFF12" s="360"/>
      <c r="NFG12" s="359"/>
      <c r="NFH12" s="360"/>
      <c r="NFI12" s="359"/>
      <c r="NFJ12" s="359"/>
      <c r="NFK12" s="359"/>
      <c r="NFL12" s="359"/>
      <c r="NFM12" s="360"/>
      <c r="NFN12" s="359"/>
      <c r="NFO12" s="360"/>
      <c r="NFP12" s="359"/>
      <c r="NFQ12" s="359"/>
      <c r="NFR12" s="359"/>
      <c r="NFS12" s="359"/>
      <c r="NFT12" s="360"/>
      <c r="NFU12" s="359"/>
      <c r="NFV12" s="360"/>
      <c r="NFW12" s="359"/>
      <c r="NFX12" s="359"/>
      <c r="NFY12" s="359"/>
      <c r="NFZ12" s="359"/>
      <c r="NGA12" s="360"/>
      <c r="NGB12" s="359"/>
      <c r="NGC12" s="360"/>
      <c r="NGD12" s="359"/>
      <c r="NGE12" s="359"/>
      <c r="NGF12" s="359"/>
      <c r="NGG12" s="359"/>
      <c r="NGH12" s="360"/>
      <c r="NGI12" s="359"/>
      <c r="NGJ12" s="360"/>
      <c r="NGK12" s="359"/>
      <c r="NGL12" s="359"/>
      <c r="NGM12" s="359"/>
      <c r="NGN12" s="359"/>
      <c r="NGO12" s="360"/>
      <c r="NGP12" s="359"/>
      <c r="NGQ12" s="360"/>
      <c r="NGR12" s="359"/>
      <c r="NGS12" s="359"/>
      <c r="NGT12" s="359"/>
      <c r="NGU12" s="359"/>
      <c r="NGV12" s="360"/>
      <c r="NGW12" s="359"/>
      <c r="NGX12" s="360"/>
      <c r="NGY12" s="359"/>
      <c r="NGZ12" s="359"/>
      <c r="NHA12" s="359"/>
      <c r="NHB12" s="359"/>
      <c r="NHC12" s="360"/>
      <c r="NHD12" s="359"/>
      <c r="NHE12" s="360"/>
      <c r="NHF12" s="359"/>
      <c r="NHG12" s="359"/>
      <c r="NHH12" s="359"/>
      <c r="NHI12" s="359"/>
      <c r="NHJ12" s="360"/>
      <c r="NHK12" s="359"/>
      <c r="NHL12" s="360"/>
      <c r="NHM12" s="359"/>
      <c r="NHN12" s="359"/>
      <c r="NHO12" s="359"/>
      <c r="NHP12" s="359"/>
      <c r="NHQ12" s="360"/>
      <c r="NHR12" s="359"/>
      <c r="NHS12" s="360"/>
      <c r="NHT12" s="359"/>
      <c r="NHU12" s="359"/>
      <c r="NHV12" s="359"/>
      <c r="NHW12" s="359"/>
      <c r="NHX12" s="360"/>
      <c r="NHY12" s="359"/>
      <c r="NHZ12" s="360"/>
      <c r="NIA12" s="359"/>
      <c r="NIB12" s="359"/>
      <c r="NIC12" s="359"/>
      <c r="NID12" s="359"/>
      <c r="NIE12" s="360"/>
      <c r="NIF12" s="359"/>
      <c r="NIG12" s="360"/>
      <c r="NIH12" s="359"/>
      <c r="NII12" s="359"/>
      <c r="NIJ12" s="359"/>
      <c r="NIK12" s="359"/>
      <c r="NIL12" s="360"/>
      <c r="NIM12" s="359"/>
      <c r="NIN12" s="360"/>
      <c r="NIO12" s="359"/>
      <c r="NIP12" s="359"/>
      <c r="NIQ12" s="359"/>
      <c r="NIR12" s="359"/>
      <c r="NIS12" s="360"/>
      <c r="NIT12" s="359"/>
      <c r="NIU12" s="360"/>
      <c r="NIV12" s="359"/>
      <c r="NIW12" s="359"/>
      <c r="NIX12" s="359"/>
      <c r="NIY12" s="359"/>
      <c r="NIZ12" s="360"/>
      <c r="NJA12" s="359"/>
      <c r="NJB12" s="360"/>
      <c r="NJC12" s="359"/>
      <c r="NJD12" s="359"/>
      <c r="NJE12" s="359"/>
      <c r="NJF12" s="359"/>
      <c r="NJG12" s="360"/>
      <c r="NJH12" s="359"/>
      <c r="NJI12" s="360"/>
      <c r="NJJ12" s="359"/>
      <c r="NJK12" s="359"/>
      <c r="NJL12" s="359"/>
      <c r="NJM12" s="359"/>
      <c r="NJN12" s="360"/>
      <c r="NJO12" s="359"/>
      <c r="NJP12" s="360"/>
      <c r="NJQ12" s="359"/>
      <c r="NJR12" s="359"/>
      <c r="NJS12" s="359"/>
      <c r="NJT12" s="359"/>
      <c r="NJU12" s="360"/>
      <c r="NJV12" s="359"/>
      <c r="NJW12" s="360"/>
      <c r="NJX12" s="359"/>
      <c r="NJY12" s="359"/>
      <c r="NJZ12" s="359"/>
      <c r="NKA12" s="359"/>
      <c r="NKB12" s="360"/>
      <c r="NKC12" s="359"/>
      <c r="NKD12" s="360"/>
      <c r="NKE12" s="359"/>
      <c r="NKF12" s="359"/>
      <c r="NKG12" s="359"/>
      <c r="NKH12" s="359"/>
      <c r="NKI12" s="360"/>
      <c r="NKJ12" s="359"/>
      <c r="NKK12" s="360"/>
      <c r="NKL12" s="359"/>
      <c r="NKM12" s="359"/>
      <c r="NKN12" s="359"/>
      <c r="NKO12" s="359"/>
      <c r="NKP12" s="360"/>
      <c r="NKQ12" s="359"/>
      <c r="NKR12" s="360"/>
      <c r="NKS12" s="359"/>
      <c r="NKT12" s="359"/>
      <c r="NKU12" s="359"/>
      <c r="NKV12" s="359"/>
      <c r="NKW12" s="360"/>
      <c r="NKX12" s="359"/>
      <c r="NKY12" s="360"/>
      <c r="NKZ12" s="359"/>
      <c r="NLA12" s="359"/>
      <c r="NLB12" s="359"/>
      <c r="NLC12" s="359"/>
      <c r="NLD12" s="360"/>
      <c r="NLE12" s="359"/>
      <c r="NLF12" s="360"/>
      <c r="NLG12" s="359"/>
      <c r="NLH12" s="359"/>
      <c r="NLI12" s="359"/>
      <c r="NLJ12" s="359"/>
      <c r="NLK12" s="360"/>
      <c r="NLL12" s="359"/>
      <c r="NLM12" s="360"/>
      <c r="NLN12" s="359"/>
      <c r="NLO12" s="359"/>
      <c r="NLP12" s="359"/>
      <c r="NLQ12" s="359"/>
      <c r="NLR12" s="360"/>
      <c r="NLS12" s="359"/>
      <c r="NLT12" s="360"/>
      <c r="NLU12" s="359"/>
      <c r="NLV12" s="359"/>
      <c r="NLW12" s="359"/>
      <c r="NLX12" s="359"/>
      <c r="NLY12" s="360"/>
      <c r="NLZ12" s="359"/>
      <c r="NMA12" s="360"/>
      <c r="NMB12" s="359"/>
      <c r="NMC12" s="359"/>
      <c r="NMD12" s="359"/>
      <c r="NME12" s="359"/>
      <c r="NMF12" s="360"/>
      <c r="NMG12" s="359"/>
      <c r="NMH12" s="360"/>
      <c r="NMI12" s="359"/>
      <c r="NMJ12" s="359"/>
      <c r="NMK12" s="359"/>
      <c r="NML12" s="359"/>
      <c r="NMM12" s="360"/>
      <c r="NMN12" s="359"/>
      <c r="NMO12" s="360"/>
      <c r="NMP12" s="359"/>
      <c r="NMQ12" s="359"/>
      <c r="NMR12" s="359"/>
      <c r="NMS12" s="359"/>
      <c r="NMT12" s="360"/>
      <c r="NMU12" s="359"/>
      <c r="NMV12" s="360"/>
      <c r="NMW12" s="359"/>
      <c r="NMX12" s="359"/>
      <c r="NMY12" s="359"/>
      <c r="NMZ12" s="359"/>
      <c r="NNA12" s="360"/>
      <c r="NNB12" s="359"/>
      <c r="NNC12" s="360"/>
      <c r="NND12" s="359"/>
      <c r="NNE12" s="359"/>
      <c r="NNF12" s="359"/>
      <c r="NNG12" s="359"/>
      <c r="NNH12" s="360"/>
      <c r="NNI12" s="359"/>
      <c r="NNJ12" s="360"/>
      <c r="NNK12" s="359"/>
      <c r="NNL12" s="359"/>
      <c r="NNM12" s="359"/>
      <c r="NNN12" s="359"/>
      <c r="NNO12" s="360"/>
      <c r="NNP12" s="359"/>
      <c r="NNQ12" s="360"/>
      <c r="NNR12" s="359"/>
      <c r="NNS12" s="359"/>
      <c r="NNT12" s="359"/>
      <c r="NNU12" s="359"/>
      <c r="NNV12" s="360"/>
      <c r="NNW12" s="359"/>
      <c r="NNX12" s="360"/>
      <c r="NNY12" s="359"/>
      <c r="NNZ12" s="359"/>
      <c r="NOA12" s="359"/>
      <c r="NOB12" s="359"/>
      <c r="NOC12" s="360"/>
      <c r="NOD12" s="359"/>
      <c r="NOE12" s="360"/>
      <c r="NOF12" s="359"/>
      <c r="NOG12" s="359"/>
      <c r="NOH12" s="359"/>
      <c r="NOI12" s="359"/>
      <c r="NOJ12" s="360"/>
      <c r="NOK12" s="359"/>
      <c r="NOL12" s="360"/>
      <c r="NOM12" s="359"/>
      <c r="NON12" s="359"/>
      <c r="NOO12" s="359"/>
      <c r="NOP12" s="359"/>
      <c r="NOQ12" s="360"/>
      <c r="NOR12" s="359"/>
      <c r="NOS12" s="360"/>
      <c r="NOT12" s="359"/>
      <c r="NOU12" s="359"/>
      <c r="NOV12" s="359"/>
      <c r="NOW12" s="359"/>
      <c r="NOX12" s="360"/>
      <c r="NOY12" s="359"/>
      <c r="NOZ12" s="360"/>
      <c r="NPA12" s="359"/>
      <c r="NPB12" s="359"/>
      <c r="NPC12" s="359"/>
      <c r="NPD12" s="359"/>
      <c r="NPE12" s="360"/>
      <c r="NPF12" s="359"/>
      <c r="NPG12" s="360"/>
      <c r="NPH12" s="359"/>
      <c r="NPI12" s="359"/>
      <c r="NPJ12" s="359"/>
      <c r="NPK12" s="359"/>
      <c r="NPL12" s="360"/>
      <c r="NPM12" s="359"/>
      <c r="NPN12" s="360"/>
      <c r="NPO12" s="359"/>
      <c r="NPP12" s="359"/>
      <c r="NPQ12" s="359"/>
      <c r="NPR12" s="359"/>
      <c r="NPS12" s="360"/>
      <c r="NPT12" s="359"/>
      <c r="NPU12" s="360"/>
      <c r="NPV12" s="359"/>
      <c r="NPW12" s="359"/>
      <c r="NPX12" s="359"/>
      <c r="NPY12" s="359"/>
      <c r="NPZ12" s="360"/>
      <c r="NQA12" s="359"/>
      <c r="NQB12" s="360"/>
      <c r="NQC12" s="359"/>
      <c r="NQD12" s="359"/>
      <c r="NQE12" s="359"/>
      <c r="NQF12" s="359"/>
      <c r="NQG12" s="360"/>
      <c r="NQH12" s="359"/>
      <c r="NQI12" s="360"/>
      <c r="NQJ12" s="359"/>
      <c r="NQK12" s="359"/>
      <c r="NQL12" s="359"/>
      <c r="NQM12" s="359"/>
      <c r="NQN12" s="360"/>
      <c r="NQO12" s="359"/>
      <c r="NQP12" s="360"/>
      <c r="NQQ12" s="359"/>
      <c r="NQR12" s="359"/>
      <c r="NQS12" s="359"/>
      <c r="NQT12" s="359"/>
      <c r="NQU12" s="360"/>
      <c r="NQV12" s="359"/>
      <c r="NQW12" s="360"/>
      <c r="NQX12" s="359"/>
      <c r="NQY12" s="359"/>
      <c r="NQZ12" s="359"/>
      <c r="NRA12" s="359"/>
      <c r="NRB12" s="360"/>
      <c r="NRC12" s="359"/>
      <c r="NRD12" s="360"/>
      <c r="NRE12" s="359"/>
      <c r="NRF12" s="359"/>
      <c r="NRG12" s="359"/>
      <c r="NRH12" s="359"/>
      <c r="NRI12" s="360"/>
      <c r="NRJ12" s="359"/>
      <c r="NRK12" s="360"/>
      <c r="NRL12" s="359"/>
      <c r="NRM12" s="359"/>
      <c r="NRN12" s="359"/>
      <c r="NRO12" s="359"/>
      <c r="NRP12" s="360"/>
      <c r="NRQ12" s="359"/>
      <c r="NRR12" s="360"/>
      <c r="NRS12" s="359"/>
      <c r="NRT12" s="359"/>
      <c r="NRU12" s="359"/>
      <c r="NRV12" s="359"/>
      <c r="NRW12" s="360"/>
      <c r="NRX12" s="359"/>
      <c r="NRY12" s="360"/>
      <c r="NRZ12" s="359"/>
      <c r="NSA12" s="359"/>
      <c r="NSB12" s="359"/>
      <c r="NSC12" s="359"/>
      <c r="NSD12" s="360"/>
      <c r="NSE12" s="359"/>
      <c r="NSF12" s="360"/>
      <c r="NSG12" s="359"/>
      <c r="NSH12" s="359"/>
      <c r="NSI12" s="359"/>
      <c r="NSJ12" s="359"/>
      <c r="NSK12" s="360"/>
      <c r="NSL12" s="359"/>
      <c r="NSM12" s="360"/>
      <c r="NSN12" s="359"/>
      <c r="NSO12" s="359"/>
      <c r="NSP12" s="359"/>
      <c r="NSQ12" s="359"/>
      <c r="NSR12" s="360"/>
      <c r="NSS12" s="359"/>
      <c r="NST12" s="360"/>
      <c r="NSU12" s="359"/>
      <c r="NSV12" s="359"/>
      <c r="NSW12" s="359"/>
      <c r="NSX12" s="359"/>
      <c r="NSY12" s="360"/>
      <c r="NSZ12" s="359"/>
      <c r="NTA12" s="360"/>
      <c r="NTB12" s="359"/>
      <c r="NTC12" s="359"/>
      <c r="NTD12" s="359"/>
      <c r="NTE12" s="359"/>
      <c r="NTF12" s="360"/>
      <c r="NTG12" s="359"/>
      <c r="NTH12" s="360"/>
      <c r="NTI12" s="359"/>
      <c r="NTJ12" s="359"/>
      <c r="NTK12" s="359"/>
      <c r="NTL12" s="359"/>
      <c r="NTM12" s="360"/>
      <c r="NTN12" s="359"/>
      <c r="NTO12" s="360"/>
      <c r="NTP12" s="359"/>
      <c r="NTQ12" s="359"/>
      <c r="NTR12" s="359"/>
      <c r="NTS12" s="359"/>
      <c r="NTT12" s="360"/>
      <c r="NTU12" s="359"/>
      <c r="NTV12" s="360"/>
      <c r="NTW12" s="359"/>
      <c r="NTX12" s="359"/>
      <c r="NTY12" s="359"/>
      <c r="NTZ12" s="359"/>
      <c r="NUA12" s="360"/>
      <c r="NUB12" s="359"/>
      <c r="NUC12" s="360"/>
      <c r="NUD12" s="359"/>
      <c r="NUE12" s="359"/>
      <c r="NUF12" s="359"/>
      <c r="NUG12" s="359"/>
      <c r="NUH12" s="360"/>
      <c r="NUI12" s="359"/>
      <c r="NUJ12" s="360"/>
      <c r="NUK12" s="359"/>
      <c r="NUL12" s="359"/>
      <c r="NUM12" s="359"/>
      <c r="NUN12" s="359"/>
      <c r="NUO12" s="360"/>
      <c r="NUP12" s="359"/>
      <c r="NUQ12" s="360"/>
      <c r="NUR12" s="359"/>
      <c r="NUS12" s="359"/>
      <c r="NUT12" s="359"/>
      <c r="NUU12" s="359"/>
      <c r="NUV12" s="360"/>
      <c r="NUW12" s="359"/>
      <c r="NUX12" s="360"/>
      <c r="NUY12" s="359"/>
      <c r="NUZ12" s="359"/>
      <c r="NVA12" s="359"/>
      <c r="NVB12" s="359"/>
      <c r="NVC12" s="360"/>
      <c r="NVD12" s="359"/>
      <c r="NVE12" s="360"/>
      <c r="NVF12" s="359"/>
      <c r="NVG12" s="359"/>
      <c r="NVH12" s="359"/>
      <c r="NVI12" s="359"/>
      <c r="NVJ12" s="360"/>
      <c r="NVK12" s="359"/>
      <c r="NVL12" s="360"/>
      <c r="NVM12" s="359"/>
      <c r="NVN12" s="359"/>
      <c r="NVO12" s="359"/>
      <c r="NVP12" s="359"/>
      <c r="NVQ12" s="360"/>
      <c r="NVR12" s="359"/>
      <c r="NVS12" s="360"/>
      <c r="NVT12" s="359"/>
      <c r="NVU12" s="359"/>
      <c r="NVV12" s="359"/>
      <c r="NVW12" s="359"/>
      <c r="NVX12" s="360"/>
      <c r="NVY12" s="359"/>
      <c r="NVZ12" s="360"/>
      <c r="NWA12" s="359"/>
      <c r="NWB12" s="359"/>
      <c r="NWC12" s="359"/>
      <c r="NWD12" s="359"/>
      <c r="NWE12" s="360"/>
      <c r="NWF12" s="359"/>
      <c r="NWG12" s="360"/>
      <c r="NWH12" s="359"/>
      <c r="NWI12" s="359"/>
      <c r="NWJ12" s="359"/>
      <c r="NWK12" s="359"/>
      <c r="NWL12" s="360"/>
      <c r="NWM12" s="359"/>
      <c r="NWN12" s="360"/>
      <c r="NWO12" s="359"/>
      <c r="NWP12" s="359"/>
      <c r="NWQ12" s="359"/>
      <c r="NWR12" s="359"/>
      <c r="NWS12" s="360"/>
      <c r="NWT12" s="359"/>
      <c r="NWU12" s="360"/>
      <c r="NWV12" s="359"/>
      <c r="NWW12" s="359"/>
      <c r="NWX12" s="359"/>
      <c r="NWY12" s="359"/>
      <c r="NWZ12" s="360"/>
      <c r="NXA12" s="359"/>
      <c r="NXB12" s="360"/>
      <c r="NXC12" s="359"/>
      <c r="NXD12" s="359"/>
      <c r="NXE12" s="359"/>
      <c r="NXF12" s="359"/>
      <c r="NXG12" s="360"/>
      <c r="NXH12" s="359"/>
      <c r="NXI12" s="360"/>
      <c r="NXJ12" s="359"/>
      <c r="NXK12" s="359"/>
      <c r="NXL12" s="359"/>
      <c r="NXM12" s="359"/>
      <c r="NXN12" s="360"/>
      <c r="NXO12" s="359"/>
      <c r="NXP12" s="360"/>
      <c r="NXQ12" s="359"/>
      <c r="NXR12" s="359"/>
      <c r="NXS12" s="359"/>
      <c r="NXT12" s="359"/>
      <c r="NXU12" s="360"/>
      <c r="NXV12" s="359"/>
      <c r="NXW12" s="360"/>
      <c r="NXX12" s="359"/>
      <c r="NXY12" s="359"/>
      <c r="NXZ12" s="359"/>
      <c r="NYA12" s="359"/>
      <c r="NYB12" s="360"/>
      <c r="NYC12" s="359"/>
      <c r="NYD12" s="360"/>
      <c r="NYE12" s="359"/>
      <c r="NYF12" s="359"/>
      <c r="NYG12" s="359"/>
      <c r="NYH12" s="359"/>
      <c r="NYI12" s="360"/>
      <c r="NYJ12" s="359"/>
      <c r="NYK12" s="360"/>
      <c r="NYL12" s="359"/>
      <c r="NYM12" s="359"/>
      <c r="NYN12" s="359"/>
      <c r="NYO12" s="359"/>
      <c r="NYP12" s="360"/>
      <c r="NYQ12" s="359"/>
      <c r="NYR12" s="360"/>
      <c r="NYS12" s="359"/>
      <c r="NYT12" s="359"/>
      <c r="NYU12" s="359"/>
      <c r="NYV12" s="359"/>
      <c r="NYW12" s="360"/>
      <c r="NYX12" s="359"/>
      <c r="NYY12" s="360"/>
      <c r="NYZ12" s="359"/>
      <c r="NZA12" s="359"/>
      <c r="NZB12" s="359"/>
      <c r="NZC12" s="359"/>
      <c r="NZD12" s="360"/>
      <c r="NZE12" s="359"/>
      <c r="NZF12" s="360"/>
      <c r="NZG12" s="359"/>
      <c r="NZH12" s="359"/>
      <c r="NZI12" s="359"/>
      <c r="NZJ12" s="359"/>
      <c r="NZK12" s="360"/>
      <c r="NZL12" s="359"/>
      <c r="NZM12" s="360"/>
      <c r="NZN12" s="359"/>
      <c r="NZO12" s="359"/>
      <c r="NZP12" s="359"/>
      <c r="NZQ12" s="359"/>
      <c r="NZR12" s="360"/>
      <c r="NZS12" s="359"/>
      <c r="NZT12" s="360"/>
      <c r="NZU12" s="359"/>
      <c r="NZV12" s="359"/>
      <c r="NZW12" s="359"/>
      <c r="NZX12" s="359"/>
      <c r="NZY12" s="360"/>
      <c r="NZZ12" s="359"/>
      <c r="OAA12" s="360"/>
      <c r="OAB12" s="359"/>
      <c r="OAC12" s="359"/>
      <c r="OAD12" s="359"/>
      <c r="OAE12" s="359"/>
      <c r="OAF12" s="360"/>
      <c r="OAG12" s="359"/>
      <c r="OAH12" s="360"/>
      <c r="OAI12" s="359"/>
      <c r="OAJ12" s="359"/>
      <c r="OAK12" s="359"/>
      <c r="OAL12" s="359"/>
      <c r="OAM12" s="360"/>
      <c r="OAN12" s="359"/>
      <c r="OAO12" s="360"/>
      <c r="OAP12" s="359"/>
      <c r="OAQ12" s="359"/>
      <c r="OAR12" s="359"/>
      <c r="OAS12" s="359"/>
      <c r="OAT12" s="360"/>
      <c r="OAU12" s="359"/>
      <c r="OAV12" s="360"/>
      <c r="OAW12" s="359"/>
      <c r="OAX12" s="359"/>
      <c r="OAY12" s="359"/>
      <c r="OAZ12" s="359"/>
      <c r="OBA12" s="360"/>
      <c r="OBB12" s="359"/>
      <c r="OBC12" s="360"/>
      <c r="OBD12" s="359"/>
      <c r="OBE12" s="359"/>
      <c r="OBF12" s="359"/>
      <c r="OBG12" s="359"/>
      <c r="OBH12" s="360"/>
      <c r="OBI12" s="359"/>
      <c r="OBJ12" s="360"/>
      <c r="OBK12" s="359"/>
      <c r="OBL12" s="359"/>
      <c r="OBM12" s="359"/>
      <c r="OBN12" s="359"/>
      <c r="OBO12" s="360"/>
      <c r="OBP12" s="359"/>
      <c r="OBQ12" s="360"/>
      <c r="OBR12" s="359"/>
      <c r="OBS12" s="359"/>
      <c r="OBT12" s="359"/>
      <c r="OBU12" s="359"/>
      <c r="OBV12" s="360"/>
      <c r="OBW12" s="359"/>
      <c r="OBX12" s="360"/>
      <c r="OBY12" s="359"/>
      <c r="OBZ12" s="359"/>
      <c r="OCA12" s="359"/>
      <c r="OCB12" s="359"/>
      <c r="OCC12" s="360"/>
      <c r="OCD12" s="359"/>
      <c r="OCE12" s="360"/>
      <c r="OCF12" s="359"/>
      <c r="OCG12" s="359"/>
      <c r="OCH12" s="359"/>
      <c r="OCI12" s="359"/>
      <c r="OCJ12" s="360"/>
      <c r="OCK12" s="359"/>
      <c r="OCL12" s="360"/>
      <c r="OCM12" s="359"/>
      <c r="OCN12" s="359"/>
      <c r="OCO12" s="359"/>
      <c r="OCP12" s="359"/>
      <c r="OCQ12" s="360"/>
      <c r="OCR12" s="359"/>
      <c r="OCS12" s="360"/>
      <c r="OCT12" s="359"/>
      <c r="OCU12" s="359"/>
      <c r="OCV12" s="359"/>
      <c r="OCW12" s="359"/>
      <c r="OCX12" s="360"/>
      <c r="OCY12" s="359"/>
      <c r="OCZ12" s="360"/>
      <c r="ODA12" s="359"/>
      <c r="ODB12" s="359"/>
      <c r="ODC12" s="359"/>
      <c r="ODD12" s="359"/>
      <c r="ODE12" s="360"/>
      <c r="ODF12" s="359"/>
      <c r="ODG12" s="360"/>
      <c r="ODH12" s="359"/>
      <c r="ODI12" s="359"/>
      <c r="ODJ12" s="359"/>
      <c r="ODK12" s="359"/>
      <c r="ODL12" s="360"/>
      <c r="ODM12" s="359"/>
      <c r="ODN12" s="360"/>
      <c r="ODO12" s="359"/>
      <c r="ODP12" s="359"/>
      <c r="ODQ12" s="359"/>
      <c r="ODR12" s="359"/>
      <c r="ODS12" s="360"/>
      <c r="ODT12" s="359"/>
      <c r="ODU12" s="360"/>
      <c r="ODV12" s="359"/>
      <c r="ODW12" s="359"/>
      <c r="ODX12" s="359"/>
      <c r="ODY12" s="359"/>
      <c r="ODZ12" s="360"/>
      <c r="OEA12" s="359"/>
      <c r="OEB12" s="360"/>
      <c r="OEC12" s="359"/>
      <c r="OED12" s="359"/>
      <c r="OEE12" s="359"/>
      <c r="OEF12" s="359"/>
      <c r="OEG12" s="360"/>
      <c r="OEH12" s="359"/>
      <c r="OEI12" s="360"/>
      <c r="OEJ12" s="359"/>
      <c r="OEK12" s="359"/>
      <c r="OEL12" s="359"/>
      <c r="OEM12" s="359"/>
      <c r="OEN12" s="360"/>
      <c r="OEO12" s="359"/>
      <c r="OEP12" s="360"/>
      <c r="OEQ12" s="359"/>
      <c r="OER12" s="359"/>
      <c r="OES12" s="359"/>
      <c r="OET12" s="359"/>
      <c r="OEU12" s="360"/>
      <c r="OEV12" s="359"/>
      <c r="OEW12" s="360"/>
      <c r="OEX12" s="359"/>
      <c r="OEY12" s="359"/>
      <c r="OEZ12" s="359"/>
      <c r="OFA12" s="359"/>
      <c r="OFB12" s="360"/>
      <c r="OFC12" s="359"/>
      <c r="OFD12" s="360"/>
      <c r="OFE12" s="359"/>
      <c r="OFF12" s="359"/>
      <c r="OFG12" s="359"/>
      <c r="OFH12" s="359"/>
      <c r="OFI12" s="360"/>
      <c r="OFJ12" s="359"/>
      <c r="OFK12" s="360"/>
      <c r="OFL12" s="359"/>
      <c r="OFM12" s="359"/>
      <c r="OFN12" s="359"/>
      <c r="OFO12" s="359"/>
      <c r="OFP12" s="360"/>
      <c r="OFQ12" s="359"/>
      <c r="OFR12" s="360"/>
      <c r="OFS12" s="359"/>
      <c r="OFT12" s="359"/>
      <c r="OFU12" s="359"/>
      <c r="OFV12" s="359"/>
      <c r="OFW12" s="360"/>
      <c r="OFX12" s="359"/>
      <c r="OFY12" s="360"/>
      <c r="OFZ12" s="359"/>
      <c r="OGA12" s="359"/>
      <c r="OGB12" s="359"/>
      <c r="OGC12" s="359"/>
      <c r="OGD12" s="360"/>
      <c r="OGE12" s="359"/>
      <c r="OGF12" s="360"/>
      <c r="OGG12" s="359"/>
      <c r="OGH12" s="359"/>
      <c r="OGI12" s="359"/>
      <c r="OGJ12" s="359"/>
      <c r="OGK12" s="360"/>
      <c r="OGL12" s="359"/>
      <c r="OGM12" s="360"/>
      <c r="OGN12" s="359"/>
      <c r="OGO12" s="359"/>
      <c r="OGP12" s="359"/>
      <c r="OGQ12" s="359"/>
      <c r="OGR12" s="360"/>
      <c r="OGS12" s="359"/>
      <c r="OGT12" s="360"/>
      <c r="OGU12" s="359"/>
      <c r="OGV12" s="359"/>
      <c r="OGW12" s="359"/>
      <c r="OGX12" s="359"/>
      <c r="OGY12" s="360"/>
      <c r="OGZ12" s="359"/>
      <c r="OHA12" s="360"/>
      <c r="OHB12" s="359"/>
      <c r="OHC12" s="359"/>
      <c r="OHD12" s="359"/>
      <c r="OHE12" s="359"/>
      <c r="OHF12" s="360"/>
      <c r="OHG12" s="359"/>
      <c r="OHH12" s="360"/>
      <c r="OHI12" s="359"/>
      <c r="OHJ12" s="359"/>
      <c r="OHK12" s="359"/>
      <c r="OHL12" s="359"/>
      <c r="OHM12" s="360"/>
      <c r="OHN12" s="359"/>
      <c r="OHO12" s="360"/>
      <c r="OHP12" s="359"/>
      <c r="OHQ12" s="359"/>
      <c r="OHR12" s="359"/>
      <c r="OHS12" s="359"/>
      <c r="OHT12" s="360"/>
      <c r="OHU12" s="359"/>
      <c r="OHV12" s="360"/>
      <c r="OHW12" s="359"/>
      <c r="OHX12" s="359"/>
      <c r="OHY12" s="359"/>
      <c r="OHZ12" s="359"/>
      <c r="OIA12" s="360"/>
      <c r="OIB12" s="359"/>
      <c r="OIC12" s="360"/>
      <c r="OID12" s="359"/>
      <c r="OIE12" s="359"/>
      <c r="OIF12" s="359"/>
      <c r="OIG12" s="359"/>
      <c r="OIH12" s="360"/>
      <c r="OII12" s="359"/>
      <c r="OIJ12" s="360"/>
      <c r="OIK12" s="359"/>
      <c r="OIL12" s="359"/>
      <c r="OIM12" s="359"/>
      <c r="OIN12" s="359"/>
      <c r="OIO12" s="360"/>
      <c r="OIP12" s="359"/>
      <c r="OIQ12" s="360"/>
      <c r="OIR12" s="359"/>
      <c r="OIS12" s="359"/>
      <c r="OIT12" s="359"/>
      <c r="OIU12" s="359"/>
      <c r="OIV12" s="360"/>
      <c r="OIW12" s="359"/>
      <c r="OIX12" s="360"/>
      <c r="OIY12" s="359"/>
      <c r="OIZ12" s="359"/>
      <c r="OJA12" s="359"/>
      <c r="OJB12" s="359"/>
      <c r="OJC12" s="360"/>
      <c r="OJD12" s="359"/>
      <c r="OJE12" s="360"/>
      <c r="OJF12" s="359"/>
      <c r="OJG12" s="359"/>
      <c r="OJH12" s="359"/>
      <c r="OJI12" s="359"/>
      <c r="OJJ12" s="360"/>
      <c r="OJK12" s="359"/>
      <c r="OJL12" s="360"/>
      <c r="OJM12" s="359"/>
      <c r="OJN12" s="359"/>
      <c r="OJO12" s="359"/>
      <c r="OJP12" s="359"/>
      <c r="OJQ12" s="360"/>
      <c r="OJR12" s="359"/>
      <c r="OJS12" s="360"/>
      <c r="OJT12" s="359"/>
      <c r="OJU12" s="359"/>
      <c r="OJV12" s="359"/>
      <c r="OJW12" s="359"/>
      <c r="OJX12" s="360"/>
      <c r="OJY12" s="359"/>
      <c r="OJZ12" s="360"/>
      <c r="OKA12" s="359"/>
      <c r="OKB12" s="359"/>
      <c r="OKC12" s="359"/>
      <c r="OKD12" s="359"/>
      <c r="OKE12" s="360"/>
      <c r="OKF12" s="359"/>
      <c r="OKG12" s="360"/>
      <c r="OKH12" s="359"/>
      <c r="OKI12" s="359"/>
      <c r="OKJ12" s="359"/>
      <c r="OKK12" s="359"/>
      <c r="OKL12" s="360"/>
      <c r="OKM12" s="359"/>
      <c r="OKN12" s="360"/>
      <c r="OKO12" s="359"/>
      <c r="OKP12" s="359"/>
      <c r="OKQ12" s="359"/>
      <c r="OKR12" s="359"/>
      <c r="OKS12" s="360"/>
      <c r="OKT12" s="359"/>
      <c r="OKU12" s="360"/>
      <c r="OKV12" s="359"/>
      <c r="OKW12" s="359"/>
      <c r="OKX12" s="359"/>
      <c r="OKY12" s="359"/>
      <c r="OKZ12" s="360"/>
      <c r="OLA12" s="359"/>
      <c r="OLB12" s="360"/>
      <c r="OLC12" s="359"/>
      <c r="OLD12" s="359"/>
      <c r="OLE12" s="359"/>
      <c r="OLF12" s="359"/>
      <c r="OLG12" s="360"/>
      <c r="OLH12" s="359"/>
      <c r="OLI12" s="360"/>
      <c r="OLJ12" s="359"/>
      <c r="OLK12" s="359"/>
      <c r="OLL12" s="359"/>
      <c r="OLM12" s="359"/>
      <c r="OLN12" s="360"/>
      <c r="OLO12" s="359"/>
      <c r="OLP12" s="360"/>
      <c r="OLQ12" s="359"/>
      <c r="OLR12" s="359"/>
      <c r="OLS12" s="359"/>
      <c r="OLT12" s="359"/>
      <c r="OLU12" s="360"/>
      <c r="OLV12" s="359"/>
      <c r="OLW12" s="360"/>
      <c r="OLX12" s="359"/>
      <c r="OLY12" s="359"/>
      <c r="OLZ12" s="359"/>
      <c r="OMA12" s="359"/>
      <c r="OMB12" s="360"/>
      <c r="OMC12" s="359"/>
      <c r="OMD12" s="360"/>
      <c r="OME12" s="359"/>
      <c r="OMF12" s="359"/>
      <c r="OMG12" s="359"/>
      <c r="OMH12" s="359"/>
      <c r="OMI12" s="360"/>
      <c r="OMJ12" s="359"/>
      <c r="OMK12" s="360"/>
      <c r="OML12" s="359"/>
      <c r="OMM12" s="359"/>
      <c r="OMN12" s="359"/>
      <c r="OMO12" s="359"/>
      <c r="OMP12" s="360"/>
      <c r="OMQ12" s="359"/>
      <c r="OMR12" s="360"/>
      <c r="OMS12" s="359"/>
      <c r="OMT12" s="359"/>
      <c r="OMU12" s="359"/>
      <c r="OMV12" s="359"/>
      <c r="OMW12" s="360"/>
      <c r="OMX12" s="359"/>
      <c r="OMY12" s="360"/>
      <c r="OMZ12" s="359"/>
      <c r="ONA12" s="359"/>
      <c r="ONB12" s="359"/>
      <c r="ONC12" s="359"/>
      <c r="OND12" s="360"/>
      <c r="ONE12" s="359"/>
      <c r="ONF12" s="360"/>
      <c r="ONG12" s="359"/>
      <c r="ONH12" s="359"/>
      <c r="ONI12" s="359"/>
      <c r="ONJ12" s="359"/>
      <c r="ONK12" s="360"/>
      <c r="ONL12" s="359"/>
      <c r="ONM12" s="360"/>
      <c r="ONN12" s="359"/>
      <c r="ONO12" s="359"/>
      <c r="ONP12" s="359"/>
      <c r="ONQ12" s="359"/>
      <c r="ONR12" s="360"/>
      <c r="ONS12" s="359"/>
      <c r="ONT12" s="360"/>
      <c r="ONU12" s="359"/>
      <c r="ONV12" s="359"/>
      <c r="ONW12" s="359"/>
      <c r="ONX12" s="359"/>
      <c r="ONY12" s="360"/>
      <c r="ONZ12" s="359"/>
      <c r="OOA12" s="360"/>
      <c r="OOB12" s="359"/>
      <c r="OOC12" s="359"/>
      <c r="OOD12" s="359"/>
      <c r="OOE12" s="359"/>
      <c r="OOF12" s="360"/>
      <c r="OOG12" s="359"/>
      <c r="OOH12" s="360"/>
      <c r="OOI12" s="359"/>
      <c r="OOJ12" s="359"/>
      <c r="OOK12" s="359"/>
      <c r="OOL12" s="359"/>
      <c r="OOM12" s="360"/>
      <c r="OON12" s="359"/>
      <c r="OOO12" s="360"/>
      <c r="OOP12" s="359"/>
      <c r="OOQ12" s="359"/>
      <c r="OOR12" s="359"/>
      <c r="OOS12" s="359"/>
      <c r="OOT12" s="360"/>
      <c r="OOU12" s="359"/>
      <c r="OOV12" s="360"/>
      <c r="OOW12" s="359"/>
      <c r="OOX12" s="359"/>
      <c r="OOY12" s="359"/>
      <c r="OOZ12" s="359"/>
      <c r="OPA12" s="360"/>
      <c r="OPB12" s="359"/>
      <c r="OPC12" s="360"/>
      <c r="OPD12" s="359"/>
      <c r="OPE12" s="359"/>
      <c r="OPF12" s="359"/>
      <c r="OPG12" s="359"/>
      <c r="OPH12" s="360"/>
      <c r="OPI12" s="359"/>
      <c r="OPJ12" s="360"/>
      <c r="OPK12" s="359"/>
      <c r="OPL12" s="359"/>
      <c r="OPM12" s="359"/>
      <c r="OPN12" s="359"/>
      <c r="OPO12" s="360"/>
      <c r="OPP12" s="359"/>
      <c r="OPQ12" s="360"/>
      <c r="OPR12" s="359"/>
      <c r="OPS12" s="359"/>
      <c r="OPT12" s="359"/>
      <c r="OPU12" s="359"/>
      <c r="OPV12" s="360"/>
      <c r="OPW12" s="359"/>
      <c r="OPX12" s="360"/>
      <c r="OPY12" s="359"/>
      <c r="OPZ12" s="359"/>
      <c r="OQA12" s="359"/>
      <c r="OQB12" s="359"/>
      <c r="OQC12" s="360"/>
      <c r="OQD12" s="359"/>
      <c r="OQE12" s="360"/>
      <c r="OQF12" s="359"/>
      <c r="OQG12" s="359"/>
      <c r="OQH12" s="359"/>
      <c r="OQI12" s="359"/>
      <c r="OQJ12" s="360"/>
      <c r="OQK12" s="359"/>
      <c r="OQL12" s="360"/>
      <c r="OQM12" s="359"/>
      <c r="OQN12" s="359"/>
      <c r="OQO12" s="359"/>
      <c r="OQP12" s="359"/>
      <c r="OQQ12" s="360"/>
      <c r="OQR12" s="359"/>
      <c r="OQS12" s="360"/>
      <c r="OQT12" s="359"/>
      <c r="OQU12" s="359"/>
      <c r="OQV12" s="359"/>
      <c r="OQW12" s="359"/>
      <c r="OQX12" s="360"/>
      <c r="OQY12" s="359"/>
      <c r="OQZ12" s="360"/>
      <c r="ORA12" s="359"/>
      <c r="ORB12" s="359"/>
      <c r="ORC12" s="359"/>
      <c r="ORD12" s="359"/>
      <c r="ORE12" s="360"/>
      <c r="ORF12" s="359"/>
      <c r="ORG12" s="360"/>
      <c r="ORH12" s="359"/>
      <c r="ORI12" s="359"/>
      <c r="ORJ12" s="359"/>
      <c r="ORK12" s="359"/>
      <c r="ORL12" s="360"/>
      <c r="ORM12" s="359"/>
      <c r="ORN12" s="360"/>
      <c r="ORO12" s="359"/>
      <c r="ORP12" s="359"/>
      <c r="ORQ12" s="359"/>
      <c r="ORR12" s="359"/>
      <c r="ORS12" s="360"/>
      <c r="ORT12" s="359"/>
      <c r="ORU12" s="360"/>
      <c r="ORV12" s="359"/>
      <c r="ORW12" s="359"/>
      <c r="ORX12" s="359"/>
      <c r="ORY12" s="359"/>
      <c r="ORZ12" s="360"/>
      <c r="OSA12" s="359"/>
      <c r="OSB12" s="360"/>
      <c r="OSC12" s="359"/>
      <c r="OSD12" s="359"/>
      <c r="OSE12" s="359"/>
      <c r="OSF12" s="359"/>
      <c r="OSG12" s="360"/>
      <c r="OSH12" s="359"/>
      <c r="OSI12" s="360"/>
      <c r="OSJ12" s="359"/>
      <c r="OSK12" s="359"/>
      <c r="OSL12" s="359"/>
      <c r="OSM12" s="359"/>
      <c r="OSN12" s="360"/>
      <c r="OSO12" s="359"/>
      <c r="OSP12" s="360"/>
      <c r="OSQ12" s="359"/>
      <c r="OSR12" s="359"/>
      <c r="OSS12" s="359"/>
      <c r="OST12" s="359"/>
      <c r="OSU12" s="360"/>
      <c r="OSV12" s="359"/>
      <c r="OSW12" s="360"/>
      <c r="OSX12" s="359"/>
      <c r="OSY12" s="359"/>
      <c r="OSZ12" s="359"/>
      <c r="OTA12" s="359"/>
      <c r="OTB12" s="360"/>
      <c r="OTC12" s="359"/>
      <c r="OTD12" s="360"/>
      <c r="OTE12" s="359"/>
      <c r="OTF12" s="359"/>
      <c r="OTG12" s="359"/>
      <c r="OTH12" s="359"/>
      <c r="OTI12" s="360"/>
      <c r="OTJ12" s="359"/>
      <c r="OTK12" s="360"/>
      <c r="OTL12" s="359"/>
      <c r="OTM12" s="359"/>
      <c r="OTN12" s="359"/>
      <c r="OTO12" s="359"/>
      <c r="OTP12" s="360"/>
      <c r="OTQ12" s="359"/>
      <c r="OTR12" s="360"/>
      <c r="OTS12" s="359"/>
      <c r="OTT12" s="359"/>
      <c r="OTU12" s="359"/>
      <c r="OTV12" s="359"/>
      <c r="OTW12" s="360"/>
      <c r="OTX12" s="359"/>
      <c r="OTY12" s="360"/>
      <c r="OTZ12" s="359"/>
      <c r="OUA12" s="359"/>
      <c r="OUB12" s="359"/>
      <c r="OUC12" s="359"/>
      <c r="OUD12" s="360"/>
      <c r="OUE12" s="359"/>
      <c r="OUF12" s="360"/>
      <c r="OUG12" s="359"/>
      <c r="OUH12" s="359"/>
      <c r="OUI12" s="359"/>
      <c r="OUJ12" s="359"/>
      <c r="OUK12" s="360"/>
      <c r="OUL12" s="359"/>
      <c r="OUM12" s="360"/>
      <c r="OUN12" s="359"/>
      <c r="OUO12" s="359"/>
      <c r="OUP12" s="359"/>
      <c r="OUQ12" s="359"/>
      <c r="OUR12" s="360"/>
      <c r="OUS12" s="359"/>
      <c r="OUT12" s="360"/>
      <c r="OUU12" s="359"/>
      <c r="OUV12" s="359"/>
      <c r="OUW12" s="359"/>
      <c r="OUX12" s="359"/>
      <c r="OUY12" s="360"/>
      <c r="OUZ12" s="359"/>
      <c r="OVA12" s="360"/>
      <c r="OVB12" s="359"/>
      <c r="OVC12" s="359"/>
      <c r="OVD12" s="359"/>
      <c r="OVE12" s="359"/>
      <c r="OVF12" s="360"/>
      <c r="OVG12" s="359"/>
      <c r="OVH12" s="360"/>
      <c r="OVI12" s="359"/>
      <c r="OVJ12" s="359"/>
      <c r="OVK12" s="359"/>
      <c r="OVL12" s="359"/>
      <c r="OVM12" s="360"/>
      <c r="OVN12" s="359"/>
      <c r="OVO12" s="360"/>
      <c r="OVP12" s="359"/>
      <c r="OVQ12" s="359"/>
      <c r="OVR12" s="359"/>
      <c r="OVS12" s="359"/>
      <c r="OVT12" s="360"/>
      <c r="OVU12" s="359"/>
      <c r="OVV12" s="360"/>
      <c r="OVW12" s="359"/>
      <c r="OVX12" s="359"/>
      <c r="OVY12" s="359"/>
      <c r="OVZ12" s="359"/>
      <c r="OWA12" s="360"/>
      <c r="OWB12" s="359"/>
      <c r="OWC12" s="360"/>
      <c r="OWD12" s="359"/>
      <c r="OWE12" s="359"/>
      <c r="OWF12" s="359"/>
      <c r="OWG12" s="359"/>
      <c r="OWH12" s="360"/>
      <c r="OWI12" s="359"/>
      <c r="OWJ12" s="360"/>
      <c r="OWK12" s="359"/>
      <c r="OWL12" s="359"/>
      <c r="OWM12" s="359"/>
      <c r="OWN12" s="359"/>
      <c r="OWO12" s="360"/>
      <c r="OWP12" s="359"/>
      <c r="OWQ12" s="360"/>
      <c r="OWR12" s="359"/>
      <c r="OWS12" s="359"/>
      <c r="OWT12" s="359"/>
      <c r="OWU12" s="359"/>
      <c r="OWV12" s="360"/>
      <c r="OWW12" s="359"/>
      <c r="OWX12" s="360"/>
      <c r="OWY12" s="359"/>
      <c r="OWZ12" s="359"/>
      <c r="OXA12" s="359"/>
      <c r="OXB12" s="359"/>
      <c r="OXC12" s="360"/>
      <c r="OXD12" s="359"/>
      <c r="OXE12" s="360"/>
      <c r="OXF12" s="359"/>
      <c r="OXG12" s="359"/>
      <c r="OXH12" s="359"/>
      <c r="OXI12" s="359"/>
      <c r="OXJ12" s="360"/>
      <c r="OXK12" s="359"/>
      <c r="OXL12" s="360"/>
      <c r="OXM12" s="359"/>
      <c r="OXN12" s="359"/>
      <c r="OXO12" s="359"/>
      <c r="OXP12" s="359"/>
      <c r="OXQ12" s="360"/>
      <c r="OXR12" s="359"/>
      <c r="OXS12" s="360"/>
      <c r="OXT12" s="359"/>
      <c r="OXU12" s="359"/>
      <c r="OXV12" s="359"/>
      <c r="OXW12" s="359"/>
      <c r="OXX12" s="360"/>
      <c r="OXY12" s="359"/>
      <c r="OXZ12" s="360"/>
      <c r="OYA12" s="359"/>
      <c r="OYB12" s="359"/>
      <c r="OYC12" s="359"/>
      <c r="OYD12" s="359"/>
      <c r="OYE12" s="360"/>
      <c r="OYF12" s="359"/>
      <c r="OYG12" s="360"/>
      <c r="OYH12" s="359"/>
      <c r="OYI12" s="359"/>
      <c r="OYJ12" s="359"/>
      <c r="OYK12" s="359"/>
      <c r="OYL12" s="360"/>
      <c r="OYM12" s="359"/>
      <c r="OYN12" s="360"/>
      <c r="OYO12" s="359"/>
      <c r="OYP12" s="359"/>
      <c r="OYQ12" s="359"/>
      <c r="OYR12" s="359"/>
      <c r="OYS12" s="360"/>
      <c r="OYT12" s="359"/>
      <c r="OYU12" s="360"/>
      <c r="OYV12" s="359"/>
      <c r="OYW12" s="359"/>
      <c r="OYX12" s="359"/>
      <c r="OYY12" s="359"/>
      <c r="OYZ12" s="360"/>
      <c r="OZA12" s="359"/>
      <c r="OZB12" s="360"/>
      <c r="OZC12" s="359"/>
      <c r="OZD12" s="359"/>
      <c r="OZE12" s="359"/>
      <c r="OZF12" s="359"/>
      <c r="OZG12" s="360"/>
      <c r="OZH12" s="359"/>
      <c r="OZI12" s="360"/>
      <c r="OZJ12" s="359"/>
      <c r="OZK12" s="359"/>
      <c r="OZL12" s="359"/>
      <c r="OZM12" s="359"/>
      <c r="OZN12" s="360"/>
      <c r="OZO12" s="359"/>
      <c r="OZP12" s="360"/>
      <c r="OZQ12" s="359"/>
      <c r="OZR12" s="359"/>
      <c r="OZS12" s="359"/>
      <c r="OZT12" s="359"/>
      <c r="OZU12" s="360"/>
      <c r="OZV12" s="359"/>
      <c r="OZW12" s="360"/>
      <c r="OZX12" s="359"/>
      <c r="OZY12" s="359"/>
      <c r="OZZ12" s="359"/>
      <c r="PAA12" s="359"/>
      <c r="PAB12" s="360"/>
      <c r="PAC12" s="359"/>
      <c r="PAD12" s="360"/>
      <c r="PAE12" s="359"/>
      <c r="PAF12" s="359"/>
      <c r="PAG12" s="359"/>
      <c r="PAH12" s="359"/>
      <c r="PAI12" s="360"/>
      <c r="PAJ12" s="359"/>
      <c r="PAK12" s="360"/>
      <c r="PAL12" s="359"/>
      <c r="PAM12" s="359"/>
      <c r="PAN12" s="359"/>
      <c r="PAO12" s="359"/>
      <c r="PAP12" s="360"/>
      <c r="PAQ12" s="359"/>
      <c r="PAR12" s="360"/>
      <c r="PAS12" s="359"/>
      <c r="PAT12" s="359"/>
      <c r="PAU12" s="359"/>
      <c r="PAV12" s="359"/>
      <c r="PAW12" s="360"/>
      <c r="PAX12" s="359"/>
      <c r="PAY12" s="360"/>
      <c r="PAZ12" s="359"/>
      <c r="PBA12" s="359"/>
      <c r="PBB12" s="359"/>
      <c r="PBC12" s="359"/>
      <c r="PBD12" s="360"/>
      <c r="PBE12" s="359"/>
      <c r="PBF12" s="360"/>
      <c r="PBG12" s="359"/>
      <c r="PBH12" s="359"/>
      <c r="PBI12" s="359"/>
      <c r="PBJ12" s="359"/>
      <c r="PBK12" s="360"/>
      <c r="PBL12" s="359"/>
      <c r="PBM12" s="360"/>
      <c r="PBN12" s="359"/>
      <c r="PBO12" s="359"/>
      <c r="PBP12" s="359"/>
      <c r="PBQ12" s="359"/>
      <c r="PBR12" s="360"/>
      <c r="PBS12" s="359"/>
      <c r="PBT12" s="360"/>
      <c r="PBU12" s="359"/>
      <c r="PBV12" s="359"/>
      <c r="PBW12" s="359"/>
      <c r="PBX12" s="359"/>
      <c r="PBY12" s="360"/>
      <c r="PBZ12" s="359"/>
      <c r="PCA12" s="360"/>
      <c r="PCB12" s="359"/>
      <c r="PCC12" s="359"/>
      <c r="PCD12" s="359"/>
      <c r="PCE12" s="359"/>
      <c r="PCF12" s="360"/>
      <c r="PCG12" s="359"/>
      <c r="PCH12" s="360"/>
      <c r="PCI12" s="359"/>
      <c r="PCJ12" s="359"/>
      <c r="PCK12" s="359"/>
      <c r="PCL12" s="359"/>
      <c r="PCM12" s="360"/>
      <c r="PCN12" s="359"/>
      <c r="PCO12" s="360"/>
      <c r="PCP12" s="359"/>
      <c r="PCQ12" s="359"/>
      <c r="PCR12" s="359"/>
      <c r="PCS12" s="359"/>
      <c r="PCT12" s="360"/>
      <c r="PCU12" s="359"/>
      <c r="PCV12" s="360"/>
      <c r="PCW12" s="359"/>
      <c r="PCX12" s="359"/>
      <c r="PCY12" s="359"/>
      <c r="PCZ12" s="359"/>
      <c r="PDA12" s="360"/>
      <c r="PDB12" s="359"/>
      <c r="PDC12" s="360"/>
      <c r="PDD12" s="359"/>
      <c r="PDE12" s="359"/>
      <c r="PDF12" s="359"/>
      <c r="PDG12" s="359"/>
      <c r="PDH12" s="360"/>
      <c r="PDI12" s="359"/>
      <c r="PDJ12" s="360"/>
      <c r="PDK12" s="359"/>
      <c r="PDL12" s="359"/>
      <c r="PDM12" s="359"/>
      <c r="PDN12" s="359"/>
      <c r="PDO12" s="360"/>
      <c r="PDP12" s="359"/>
      <c r="PDQ12" s="360"/>
      <c r="PDR12" s="359"/>
      <c r="PDS12" s="359"/>
      <c r="PDT12" s="359"/>
      <c r="PDU12" s="359"/>
      <c r="PDV12" s="360"/>
      <c r="PDW12" s="359"/>
      <c r="PDX12" s="360"/>
      <c r="PDY12" s="359"/>
      <c r="PDZ12" s="359"/>
      <c r="PEA12" s="359"/>
      <c r="PEB12" s="359"/>
      <c r="PEC12" s="360"/>
      <c r="PED12" s="359"/>
      <c r="PEE12" s="360"/>
      <c r="PEF12" s="359"/>
      <c r="PEG12" s="359"/>
      <c r="PEH12" s="359"/>
      <c r="PEI12" s="359"/>
      <c r="PEJ12" s="360"/>
      <c r="PEK12" s="359"/>
      <c r="PEL12" s="360"/>
      <c r="PEM12" s="359"/>
      <c r="PEN12" s="359"/>
      <c r="PEO12" s="359"/>
      <c r="PEP12" s="359"/>
      <c r="PEQ12" s="360"/>
      <c r="PER12" s="359"/>
      <c r="PES12" s="360"/>
      <c r="PET12" s="359"/>
      <c r="PEU12" s="359"/>
      <c r="PEV12" s="359"/>
      <c r="PEW12" s="359"/>
      <c r="PEX12" s="360"/>
      <c r="PEY12" s="359"/>
      <c r="PEZ12" s="360"/>
      <c r="PFA12" s="359"/>
      <c r="PFB12" s="359"/>
      <c r="PFC12" s="359"/>
      <c r="PFD12" s="359"/>
      <c r="PFE12" s="360"/>
      <c r="PFF12" s="359"/>
      <c r="PFG12" s="360"/>
      <c r="PFH12" s="359"/>
      <c r="PFI12" s="359"/>
      <c r="PFJ12" s="359"/>
      <c r="PFK12" s="359"/>
      <c r="PFL12" s="360"/>
      <c r="PFM12" s="359"/>
      <c r="PFN12" s="360"/>
      <c r="PFO12" s="359"/>
      <c r="PFP12" s="359"/>
      <c r="PFQ12" s="359"/>
      <c r="PFR12" s="359"/>
      <c r="PFS12" s="360"/>
      <c r="PFT12" s="359"/>
      <c r="PFU12" s="360"/>
      <c r="PFV12" s="359"/>
      <c r="PFW12" s="359"/>
      <c r="PFX12" s="359"/>
      <c r="PFY12" s="359"/>
      <c r="PFZ12" s="360"/>
      <c r="PGA12" s="359"/>
      <c r="PGB12" s="360"/>
      <c r="PGC12" s="359"/>
      <c r="PGD12" s="359"/>
      <c r="PGE12" s="359"/>
      <c r="PGF12" s="359"/>
      <c r="PGG12" s="360"/>
      <c r="PGH12" s="359"/>
      <c r="PGI12" s="360"/>
      <c r="PGJ12" s="359"/>
      <c r="PGK12" s="359"/>
      <c r="PGL12" s="359"/>
      <c r="PGM12" s="359"/>
      <c r="PGN12" s="360"/>
      <c r="PGO12" s="359"/>
      <c r="PGP12" s="360"/>
      <c r="PGQ12" s="359"/>
      <c r="PGR12" s="359"/>
      <c r="PGS12" s="359"/>
      <c r="PGT12" s="359"/>
      <c r="PGU12" s="360"/>
      <c r="PGV12" s="359"/>
      <c r="PGW12" s="360"/>
      <c r="PGX12" s="359"/>
      <c r="PGY12" s="359"/>
      <c r="PGZ12" s="359"/>
      <c r="PHA12" s="359"/>
      <c r="PHB12" s="360"/>
      <c r="PHC12" s="359"/>
      <c r="PHD12" s="360"/>
      <c r="PHE12" s="359"/>
      <c r="PHF12" s="359"/>
      <c r="PHG12" s="359"/>
      <c r="PHH12" s="359"/>
      <c r="PHI12" s="360"/>
      <c r="PHJ12" s="359"/>
      <c r="PHK12" s="360"/>
      <c r="PHL12" s="359"/>
      <c r="PHM12" s="359"/>
      <c r="PHN12" s="359"/>
      <c r="PHO12" s="359"/>
      <c r="PHP12" s="360"/>
      <c r="PHQ12" s="359"/>
      <c r="PHR12" s="360"/>
      <c r="PHS12" s="359"/>
      <c r="PHT12" s="359"/>
      <c r="PHU12" s="359"/>
      <c r="PHV12" s="359"/>
      <c r="PHW12" s="360"/>
      <c r="PHX12" s="359"/>
      <c r="PHY12" s="360"/>
      <c r="PHZ12" s="359"/>
      <c r="PIA12" s="359"/>
      <c r="PIB12" s="359"/>
      <c r="PIC12" s="359"/>
      <c r="PID12" s="360"/>
      <c r="PIE12" s="359"/>
      <c r="PIF12" s="360"/>
      <c r="PIG12" s="359"/>
      <c r="PIH12" s="359"/>
      <c r="PII12" s="359"/>
      <c r="PIJ12" s="359"/>
      <c r="PIK12" s="360"/>
      <c r="PIL12" s="359"/>
      <c r="PIM12" s="360"/>
      <c r="PIN12" s="359"/>
      <c r="PIO12" s="359"/>
      <c r="PIP12" s="359"/>
      <c r="PIQ12" s="359"/>
      <c r="PIR12" s="360"/>
      <c r="PIS12" s="359"/>
      <c r="PIT12" s="360"/>
      <c r="PIU12" s="359"/>
      <c r="PIV12" s="359"/>
      <c r="PIW12" s="359"/>
      <c r="PIX12" s="359"/>
      <c r="PIY12" s="360"/>
      <c r="PIZ12" s="359"/>
      <c r="PJA12" s="360"/>
      <c r="PJB12" s="359"/>
      <c r="PJC12" s="359"/>
      <c r="PJD12" s="359"/>
      <c r="PJE12" s="359"/>
      <c r="PJF12" s="360"/>
      <c r="PJG12" s="359"/>
      <c r="PJH12" s="360"/>
      <c r="PJI12" s="359"/>
      <c r="PJJ12" s="359"/>
      <c r="PJK12" s="359"/>
      <c r="PJL12" s="359"/>
      <c r="PJM12" s="360"/>
      <c r="PJN12" s="359"/>
      <c r="PJO12" s="360"/>
      <c r="PJP12" s="359"/>
      <c r="PJQ12" s="359"/>
      <c r="PJR12" s="359"/>
      <c r="PJS12" s="359"/>
      <c r="PJT12" s="360"/>
      <c r="PJU12" s="359"/>
      <c r="PJV12" s="360"/>
      <c r="PJW12" s="359"/>
      <c r="PJX12" s="359"/>
      <c r="PJY12" s="359"/>
      <c r="PJZ12" s="359"/>
      <c r="PKA12" s="360"/>
      <c r="PKB12" s="359"/>
      <c r="PKC12" s="360"/>
      <c r="PKD12" s="359"/>
      <c r="PKE12" s="359"/>
      <c r="PKF12" s="359"/>
      <c r="PKG12" s="359"/>
      <c r="PKH12" s="360"/>
      <c r="PKI12" s="359"/>
      <c r="PKJ12" s="360"/>
      <c r="PKK12" s="359"/>
      <c r="PKL12" s="359"/>
      <c r="PKM12" s="359"/>
      <c r="PKN12" s="359"/>
      <c r="PKO12" s="360"/>
      <c r="PKP12" s="359"/>
      <c r="PKQ12" s="360"/>
      <c r="PKR12" s="359"/>
      <c r="PKS12" s="359"/>
      <c r="PKT12" s="359"/>
      <c r="PKU12" s="359"/>
      <c r="PKV12" s="360"/>
      <c r="PKW12" s="359"/>
      <c r="PKX12" s="360"/>
      <c r="PKY12" s="359"/>
      <c r="PKZ12" s="359"/>
      <c r="PLA12" s="359"/>
      <c r="PLB12" s="359"/>
      <c r="PLC12" s="360"/>
      <c r="PLD12" s="359"/>
      <c r="PLE12" s="360"/>
      <c r="PLF12" s="359"/>
      <c r="PLG12" s="359"/>
      <c r="PLH12" s="359"/>
      <c r="PLI12" s="359"/>
      <c r="PLJ12" s="360"/>
      <c r="PLK12" s="359"/>
      <c r="PLL12" s="360"/>
      <c r="PLM12" s="359"/>
      <c r="PLN12" s="359"/>
      <c r="PLO12" s="359"/>
      <c r="PLP12" s="359"/>
      <c r="PLQ12" s="360"/>
      <c r="PLR12" s="359"/>
      <c r="PLS12" s="360"/>
      <c r="PLT12" s="359"/>
      <c r="PLU12" s="359"/>
      <c r="PLV12" s="359"/>
      <c r="PLW12" s="359"/>
      <c r="PLX12" s="360"/>
      <c r="PLY12" s="359"/>
      <c r="PLZ12" s="360"/>
      <c r="PMA12" s="359"/>
      <c r="PMB12" s="359"/>
      <c r="PMC12" s="359"/>
      <c r="PMD12" s="359"/>
      <c r="PME12" s="360"/>
      <c r="PMF12" s="359"/>
      <c r="PMG12" s="360"/>
      <c r="PMH12" s="359"/>
      <c r="PMI12" s="359"/>
      <c r="PMJ12" s="359"/>
      <c r="PMK12" s="359"/>
      <c r="PML12" s="360"/>
      <c r="PMM12" s="359"/>
      <c r="PMN12" s="360"/>
      <c r="PMO12" s="359"/>
      <c r="PMP12" s="359"/>
      <c r="PMQ12" s="359"/>
      <c r="PMR12" s="359"/>
      <c r="PMS12" s="360"/>
      <c r="PMT12" s="359"/>
      <c r="PMU12" s="360"/>
      <c r="PMV12" s="359"/>
      <c r="PMW12" s="359"/>
      <c r="PMX12" s="359"/>
      <c r="PMY12" s="359"/>
      <c r="PMZ12" s="360"/>
      <c r="PNA12" s="359"/>
      <c r="PNB12" s="360"/>
      <c r="PNC12" s="359"/>
      <c r="PND12" s="359"/>
      <c r="PNE12" s="359"/>
      <c r="PNF12" s="359"/>
      <c r="PNG12" s="360"/>
      <c r="PNH12" s="359"/>
      <c r="PNI12" s="360"/>
      <c r="PNJ12" s="359"/>
      <c r="PNK12" s="359"/>
      <c r="PNL12" s="359"/>
      <c r="PNM12" s="359"/>
      <c r="PNN12" s="360"/>
      <c r="PNO12" s="359"/>
      <c r="PNP12" s="360"/>
      <c r="PNQ12" s="359"/>
      <c r="PNR12" s="359"/>
      <c r="PNS12" s="359"/>
      <c r="PNT12" s="359"/>
      <c r="PNU12" s="360"/>
      <c r="PNV12" s="359"/>
      <c r="PNW12" s="360"/>
      <c r="PNX12" s="359"/>
      <c r="PNY12" s="359"/>
      <c r="PNZ12" s="359"/>
      <c r="POA12" s="359"/>
      <c r="POB12" s="360"/>
      <c r="POC12" s="359"/>
      <c r="POD12" s="360"/>
      <c r="POE12" s="359"/>
      <c r="POF12" s="359"/>
      <c r="POG12" s="359"/>
      <c r="POH12" s="359"/>
      <c r="POI12" s="360"/>
      <c r="POJ12" s="359"/>
      <c r="POK12" s="360"/>
      <c r="POL12" s="359"/>
      <c r="POM12" s="359"/>
      <c r="PON12" s="359"/>
      <c r="POO12" s="359"/>
      <c r="POP12" s="360"/>
      <c r="POQ12" s="359"/>
      <c r="POR12" s="360"/>
      <c r="POS12" s="359"/>
      <c r="POT12" s="359"/>
      <c r="POU12" s="359"/>
      <c r="POV12" s="359"/>
      <c r="POW12" s="360"/>
      <c r="POX12" s="359"/>
      <c r="POY12" s="360"/>
      <c r="POZ12" s="359"/>
      <c r="PPA12" s="359"/>
      <c r="PPB12" s="359"/>
      <c r="PPC12" s="359"/>
      <c r="PPD12" s="360"/>
      <c r="PPE12" s="359"/>
      <c r="PPF12" s="360"/>
      <c r="PPG12" s="359"/>
      <c r="PPH12" s="359"/>
      <c r="PPI12" s="359"/>
      <c r="PPJ12" s="359"/>
      <c r="PPK12" s="360"/>
      <c r="PPL12" s="359"/>
      <c r="PPM12" s="360"/>
      <c r="PPN12" s="359"/>
      <c r="PPO12" s="359"/>
      <c r="PPP12" s="359"/>
      <c r="PPQ12" s="359"/>
      <c r="PPR12" s="360"/>
      <c r="PPS12" s="359"/>
      <c r="PPT12" s="360"/>
      <c r="PPU12" s="359"/>
      <c r="PPV12" s="359"/>
      <c r="PPW12" s="359"/>
      <c r="PPX12" s="359"/>
      <c r="PPY12" s="360"/>
      <c r="PPZ12" s="359"/>
      <c r="PQA12" s="360"/>
      <c r="PQB12" s="359"/>
      <c r="PQC12" s="359"/>
      <c r="PQD12" s="359"/>
      <c r="PQE12" s="359"/>
      <c r="PQF12" s="360"/>
      <c r="PQG12" s="359"/>
      <c r="PQH12" s="360"/>
      <c r="PQI12" s="359"/>
      <c r="PQJ12" s="359"/>
      <c r="PQK12" s="359"/>
      <c r="PQL12" s="359"/>
      <c r="PQM12" s="360"/>
      <c r="PQN12" s="359"/>
      <c r="PQO12" s="360"/>
      <c r="PQP12" s="359"/>
      <c r="PQQ12" s="359"/>
      <c r="PQR12" s="359"/>
      <c r="PQS12" s="359"/>
      <c r="PQT12" s="360"/>
      <c r="PQU12" s="359"/>
      <c r="PQV12" s="360"/>
      <c r="PQW12" s="359"/>
      <c r="PQX12" s="359"/>
      <c r="PQY12" s="359"/>
      <c r="PQZ12" s="359"/>
      <c r="PRA12" s="360"/>
      <c r="PRB12" s="359"/>
      <c r="PRC12" s="360"/>
      <c r="PRD12" s="359"/>
      <c r="PRE12" s="359"/>
      <c r="PRF12" s="359"/>
      <c r="PRG12" s="359"/>
      <c r="PRH12" s="360"/>
      <c r="PRI12" s="359"/>
      <c r="PRJ12" s="360"/>
      <c r="PRK12" s="359"/>
      <c r="PRL12" s="359"/>
      <c r="PRM12" s="359"/>
      <c r="PRN12" s="359"/>
      <c r="PRO12" s="360"/>
      <c r="PRP12" s="359"/>
      <c r="PRQ12" s="360"/>
      <c r="PRR12" s="359"/>
      <c r="PRS12" s="359"/>
      <c r="PRT12" s="359"/>
      <c r="PRU12" s="359"/>
      <c r="PRV12" s="360"/>
      <c r="PRW12" s="359"/>
      <c r="PRX12" s="360"/>
      <c r="PRY12" s="359"/>
      <c r="PRZ12" s="359"/>
      <c r="PSA12" s="359"/>
      <c r="PSB12" s="359"/>
      <c r="PSC12" s="360"/>
      <c r="PSD12" s="359"/>
      <c r="PSE12" s="360"/>
      <c r="PSF12" s="359"/>
      <c r="PSG12" s="359"/>
      <c r="PSH12" s="359"/>
      <c r="PSI12" s="359"/>
      <c r="PSJ12" s="360"/>
      <c r="PSK12" s="359"/>
      <c r="PSL12" s="360"/>
      <c r="PSM12" s="359"/>
      <c r="PSN12" s="359"/>
      <c r="PSO12" s="359"/>
      <c r="PSP12" s="359"/>
      <c r="PSQ12" s="360"/>
      <c r="PSR12" s="359"/>
      <c r="PSS12" s="360"/>
      <c r="PST12" s="359"/>
      <c r="PSU12" s="359"/>
      <c r="PSV12" s="359"/>
      <c r="PSW12" s="359"/>
      <c r="PSX12" s="360"/>
      <c r="PSY12" s="359"/>
      <c r="PSZ12" s="360"/>
      <c r="PTA12" s="359"/>
      <c r="PTB12" s="359"/>
      <c r="PTC12" s="359"/>
      <c r="PTD12" s="359"/>
      <c r="PTE12" s="360"/>
      <c r="PTF12" s="359"/>
      <c r="PTG12" s="360"/>
      <c r="PTH12" s="359"/>
      <c r="PTI12" s="359"/>
      <c r="PTJ12" s="359"/>
      <c r="PTK12" s="359"/>
      <c r="PTL12" s="360"/>
      <c r="PTM12" s="359"/>
      <c r="PTN12" s="360"/>
      <c r="PTO12" s="359"/>
      <c r="PTP12" s="359"/>
      <c r="PTQ12" s="359"/>
      <c r="PTR12" s="359"/>
      <c r="PTS12" s="360"/>
      <c r="PTT12" s="359"/>
      <c r="PTU12" s="360"/>
      <c r="PTV12" s="359"/>
      <c r="PTW12" s="359"/>
      <c r="PTX12" s="359"/>
      <c r="PTY12" s="359"/>
      <c r="PTZ12" s="360"/>
      <c r="PUA12" s="359"/>
      <c r="PUB12" s="360"/>
      <c r="PUC12" s="359"/>
      <c r="PUD12" s="359"/>
      <c r="PUE12" s="359"/>
      <c r="PUF12" s="359"/>
      <c r="PUG12" s="360"/>
      <c r="PUH12" s="359"/>
      <c r="PUI12" s="360"/>
      <c r="PUJ12" s="359"/>
      <c r="PUK12" s="359"/>
      <c r="PUL12" s="359"/>
      <c r="PUM12" s="359"/>
      <c r="PUN12" s="360"/>
      <c r="PUO12" s="359"/>
      <c r="PUP12" s="360"/>
      <c r="PUQ12" s="359"/>
      <c r="PUR12" s="359"/>
      <c r="PUS12" s="359"/>
      <c r="PUT12" s="359"/>
      <c r="PUU12" s="360"/>
      <c r="PUV12" s="359"/>
      <c r="PUW12" s="360"/>
      <c r="PUX12" s="359"/>
      <c r="PUY12" s="359"/>
      <c r="PUZ12" s="359"/>
      <c r="PVA12" s="359"/>
      <c r="PVB12" s="360"/>
      <c r="PVC12" s="359"/>
      <c r="PVD12" s="360"/>
      <c r="PVE12" s="359"/>
      <c r="PVF12" s="359"/>
      <c r="PVG12" s="359"/>
      <c r="PVH12" s="359"/>
      <c r="PVI12" s="360"/>
      <c r="PVJ12" s="359"/>
      <c r="PVK12" s="360"/>
      <c r="PVL12" s="359"/>
      <c r="PVM12" s="359"/>
      <c r="PVN12" s="359"/>
      <c r="PVO12" s="359"/>
      <c r="PVP12" s="360"/>
      <c r="PVQ12" s="359"/>
      <c r="PVR12" s="360"/>
      <c r="PVS12" s="359"/>
      <c r="PVT12" s="359"/>
      <c r="PVU12" s="359"/>
      <c r="PVV12" s="359"/>
      <c r="PVW12" s="360"/>
      <c r="PVX12" s="359"/>
      <c r="PVY12" s="360"/>
      <c r="PVZ12" s="359"/>
      <c r="PWA12" s="359"/>
      <c r="PWB12" s="359"/>
      <c r="PWC12" s="359"/>
      <c r="PWD12" s="360"/>
      <c r="PWE12" s="359"/>
      <c r="PWF12" s="360"/>
      <c r="PWG12" s="359"/>
      <c r="PWH12" s="359"/>
      <c r="PWI12" s="359"/>
      <c r="PWJ12" s="359"/>
      <c r="PWK12" s="360"/>
      <c r="PWL12" s="359"/>
      <c r="PWM12" s="360"/>
      <c r="PWN12" s="359"/>
      <c r="PWO12" s="359"/>
      <c r="PWP12" s="359"/>
      <c r="PWQ12" s="359"/>
      <c r="PWR12" s="360"/>
      <c r="PWS12" s="359"/>
      <c r="PWT12" s="360"/>
      <c r="PWU12" s="359"/>
      <c r="PWV12" s="359"/>
      <c r="PWW12" s="359"/>
      <c r="PWX12" s="359"/>
      <c r="PWY12" s="360"/>
      <c r="PWZ12" s="359"/>
      <c r="PXA12" s="360"/>
      <c r="PXB12" s="359"/>
      <c r="PXC12" s="359"/>
      <c r="PXD12" s="359"/>
      <c r="PXE12" s="359"/>
      <c r="PXF12" s="360"/>
      <c r="PXG12" s="359"/>
      <c r="PXH12" s="360"/>
      <c r="PXI12" s="359"/>
      <c r="PXJ12" s="359"/>
      <c r="PXK12" s="359"/>
      <c r="PXL12" s="359"/>
      <c r="PXM12" s="360"/>
      <c r="PXN12" s="359"/>
      <c r="PXO12" s="360"/>
      <c r="PXP12" s="359"/>
      <c r="PXQ12" s="359"/>
      <c r="PXR12" s="359"/>
      <c r="PXS12" s="359"/>
      <c r="PXT12" s="360"/>
      <c r="PXU12" s="359"/>
      <c r="PXV12" s="360"/>
      <c r="PXW12" s="359"/>
      <c r="PXX12" s="359"/>
      <c r="PXY12" s="359"/>
      <c r="PXZ12" s="359"/>
      <c r="PYA12" s="360"/>
      <c r="PYB12" s="359"/>
      <c r="PYC12" s="360"/>
      <c r="PYD12" s="359"/>
      <c r="PYE12" s="359"/>
      <c r="PYF12" s="359"/>
      <c r="PYG12" s="359"/>
      <c r="PYH12" s="360"/>
      <c r="PYI12" s="359"/>
      <c r="PYJ12" s="360"/>
      <c r="PYK12" s="359"/>
      <c r="PYL12" s="359"/>
      <c r="PYM12" s="359"/>
      <c r="PYN12" s="359"/>
      <c r="PYO12" s="360"/>
      <c r="PYP12" s="359"/>
      <c r="PYQ12" s="360"/>
      <c r="PYR12" s="359"/>
      <c r="PYS12" s="359"/>
      <c r="PYT12" s="359"/>
      <c r="PYU12" s="359"/>
      <c r="PYV12" s="360"/>
      <c r="PYW12" s="359"/>
      <c r="PYX12" s="360"/>
      <c r="PYY12" s="359"/>
      <c r="PYZ12" s="359"/>
      <c r="PZA12" s="359"/>
      <c r="PZB12" s="359"/>
      <c r="PZC12" s="360"/>
      <c r="PZD12" s="359"/>
      <c r="PZE12" s="360"/>
      <c r="PZF12" s="359"/>
      <c r="PZG12" s="359"/>
      <c r="PZH12" s="359"/>
      <c r="PZI12" s="359"/>
      <c r="PZJ12" s="360"/>
      <c r="PZK12" s="359"/>
      <c r="PZL12" s="360"/>
      <c r="PZM12" s="359"/>
      <c r="PZN12" s="359"/>
      <c r="PZO12" s="359"/>
      <c r="PZP12" s="359"/>
      <c r="PZQ12" s="360"/>
      <c r="PZR12" s="359"/>
      <c r="PZS12" s="360"/>
      <c r="PZT12" s="359"/>
      <c r="PZU12" s="359"/>
      <c r="PZV12" s="359"/>
      <c r="PZW12" s="359"/>
      <c r="PZX12" s="360"/>
      <c r="PZY12" s="359"/>
      <c r="PZZ12" s="360"/>
      <c r="QAA12" s="359"/>
      <c r="QAB12" s="359"/>
      <c r="QAC12" s="359"/>
      <c r="QAD12" s="359"/>
      <c r="QAE12" s="360"/>
      <c r="QAF12" s="359"/>
      <c r="QAG12" s="360"/>
      <c r="QAH12" s="359"/>
      <c r="QAI12" s="359"/>
      <c r="QAJ12" s="359"/>
      <c r="QAK12" s="359"/>
      <c r="QAL12" s="360"/>
      <c r="QAM12" s="359"/>
      <c r="QAN12" s="360"/>
      <c r="QAO12" s="359"/>
      <c r="QAP12" s="359"/>
      <c r="QAQ12" s="359"/>
      <c r="QAR12" s="359"/>
      <c r="QAS12" s="360"/>
      <c r="QAT12" s="359"/>
      <c r="QAU12" s="360"/>
      <c r="QAV12" s="359"/>
      <c r="QAW12" s="359"/>
      <c r="QAX12" s="359"/>
      <c r="QAY12" s="359"/>
      <c r="QAZ12" s="360"/>
      <c r="QBA12" s="359"/>
      <c r="QBB12" s="360"/>
      <c r="QBC12" s="359"/>
      <c r="QBD12" s="359"/>
      <c r="QBE12" s="359"/>
      <c r="QBF12" s="359"/>
      <c r="QBG12" s="360"/>
      <c r="QBH12" s="359"/>
      <c r="QBI12" s="360"/>
      <c r="QBJ12" s="359"/>
      <c r="QBK12" s="359"/>
      <c r="QBL12" s="359"/>
      <c r="QBM12" s="359"/>
      <c r="QBN12" s="360"/>
      <c r="QBO12" s="359"/>
      <c r="QBP12" s="360"/>
      <c r="QBQ12" s="359"/>
      <c r="QBR12" s="359"/>
      <c r="QBS12" s="359"/>
      <c r="QBT12" s="359"/>
      <c r="QBU12" s="360"/>
      <c r="QBV12" s="359"/>
      <c r="QBW12" s="360"/>
      <c r="QBX12" s="359"/>
      <c r="QBY12" s="359"/>
      <c r="QBZ12" s="359"/>
      <c r="QCA12" s="359"/>
      <c r="QCB12" s="360"/>
      <c r="QCC12" s="359"/>
      <c r="QCD12" s="360"/>
      <c r="QCE12" s="359"/>
      <c r="QCF12" s="359"/>
      <c r="QCG12" s="359"/>
      <c r="QCH12" s="359"/>
      <c r="QCI12" s="360"/>
      <c r="QCJ12" s="359"/>
      <c r="QCK12" s="360"/>
      <c r="QCL12" s="359"/>
      <c r="QCM12" s="359"/>
      <c r="QCN12" s="359"/>
      <c r="QCO12" s="359"/>
      <c r="QCP12" s="360"/>
      <c r="QCQ12" s="359"/>
      <c r="QCR12" s="360"/>
      <c r="QCS12" s="359"/>
      <c r="QCT12" s="359"/>
      <c r="QCU12" s="359"/>
      <c r="QCV12" s="359"/>
      <c r="QCW12" s="360"/>
      <c r="QCX12" s="359"/>
      <c r="QCY12" s="360"/>
      <c r="QCZ12" s="359"/>
      <c r="QDA12" s="359"/>
      <c r="QDB12" s="359"/>
      <c r="QDC12" s="359"/>
      <c r="QDD12" s="360"/>
      <c r="QDE12" s="359"/>
      <c r="QDF12" s="360"/>
      <c r="QDG12" s="359"/>
      <c r="QDH12" s="359"/>
      <c r="QDI12" s="359"/>
      <c r="QDJ12" s="359"/>
      <c r="QDK12" s="360"/>
      <c r="QDL12" s="359"/>
      <c r="QDM12" s="360"/>
      <c r="QDN12" s="359"/>
      <c r="QDO12" s="359"/>
      <c r="QDP12" s="359"/>
      <c r="QDQ12" s="359"/>
      <c r="QDR12" s="360"/>
      <c r="QDS12" s="359"/>
      <c r="QDT12" s="360"/>
      <c r="QDU12" s="359"/>
      <c r="QDV12" s="359"/>
      <c r="QDW12" s="359"/>
      <c r="QDX12" s="359"/>
      <c r="QDY12" s="360"/>
      <c r="QDZ12" s="359"/>
      <c r="QEA12" s="360"/>
      <c r="QEB12" s="359"/>
      <c r="QEC12" s="359"/>
      <c r="QED12" s="359"/>
      <c r="QEE12" s="359"/>
      <c r="QEF12" s="360"/>
      <c r="QEG12" s="359"/>
      <c r="QEH12" s="360"/>
      <c r="QEI12" s="359"/>
      <c r="QEJ12" s="359"/>
      <c r="QEK12" s="359"/>
      <c r="QEL12" s="359"/>
      <c r="QEM12" s="360"/>
      <c r="QEN12" s="359"/>
      <c r="QEO12" s="360"/>
      <c r="QEP12" s="359"/>
      <c r="QEQ12" s="359"/>
      <c r="QER12" s="359"/>
      <c r="QES12" s="359"/>
      <c r="QET12" s="360"/>
      <c r="QEU12" s="359"/>
      <c r="QEV12" s="360"/>
      <c r="QEW12" s="359"/>
      <c r="QEX12" s="359"/>
      <c r="QEY12" s="359"/>
      <c r="QEZ12" s="359"/>
      <c r="QFA12" s="360"/>
      <c r="QFB12" s="359"/>
      <c r="QFC12" s="360"/>
      <c r="QFD12" s="359"/>
      <c r="QFE12" s="359"/>
      <c r="QFF12" s="359"/>
      <c r="QFG12" s="359"/>
      <c r="QFH12" s="360"/>
      <c r="QFI12" s="359"/>
      <c r="QFJ12" s="360"/>
      <c r="QFK12" s="359"/>
      <c r="QFL12" s="359"/>
      <c r="QFM12" s="359"/>
      <c r="QFN12" s="359"/>
      <c r="QFO12" s="360"/>
      <c r="QFP12" s="359"/>
      <c r="QFQ12" s="360"/>
      <c r="QFR12" s="359"/>
      <c r="QFS12" s="359"/>
      <c r="QFT12" s="359"/>
      <c r="QFU12" s="359"/>
      <c r="QFV12" s="360"/>
      <c r="QFW12" s="359"/>
      <c r="QFX12" s="360"/>
      <c r="QFY12" s="359"/>
      <c r="QFZ12" s="359"/>
      <c r="QGA12" s="359"/>
      <c r="QGB12" s="359"/>
      <c r="QGC12" s="360"/>
      <c r="QGD12" s="359"/>
      <c r="QGE12" s="360"/>
      <c r="QGF12" s="359"/>
      <c r="QGG12" s="359"/>
      <c r="QGH12" s="359"/>
      <c r="QGI12" s="359"/>
      <c r="QGJ12" s="360"/>
      <c r="QGK12" s="359"/>
      <c r="QGL12" s="360"/>
      <c r="QGM12" s="359"/>
      <c r="QGN12" s="359"/>
      <c r="QGO12" s="359"/>
      <c r="QGP12" s="359"/>
      <c r="QGQ12" s="360"/>
      <c r="QGR12" s="359"/>
      <c r="QGS12" s="360"/>
      <c r="QGT12" s="359"/>
      <c r="QGU12" s="359"/>
      <c r="QGV12" s="359"/>
      <c r="QGW12" s="359"/>
      <c r="QGX12" s="360"/>
      <c r="QGY12" s="359"/>
      <c r="QGZ12" s="360"/>
      <c r="QHA12" s="359"/>
      <c r="QHB12" s="359"/>
      <c r="QHC12" s="359"/>
      <c r="QHD12" s="359"/>
      <c r="QHE12" s="360"/>
      <c r="QHF12" s="359"/>
      <c r="QHG12" s="360"/>
      <c r="QHH12" s="359"/>
      <c r="QHI12" s="359"/>
      <c r="QHJ12" s="359"/>
      <c r="QHK12" s="359"/>
      <c r="QHL12" s="360"/>
      <c r="QHM12" s="359"/>
      <c r="QHN12" s="360"/>
      <c r="QHO12" s="359"/>
      <c r="QHP12" s="359"/>
      <c r="QHQ12" s="359"/>
      <c r="QHR12" s="359"/>
      <c r="QHS12" s="360"/>
      <c r="QHT12" s="359"/>
      <c r="QHU12" s="360"/>
      <c r="QHV12" s="359"/>
      <c r="QHW12" s="359"/>
      <c r="QHX12" s="359"/>
      <c r="QHY12" s="359"/>
      <c r="QHZ12" s="360"/>
      <c r="QIA12" s="359"/>
      <c r="QIB12" s="360"/>
      <c r="QIC12" s="359"/>
      <c r="QID12" s="359"/>
      <c r="QIE12" s="359"/>
      <c r="QIF12" s="359"/>
      <c r="QIG12" s="360"/>
      <c r="QIH12" s="359"/>
      <c r="QII12" s="360"/>
      <c r="QIJ12" s="359"/>
      <c r="QIK12" s="359"/>
      <c r="QIL12" s="359"/>
      <c r="QIM12" s="359"/>
      <c r="QIN12" s="360"/>
      <c r="QIO12" s="359"/>
      <c r="QIP12" s="360"/>
      <c r="QIQ12" s="359"/>
      <c r="QIR12" s="359"/>
      <c r="QIS12" s="359"/>
      <c r="QIT12" s="359"/>
      <c r="QIU12" s="360"/>
      <c r="QIV12" s="359"/>
      <c r="QIW12" s="360"/>
      <c r="QIX12" s="359"/>
      <c r="QIY12" s="359"/>
      <c r="QIZ12" s="359"/>
      <c r="QJA12" s="359"/>
      <c r="QJB12" s="360"/>
      <c r="QJC12" s="359"/>
      <c r="QJD12" s="360"/>
      <c r="QJE12" s="359"/>
      <c r="QJF12" s="359"/>
      <c r="QJG12" s="359"/>
      <c r="QJH12" s="359"/>
      <c r="QJI12" s="360"/>
      <c r="QJJ12" s="359"/>
      <c r="QJK12" s="360"/>
      <c r="QJL12" s="359"/>
      <c r="QJM12" s="359"/>
      <c r="QJN12" s="359"/>
      <c r="QJO12" s="359"/>
      <c r="QJP12" s="360"/>
      <c r="QJQ12" s="359"/>
      <c r="QJR12" s="360"/>
      <c r="QJS12" s="359"/>
      <c r="QJT12" s="359"/>
      <c r="QJU12" s="359"/>
      <c r="QJV12" s="359"/>
      <c r="QJW12" s="360"/>
      <c r="QJX12" s="359"/>
      <c r="QJY12" s="360"/>
      <c r="QJZ12" s="359"/>
      <c r="QKA12" s="359"/>
      <c r="QKB12" s="359"/>
      <c r="QKC12" s="359"/>
      <c r="QKD12" s="360"/>
      <c r="QKE12" s="359"/>
      <c r="QKF12" s="360"/>
      <c r="QKG12" s="359"/>
      <c r="QKH12" s="359"/>
      <c r="QKI12" s="359"/>
      <c r="QKJ12" s="359"/>
      <c r="QKK12" s="360"/>
      <c r="QKL12" s="359"/>
      <c r="QKM12" s="360"/>
      <c r="QKN12" s="359"/>
      <c r="QKO12" s="359"/>
      <c r="QKP12" s="359"/>
      <c r="QKQ12" s="359"/>
      <c r="QKR12" s="360"/>
      <c r="QKS12" s="359"/>
      <c r="QKT12" s="360"/>
      <c r="QKU12" s="359"/>
      <c r="QKV12" s="359"/>
      <c r="QKW12" s="359"/>
      <c r="QKX12" s="359"/>
      <c r="QKY12" s="360"/>
      <c r="QKZ12" s="359"/>
      <c r="QLA12" s="360"/>
      <c r="QLB12" s="359"/>
      <c r="QLC12" s="359"/>
      <c r="QLD12" s="359"/>
      <c r="QLE12" s="359"/>
      <c r="QLF12" s="360"/>
      <c r="QLG12" s="359"/>
      <c r="QLH12" s="360"/>
      <c r="QLI12" s="359"/>
      <c r="QLJ12" s="359"/>
      <c r="QLK12" s="359"/>
      <c r="QLL12" s="359"/>
      <c r="QLM12" s="360"/>
      <c r="QLN12" s="359"/>
      <c r="QLO12" s="360"/>
      <c r="QLP12" s="359"/>
      <c r="QLQ12" s="359"/>
      <c r="QLR12" s="359"/>
      <c r="QLS12" s="359"/>
      <c r="QLT12" s="360"/>
      <c r="QLU12" s="359"/>
      <c r="QLV12" s="360"/>
      <c r="QLW12" s="359"/>
      <c r="QLX12" s="359"/>
      <c r="QLY12" s="359"/>
      <c r="QLZ12" s="359"/>
      <c r="QMA12" s="360"/>
      <c r="QMB12" s="359"/>
      <c r="QMC12" s="360"/>
      <c r="QMD12" s="359"/>
      <c r="QME12" s="359"/>
      <c r="QMF12" s="359"/>
      <c r="QMG12" s="359"/>
      <c r="QMH12" s="360"/>
      <c r="QMI12" s="359"/>
      <c r="QMJ12" s="360"/>
      <c r="QMK12" s="359"/>
      <c r="QML12" s="359"/>
      <c r="QMM12" s="359"/>
      <c r="QMN12" s="359"/>
      <c r="QMO12" s="360"/>
      <c r="QMP12" s="359"/>
      <c r="QMQ12" s="360"/>
      <c r="QMR12" s="359"/>
      <c r="QMS12" s="359"/>
      <c r="QMT12" s="359"/>
      <c r="QMU12" s="359"/>
      <c r="QMV12" s="360"/>
      <c r="QMW12" s="359"/>
      <c r="QMX12" s="360"/>
      <c r="QMY12" s="359"/>
      <c r="QMZ12" s="359"/>
      <c r="QNA12" s="359"/>
      <c r="QNB12" s="359"/>
      <c r="QNC12" s="360"/>
      <c r="QND12" s="359"/>
      <c r="QNE12" s="360"/>
      <c r="QNF12" s="359"/>
      <c r="QNG12" s="359"/>
      <c r="QNH12" s="359"/>
      <c r="QNI12" s="359"/>
      <c r="QNJ12" s="360"/>
      <c r="QNK12" s="359"/>
      <c r="QNL12" s="360"/>
      <c r="QNM12" s="359"/>
      <c r="QNN12" s="359"/>
      <c r="QNO12" s="359"/>
      <c r="QNP12" s="359"/>
      <c r="QNQ12" s="360"/>
      <c r="QNR12" s="359"/>
      <c r="QNS12" s="360"/>
      <c r="QNT12" s="359"/>
      <c r="QNU12" s="359"/>
      <c r="QNV12" s="359"/>
      <c r="QNW12" s="359"/>
      <c r="QNX12" s="360"/>
      <c r="QNY12" s="359"/>
      <c r="QNZ12" s="360"/>
      <c r="QOA12" s="359"/>
      <c r="QOB12" s="359"/>
      <c r="QOC12" s="359"/>
      <c r="QOD12" s="359"/>
      <c r="QOE12" s="360"/>
      <c r="QOF12" s="359"/>
      <c r="QOG12" s="360"/>
      <c r="QOH12" s="359"/>
      <c r="QOI12" s="359"/>
      <c r="QOJ12" s="359"/>
      <c r="QOK12" s="359"/>
      <c r="QOL12" s="360"/>
      <c r="QOM12" s="359"/>
      <c r="QON12" s="360"/>
      <c r="QOO12" s="359"/>
      <c r="QOP12" s="359"/>
      <c r="QOQ12" s="359"/>
      <c r="QOR12" s="359"/>
      <c r="QOS12" s="360"/>
      <c r="QOT12" s="359"/>
      <c r="QOU12" s="360"/>
      <c r="QOV12" s="359"/>
      <c r="QOW12" s="359"/>
      <c r="QOX12" s="359"/>
      <c r="QOY12" s="359"/>
      <c r="QOZ12" s="360"/>
      <c r="QPA12" s="359"/>
      <c r="QPB12" s="360"/>
      <c r="QPC12" s="359"/>
      <c r="QPD12" s="359"/>
      <c r="QPE12" s="359"/>
      <c r="QPF12" s="359"/>
      <c r="QPG12" s="360"/>
      <c r="QPH12" s="359"/>
      <c r="QPI12" s="360"/>
      <c r="QPJ12" s="359"/>
      <c r="QPK12" s="359"/>
      <c r="QPL12" s="359"/>
      <c r="QPM12" s="359"/>
      <c r="QPN12" s="360"/>
      <c r="QPO12" s="359"/>
      <c r="QPP12" s="360"/>
      <c r="QPQ12" s="359"/>
      <c r="QPR12" s="359"/>
      <c r="QPS12" s="359"/>
      <c r="QPT12" s="359"/>
      <c r="QPU12" s="360"/>
      <c r="QPV12" s="359"/>
      <c r="QPW12" s="360"/>
      <c r="QPX12" s="359"/>
      <c r="QPY12" s="359"/>
      <c r="QPZ12" s="359"/>
      <c r="QQA12" s="359"/>
      <c r="QQB12" s="360"/>
      <c r="QQC12" s="359"/>
      <c r="QQD12" s="360"/>
      <c r="QQE12" s="359"/>
      <c r="QQF12" s="359"/>
      <c r="QQG12" s="359"/>
      <c r="QQH12" s="359"/>
      <c r="QQI12" s="360"/>
      <c r="QQJ12" s="359"/>
      <c r="QQK12" s="360"/>
      <c r="QQL12" s="359"/>
      <c r="QQM12" s="359"/>
      <c r="QQN12" s="359"/>
      <c r="QQO12" s="359"/>
      <c r="QQP12" s="360"/>
      <c r="QQQ12" s="359"/>
      <c r="QQR12" s="360"/>
      <c r="QQS12" s="359"/>
      <c r="QQT12" s="359"/>
      <c r="QQU12" s="359"/>
      <c r="QQV12" s="359"/>
      <c r="QQW12" s="360"/>
      <c r="QQX12" s="359"/>
      <c r="QQY12" s="360"/>
      <c r="QQZ12" s="359"/>
      <c r="QRA12" s="359"/>
      <c r="QRB12" s="359"/>
      <c r="QRC12" s="359"/>
      <c r="QRD12" s="360"/>
      <c r="QRE12" s="359"/>
      <c r="QRF12" s="360"/>
      <c r="QRG12" s="359"/>
      <c r="QRH12" s="359"/>
      <c r="QRI12" s="359"/>
      <c r="QRJ12" s="359"/>
      <c r="QRK12" s="360"/>
      <c r="QRL12" s="359"/>
      <c r="QRM12" s="360"/>
      <c r="QRN12" s="359"/>
      <c r="QRO12" s="359"/>
      <c r="QRP12" s="359"/>
      <c r="QRQ12" s="359"/>
      <c r="QRR12" s="360"/>
      <c r="QRS12" s="359"/>
      <c r="QRT12" s="360"/>
      <c r="QRU12" s="359"/>
      <c r="QRV12" s="359"/>
      <c r="QRW12" s="359"/>
      <c r="QRX12" s="359"/>
      <c r="QRY12" s="360"/>
      <c r="QRZ12" s="359"/>
      <c r="QSA12" s="360"/>
      <c r="QSB12" s="359"/>
      <c r="QSC12" s="359"/>
      <c r="QSD12" s="359"/>
      <c r="QSE12" s="359"/>
      <c r="QSF12" s="360"/>
      <c r="QSG12" s="359"/>
      <c r="QSH12" s="360"/>
      <c r="QSI12" s="359"/>
      <c r="QSJ12" s="359"/>
      <c r="QSK12" s="359"/>
      <c r="QSL12" s="359"/>
      <c r="QSM12" s="360"/>
      <c r="QSN12" s="359"/>
      <c r="QSO12" s="360"/>
      <c r="QSP12" s="359"/>
      <c r="QSQ12" s="359"/>
      <c r="QSR12" s="359"/>
      <c r="QSS12" s="359"/>
      <c r="QST12" s="360"/>
      <c r="QSU12" s="359"/>
      <c r="QSV12" s="360"/>
      <c r="QSW12" s="359"/>
      <c r="QSX12" s="359"/>
      <c r="QSY12" s="359"/>
      <c r="QSZ12" s="359"/>
      <c r="QTA12" s="360"/>
      <c r="QTB12" s="359"/>
      <c r="QTC12" s="360"/>
      <c r="QTD12" s="359"/>
      <c r="QTE12" s="359"/>
      <c r="QTF12" s="359"/>
      <c r="QTG12" s="359"/>
      <c r="QTH12" s="360"/>
      <c r="QTI12" s="359"/>
      <c r="QTJ12" s="360"/>
      <c r="QTK12" s="359"/>
      <c r="QTL12" s="359"/>
      <c r="QTM12" s="359"/>
      <c r="QTN12" s="359"/>
      <c r="QTO12" s="360"/>
      <c r="QTP12" s="359"/>
      <c r="QTQ12" s="360"/>
      <c r="QTR12" s="359"/>
      <c r="QTS12" s="359"/>
      <c r="QTT12" s="359"/>
      <c r="QTU12" s="359"/>
      <c r="QTV12" s="360"/>
      <c r="QTW12" s="359"/>
      <c r="QTX12" s="360"/>
      <c r="QTY12" s="359"/>
      <c r="QTZ12" s="359"/>
      <c r="QUA12" s="359"/>
      <c r="QUB12" s="359"/>
      <c r="QUC12" s="360"/>
      <c r="QUD12" s="359"/>
      <c r="QUE12" s="360"/>
      <c r="QUF12" s="359"/>
      <c r="QUG12" s="359"/>
      <c r="QUH12" s="359"/>
      <c r="QUI12" s="359"/>
      <c r="QUJ12" s="360"/>
      <c r="QUK12" s="359"/>
      <c r="QUL12" s="360"/>
      <c r="QUM12" s="359"/>
      <c r="QUN12" s="359"/>
      <c r="QUO12" s="359"/>
      <c r="QUP12" s="359"/>
      <c r="QUQ12" s="360"/>
      <c r="QUR12" s="359"/>
      <c r="QUS12" s="360"/>
      <c r="QUT12" s="359"/>
      <c r="QUU12" s="359"/>
      <c r="QUV12" s="359"/>
      <c r="QUW12" s="359"/>
      <c r="QUX12" s="360"/>
      <c r="QUY12" s="359"/>
      <c r="QUZ12" s="360"/>
      <c r="QVA12" s="359"/>
      <c r="QVB12" s="359"/>
      <c r="QVC12" s="359"/>
      <c r="QVD12" s="359"/>
      <c r="QVE12" s="360"/>
      <c r="QVF12" s="359"/>
      <c r="QVG12" s="360"/>
      <c r="QVH12" s="359"/>
      <c r="QVI12" s="359"/>
      <c r="QVJ12" s="359"/>
      <c r="QVK12" s="359"/>
      <c r="QVL12" s="360"/>
      <c r="QVM12" s="359"/>
      <c r="QVN12" s="360"/>
      <c r="QVO12" s="359"/>
      <c r="QVP12" s="359"/>
      <c r="QVQ12" s="359"/>
      <c r="QVR12" s="359"/>
      <c r="QVS12" s="360"/>
      <c r="QVT12" s="359"/>
      <c r="QVU12" s="360"/>
      <c r="QVV12" s="359"/>
      <c r="QVW12" s="359"/>
      <c r="QVX12" s="359"/>
      <c r="QVY12" s="359"/>
      <c r="QVZ12" s="360"/>
      <c r="QWA12" s="359"/>
      <c r="QWB12" s="360"/>
      <c r="QWC12" s="359"/>
      <c r="QWD12" s="359"/>
      <c r="QWE12" s="359"/>
      <c r="QWF12" s="359"/>
      <c r="QWG12" s="360"/>
      <c r="QWH12" s="359"/>
      <c r="QWI12" s="360"/>
      <c r="QWJ12" s="359"/>
      <c r="QWK12" s="359"/>
      <c r="QWL12" s="359"/>
      <c r="QWM12" s="359"/>
      <c r="QWN12" s="360"/>
      <c r="QWO12" s="359"/>
      <c r="QWP12" s="360"/>
      <c r="QWQ12" s="359"/>
      <c r="QWR12" s="359"/>
      <c r="QWS12" s="359"/>
      <c r="QWT12" s="359"/>
      <c r="QWU12" s="360"/>
      <c r="QWV12" s="359"/>
      <c r="QWW12" s="360"/>
      <c r="QWX12" s="359"/>
      <c r="QWY12" s="359"/>
      <c r="QWZ12" s="359"/>
      <c r="QXA12" s="359"/>
      <c r="QXB12" s="360"/>
      <c r="QXC12" s="359"/>
      <c r="QXD12" s="360"/>
      <c r="QXE12" s="359"/>
      <c r="QXF12" s="359"/>
      <c r="QXG12" s="359"/>
      <c r="QXH12" s="359"/>
      <c r="QXI12" s="360"/>
      <c r="QXJ12" s="359"/>
      <c r="QXK12" s="360"/>
      <c r="QXL12" s="359"/>
      <c r="QXM12" s="359"/>
      <c r="QXN12" s="359"/>
      <c r="QXO12" s="359"/>
      <c r="QXP12" s="360"/>
      <c r="QXQ12" s="359"/>
      <c r="QXR12" s="360"/>
      <c r="QXS12" s="359"/>
      <c r="QXT12" s="359"/>
      <c r="QXU12" s="359"/>
      <c r="QXV12" s="359"/>
      <c r="QXW12" s="360"/>
      <c r="QXX12" s="359"/>
      <c r="QXY12" s="360"/>
      <c r="QXZ12" s="359"/>
      <c r="QYA12" s="359"/>
      <c r="QYB12" s="359"/>
      <c r="QYC12" s="359"/>
      <c r="QYD12" s="360"/>
      <c r="QYE12" s="359"/>
      <c r="QYF12" s="360"/>
      <c r="QYG12" s="359"/>
      <c r="QYH12" s="359"/>
      <c r="QYI12" s="359"/>
      <c r="QYJ12" s="359"/>
      <c r="QYK12" s="360"/>
      <c r="QYL12" s="359"/>
      <c r="QYM12" s="360"/>
      <c r="QYN12" s="359"/>
      <c r="QYO12" s="359"/>
      <c r="QYP12" s="359"/>
      <c r="QYQ12" s="359"/>
      <c r="QYR12" s="360"/>
      <c r="QYS12" s="359"/>
      <c r="QYT12" s="360"/>
      <c r="QYU12" s="359"/>
      <c r="QYV12" s="359"/>
      <c r="QYW12" s="359"/>
      <c r="QYX12" s="359"/>
      <c r="QYY12" s="360"/>
      <c r="QYZ12" s="359"/>
      <c r="QZA12" s="360"/>
      <c r="QZB12" s="359"/>
      <c r="QZC12" s="359"/>
      <c r="QZD12" s="359"/>
      <c r="QZE12" s="359"/>
      <c r="QZF12" s="360"/>
      <c r="QZG12" s="359"/>
      <c r="QZH12" s="360"/>
      <c r="QZI12" s="359"/>
      <c r="QZJ12" s="359"/>
      <c r="QZK12" s="359"/>
      <c r="QZL12" s="359"/>
      <c r="QZM12" s="360"/>
      <c r="QZN12" s="359"/>
      <c r="QZO12" s="360"/>
      <c r="QZP12" s="359"/>
      <c r="QZQ12" s="359"/>
      <c r="QZR12" s="359"/>
      <c r="QZS12" s="359"/>
      <c r="QZT12" s="360"/>
      <c r="QZU12" s="359"/>
      <c r="QZV12" s="360"/>
      <c r="QZW12" s="359"/>
      <c r="QZX12" s="359"/>
      <c r="QZY12" s="359"/>
      <c r="QZZ12" s="359"/>
      <c r="RAA12" s="360"/>
      <c r="RAB12" s="359"/>
      <c r="RAC12" s="360"/>
      <c r="RAD12" s="359"/>
      <c r="RAE12" s="359"/>
      <c r="RAF12" s="359"/>
      <c r="RAG12" s="359"/>
      <c r="RAH12" s="360"/>
      <c r="RAI12" s="359"/>
      <c r="RAJ12" s="360"/>
      <c r="RAK12" s="359"/>
      <c r="RAL12" s="359"/>
      <c r="RAM12" s="359"/>
      <c r="RAN12" s="359"/>
      <c r="RAO12" s="360"/>
      <c r="RAP12" s="359"/>
      <c r="RAQ12" s="360"/>
      <c r="RAR12" s="359"/>
      <c r="RAS12" s="359"/>
      <c r="RAT12" s="359"/>
      <c r="RAU12" s="359"/>
      <c r="RAV12" s="360"/>
      <c r="RAW12" s="359"/>
      <c r="RAX12" s="360"/>
      <c r="RAY12" s="359"/>
      <c r="RAZ12" s="359"/>
      <c r="RBA12" s="359"/>
      <c r="RBB12" s="359"/>
      <c r="RBC12" s="360"/>
      <c r="RBD12" s="359"/>
      <c r="RBE12" s="360"/>
      <c r="RBF12" s="359"/>
      <c r="RBG12" s="359"/>
      <c r="RBH12" s="359"/>
      <c r="RBI12" s="359"/>
      <c r="RBJ12" s="360"/>
      <c r="RBK12" s="359"/>
      <c r="RBL12" s="360"/>
      <c r="RBM12" s="359"/>
      <c r="RBN12" s="359"/>
      <c r="RBO12" s="359"/>
      <c r="RBP12" s="359"/>
      <c r="RBQ12" s="360"/>
      <c r="RBR12" s="359"/>
      <c r="RBS12" s="360"/>
      <c r="RBT12" s="359"/>
      <c r="RBU12" s="359"/>
      <c r="RBV12" s="359"/>
      <c r="RBW12" s="359"/>
      <c r="RBX12" s="360"/>
      <c r="RBY12" s="359"/>
      <c r="RBZ12" s="360"/>
      <c r="RCA12" s="359"/>
      <c r="RCB12" s="359"/>
      <c r="RCC12" s="359"/>
      <c r="RCD12" s="359"/>
      <c r="RCE12" s="360"/>
      <c r="RCF12" s="359"/>
      <c r="RCG12" s="360"/>
      <c r="RCH12" s="359"/>
      <c r="RCI12" s="359"/>
      <c r="RCJ12" s="359"/>
      <c r="RCK12" s="359"/>
      <c r="RCL12" s="360"/>
      <c r="RCM12" s="359"/>
      <c r="RCN12" s="360"/>
      <c r="RCO12" s="359"/>
      <c r="RCP12" s="359"/>
      <c r="RCQ12" s="359"/>
      <c r="RCR12" s="359"/>
      <c r="RCS12" s="360"/>
      <c r="RCT12" s="359"/>
      <c r="RCU12" s="360"/>
      <c r="RCV12" s="359"/>
      <c r="RCW12" s="359"/>
      <c r="RCX12" s="359"/>
      <c r="RCY12" s="359"/>
      <c r="RCZ12" s="360"/>
      <c r="RDA12" s="359"/>
      <c r="RDB12" s="360"/>
      <c r="RDC12" s="359"/>
      <c r="RDD12" s="359"/>
      <c r="RDE12" s="359"/>
      <c r="RDF12" s="359"/>
      <c r="RDG12" s="360"/>
      <c r="RDH12" s="359"/>
      <c r="RDI12" s="360"/>
      <c r="RDJ12" s="359"/>
      <c r="RDK12" s="359"/>
      <c r="RDL12" s="359"/>
      <c r="RDM12" s="359"/>
      <c r="RDN12" s="360"/>
      <c r="RDO12" s="359"/>
      <c r="RDP12" s="360"/>
      <c r="RDQ12" s="359"/>
      <c r="RDR12" s="359"/>
      <c r="RDS12" s="359"/>
      <c r="RDT12" s="359"/>
      <c r="RDU12" s="360"/>
      <c r="RDV12" s="359"/>
      <c r="RDW12" s="360"/>
      <c r="RDX12" s="359"/>
      <c r="RDY12" s="359"/>
      <c r="RDZ12" s="359"/>
      <c r="REA12" s="359"/>
      <c r="REB12" s="360"/>
      <c r="REC12" s="359"/>
      <c r="RED12" s="360"/>
      <c r="REE12" s="359"/>
      <c r="REF12" s="359"/>
      <c r="REG12" s="359"/>
      <c r="REH12" s="359"/>
      <c r="REI12" s="360"/>
      <c r="REJ12" s="359"/>
      <c r="REK12" s="360"/>
      <c r="REL12" s="359"/>
      <c r="REM12" s="359"/>
      <c r="REN12" s="359"/>
      <c r="REO12" s="359"/>
      <c r="REP12" s="360"/>
      <c r="REQ12" s="359"/>
      <c r="RER12" s="360"/>
      <c r="RES12" s="359"/>
      <c r="RET12" s="359"/>
      <c r="REU12" s="359"/>
      <c r="REV12" s="359"/>
      <c r="REW12" s="360"/>
      <c r="REX12" s="359"/>
      <c r="REY12" s="360"/>
      <c r="REZ12" s="359"/>
      <c r="RFA12" s="359"/>
      <c r="RFB12" s="359"/>
      <c r="RFC12" s="359"/>
      <c r="RFD12" s="360"/>
      <c r="RFE12" s="359"/>
      <c r="RFF12" s="360"/>
      <c r="RFG12" s="359"/>
      <c r="RFH12" s="359"/>
      <c r="RFI12" s="359"/>
      <c r="RFJ12" s="359"/>
      <c r="RFK12" s="360"/>
      <c r="RFL12" s="359"/>
      <c r="RFM12" s="360"/>
      <c r="RFN12" s="359"/>
      <c r="RFO12" s="359"/>
      <c r="RFP12" s="359"/>
      <c r="RFQ12" s="359"/>
      <c r="RFR12" s="360"/>
      <c r="RFS12" s="359"/>
      <c r="RFT12" s="360"/>
      <c r="RFU12" s="359"/>
      <c r="RFV12" s="359"/>
      <c r="RFW12" s="359"/>
      <c r="RFX12" s="359"/>
      <c r="RFY12" s="360"/>
      <c r="RFZ12" s="359"/>
      <c r="RGA12" s="360"/>
      <c r="RGB12" s="359"/>
      <c r="RGC12" s="359"/>
      <c r="RGD12" s="359"/>
      <c r="RGE12" s="359"/>
      <c r="RGF12" s="360"/>
      <c r="RGG12" s="359"/>
      <c r="RGH12" s="360"/>
      <c r="RGI12" s="359"/>
      <c r="RGJ12" s="359"/>
      <c r="RGK12" s="359"/>
      <c r="RGL12" s="359"/>
      <c r="RGM12" s="360"/>
      <c r="RGN12" s="359"/>
      <c r="RGO12" s="360"/>
      <c r="RGP12" s="359"/>
      <c r="RGQ12" s="359"/>
      <c r="RGR12" s="359"/>
      <c r="RGS12" s="359"/>
      <c r="RGT12" s="360"/>
      <c r="RGU12" s="359"/>
      <c r="RGV12" s="360"/>
      <c r="RGW12" s="359"/>
      <c r="RGX12" s="359"/>
      <c r="RGY12" s="359"/>
      <c r="RGZ12" s="359"/>
      <c r="RHA12" s="360"/>
      <c r="RHB12" s="359"/>
      <c r="RHC12" s="360"/>
      <c r="RHD12" s="359"/>
      <c r="RHE12" s="359"/>
      <c r="RHF12" s="359"/>
      <c r="RHG12" s="359"/>
      <c r="RHH12" s="360"/>
      <c r="RHI12" s="359"/>
      <c r="RHJ12" s="360"/>
      <c r="RHK12" s="359"/>
      <c r="RHL12" s="359"/>
      <c r="RHM12" s="359"/>
      <c r="RHN12" s="359"/>
      <c r="RHO12" s="360"/>
      <c r="RHP12" s="359"/>
      <c r="RHQ12" s="360"/>
      <c r="RHR12" s="359"/>
      <c r="RHS12" s="359"/>
      <c r="RHT12" s="359"/>
      <c r="RHU12" s="359"/>
      <c r="RHV12" s="360"/>
      <c r="RHW12" s="359"/>
      <c r="RHX12" s="360"/>
      <c r="RHY12" s="359"/>
      <c r="RHZ12" s="359"/>
      <c r="RIA12" s="359"/>
      <c r="RIB12" s="359"/>
      <c r="RIC12" s="360"/>
      <c r="RID12" s="359"/>
      <c r="RIE12" s="360"/>
      <c r="RIF12" s="359"/>
      <c r="RIG12" s="359"/>
      <c r="RIH12" s="359"/>
      <c r="RII12" s="359"/>
      <c r="RIJ12" s="360"/>
      <c r="RIK12" s="359"/>
      <c r="RIL12" s="360"/>
      <c r="RIM12" s="359"/>
      <c r="RIN12" s="359"/>
      <c r="RIO12" s="359"/>
      <c r="RIP12" s="359"/>
      <c r="RIQ12" s="360"/>
      <c r="RIR12" s="359"/>
      <c r="RIS12" s="360"/>
      <c r="RIT12" s="359"/>
      <c r="RIU12" s="359"/>
      <c r="RIV12" s="359"/>
      <c r="RIW12" s="359"/>
      <c r="RIX12" s="360"/>
      <c r="RIY12" s="359"/>
      <c r="RIZ12" s="360"/>
      <c r="RJA12" s="359"/>
      <c r="RJB12" s="359"/>
      <c r="RJC12" s="359"/>
      <c r="RJD12" s="359"/>
      <c r="RJE12" s="360"/>
      <c r="RJF12" s="359"/>
      <c r="RJG12" s="360"/>
      <c r="RJH12" s="359"/>
      <c r="RJI12" s="359"/>
      <c r="RJJ12" s="359"/>
      <c r="RJK12" s="359"/>
      <c r="RJL12" s="360"/>
      <c r="RJM12" s="359"/>
      <c r="RJN12" s="360"/>
      <c r="RJO12" s="359"/>
      <c r="RJP12" s="359"/>
      <c r="RJQ12" s="359"/>
      <c r="RJR12" s="359"/>
      <c r="RJS12" s="360"/>
      <c r="RJT12" s="359"/>
      <c r="RJU12" s="360"/>
      <c r="RJV12" s="359"/>
      <c r="RJW12" s="359"/>
      <c r="RJX12" s="359"/>
      <c r="RJY12" s="359"/>
      <c r="RJZ12" s="360"/>
      <c r="RKA12" s="359"/>
      <c r="RKB12" s="360"/>
      <c r="RKC12" s="359"/>
      <c r="RKD12" s="359"/>
      <c r="RKE12" s="359"/>
      <c r="RKF12" s="359"/>
      <c r="RKG12" s="360"/>
      <c r="RKH12" s="359"/>
      <c r="RKI12" s="360"/>
      <c r="RKJ12" s="359"/>
      <c r="RKK12" s="359"/>
      <c r="RKL12" s="359"/>
      <c r="RKM12" s="359"/>
      <c r="RKN12" s="360"/>
      <c r="RKO12" s="359"/>
      <c r="RKP12" s="360"/>
      <c r="RKQ12" s="359"/>
      <c r="RKR12" s="359"/>
      <c r="RKS12" s="359"/>
      <c r="RKT12" s="359"/>
      <c r="RKU12" s="360"/>
      <c r="RKV12" s="359"/>
      <c r="RKW12" s="360"/>
      <c r="RKX12" s="359"/>
      <c r="RKY12" s="359"/>
      <c r="RKZ12" s="359"/>
      <c r="RLA12" s="359"/>
      <c r="RLB12" s="360"/>
      <c r="RLC12" s="359"/>
      <c r="RLD12" s="360"/>
      <c r="RLE12" s="359"/>
      <c r="RLF12" s="359"/>
      <c r="RLG12" s="359"/>
      <c r="RLH12" s="359"/>
      <c r="RLI12" s="360"/>
      <c r="RLJ12" s="359"/>
      <c r="RLK12" s="360"/>
      <c r="RLL12" s="359"/>
      <c r="RLM12" s="359"/>
      <c r="RLN12" s="359"/>
      <c r="RLO12" s="359"/>
      <c r="RLP12" s="360"/>
      <c r="RLQ12" s="359"/>
      <c r="RLR12" s="360"/>
      <c r="RLS12" s="359"/>
      <c r="RLT12" s="359"/>
      <c r="RLU12" s="359"/>
      <c r="RLV12" s="359"/>
      <c r="RLW12" s="360"/>
      <c r="RLX12" s="359"/>
      <c r="RLY12" s="360"/>
      <c r="RLZ12" s="359"/>
      <c r="RMA12" s="359"/>
      <c r="RMB12" s="359"/>
      <c r="RMC12" s="359"/>
      <c r="RMD12" s="360"/>
      <c r="RME12" s="359"/>
      <c r="RMF12" s="360"/>
      <c r="RMG12" s="359"/>
      <c r="RMH12" s="359"/>
      <c r="RMI12" s="359"/>
      <c r="RMJ12" s="359"/>
      <c r="RMK12" s="360"/>
      <c r="RML12" s="359"/>
      <c r="RMM12" s="360"/>
      <c r="RMN12" s="359"/>
      <c r="RMO12" s="359"/>
      <c r="RMP12" s="359"/>
      <c r="RMQ12" s="359"/>
      <c r="RMR12" s="360"/>
      <c r="RMS12" s="359"/>
      <c r="RMT12" s="360"/>
      <c r="RMU12" s="359"/>
      <c r="RMV12" s="359"/>
      <c r="RMW12" s="359"/>
      <c r="RMX12" s="359"/>
      <c r="RMY12" s="360"/>
      <c r="RMZ12" s="359"/>
      <c r="RNA12" s="360"/>
      <c r="RNB12" s="359"/>
      <c r="RNC12" s="359"/>
      <c r="RND12" s="359"/>
      <c r="RNE12" s="359"/>
      <c r="RNF12" s="360"/>
      <c r="RNG12" s="359"/>
      <c r="RNH12" s="360"/>
      <c r="RNI12" s="359"/>
      <c r="RNJ12" s="359"/>
      <c r="RNK12" s="359"/>
      <c r="RNL12" s="359"/>
      <c r="RNM12" s="360"/>
      <c r="RNN12" s="359"/>
      <c r="RNO12" s="360"/>
      <c r="RNP12" s="359"/>
      <c r="RNQ12" s="359"/>
      <c r="RNR12" s="359"/>
      <c r="RNS12" s="359"/>
      <c r="RNT12" s="360"/>
      <c r="RNU12" s="359"/>
      <c r="RNV12" s="360"/>
      <c r="RNW12" s="359"/>
      <c r="RNX12" s="359"/>
      <c r="RNY12" s="359"/>
      <c r="RNZ12" s="359"/>
      <c r="ROA12" s="360"/>
      <c r="ROB12" s="359"/>
      <c r="ROC12" s="360"/>
      <c r="ROD12" s="359"/>
      <c r="ROE12" s="359"/>
      <c r="ROF12" s="359"/>
      <c r="ROG12" s="359"/>
      <c r="ROH12" s="360"/>
      <c r="ROI12" s="359"/>
      <c r="ROJ12" s="360"/>
      <c r="ROK12" s="359"/>
      <c r="ROL12" s="359"/>
      <c r="ROM12" s="359"/>
      <c r="RON12" s="359"/>
      <c r="ROO12" s="360"/>
      <c r="ROP12" s="359"/>
      <c r="ROQ12" s="360"/>
      <c r="ROR12" s="359"/>
      <c r="ROS12" s="359"/>
      <c r="ROT12" s="359"/>
      <c r="ROU12" s="359"/>
      <c r="ROV12" s="360"/>
      <c r="ROW12" s="359"/>
      <c r="ROX12" s="360"/>
      <c r="ROY12" s="359"/>
      <c r="ROZ12" s="359"/>
      <c r="RPA12" s="359"/>
      <c r="RPB12" s="359"/>
      <c r="RPC12" s="360"/>
      <c r="RPD12" s="359"/>
      <c r="RPE12" s="360"/>
      <c r="RPF12" s="359"/>
      <c r="RPG12" s="359"/>
      <c r="RPH12" s="359"/>
      <c r="RPI12" s="359"/>
      <c r="RPJ12" s="360"/>
      <c r="RPK12" s="359"/>
      <c r="RPL12" s="360"/>
      <c r="RPM12" s="359"/>
      <c r="RPN12" s="359"/>
      <c r="RPO12" s="359"/>
      <c r="RPP12" s="359"/>
      <c r="RPQ12" s="360"/>
      <c r="RPR12" s="359"/>
      <c r="RPS12" s="360"/>
      <c r="RPT12" s="359"/>
      <c r="RPU12" s="359"/>
      <c r="RPV12" s="359"/>
      <c r="RPW12" s="359"/>
      <c r="RPX12" s="360"/>
      <c r="RPY12" s="359"/>
      <c r="RPZ12" s="360"/>
      <c r="RQA12" s="359"/>
      <c r="RQB12" s="359"/>
      <c r="RQC12" s="359"/>
      <c r="RQD12" s="359"/>
      <c r="RQE12" s="360"/>
      <c r="RQF12" s="359"/>
      <c r="RQG12" s="360"/>
      <c r="RQH12" s="359"/>
      <c r="RQI12" s="359"/>
      <c r="RQJ12" s="359"/>
      <c r="RQK12" s="359"/>
      <c r="RQL12" s="360"/>
      <c r="RQM12" s="359"/>
      <c r="RQN12" s="360"/>
      <c r="RQO12" s="359"/>
      <c r="RQP12" s="359"/>
      <c r="RQQ12" s="359"/>
      <c r="RQR12" s="359"/>
      <c r="RQS12" s="360"/>
      <c r="RQT12" s="359"/>
      <c r="RQU12" s="360"/>
      <c r="RQV12" s="359"/>
      <c r="RQW12" s="359"/>
      <c r="RQX12" s="359"/>
      <c r="RQY12" s="359"/>
      <c r="RQZ12" s="360"/>
      <c r="RRA12" s="359"/>
      <c r="RRB12" s="360"/>
      <c r="RRC12" s="359"/>
      <c r="RRD12" s="359"/>
      <c r="RRE12" s="359"/>
      <c r="RRF12" s="359"/>
      <c r="RRG12" s="360"/>
      <c r="RRH12" s="359"/>
      <c r="RRI12" s="360"/>
      <c r="RRJ12" s="359"/>
      <c r="RRK12" s="359"/>
      <c r="RRL12" s="359"/>
      <c r="RRM12" s="359"/>
      <c r="RRN12" s="360"/>
      <c r="RRO12" s="359"/>
      <c r="RRP12" s="360"/>
      <c r="RRQ12" s="359"/>
      <c r="RRR12" s="359"/>
      <c r="RRS12" s="359"/>
      <c r="RRT12" s="359"/>
      <c r="RRU12" s="360"/>
      <c r="RRV12" s="359"/>
      <c r="RRW12" s="360"/>
      <c r="RRX12" s="359"/>
      <c r="RRY12" s="359"/>
      <c r="RRZ12" s="359"/>
      <c r="RSA12" s="359"/>
      <c r="RSB12" s="360"/>
      <c r="RSC12" s="359"/>
      <c r="RSD12" s="360"/>
      <c r="RSE12" s="359"/>
      <c r="RSF12" s="359"/>
      <c r="RSG12" s="359"/>
      <c r="RSH12" s="359"/>
      <c r="RSI12" s="360"/>
      <c r="RSJ12" s="359"/>
      <c r="RSK12" s="360"/>
      <c r="RSL12" s="359"/>
      <c r="RSM12" s="359"/>
      <c r="RSN12" s="359"/>
      <c r="RSO12" s="359"/>
      <c r="RSP12" s="360"/>
      <c r="RSQ12" s="359"/>
      <c r="RSR12" s="360"/>
      <c r="RSS12" s="359"/>
      <c r="RST12" s="359"/>
      <c r="RSU12" s="359"/>
      <c r="RSV12" s="359"/>
      <c r="RSW12" s="360"/>
      <c r="RSX12" s="359"/>
      <c r="RSY12" s="360"/>
      <c r="RSZ12" s="359"/>
      <c r="RTA12" s="359"/>
      <c r="RTB12" s="359"/>
      <c r="RTC12" s="359"/>
      <c r="RTD12" s="360"/>
      <c r="RTE12" s="359"/>
      <c r="RTF12" s="360"/>
      <c r="RTG12" s="359"/>
      <c r="RTH12" s="359"/>
      <c r="RTI12" s="359"/>
      <c r="RTJ12" s="359"/>
      <c r="RTK12" s="360"/>
      <c r="RTL12" s="359"/>
      <c r="RTM12" s="360"/>
      <c r="RTN12" s="359"/>
      <c r="RTO12" s="359"/>
      <c r="RTP12" s="359"/>
      <c r="RTQ12" s="359"/>
      <c r="RTR12" s="360"/>
      <c r="RTS12" s="359"/>
      <c r="RTT12" s="360"/>
      <c r="RTU12" s="359"/>
      <c r="RTV12" s="359"/>
      <c r="RTW12" s="359"/>
      <c r="RTX12" s="359"/>
      <c r="RTY12" s="360"/>
      <c r="RTZ12" s="359"/>
      <c r="RUA12" s="360"/>
      <c r="RUB12" s="359"/>
      <c r="RUC12" s="359"/>
      <c r="RUD12" s="359"/>
      <c r="RUE12" s="359"/>
      <c r="RUF12" s="360"/>
      <c r="RUG12" s="359"/>
      <c r="RUH12" s="360"/>
      <c r="RUI12" s="359"/>
      <c r="RUJ12" s="359"/>
      <c r="RUK12" s="359"/>
      <c r="RUL12" s="359"/>
      <c r="RUM12" s="360"/>
      <c r="RUN12" s="359"/>
      <c r="RUO12" s="360"/>
      <c r="RUP12" s="359"/>
      <c r="RUQ12" s="359"/>
      <c r="RUR12" s="359"/>
      <c r="RUS12" s="359"/>
      <c r="RUT12" s="360"/>
      <c r="RUU12" s="359"/>
      <c r="RUV12" s="360"/>
      <c r="RUW12" s="359"/>
      <c r="RUX12" s="359"/>
      <c r="RUY12" s="359"/>
      <c r="RUZ12" s="359"/>
      <c r="RVA12" s="360"/>
      <c r="RVB12" s="359"/>
      <c r="RVC12" s="360"/>
      <c r="RVD12" s="359"/>
      <c r="RVE12" s="359"/>
      <c r="RVF12" s="359"/>
      <c r="RVG12" s="359"/>
      <c r="RVH12" s="360"/>
      <c r="RVI12" s="359"/>
      <c r="RVJ12" s="360"/>
      <c r="RVK12" s="359"/>
      <c r="RVL12" s="359"/>
      <c r="RVM12" s="359"/>
      <c r="RVN12" s="359"/>
      <c r="RVO12" s="360"/>
      <c r="RVP12" s="359"/>
      <c r="RVQ12" s="360"/>
      <c r="RVR12" s="359"/>
      <c r="RVS12" s="359"/>
      <c r="RVT12" s="359"/>
      <c r="RVU12" s="359"/>
      <c r="RVV12" s="360"/>
      <c r="RVW12" s="359"/>
      <c r="RVX12" s="360"/>
      <c r="RVY12" s="359"/>
      <c r="RVZ12" s="359"/>
      <c r="RWA12" s="359"/>
      <c r="RWB12" s="359"/>
      <c r="RWC12" s="360"/>
      <c r="RWD12" s="359"/>
      <c r="RWE12" s="360"/>
      <c r="RWF12" s="359"/>
      <c r="RWG12" s="359"/>
      <c r="RWH12" s="359"/>
      <c r="RWI12" s="359"/>
      <c r="RWJ12" s="360"/>
      <c r="RWK12" s="359"/>
      <c r="RWL12" s="360"/>
      <c r="RWM12" s="359"/>
      <c r="RWN12" s="359"/>
      <c r="RWO12" s="359"/>
      <c r="RWP12" s="359"/>
      <c r="RWQ12" s="360"/>
      <c r="RWR12" s="359"/>
      <c r="RWS12" s="360"/>
      <c r="RWT12" s="359"/>
      <c r="RWU12" s="359"/>
      <c r="RWV12" s="359"/>
      <c r="RWW12" s="359"/>
      <c r="RWX12" s="360"/>
      <c r="RWY12" s="359"/>
      <c r="RWZ12" s="360"/>
      <c r="RXA12" s="359"/>
      <c r="RXB12" s="359"/>
      <c r="RXC12" s="359"/>
      <c r="RXD12" s="359"/>
      <c r="RXE12" s="360"/>
      <c r="RXF12" s="359"/>
      <c r="RXG12" s="360"/>
      <c r="RXH12" s="359"/>
      <c r="RXI12" s="359"/>
      <c r="RXJ12" s="359"/>
      <c r="RXK12" s="359"/>
      <c r="RXL12" s="360"/>
      <c r="RXM12" s="359"/>
      <c r="RXN12" s="360"/>
      <c r="RXO12" s="359"/>
      <c r="RXP12" s="359"/>
      <c r="RXQ12" s="359"/>
      <c r="RXR12" s="359"/>
      <c r="RXS12" s="360"/>
      <c r="RXT12" s="359"/>
      <c r="RXU12" s="360"/>
      <c r="RXV12" s="359"/>
      <c r="RXW12" s="359"/>
      <c r="RXX12" s="359"/>
      <c r="RXY12" s="359"/>
      <c r="RXZ12" s="360"/>
      <c r="RYA12" s="359"/>
      <c r="RYB12" s="360"/>
      <c r="RYC12" s="359"/>
      <c r="RYD12" s="359"/>
      <c r="RYE12" s="359"/>
      <c r="RYF12" s="359"/>
      <c r="RYG12" s="360"/>
      <c r="RYH12" s="359"/>
      <c r="RYI12" s="360"/>
      <c r="RYJ12" s="359"/>
      <c r="RYK12" s="359"/>
      <c r="RYL12" s="359"/>
      <c r="RYM12" s="359"/>
      <c r="RYN12" s="360"/>
      <c r="RYO12" s="359"/>
      <c r="RYP12" s="360"/>
      <c r="RYQ12" s="359"/>
      <c r="RYR12" s="359"/>
      <c r="RYS12" s="359"/>
      <c r="RYT12" s="359"/>
      <c r="RYU12" s="360"/>
      <c r="RYV12" s="359"/>
      <c r="RYW12" s="360"/>
      <c r="RYX12" s="359"/>
      <c r="RYY12" s="359"/>
      <c r="RYZ12" s="359"/>
      <c r="RZA12" s="359"/>
      <c r="RZB12" s="360"/>
      <c r="RZC12" s="359"/>
      <c r="RZD12" s="360"/>
      <c r="RZE12" s="359"/>
      <c r="RZF12" s="359"/>
      <c r="RZG12" s="359"/>
      <c r="RZH12" s="359"/>
      <c r="RZI12" s="360"/>
      <c r="RZJ12" s="359"/>
      <c r="RZK12" s="360"/>
      <c r="RZL12" s="359"/>
      <c r="RZM12" s="359"/>
      <c r="RZN12" s="359"/>
      <c r="RZO12" s="359"/>
      <c r="RZP12" s="360"/>
      <c r="RZQ12" s="359"/>
      <c r="RZR12" s="360"/>
      <c r="RZS12" s="359"/>
      <c r="RZT12" s="359"/>
      <c r="RZU12" s="359"/>
      <c r="RZV12" s="359"/>
      <c r="RZW12" s="360"/>
      <c r="RZX12" s="359"/>
      <c r="RZY12" s="360"/>
      <c r="RZZ12" s="359"/>
      <c r="SAA12" s="359"/>
      <c r="SAB12" s="359"/>
      <c r="SAC12" s="359"/>
      <c r="SAD12" s="360"/>
      <c r="SAE12" s="359"/>
      <c r="SAF12" s="360"/>
      <c r="SAG12" s="359"/>
      <c r="SAH12" s="359"/>
      <c r="SAI12" s="359"/>
      <c r="SAJ12" s="359"/>
      <c r="SAK12" s="360"/>
      <c r="SAL12" s="359"/>
      <c r="SAM12" s="360"/>
      <c r="SAN12" s="359"/>
      <c r="SAO12" s="359"/>
      <c r="SAP12" s="359"/>
      <c r="SAQ12" s="359"/>
      <c r="SAR12" s="360"/>
      <c r="SAS12" s="359"/>
      <c r="SAT12" s="360"/>
      <c r="SAU12" s="359"/>
      <c r="SAV12" s="359"/>
      <c r="SAW12" s="359"/>
      <c r="SAX12" s="359"/>
      <c r="SAY12" s="360"/>
      <c r="SAZ12" s="359"/>
      <c r="SBA12" s="360"/>
      <c r="SBB12" s="359"/>
      <c r="SBC12" s="359"/>
      <c r="SBD12" s="359"/>
      <c r="SBE12" s="359"/>
      <c r="SBF12" s="360"/>
      <c r="SBG12" s="359"/>
      <c r="SBH12" s="360"/>
      <c r="SBI12" s="359"/>
      <c r="SBJ12" s="359"/>
      <c r="SBK12" s="359"/>
      <c r="SBL12" s="359"/>
      <c r="SBM12" s="360"/>
      <c r="SBN12" s="359"/>
      <c r="SBO12" s="360"/>
      <c r="SBP12" s="359"/>
      <c r="SBQ12" s="359"/>
      <c r="SBR12" s="359"/>
      <c r="SBS12" s="359"/>
      <c r="SBT12" s="360"/>
      <c r="SBU12" s="359"/>
      <c r="SBV12" s="360"/>
      <c r="SBW12" s="359"/>
      <c r="SBX12" s="359"/>
      <c r="SBY12" s="359"/>
      <c r="SBZ12" s="359"/>
      <c r="SCA12" s="360"/>
      <c r="SCB12" s="359"/>
      <c r="SCC12" s="360"/>
      <c r="SCD12" s="359"/>
      <c r="SCE12" s="359"/>
      <c r="SCF12" s="359"/>
      <c r="SCG12" s="359"/>
      <c r="SCH12" s="360"/>
      <c r="SCI12" s="359"/>
      <c r="SCJ12" s="360"/>
      <c r="SCK12" s="359"/>
      <c r="SCL12" s="359"/>
      <c r="SCM12" s="359"/>
      <c r="SCN12" s="359"/>
      <c r="SCO12" s="360"/>
      <c r="SCP12" s="359"/>
      <c r="SCQ12" s="360"/>
      <c r="SCR12" s="359"/>
      <c r="SCS12" s="359"/>
      <c r="SCT12" s="359"/>
      <c r="SCU12" s="359"/>
      <c r="SCV12" s="360"/>
      <c r="SCW12" s="359"/>
      <c r="SCX12" s="360"/>
      <c r="SCY12" s="359"/>
      <c r="SCZ12" s="359"/>
      <c r="SDA12" s="359"/>
      <c r="SDB12" s="359"/>
      <c r="SDC12" s="360"/>
      <c r="SDD12" s="359"/>
      <c r="SDE12" s="360"/>
      <c r="SDF12" s="359"/>
      <c r="SDG12" s="359"/>
      <c r="SDH12" s="359"/>
      <c r="SDI12" s="359"/>
      <c r="SDJ12" s="360"/>
      <c r="SDK12" s="359"/>
      <c r="SDL12" s="360"/>
      <c r="SDM12" s="359"/>
      <c r="SDN12" s="359"/>
      <c r="SDO12" s="359"/>
      <c r="SDP12" s="359"/>
      <c r="SDQ12" s="360"/>
      <c r="SDR12" s="359"/>
      <c r="SDS12" s="360"/>
      <c r="SDT12" s="359"/>
      <c r="SDU12" s="359"/>
      <c r="SDV12" s="359"/>
      <c r="SDW12" s="359"/>
      <c r="SDX12" s="360"/>
      <c r="SDY12" s="359"/>
      <c r="SDZ12" s="360"/>
      <c r="SEA12" s="359"/>
      <c r="SEB12" s="359"/>
      <c r="SEC12" s="359"/>
      <c r="SED12" s="359"/>
      <c r="SEE12" s="360"/>
      <c r="SEF12" s="359"/>
      <c r="SEG12" s="360"/>
      <c r="SEH12" s="359"/>
      <c r="SEI12" s="359"/>
      <c r="SEJ12" s="359"/>
      <c r="SEK12" s="359"/>
      <c r="SEL12" s="360"/>
      <c r="SEM12" s="359"/>
      <c r="SEN12" s="360"/>
      <c r="SEO12" s="359"/>
      <c r="SEP12" s="359"/>
      <c r="SEQ12" s="359"/>
      <c r="SER12" s="359"/>
      <c r="SES12" s="360"/>
      <c r="SET12" s="359"/>
      <c r="SEU12" s="360"/>
      <c r="SEV12" s="359"/>
      <c r="SEW12" s="359"/>
      <c r="SEX12" s="359"/>
      <c r="SEY12" s="359"/>
      <c r="SEZ12" s="360"/>
      <c r="SFA12" s="359"/>
      <c r="SFB12" s="360"/>
      <c r="SFC12" s="359"/>
      <c r="SFD12" s="359"/>
      <c r="SFE12" s="359"/>
      <c r="SFF12" s="359"/>
      <c r="SFG12" s="360"/>
      <c r="SFH12" s="359"/>
      <c r="SFI12" s="360"/>
      <c r="SFJ12" s="359"/>
      <c r="SFK12" s="359"/>
      <c r="SFL12" s="359"/>
      <c r="SFM12" s="359"/>
      <c r="SFN12" s="360"/>
      <c r="SFO12" s="359"/>
      <c r="SFP12" s="360"/>
      <c r="SFQ12" s="359"/>
      <c r="SFR12" s="359"/>
      <c r="SFS12" s="359"/>
      <c r="SFT12" s="359"/>
      <c r="SFU12" s="360"/>
      <c r="SFV12" s="359"/>
      <c r="SFW12" s="360"/>
      <c r="SFX12" s="359"/>
      <c r="SFY12" s="359"/>
      <c r="SFZ12" s="359"/>
      <c r="SGA12" s="359"/>
      <c r="SGB12" s="360"/>
      <c r="SGC12" s="359"/>
      <c r="SGD12" s="360"/>
      <c r="SGE12" s="359"/>
      <c r="SGF12" s="359"/>
      <c r="SGG12" s="359"/>
      <c r="SGH12" s="359"/>
      <c r="SGI12" s="360"/>
      <c r="SGJ12" s="359"/>
      <c r="SGK12" s="360"/>
      <c r="SGL12" s="359"/>
      <c r="SGM12" s="359"/>
      <c r="SGN12" s="359"/>
      <c r="SGO12" s="359"/>
      <c r="SGP12" s="360"/>
      <c r="SGQ12" s="359"/>
      <c r="SGR12" s="360"/>
      <c r="SGS12" s="359"/>
      <c r="SGT12" s="359"/>
      <c r="SGU12" s="359"/>
      <c r="SGV12" s="359"/>
      <c r="SGW12" s="360"/>
      <c r="SGX12" s="359"/>
      <c r="SGY12" s="360"/>
      <c r="SGZ12" s="359"/>
      <c r="SHA12" s="359"/>
      <c r="SHB12" s="359"/>
      <c r="SHC12" s="359"/>
      <c r="SHD12" s="360"/>
      <c r="SHE12" s="359"/>
      <c r="SHF12" s="360"/>
      <c r="SHG12" s="359"/>
      <c r="SHH12" s="359"/>
      <c r="SHI12" s="359"/>
      <c r="SHJ12" s="359"/>
      <c r="SHK12" s="360"/>
      <c r="SHL12" s="359"/>
      <c r="SHM12" s="360"/>
      <c r="SHN12" s="359"/>
      <c r="SHO12" s="359"/>
      <c r="SHP12" s="359"/>
      <c r="SHQ12" s="359"/>
      <c r="SHR12" s="360"/>
      <c r="SHS12" s="359"/>
      <c r="SHT12" s="360"/>
      <c r="SHU12" s="359"/>
      <c r="SHV12" s="359"/>
      <c r="SHW12" s="359"/>
      <c r="SHX12" s="359"/>
      <c r="SHY12" s="360"/>
      <c r="SHZ12" s="359"/>
      <c r="SIA12" s="360"/>
      <c r="SIB12" s="359"/>
      <c r="SIC12" s="359"/>
      <c r="SID12" s="359"/>
      <c r="SIE12" s="359"/>
      <c r="SIF12" s="360"/>
      <c r="SIG12" s="359"/>
      <c r="SIH12" s="360"/>
      <c r="SII12" s="359"/>
      <c r="SIJ12" s="359"/>
      <c r="SIK12" s="359"/>
      <c r="SIL12" s="359"/>
      <c r="SIM12" s="360"/>
      <c r="SIN12" s="359"/>
      <c r="SIO12" s="360"/>
      <c r="SIP12" s="359"/>
      <c r="SIQ12" s="359"/>
      <c r="SIR12" s="359"/>
      <c r="SIS12" s="359"/>
      <c r="SIT12" s="360"/>
      <c r="SIU12" s="359"/>
      <c r="SIV12" s="360"/>
      <c r="SIW12" s="359"/>
      <c r="SIX12" s="359"/>
      <c r="SIY12" s="359"/>
      <c r="SIZ12" s="359"/>
      <c r="SJA12" s="360"/>
      <c r="SJB12" s="359"/>
      <c r="SJC12" s="360"/>
      <c r="SJD12" s="359"/>
      <c r="SJE12" s="359"/>
      <c r="SJF12" s="359"/>
      <c r="SJG12" s="359"/>
      <c r="SJH12" s="360"/>
      <c r="SJI12" s="359"/>
      <c r="SJJ12" s="360"/>
      <c r="SJK12" s="359"/>
      <c r="SJL12" s="359"/>
      <c r="SJM12" s="359"/>
      <c r="SJN12" s="359"/>
      <c r="SJO12" s="360"/>
      <c r="SJP12" s="359"/>
      <c r="SJQ12" s="360"/>
      <c r="SJR12" s="359"/>
      <c r="SJS12" s="359"/>
      <c r="SJT12" s="359"/>
      <c r="SJU12" s="359"/>
      <c r="SJV12" s="360"/>
      <c r="SJW12" s="359"/>
      <c r="SJX12" s="360"/>
      <c r="SJY12" s="359"/>
      <c r="SJZ12" s="359"/>
      <c r="SKA12" s="359"/>
      <c r="SKB12" s="359"/>
      <c r="SKC12" s="360"/>
      <c r="SKD12" s="359"/>
      <c r="SKE12" s="360"/>
      <c r="SKF12" s="359"/>
      <c r="SKG12" s="359"/>
      <c r="SKH12" s="359"/>
      <c r="SKI12" s="359"/>
      <c r="SKJ12" s="360"/>
      <c r="SKK12" s="359"/>
      <c r="SKL12" s="360"/>
      <c r="SKM12" s="359"/>
      <c r="SKN12" s="359"/>
      <c r="SKO12" s="359"/>
      <c r="SKP12" s="359"/>
      <c r="SKQ12" s="360"/>
      <c r="SKR12" s="359"/>
      <c r="SKS12" s="360"/>
      <c r="SKT12" s="359"/>
      <c r="SKU12" s="359"/>
      <c r="SKV12" s="359"/>
      <c r="SKW12" s="359"/>
      <c r="SKX12" s="360"/>
      <c r="SKY12" s="359"/>
      <c r="SKZ12" s="360"/>
      <c r="SLA12" s="359"/>
      <c r="SLB12" s="359"/>
      <c r="SLC12" s="359"/>
      <c r="SLD12" s="359"/>
      <c r="SLE12" s="360"/>
      <c r="SLF12" s="359"/>
      <c r="SLG12" s="360"/>
      <c r="SLH12" s="359"/>
      <c r="SLI12" s="359"/>
      <c r="SLJ12" s="359"/>
      <c r="SLK12" s="359"/>
      <c r="SLL12" s="360"/>
      <c r="SLM12" s="359"/>
      <c r="SLN12" s="360"/>
      <c r="SLO12" s="359"/>
      <c r="SLP12" s="359"/>
      <c r="SLQ12" s="359"/>
      <c r="SLR12" s="359"/>
      <c r="SLS12" s="360"/>
      <c r="SLT12" s="359"/>
      <c r="SLU12" s="360"/>
      <c r="SLV12" s="359"/>
      <c r="SLW12" s="359"/>
      <c r="SLX12" s="359"/>
      <c r="SLY12" s="359"/>
      <c r="SLZ12" s="360"/>
      <c r="SMA12" s="359"/>
      <c r="SMB12" s="360"/>
      <c r="SMC12" s="359"/>
      <c r="SMD12" s="359"/>
      <c r="SME12" s="359"/>
      <c r="SMF12" s="359"/>
      <c r="SMG12" s="360"/>
      <c r="SMH12" s="359"/>
      <c r="SMI12" s="360"/>
      <c r="SMJ12" s="359"/>
      <c r="SMK12" s="359"/>
      <c r="SML12" s="359"/>
      <c r="SMM12" s="359"/>
      <c r="SMN12" s="360"/>
      <c r="SMO12" s="359"/>
      <c r="SMP12" s="360"/>
      <c r="SMQ12" s="359"/>
      <c r="SMR12" s="359"/>
      <c r="SMS12" s="359"/>
      <c r="SMT12" s="359"/>
      <c r="SMU12" s="360"/>
      <c r="SMV12" s="359"/>
      <c r="SMW12" s="360"/>
      <c r="SMX12" s="359"/>
      <c r="SMY12" s="359"/>
      <c r="SMZ12" s="359"/>
      <c r="SNA12" s="359"/>
      <c r="SNB12" s="360"/>
      <c r="SNC12" s="359"/>
      <c r="SND12" s="360"/>
      <c r="SNE12" s="359"/>
      <c r="SNF12" s="359"/>
      <c r="SNG12" s="359"/>
      <c r="SNH12" s="359"/>
      <c r="SNI12" s="360"/>
      <c r="SNJ12" s="359"/>
      <c r="SNK12" s="360"/>
      <c r="SNL12" s="359"/>
      <c r="SNM12" s="359"/>
      <c r="SNN12" s="359"/>
      <c r="SNO12" s="359"/>
      <c r="SNP12" s="360"/>
      <c r="SNQ12" s="359"/>
      <c r="SNR12" s="360"/>
      <c r="SNS12" s="359"/>
      <c r="SNT12" s="359"/>
      <c r="SNU12" s="359"/>
      <c r="SNV12" s="359"/>
      <c r="SNW12" s="360"/>
      <c r="SNX12" s="359"/>
      <c r="SNY12" s="360"/>
      <c r="SNZ12" s="359"/>
      <c r="SOA12" s="359"/>
      <c r="SOB12" s="359"/>
      <c r="SOC12" s="359"/>
      <c r="SOD12" s="360"/>
      <c r="SOE12" s="359"/>
      <c r="SOF12" s="360"/>
      <c r="SOG12" s="359"/>
      <c r="SOH12" s="359"/>
      <c r="SOI12" s="359"/>
      <c r="SOJ12" s="359"/>
      <c r="SOK12" s="360"/>
      <c r="SOL12" s="359"/>
      <c r="SOM12" s="360"/>
      <c r="SON12" s="359"/>
      <c r="SOO12" s="359"/>
      <c r="SOP12" s="359"/>
      <c r="SOQ12" s="359"/>
      <c r="SOR12" s="360"/>
      <c r="SOS12" s="359"/>
      <c r="SOT12" s="360"/>
      <c r="SOU12" s="359"/>
      <c r="SOV12" s="359"/>
      <c r="SOW12" s="359"/>
      <c r="SOX12" s="359"/>
      <c r="SOY12" s="360"/>
      <c r="SOZ12" s="359"/>
      <c r="SPA12" s="360"/>
      <c r="SPB12" s="359"/>
      <c r="SPC12" s="359"/>
      <c r="SPD12" s="359"/>
      <c r="SPE12" s="359"/>
      <c r="SPF12" s="360"/>
      <c r="SPG12" s="359"/>
      <c r="SPH12" s="360"/>
      <c r="SPI12" s="359"/>
      <c r="SPJ12" s="359"/>
      <c r="SPK12" s="359"/>
      <c r="SPL12" s="359"/>
      <c r="SPM12" s="360"/>
      <c r="SPN12" s="359"/>
      <c r="SPO12" s="360"/>
      <c r="SPP12" s="359"/>
      <c r="SPQ12" s="359"/>
      <c r="SPR12" s="359"/>
      <c r="SPS12" s="359"/>
      <c r="SPT12" s="360"/>
      <c r="SPU12" s="359"/>
      <c r="SPV12" s="360"/>
      <c r="SPW12" s="359"/>
      <c r="SPX12" s="359"/>
      <c r="SPY12" s="359"/>
      <c r="SPZ12" s="359"/>
      <c r="SQA12" s="360"/>
      <c r="SQB12" s="359"/>
      <c r="SQC12" s="360"/>
      <c r="SQD12" s="359"/>
      <c r="SQE12" s="359"/>
      <c r="SQF12" s="359"/>
      <c r="SQG12" s="359"/>
      <c r="SQH12" s="360"/>
      <c r="SQI12" s="359"/>
      <c r="SQJ12" s="360"/>
      <c r="SQK12" s="359"/>
      <c r="SQL12" s="359"/>
      <c r="SQM12" s="359"/>
      <c r="SQN12" s="359"/>
      <c r="SQO12" s="360"/>
      <c r="SQP12" s="359"/>
      <c r="SQQ12" s="360"/>
      <c r="SQR12" s="359"/>
      <c r="SQS12" s="359"/>
      <c r="SQT12" s="359"/>
      <c r="SQU12" s="359"/>
      <c r="SQV12" s="360"/>
      <c r="SQW12" s="359"/>
      <c r="SQX12" s="360"/>
      <c r="SQY12" s="359"/>
      <c r="SQZ12" s="359"/>
      <c r="SRA12" s="359"/>
      <c r="SRB12" s="359"/>
      <c r="SRC12" s="360"/>
      <c r="SRD12" s="359"/>
      <c r="SRE12" s="360"/>
      <c r="SRF12" s="359"/>
      <c r="SRG12" s="359"/>
      <c r="SRH12" s="359"/>
      <c r="SRI12" s="359"/>
      <c r="SRJ12" s="360"/>
      <c r="SRK12" s="359"/>
      <c r="SRL12" s="360"/>
      <c r="SRM12" s="359"/>
      <c r="SRN12" s="359"/>
      <c r="SRO12" s="359"/>
      <c r="SRP12" s="359"/>
      <c r="SRQ12" s="360"/>
      <c r="SRR12" s="359"/>
      <c r="SRS12" s="360"/>
      <c r="SRT12" s="359"/>
      <c r="SRU12" s="359"/>
      <c r="SRV12" s="359"/>
      <c r="SRW12" s="359"/>
      <c r="SRX12" s="360"/>
      <c r="SRY12" s="359"/>
      <c r="SRZ12" s="360"/>
      <c r="SSA12" s="359"/>
      <c r="SSB12" s="359"/>
      <c r="SSC12" s="359"/>
      <c r="SSD12" s="359"/>
      <c r="SSE12" s="360"/>
      <c r="SSF12" s="359"/>
      <c r="SSG12" s="360"/>
      <c r="SSH12" s="359"/>
      <c r="SSI12" s="359"/>
      <c r="SSJ12" s="359"/>
      <c r="SSK12" s="359"/>
      <c r="SSL12" s="360"/>
      <c r="SSM12" s="359"/>
      <c r="SSN12" s="360"/>
      <c r="SSO12" s="359"/>
      <c r="SSP12" s="359"/>
      <c r="SSQ12" s="359"/>
      <c r="SSR12" s="359"/>
      <c r="SSS12" s="360"/>
      <c r="SST12" s="359"/>
      <c r="SSU12" s="360"/>
      <c r="SSV12" s="359"/>
      <c r="SSW12" s="359"/>
      <c r="SSX12" s="359"/>
      <c r="SSY12" s="359"/>
      <c r="SSZ12" s="360"/>
      <c r="STA12" s="359"/>
      <c r="STB12" s="360"/>
      <c r="STC12" s="359"/>
      <c r="STD12" s="359"/>
      <c r="STE12" s="359"/>
      <c r="STF12" s="359"/>
      <c r="STG12" s="360"/>
      <c r="STH12" s="359"/>
      <c r="STI12" s="360"/>
      <c r="STJ12" s="359"/>
      <c r="STK12" s="359"/>
      <c r="STL12" s="359"/>
      <c r="STM12" s="359"/>
      <c r="STN12" s="360"/>
      <c r="STO12" s="359"/>
      <c r="STP12" s="360"/>
      <c r="STQ12" s="359"/>
      <c r="STR12" s="359"/>
      <c r="STS12" s="359"/>
      <c r="STT12" s="359"/>
      <c r="STU12" s="360"/>
      <c r="STV12" s="359"/>
      <c r="STW12" s="360"/>
      <c r="STX12" s="359"/>
      <c r="STY12" s="359"/>
      <c r="STZ12" s="359"/>
      <c r="SUA12" s="359"/>
      <c r="SUB12" s="360"/>
      <c r="SUC12" s="359"/>
      <c r="SUD12" s="360"/>
      <c r="SUE12" s="359"/>
      <c r="SUF12" s="359"/>
      <c r="SUG12" s="359"/>
      <c r="SUH12" s="359"/>
      <c r="SUI12" s="360"/>
      <c r="SUJ12" s="359"/>
      <c r="SUK12" s="360"/>
      <c r="SUL12" s="359"/>
      <c r="SUM12" s="359"/>
      <c r="SUN12" s="359"/>
      <c r="SUO12" s="359"/>
      <c r="SUP12" s="360"/>
      <c r="SUQ12" s="359"/>
      <c r="SUR12" s="360"/>
      <c r="SUS12" s="359"/>
      <c r="SUT12" s="359"/>
      <c r="SUU12" s="359"/>
      <c r="SUV12" s="359"/>
      <c r="SUW12" s="360"/>
      <c r="SUX12" s="359"/>
      <c r="SUY12" s="360"/>
      <c r="SUZ12" s="359"/>
      <c r="SVA12" s="359"/>
      <c r="SVB12" s="359"/>
      <c r="SVC12" s="359"/>
      <c r="SVD12" s="360"/>
      <c r="SVE12" s="359"/>
      <c r="SVF12" s="360"/>
      <c r="SVG12" s="359"/>
      <c r="SVH12" s="359"/>
      <c r="SVI12" s="359"/>
      <c r="SVJ12" s="359"/>
      <c r="SVK12" s="360"/>
      <c r="SVL12" s="359"/>
      <c r="SVM12" s="360"/>
      <c r="SVN12" s="359"/>
      <c r="SVO12" s="359"/>
      <c r="SVP12" s="359"/>
      <c r="SVQ12" s="359"/>
      <c r="SVR12" s="360"/>
      <c r="SVS12" s="359"/>
      <c r="SVT12" s="360"/>
      <c r="SVU12" s="359"/>
      <c r="SVV12" s="359"/>
      <c r="SVW12" s="359"/>
      <c r="SVX12" s="359"/>
      <c r="SVY12" s="360"/>
      <c r="SVZ12" s="359"/>
      <c r="SWA12" s="360"/>
      <c r="SWB12" s="359"/>
      <c r="SWC12" s="359"/>
      <c r="SWD12" s="359"/>
      <c r="SWE12" s="359"/>
      <c r="SWF12" s="360"/>
      <c r="SWG12" s="359"/>
      <c r="SWH12" s="360"/>
      <c r="SWI12" s="359"/>
      <c r="SWJ12" s="359"/>
      <c r="SWK12" s="359"/>
      <c r="SWL12" s="359"/>
      <c r="SWM12" s="360"/>
      <c r="SWN12" s="359"/>
      <c r="SWO12" s="360"/>
      <c r="SWP12" s="359"/>
      <c r="SWQ12" s="359"/>
      <c r="SWR12" s="359"/>
      <c r="SWS12" s="359"/>
      <c r="SWT12" s="360"/>
      <c r="SWU12" s="359"/>
      <c r="SWV12" s="360"/>
      <c r="SWW12" s="359"/>
      <c r="SWX12" s="359"/>
      <c r="SWY12" s="359"/>
      <c r="SWZ12" s="359"/>
      <c r="SXA12" s="360"/>
      <c r="SXB12" s="359"/>
      <c r="SXC12" s="360"/>
      <c r="SXD12" s="359"/>
      <c r="SXE12" s="359"/>
      <c r="SXF12" s="359"/>
      <c r="SXG12" s="359"/>
      <c r="SXH12" s="360"/>
      <c r="SXI12" s="359"/>
      <c r="SXJ12" s="360"/>
      <c r="SXK12" s="359"/>
      <c r="SXL12" s="359"/>
      <c r="SXM12" s="359"/>
      <c r="SXN12" s="359"/>
      <c r="SXO12" s="360"/>
      <c r="SXP12" s="359"/>
      <c r="SXQ12" s="360"/>
      <c r="SXR12" s="359"/>
      <c r="SXS12" s="359"/>
      <c r="SXT12" s="359"/>
      <c r="SXU12" s="359"/>
      <c r="SXV12" s="360"/>
      <c r="SXW12" s="359"/>
      <c r="SXX12" s="360"/>
      <c r="SXY12" s="359"/>
      <c r="SXZ12" s="359"/>
      <c r="SYA12" s="359"/>
      <c r="SYB12" s="359"/>
      <c r="SYC12" s="360"/>
      <c r="SYD12" s="359"/>
      <c r="SYE12" s="360"/>
      <c r="SYF12" s="359"/>
      <c r="SYG12" s="359"/>
      <c r="SYH12" s="359"/>
      <c r="SYI12" s="359"/>
      <c r="SYJ12" s="360"/>
      <c r="SYK12" s="359"/>
      <c r="SYL12" s="360"/>
      <c r="SYM12" s="359"/>
      <c r="SYN12" s="359"/>
      <c r="SYO12" s="359"/>
      <c r="SYP12" s="359"/>
      <c r="SYQ12" s="360"/>
      <c r="SYR12" s="359"/>
      <c r="SYS12" s="360"/>
      <c r="SYT12" s="359"/>
      <c r="SYU12" s="359"/>
      <c r="SYV12" s="359"/>
      <c r="SYW12" s="359"/>
      <c r="SYX12" s="360"/>
      <c r="SYY12" s="359"/>
      <c r="SYZ12" s="360"/>
      <c r="SZA12" s="359"/>
      <c r="SZB12" s="359"/>
      <c r="SZC12" s="359"/>
      <c r="SZD12" s="359"/>
      <c r="SZE12" s="360"/>
      <c r="SZF12" s="359"/>
      <c r="SZG12" s="360"/>
      <c r="SZH12" s="359"/>
      <c r="SZI12" s="359"/>
      <c r="SZJ12" s="359"/>
      <c r="SZK12" s="359"/>
      <c r="SZL12" s="360"/>
      <c r="SZM12" s="359"/>
      <c r="SZN12" s="360"/>
      <c r="SZO12" s="359"/>
      <c r="SZP12" s="359"/>
      <c r="SZQ12" s="359"/>
      <c r="SZR12" s="359"/>
      <c r="SZS12" s="360"/>
      <c r="SZT12" s="359"/>
      <c r="SZU12" s="360"/>
      <c r="SZV12" s="359"/>
      <c r="SZW12" s="359"/>
      <c r="SZX12" s="359"/>
      <c r="SZY12" s="359"/>
      <c r="SZZ12" s="360"/>
      <c r="TAA12" s="359"/>
      <c r="TAB12" s="360"/>
      <c r="TAC12" s="359"/>
      <c r="TAD12" s="359"/>
      <c r="TAE12" s="359"/>
      <c r="TAF12" s="359"/>
      <c r="TAG12" s="360"/>
      <c r="TAH12" s="359"/>
      <c r="TAI12" s="360"/>
      <c r="TAJ12" s="359"/>
      <c r="TAK12" s="359"/>
      <c r="TAL12" s="359"/>
      <c r="TAM12" s="359"/>
      <c r="TAN12" s="360"/>
      <c r="TAO12" s="359"/>
      <c r="TAP12" s="360"/>
      <c r="TAQ12" s="359"/>
      <c r="TAR12" s="359"/>
      <c r="TAS12" s="359"/>
      <c r="TAT12" s="359"/>
      <c r="TAU12" s="360"/>
      <c r="TAV12" s="359"/>
      <c r="TAW12" s="360"/>
      <c r="TAX12" s="359"/>
      <c r="TAY12" s="359"/>
      <c r="TAZ12" s="359"/>
      <c r="TBA12" s="359"/>
      <c r="TBB12" s="360"/>
      <c r="TBC12" s="359"/>
      <c r="TBD12" s="360"/>
      <c r="TBE12" s="359"/>
      <c r="TBF12" s="359"/>
      <c r="TBG12" s="359"/>
      <c r="TBH12" s="359"/>
      <c r="TBI12" s="360"/>
      <c r="TBJ12" s="359"/>
      <c r="TBK12" s="360"/>
      <c r="TBL12" s="359"/>
      <c r="TBM12" s="359"/>
      <c r="TBN12" s="359"/>
      <c r="TBO12" s="359"/>
      <c r="TBP12" s="360"/>
      <c r="TBQ12" s="359"/>
      <c r="TBR12" s="360"/>
      <c r="TBS12" s="359"/>
      <c r="TBT12" s="359"/>
      <c r="TBU12" s="359"/>
      <c r="TBV12" s="359"/>
      <c r="TBW12" s="360"/>
      <c r="TBX12" s="359"/>
      <c r="TBY12" s="360"/>
      <c r="TBZ12" s="359"/>
      <c r="TCA12" s="359"/>
      <c r="TCB12" s="359"/>
      <c r="TCC12" s="359"/>
      <c r="TCD12" s="360"/>
      <c r="TCE12" s="359"/>
      <c r="TCF12" s="360"/>
      <c r="TCG12" s="359"/>
      <c r="TCH12" s="359"/>
      <c r="TCI12" s="359"/>
      <c r="TCJ12" s="359"/>
      <c r="TCK12" s="360"/>
      <c r="TCL12" s="359"/>
      <c r="TCM12" s="360"/>
      <c r="TCN12" s="359"/>
      <c r="TCO12" s="359"/>
      <c r="TCP12" s="359"/>
      <c r="TCQ12" s="359"/>
      <c r="TCR12" s="360"/>
      <c r="TCS12" s="359"/>
      <c r="TCT12" s="360"/>
      <c r="TCU12" s="359"/>
      <c r="TCV12" s="359"/>
      <c r="TCW12" s="359"/>
      <c r="TCX12" s="359"/>
      <c r="TCY12" s="360"/>
      <c r="TCZ12" s="359"/>
      <c r="TDA12" s="360"/>
      <c r="TDB12" s="359"/>
      <c r="TDC12" s="359"/>
      <c r="TDD12" s="359"/>
      <c r="TDE12" s="359"/>
      <c r="TDF12" s="360"/>
      <c r="TDG12" s="359"/>
      <c r="TDH12" s="360"/>
      <c r="TDI12" s="359"/>
      <c r="TDJ12" s="359"/>
      <c r="TDK12" s="359"/>
      <c r="TDL12" s="359"/>
      <c r="TDM12" s="360"/>
      <c r="TDN12" s="359"/>
      <c r="TDO12" s="360"/>
      <c r="TDP12" s="359"/>
      <c r="TDQ12" s="359"/>
      <c r="TDR12" s="359"/>
      <c r="TDS12" s="359"/>
      <c r="TDT12" s="360"/>
      <c r="TDU12" s="359"/>
      <c r="TDV12" s="360"/>
      <c r="TDW12" s="359"/>
      <c r="TDX12" s="359"/>
      <c r="TDY12" s="359"/>
      <c r="TDZ12" s="359"/>
      <c r="TEA12" s="360"/>
      <c r="TEB12" s="359"/>
      <c r="TEC12" s="360"/>
      <c r="TED12" s="359"/>
      <c r="TEE12" s="359"/>
      <c r="TEF12" s="359"/>
      <c r="TEG12" s="359"/>
      <c r="TEH12" s="360"/>
      <c r="TEI12" s="359"/>
      <c r="TEJ12" s="360"/>
      <c r="TEK12" s="359"/>
      <c r="TEL12" s="359"/>
      <c r="TEM12" s="359"/>
      <c r="TEN12" s="359"/>
      <c r="TEO12" s="360"/>
      <c r="TEP12" s="359"/>
      <c r="TEQ12" s="360"/>
      <c r="TER12" s="359"/>
      <c r="TES12" s="359"/>
      <c r="TET12" s="359"/>
      <c r="TEU12" s="359"/>
      <c r="TEV12" s="360"/>
      <c r="TEW12" s="359"/>
      <c r="TEX12" s="360"/>
      <c r="TEY12" s="359"/>
      <c r="TEZ12" s="359"/>
      <c r="TFA12" s="359"/>
      <c r="TFB12" s="359"/>
      <c r="TFC12" s="360"/>
      <c r="TFD12" s="359"/>
      <c r="TFE12" s="360"/>
      <c r="TFF12" s="359"/>
      <c r="TFG12" s="359"/>
      <c r="TFH12" s="359"/>
      <c r="TFI12" s="359"/>
      <c r="TFJ12" s="360"/>
      <c r="TFK12" s="359"/>
      <c r="TFL12" s="360"/>
      <c r="TFM12" s="359"/>
      <c r="TFN12" s="359"/>
      <c r="TFO12" s="359"/>
      <c r="TFP12" s="359"/>
      <c r="TFQ12" s="360"/>
      <c r="TFR12" s="359"/>
      <c r="TFS12" s="360"/>
      <c r="TFT12" s="359"/>
      <c r="TFU12" s="359"/>
      <c r="TFV12" s="359"/>
      <c r="TFW12" s="359"/>
      <c r="TFX12" s="360"/>
      <c r="TFY12" s="359"/>
      <c r="TFZ12" s="360"/>
      <c r="TGA12" s="359"/>
      <c r="TGB12" s="359"/>
      <c r="TGC12" s="359"/>
      <c r="TGD12" s="359"/>
      <c r="TGE12" s="360"/>
      <c r="TGF12" s="359"/>
      <c r="TGG12" s="360"/>
      <c r="TGH12" s="359"/>
      <c r="TGI12" s="359"/>
      <c r="TGJ12" s="359"/>
      <c r="TGK12" s="359"/>
      <c r="TGL12" s="360"/>
      <c r="TGM12" s="359"/>
      <c r="TGN12" s="360"/>
      <c r="TGO12" s="359"/>
      <c r="TGP12" s="359"/>
      <c r="TGQ12" s="359"/>
      <c r="TGR12" s="359"/>
      <c r="TGS12" s="360"/>
      <c r="TGT12" s="359"/>
      <c r="TGU12" s="360"/>
      <c r="TGV12" s="359"/>
      <c r="TGW12" s="359"/>
      <c r="TGX12" s="359"/>
      <c r="TGY12" s="359"/>
      <c r="TGZ12" s="360"/>
      <c r="THA12" s="359"/>
      <c r="THB12" s="360"/>
      <c r="THC12" s="359"/>
      <c r="THD12" s="359"/>
      <c r="THE12" s="359"/>
      <c r="THF12" s="359"/>
      <c r="THG12" s="360"/>
      <c r="THH12" s="359"/>
      <c r="THI12" s="360"/>
      <c r="THJ12" s="359"/>
      <c r="THK12" s="359"/>
      <c r="THL12" s="359"/>
      <c r="THM12" s="359"/>
      <c r="THN12" s="360"/>
      <c r="THO12" s="359"/>
      <c r="THP12" s="360"/>
      <c r="THQ12" s="359"/>
      <c r="THR12" s="359"/>
      <c r="THS12" s="359"/>
      <c r="THT12" s="359"/>
      <c r="THU12" s="360"/>
      <c r="THV12" s="359"/>
      <c r="THW12" s="360"/>
      <c r="THX12" s="359"/>
      <c r="THY12" s="359"/>
      <c r="THZ12" s="359"/>
      <c r="TIA12" s="359"/>
      <c r="TIB12" s="360"/>
      <c r="TIC12" s="359"/>
      <c r="TID12" s="360"/>
      <c r="TIE12" s="359"/>
      <c r="TIF12" s="359"/>
      <c r="TIG12" s="359"/>
      <c r="TIH12" s="359"/>
      <c r="TII12" s="360"/>
      <c r="TIJ12" s="359"/>
      <c r="TIK12" s="360"/>
      <c r="TIL12" s="359"/>
      <c r="TIM12" s="359"/>
      <c r="TIN12" s="359"/>
      <c r="TIO12" s="359"/>
      <c r="TIP12" s="360"/>
      <c r="TIQ12" s="359"/>
      <c r="TIR12" s="360"/>
      <c r="TIS12" s="359"/>
      <c r="TIT12" s="359"/>
      <c r="TIU12" s="359"/>
      <c r="TIV12" s="359"/>
      <c r="TIW12" s="360"/>
      <c r="TIX12" s="359"/>
      <c r="TIY12" s="360"/>
      <c r="TIZ12" s="359"/>
      <c r="TJA12" s="359"/>
      <c r="TJB12" s="359"/>
      <c r="TJC12" s="359"/>
      <c r="TJD12" s="360"/>
      <c r="TJE12" s="359"/>
      <c r="TJF12" s="360"/>
      <c r="TJG12" s="359"/>
      <c r="TJH12" s="359"/>
      <c r="TJI12" s="359"/>
      <c r="TJJ12" s="359"/>
      <c r="TJK12" s="360"/>
      <c r="TJL12" s="359"/>
      <c r="TJM12" s="360"/>
      <c r="TJN12" s="359"/>
      <c r="TJO12" s="359"/>
      <c r="TJP12" s="359"/>
      <c r="TJQ12" s="359"/>
      <c r="TJR12" s="360"/>
      <c r="TJS12" s="359"/>
      <c r="TJT12" s="360"/>
      <c r="TJU12" s="359"/>
      <c r="TJV12" s="359"/>
      <c r="TJW12" s="359"/>
      <c r="TJX12" s="359"/>
      <c r="TJY12" s="360"/>
      <c r="TJZ12" s="359"/>
      <c r="TKA12" s="360"/>
      <c r="TKB12" s="359"/>
      <c r="TKC12" s="359"/>
      <c r="TKD12" s="359"/>
      <c r="TKE12" s="359"/>
      <c r="TKF12" s="360"/>
      <c r="TKG12" s="359"/>
      <c r="TKH12" s="360"/>
      <c r="TKI12" s="359"/>
      <c r="TKJ12" s="359"/>
      <c r="TKK12" s="359"/>
      <c r="TKL12" s="359"/>
      <c r="TKM12" s="360"/>
      <c r="TKN12" s="359"/>
      <c r="TKO12" s="360"/>
      <c r="TKP12" s="359"/>
      <c r="TKQ12" s="359"/>
      <c r="TKR12" s="359"/>
      <c r="TKS12" s="359"/>
      <c r="TKT12" s="360"/>
      <c r="TKU12" s="359"/>
      <c r="TKV12" s="360"/>
      <c r="TKW12" s="359"/>
      <c r="TKX12" s="359"/>
      <c r="TKY12" s="359"/>
      <c r="TKZ12" s="359"/>
      <c r="TLA12" s="360"/>
      <c r="TLB12" s="359"/>
      <c r="TLC12" s="360"/>
      <c r="TLD12" s="359"/>
      <c r="TLE12" s="359"/>
      <c r="TLF12" s="359"/>
      <c r="TLG12" s="359"/>
      <c r="TLH12" s="360"/>
      <c r="TLI12" s="359"/>
      <c r="TLJ12" s="360"/>
      <c r="TLK12" s="359"/>
      <c r="TLL12" s="359"/>
      <c r="TLM12" s="359"/>
      <c r="TLN12" s="359"/>
      <c r="TLO12" s="360"/>
      <c r="TLP12" s="359"/>
      <c r="TLQ12" s="360"/>
      <c r="TLR12" s="359"/>
      <c r="TLS12" s="359"/>
      <c r="TLT12" s="359"/>
      <c r="TLU12" s="359"/>
      <c r="TLV12" s="360"/>
      <c r="TLW12" s="359"/>
      <c r="TLX12" s="360"/>
      <c r="TLY12" s="359"/>
      <c r="TLZ12" s="359"/>
      <c r="TMA12" s="359"/>
      <c r="TMB12" s="359"/>
      <c r="TMC12" s="360"/>
      <c r="TMD12" s="359"/>
      <c r="TME12" s="360"/>
      <c r="TMF12" s="359"/>
      <c r="TMG12" s="359"/>
      <c r="TMH12" s="359"/>
      <c r="TMI12" s="359"/>
      <c r="TMJ12" s="360"/>
      <c r="TMK12" s="359"/>
      <c r="TML12" s="360"/>
      <c r="TMM12" s="359"/>
      <c r="TMN12" s="359"/>
      <c r="TMO12" s="359"/>
      <c r="TMP12" s="359"/>
      <c r="TMQ12" s="360"/>
      <c r="TMR12" s="359"/>
      <c r="TMS12" s="360"/>
      <c r="TMT12" s="359"/>
      <c r="TMU12" s="359"/>
      <c r="TMV12" s="359"/>
      <c r="TMW12" s="359"/>
      <c r="TMX12" s="360"/>
      <c r="TMY12" s="359"/>
      <c r="TMZ12" s="360"/>
      <c r="TNA12" s="359"/>
      <c r="TNB12" s="359"/>
      <c r="TNC12" s="359"/>
      <c r="TND12" s="359"/>
      <c r="TNE12" s="360"/>
      <c r="TNF12" s="359"/>
      <c r="TNG12" s="360"/>
      <c r="TNH12" s="359"/>
      <c r="TNI12" s="359"/>
      <c r="TNJ12" s="359"/>
      <c r="TNK12" s="359"/>
      <c r="TNL12" s="360"/>
      <c r="TNM12" s="359"/>
      <c r="TNN12" s="360"/>
      <c r="TNO12" s="359"/>
      <c r="TNP12" s="359"/>
      <c r="TNQ12" s="359"/>
      <c r="TNR12" s="359"/>
      <c r="TNS12" s="360"/>
      <c r="TNT12" s="359"/>
      <c r="TNU12" s="360"/>
      <c r="TNV12" s="359"/>
      <c r="TNW12" s="359"/>
      <c r="TNX12" s="359"/>
      <c r="TNY12" s="359"/>
      <c r="TNZ12" s="360"/>
      <c r="TOA12" s="359"/>
      <c r="TOB12" s="360"/>
      <c r="TOC12" s="359"/>
      <c r="TOD12" s="359"/>
      <c r="TOE12" s="359"/>
      <c r="TOF12" s="359"/>
      <c r="TOG12" s="360"/>
      <c r="TOH12" s="359"/>
      <c r="TOI12" s="360"/>
      <c r="TOJ12" s="359"/>
      <c r="TOK12" s="359"/>
      <c r="TOL12" s="359"/>
      <c r="TOM12" s="359"/>
      <c r="TON12" s="360"/>
      <c r="TOO12" s="359"/>
      <c r="TOP12" s="360"/>
      <c r="TOQ12" s="359"/>
      <c r="TOR12" s="359"/>
      <c r="TOS12" s="359"/>
      <c r="TOT12" s="359"/>
      <c r="TOU12" s="360"/>
      <c r="TOV12" s="359"/>
      <c r="TOW12" s="360"/>
      <c r="TOX12" s="359"/>
      <c r="TOY12" s="359"/>
      <c r="TOZ12" s="359"/>
      <c r="TPA12" s="359"/>
      <c r="TPB12" s="360"/>
      <c r="TPC12" s="359"/>
      <c r="TPD12" s="360"/>
      <c r="TPE12" s="359"/>
      <c r="TPF12" s="359"/>
      <c r="TPG12" s="359"/>
      <c r="TPH12" s="359"/>
      <c r="TPI12" s="360"/>
      <c r="TPJ12" s="359"/>
      <c r="TPK12" s="360"/>
      <c r="TPL12" s="359"/>
      <c r="TPM12" s="359"/>
      <c r="TPN12" s="359"/>
      <c r="TPO12" s="359"/>
      <c r="TPP12" s="360"/>
      <c r="TPQ12" s="359"/>
      <c r="TPR12" s="360"/>
      <c r="TPS12" s="359"/>
      <c r="TPT12" s="359"/>
      <c r="TPU12" s="359"/>
      <c r="TPV12" s="359"/>
      <c r="TPW12" s="360"/>
      <c r="TPX12" s="359"/>
      <c r="TPY12" s="360"/>
      <c r="TPZ12" s="359"/>
      <c r="TQA12" s="359"/>
      <c r="TQB12" s="359"/>
      <c r="TQC12" s="359"/>
      <c r="TQD12" s="360"/>
      <c r="TQE12" s="359"/>
      <c r="TQF12" s="360"/>
      <c r="TQG12" s="359"/>
      <c r="TQH12" s="359"/>
      <c r="TQI12" s="359"/>
      <c r="TQJ12" s="359"/>
      <c r="TQK12" s="360"/>
      <c r="TQL12" s="359"/>
      <c r="TQM12" s="360"/>
      <c r="TQN12" s="359"/>
      <c r="TQO12" s="359"/>
      <c r="TQP12" s="359"/>
      <c r="TQQ12" s="359"/>
      <c r="TQR12" s="360"/>
      <c r="TQS12" s="359"/>
      <c r="TQT12" s="360"/>
      <c r="TQU12" s="359"/>
      <c r="TQV12" s="359"/>
      <c r="TQW12" s="359"/>
      <c r="TQX12" s="359"/>
      <c r="TQY12" s="360"/>
      <c r="TQZ12" s="359"/>
      <c r="TRA12" s="360"/>
      <c r="TRB12" s="359"/>
      <c r="TRC12" s="359"/>
      <c r="TRD12" s="359"/>
      <c r="TRE12" s="359"/>
      <c r="TRF12" s="360"/>
      <c r="TRG12" s="359"/>
      <c r="TRH12" s="360"/>
      <c r="TRI12" s="359"/>
      <c r="TRJ12" s="359"/>
      <c r="TRK12" s="359"/>
      <c r="TRL12" s="359"/>
      <c r="TRM12" s="360"/>
      <c r="TRN12" s="359"/>
      <c r="TRO12" s="360"/>
      <c r="TRP12" s="359"/>
      <c r="TRQ12" s="359"/>
      <c r="TRR12" s="359"/>
      <c r="TRS12" s="359"/>
      <c r="TRT12" s="360"/>
      <c r="TRU12" s="359"/>
      <c r="TRV12" s="360"/>
      <c r="TRW12" s="359"/>
      <c r="TRX12" s="359"/>
      <c r="TRY12" s="359"/>
      <c r="TRZ12" s="359"/>
      <c r="TSA12" s="360"/>
      <c r="TSB12" s="359"/>
      <c r="TSC12" s="360"/>
      <c r="TSD12" s="359"/>
      <c r="TSE12" s="359"/>
      <c r="TSF12" s="359"/>
      <c r="TSG12" s="359"/>
      <c r="TSH12" s="360"/>
      <c r="TSI12" s="359"/>
      <c r="TSJ12" s="360"/>
      <c r="TSK12" s="359"/>
      <c r="TSL12" s="359"/>
      <c r="TSM12" s="359"/>
      <c r="TSN12" s="359"/>
      <c r="TSO12" s="360"/>
      <c r="TSP12" s="359"/>
      <c r="TSQ12" s="360"/>
      <c r="TSR12" s="359"/>
      <c r="TSS12" s="359"/>
      <c r="TST12" s="359"/>
      <c r="TSU12" s="359"/>
      <c r="TSV12" s="360"/>
      <c r="TSW12" s="359"/>
      <c r="TSX12" s="360"/>
      <c r="TSY12" s="359"/>
      <c r="TSZ12" s="359"/>
      <c r="TTA12" s="359"/>
      <c r="TTB12" s="359"/>
      <c r="TTC12" s="360"/>
      <c r="TTD12" s="359"/>
      <c r="TTE12" s="360"/>
      <c r="TTF12" s="359"/>
      <c r="TTG12" s="359"/>
      <c r="TTH12" s="359"/>
      <c r="TTI12" s="359"/>
      <c r="TTJ12" s="360"/>
      <c r="TTK12" s="359"/>
      <c r="TTL12" s="360"/>
      <c r="TTM12" s="359"/>
      <c r="TTN12" s="359"/>
      <c r="TTO12" s="359"/>
      <c r="TTP12" s="359"/>
      <c r="TTQ12" s="360"/>
      <c r="TTR12" s="359"/>
      <c r="TTS12" s="360"/>
      <c r="TTT12" s="359"/>
      <c r="TTU12" s="359"/>
      <c r="TTV12" s="359"/>
      <c r="TTW12" s="359"/>
      <c r="TTX12" s="360"/>
      <c r="TTY12" s="359"/>
      <c r="TTZ12" s="360"/>
      <c r="TUA12" s="359"/>
      <c r="TUB12" s="359"/>
      <c r="TUC12" s="359"/>
      <c r="TUD12" s="359"/>
      <c r="TUE12" s="360"/>
      <c r="TUF12" s="359"/>
      <c r="TUG12" s="360"/>
      <c r="TUH12" s="359"/>
      <c r="TUI12" s="359"/>
      <c r="TUJ12" s="359"/>
      <c r="TUK12" s="359"/>
      <c r="TUL12" s="360"/>
      <c r="TUM12" s="359"/>
      <c r="TUN12" s="360"/>
      <c r="TUO12" s="359"/>
      <c r="TUP12" s="359"/>
      <c r="TUQ12" s="359"/>
      <c r="TUR12" s="359"/>
      <c r="TUS12" s="360"/>
      <c r="TUT12" s="359"/>
      <c r="TUU12" s="360"/>
      <c r="TUV12" s="359"/>
      <c r="TUW12" s="359"/>
      <c r="TUX12" s="359"/>
      <c r="TUY12" s="359"/>
      <c r="TUZ12" s="360"/>
      <c r="TVA12" s="359"/>
      <c r="TVB12" s="360"/>
      <c r="TVC12" s="359"/>
      <c r="TVD12" s="359"/>
      <c r="TVE12" s="359"/>
      <c r="TVF12" s="359"/>
      <c r="TVG12" s="360"/>
      <c r="TVH12" s="359"/>
      <c r="TVI12" s="360"/>
      <c r="TVJ12" s="359"/>
      <c r="TVK12" s="359"/>
      <c r="TVL12" s="359"/>
      <c r="TVM12" s="359"/>
      <c r="TVN12" s="360"/>
      <c r="TVO12" s="359"/>
      <c r="TVP12" s="360"/>
      <c r="TVQ12" s="359"/>
      <c r="TVR12" s="359"/>
      <c r="TVS12" s="359"/>
      <c r="TVT12" s="359"/>
      <c r="TVU12" s="360"/>
      <c r="TVV12" s="359"/>
      <c r="TVW12" s="360"/>
      <c r="TVX12" s="359"/>
      <c r="TVY12" s="359"/>
      <c r="TVZ12" s="359"/>
      <c r="TWA12" s="359"/>
      <c r="TWB12" s="360"/>
      <c r="TWC12" s="359"/>
      <c r="TWD12" s="360"/>
      <c r="TWE12" s="359"/>
      <c r="TWF12" s="359"/>
      <c r="TWG12" s="359"/>
      <c r="TWH12" s="359"/>
      <c r="TWI12" s="360"/>
      <c r="TWJ12" s="359"/>
      <c r="TWK12" s="360"/>
      <c r="TWL12" s="359"/>
      <c r="TWM12" s="359"/>
      <c r="TWN12" s="359"/>
      <c r="TWO12" s="359"/>
      <c r="TWP12" s="360"/>
      <c r="TWQ12" s="359"/>
      <c r="TWR12" s="360"/>
      <c r="TWS12" s="359"/>
      <c r="TWT12" s="359"/>
      <c r="TWU12" s="359"/>
      <c r="TWV12" s="359"/>
      <c r="TWW12" s="360"/>
      <c r="TWX12" s="359"/>
      <c r="TWY12" s="360"/>
      <c r="TWZ12" s="359"/>
      <c r="TXA12" s="359"/>
      <c r="TXB12" s="359"/>
      <c r="TXC12" s="359"/>
      <c r="TXD12" s="360"/>
      <c r="TXE12" s="359"/>
      <c r="TXF12" s="360"/>
      <c r="TXG12" s="359"/>
      <c r="TXH12" s="359"/>
      <c r="TXI12" s="359"/>
      <c r="TXJ12" s="359"/>
      <c r="TXK12" s="360"/>
      <c r="TXL12" s="359"/>
      <c r="TXM12" s="360"/>
      <c r="TXN12" s="359"/>
      <c r="TXO12" s="359"/>
      <c r="TXP12" s="359"/>
      <c r="TXQ12" s="359"/>
      <c r="TXR12" s="360"/>
      <c r="TXS12" s="359"/>
      <c r="TXT12" s="360"/>
      <c r="TXU12" s="359"/>
      <c r="TXV12" s="359"/>
      <c r="TXW12" s="359"/>
      <c r="TXX12" s="359"/>
      <c r="TXY12" s="360"/>
      <c r="TXZ12" s="359"/>
      <c r="TYA12" s="360"/>
      <c r="TYB12" s="359"/>
      <c r="TYC12" s="359"/>
      <c r="TYD12" s="359"/>
      <c r="TYE12" s="359"/>
      <c r="TYF12" s="360"/>
      <c r="TYG12" s="359"/>
      <c r="TYH12" s="360"/>
      <c r="TYI12" s="359"/>
      <c r="TYJ12" s="359"/>
      <c r="TYK12" s="359"/>
      <c r="TYL12" s="359"/>
      <c r="TYM12" s="360"/>
      <c r="TYN12" s="359"/>
      <c r="TYO12" s="360"/>
      <c r="TYP12" s="359"/>
      <c r="TYQ12" s="359"/>
      <c r="TYR12" s="359"/>
      <c r="TYS12" s="359"/>
      <c r="TYT12" s="360"/>
      <c r="TYU12" s="359"/>
      <c r="TYV12" s="360"/>
      <c r="TYW12" s="359"/>
      <c r="TYX12" s="359"/>
      <c r="TYY12" s="359"/>
      <c r="TYZ12" s="359"/>
      <c r="TZA12" s="360"/>
      <c r="TZB12" s="359"/>
      <c r="TZC12" s="360"/>
      <c r="TZD12" s="359"/>
      <c r="TZE12" s="359"/>
      <c r="TZF12" s="359"/>
      <c r="TZG12" s="359"/>
      <c r="TZH12" s="360"/>
      <c r="TZI12" s="359"/>
      <c r="TZJ12" s="360"/>
      <c r="TZK12" s="359"/>
      <c r="TZL12" s="359"/>
      <c r="TZM12" s="359"/>
      <c r="TZN12" s="359"/>
      <c r="TZO12" s="360"/>
      <c r="TZP12" s="359"/>
      <c r="TZQ12" s="360"/>
      <c r="TZR12" s="359"/>
      <c r="TZS12" s="359"/>
      <c r="TZT12" s="359"/>
      <c r="TZU12" s="359"/>
      <c r="TZV12" s="360"/>
      <c r="TZW12" s="359"/>
      <c r="TZX12" s="360"/>
      <c r="TZY12" s="359"/>
      <c r="TZZ12" s="359"/>
      <c r="UAA12" s="359"/>
      <c r="UAB12" s="359"/>
      <c r="UAC12" s="360"/>
      <c r="UAD12" s="359"/>
      <c r="UAE12" s="360"/>
      <c r="UAF12" s="359"/>
      <c r="UAG12" s="359"/>
      <c r="UAH12" s="359"/>
      <c r="UAI12" s="359"/>
      <c r="UAJ12" s="360"/>
      <c r="UAK12" s="359"/>
      <c r="UAL12" s="360"/>
      <c r="UAM12" s="359"/>
      <c r="UAN12" s="359"/>
      <c r="UAO12" s="359"/>
      <c r="UAP12" s="359"/>
      <c r="UAQ12" s="360"/>
      <c r="UAR12" s="359"/>
      <c r="UAS12" s="360"/>
      <c r="UAT12" s="359"/>
      <c r="UAU12" s="359"/>
      <c r="UAV12" s="359"/>
      <c r="UAW12" s="359"/>
      <c r="UAX12" s="360"/>
      <c r="UAY12" s="359"/>
      <c r="UAZ12" s="360"/>
      <c r="UBA12" s="359"/>
      <c r="UBB12" s="359"/>
      <c r="UBC12" s="359"/>
      <c r="UBD12" s="359"/>
      <c r="UBE12" s="360"/>
      <c r="UBF12" s="359"/>
      <c r="UBG12" s="360"/>
      <c r="UBH12" s="359"/>
      <c r="UBI12" s="359"/>
      <c r="UBJ12" s="359"/>
      <c r="UBK12" s="359"/>
      <c r="UBL12" s="360"/>
      <c r="UBM12" s="359"/>
      <c r="UBN12" s="360"/>
      <c r="UBO12" s="359"/>
      <c r="UBP12" s="359"/>
      <c r="UBQ12" s="359"/>
      <c r="UBR12" s="359"/>
      <c r="UBS12" s="360"/>
      <c r="UBT12" s="359"/>
      <c r="UBU12" s="360"/>
      <c r="UBV12" s="359"/>
      <c r="UBW12" s="359"/>
      <c r="UBX12" s="359"/>
      <c r="UBY12" s="359"/>
      <c r="UBZ12" s="360"/>
      <c r="UCA12" s="359"/>
      <c r="UCB12" s="360"/>
      <c r="UCC12" s="359"/>
      <c r="UCD12" s="359"/>
      <c r="UCE12" s="359"/>
      <c r="UCF12" s="359"/>
      <c r="UCG12" s="360"/>
      <c r="UCH12" s="359"/>
      <c r="UCI12" s="360"/>
      <c r="UCJ12" s="359"/>
      <c r="UCK12" s="359"/>
      <c r="UCL12" s="359"/>
      <c r="UCM12" s="359"/>
      <c r="UCN12" s="360"/>
      <c r="UCO12" s="359"/>
      <c r="UCP12" s="360"/>
      <c r="UCQ12" s="359"/>
      <c r="UCR12" s="359"/>
      <c r="UCS12" s="359"/>
      <c r="UCT12" s="359"/>
      <c r="UCU12" s="360"/>
      <c r="UCV12" s="359"/>
      <c r="UCW12" s="360"/>
      <c r="UCX12" s="359"/>
      <c r="UCY12" s="359"/>
      <c r="UCZ12" s="359"/>
      <c r="UDA12" s="359"/>
      <c r="UDB12" s="360"/>
      <c r="UDC12" s="359"/>
      <c r="UDD12" s="360"/>
      <c r="UDE12" s="359"/>
      <c r="UDF12" s="359"/>
      <c r="UDG12" s="359"/>
      <c r="UDH12" s="359"/>
      <c r="UDI12" s="360"/>
      <c r="UDJ12" s="359"/>
      <c r="UDK12" s="360"/>
      <c r="UDL12" s="359"/>
      <c r="UDM12" s="359"/>
      <c r="UDN12" s="359"/>
      <c r="UDO12" s="359"/>
      <c r="UDP12" s="360"/>
      <c r="UDQ12" s="359"/>
      <c r="UDR12" s="360"/>
      <c r="UDS12" s="359"/>
      <c r="UDT12" s="359"/>
      <c r="UDU12" s="359"/>
      <c r="UDV12" s="359"/>
      <c r="UDW12" s="360"/>
      <c r="UDX12" s="359"/>
      <c r="UDY12" s="360"/>
      <c r="UDZ12" s="359"/>
      <c r="UEA12" s="359"/>
      <c r="UEB12" s="359"/>
      <c r="UEC12" s="359"/>
      <c r="UED12" s="360"/>
      <c r="UEE12" s="359"/>
      <c r="UEF12" s="360"/>
      <c r="UEG12" s="359"/>
      <c r="UEH12" s="359"/>
      <c r="UEI12" s="359"/>
      <c r="UEJ12" s="359"/>
      <c r="UEK12" s="360"/>
      <c r="UEL12" s="359"/>
      <c r="UEM12" s="360"/>
      <c r="UEN12" s="359"/>
      <c r="UEO12" s="359"/>
      <c r="UEP12" s="359"/>
      <c r="UEQ12" s="359"/>
      <c r="UER12" s="360"/>
      <c r="UES12" s="359"/>
      <c r="UET12" s="360"/>
      <c r="UEU12" s="359"/>
      <c r="UEV12" s="359"/>
      <c r="UEW12" s="359"/>
      <c r="UEX12" s="359"/>
      <c r="UEY12" s="360"/>
      <c r="UEZ12" s="359"/>
      <c r="UFA12" s="360"/>
      <c r="UFB12" s="359"/>
      <c r="UFC12" s="359"/>
      <c r="UFD12" s="359"/>
      <c r="UFE12" s="359"/>
      <c r="UFF12" s="360"/>
      <c r="UFG12" s="359"/>
      <c r="UFH12" s="360"/>
      <c r="UFI12" s="359"/>
      <c r="UFJ12" s="359"/>
      <c r="UFK12" s="359"/>
      <c r="UFL12" s="359"/>
      <c r="UFM12" s="360"/>
      <c r="UFN12" s="359"/>
      <c r="UFO12" s="360"/>
      <c r="UFP12" s="359"/>
      <c r="UFQ12" s="359"/>
      <c r="UFR12" s="359"/>
      <c r="UFS12" s="359"/>
      <c r="UFT12" s="360"/>
      <c r="UFU12" s="359"/>
      <c r="UFV12" s="360"/>
      <c r="UFW12" s="359"/>
      <c r="UFX12" s="359"/>
      <c r="UFY12" s="359"/>
      <c r="UFZ12" s="359"/>
      <c r="UGA12" s="360"/>
      <c r="UGB12" s="359"/>
      <c r="UGC12" s="360"/>
      <c r="UGD12" s="359"/>
      <c r="UGE12" s="359"/>
      <c r="UGF12" s="359"/>
      <c r="UGG12" s="359"/>
      <c r="UGH12" s="360"/>
      <c r="UGI12" s="359"/>
      <c r="UGJ12" s="360"/>
      <c r="UGK12" s="359"/>
      <c r="UGL12" s="359"/>
      <c r="UGM12" s="359"/>
      <c r="UGN12" s="359"/>
      <c r="UGO12" s="360"/>
      <c r="UGP12" s="359"/>
      <c r="UGQ12" s="360"/>
      <c r="UGR12" s="359"/>
      <c r="UGS12" s="359"/>
      <c r="UGT12" s="359"/>
      <c r="UGU12" s="359"/>
      <c r="UGV12" s="360"/>
      <c r="UGW12" s="359"/>
      <c r="UGX12" s="360"/>
      <c r="UGY12" s="359"/>
      <c r="UGZ12" s="359"/>
      <c r="UHA12" s="359"/>
      <c r="UHB12" s="359"/>
      <c r="UHC12" s="360"/>
      <c r="UHD12" s="359"/>
      <c r="UHE12" s="360"/>
      <c r="UHF12" s="359"/>
      <c r="UHG12" s="359"/>
      <c r="UHH12" s="359"/>
      <c r="UHI12" s="359"/>
      <c r="UHJ12" s="360"/>
      <c r="UHK12" s="359"/>
      <c r="UHL12" s="360"/>
      <c r="UHM12" s="359"/>
      <c r="UHN12" s="359"/>
      <c r="UHO12" s="359"/>
      <c r="UHP12" s="359"/>
      <c r="UHQ12" s="360"/>
      <c r="UHR12" s="359"/>
      <c r="UHS12" s="360"/>
      <c r="UHT12" s="359"/>
      <c r="UHU12" s="359"/>
      <c r="UHV12" s="359"/>
      <c r="UHW12" s="359"/>
      <c r="UHX12" s="360"/>
      <c r="UHY12" s="359"/>
      <c r="UHZ12" s="360"/>
      <c r="UIA12" s="359"/>
      <c r="UIB12" s="359"/>
      <c r="UIC12" s="359"/>
      <c r="UID12" s="359"/>
      <c r="UIE12" s="360"/>
      <c r="UIF12" s="359"/>
      <c r="UIG12" s="360"/>
      <c r="UIH12" s="359"/>
      <c r="UII12" s="359"/>
      <c r="UIJ12" s="359"/>
      <c r="UIK12" s="359"/>
      <c r="UIL12" s="360"/>
      <c r="UIM12" s="359"/>
      <c r="UIN12" s="360"/>
      <c r="UIO12" s="359"/>
      <c r="UIP12" s="359"/>
      <c r="UIQ12" s="359"/>
      <c r="UIR12" s="359"/>
      <c r="UIS12" s="360"/>
      <c r="UIT12" s="359"/>
      <c r="UIU12" s="360"/>
      <c r="UIV12" s="359"/>
      <c r="UIW12" s="359"/>
      <c r="UIX12" s="359"/>
      <c r="UIY12" s="359"/>
      <c r="UIZ12" s="360"/>
      <c r="UJA12" s="359"/>
      <c r="UJB12" s="360"/>
      <c r="UJC12" s="359"/>
      <c r="UJD12" s="359"/>
      <c r="UJE12" s="359"/>
      <c r="UJF12" s="359"/>
      <c r="UJG12" s="360"/>
      <c r="UJH12" s="359"/>
      <c r="UJI12" s="360"/>
      <c r="UJJ12" s="359"/>
      <c r="UJK12" s="359"/>
      <c r="UJL12" s="359"/>
      <c r="UJM12" s="359"/>
      <c r="UJN12" s="360"/>
      <c r="UJO12" s="359"/>
      <c r="UJP12" s="360"/>
      <c r="UJQ12" s="359"/>
      <c r="UJR12" s="359"/>
      <c r="UJS12" s="359"/>
      <c r="UJT12" s="359"/>
      <c r="UJU12" s="360"/>
      <c r="UJV12" s="359"/>
      <c r="UJW12" s="360"/>
      <c r="UJX12" s="359"/>
      <c r="UJY12" s="359"/>
      <c r="UJZ12" s="359"/>
      <c r="UKA12" s="359"/>
      <c r="UKB12" s="360"/>
      <c r="UKC12" s="359"/>
      <c r="UKD12" s="360"/>
      <c r="UKE12" s="359"/>
      <c r="UKF12" s="359"/>
      <c r="UKG12" s="359"/>
      <c r="UKH12" s="359"/>
      <c r="UKI12" s="360"/>
      <c r="UKJ12" s="359"/>
      <c r="UKK12" s="360"/>
      <c r="UKL12" s="359"/>
      <c r="UKM12" s="359"/>
      <c r="UKN12" s="359"/>
      <c r="UKO12" s="359"/>
      <c r="UKP12" s="360"/>
      <c r="UKQ12" s="359"/>
      <c r="UKR12" s="360"/>
      <c r="UKS12" s="359"/>
      <c r="UKT12" s="359"/>
      <c r="UKU12" s="359"/>
      <c r="UKV12" s="359"/>
      <c r="UKW12" s="360"/>
      <c r="UKX12" s="359"/>
      <c r="UKY12" s="360"/>
      <c r="UKZ12" s="359"/>
      <c r="ULA12" s="359"/>
      <c r="ULB12" s="359"/>
      <c r="ULC12" s="359"/>
      <c r="ULD12" s="360"/>
      <c r="ULE12" s="359"/>
      <c r="ULF12" s="360"/>
      <c r="ULG12" s="359"/>
      <c r="ULH12" s="359"/>
      <c r="ULI12" s="359"/>
      <c r="ULJ12" s="359"/>
      <c r="ULK12" s="360"/>
      <c r="ULL12" s="359"/>
      <c r="ULM12" s="360"/>
      <c r="ULN12" s="359"/>
      <c r="ULO12" s="359"/>
      <c r="ULP12" s="359"/>
      <c r="ULQ12" s="359"/>
      <c r="ULR12" s="360"/>
      <c r="ULS12" s="359"/>
      <c r="ULT12" s="360"/>
      <c r="ULU12" s="359"/>
      <c r="ULV12" s="359"/>
      <c r="ULW12" s="359"/>
      <c r="ULX12" s="359"/>
      <c r="ULY12" s="360"/>
      <c r="ULZ12" s="359"/>
      <c r="UMA12" s="360"/>
      <c r="UMB12" s="359"/>
      <c r="UMC12" s="359"/>
      <c r="UMD12" s="359"/>
      <c r="UME12" s="359"/>
      <c r="UMF12" s="360"/>
      <c r="UMG12" s="359"/>
      <c r="UMH12" s="360"/>
      <c r="UMI12" s="359"/>
      <c r="UMJ12" s="359"/>
      <c r="UMK12" s="359"/>
      <c r="UML12" s="359"/>
      <c r="UMM12" s="360"/>
      <c r="UMN12" s="359"/>
      <c r="UMO12" s="360"/>
      <c r="UMP12" s="359"/>
      <c r="UMQ12" s="359"/>
      <c r="UMR12" s="359"/>
      <c r="UMS12" s="359"/>
      <c r="UMT12" s="360"/>
      <c r="UMU12" s="359"/>
      <c r="UMV12" s="360"/>
      <c r="UMW12" s="359"/>
      <c r="UMX12" s="359"/>
      <c r="UMY12" s="359"/>
      <c r="UMZ12" s="359"/>
      <c r="UNA12" s="360"/>
      <c r="UNB12" s="359"/>
      <c r="UNC12" s="360"/>
      <c r="UND12" s="359"/>
      <c r="UNE12" s="359"/>
      <c r="UNF12" s="359"/>
      <c r="UNG12" s="359"/>
      <c r="UNH12" s="360"/>
      <c r="UNI12" s="359"/>
      <c r="UNJ12" s="360"/>
      <c r="UNK12" s="359"/>
      <c r="UNL12" s="359"/>
      <c r="UNM12" s="359"/>
      <c r="UNN12" s="359"/>
      <c r="UNO12" s="360"/>
      <c r="UNP12" s="359"/>
      <c r="UNQ12" s="360"/>
      <c r="UNR12" s="359"/>
      <c r="UNS12" s="359"/>
      <c r="UNT12" s="359"/>
      <c r="UNU12" s="359"/>
      <c r="UNV12" s="360"/>
      <c r="UNW12" s="359"/>
      <c r="UNX12" s="360"/>
      <c r="UNY12" s="359"/>
      <c r="UNZ12" s="359"/>
      <c r="UOA12" s="359"/>
      <c r="UOB12" s="359"/>
      <c r="UOC12" s="360"/>
      <c r="UOD12" s="359"/>
      <c r="UOE12" s="360"/>
      <c r="UOF12" s="359"/>
      <c r="UOG12" s="359"/>
      <c r="UOH12" s="359"/>
      <c r="UOI12" s="359"/>
      <c r="UOJ12" s="360"/>
      <c r="UOK12" s="359"/>
      <c r="UOL12" s="360"/>
      <c r="UOM12" s="359"/>
      <c r="UON12" s="359"/>
      <c r="UOO12" s="359"/>
      <c r="UOP12" s="359"/>
      <c r="UOQ12" s="360"/>
      <c r="UOR12" s="359"/>
      <c r="UOS12" s="360"/>
      <c r="UOT12" s="359"/>
      <c r="UOU12" s="359"/>
      <c r="UOV12" s="359"/>
      <c r="UOW12" s="359"/>
      <c r="UOX12" s="360"/>
      <c r="UOY12" s="359"/>
      <c r="UOZ12" s="360"/>
      <c r="UPA12" s="359"/>
      <c r="UPB12" s="359"/>
      <c r="UPC12" s="359"/>
      <c r="UPD12" s="359"/>
      <c r="UPE12" s="360"/>
      <c r="UPF12" s="359"/>
      <c r="UPG12" s="360"/>
      <c r="UPH12" s="359"/>
      <c r="UPI12" s="359"/>
      <c r="UPJ12" s="359"/>
      <c r="UPK12" s="359"/>
      <c r="UPL12" s="360"/>
      <c r="UPM12" s="359"/>
      <c r="UPN12" s="360"/>
      <c r="UPO12" s="359"/>
      <c r="UPP12" s="359"/>
      <c r="UPQ12" s="359"/>
      <c r="UPR12" s="359"/>
      <c r="UPS12" s="360"/>
      <c r="UPT12" s="359"/>
      <c r="UPU12" s="360"/>
      <c r="UPV12" s="359"/>
      <c r="UPW12" s="359"/>
      <c r="UPX12" s="359"/>
      <c r="UPY12" s="359"/>
      <c r="UPZ12" s="360"/>
      <c r="UQA12" s="359"/>
      <c r="UQB12" s="360"/>
      <c r="UQC12" s="359"/>
      <c r="UQD12" s="359"/>
      <c r="UQE12" s="359"/>
      <c r="UQF12" s="359"/>
      <c r="UQG12" s="360"/>
      <c r="UQH12" s="359"/>
      <c r="UQI12" s="360"/>
      <c r="UQJ12" s="359"/>
      <c r="UQK12" s="359"/>
      <c r="UQL12" s="359"/>
      <c r="UQM12" s="359"/>
      <c r="UQN12" s="360"/>
      <c r="UQO12" s="359"/>
      <c r="UQP12" s="360"/>
      <c r="UQQ12" s="359"/>
      <c r="UQR12" s="359"/>
      <c r="UQS12" s="359"/>
      <c r="UQT12" s="359"/>
      <c r="UQU12" s="360"/>
      <c r="UQV12" s="359"/>
      <c r="UQW12" s="360"/>
      <c r="UQX12" s="359"/>
      <c r="UQY12" s="359"/>
      <c r="UQZ12" s="359"/>
      <c r="URA12" s="359"/>
      <c r="URB12" s="360"/>
      <c r="URC12" s="359"/>
      <c r="URD12" s="360"/>
      <c r="URE12" s="359"/>
      <c r="URF12" s="359"/>
      <c r="URG12" s="359"/>
      <c r="URH12" s="359"/>
      <c r="URI12" s="360"/>
      <c r="URJ12" s="359"/>
      <c r="URK12" s="360"/>
      <c r="URL12" s="359"/>
      <c r="URM12" s="359"/>
      <c r="URN12" s="359"/>
      <c r="URO12" s="359"/>
      <c r="URP12" s="360"/>
      <c r="URQ12" s="359"/>
      <c r="URR12" s="360"/>
      <c r="URS12" s="359"/>
      <c r="URT12" s="359"/>
      <c r="URU12" s="359"/>
      <c r="URV12" s="359"/>
      <c r="URW12" s="360"/>
      <c r="URX12" s="359"/>
      <c r="URY12" s="360"/>
      <c r="URZ12" s="359"/>
      <c r="USA12" s="359"/>
      <c r="USB12" s="359"/>
      <c r="USC12" s="359"/>
      <c r="USD12" s="360"/>
      <c r="USE12" s="359"/>
      <c r="USF12" s="360"/>
      <c r="USG12" s="359"/>
      <c r="USH12" s="359"/>
      <c r="USI12" s="359"/>
      <c r="USJ12" s="359"/>
      <c r="USK12" s="360"/>
      <c r="USL12" s="359"/>
      <c r="USM12" s="360"/>
      <c r="USN12" s="359"/>
      <c r="USO12" s="359"/>
      <c r="USP12" s="359"/>
      <c r="USQ12" s="359"/>
      <c r="USR12" s="360"/>
      <c r="USS12" s="359"/>
      <c r="UST12" s="360"/>
      <c r="USU12" s="359"/>
      <c r="USV12" s="359"/>
      <c r="USW12" s="359"/>
      <c r="USX12" s="359"/>
      <c r="USY12" s="360"/>
      <c r="USZ12" s="359"/>
      <c r="UTA12" s="360"/>
      <c r="UTB12" s="359"/>
      <c r="UTC12" s="359"/>
      <c r="UTD12" s="359"/>
      <c r="UTE12" s="359"/>
      <c r="UTF12" s="360"/>
      <c r="UTG12" s="359"/>
      <c r="UTH12" s="360"/>
      <c r="UTI12" s="359"/>
      <c r="UTJ12" s="359"/>
      <c r="UTK12" s="359"/>
      <c r="UTL12" s="359"/>
      <c r="UTM12" s="360"/>
      <c r="UTN12" s="359"/>
      <c r="UTO12" s="360"/>
      <c r="UTP12" s="359"/>
      <c r="UTQ12" s="359"/>
      <c r="UTR12" s="359"/>
      <c r="UTS12" s="359"/>
      <c r="UTT12" s="360"/>
      <c r="UTU12" s="359"/>
      <c r="UTV12" s="360"/>
      <c r="UTW12" s="359"/>
      <c r="UTX12" s="359"/>
      <c r="UTY12" s="359"/>
      <c r="UTZ12" s="359"/>
      <c r="UUA12" s="360"/>
      <c r="UUB12" s="359"/>
      <c r="UUC12" s="360"/>
      <c r="UUD12" s="359"/>
      <c r="UUE12" s="359"/>
      <c r="UUF12" s="359"/>
      <c r="UUG12" s="359"/>
      <c r="UUH12" s="360"/>
      <c r="UUI12" s="359"/>
      <c r="UUJ12" s="360"/>
      <c r="UUK12" s="359"/>
      <c r="UUL12" s="359"/>
      <c r="UUM12" s="359"/>
      <c r="UUN12" s="359"/>
      <c r="UUO12" s="360"/>
      <c r="UUP12" s="359"/>
      <c r="UUQ12" s="360"/>
      <c r="UUR12" s="359"/>
      <c r="UUS12" s="359"/>
      <c r="UUT12" s="359"/>
      <c r="UUU12" s="359"/>
      <c r="UUV12" s="360"/>
      <c r="UUW12" s="359"/>
      <c r="UUX12" s="360"/>
      <c r="UUY12" s="359"/>
      <c r="UUZ12" s="359"/>
      <c r="UVA12" s="359"/>
      <c r="UVB12" s="359"/>
      <c r="UVC12" s="360"/>
      <c r="UVD12" s="359"/>
      <c r="UVE12" s="360"/>
      <c r="UVF12" s="359"/>
      <c r="UVG12" s="359"/>
      <c r="UVH12" s="359"/>
      <c r="UVI12" s="359"/>
      <c r="UVJ12" s="360"/>
      <c r="UVK12" s="359"/>
      <c r="UVL12" s="360"/>
      <c r="UVM12" s="359"/>
      <c r="UVN12" s="359"/>
      <c r="UVO12" s="359"/>
      <c r="UVP12" s="359"/>
      <c r="UVQ12" s="360"/>
      <c r="UVR12" s="359"/>
      <c r="UVS12" s="360"/>
      <c r="UVT12" s="359"/>
      <c r="UVU12" s="359"/>
      <c r="UVV12" s="359"/>
      <c r="UVW12" s="359"/>
      <c r="UVX12" s="360"/>
      <c r="UVY12" s="359"/>
      <c r="UVZ12" s="360"/>
      <c r="UWA12" s="359"/>
      <c r="UWB12" s="359"/>
      <c r="UWC12" s="359"/>
      <c r="UWD12" s="359"/>
      <c r="UWE12" s="360"/>
      <c r="UWF12" s="359"/>
      <c r="UWG12" s="360"/>
      <c r="UWH12" s="359"/>
      <c r="UWI12" s="359"/>
      <c r="UWJ12" s="359"/>
      <c r="UWK12" s="359"/>
      <c r="UWL12" s="360"/>
      <c r="UWM12" s="359"/>
      <c r="UWN12" s="360"/>
      <c r="UWO12" s="359"/>
      <c r="UWP12" s="359"/>
      <c r="UWQ12" s="359"/>
      <c r="UWR12" s="359"/>
      <c r="UWS12" s="360"/>
      <c r="UWT12" s="359"/>
      <c r="UWU12" s="360"/>
      <c r="UWV12" s="359"/>
      <c r="UWW12" s="359"/>
      <c r="UWX12" s="359"/>
      <c r="UWY12" s="359"/>
      <c r="UWZ12" s="360"/>
      <c r="UXA12" s="359"/>
      <c r="UXB12" s="360"/>
      <c r="UXC12" s="359"/>
      <c r="UXD12" s="359"/>
      <c r="UXE12" s="359"/>
      <c r="UXF12" s="359"/>
      <c r="UXG12" s="360"/>
      <c r="UXH12" s="359"/>
      <c r="UXI12" s="360"/>
      <c r="UXJ12" s="359"/>
      <c r="UXK12" s="359"/>
      <c r="UXL12" s="359"/>
      <c r="UXM12" s="359"/>
      <c r="UXN12" s="360"/>
      <c r="UXO12" s="359"/>
      <c r="UXP12" s="360"/>
      <c r="UXQ12" s="359"/>
      <c r="UXR12" s="359"/>
      <c r="UXS12" s="359"/>
      <c r="UXT12" s="359"/>
      <c r="UXU12" s="360"/>
      <c r="UXV12" s="359"/>
      <c r="UXW12" s="360"/>
      <c r="UXX12" s="359"/>
      <c r="UXY12" s="359"/>
      <c r="UXZ12" s="359"/>
      <c r="UYA12" s="359"/>
      <c r="UYB12" s="360"/>
      <c r="UYC12" s="359"/>
      <c r="UYD12" s="360"/>
      <c r="UYE12" s="359"/>
      <c r="UYF12" s="359"/>
      <c r="UYG12" s="359"/>
      <c r="UYH12" s="359"/>
      <c r="UYI12" s="360"/>
      <c r="UYJ12" s="359"/>
      <c r="UYK12" s="360"/>
      <c r="UYL12" s="359"/>
      <c r="UYM12" s="359"/>
      <c r="UYN12" s="359"/>
      <c r="UYO12" s="359"/>
      <c r="UYP12" s="360"/>
      <c r="UYQ12" s="359"/>
      <c r="UYR12" s="360"/>
      <c r="UYS12" s="359"/>
      <c r="UYT12" s="359"/>
      <c r="UYU12" s="359"/>
      <c r="UYV12" s="359"/>
      <c r="UYW12" s="360"/>
      <c r="UYX12" s="359"/>
      <c r="UYY12" s="360"/>
      <c r="UYZ12" s="359"/>
      <c r="UZA12" s="359"/>
      <c r="UZB12" s="359"/>
      <c r="UZC12" s="359"/>
      <c r="UZD12" s="360"/>
      <c r="UZE12" s="359"/>
      <c r="UZF12" s="360"/>
      <c r="UZG12" s="359"/>
      <c r="UZH12" s="359"/>
      <c r="UZI12" s="359"/>
      <c r="UZJ12" s="359"/>
      <c r="UZK12" s="360"/>
      <c r="UZL12" s="359"/>
      <c r="UZM12" s="360"/>
      <c r="UZN12" s="359"/>
      <c r="UZO12" s="359"/>
      <c r="UZP12" s="359"/>
      <c r="UZQ12" s="359"/>
      <c r="UZR12" s="360"/>
      <c r="UZS12" s="359"/>
      <c r="UZT12" s="360"/>
      <c r="UZU12" s="359"/>
      <c r="UZV12" s="359"/>
      <c r="UZW12" s="359"/>
      <c r="UZX12" s="359"/>
      <c r="UZY12" s="360"/>
      <c r="UZZ12" s="359"/>
      <c r="VAA12" s="360"/>
      <c r="VAB12" s="359"/>
      <c r="VAC12" s="359"/>
      <c r="VAD12" s="359"/>
      <c r="VAE12" s="359"/>
      <c r="VAF12" s="360"/>
      <c r="VAG12" s="359"/>
      <c r="VAH12" s="360"/>
      <c r="VAI12" s="359"/>
      <c r="VAJ12" s="359"/>
      <c r="VAK12" s="359"/>
      <c r="VAL12" s="359"/>
      <c r="VAM12" s="360"/>
      <c r="VAN12" s="359"/>
      <c r="VAO12" s="360"/>
      <c r="VAP12" s="359"/>
      <c r="VAQ12" s="359"/>
      <c r="VAR12" s="359"/>
      <c r="VAS12" s="359"/>
      <c r="VAT12" s="360"/>
      <c r="VAU12" s="359"/>
      <c r="VAV12" s="360"/>
      <c r="VAW12" s="359"/>
      <c r="VAX12" s="359"/>
      <c r="VAY12" s="359"/>
      <c r="VAZ12" s="359"/>
      <c r="VBA12" s="360"/>
      <c r="VBB12" s="359"/>
      <c r="VBC12" s="360"/>
      <c r="VBD12" s="359"/>
      <c r="VBE12" s="359"/>
      <c r="VBF12" s="359"/>
      <c r="VBG12" s="359"/>
      <c r="VBH12" s="360"/>
      <c r="VBI12" s="359"/>
      <c r="VBJ12" s="360"/>
      <c r="VBK12" s="359"/>
      <c r="VBL12" s="359"/>
      <c r="VBM12" s="359"/>
      <c r="VBN12" s="359"/>
      <c r="VBO12" s="360"/>
      <c r="VBP12" s="359"/>
      <c r="VBQ12" s="360"/>
      <c r="VBR12" s="359"/>
      <c r="VBS12" s="359"/>
      <c r="VBT12" s="359"/>
      <c r="VBU12" s="359"/>
      <c r="VBV12" s="360"/>
      <c r="VBW12" s="359"/>
      <c r="VBX12" s="360"/>
      <c r="VBY12" s="359"/>
      <c r="VBZ12" s="359"/>
      <c r="VCA12" s="359"/>
      <c r="VCB12" s="359"/>
      <c r="VCC12" s="360"/>
      <c r="VCD12" s="359"/>
      <c r="VCE12" s="360"/>
      <c r="VCF12" s="359"/>
      <c r="VCG12" s="359"/>
      <c r="VCH12" s="359"/>
      <c r="VCI12" s="359"/>
      <c r="VCJ12" s="360"/>
      <c r="VCK12" s="359"/>
      <c r="VCL12" s="360"/>
      <c r="VCM12" s="359"/>
      <c r="VCN12" s="359"/>
      <c r="VCO12" s="359"/>
      <c r="VCP12" s="359"/>
      <c r="VCQ12" s="360"/>
      <c r="VCR12" s="359"/>
      <c r="VCS12" s="360"/>
      <c r="VCT12" s="359"/>
      <c r="VCU12" s="359"/>
      <c r="VCV12" s="359"/>
      <c r="VCW12" s="359"/>
      <c r="VCX12" s="360"/>
      <c r="VCY12" s="359"/>
      <c r="VCZ12" s="360"/>
      <c r="VDA12" s="359"/>
      <c r="VDB12" s="359"/>
      <c r="VDC12" s="359"/>
      <c r="VDD12" s="359"/>
      <c r="VDE12" s="360"/>
      <c r="VDF12" s="359"/>
      <c r="VDG12" s="360"/>
      <c r="VDH12" s="359"/>
      <c r="VDI12" s="359"/>
      <c r="VDJ12" s="359"/>
      <c r="VDK12" s="359"/>
      <c r="VDL12" s="360"/>
      <c r="VDM12" s="359"/>
      <c r="VDN12" s="360"/>
      <c r="VDO12" s="359"/>
      <c r="VDP12" s="359"/>
      <c r="VDQ12" s="359"/>
      <c r="VDR12" s="359"/>
      <c r="VDS12" s="360"/>
      <c r="VDT12" s="359"/>
      <c r="VDU12" s="360"/>
      <c r="VDV12" s="359"/>
      <c r="VDW12" s="359"/>
      <c r="VDX12" s="359"/>
      <c r="VDY12" s="359"/>
      <c r="VDZ12" s="360"/>
      <c r="VEA12" s="359"/>
      <c r="VEB12" s="360"/>
      <c r="VEC12" s="359"/>
      <c r="VED12" s="359"/>
      <c r="VEE12" s="359"/>
      <c r="VEF12" s="359"/>
      <c r="VEG12" s="360"/>
      <c r="VEH12" s="359"/>
      <c r="VEI12" s="360"/>
      <c r="VEJ12" s="359"/>
      <c r="VEK12" s="359"/>
      <c r="VEL12" s="359"/>
      <c r="VEM12" s="359"/>
      <c r="VEN12" s="360"/>
      <c r="VEO12" s="359"/>
      <c r="VEP12" s="360"/>
      <c r="VEQ12" s="359"/>
      <c r="VER12" s="359"/>
      <c r="VES12" s="359"/>
      <c r="VET12" s="359"/>
      <c r="VEU12" s="360"/>
      <c r="VEV12" s="359"/>
      <c r="VEW12" s="360"/>
      <c r="VEX12" s="359"/>
      <c r="VEY12" s="359"/>
      <c r="VEZ12" s="359"/>
      <c r="VFA12" s="359"/>
      <c r="VFB12" s="360"/>
      <c r="VFC12" s="359"/>
      <c r="VFD12" s="360"/>
      <c r="VFE12" s="359"/>
      <c r="VFF12" s="359"/>
      <c r="VFG12" s="359"/>
      <c r="VFH12" s="359"/>
      <c r="VFI12" s="360"/>
      <c r="VFJ12" s="359"/>
      <c r="VFK12" s="360"/>
      <c r="VFL12" s="359"/>
      <c r="VFM12" s="359"/>
      <c r="VFN12" s="359"/>
      <c r="VFO12" s="359"/>
      <c r="VFP12" s="360"/>
      <c r="VFQ12" s="359"/>
      <c r="VFR12" s="360"/>
      <c r="VFS12" s="359"/>
      <c r="VFT12" s="359"/>
      <c r="VFU12" s="359"/>
      <c r="VFV12" s="359"/>
      <c r="VFW12" s="360"/>
      <c r="VFX12" s="359"/>
      <c r="VFY12" s="360"/>
      <c r="VFZ12" s="359"/>
      <c r="VGA12" s="359"/>
      <c r="VGB12" s="359"/>
      <c r="VGC12" s="359"/>
      <c r="VGD12" s="360"/>
      <c r="VGE12" s="359"/>
      <c r="VGF12" s="360"/>
      <c r="VGG12" s="359"/>
      <c r="VGH12" s="359"/>
      <c r="VGI12" s="359"/>
      <c r="VGJ12" s="359"/>
      <c r="VGK12" s="360"/>
      <c r="VGL12" s="359"/>
      <c r="VGM12" s="360"/>
      <c r="VGN12" s="359"/>
      <c r="VGO12" s="359"/>
      <c r="VGP12" s="359"/>
      <c r="VGQ12" s="359"/>
      <c r="VGR12" s="360"/>
      <c r="VGS12" s="359"/>
      <c r="VGT12" s="360"/>
      <c r="VGU12" s="359"/>
      <c r="VGV12" s="359"/>
      <c r="VGW12" s="359"/>
      <c r="VGX12" s="359"/>
      <c r="VGY12" s="360"/>
      <c r="VGZ12" s="359"/>
      <c r="VHA12" s="360"/>
      <c r="VHB12" s="359"/>
      <c r="VHC12" s="359"/>
      <c r="VHD12" s="359"/>
      <c r="VHE12" s="359"/>
      <c r="VHF12" s="360"/>
      <c r="VHG12" s="359"/>
      <c r="VHH12" s="360"/>
      <c r="VHI12" s="359"/>
      <c r="VHJ12" s="359"/>
      <c r="VHK12" s="359"/>
      <c r="VHL12" s="359"/>
      <c r="VHM12" s="360"/>
      <c r="VHN12" s="359"/>
      <c r="VHO12" s="360"/>
      <c r="VHP12" s="359"/>
      <c r="VHQ12" s="359"/>
      <c r="VHR12" s="359"/>
      <c r="VHS12" s="359"/>
      <c r="VHT12" s="360"/>
      <c r="VHU12" s="359"/>
      <c r="VHV12" s="360"/>
      <c r="VHW12" s="359"/>
      <c r="VHX12" s="359"/>
      <c r="VHY12" s="359"/>
      <c r="VHZ12" s="359"/>
      <c r="VIA12" s="360"/>
      <c r="VIB12" s="359"/>
      <c r="VIC12" s="360"/>
      <c r="VID12" s="359"/>
      <c r="VIE12" s="359"/>
      <c r="VIF12" s="359"/>
      <c r="VIG12" s="359"/>
      <c r="VIH12" s="360"/>
      <c r="VII12" s="359"/>
      <c r="VIJ12" s="360"/>
      <c r="VIK12" s="359"/>
      <c r="VIL12" s="359"/>
      <c r="VIM12" s="359"/>
      <c r="VIN12" s="359"/>
      <c r="VIO12" s="360"/>
      <c r="VIP12" s="359"/>
      <c r="VIQ12" s="360"/>
      <c r="VIR12" s="359"/>
      <c r="VIS12" s="359"/>
      <c r="VIT12" s="359"/>
      <c r="VIU12" s="359"/>
      <c r="VIV12" s="360"/>
      <c r="VIW12" s="359"/>
      <c r="VIX12" s="360"/>
      <c r="VIY12" s="359"/>
      <c r="VIZ12" s="359"/>
      <c r="VJA12" s="359"/>
      <c r="VJB12" s="359"/>
      <c r="VJC12" s="360"/>
      <c r="VJD12" s="359"/>
      <c r="VJE12" s="360"/>
      <c r="VJF12" s="359"/>
      <c r="VJG12" s="359"/>
      <c r="VJH12" s="359"/>
      <c r="VJI12" s="359"/>
      <c r="VJJ12" s="360"/>
      <c r="VJK12" s="359"/>
      <c r="VJL12" s="360"/>
      <c r="VJM12" s="359"/>
      <c r="VJN12" s="359"/>
      <c r="VJO12" s="359"/>
      <c r="VJP12" s="359"/>
      <c r="VJQ12" s="360"/>
      <c r="VJR12" s="359"/>
      <c r="VJS12" s="360"/>
      <c r="VJT12" s="359"/>
      <c r="VJU12" s="359"/>
      <c r="VJV12" s="359"/>
      <c r="VJW12" s="359"/>
      <c r="VJX12" s="360"/>
      <c r="VJY12" s="359"/>
      <c r="VJZ12" s="360"/>
      <c r="VKA12" s="359"/>
      <c r="VKB12" s="359"/>
      <c r="VKC12" s="359"/>
      <c r="VKD12" s="359"/>
      <c r="VKE12" s="360"/>
      <c r="VKF12" s="359"/>
      <c r="VKG12" s="360"/>
      <c r="VKH12" s="359"/>
      <c r="VKI12" s="359"/>
      <c r="VKJ12" s="359"/>
      <c r="VKK12" s="359"/>
      <c r="VKL12" s="360"/>
      <c r="VKM12" s="359"/>
      <c r="VKN12" s="360"/>
      <c r="VKO12" s="359"/>
      <c r="VKP12" s="359"/>
      <c r="VKQ12" s="359"/>
      <c r="VKR12" s="359"/>
      <c r="VKS12" s="360"/>
      <c r="VKT12" s="359"/>
      <c r="VKU12" s="360"/>
      <c r="VKV12" s="359"/>
      <c r="VKW12" s="359"/>
      <c r="VKX12" s="359"/>
      <c r="VKY12" s="359"/>
      <c r="VKZ12" s="360"/>
      <c r="VLA12" s="359"/>
      <c r="VLB12" s="360"/>
      <c r="VLC12" s="359"/>
      <c r="VLD12" s="359"/>
      <c r="VLE12" s="359"/>
      <c r="VLF12" s="359"/>
      <c r="VLG12" s="360"/>
      <c r="VLH12" s="359"/>
      <c r="VLI12" s="360"/>
      <c r="VLJ12" s="359"/>
      <c r="VLK12" s="359"/>
      <c r="VLL12" s="359"/>
      <c r="VLM12" s="359"/>
      <c r="VLN12" s="360"/>
      <c r="VLO12" s="359"/>
      <c r="VLP12" s="360"/>
      <c r="VLQ12" s="359"/>
      <c r="VLR12" s="359"/>
      <c r="VLS12" s="359"/>
      <c r="VLT12" s="359"/>
      <c r="VLU12" s="360"/>
      <c r="VLV12" s="359"/>
      <c r="VLW12" s="360"/>
      <c r="VLX12" s="359"/>
      <c r="VLY12" s="359"/>
      <c r="VLZ12" s="359"/>
      <c r="VMA12" s="359"/>
      <c r="VMB12" s="360"/>
      <c r="VMC12" s="359"/>
      <c r="VMD12" s="360"/>
      <c r="VME12" s="359"/>
      <c r="VMF12" s="359"/>
      <c r="VMG12" s="359"/>
      <c r="VMH12" s="359"/>
      <c r="VMI12" s="360"/>
      <c r="VMJ12" s="359"/>
      <c r="VMK12" s="360"/>
      <c r="VML12" s="359"/>
      <c r="VMM12" s="359"/>
      <c r="VMN12" s="359"/>
      <c r="VMO12" s="359"/>
      <c r="VMP12" s="360"/>
      <c r="VMQ12" s="359"/>
      <c r="VMR12" s="360"/>
      <c r="VMS12" s="359"/>
      <c r="VMT12" s="359"/>
      <c r="VMU12" s="359"/>
      <c r="VMV12" s="359"/>
      <c r="VMW12" s="360"/>
      <c r="VMX12" s="359"/>
      <c r="VMY12" s="360"/>
      <c r="VMZ12" s="359"/>
      <c r="VNA12" s="359"/>
      <c r="VNB12" s="359"/>
      <c r="VNC12" s="359"/>
      <c r="VND12" s="360"/>
      <c r="VNE12" s="359"/>
      <c r="VNF12" s="360"/>
      <c r="VNG12" s="359"/>
      <c r="VNH12" s="359"/>
      <c r="VNI12" s="359"/>
      <c r="VNJ12" s="359"/>
      <c r="VNK12" s="360"/>
      <c r="VNL12" s="359"/>
      <c r="VNM12" s="360"/>
      <c r="VNN12" s="359"/>
      <c r="VNO12" s="359"/>
      <c r="VNP12" s="359"/>
      <c r="VNQ12" s="359"/>
      <c r="VNR12" s="360"/>
      <c r="VNS12" s="359"/>
      <c r="VNT12" s="360"/>
      <c r="VNU12" s="359"/>
      <c r="VNV12" s="359"/>
      <c r="VNW12" s="359"/>
      <c r="VNX12" s="359"/>
      <c r="VNY12" s="360"/>
      <c r="VNZ12" s="359"/>
      <c r="VOA12" s="360"/>
      <c r="VOB12" s="359"/>
      <c r="VOC12" s="359"/>
      <c r="VOD12" s="359"/>
      <c r="VOE12" s="359"/>
      <c r="VOF12" s="360"/>
      <c r="VOG12" s="359"/>
      <c r="VOH12" s="360"/>
      <c r="VOI12" s="359"/>
      <c r="VOJ12" s="359"/>
      <c r="VOK12" s="359"/>
      <c r="VOL12" s="359"/>
      <c r="VOM12" s="360"/>
      <c r="VON12" s="359"/>
      <c r="VOO12" s="360"/>
      <c r="VOP12" s="359"/>
      <c r="VOQ12" s="359"/>
      <c r="VOR12" s="359"/>
      <c r="VOS12" s="359"/>
      <c r="VOT12" s="360"/>
      <c r="VOU12" s="359"/>
      <c r="VOV12" s="360"/>
      <c r="VOW12" s="359"/>
      <c r="VOX12" s="359"/>
      <c r="VOY12" s="359"/>
      <c r="VOZ12" s="359"/>
      <c r="VPA12" s="360"/>
      <c r="VPB12" s="359"/>
      <c r="VPC12" s="360"/>
      <c r="VPD12" s="359"/>
      <c r="VPE12" s="359"/>
      <c r="VPF12" s="359"/>
      <c r="VPG12" s="359"/>
      <c r="VPH12" s="360"/>
      <c r="VPI12" s="359"/>
      <c r="VPJ12" s="360"/>
      <c r="VPK12" s="359"/>
      <c r="VPL12" s="359"/>
      <c r="VPM12" s="359"/>
      <c r="VPN12" s="359"/>
      <c r="VPO12" s="360"/>
      <c r="VPP12" s="359"/>
      <c r="VPQ12" s="360"/>
      <c r="VPR12" s="359"/>
      <c r="VPS12" s="359"/>
      <c r="VPT12" s="359"/>
      <c r="VPU12" s="359"/>
      <c r="VPV12" s="360"/>
      <c r="VPW12" s="359"/>
      <c r="VPX12" s="360"/>
      <c r="VPY12" s="359"/>
      <c r="VPZ12" s="359"/>
      <c r="VQA12" s="359"/>
      <c r="VQB12" s="359"/>
      <c r="VQC12" s="360"/>
      <c r="VQD12" s="359"/>
      <c r="VQE12" s="360"/>
      <c r="VQF12" s="359"/>
      <c r="VQG12" s="359"/>
      <c r="VQH12" s="359"/>
      <c r="VQI12" s="359"/>
      <c r="VQJ12" s="360"/>
      <c r="VQK12" s="359"/>
      <c r="VQL12" s="360"/>
      <c r="VQM12" s="359"/>
      <c r="VQN12" s="359"/>
      <c r="VQO12" s="359"/>
      <c r="VQP12" s="359"/>
      <c r="VQQ12" s="360"/>
      <c r="VQR12" s="359"/>
      <c r="VQS12" s="360"/>
      <c r="VQT12" s="359"/>
      <c r="VQU12" s="359"/>
      <c r="VQV12" s="359"/>
      <c r="VQW12" s="359"/>
      <c r="VQX12" s="360"/>
      <c r="VQY12" s="359"/>
      <c r="VQZ12" s="360"/>
      <c r="VRA12" s="359"/>
      <c r="VRB12" s="359"/>
      <c r="VRC12" s="359"/>
      <c r="VRD12" s="359"/>
      <c r="VRE12" s="360"/>
      <c r="VRF12" s="359"/>
      <c r="VRG12" s="360"/>
      <c r="VRH12" s="359"/>
      <c r="VRI12" s="359"/>
      <c r="VRJ12" s="359"/>
      <c r="VRK12" s="359"/>
      <c r="VRL12" s="360"/>
      <c r="VRM12" s="359"/>
      <c r="VRN12" s="360"/>
      <c r="VRO12" s="359"/>
      <c r="VRP12" s="359"/>
      <c r="VRQ12" s="359"/>
      <c r="VRR12" s="359"/>
      <c r="VRS12" s="360"/>
      <c r="VRT12" s="359"/>
      <c r="VRU12" s="360"/>
      <c r="VRV12" s="359"/>
      <c r="VRW12" s="359"/>
      <c r="VRX12" s="359"/>
      <c r="VRY12" s="359"/>
      <c r="VRZ12" s="360"/>
      <c r="VSA12" s="359"/>
      <c r="VSB12" s="360"/>
      <c r="VSC12" s="359"/>
      <c r="VSD12" s="359"/>
      <c r="VSE12" s="359"/>
      <c r="VSF12" s="359"/>
      <c r="VSG12" s="360"/>
      <c r="VSH12" s="359"/>
      <c r="VSI12" s="360"/>
      <c r="VSJ12" s="359"/>
      <c r="VSK12" s="359"/>
      <c r="VSL12" s="359"/>
      <c r="VSM12" s="359"/>
      <c r="VSN12" s="360"/>
      <c r="VSO12" s="359"/>
      <c r="VSP12" s="360"/>
      <c r="VSQ12" s="359"/>
      <c r="VSR12" s="359"/>
      <c r="VSS12" s="359"/>
      <c r="VST12" s="359"/>
      <c r="VSU12" s="360"/>
      <c r="VSV12" s="359"/>
      <c r="VSW12" s="360"/>
      <c r="VSX12" s="359"/>
      <c r="VSY12" s="359"/>
      <c r="VSZ12" s="359"/>
      <c r="VTA12" s="359"/>
      <c r="VTB12" s="360"/>
      <c r="VTC12" s="359"/>
      <c r="VTD12" s="360"/>
      <c r="VTE12" s="359"/>
      <c r="VTF12" s="359"/>
      <c r="VTG12" s="359"/>
      <c r="VTH12" s="359"/>
      <c r="VTI12" s="360"/>
      <c r="VTJ12" s="359"/>
      <c r="VTK12" s="360"/>
      <c r="VTL12" s="359"/>
      <c r="VTM12" s="359"/>
      <c r="VTN12" s="359"/>
      <c r="VTO12" s="359"/>
      <c r="VTP12" s="360"/>
      <c r="VTQ12" s="359"/>
      <c r="VTR12" s="360"/>
      <c r="VTS12" s="359"/>
      <c r="VTT12" s="359"/>
      <c r="VTU12" s="359"/>
      <c r="VTV12" s="359"/>
      <c r="VTW12" s="360"/>
      <c r="VTX12" s="359"/>
      <c r="VTY12" s="360"/>
      <c r="VTZ12" s="359"/>
      <c r="VUA12" s="359"/>
      <c r="VUB12" s="359"/>
      <c r="VUC12" s="359"/>
      <c r="VUD12" s="360"/>
      <c r="VUE12" s="359"/>
      <c r="VUF12" s="360"/>
      <c r="VUG12" s="359"/>
      <c r="VUH12" s="359"/>
      <c r="VUI12" s="359"/>
      <c r="VUJ12" s="359"/>
      <c r="VUK12" s="360"/>
      <c r="VUL12" s="359"/>
      <c r="VUM12" s="360"/>
      <c r="VUN12" s="359"/>
      <c r="VUO12" s="359"/>
      <c r="VUP12" s="359"/>
      <c r="VUQ12" s="359"/>
      <c r="VUR12" s="360"/>
      <c r="VUS12" s="359"/>
      <c r="VUT12" s="360"/>
      <c r="VUU12" s="359"/>
      <c r="VUV12" s="359"/>
      <c r="VUW12" s="359"/>
      <c r="VUX12" s="359"/>
      <c r="VUY12" s="360"/>
      <c r="VUZ12" s="359"/>
      <c r="VVA12" s="360"/>
      <c r="VVB12" s="359"/>
      <c r="VVC12" s="359"/>
      <c r="VVD12" s="359"/>
      <c r="VVE12" s="359"/>
      <c r="VVF12" s="360"/>
      <c r="VVG12" s="359"/>
      <c r="VVH12" s="360"/>
      <c r="VVI12" s="359"/>
      <c r="VVJ12" s="359"/>
      <c r="VVK12" s="359"/>
      <c r="VVL12" s="359"/>
      <c r="VVM12" s="360"/>
      <c r="VVN12" s="359"/>
      <c r="VVO12" s="360"/>
      <c r="VVP12" s="359"/>
      <c r="VVQ12" s="359"/>
      <c r="VVR12" s="359"/>
      <c r="VVS12" s="359"/>
      <c r="VVT12" s="360"/>
      <c r="VVU12" s="359"/>
      <c r="VVV12" s="360"/>
      <c r="VVW12" s="359"/>
      <c r="VVX12" s="359"/>
      <c r="VVY12" s="359"/>
      <c r="VVZ12" s="359"/>
      <c r="VWA12" s="360"/>
      <c r="VWB12" s="359"/>
      <c r="VWC12" s="360"/>
      <c r="VWD12" s="359"/>
      <c r="VWE12" s="359"/>
      <c r="VWF12" s="359"/>
      <c r="VWG12" s="359"/>
      <c r="VWH12" s="360"/>
      <c r="VWI12" s="359"/>
      <c r="VWJ12" s="360"/>
      <c r="VWK12" s="359"/>
      <c r="VWL12" s="359"/>
      <c r="VWM12" s="359"/>
      <c r="VWN12" s="359"/>
      <c r="VWO12" s="360"/>
      <c r="VWP12" s="359"/>
      <c r="VWQ12" s="360"/>
      <c r="VWR12" s="359"/>
      <c r="VWS12" s="359"/>
      <c r="VWT12" s="359"/>
      <c r="VWU12" s="359"/>
      <c r="VWV12" s="360"/>
      <c r="VWW12" s="359"/>
      <c r="VWX12" s="360"/>
      <c r="VWY12" s="359"/>
      <c r="VWZ12" s="359"/>
      <c r="VXA12" s="359"/>
      <c r="VXB12" s="359"/>
      <c r="VXC12" s="360"/>
      <c r="VXD12" s="359"/>
      <c r="VXE12" s="360"/>
      <c r="VXF12" s="359"/>
      <c r="VXG12" s="359"/>
      <c r="VXH12" s="359"/>
      <c r="VXI12" s="359"/>
      <c r="VXJ12" s="360"/>
      <c r="VXK12" s="359"/>
      <c r="VXL12" s="360"/>
      <c r="VXM12" s="359"/>
      <c r="VXN12" s="359"/>
      <c r="VXO12" s="359"/>
      <c r="VXP12" s="359"/>
      <c r="VXQ12" s="360"/>
      <c r="VXR12" s="359"/>
      <c r="VXS12" s="360"/>
      <c r="VXT12" s="359"/>
      <c r="VXU12" s="359"/>
      <c r="VXV12" s="359"/>
      <c r="VXW12" s="359"/>
      <c r="VXX12" s="360"/>
      <c r="VXY12" s="359"/>
      <c r="VXZ12" s="360"/>
      <c r="VYA12" s="359"/>
      <c r="VYB12" s="359"/>
      <c r="VYC12" s="359"/>
      <c r="VYD12" s="359"/>
      <c r="VYE12" s="360"/>
      <c r="VYF12" s="359"/>
      <c r="VYG12" s="360"/>
      <c r="VYH12" s="359"/>
      <c r="VYI12" s="359"/>
      <c r="VYJ12" s="359"/>
      <c r="VYK12" s="359"/>
      <c r="VYL12" s="360"/>
      <c r="VYM12" s="359"/>
      <c r="VYN12" s="360"/>
      <c r="VYO12" s="359"/>
      <c r="VYP12" s="359"/>
      <c r="VYQ12" s="359"/>
      <c r="VYR12" s="359"/>
      <c r="VYS12" s="360"/>
      <c r="VYT12" s="359"/>
      <c r="VYU12" s="360"/>
      <c r="VYV12" s="359"/>
      <c r="VYW12" s="359"/>
      <c r="VYX12" s="359"/>
      <c r="VYY12" s="359"/>
      <c r="VYZ12" s="360"/>
      <c r="VZA12" s="359"/>
      <c r="VZB12" s="360"/>
      <c r="VZC12" s="359"/>
      <c r="VZD12" s="359"/>
      <c r="VZE12" s="359"/>
      <c r="VZF12" s="359"/>
      <c r="VZG12" s="360"/>
      <c r="VZH12" s="359"/>
      <c r="VZI12" s="360"/>
      <c r="VZJ12" s="359"/>
      <c r="VZK12" s="359"/>
      <c r="VZL12" s="359"/>
      <c r="VZM12" s="359"/>
      <c r="VZN12" s="360"/>
      <c r="VZO12" s="359"/>
      <c r="VZP12" s="360"/>
      <c r="VZQ12" s="359"/>
      <c r="VZR12" s="359"/>
      <c r="VZS12" s="359"/>
      <c r="VZT12" s="359"/>
      <c r="VZU12" s="360"/>
      <c r="VZV12" s="359"/>
      <c r="VZW12" s="360"/>
      <c r="VZX12" s="359"/>
      <c r="VZY12" s="359"/>
      <c r="VZZ12" s="359"/>
      <c r="WAA12" s="359"/>
      <c r="WAB12" s="360"/>
      <c r="WAC12" s="359"/>
      <c r="WAD12" s="360"/>
      <c r="WAE12" s="359"/>
      <c r="WAF12" s="359"/>
      <c r="WAG12" s="359"/>
      <c r="WAH12" s="359"/>
      <c r="WAI12" s="360"/>
      <c r="WAJ12" s="359"/>
      <c r="WAK12" s="360"/>
      <c r="WAL12" s="359"/>
      <c r="WAM12" s="359"/>
      <c r="WAN12" s="359"/>
      <c r="WAO12" s="359"/>
      <c r="WAP12" s="360"/>
      <c r="WAQ12" s="359"/>
      <c r="WAR12" s="360"/>
      <c r="WAS12" s="359"/>
      <c r="WAT12" s="359"/>
      <c r="WAU12" s="359"/>
      <c r="WAV12" s="359"/>
      <c r="WAW12" s="360"/>
      <c r="WAX12" s="359"/>
      <c r="WAY12" s="360"/>
      <c r="WAZ12" s="359"/>
      <c r="WBA12" s="359"/>
      <c r="WBB12" s="359"/>
      <c r="WBC12" s="359"/>
      <c r="WBD12" s="360"/>
      <c r="WBE12" s="359"/>
      <c r="WBF12" s="360"/>
      <c r="WBG12" s="359"/>
      <c r="WBH12" s="359"/>
      <c r="WBI12" s="359"/>
      <c r="WBJ12" s="359"/>
      <c r="WBK12" s="360"/>
      <c r="WBL12" s="359"/>
      <c r="WBM12" s="360"/>
      <c r="WBN12" s="359"/>
      <c r="WBO12" s="359"/>
      <c r="WBP12" s="359"/>
      <c r="WBQ12" s="359"/>
      <c r="WBR12" s="360"/>
      <c r="WBS12" s="359"/>
      <c r="WBT12" s="360"/>
      <c r="WBU12" s="359"/>
      <c r="WBV12" s="359"/>
      <c r="WBW12" s="359"/>
      <c r="WBX12" s="359"/>
      <c r="WBY12" s="360"/>
      <c r="WBZ12" s="359"/>
      <c r="WCA12" s="360"/>
      <c r="WCB12" s="359"/>
      <c r="WCC12" s="359"/>
      <c r="WCD12" s="359"/>
      <c r="WCE12" s="359"/>
      <c r="WCF12" s="360"/>
      <c r="WCG12" s="359"/>
      <c r="WCH12" s="360"/>
      <c r="WCI12" s="359"/>
      <c r="WCJ12" s="359"/>
      <c r="WCK12" s="359"/>
      <c r="WCL12" s="359"/>
      <c r="WCM12" s="360"/>
      <c r="WCN12" s="359"/>
      <c r="WCO12" s="360"/>
      <c r="WCP12" s="359"/>
      <c r="WCQ12" s="359"/>
      <c r="WCR12" s="359"/>
      <c r="WCS12" s="359"/>
      <c r="WCT12" s="360"/>
      <c r="WCU12" s="359"/>
      <c r="WCV12" s="360"/>
      <c r="WCW12" s="359"/>
      <c r="WCX12" s="359"/>
      <c r="WCY12" s="359"/>
      <c r="WCZ12" s="359"/>
      <c r="WDA12" s="360"/>
      <c r="WDB12" s="359"/>
      <c r="WDC12" s="360"/>
      <c r="WDD12" s="359"/>
      <c r="WDE12" s="359"/>
      <c r="WDF12" s="359"/>
      <c r="WDG12" s="359"/>
      <c r="WDH12" s="360"/>
      <c r="WDI12" s="359"/>
      <c r="WDJ12" s="360"/>
      <c r="WDK12" s="359"/>
      <c r="WDL12" s="359"/>
      <c r="WDM12" s="359"/>
      <c r="WDN12" s="359"/>
      <c r="WDO12" s="360"/>
      <c r="WDP12" s="359"/>
      <c r="WDQ12" s="360"/>
      <c r="WDR12" s="359"/>
      <c r="WDS12" s="359"/>
      <c r="WDT12" s="359"/>
      <c r="WDU12" s="359"/>
      <c r="WDV12" s="360"/>
      <c r="WDW12" s="359"/>
      <c r="WDX12" s="360"/>
      <c r="WDY12" s="359"/>
      <c r="WDZ12" s="359"/>
      <c r="WEA12" s="359"/>
      <c r="WEB12" s="359"/>
      <c r="WEC12" s="360"/>
      <c r="WED12" s="359"/>
      <c r="WEE12" s="360"/>
      <c r="WEF12" s="359"/>
      <c r="WEG12" s="359"/>
      <c r="WEH12" s="359"/>
      <c r="WEI12" s="359"/>
      <c r="WEJ12" s="360"/>
      <c r="WEK12" s="359"/>
      <c r="WEL12" s="360"/>
      <c r="WEM12" s="359"/>
      <c r="WEN12" s="359"/>
      <c r="WEO12" s="359"/>
      <c r="WEP12" s="359"/>
      <c r="WEQ12" s="360"/>
      <c r="WER12" s="359"/>
      <c r="WES12" s="360"/>
      <c r="WET12" s="359"/>
      <c r="WEU12" s="359"/>
      <c r="WEV12" s="359"/>
      <c r="WEW12" s="359"/>
      <c r="WEX12" s="360"/>
      <c r="WEY12" s="359"/>
      <c r="WEZ12" s="360"/>
      <c r="WFA12" s="359"/>
      <c r="WFB12" s="359"/>
      <c r="WFC12" s="359"/>
      <c r="WFD12" s="359"/>
      <c r="WFE12" s="360"/>
      <c r="WFF12" s="359"/>
      <c r="WFG12" s="360"/>
      <c r="WFH12" s="359"/>
      <c r="WFI12" s="359"/>
      <c r="WFJ12" s="359"/>
      <c r="WFK12" s="359"/>
      <c r="WFL12" s="360"/>
      <c r="WFM12" s="359"/>
      <c r="WFN12" s="360"/>
      <c r="WFO12" s="359"/>
      <c r="WFP12" s="359"/>
      <c r="WFQ12" s="359"/>
      <c r="WFR12" s="359"/>
      <c r="WFS12" s="360"/>
      <c r="WFT12" s="359"/>
      <c r="WFU12" s="360"/>
      <c r="WFV12" s="359"/>
      <c r="WFW12" s="359"/>
      <c r="WFX12" s="359"/>
      <c r="WFY12" s="359"/>
      <c r="WFZ12" s="360"/>
      <c r="WGA12" s="359"/>
      <c r="WGB12" s="360"/>
      <c r="WGC12" s="359"/>
      <c r="WGD12" s="359"/>
      <c r="WGE12" s="359"/>
      <c r="WGF12" s="359"/>
      <c r="WGG12" s="360"/>
      <c r="WGH12" s="359"/>
      <c r="WGI12" s="360"/>
      <c r="WGJ12" s="359"/>
      <c r="WGK12" s="359"/>
      <c r="WGL12" s="359"/>
      <c r="WGM12" s="359"/>
      <c r="WGN12" s="360"/>
      <c r="WGO12" s="359"/>
      <c r="WGP12" s="360"/>
      <c r="WGQ12" s="359"/>
      <c r="WGR12" s="359"/>
      <c r="WGS12" s="359"/>
      <c r="WGT12" s="359"/>
      <c r="WGU12" s="360"/>
      <c r="WGV12" s="359"/>
      <c r="WGW12" s="360"/>
      <c r="WGX12" s="359"/>
      <c r="WGY12" s="359"/>
      <c r="WGZ12" s="359"/>
      <c r="WHA12" s="359"/>
      <c r="WHB12" s="360"/>
      <c r="WHC12" s="359"/>
      <c r="WHD12" s="360"/>
      <c r="WHE12" s="359"/>
      <c r="WHF12" s="359"/>
      <c r="WHG12" s="359"/>
      <c r="WHH12" s="359"/>
      <c r="WHI12" s="360"/>
      <c r="WHJ12" s="359"/>
      <c r="WHK12" s="360"/>
      <c r="WHL12" s="359"/>
      <c r="WHM12" s="359"/>
      <c r="WHN12" s="359"/>
      <c r="WHO12" s="359"/>
      <c r="WHP12" s="360"/>
      <c r="WHQ12" s="359"/>
      <c r="WHR12" s="360"/>
      <c r="WHS12" s="359"/>
      <c r="WHT12" s="359"/>
      <c r="WHU12" s="359"/>
      <c r="WHV12" s="359"/>
      <c r="WHW12" s="360"/>
      <c r="WHX12" s="359"/>
      <c r="WHY12" s="360"/>
      <c r="WHZ12" s="359"/>
      <c r="WIA12" s="359"/>
      <c r="WIB12" s="359"/>
      <c r="WIC12" s="359"/>
      <c r="WID12" s="360"/>
      <c r="WIE12" s="359"/>
      <c r="WIF12" s="360"/>
      <c r="WIG12" s="359"/>
      <c r="WIH12" s="359"/>
      <c r="WII12" s="359"/>
      <c r="WIJ12" s="359"/>
      <c r="WIK12" s="360"/>
      <c r="WIL12" s="359"/>
      <c r="WIM12" s="360"/>
      <c r="WIN12" s="359"/>
      <c r="WIO12" s="359"/>
      <c r="WIP12" s="359"/>
      <c r="WIQ12" s="359"/>
      <c r="WIR12" s="360"/>
      <c r="WIS12" s="359"/>
      <c r="WIT12" s="360"/>
      <c r="WIU12" s="359"/>
      <c r="WIV12" s="359"/>
      <c r="WIW12" s="359"/>
      <c r="WIX12" s="359"/>
      <c r="WIY12" s="360"/>
      <c r="WIZ12" s="359"/>
      <c r="WJA12" s="360"/>
      <c r="WJB12" s="359"/>
      <c r="WJC12" s="359"/>
      <c r="WJD12" s="359"/>
      <c r="WJE12" s="359"/>
      <c r="WJF12" s="360"/>
      <c r="WJG12" s="359"/>
      <c r="WJH12" s="360"/>
      <c r="WJI12" s="359"/>
      <c r="WJJ12" s="359"/>
      <c r="WJK12" s="359"/>
      <c r="WJL12" s="359"/>
      <c r="WJM12" s="360"/>
      <c r="WJN12" s="359"/>
      <c r="WJO12" s="360"/>
      <c r="WJP12" s="359"/>
      <c r="WJQ12" s="359"/>
      <c r="WJR12" s="359"/>
      <c r="WJS12" s="359"/>
      <c r="WJT12" s="360"/>
      <c r="WJU12" s="359"/>
      <c r="WJV12" s="360"/>
      <c r="WJW12" s="359"/>
      <c r="WJX12" s="359"/>
      <c r="WJY12" s="359"/>
      <c r="WJZ12" s="359"/>
      <c r="WKA12" s="360"/>
      <c r="WKB12" s="359"/>
      <c r="WKC12" s="360"/>
      <c r="WKD12" s="359"/>
      <c r="WKE12" s="359"/>
      <c r="WKF12" s="359"/>
      <c r="WKG12" s="359"/>
      <c r="WKH12" s="360"/>
      <c r="WKI12" s="359"/>
      <c r="WKJ12" s="360"/>
      <c r="WKK12" s="359"/>
      <c r="WKL12" s="359"/>
      <c r="WKM12" s="359"/>
      <c r="WKN12" s="359"/>
      <c r="WKO12" s="360"/>
      <c r="WKP12" s="359"/>
      <c r="WKQ12" s="360"/>
      <c r="WKR12" s="359"/>
      <c r="WKS12" s="359"/>
      <c r="WKT12" s="359"/>
      <c r="WKU12" s="359"/>
      <c r="WKV12" s="360"/>
      <c r="WKW12" s="359"/>
      <c r="WKX12" s="360"/>
      <c r="WKY12" s="359"/>
      <c r="WKZ12" s="359"/>
      <c r="WLA12" s="359"/>
      <c r="WLB12" s="359"/>
      <c r="WLC12" s="360"/>
      <c r="WLD12" s="359"/>
      <c r="WLE12" s="360"/>
      <c r="WLF12" s="359"/>
      <c r="WLG12" s="359"/>
      <c r="WLH12" s="359"/>
      <c r="WLI12" s="359"/>
      <c r="WLJ12" s="360"/>
      <c r="WLK12" s="359"/>
      <c r="WLL12" s="360"/>
      <c r="WLM12" s="359"/>
      <c r="WLN12" s="359"/>
      <c r="WLO12" s="359"/>
      <c r="WLP12" s="359"/>
      <c r="WLQ12" s="360"/>
      <c r="WLR12" s="359"/>
      <c r="WLS12" s="360"/>
      <c r="WLT12" s="359"/>
      <c r="WLU12" s="359"/>
      <c r="WLV12" s="359"/>
      <c r="WLW12" s="359"/>
      <c r="WLX12" s="360"/>
      <c r="WLY12" s="359"/>
      <c r="WLZ12" s="360"/>
      <c r="WMA12" s="359"/>
      <c r="WMB12" s="359"/>
      <c r="WMC12" s="359"/>
      <c r="WMD12" s="359"/>
      <c r="WME12" s="360"/>
      <c r="WMF12" s="359"/>
      <c r="WMG12" s="360"/>
      <c r="WMH12" s="359"/>
      <c r="WMI12" s="359"/>
      <c r="WMJ12" s="359"/>
      <c r="WMK12" s="359"/>
      <c r="WML12" s="360"/>
      <c r="WMM12" s="359"/>
      <c r="WMN12" s="360"/>
      <c r="WMO12" s="359"/>
      <c r="WMP12" s="359"/>
      <c r="WMQ12" s="359"/>
      <c r="WMR12" s="359"/>
      <c r="WMS12" s="360"/>
      <c r="WMT12" s="359"/>
      <c r="WMU12" s="360"/>
      <c r="WMV12" s="359"/>
      <c r="WMW12" s="359"/>
      <c r="WMX12" s="359"/>
      <c r="WMY12" s="359"/>
      <c r="WMZ12" s="360"/>
      <c r="WNA12" s="359"/>
      <c r="WNB12" s="360"/>
      <c r="WNC12" s="359"/>
      <c r="WND12" s="359"/>
      <c r="WNE12" s="359"/>
      <c r="WNF12" s="359"/>
      <c r="WNG12" s="360"/>
      <c r="WNH12" s="359"/>
      <c r="WNI12" s="360"/>
      <c r="WNJ12" s="359"/>
      <c r="WNK12" s="359"/>
      <c r="WNL12" s="359"/>
      <c r="WNM12" s="359"/>
      <c r="WNN12" s="360"/>
      <c r="WNO12" s="359"/>
      <c r="WNP12" s="360"/>
      <c r="WNQ12" s="359"/>
      <c r="WNR12" s="359"/>
      <c r="WNS12" s="359"/>
      <c r="WNT12" s="359"/>
      <c r="WNU12" s="360"/>
      <c r="WNV12" s="359"/>
      <c r="WNW12" s="360"/>
      <c r="WNX12" s="359"/>
      <c r="WNY12" s="359"/>
      <c r="WNZ12" s="359"/>
      <c r="WOA12" s="359"/>
      <c r="WOB12" s="360"/>
      <c r="WOC12" s="359"/>
      <c r="WOD12" s="360"/>
      <c r="WOE12" s="359"/>
      <c r="WOF12" s="359"/>
      <c r="WOG12" s="359"/>
      <c r="WOH12" s="359"/>
      <c r="WOI12" s="360"/>
      <c r="WOJ12" s="359"/>
      <c r="WOK12" s="360"/>
      <c r="WOL12" s="359"/>
      <c r="WOM12" s="359"/>
      <c r="WON12" s="359"/>
      <c r="WOO12" s="359"/>
      <c r="WOP12" s="360"/>
      <c r="WOQ12" s="359"/>
      <c r="WOR12" s="360"/>
      <c r="WOS12" s="359"/>
      <c r="WOT12" s="359"/>
      <c r="WOU12" s="359"/>
      <c r="WOV12" s="359"/>
      <c r="WOW12" s="360"/>
      <c r="WOX12" s="359"/>
      <c r="WOY12" s="360"/>
      <c r="WOZ12" s="359"/>
      <c r="WPA12" s="359"/>
      <c r="WPB12" s="359"/>
      <c r="WPC12" s="359"/>
      <c r="WPD12" s="360"/>
      <c r="WPE12" s="359"/>
      <c r="WPF12" s="360"/>
      <c r="WPG12" s="359"/>
      <c r="WPH12" s="359"/>
      <c r="WPI12" s="359"/>
      <c r="WPJ12" s="359"/>
      <c r="WPK12" s="360"/>
      <c r="WPL12" s="359"/>
      <c r="WPM12" s="360"/>
      <c r="WPN12" s="359"/>
      <c r="WPO12" s="359"/>
      <c r="WPP12" s="359"/>
      <c r="WPQ12" s="359"/>
      <c r="WPR12" s="360"/>
      <c r="WPS12" s="359"/>
      <c r="WPT12" s="360"/>
      <c r="WPU12" s="359"/>
      <c r="WPV12" s="359"/>
      <c r="WPW12" s="359"/>
      <c r="WPX12" s="359"/>
      <c r="WPY12" s="360"/>
      <c r="WPZ12" s="359"/>
      <c r="WQA12" s="360"/>
      <c r="WQB12" s="359"/>
      <c r="WQC12" s="359"/>
      <c r="WQD12" s="359"/>
      <c r="WQE12" s="359"/>
      <c r="WQF12" s="360"/>
      <c r="WQG12" s="359"/>
      <c r="WQH12" s="360"/>
      <c r="WQI12" s="359"/>
      <c r="WQJ12" s="359"/>
      <c r="WQK12" s="359"/>
      <c r="WQL12" s="359"/>
      <c r="WQM12" s="360"/>
      <c r="WQN12" s="359"/>
      <c r="WQO12" s="360"/>
      <c r="WQP12" s="359"/>
      <c r="WQQ12" s="359"/>
      <c r="WQR12" s="359"/>
      <c r="WQS12" s="359"/>
      <c r="WQT12" s="360"/>
      <c r="WQU12" s="359"/>
      <c r="WQV12" s="360"/>
      <c r="WQW12" s="359"/>
      <c r="WQX12" s="359"/>
      <c r="WQY12" s="359"/>
      <c r="WQZ12" s="359"/>
      <c r="WRA12" s="360"/>
      <c r="WRB12" s="359"/>
      <c r="WRC12" s="360"/>
      <c r="WRD12" s="359"/>
      <c r="WRE12" s="359"/>
      <c r="WRF12" s="359"/>
      <c r="WRG12" s="359"/>
      <c r="WRH12" s="360"/>
      <c r="WRI12" s="359"/>
      <c r="WRJ12" s="360"/>
      <c r="WRK12" s="359"/>
      <c r="WRL12" s="359"/>
      <c r="WRM12" s="359"/>
      <c r="WRN12" s="359"/>
      <c r="WRO12" s="360"/>
      <c r="WRP12" s="359"/>
      <c r="WRQ12" s="360"/>
      <c r="WRR12" s="359"/>
      <c r="WRS12" s="359"/>
      <c r="WRT12" s="359"/>
      <c r="WRU12" s="359"/>
      <c r="WRV12" s="360"/>
      <c r="WRW12" s="359"/>
      <c r="WRX12" s="360"/>
      <c r="WRY12" s="359"/>
      <c r="WRZ12" s="359"/>
      <c r="WSA12" s="359"/>
      <c r="WSB12" s="359"/>
      <c r="WSC12" s="360"/>
      <c r="WSD12" s="359"/>
      <c r="WSE12" s="360"/>
      <c r="WSF12" s="359"/>
      <c r="WSG12" s="359"/>
      <c r="WSH12" s="359"/>
      <c r="WSI12" s="359"/>
      <c r="WSJ12" s="360"/>
      <c r="WSK12" s="359"/>
      <c r="WSL12" s="360"/>
      <c r="WSM12" s="359"/>
      <c r="WSN12" s="359"/>
      <c r="WSO12" s="359"/>
      <c r="WSP12" s="359"/>
      <c r="WSQ12" s="360"/>
      <c r="WSR12" s="359"/>
      <c r="WSS12" s="360"/>
      <c r="WST12" s="359"/>
      <c r="WSU12" s="359"/>
      <c r="WSV12" s="359"/>
      <c r="WSW12" s="359"/>
      <c r="WSX12" s="360"/>
      <c r="WSY12" s="359"/>
      <c r="WSZ12" s="360"/>
      <c r="WTA12" s="359"/>
      <c r="WTB12" s="359"/>
      <c r="WTC12" s="359"/>
      <c r="WTD12" s="359"/>
      <c r="WTE12" s="360"/>
      <c r="WTF12" s="359"/>
      <c r="WTG12" s="360"/>
      <c r="WTH12" s="359"/>
      <c r="WTI12" s="359"/>
      <c r="WTJ12" s="359"/>
      <c r="WTK12" s="359"/>
      <c r="WTL12" s="360"/>
      <c r="WTM12" s="359"/>
      <c r="WTN12" s="360"/>
      <c r="WTO12" s="359"/>
      <c r="WTP12" s="359"/>
      <c r="WTQ12" s="359"/>
      <c r="WTR12" s="359"/>
      <c r="WTS12" s="360"/>
      <c r="WTT12" s="359"/>
      <c r="WTU12" s="360"/>
      <c r="WTV12" s="359"/>
      <c r="WTW12" s="359"/>
      <c r="WTX12" s="359"/>
      <c r="WTY12" s="359"/>
      <c r="WTZ12" s="360"/>
      <c r="WUA12" s="359"/>
      <c r="WUB12" s="360"/>
      <c r="WUC12" s="359"/>
      <c r="WUD12" s="359"/>
      <c r="WUE12" s="359"/>
      <c r="WUF12" s="359"/>
      <c r="WUG12" s="360"/>
      <c r="WUH12" s="359"/>
      <c r="WUI12" s="360"/>
      <c r="WUJ12" s="359"/>
      <c r="WUK12" s="359"/>
      <c r="WUL12" s="359"/>
      <c r="WUM12" s="359"/>
      <c r="WUN12" s="360"/>
      <c r="WUO12" s="359"/>
      <c r="WUP12" s="360"/>
      <c r="WUQ12" s="359"/>
      <c r="WUR12" s="359"/>
      <c r="WUS12" s="359"/>
      <c r="WUT12" s="359"/>
      <c r="WUU12" s="360"/>
      <c r="WUV12" s="359"/>
      <c r="WUW12" s="360"/>
      <c r="WUX12" s="359"/>
      <c r="WUY12" s="359"/>
      <c r="WUZ12" s="359"/>
      <c r="WVA12" s="359"/>
      <c r="WVB12" s="360"/>
      <c r="WVC12" s="359"/>
      <c r="WVD12" s="360"/>
      <c r="WVE12" s="359"/>
      <c r="WVF12" s="359"/>
      <c r="WVG12" s="359"/>
      <c r="WVH12" s="359"/>
      <c r="WVI12" s="360"/>
      <c r="WVJ12" s="359"/>
      <c r="WVK12" s="360"/>
      <c r="WVL12" s="359"/>
      <c r="WVM12" s="359"/>
      <c r="WVN12" s="359"/>
      <c r="WVO12" s="359"/>
      <c r="WVP12" s="360"/>
      <c r="WVQ12" s="359"/>
      <c r="WVR12" s="360"/>
      <c r="WVS12" s="359"/>
      <c r="WVT12" s="359"/>
      <c r="WVU12" s="359"/>
      <c r="WVV12" s="359"/>
      <c r="WVW12" s="360"/>
      <c r="WVX12" s="359"/>
      <c r="WVY12" s="360"/>
      <c r="WVZ12" s="359"/>
      <c r="WWA12" s="359"/>
      <c r="WWB12" s="359"/>
      <c r="WWC12" s="359"/>
      <c r="WWD12" s="360"/>
      <c r="WWE12" s="359"/>
      <c r="WWF12" s="360"/>
      <c r="WWG12" s="359"/>
      <c r="WWH12" s="359"/>
      <c r="WWI12" s="359"/>
      <c r="WWJ12" s="359"/>
      <c r="WWK12" s="360"/>
      <c r="WWL12" s="359"/>
      <c r="WWM12" s="360"/>
      <c r="WWN12" s="359"/>
      <c r="WWO12" s="359"/>
      <c r="WWP12" s="359"/>
      <c r="WWQ12" s="359"/>
      <c r="WWR12" s="360"/>
      <c r="WWS12" s="359"/>
      <c r="WWT12" s="360"/>
      <c r="WWU12" s="359"/>
      <c r="WWV12" s="359"/>
      <c r="WWW12" s="359"/>
      <c r="WWX12" s="359"/>
      <c r="WWY12" s="360"/>
      <c r="WWZ12" s="359"/>
      <c r="WXA12" s="360"/>
      <c r="WXB12" s="359"/>
      <c r="WXC12" s="359"/>
      <c r="WXD12" s="359"/>
      <c r="WXE12" s="359"/>
      <c r="WXF12" s="360"/>
      <c r="WXG12" s="359"/>
      <c r="WXH12" s="360"/>
      <c r="WXI12" s="359"/>
      <c r="WXJ12" s="359"/>
      <c r="WXK12" s="359"/>
      <c r="WXL12" s="359"/>
      <c r="WXM12" s="360"/>
      <c r="WXN12" s="359"/>
      <c r="WXO12" s="360"/>
      <c r="WXP12" s="359"/>
      <c r="WXQ12" s="359"/>
      <c r="WXR12" s="359"/>
      <c r="WXS12" s="359"/>
      <c r="WXT12" s="360"/>
      <c r="WXU12" s="359"/>
      <c r="WXV12" s="360"/>
      <c r="WXW12" s="359"/>
      <c r="WXX12" s="359"/>
      <c r="WXY12" s="359"/>
      <c r="WXZ12" s="359"/>
      <c r="WYA12" s="360"/>
      <c r="WYB12" s="359"/>
      <c r="WYC12" s="360"/>
      <c r="WYD12" s="359"/>
      <c r="WYE12" s="359"/>
      <c r="WYF12" s="359"/>
      <c r="WYG12" s="359"/>
      <c r="WYH12" s="360"/>
      <c r="WYI12" s="359"/>
      <c r="WYJ12" s="360"/>
      <c r="WYK12" s="359"/>
      <c r="WYL12" s="359"/>
      <c r="WYM12" s="359"/>
      <c r="WYN12" s="359"/>
      <c r="WYO12" s="360"/>
      <c r="WYP12" s="359"/>
      <c r="WYQ12" s="360"/>
      <c r="WYR12" s="359"/>
      <c r="WYS12" s="359"/>
      <c r="WYT12" s="359"/>
      <c r="WYU12" s="359"/>
      <c r="WYV12" s="360"/>
      <c r="WYW12" s="359"/>
      <c r="WYX12" s="360"/>
      <c r="WYY12" s="359"/>
      <c r="WYZ12" s="359"/>
      <c r="WZA12" s="359"/>
      <c r="WZB12" s="359"/>
      <c r="WZC12" s="360"/>
      <c r="WZD12" s="359"/>
      <c r="WZE12" s="360"/>
      <c r="WZF12" s="359"/>
      <c r="WZG12" s="359"/>
      <c r="WZH12" s="359"/>
      <c r="WZI12" s="359"/>
      <c r="WZJ12" s="360"/>
      <c r="WZK12" s="359"/>
      <c r="WZL12" s="360"/>
      <c r="WZM12" s="359"/>
      <c r="WZN12" s="359"/>
      <c r="WZO12" s="359"/>
      <c r="WZP12" s="359"/>
      <c r="WZQ12" s="360"/>
      <c r="WZR12" s="359"/>
      <c r="WZS12" s="360"/>
      <c r="WZT12" s="359"/>
      <c r="WZU12" s="359"/>
      <c r="WZV12" s="359"/>
      <c r="WZW12" s="359"/>
      <c r="WZX12" s="360"/>
      <c r="WZY12" s="359"/>
      <c r="WZZ12" s="360"/>
      <c r="XAA12" s="359"/>
      <c r="XAB12" s="359"/>
      <c r="XAC12" s="359"/>
      <c r="XAD12" s="359"/>
      <c r="XAE12" s="360"/>
      <c r="XAF12" s="359"/>
      <c r="XAG12" s="360"/>
      <c r="XAH12" s="359"/>
      <c r="XAI12" s="359"/>
      <c r="XAJ12" s="359"/>
      <c r="XAK12" s="359"/>
      <c r="XAL12" s="360"/>
      <c r="XAM12" s="359"/>
      <c r="XAN12" s="360"/>
      <c r="XAO12" s="359"/>
      <c r="XAP12" s="359"/>
      <c r="XAQ12" s="359"/>
      <c r="XAR12" s="359"/>
      <c r="XAS12" s="360"/>
      <c r="XAT12" s="359"/>
      <c r="XAU12" s="360"/>
      <c r="XAV12" s="359"/>
      <c r="XAW12" s="359"/>
      <c r="XAX12" s="359"/>
      <c r="XAY12" s="359"/>
      <c r="XAZ12" s="360"/>
      <c r="XBA12" s="359"/>
      <c r="XBB12" s="360"/>
      <c r="XBC12" s="359"/>
      <c r="XBD12" s="359"/>
      <c r="XBE12" s="359"/>
      <c r="XBF12" s="359"/>
      <c r="XBG12" s="360"/>
      <c r="XBH12" s="359"/>
      <c r="XBI12" s="360"/>
      <c r="XBJ12" s="359"/>
      <c r="XBK12" s="359"/>
      <c r="XBL12" s="359"/>
      <c r="XBM12" s="359"/>
      <c r="XBN12" s="360"/>
      <c r="XBO12" s="359"/>
      <c r="XBP12" s="360"/>
      <c r="XBQ12" s="359"/>
      <c r="XBR12" s="359"/>
      <c r="XBS12" s="359"/>
      <c r="XBT12" s="359"/>
      <c r="XBU12" s="360"/>
      <c r="XBV12" s="359"/>
      <c r="XBW12" s="360"/>
      <c r="XBX12" s="359"/>
      <c r="XBY12" s="359"/>
      <c r="XBZ12" s="359"/>
      <c r="XCA12" s="359"/>
      <c r="XCB12" s="360"/>
      <c r="XCC12" s="359"/>
      <c r="XCD12" s="360"/>
      <c r="XCE12" s="359"/>
      <c r="XCF12" s="359"/>
      <c r="XCG12" s="359"/>
      <c r="XCH12" s="359"/>
      <c r="XCI12" s="360"/>
      <c r="XCJ12" s="359"/>
      <c r="XCK12" s="360"/>
      <c r="XCL12" s="359"/>
      <c r="XCM12" s="359"/>
      <c r="XCN12" s="359"/>
      <c r="XCO12" s="359"/>
      <c r="XCP12" s="360"/>
      <c r="XCQ12" s="359"/>
      <c r="XCR12" s="360"/>
      <c r="XCS12" s="359"/>
      <c r="XCT12" s="359"/>
      <c r="XCU12" s="359"/>
      <c r="XCV12" s="359"/>
      <c r="XCW12" s="360"/>
      <c r="XCX12" s="359"/>
      <c r="XCY12" s="360"/>
      <c r="XCZ12" s="359"/>
      <c r="XDA12" s="359"/>
      <c r="XDB12" s="359"/>
      <c r="XDC12" s="359"/>
      <c r="XDD12" s="360"/>
      <c r="XDE12" s="359"/>
      <c r="XDF12" s="360"/>
      <c r="XDG12" s="359"/>
      <c r="XDH12" s="359"/>
      <c r="XDI12" s="359"/>
      <c r="XDJ12" s="359"/>
      <c r="XDK12" s="360"/>
      <c r="XDL12" s="359"/>
      <c r="XDM12" s="360"/>
      <c r="XDN12" s="359"/>
      <c r="XDO12" s="359"/>
      <c r="XDP12" s="359"/>
      <c r="XDQ12" s="359"/>
      <c r="XDR12" s="360"/>
      <c r="XDS12" s="359"/>
      <c r="XDT12" s="360"/>
      <c r="XDU12" s="359"/>
      <c r="XDV12" s="359"/>
      <c r="XDW12" s="359"/>
      <c r="XDX12" s="359"/>
      <c r="XDY12" s="360"/>
      <c r="XDZ12" s="359"/>
      <c r="XEA12" s="360"/>
      <c r="XEB12" s="359"/>
      <c r="XEC12" s="359"/>
      <c r="XED12" s="359"/>
      <c r="XEE12" s="359"/>
      <c r="XEF12" s="360"/>
      <c r="XEG12" s="359"/>
      <c r="XEH12" s="360"/>
      <c r="XEI12" s="359"/>
      <c r="XEJ12" s="359"/>
      <c r="XEK12" s="359"/>
      <c r="XEL12" s="359"/>
      <c r="XEM12" s="360"/>
      <c r="XEN12" s="359"/>
      <c r="XEO12" s="360"/>
      <c r="XEP12" s="359"/>
      <c r="XEQ12" s="359"/>
      <c r="XER12" s="359"/>
      <c r="XES12" s="359"/>
      <c r="XET12" s="360"/>
      <c r="XEU12" s="359"/>
      <c r="XEV12" s="360"/>
      <c r="XEW12" s="359"/>
      <c r="XEX12" s="359"/>
      <c r="XEY12" s="359"/>
      <c r="XEZ12" s="359"/>
      <c r="XFA12" s="360"/>
      <c r="XFB12" s="359"/>
      <c r="XFC12" s="360"/>
    </row>
    <row r="13" spans="1:16383" ht="15" x14ac:dyDescent="0.2">
      <c r="A13" s="363" t="s">
        <v>1018</v>
      </c>
      <c r="B13" s="364">
        <v>24</v>
      </c>
      <c r="C13" s="363" t="s">
        <v>1004</v>
      </c>
      <c r="D13" s="364">
        <v>0</v>
      </c>
      <c r="E13" s="363" t="s">
        <v>1011</v>
      </c>
      <c r="F13" s="363" t="s">
        <v>1019</v>
      </c>
    </row>
    <row r="14" spans="1:16383" ht="30" x14ac:dyDescent="0.2">
      <c r="A14" s="373" t="s">
        <v>1020</v>
      </c>
      <c r="B14" s="374">
        <v>25</v>
      </c>
      <c r="C14" s="373" t="s">
        <v>1032</v>
      </c>
      <c r="D14" s="374">
        <v>12</v>
      </c>
      <c r="E14" s="373" t="s">
        <v>1011</v>
      </c>
      <c r="F14" s="373"/>
    </row>
    <row r="15" spans="1:16383" s="367" customFormat="1" ht="15" x14ac:dyDescent="0.2">
      <c r="A15" s="365" t="s">
        <v>1021</v>
      </c>
      <c r="B15" s="366">
        <v>26</v>
      </c>
      <c r="C15" s="365" t="s">
        <v>938</v>
      </c>
      <c r="D15" s="366">
        <v>16</v>
      </c>
      <c r="E15" s="365" t="s">
        <v>1016</v>
      </c>
      <c r="F15" s="365" t="s">
        <v>1033</v>
      </c>
    </row>
    <row r="16" spans="1:16383" ht="15" x14ac:dyDescent="0.2">
      <c r="A16" s="363" t="s">
        <v>1022</v>
      </c>
      <c r="B16" s="364">
        <v>26</v>
      </c>
      <c r="C16" s="363" t="s">
        <v>1004</v>
      </c>
      <c r="D16" s="364">
        <v>8</v>
      </c>
      <c r="E16" s="363" t="s">
        <v>1011</v>
      </c>
      <c r="F16" s="363" t="s">
        <v>1034</v>
      </c>
    </row>
    <row r="17" spans="1:16383" ht="15" x14ac:dyDescent="0.2">
      <c r="A17" s="361" t="s">
        <v>1023</v>
      </c>
      <c r="B17" s="371">
        <v>28</v>
      </c>
      <c r="C17" s="371" t="s">
        <v>998</v>
      </c>
      <c r="D17" s="371"/>
      <c r="E17" s="371" t="s">
        <v>996</v>
      </c>
      <c r="F17" s="371" t="s">
        <v>1024</v>
      </c>
    </row>
    <row r="18" spans="1:16383" ht="15" x14ac:dyDescent="0.2">
      <c r="A18" s="365" t="s">
        <v>1025</v>
      </c>
      <c r="B18" s="366">
        <v>28</v>
      </c>
      <c r="C18" s="365" t="s">
        <v>938</v>
      </c>
      <c r="D18" s="366">
        <v>2</v>
      </c>
      <c r="E18" s="365" t="s">
        <v>996</v>
      </c>
      <c r="F18" s="365" t="s">
        <v>1026</v>
      </c>
      <c r="G18" s="359"/>
      <c r="H18" s="360"/>
      <c r="I18" s="359"/>
      <c r="J18" s="360"/>
      <c r="K18" s="359"/>
      <c r="L18" s="359"/>
      <c r="M18" s="359"/>
      <c r="N18" s="359"/>
      <c r="O18" s="360"/>
      <c r="P18" s="359"/>
      <c r="Q18" s="360"/>
      <c r="R18" s="359"/>
      <c r="S18" s="359"/>
      <c r="T18" s="359"/>
      <c r="U18" s="359"/>
      <c r="V18" s="360"/>
      <c r="W18" s="359"/>
      <c r="X18" s="360"/>
      <c r="Y18" s="359"/>
      <c r="Z18" s="359"/>
      <c r="AA18" s="359"/>
      <c r="AB18" s="359"/>
      <c r="AC18" s="360"/>
      <c r="AD18" s="359"/>
      <c r="AE18" s="360"/>
      <c r="AF18" s="359"/>
      <c r="AG18" s="359"/>
      <c r="AH18" s="359"/>
      <c r="AI18" s="359"/>
      <c r="AJ18" s="360"/>
      <c r="AK18" s="359"/>
      <c r="AL18" s="360"/>
      <c r="AM18" s="359"/>
      <c r="AN18" s="359"/>
      <c r="AO18" s="359"/>
      <c r="AP18" s="359"/>
      <c r="AQ18" s="360"/>
      <c r="AR18" s="359"/>
      <c r="AS18" s="360"/>
      <c r="AT18" s="359"/>
      <c r="AU18" s="359"/>
      <c r="AV18" s="359"/>
      <c r="AW18" s="359"/>
      <c r="AX18" s="360"/>
      <c r="AY18" s="359"/>
      <c r="AZ18" s="360"/>
      <c r="BA18" s="359"/>
      <c r="BB18" s="359"/>
      <c r="BC18" s="359"/>
      <c r="BD18" s="359"/>
      <c r="BE18" s="360"/>
      <c r="BF18" s="359"/>
      <c r="BG18" s="360"/>
      <c r="BH18" s="359"/>
      <c r="BI18" s="359"/>
      <c r="BJ18" s="359"/>
      <c r="BK18" s="359"/>
      <c r="BL18" s="360"/>
      <c r="BM18" s="359"/>
      <c r="BN18" s="360"/>
      <c r="BO18" s="359"/>
      <c r="BP18" s="359"/>
      <c r="BQ18" s="359"/>
      <c r="BR18" s="359"/>
      <c r="BS18" s="360"/>
      <c r="BT18" s="359"/>
      <c r="BU18" s="360"/>
      <c r="BV18" s="359"/>
      <c r="BW18" s="359"/>
      <c r="BX18" s="359"/>
      <c r="BY18" s="359"/>
      <c r="BZ18" s="360"/>
      <c r="CA18" s="359"/>
      <c r="CB18" s="360"/>
      <c r="CC18" s="359"/>
      <c r="CD18" s="359"/>
      <c r="CE18" s="359"/>
      <c r="CF18" s="359"/>
      <c r="CG18" s="360"/>
      <c r="CH18" s="359"/>
      <c r="CI18" s="360"/>
      <c r="CJ18" s="359"/>
      <c r="CK18" s="359"/>
      <c r="CL18" s="359"/>
      <c r="CM18" s="359"/>
      <c r="CN18" s="360"/>
      <c r="CO18" s="359"/>
      <c r="CP18" s="360"/>
      <c r="CQ18" s="359"/>
      <c r="CR18" s="359"/>
      <c r="CS18" s="359"/>
      <c r="CT18" s="359"/>
      <c r="CU18" s="360"/>
      <c r="CV18" s="359"/>
      <c r="CW18" s="360"/>
      <c r="CX18" s="359"/>
      <c r="CY18" s="359"/>
      <c r="CZ18" s="359"/>
      <c r="DA18" s="359"/>
      <c r="DB18" s="360"/>
      <c r="DC18" s="359"/>
      <c r="DD18" s="360"/>
      <c r="DE18" s="359"/>
      <c r="DF18" s="359"/>
      <c r="DG18" s="359"/>
      <c r="DH18" s="359"/>
      <c r="DI18" s="360"/>
      <c r="DJ18" s="359"/>
      <c r="DK18" s="360"/>
      <c r="DL18" s="359"/>
      <c r="DM18" s="359"/>
      <c r="DN18" s="359"/>
      <c r="DO18" s="359"/>
      <c r="DP18" s="360"/>
      <c r="DQ18" s="359"/>
      <c r="DR18" s="360"/>
      <c r="DS18" s="359"/>
      <c r="DT18" s="359"/>
      <c r="DU18" s="359"/>
      <c r="DV18" s="359"/>
      <c r="DW18" s="360"/>
      <c r="DX18" s="359"/>
      <c r="DY18" s="360"/>
      <c r="DZ18" s="359"/>
      <c r="EA18" s="359"/>
      <c r="EB18" s="359"/>
      <c r="EC18" s="359"/>
      <c r="ED18" s="360"/>
      <c r="EE18" s="359"/>
      <c r="EF18" s="360"/>
      <c r="EG18" s="359"/>
      <c r="EH18" s="359"/>
      <c r="EI18" s="359"/>
      <c r="EJ18" s="359"/>
      <c r="EK18" s="360"/>
      <c r="EL18" s="359"/>
      <c r="EM18" s="360"/>
      <c r="EN18" s="359"/>
      <c r="EO18" s="359"/>
      <c r="EP18" s="359"/>
      <c r="EQ18" s="359"/>
      <c r="ER18" s="360"/>
      <c r="ES18" s="359"/>
      <c r="ET18" s="360"/>
      <c r="EU18" s="359"/>
      <c r="EV18" s="359"/>
      <c r="EW18" s="359"/>
      <c r="EX18" s="359"/>
      <c r="EY18" s="360"/>
      <c r="EZ18" s="359"/>
      <c r="FA18" s="360"/>
      <c r="FB18" s="359"/>
      <c r="FC18" s="359"/>
      <c r="FD18" s="359"/>
      <c r="FE18" s="359"/>
      <c r="FF18" s="360"/>
      <c r="FG18" s="359"/>
      <c r="FH18" s="360"/>
      <c r="FI18" s="359"/>
      <c r="FJ18" s="359"/>
      <c r="FK18" s="359"/>
      <c r="FL18" s="359"/>
      <c r="FM18" s="360"/>
      <c r="FN18" s="359"/>
      <c r="FO18" s="360"/>
      <c r="FP18" s="359"/>
      <c r="FQ18" s="359"/>
      <c r="FR18" s="359"/>
      <c r="FS18" s="359"/>
      <c r="FT18" s="360"/>
      <c r="FU18" s="359"/>
      <c r="FV18" s="360"/>
      <c r="FW18" s="359"/>
      <c r="FX18" s="359"/>
      <c r="FY18" s="359"/>
      <c r="FZ18" s="359"/>
      <c r="GA18" s="360"/>
      <c r="GB18" s="359"/>
      <c r="GC18" s="360"/>
      <c r="GD18" s="359"/>
      <c r="GE18" s="359"/>
      <c r="GF18" s="359"/>
      <c r="GG18" s="359"/>
      <c r="GH18" s="360"/>
      <c r="GI18" s="359"/>
      <c r="GJ18" s="360"/>
      <c r="GK18" s="359"/>
      <c r="GL18" s="359"/>
      <c r="GM18" s="359"/>
      <c r="GN18" s="359"/>
      <c r="GO18" s="360"/>
      <c r="GP18" s="359"/>
      <c r="GQ18" s="360"/>
      <c r="GR18" s="359"/>
      <c r="GS18" s="359"/>
      <c r="GT18" s="359"/>
      <c r="GU18" s="359"/>
      <c r="GV18" s="360"/>
      <c r="GW18" s="359"/>
      <c r="GX18" s="360"/>
      <c r="GY18" s="359"/>
      <c r="GZ18" s="359"/>
      <c r="HA18" s="359"/>
      <c r="HB18" s="359"/>
      <c r="HC18" s="360"/>
      <c r="HD18" s="359"/>
      <c r="HE18" s="360"/>
      <c r="HF18" s="359"/>
      <c r="HG18" s="359"/>
      <c r="HH18" s="359"/>
      <c r="HI18" s="359"/>
      <c r="HJ18" s="360"/>
      <c r="HK18" s="359"/>
      <c r="HL18" s="360"/>
      <c r="HM18" s="359"/>
      <c r="HN18" s="359"/>
      <c r="HO18" s="359"/>
      <c r="HP18" s="359"/>
      <c r="HQ18" s="360"/>
      <c r="HR18" s="359"/>
      <c r="HS18" s="360"/>
      <c r="HT18" s="359"/>
      <c r="HU18" s="359"/>
      <c r="HV18" s="359"/>
      <c r="HW18" s="359"/>
      <c r="HX18" s="360"/>
      <c r="HY18" s="359"/>
      <c r="HZ18" s="360"/>
      <c r="IA18" s="359"/>
      <c r="IB18" s="359"/>
      <c r="IC18" s="359"/>
      <c r="ID18" s="359"/>
      <c r="IE18" s="360"/>
      <c r="IF18" s="359"/>
      <c r="IG18" s="360"/>
      <c r="IH18" s="359"/>
      <c r="II18" s="359"/>
      <c r="IJ18" s="359"/>
      <c r="IK18" s="359"/>
      <c r="IL18" s="360"/>
      <c r="IM18" s="359"/>
      <c r="IN18" s="360"/>
      <c r="IO18" s="359"/>
      <c r="IP18" s="359"/>
      <c r="IQ18" s="359"/>
      <c r="IR18" s="359"/>
      <c r="IS18" s="360"/>
      <c r="IT18" s="359"/>
      <c r="IU18" s="360"/>
      <c r="IV18" s="359"/>
      <c r="IW18" s="359"/>
      <c r="IX18" s="359"/>
      <c r="IY18" s="359"/>
      <c r="IZ18" s="360"/>
      <c r="JA18" s="359"/>
      <c r="JB18" s="360"/>
      <c r="JC18" s="359"/>
      <c r="JD18" s="359"/>
      <c r="JE18" s="359"/>
      <c r="JF18" s="359"/>
      <c r="JG18" s="360"/>
      <c r="JH18" s="359"/>
      <c r="JI18" s="360"/>
      <c r="JJ18" s="359"/>
      <c r="JK18" s="359"/>
      <c r="JL18" s="359"/>
      <c r="JM18" s="359"/>
      <c r="JN18" s="360"/>
      <c r="JO18" s="359"/>
      <c r="JP18" s="360"/>
      <c r="JQ18" s="359"/>
      <c r="JR18" s="359"/>
      <c r="JS18" s="359"/>
      <c r="JT18" s="359"/>
      <c r="JU18" s="360"/>
      <c r="JV18" s="359"/>
      <c r="JW18" s="360"/>
      <c r="JX18" s="359"/>
      <c r="JY18" s="359"/>
      <c r="JZ18" s="359"/>
      <c r="KA18" s="359"/>
      <c r="KB18" s="360"/>
      <c r="KC18" s="359"/>
      <c r="KD18" s="360"/>
      <c r="KE18" s="359"/>
      <c r="KF18" s="359"/>
      <c r="KG18" s="359"/>
      <c r="KH18" s="359"/>
      <c r="KI18" s="360"/>
      <c r="KJ18" s="359"/>
      <c r="KK18" s="360"/>
      <c r="KL18" s="359"/>
      <c r="KM18" s="359"/>
      <c r="KN18" s="359"/>
      <c r="KO18" s="359"/>
      <c r="KP18" s="360"/>
      <c r="KQ18" s="359"/>
      <c r="KR18" s="360"/>
      <c r="KS18" s="359"/>
      <c r="KT18" s="359"/>
      <c r="KU18" s="359"/>
      <c r="KV18" s="359"/>
      <c r="KW18" s="360"/>
      <c r="KX18" s="359"/>
      <c r="KY18" s="360"/>
      <c r="KZ18" s="359"/>
      <c r="LA18" s="359"/>
      <c r="LB18" s="359"/>
      <c r="LC18" s="359"/>
      <c r="LD18" s="360"/>
      <c r="LE18" s="359"/>
      <c r="LF18" s="360"/>
      <c r="LG18" s="359"/>
      <c r="LH18" s="359"/>
      <c r="LI18" s="359"/>
      <c r="LJ18" s="359"/>
      <c r="LK18" s="360"/>
      <c r="LL18" s="359"/>
      <c r="LM18" s="360"/>
      <c r="LN18" s="359"/>
      <c r="LO18" s="359"/>
      <c r="LP18" s="359"/>
      <c r="LQ18" s="359"/>
      <c r="LR18" s="360"/>
      <c r="LS18" s="359"/>
      <c r="LT18" s="360"/>
      <c r="LU18" s="359"/>
      <c r="LV18" s="359"/>
      <c r="LW18" s="359"/>
      <c r="LX18" s="359"/>
      <c r="LY18" s="360"/>
      <c r="LZ18" s="359"/>
      <c r="MA18" s="360"/>
      <c r="MB18" s="359"/>
      <c r="MC18" s="359"/>
      <c r="MD18" s="359"/>
      <c r="ME18" s="359"/>
      <c r="MF18" s="360"/>
      <c r="MG18" s="359"/>
      <c r="MH18" s="360"/>
      <c r="MI18" s="359"/>
      <c r="MJ18" s="359"/>
      <c r="MK18" s="359"/>
      <c r="ML18" s="359"/>
      <c r="MM18" s="360"/>
      <c r="MN18" s="359"/>
      <c r="MO18" s="360"/>
      <c r="MP18" s="359"/>
      <c r="MQ18" s="359"/>
      <c r="MR18" s="359"/>
      <c r="MS18" s="359"/>
      <c r="MT18" s="360"/>
      <c r="MU18" s="359"/>
      <c r="MV18" s="360"/>
      <c r="MW18" s="359"/>
      <c r="MX18" s="359"/>
      <c r="MY18" s="359"/>
      <c r="MZ18" s="359"/>
      <c r="NA18" s="360"/>
      <c r="NB18" s="359"/>
      <c r="NC18" s="360"/>
      <c r="ND18" s="359"/>
      <c r="NE18" s="359"/>
      <c r="NF18" s="359"/>
      <c r="NG18" s="359"/>
      <c r="NH18" s="360"/>
      <c r="NI18" s="359"/>
      <c r="NJ18" s="360"/>
      <c r="NK18" s="359"/>
      <c r="NL18" s="359"/>
      <c r="NM18" s="359"/>
      <c r="NN18" s="359"/>
      <c r="NO18" s="360"/>
      <c r="NP18" s="359"/>
      <c r="NQ18" s="360"/>
      <c r="NR18" s="359"/>
      <c r="NS18" s="359"/>
      <c r="NT18" s="359"/>
      <c r="NU18" s="359"/>
      <c r="NV18" s="360"/>
      <c r="NW18" s="359"/>
      <c r="NX18" s="360"/>
      <c r="NY18" s="359"/>
      <c r="NZ18" s="359"/>
      <c r="OA18" s="359"/>
      <c r="OB18" s="359"/>
      <c r="OC18" s="360"/>
      <c r="OD18" s="359"/>
      <c r="OE18" s="360"/>
      <c r="OF18" s="359"/>
      <c r="OG18" s="359"/>
      <c r="OH18" s="359"/>
      <c r="OI18" s="359"/>
      <c r="OJ18" s="360"/>
      <c r="OK18" s="359"/>
      <c r="OL18" s="360"/>
      <c r="OM18" s="359"/>
      <c r="ON18" s="359"/>
      <c r="OO18" s="359"/>
      <c r="OP18" s="359"/>
      <c r="OQ18" s="360"/>
      <c r="OR18" s="359"/>
      <c r="OS18" s="360"/>
      <c r="OT18" s="359"/>
      <c r="OU18" s="359"/>
      <c r="OV18" s="359"/>
      <c r="OW18" s="359"/>
      <c r="OX18" s="360"/>
      <c r="OY18" s="359"/>
      <c r="OZ18" s="360"/>
      <c r="PA18" s="359"/>
      <c r="PB18" s="359"/>
      <c r="PC18" s="359"/>
      <c r="PD18" s="359"/>
      <c r="PE18" s="360"/>
      <c r="PF18" s="359"/>
      <c r="PG18" s="360"/>
      <c r="PH18" s="359"/>
      <c r="PI18" s="359"/>
      <c r="PJ18" s="359"/>
      <c r="PK18" s="359"/>
      <c r="PL18" s="360"/>
      <c r="PM18" s="359"/>
      <c r="PN18" s="360"/>
      <c r="PO18" s="359"/>
      <c r="PP18" s="359"/>
      <c r="PQ18" s="359"/>
      <c r="PR18" s="359"/>
      <c r="PS18" s="360"/>
      <c r="PT18" s="359"/>
      <c r="PU18" s="360"/>
      <c r="PV18" s="359"/>
      <c r="PW18" s="359"/>
      <c r="PX18" s="359"/>
      <c r="PY18" s="359"/>
      <c r="PZ18" s="360"/>
      <c r="QA18" s="359"/>
      <c r="QB18" s="360"/>
      <c r="QC18" s="359"/>
      <c r="QD18" s="359"/>
      <c r="QE18" s="359"/>
      <c r="QF18" s="359"/>
      <c r="QG18" s="360"/>
      <c r="QH18" s="359"/>
      <c r="QI18" s="360"/>
      <c r="QJ18" s="359"/>
      <c r="QK18" s="359"/>
      <c r="QL18" s="359"/>
      <c r="QM18" s="359"/>
      <c r="QN18" s="360"/>
      <c r="QO18" s="359"/>
      <c r="QP18" s="360"/>
      <c r="QQ18" s="359"/>
      <c r="QR18" s="359"/>
      <c r="QS18" s="359"/>
      <c r="QT18" s="359"/>
      <c r="QU18" s="360"/>
      <c r="QV18" s="359"/>
      <c r="QW18" s="360"/>
      <c r="QX18" s="359"/>
      <c r="QY18" s="359"/>
      <c r="QZ18" s="359"/>
      <c r="RA18" s="359"/>
      <c r="RB18" s="360"/>
      <c r="RC18" s="359"/>
      <c r="RD18" s="360"/>
      <c r="RE18" s="359"/>
      <c r="RF18" s="359"/>
      <c r="RG18" s="359"/>
      <c r="RH18" s="359"/>
      <c r="RI18" s="360"/>
      <c r="RJ18" s="359"/>
      <c r="RK18" s="360"/>
      <c r="RL18" s="359"/>
      <c r="RM18" s="359"/>
      <c r="RN18" s="359"/>
      <c r="RO18" s="359"/>
      <c r="RP18" s="360"/>
      <c r="RQ18" s="359"/>
      <c r="RR18" s="360"/>
      <c r="RS18" s="359"/>
      <c r="RT18" s="359"/>
      <c r="RU18" s="359"/>
      <c r="RV18" s="359"/>
      <c r="RW18" s="360"/>
      <c r="RX18" s="359"/>
      <c r="RY18" s="360"/>
      <c r="RZ18" s="359"/>
      <c r="SA18" s="359"/>
      <c r="SB18" s="359"/>
      <c r="SC18" s="359"/>
      <c r="SD18" s="360"/>
      <c r="SE18" s="359"/>
      <c r="SF18" s="360"/>
      <c r="SG18" s="359"/>
      <c r="SH18" s="359"/>
      <c r="SI18" s="359"/>
      <c r="SJ18" s="359"/>
      <c r="SK18" s="360"/>
      <c r="SL18" s="359"/>
      <c r="SM18" s="360"/>
      <c r="SN18" s="359"/>
      <c r="SO18" s="359"/>
      <c r="SP18" s="359"/>
      <c r="SQ18" s="359"/>
      <c r="SR18" s="360"/>
      <c r="SS18" s="359"/>
      <c r="ST18" s="360"/>
      <c r="SU18" s="359"/>
      <c r="SV18" s="359"/>
      <c r="SW18" s="359"/>
      <c r="SX18" s="359"/>
      <c r="SY18" s="360"/>
      <c r="SZ18" s="359"/>
      <c r="TA18" s="360"/>
      <c r="TB18" s="359"/>
      <c r="TC18" s="359"/>
      <c r="TD18" s="359"/>
      <c r="TE18" s="359"/>
      <c r="TF18" s="360"/>
      <c r="TG18" s="359"/>
      <c r="TH18" s="360"/>
      <c r="TI18" s="359"/>
      <c r="TJ18" s="359"/>
      <c r="TK18" s="359"/>
      <c r="TL18" s="359"/>
      <c r="TM18" s="360"/>
      <c r="TN18" s="359"/>
      <c r="TO18" s="360"/>
      <c r="TP18" s="359"/>
      <c r="TQ18" s="359"/>
      <c r="TR18" s="359"/>
      <c r="TS18" s="359"/>
      <c r="TT18" s="360"/>
      <c r="TU18" s="359"/>
      <c r="TV18" s="360"/>
      <c r="TW18" s="359"/>
      <c r="TX18" s="359"/>
      <c r="TY18" s="359"/>
      <c r="TZ18" s="359"/>
      <c r="UA18" s="360"/>
      <c r="UB18" s="359"/>
      <c r="UC18" s="360"/>
      <c r="UD18" s="359"/>
      <c r="UE18" s="359"/>
      <c r="UF18" s="359"/>
      <c r="UG18" s="359"/>
      <c r="UH18" s="360"/>
      <c r="UI18" s="359"/>
      <c r="UJ18" s="360"/>
      <c r="UK18" s="359"/>
      <c r="UL18" s="359"/>
      <c r="UM18" s="359"/>
      <c r="UN18" s="359"/>
      <c r="UO18" s="360"/>
      <c r="UP18" s="359"/>
      <c r="UQ18" s="360"/>
      <c r="UR18" s="359"/>
      <c r="US18" s="359"/>
      <c r="UT18" s="359"/>
      <c r="UU18" s="359"/>
      <c r="UV18" s="360"/>
      <c r="UW18" s="359"/>
      <c r="UX18" s="360"/>
      <c r="UY18" s="359"/>
      <c r="UZ18" s="359"/>
      <c r="VA18" s="359"/>
      <c r="VB18" s="359"/>
      <c r="VC18" s="360"/>
      <c r="VD18" s="359"/>
      <c r="VE18" s="360"/>
      <c r="VF18" s="359"/>
      <c r="VG18" s="359"/>
      <c r="VH18" s="359"/>
      <c r="VI18" s="359"/>
      <c r="VJ18" s="360"/>
      <c r="VK18" s="359"/>
      <c r="VL18" s="360"/>
      <c r="VM18" s="359"/>
      <c r="VN18" s="359"/>
      <c r="VO18" s="359"/>
      <c r="VP18" s="359"/>
      <c r="VQ18" s="360"/>
      <c r="VR18" s="359"/>
      <c r="VS18" s="360"/>
      <c r="VT18" s="359"/>
      <c r="VU18" s="359"/>
      <c r="VV18" s="359"/>
      <c r="VW18" s="359"/>
      <c r="VX18" s="360"/>
      <c r="VY18" s="359"/>
      <c r="VZ18" s="360"/>
      <c r="WA18" s="359"/>
      <c r="WB18" s="359"/>
      <c r="WC18" s="359"/>
      <c r="WD18" s="359"/>
      <c r="WE18" s="360"/>
      <c r="WF18" s="359"/>
      <c r="WG18" s="360"/>
      <c r="WH18" s="359"/>
      <c r="WI18" s="359"/>
      <c r="WJ18" s="359"/>
      <c r="WK18" s="359"/>
      <c r="WL18" s="360"/>
      <c r="WM18" s="359"/>
      <c r="WN18" s="360"/>
      <c r="WO18" s="359"/>
      <c r="WP18" s="359"/>
      <c r="WQ18" s="359"/>
      <c r="WR18" s="359"/>
      <c r="WS18" s="360"/>
      <c r="WT18" s="359"/>
      <c r="WU18" s="360"/>
      <c r="WV18" s="359"/>
      <c r="WW18" s="359"/>
      <c r="WX18" s="359"/>
      <c r="WY18" s="359"/>
      <c r="WZ18" s="360"/>
      <c r="XA18" s="359"/>
      <c r="XB18" s="360"/>
      <c r="XC18" s="359"/>
      <c r="XD18" s="359"/>
      <c r="XE18" s="359"/>
      <c r="XF18" s="359"/>
      <c r="XG18" s="360"/>
      <c r="XH18" s="359"/>
      <c r="XI18" s="360"/>
      <c r="XJ18" s="359"/>
      <c r="XK18" s="359"/>
      <c r="XL18" s="359"/>
      <c r="XM18" s="359"/>
      <c r="XN18" s="360"/>
      <c r="XO18" s="359"/>
      <c r="XP18" s="360"/>
      <c r="XQ18" s="359"/>
      <c r="XR18" s="359"/>
      <c r="XS18" s="359"/>
      <c r="XT18" s="359"/>
      <c r="XU18" s="360"/>
      <c r="XV18" s="359"/>
      <c r="XW18" s="360"/>
      <c r="XX18" s="359"/>
      <c r="XY18" s="359"/>
      <c r="XZ18" s="359"/>
      <c r="YA18" s="359"/>
      <c r="YB18" s="360"/>
      <c r="YC18" s="359"/>
      <c r="YD18" s="360"/>
      <c r="YE18" s="359"/>
      <c r="YF18" s="359"/>
      <c r="YG18" s="359"/>
      <c r="YH18" s="359"/>
      <c r="YI18" s="360"/>
      <c r="YJ18" s="359"/>
      <c r="YK18" s="360"/>
      <c r="YL18" s="359"/>
      <c r="YM18" s="359"/>
      <c r="YN18" s="359"/>
      <c r="YO18" s="359"/>
      <c r="YP18" s="360"/>
      <c r="YQ18" s="359"/>
      <c r="YR18" s="360"/>
      <c r="YS18" s="359"/>
      <c r="YT18" s="359"/>
      <c r="YU18" s="359"/>
      <c r="YV18" s="359"/>
      <c r="YW18" s="360"/>
      <c r="YX18" s="359"/>
      <c r="YY18" s="360"/>
      <c r="YZ18" s="359"/>
      <c r="ZA18" s="359"/>
      <c r="ZB18" s="359"/>
      <c r="ZC18" s="359"/>
      <c r="ZD18" s="360"/>
      <c r="ZE18" s="359"/>
      <c r="ZF18" s="360"/>
      <c r="ZG18" s="359"/>
      <c r="ZH18" s="359"/>
      <c r="ZI18" s="359"/>
      <c r="ZJ18" s="359"/>
      <c r="ZK18" s="360"/>
      <c r="ZL18" s="359"/>
      <c r="ZM18" s="360"/>
      <c r="ZN18" s="359"/>
      <c r="ZO18" s="359"/>
      <c r="ZP18" s="359"/>
      <c r="ZQ18" s="359"/>
      <c r="ZR18" s="360"/>
      <c r="ZS18" s="359"/>
      <c r="ZT18" s="360"/>
      <c r="ZU18" s="359"/>
      <c r="ZV18" s="359"/>
      <c r="ZW18" s="359"/>
      <c r="ZX18" s="359"/>
      <c r="ZY18" s="360"/>
      <c r="ZZ18" s="359"/>
      <c r="AAA18" s="360"/>
      <c r="AAB18" s="359"/>
      <c r="AAC18" s="359"/>
      <c r="AAD18" s="359"/>
      <c r="AAE18" s="359"/>
      <c r="AAF18" s="360"/>
      <c r="AAG18" s="359"/>
      <c r="AAH18" s="360"/>
      <c r="AAI18" s="359"/>
      <c r="AAJ18" s="359"/>
      <c r="AAK18" s="359"/>
      <c r="AAL18" s="359"/>
      <c r="AAM18" s="360"/>
      <c r="AAN18" s="359"/>
      <c r="AAO18" s="360"/>
      <c r="AAP18" s="359"/>
      <c r="AAQ18" s="359"/>
      <c r="AAR18" s="359"/>
      <c r="AAS18" s="359"/>
      <c r="AAT18" s="360"/>
      <c r="AAU18" s="359"/>
      <c r="AAV18" s="360"/>
      <c r="AAW18" s="359"/>
      <c r="AAX18" s="359"/>
      <c r="AAY18" s="359"/>
      <c r="AAZ18" s="359"/>
      <c r="ABA18" s="360"/>
      <c r="ABB18" s="359"/>
      <c r="ABC18" s="360"/>
      <c r="ABD18" s="359"/>
      <c r="ABE18" s="359"/>
      <c r="ABF18" s="359"/>
      <c r="ABG18" s="359"/>
      <c r="ABH18" s="360"/>
      <c r="ABI18" s="359"/>
      <c r="ABJ18" s="360"/>
      <c r="ABK18" s="359"/>
      <c r="ABL18" s="359"/>
      <c r="ABM18" s="359"/>
      <c r="ABN18" s="359"/>
      <c r="ABO18" s="360"/>
      <c r="ABP18" s="359"/>
      <c r="ABQ18" s="360"/>
      <c r="ABR18" s="359"/>
      <c r="ABS18" s="359"/>
      <c r="ABT18" s="359"/>
      <c r="ABU18" s="359"/>
      <c r="ABV18" s="360"/>
      <c r="ABW18" s="359"/>
      <c r="ABX18" s="360"/>
      <c r="ABY18" s="359"/>
      <c r="ABZ18" s="359"/>
      <c r="ACA18" s="359"/>
      <c r="ACB18" s="359"/>
      <c r="ACC18" s="360"/>
      <c r="ACD18" s="359"/>
      <c r="ACE18" s="360"/>
      <c r="ACF18" s="359"/>
      <c r="ACG18" s="359"/>
      <c r="ACH18" s="359"/>
      <c r="ACI18" s="359"/>
      <c r="ACJ18" s="360"/>
      <c r="ACK18" s="359"/>
      <c r="ACL18" s="360"/>
      <c r="ACM18" s="359"/>
      <c r="ACN18" s="359"/>
      <c r="ACO18" s="359"/>
      <c r="ACP18" s="359"/>
      <c r="ACQ18" s="360"/>
      <c r="ACR18" s="359"/>
      <c r="ACS18" s="360"/>
      <c r="ACT18" s="359"/>
      <c r="ACU18" s="359"/>
      <c r="ACV18" s="359"/>
      <c r="ACW18" s="359"/>
      <c r="ACX18" s="360"/>
      <c r="ACY18" s="359"/>
      <c r="ACZ18" s="360"/>
      <c r="ADA18" s="359"/>
      <c r="ADB18" s="359"/>
      <c r="ADC18" s="359"/>
      <c r="ADD18" s="359"/>
      <c r="ADE18" s="360"/>
      <c r="ADF18" s="359"/>
      <c r="ADG18" s="360"/>
      <c r="ADH18" s="359"/>
      <c r="ADI18" s="359"/>
      <c r="ADJ18" s="359"/>
      <c r="ADK18" s="359"/>
      <c r="ADL18" s="360"/>
      <c r="ADM18" s="359"/>
      <c r="ADN18" s="360"/>
      <c r="ADO18" s="359"/>
      <c r="ADP18" s="359"/>
      <c r="ADQ18" s="359"/>
      <c r="ADR18" s="359"/>
      <c r="ADS18" s="360"/>
      <c r="ADT18" s="359"/>
      <c r="ADU18" s="360"/>
      <c r="ADV18" s="359"/>
      <c r="ADW18" s="359"/>
      <c r="ADX18" s="359"/>
      <c r="ADY18" s="359"/>
      <c r="ADZ18" s="360"/>
      <c r="AEA18" s="359"/>
      <c r="AEB18" s="360"/>
      <c r="AEC18" s="359"/>
      <c r="AED18" s="359"/>
      <c r="AEE18" s="359"/>
      <c r="AEF18" s="359"/>
      <c r="AEG18" s="360"/>
      <c r="AEH18" s="359"/>
      <c r="AEI18" s="360"/>
      <c r="AEJ18" s="359"/>
      <c r="AEK18" s="359"/>
      <c r="AEL18" s="359"/>
      <c r="AEM18" s="359"/>
      <c r="AEN18" s="360"/>
      <c r="AEO18" s="359"/>
      <c r="AEP18" s="360"/>
      <c r="AEQ18" s="359"/>
      <c r="AER18" s="359"/>
      <c r="AES18" s="359"/>
      <c r="AET18" s="359"/>
      <c r="AEU18" s="360"/>
      <c r="AEV18" s="359"/>
      <c r="AEW18" s="360"/>
      <c r="AEX18" s="359"/>
      <c r="AEY18" s="359"/>
      <c r="AEZ18" s="359"/>
      <c r="AFA18" s="359"/>
      <c r="AFB18" s="360"/>
      <c r="AFC18" s="359"/>
      <c r="AFD18" s="360"/>
      <c r="AFE18" s="359"/>
      <c r="AFF18" s="359"/>
      <c r="AFG18" s="359"/>
      <c r="AFH18" s="359"/>
      <c r="AFI18" s="360"/>
      <c r="AFJ18" s="359"/>
      <c r="AFK18" s="360"/>
      <c r="AFL18" s="359"/>
      <c r="AFM18" s="359"/>
      <c r="AFN18" s="359"/>
      <c r="AFO18" s="359"/>
      <c r="AFP18" s="360"/>
      <c r="AFQ18" s="359"/>
      <c r="AFR18" s="360"/>
      <c r="AFS18" s="359"/>
      <c r="AFT18" s="359"/>
      <c r="AFU18" s="359"/>
      <c r="AFV18" s="359"/>
      <c r="AFW18" s="360"/>
      <c r="AFX18" s="359"/>
      <c r="AFY18" s="360"/>
      <c r="AFZ18" s="359"/>
      <c r="AGA18" s="359"/>
      <c r="AGB18" s="359"/>
      <c r="AGC18" s="359"/>
      <c r="AGD18" s="360"/>
      <c r="AGE18" s="359"/>
      <c r="AGF18" s="360"/>
      <c r="AGG18" s="359"/>
      <c r="AGH18" s="359"/>
      <c r="AGI18" s="359"/>
      <c r="AGJ18" s="359"/>
      <c r="AGK18" s="360"/>
      <c r="AGL18" s="359"/>
      <c r="AGM18" s="360"/>
      <c r="AGN18" s="359"/>
      <c r="AGO18" s="359"/>
      <c r="AGP18" s="359"/>
      <c r="AGQ18" s="359"/>
      <c r="AGR18" s="360"/>
      <c r="AGS18" s="359"/>
      <c r="AGT18" s="360"/>
      <c r="AGU18" s="359"/>
      <c r="AGV18" s="359"/>
      <c r="AGW18" s="359"/>
      <c r="AGX18" s="359"/>
      <c r="AGY18" s="360"/>
      <c r="AGZ18" s="359"/>
      <c r="AHA18" s="360"/>
      <c r="AHB18" s="359"/>
      <c r="AHC18" s="359"/>
      <c r="AHD18" s="359"/>
      <c r="AHE18" s="359"/>
      <c r="AHF18" s="360"/>
      <c r="AHG18" s="359"/>
      <c r="AHH18" s="360"/>
      <c r="AHI18" s="359"/>
      <c r="AHJ18" s="359"/>
      <c r="AHK18" s="359"/>
      <c r="AHL18" s="359"/>
      <c r="AHM18" s="360"/>
      <c r="AHN18" s="359"/>
      <c r="AHO18" s="360"/>
      <c r="AHP18" s="359"/>
      <c r="AHQ18" s="359"/>
      <c r="AHR18" s="359"/>
      <c r="AHS18" s="359"/>
      <c r="AHT18" s="360"/>
      <c r="AHU18" s="359"/>
      <c r="AHV18" s="360"/>
      <c r="AHW18" s="359"/>
      <c r="AHX18" s="359"/>
      <c r="AHY18" s="359"/>
      <c r="AHZ18" s="359"/>
      <c r="AIA18" s="360"/>
      <c r="AIB18" s="359"/>
      <c r="AIC18" s="360"/>
      <c r="AID18" s="359"/>
      <c r="AIE18" s="359"/>
      <c r="AIF18" s="359"/>
      <c r="AIG18" s="359"/>
      <c r="AIH18" s="360"/>
      <c r="AII18" s="359"/>
      <c r="AIJ18" s="360"/>
      <c r="AIK18" s="359"/>
      <c r="AIL18" s="359"/>
      <c r="AIM18" s="359"/>
      <c r="AIN18" s="359"/>
      <c r="AIO18" s="360"/>
      <c r="AIP18" s="359"/>
      <c r="AIQ18" s="360"/>
      <c r="AIR18" s="359"/>
      <c r="AIS18" s="359"/>
      <c r="AIT18" s="359"/>
      <c r="AIU18" s="359"/>
      <c r="AIV18" s="360"/>
      <c r="AIW18" s="359"/>
      <c r="AIX18" s="360"/>
      <c r="AIY18" s="359"/>
      <c r="AIZ18" s="359"/>
      <c r="AJA18" s="359"/>
      <c r="AJB18" s="359"/>
      <c r="AJC18" s="360"/>
      <c r="AJD18" s="359"/>
      <c r="AJE18" s="360"/>
      <c r="AJF18" s="359"/>
      <c r="AJG18" s="359"/>
      <c r="AJH18" s="359"/>
      <c r="AJI18" s="359"/>
      <c r="AJJ18" s="360"/>
      <c r="AJK18" s="359"/>
      <c r="AJL18" s="360"/>
      <c r="AJM18" s="359"/>
      <c r="AJN18" s="359"/>
      <c r="AJO18" s="359"/>
      <c r="AJP18" s="359"/>
      <c r="AJQ18" s="360"/>
      <c r="AJR18" s="359"/>
      <c r="AJS18" s="360"/>
      <c r="AJT18" s="359"/>
      <c r="AJU18" s="359"/>
      <c r="AJV18" s="359"/>
      <c r="AJW18" s="359"/>
      <c r="AJX18" s="360"/>
      <c r="AJY18" s="359"/>
      <c r="AJZ18" s="360"/>
      <c r="AKA18" s="359"/>
      <c r="AKB18" s="359"/>
      <c r="AKC18" s="359"/>
      <c r="AKD18" s="359"/>
      <c r="AKE18" s="360"/>
      <c r="AKF18" s="359"/>
      <c r="AKG18" s="360"/>
      <c r="AKH18" s="359"/>
      <c r="AKI18" s="359"/>
      <c r="AKJ18" s="359"/>
      <c r="AKK18" s="359"/>
      <c r="AKL18" s="360"/>
      <c r="AKM18" s="359"/>
      <c r="AKN18" s="360"/>
      <c r="AKO18" s="359"/>
      <c r="AKP18" s="359"/>
      <c r="AKQ18" s="359"/>
      <c r="AKR18" s="359"/>
      <c r="AKS18" s="360"/>
      <c r="AKT18" s="359"/>
      <c r="AKU18" s="360"/>
      <c r="AKV18" s="359"/>
      <c r="AKW18" s="359"/>
      <c r="AKX18" s="359"/>
      <c r="AKY18" s="359"/>
      <c r="AKZ18" s="360"/>
      <c r="ALA18" s="359"/>
      <c r="ALB18" s="360"/>
      <c r="ALC18" s="359"/>
      <c r="ALD18" s="359"/>
      <c r="ALE18" s="359"/>
      <c r="ALF18" s="359"/>
      <c r="ALG18" s="360"/>
      <c r="ALH18" s="359"/>
      <c r="ALI18" s="360"/>
      <c r="ALJ18" s="359"/>
      <c r="ALK18" s="359"/>
      <c r="ALL18" s="359"/>
      <c r="ALM18" s="359"/>
      <c r="ALN18" s="360"/>
      <c r="ALO18" s="359"/>
      <c r="ALP18" s="360"/>
      <c r="ALQ18" s="359"/>
      <c r="ALR18" s="359"/>
      <c r="ALS18" s="359"/>
      <c r="ALT18" s="359"/>
      <c r="ALU18" s="360"/>
      <c r="ALV18" s="359"/>
      <c r="ALW18" s="360"/>
      <c r="ALX18" s="359"/>
      <c r="ALY18" s="359"/>
      <c r="ALZ18" s="359"/>
      <c r="AMA18" s="359"/>
      <c r="AMB18" s="360"/>
      <c r="AMC18" s="359"/>
      <c r="AMD18" s="360"/>
      <c r="AME18" s="359"/>
      <c r="AMF18" s="359"/>
      <c r="AMG18" s="359"/>
      <c r="AMH18" s="359"/>
      <c r="AMI18" s="360"/>
      <c r="AMJ18" s="359"/>
      <c r="AMK18" s="360"/>
      <c r="AML18" s="359"/>
      <c r="AMM18" s="359"/>
      <c r="AMN18" s="359"/>
      <c r="AMO18" s="359"/>
      <c r="AMP18" s="360"/>
      <c r="AMQ18" s="359"/>
      <c r="AMR18" s="360"/>
      <c r="AMS18" s="359"/>
      <c r="AMT18" s="359"/>
      <c r="AMU18" s="359"/>
      <c r="AMV18" s="359"/>
      <c r="AMW18" s="360"/>
      <c r="AMX18" s="359"/>
      <c r="AMY18" s="360"/>
      <c r="AMZ18" s="359"/>
      <c r="ANA18" s="359"/>
      <c r="ANB18" s="359"/>
      <c r="ANC18" s="359"/>
      <c r="AND18" s="360"/>
      <c r="ANE18" s="359"/>
      <c r="ANF18" s="360"/>
      <c r="ANG18" s="359"/>
      <c r="ANH18" s="359"/>
      <c r="ANI18" s="359"/>
      <c r="ANJ18" s="359"/>
      <c r="ANK18" s="360"/>
      <c r="ANL18" s="359"/>
      <c r="ANM18" s="360"/>
      <c r="ANN18" s="359"/>
      <c r="ANO18" s="359"/>
      <c r="ANP18" s="359"/>
      <c r="ANQ18" s="359"/>
      <c r="ANR18" s="360"/>
      <c r="ANS18" s="359"/>
      <c r="ANT18" s="360"/>
      <c r="ANU18" s="359"/>
      <c r="ANV18" s="359"/>
      <c r="ANW18" s="359"/>
      <c r="ANX18" s="359"/>
      <c r="ANY18" s="360"/>
      <c r="ANZ18" s="359"/>
      <c r="AOA18" s="360"/>
      <c r="AOB18" s="359"/>
      <c r="AOC18" s="359"/>
      <c r="AOD18" s="359"/>
      <c r="AOE18" s="359"/>
      <c r="AOF18" s="360"/>
      <c r="AOG18" s="359"/>
      <c r="AOH18" s="360"/>
      <c r="AOI18" s="359"/>
      <c r="AOJ18" s="359"/>
      <c r="AOK18" s="359"/>
      <c r="AOL18" s="359"/>
      <c r="AOM18" s="360"/>
      <c r="AON18" s="359"/>
      <c r="AOO18" s="360"/>
      <c r="AOP18" s="359"/>
      <c r="AOQ18" s="359"/>
      <c r="AOR18" s="359"/>
      <c r="AOS18" s="359"/>
      <c r="AOT18" s="360"/>
      <c r="AOU18" s="359"/>
      <c r="AOV18" s="360"/>
      <c r="AOW18" s="359"/>
      <c r="AOX18" s="359"/>
      <c r="AOY18" s="359"/>
      <c r="AOZ18" s="359"/>
      <c r="APA18" s="360"/>
      <c r="APB18" s="359"/>
      <c r="APC18" s="360"/>
      <c r="APD18" s="359"/>
      <c r="APE18" s="359"/>
      <c r="APF18" s="359"/>
      <c r="APG18" s="359"/>
      <c r="APH18" s="360"/>
      <c r="API18" s="359"/>
      <c r="APJ18" s="360"/>
      <c r="APK18" s="359"/>
      <c r="APL18" s="359"/>
      <c r="APM18" s="359"/>
      <c r="APN18" s="359"/>
      <c r="APO18" s="360"/>
      <c r="APP18" s="359"/>
      <c r="APQ18" s="360"/>
      <c r="APR18" s="359"/>
      <c r="APS18" s="359"/>
      <c r="APT18" s="359"/>
      <c r="APU18" s="359"/>
      <c r="APV18" s="360"/>
      <c r="APW18" s="359"/>
      <c r="APX18" s="360"/>
      <c r="APY18" s="359"/>
      <c r="APZ18" s="359"/>
      <c r="AQA18" s="359"/>
      <c r="AQB18" s="359"/>
      <c r="AQC18" s="360"/>
      <c r="AQD18" s="359"/>
      <c r="AQE18" s="360"/>
      <c r="AQF18" s="359"/>
      <c r="AQG18" s="359"/>
      <c r="AQH18" s="359"/>
      <c r="AQI18" s="359"/>
      <c r="AQJ18" s="360"/>
      <c r="AQK18" s="359"/>
      <c r="AQL18" s="360"/>
      <c r="AQM18" s="359"/>
      <c r="AQN18" s="359"/>
      <c r="AQO18" s="359"/>
      <c r="AQP18" s="359"/>
      <c r="AQQ18" s="360"/>
      <c r="AQR18" s="359"/>
      <c r="AQS18" s="360"/>
      <c r="AQT18" s="359"/>
      <c r="AQU18" s="359"/>
      <c r="AQV18" s="359"/>
      <c r="AQW18" s="359"/>
      <c r="AQX18" s="360"/>
      <c r="AQY18" s="359"/>
      <c r="AQZ18" s="360"/>
      <c r="ARA18" s="359"/>
      <c r="ARB18" s="359"/>
      <c r="ARC18" s="359"/>
      <c r="ARD18" s="359"/>
      <c r="ARE18" s="360"/>
      <c r="ARF18" s="359"/>
      <c r="ARG18" s="360"/>
      <c r="ARH18" s="359"/>
      <c r="ARI18" s="359"/>
      <c r="ARJ18" s="359"/>
      <c r="ARK18" s="359"/>
      <c r="ARL18" s="360"/>
      <c r="ARM18" s="359"/>
      <c r="ARN18" s="360"/>
      <c r="ARO18" s="359"/>
      <c r="ARP18" s="359"/>
      <c r="ARQ18" s="359"/>
      <c r="ARR18" s="359"/>
      <c r="ARS18" s="360"/>
      <c r="ART18" s="359"/>
      <c r="ARU18" s="360"/>
      <c r="ARV18" s="359"/>
      <c r="ARW18" s="359"/>
      <c r="ARX18" s="359"/>
      <c r="ARY18" s="359"/>
      <c r="ARZ18" s="360"/>
      <c r="ASA18" s="359"/>
      <c r="ASB18" s="360"/>
      <c r="ASC18" s="359"/>
      <c r="ASD18" s="359"/>
      <c r="ASE18" s="359"/>
      <c r="ASF18" s="359"/>
      <c r="ASG18" s="360"/>
      <c r="ASH18" s="359"/>
      <c r="ASI18" s="360"/>
      <c r="ASJ18" s="359"/>
      <c r="ASK18" s="359"/>
      <c r="ASL18" s="359"/>
      <c r="ASM18" s="359"/>
      <c r="ASN18" s="360"/>
      <c r="ASO18" s="359"/>
      <c r="ASP18" s="360"/>
      <c r="ASQ18" s="359"/>
      <c r="ASR18" s="359"/>
      <c r="ASS18" s="359"/>
      <c r="AST18" s="359"/>
      <c r="ASU18" s="360"/>
      <c r="ASV18" s="359"/>
      <c r="ASW18" s="360"/>
      <c r="ASX18" s="359"/>
      <c r="ASY18" s="359"/>
      <c r="ASZ18" s="359"/>
      <c r="ATA18" s="359"/>
      <c r="ATB18" s="360"/>
      <c r="ATC18" s="359"/>
      <c r="ATD18" s="360"/>
      <c r="ATE18" s="359"/>
      <c r="ATF18" s="359"/>
      <c r="ATG18" s="359"/>
      <c r="ATH18" s="359"/>
      <c r="ATI18" s="360"/>
      <c r="ATJ18" s="359"/>
      <c r="ATK18" s="360"/>
      <c r="ATL18" s="359"/>
      <c r="ATM18" s="359"/>
      <c r="ATN18" s="359"/>
      <c r="ATO18" s="359"/>
      <c r="ATP18" s="360"/>
      <c r="ATQ18" s="359"/>
      <c r="ATR18" s="360"/>
      <c r="ATS18" s="359"/>
      <c r="ATT18" s="359"/>
      <c r="ATU18" s="359"/>
      <c r="ATV18" s="359"/>
      <c r="ATW18" s="360"/>
      <c r="ATX18" s="359"/>
      <c r="ATY18" s="360"/>
      <c r="ATZ18" s="359"/>
      <c r="AUA18" s="359"/>
      <c r="AUB18" s="359"/>
      <c r="AUC18" s="359"/>
      <c r="AUD18" s="360"/>
      <c r="AUE18" s="359"/>
      <c r="AUF18" s="360"/>
      <c r="AUG18" s="359"/>
      <c r="AUH18" s="359"/>
      <c r="AUI18" s="359"/>
      <c r="AUJ18" s="359"/>
      <c r="AUK18" s="360"/>
      <c r="AUL18" s="359"/>
      <c r="AUM18" s="360"/>
      <c r="AUN18" s="359"/>
      <c r="AUO18" s="359"/>
      <c r="AUP18" s="359"/>
      <c r="AUQ18" s="359"/>
      <c r="AUR18" s="360"/>
      <c r="AUS18" s="359"/>
      <c r="AUT18" s="360"/>
      <c r="AUU18" s="359"/>
      <c r="AUV18" s="359"/>
      <c r="AUW18" s="359"/>
      <c r="AUX18" s="359"/>
      <c r="AUY18" s="360"/>
      <c r="AUZ18" s="359"/>
      <c r="AVA18" s="360"/>
      <c r="AVB18" s="359"/>
      <c r="AVC18" s="359"/>
      <c r="AVD18" s="359"/>
      <c r="AVE18" s="359"/>
      <c r="AVF18" s="360"/>
      <c r="AVG18" s="359"/>
      <c r="AVH18" s="360"/>
      <c r="AVI18" s="359"/>
      <c r="AVJ18" s="359"/>
      <c r="AVK18" s="359"/>
      <c r="AVL18" s="359"/>
      <c r="AVM18" s="360"/>
      <c r="AVN18" s="359"/>
      <c r="AVO18" s="360"/>
      <c r="AVP18" s="359"/>
      <c r="AVQ18" s="359"/>
      <c r="AVR18" s="359"/>
      <c r="AVS18" s="359"/>
      <c r="AVT18" s="360"/>
      <c r="AVU18" s="359"/>
      <c r="AVV18" s="360"/>
      <c r="AVW18" s="359"/>
      <c r="AVX18" s="359"/>
      <c r="AVY18" s="359"/>
      <c r="AVZ18" s="359"/>
      <c r="AWA18" s="360"/>
      <c r="AWB18" s="359"/>
      <c r="AWC18" s="360"/>
      <c r="AWD18" s="359"/>
      <c r="AWE18" s="359"/>
      <c r="AWF18" s="359"/>
      <c r="AWG18" s="359"/>
      <c r="AWH18" s="360"/>
      <c r="AWI18" s="359"/>
      <c r="AWJ18" s="360"/>
      <c r="AWK18" s="359"/>
      <c r="AWL18" s="359"/>
      <c r="AWM18" s="359"/>
      <c r="AWN18" s="359"/>
      <c r="AWO18" s="360"/>
      <c r="AWP18" s="359"/>
      <c r="AWQ18" s="360"/>
      <c r="AWR18" s="359"/>
      <c r="AWS18" s="359"/>
      <c r="AWT18" s="359"/>
      <c r="AWU18" s="359"/>
      <c r="AWV18" s="360"/>
      <c r="AWW18" s="359"/>
      <c r="AWX18" s="360"/>
      <c r="AWY18" s="359"/>
      <c r="AWZ18" s="359"/>
      <c r="AXA18" s="359"/>
      <c r="AXB18" s="359"/>
      <c r="AXC18" s="360"/>
      <c r="AXD18" s="359"/>
      <c r="AXE18" s="360"/>
      <c r="AXF18" s="359"/>
      <c r="AXG18" s="359"/>
      <c r="AXH18" s="359"/>
      <c r="AXI18" s="359"/>
      <c r="AXJ18" s="360"/>
      <c r="AXK18" s="359"/>
      <c r="AXL18" s="360"/>
      <c r="AXM18" s="359"/>
      <c r="AXN18" s="359"/>
      <c r="AXO18" s="359"/>
      <c r="AXP18" s="359"/>
      <c r="AXQ18" s="360"/>
      <c r="AXR18" s="359"/>
      <c r="AXS18" s="360"/>
      <c r="AXT18" s="359"/>
      <c r="AXU18" s="359"/>
      <c r="AXV18" s="359"/>
      <c r="AXW18" s="359"/>
      <c r="AXX18" s="360"/>
      <c r="AXY18" s="359"/>
      <c r="AXZ18" s="360"/>
      <c r="AYA18" s="359"/>
      <c r="AYB18" s="359"/>
      <c r="AYC18" s="359"/>
      <c r="AYD18" s="359"/>
      <c r="AYE18" s="360"/>
      <c r="AYF18" s="359"/>
      <c r="AYG18" s="360"/>
      <c r="AYH18" s="359"/>
      <c r="AYI18" s="359"/>
      <c r="AYJ18" s="359"/>
      <c r="AYK18" s="359"/>
      <c r="AYL18" s="360"/>
      <c r="AYM18" s="359"/>
      <c r="AYN18" s="360"/>
      <c r="AYO18" s="359"/>
      <c r="AYP18" s="359"/>
      <c r="AYQ18" s="359"/>
      <c r="AYR18" s="359"/>
      <c r="AYS18" s="360"/>
      <c r="AYT18" s="359"/>
      <c r="AYU18" s="360"/>
      <c r="AYV18" s="359"/>
      <c r="AYW18" s="359"/>
      <c r="AYX18" s="359"/>
      <c r="AYY18" s="359"/>
      <c r="AYZ18" s="360"/>
      <c r="AZA18" s="359"/>
      <c r="AZB18" s="360"/>
      <c r="AZC18" s="359"/>
      <c r="AZD18" s="359"/>
      <c r="AZE18" s="359"/>
      <c r="AZF18" s="359"/>
      <c r="AZG18" s="360"/>
      <c r="AZH18" s="359"/>
      <c r="AZI18" s="360"/>
      <c r="AZJ18" s="359"/>
      <c r="AZK18" s="359"/>
      <c r="AZL18" s="359"/>
      <c r="AZM18" s="359"/>
      <c r="AZN18" s="360"/>
      <c r="AZO18" s="359"/>
      <c r="AZP18" s="360"/>
      <c r="AZQ18" s="359"/>
      <c r="AZR18" s="359"/>
      <c r="AZS18" s="359"/>
      <c r="AZT18" s="359"/>
      <c r="AZU18" s="360"/>
      <c r="AZV18" s="359"/>
      <c r="AZW18" s="360"/>
      <c r="AZX18" s="359"/>
      <c r="AZY18" s="359"/>
      <c r="AZZ18" s="359"/>
      <c r="BAA18" s="359"/>
      <c r="BAB18" s="360"/>
      <c r="BAC18" s="359"/>
      <c r="BAD18" s="360"/>
      <c r="BAE18" s="359"/>
      <c r="BAF18" s="359"/>
      <c r="BAG18" s="359"/>
      <c r="BAH18" s="359"/>
      <c r="BAI18" s="360"/>
      <c r="BAJ18" s="359"/>
      <c r="BAK18" s="360"/>
      <c r="BAL18" s="359"/>
      <c r="BAM18" s="359"/>
      <c r="BAN18" s="359"/>
      <c r="BAO18" s="359"/>
      <c r="BAP18" s="360"/>
      <c r="BAQ18" s="359"/>
      <c r="BAR18" s="360"/>
      <c r="BAS18" s="359"/>
      <c r="BAT18" s="359"/>
      <c r="BAU18" s="359"/>
      <c r="BAV18" s="359"/>
      <c r="BAW18" s="360"/>
      <c r="BAX18" s="359"/>
      <c r="BAY18" s="360"/>
      <c r="BAZ18" s="359"/>
      <c r="BBA18" s="359"/>
      <c r="BBB18" s="359"/>
      <c r="BBC18" s="359"/>
      <c r="BBD18" s="360"/>
      <c r="BBE18" s="359"/>
      <c r="BBF18" s="360"/>
      <c r="BBG18" s="359"/>
      <c r="BBH18" s="359"/>
      <c r="BBI18" s="359"/>
      <c r="BBJ18" s="359"/>
      <c r="BBK18" s="360"/>
      <c r="BBL18" s="359"/>
      <c r="BBM18" s="360"/>
      <c r="BBN18" s="359"/>
      <c r="BBO18" s="359"/>
      <c r="BBP18" s="359"/>
      <c r="BBQ18" s="359"/>
      <c r="BBR18" s="360"/>
      <c r="BBS18" s="359"/>
      <c r="BBT18" s="360"/>
      <c r="BBU18" s="359"/>
      <c r="BBV18" s="359"/>
      <c r="BBW18" s="359"/>
      <c r="BBX18" s="359"/>
      <c r="BBY18" s="360"/>
      <c r="BBZ18" s="359"/>
      <c r="BCA18" s="360"/>
      <c r="BCB18" s="359"/>
      <c r="BCC18" s="359"/>
      <c r="BCD18" s="359"/>
      <c r="BCE18" s="359"/>
      <c r="BCF18" s="360"/>
      <c r="BCG18" s="359"/>
      <c r="BCH18" s="360"/>
      <c r="BCI18" s="359"/>
      <c r="BCJ18" s="359"/>
      <c r="BCK18" s="359"/>
      <c r="BCL18" s="359"/>
      <c r="BCM18" s="360"/>
      <c r="BCN18" s="359"/>
      <c r="BCO18" s="360"/>
      <c r="BCP18" s="359"/>
      <c r="BCQ18" s="359"/>
      <c r="BCR18" s="359"/>
      <c r="BCS18" s="359"/>
      <c r="BCT18" s="360"/>
      <c r="BCU18" s="359"/>
      <c r="BCV18" s="360"/>
      <c r="BCW18" s="359"/>
      <c r="BCX18" s="359"/>
      <c r="BCY18" s="359"/>
      <c r="BCZ18" s="359"/>
      <c r="BDA18" s="360"/>
      <c r="BDB18" s="359"/>
      <c r="BDC18" s="360"/>
      <c r="BDD18" s="359"/>
      <c r="BDE18" s="359"/>
      <c r="BDF18" s="359"/>
      <c r="BDG18" s="359"/>
      <c r="BDH18" s="360"/>
      <c r="BDI18" s="359"/>
      <c r="BDJ18" s="360"/>
      <c r="BDK18" s="359"/>
      <c r="BDL18" s="359"/>
      <c r="BDM18" s="359"/>
      <c r="BDN18" s="359"/>
      <c r="BDO18" s="360"/>
      <c r="BDP18" s="359"/>
      <c r="BDQ18" s="360"/>
      <c r="BDR18" s="359"/>
      <c r="BDS18" s="359"/>
      <c r="BDT18" s="359"/>
      <c r="BDU18" s="359"/>
      <c r="BDV18" s="360"/>
      <c r="BDW18" s="359"/>
      <c r="BDX18" s="360"/>
      <c r="BDY18" s="359"/>
      <c r="BDZ18" s="359"/>
      <c r="BEA18" s="359"/>
      <c r="BEB18" s="359"/>
      <c r="BEC18" s="360"/>
      <c r="BED18" s="359"/>
      <c r="BEE18" s="360"/>
      <c r="BEF18" s="359"/>
      <c r="BEG18" s="359"/>
      <c r="BEH18" s="359"/>
      <c r="BEI18" s="359"/>
      <c r="BEJ18" s="360"/>
      <c r="BEK18" s="359"/>
      <c r="BEL18" s="360"/>
      <c r="BEM18" s="359"/>
      <c r="BEN18" s="359"/>
      <c r="BEO18" s="359"/>
      <c r="BEP18" s="359"/>
      <c r="BEQ18" s="360"/>
      <c r="BER18" s="359"/>
      <c r="BES18" s="360"/>
      <c r="BET18" s="359"/>
      <c r="BEU18" s="359"/>
      <c r="BEV18" s="359"/>
      <c r="BEW18" s="359"/>
      <c r="BEX18" s="360"/>
      <c r="BEY18" s="359"/>
      <c r="BEZ18" s="360"/>
      <c r="BFA18" s="359"/>
      <c r="BFB18" s="359"/>
      <c r="BFC18" s="359"/>
      <c r="BFD18" s="359"/>
      <c r="BFE18" s="360"/>
      <c r="BFF18" s="359"/>
      <c r="BFG18" s="360"/>
      <c r="BFH18" s="359"/>
      <c r="BFI18" s="359"/>
      <c r="BFJ18" s="359"/>
      <c r="BFK18" s="359"/>
      <c r="BFL18" s="360"/>
      <c r="BFM18" s="359"/>
      <c r="BFN18" s="360"/>
      <c r="BFO18" s="359"/>
      <c r="BFP18" s="359"/>
      <c r="BFQ18" s="359"/>
      <c r="BFR18" s="359"/>
      <c r="BFS18" s="360"/>
      <c r="BFT18" s="359"/>
      <c r="BFU18" s="360"/>
      <c r="BFV18" s="359"/>
      <c r="BFW18" s="359"/>
      <c r="BFX18" s="359"/>
      <c r="BFY18" s="359"/>
      <c r="BFZ18" s="360"/>
      <c r="BGA18" s="359"/>
      <c r="BGB18" s="360"/>
      <c r="BGC18" s="359"/>
      <c r="BGD18" s="359"/>
      <c r="BGE18" s="359"/>
      <c r="BGF18" s="359"/>
      <c r="BGG18" s="360"/>
      <c r="BGH18" s="359"/>
      <c r="BGI18" s="360"/>
      <c r="BGJ18" s="359"/>
      <c r="BGK18" s="359"/>
      <c r="BGL18" s="359"/>
      <c r="BGM18" s="359"/>
      <c r="BGN18" s="360"/>
      <c r="BGO18" s="359"/>
      <c r="BGP18" s="360"/>
      <c r="BGQ18" s="359"/>
      <c r="BGR18" s="359"/>
      <c r="BGS18" s="359"/>
      <c r="BGT18" s="359"/>
      <c r="BGU18" s="360"/>
      <c r="BGV18" s="359"/>
      <c r="BGW18" s="360"/>
      <c r="BGX18" s="359"/>
      <c r="BGY18" s="359"/>
      <c r="BGZ18" s="359"/>
      <c r="BHA18" s="359"/>
      <c r="BHB18" s="360"/>
      <c r="BHC18" s="359"/>
      <c r="BHD18" s="360"/>
      <c r="BHE18" s="359"/>
      <c r="BHF18" s="359"/>
      <c r="BHG18" s="359"/>
      <c r="BHH18" s="359"/>
      <c r="BHI18" s="360"/>
      <c r="BHJ18" s="359"/>
      <c r="BHK18" s="360"/>
      <c r="BHL18" s="359"/>
      <c r="BHM18" s="359"/>
      <c r="BHN18" s="359"/>
      <c r="BHO18" s="359"/>
      <c r="BHP18" s="360"/>
      <c r="BHQ18" s="359"/>
      <c r="BHR18" s="360"/>
      <c r="BHS18" s="359"/>
      <c r="BHT18" s="359"/>
      <c r="BHU18" s="359"/>
      <c r="BHV18" s="359"/>
      <c r="BHW18" s="360"/>
      <c r="BHX18" s="359"/>
      <c r="BHY18" s="360"/>
      <c r="BHZ18" s="359"/>
      <c r="BIA18" s="359"/>
      <c r="BIB18" s="359"/>
      <c r="BIC18" s="359"/>
      <c r="BID18" s="360"/>
      <c r="BIE18" s="359"/>
      <c r="BIF18" s="360"/>
      <c r="BIG18" s="359"/>
      <c r="BIH18" s="359"/>
      <c r="BII18" s="359"/>
      <c r="BIJ18" s="359"/>
      <c r="BIK18" s="360"/>
      <c r="BIL18" s="359"/>
      <c r="BIM18" s="360"/>
      <c r="BIN18" s="359"/>
      <c r="BIO18" s="359"/>
      <c r="BIP18" s="359"/>
      <c r="BIQ18" s="359"/>
      <c r="BIR18" s="360"/>
      <c r="BIS18" s="359"/>
      <c r="BIT18" s="360"/>
      <c r="BIU18" s="359"/>
      <c r="BIV18" s="359"/>
      <c r="BIW18" s="359"/>
      <c r="BIX18" s="359"/>
      <c r="BIY18" s="360"/>
      <c r="BIZ18" s="359"/>
      <c r="BJA18" s="360"/>
      <c r="BJB18" s="359"/>
      <c r="BJC18" s="359"/>
      <c r="BJD18" s="359"/>
      <c r="BJE18" s="359"/>
      <c r="BJF18" s="360"/>
      <c r="BJG18" s="359"/>
      <c r="BJH18" s="360"/>
      <c r="BJI18" s="359"/>
      <c r="BJJ18" s="359"/>
      <c r="BJK18" s="359"/>
      <c r="BJL18" s="359"/>
      <c r="BJM18" s="360"/>
      <c r="BJN18" s="359"/>
      <c r="BJO18" s="360"/>
      <c r="BJP18" s="359"/>
      <c r="BJQ18" s="359"/>
      <c r="BJR18" s="359"/>
      <c r="BJS18" s="359"/>
      <c r="BJT18" s="360"/>
      <c r="BJU18" s="359"/>
      <c r="BJV18" s="360"/>
      <c r="BJW18" s="359"/>
      <c r="BJX18" s="359"/>
      <c r="BJY18" s="359"/>
      <c r="BJZ18" s="359"/>
      <c r="BKA18" s="360"/>
      <c r="BKB18" s="359"/>
      <c r="BKC18" s="360"/>
      <c r="BKD18" s="359"/>
      <c r="BKE18" s="359"/>
      <c r="BKF18" s="359"/>
      <c r="BKG18" s="359"/>
      <c r="BKH18" s="360"/>
      <c r="BKI18" s="359"/>
      <c r="BKJ18" s="360"/>
      <c r="BKK18" s="359"/>
      <c r="BKL18" s="359"/>
      <c r="BKM18" s="359"/>
      <c r="BKN18" s="359"/>
      <c r="BKO18" s="360"/>
      <c r="BKP18" s="359"/>
      <c r="BKQ18" s="360"/>
      <c r="BKR18" s="359"/>
      <c r="BKS18" s="359"/>
      <c r="BKT18" s="359"/>
      <c r="BKU18" s="359"/>
      <c r="BKV18" s="360"/>
      <c r="BKW18" s="359"/>
      <c r="BKX18" s="360"/>
      <c r="BKY18" s="359"/>
      <c r="BKZ18" s="359"/>
      <c r="BLA18" s="359"/>
      <c r="BLB18" s="359"/>
      <c r="BLC18" s="360"/>
      <c r="BLD18" s="359"/>
      <c r="BLE18" s="360"/>
      <c r="BLF18" s="359"/>
      <c r="BLG18" s="359"/>
      <c r="BLH18" s="359"/>
      <c r="BLI18" s="359"/>
      <c r="BLJ18" s="360"/>
      <c r="BLK18" s="359"/>
      <c r="BLL18" s="360"/>
      <c r="BLM18" s="359"/>
      <c r="BLN18" s="359"/>
      <c r="BLO18" s="359"/>
      <c r="BLP18" s="359"/>
      <c r="BLQ18" s="360"/>
      <c r="BLR18" s="359"/>
      <c r="BLS18" s="360"/>
      <c r="BLT18" s="359"/>
      <c r="BLU18" s="359"/>
      <c r="BLV18" s="359"/>
      <c r="BLW18" s="359"/>
      <c r="BLX18" s="360"/>
      <c r="BLY18" s="359"/>
      <c r="BLZ18" s="360"/>
      <c r="BMA18" s="359"/>
      <c r="BMB18" s="359"/>
      <c r="BMC18" s="359"/>
      <c r="BMD18" s="359"/>
      <c r="BME18" s="360"/>
      <c r="BMF18" s="359"/>
      <c r="BMG18" s="360"/>
      <c r="BMH18" s="359"/>
      <c r="BMI18" s="359"/>
      <c r="BMJ18" s="359"/>
      <c r="BMK18" s="359"/>
      <c r="BML18" s="360"/>
      <c r="BMM18" s="359"/>
      <c r="BMN18" s="360"/>
      <c r="BMO18" s="359"/>
      <c r="BMP18" s="359"/>
      <c r="BMQ18" s="359"/>
      <c r="BMR18" s="359"/>
      <c r="BMS18" s="360"/>
      <c r="BMT18" s="359"/>
      <c r="BMU18" s="360"/>
      <c r="BMV18" s="359"/>
      <c r="BMW18" s="359"/>
      <c r="BMX18" s="359"/>
      <c r="BMY18" s="359"/>
      <c r="BMZ18" s="360"/>
      <c r="BNA18" s="359"/>
      <c r="BNB18" s="360"/>
      <c r="BNC18" s="359"/>
      <c r="BND18" s="359"/>
      <c r="BNE18" s="359"/>
      <c r="BNF18" s="359"/>
      <c r="BNG18" s="360"/>
      <c r="BNH18" s="359"/>
      <c r="BNI18" s="360"/>
      <c r="BNJ18" s="359"/>
      <c r="BNK18" s="359"/>
      <c r="BNL18" s="359"/>
      <c r="BNM18" s="359"/>
      <c r="BNN18" s="360"/>
      <c r="BNO18" s="359"/>
      <c r="BNP18" s="360"/>
      <c r="BNQ18" s="359"/>
      <c r="BNR18" s="359"/>
      <c r="BNS18" s="359"/>
      <c r="BNT18" s="359"/>
      <c r="BNU18" s="360"/>
      <c r="BNV18" s="359"/>
      <c r="BNW18" s="360"/>
      <c r="BNX18" s="359"/>
      <c r="BNY18" s="359"/>
      <c r="BNZ18" s="359"/>
      <c r="BOA18" s="359"/>
      <c r="BOB18" s="360"/>
      <c r="BOC18" s="359"/>
      <c r="BOD18" s="360"/>
      <c r="BOE18" s="359"/>
      <c r="BOF18" s="359"/>
      <c r="BOG18" s="359"/>
      <c r="BOH18" s="359"/>
      <c r="BOI18" s="360"/>
      <c r="BOJ18" s="359"/>
      <c r="BOK18" s="360"/>
      <c r="BOL18" s="359"/>
      <c r="BOM18" s="359"/>
      <c r="BON18" s="359"/>
      <c r="BOO18" s="359"/>
      <c r="BOP18" s="360"/>
      <c r="BOQ18" s="359"/>
      <c r="BOR18" s="360"/>
      <c r="BOS18" s="359"/>
      <c r="BOT18" s="359"/>
      <c r="BOU18" s="359"/>
      <c r="BOV18" s="359"/>
      <c r="BOW18" s="360"/>
      <c r="BOX18" s="359"/>
      <c r="BOY18" s="360"/>
      <c r="BOZ18" s="359"/>
      <c r="BPA18" s="359"/>
      <c r="BPB18" s="359"/>
      <c r="BPC18" s="359"/>
      <c r="BPD18" s="360"/>
      <c r="BPE18" s="359"/>
      <c r="BPF18" s="360"/>
      <c r="BPG18" s="359"/>
      <c r="BPH18" s="359"/>
      <c r="BPI18" s="359"/>
      <c r="BPJ18" s="359"/>
      <c r="BPK18" s="360"/>
      <c r="BPL18" s="359"/>
      <c r="BPM18" s="360"/>
      <c r="BPN18" s="359"/>
      <c r="BPO18" s="359"/>
      <c r="BPP18" s="359"/>
      <c r="BPQ18" s="359"/>
      <c r="BPR18" s="360"/>
      <c r="BPS18" s="359"/>
      <c r="BPT18" s="360"/>
      <c r="BPU18" s="359"/>
      <c r="BPV18" s="359"/>
      <c r="BPW18" s="359"/>
      <c r="BPX18" s="359"/>
      <c r="BPY18" s="360"/>
      <c r="BPZ18" s="359"/>
      <c r="BQA18" s="360"/>
      <c r="BQB18" s="359"/>
      <c r="BQC18" s="359"/>
      <c r="BQD18" s="359"/>
      <c r="BQE18" s="359"/>
      <c r="BQF18" s="360"/>
      <c r="BQG18" s="359"/>
      <c r="BQH18" s="360"/>
      <c r="BQI18" s="359"/>
      <c r="BQJ18" s="359"/>
      <c r="BQK18" s="359"/>
      <c r="BQL18" s="359"/>
      <c r="BQM18" s="360"/>
      <c r="BQN18" s="359"/>
      <c r="BQO18" s="360"/>
      <c r="BQP18" s="359"/>
      <c r="BQQ18" s="359"/>
      <c r="BQR18" s="359"/>
      <c r="BQS18" s="359"/>
      <c r="BQT18" s="360"/>
      <c r="BQU18" s="359"/>
      <c r="BQV18" s="360"/>
      <c r="BQW18" s="359"/>
      <c r="BQX18" s="359"/>
      <c r="BQY18" s="359"/>
      <c r="BQZ18" s="359"/>
      <c r="BRA18" s="360"/>
      <c r="BRB18" s="359"/>
      <c r="BRC18" s="360"/>
      <c r="BRD18" s="359"/>
      <c r="BRE18" s="359"/>
      <c r="BRF18" s="359"/>
      <c r="BRG18" s="359"/>
      <c r="BRH18" s="360"/>
      <c r="BRI18" s="359"/>
      <c r="BRJ18" s="360"/>
      <c r="BRK18" s="359"/>
      <c r="BRL18" s="359"/>
      <c r="BRM18" s="359"/>
      <c r="BRN18" s="359"/>
      <c r="BRO18" s="360"/>
      <c r="BRP18" s="359"/>
      <c r="BRQ18" s="360"/>
      <c r="BRR18" s="359"/>
      <c r="BRS18" s="359"/>
      <c r="BRT18" s="359"/>
      <c r="BRU18" s="359"/>
      <c r="BRV18" s="360"/>
      <c r="BRW18" s="359"/>
      <c r="BRX18" s="360"/>
      <c r="BRY18" s="359"/>
      <c r="BRZ18" s="359"/>
      <c r="BSA18" s="359"/>
      <c r="BSB18" s="359"/>
      <c r="BSC18" s="360"/>
      <c r="BSD18" s="359"/>
      <c r="BSE18" s="360"/>
      <c r="BSF18" s="359"/>
      <c r="BSG18" s="359"/>
      <c r="BSH18" s="359"/>
      <c r="BSI18" s="359"/>
      <c r="BSJ18" s="360"/>
      <c r="BSK18" s="359"/>
      <c r="BSL18" s="360"/>
      <c r="BSM18" s="359"/>
      <c r="BSN18" s="359"/>
      <c r="BSO18" s="359"/>
      <c r="BSP18" s="359"/>
      <c r="BSQ18" s="360"/>
      <c r="BSR18" s="359"/>
      <c r="BSS18" s="360"/>
      <c r="BST18" s="359"/>
      <c r="BSU18" s="359"/>
      <c r="BSV18" s="359"/>
      <c r="BSW18" s="359"/>
      <c r="BSX18" s="360"/>
      <c r="BSY18" s="359"/>
      <c r="BSZ18" s="360"/>
      <c r="BTA18" s="359"/>
      <c r="BTB18" s="359"/>
      <c r="BTC18" s="359"/>
      <c r="BTD18" s="359"/>
      <c r="BTE18" s="360"/>
      <c r="BTF18" s="359"/>
      <c r="BTG18" s="360"/>
      <c r="BTH18" s="359"/>
      <c r="BTI18" s="359"/>
      <c r="BTJ18" s="359"/>
      <c r="BTK18" s="359"/>
      <c r="BTL18" s="360"/>
      <c r="BTM18" s="359"/>
      <c r="BTN18" s="360"/>
      <c r="BTO18" s="359"/>
      <c r="BTP18" s="359"/>
      <c r="BTQ18" s="359"/>
      <c r="BTR18" s="359"/>
      <c r="BTS18" s="360"/>
      <c r="BTT18" s="359"/>
      <c r="BTU18" s="360"/>
      <c r="BTV18" s="359"/>
      <c r="BTW18" s="359"/>
      <c r="BTX18" s="359"/>
      <c r="BTY18" s="359"/>
      <c r="BTZ18" s="360"/>
      <c r="BUA18" s="359"/>
      <c r="BUB18" s="360"/>
      <c r="BUC18" s="359"/>
      <c r="BUD18" s="359"/>
      <c r="BUE18" s="359"/>
      <c r="BUF18" s="359"/>
      <c r="BUG18" s="360"/>
      <c r="BUH18" s="359"/>
      <c r="BUI18" s="360"/>
      <c r="BUJ18" s="359"/>
      <c r="BUK18" s="359"/>
      <c r="BUL18" s="359"/>
      <c r="BUM18" s="359"/>
      <c r="BUN18" s="360"/>
      <c r="BUO18" s="359"/>
      <c r="BUP18" s="360"/>
      <c r="BUQ18" s="359"/>
      <c r="BUR18" s="359"/>
      <c r="BUS18" s="359"/>
      <c r="BUT18" s="359"/>
      <c r="BUU18" s="360"/>
      <c r="BUV18" s="359"/>
      <c r="BUW18" s="360"/>
      <c r="BUX18" s="359"/>
      <c r="BUY18" s="359"/>
      <c r="BUZ18" s="359"/>
      <c r="BVA18" s="359"/>
      <c r="BVB18" s="360"/>
      <c r="BVC18" s="359"/>
      <c r="BVD18" s="360"/>
      <c r="BVE18" s="359"/>
      <c r="BVF18" s="359"/>
      <c r="BVG18" s="359"/>
      <c r="BVH18" s="359"/>
      <c r="BVI18" s="360"/>
      <c r="BVJ18" s="359"/>
      <c r="BVK18" s="360"/>
      <c r="BVL18" s="359"/>
      <c r="BVM18" s="359"/>
      <c r="BVN18" s="359"/>
      <c r="BVO18" s="359"/>
      <c r="BVP18" s="360"/>
      <c r="BVQ18" s="359"/>
      <c r="BVR18" s="360"/>
      <c r="BVS18" s="359"/>
      <c r="BVT18" s="359"/>
      <c r="BVU18" s="359"/>
      <c r="BVV18" s="359"/>
      <c r="BVW18" s="360"/>
      <c r="BVX18" s="359"/>
      <c r="BVY18" s="360"/>
      <c r="BVZ18" s="359"/>
      <c r="BWA18" s="359"/>
      <c r="BWB18" s="359"/>
      <c r="BWC18" s="359"/>
      <c r="BWD18" s="360"/>
      <c r="BWE18" s="359"/>
      <c r="BWF18" s="360"/>
      <c r="BWG18" s="359"/>
      <c r="BWH18" s="359"/>
      <c r="BWI18" s="359"/>
      <c r="BWJ18" s="359"/>
      <c r="BWK18" s="360"/>
      <c r="BWL18" s="359"/>
      <c r="BWM18" s="360"/>
      <c r="BWN18" s="359"/>
      <c r="BWO18" s="359"/>
      <c r="BWP18" s="359"/>
      <c r="BWQ18" s="359"/>
      <c r="BWR18" s="360"/>
      <c r="BWS18" s="359"/>
      <c r="BWT18" s="360"/>
      <c r="BWU18" s="359"/>
      <c r="BWV18" s="359"/>
      <c r="BWW18" s="359"/>
      <c r="BWX18" s="359"/>
      <c r="BWY18" s="360"/>
      <c r="BWZ18" s="359"/>
      <c r="BXA18" s="360"/>
      <c r="BXB18" s="359"/>
      <c r="BXC18" s="359"/>
      <c r="BXD18" s="359"/>
      <c r="BXE18" s="359"/>
      <c r="BXF18" s="360"/>
      <c r="BXG18" s="359"/>
      <c r="BXH18" s="360"/>
      <c r="BXI18" s="359"/>
      <c r="BXJ18" s="359"/>
      <c r="BXK18" s="359"/>
      <c r="BXL18" s="359"/>
      <c r="BXM18" s="360"/>
      <c r="BXN18" s="359"/>
      <c r="BXO18" s="360"/>
      <c r="BXP18" s="359"/>
      <c r="BXQ18" s="359"/>
      <c r="BXR18" s="359"/>
      <c r="BXS18" s="359"/>
      <c r="BXT18" s="360"/>
      <c r="BXU18" s="359"/>
      <c r="BXV18" s="360"/>
      <c r="BXW18" s="359"/>
      <c r="BXX18" s="359"/>
      <c r="BXY18" s="359"/>
      <c r="BXZ18" s="359"/>
      <c r="BYA18" s="360"/>
      <c r="BYB18" s="359"/>
      <c r="BYC18" s="360"/>
      <c r="BYD18" s="359"/>
      <c r="BYE18" s="359"/>
      <c r="BYF18" s="359"/>
      <c r="BYG18" s="359"/>
      <c r="BYH18" s="360"/>
      <c r="BYI18" s="359"/>
      <c r="BYJ18" s="360"/>
      <c r="BYK18" s="359"/>
      <c r="BYL18" s="359"/>
      <c r="BYM18" s="359"/>
      <c r="BYN18" s="359"/>
      <c r="BYO18" s="360"/>
      <c r="BYP18" s="359"/>
      <c r="BYQ18" s="360"/>
      <c r="BYR18" s="359"/>
      <c r="BYS18" s="359"/>
      <c r="BYT18" s="359"/>
      <c r="BYU18" s="359"/>
      <c r="BYV18" s="360"/>
      <c r="BYW18" s="359"/>
      <c r="BYX18" s="360"/>
      <c r="BYY18" s="359"/>
      <c r="BYZ18" s="359"/>
      <c r="BZA18" s="359"/>
      <c r="BZB18" s="359"/>
      <c r="BZC18" s="360"/>
      <c r="BZD18" s="359"/>
      <c r="BZE18" s="360"/>
      <c r="BZF18" s="359"/>
      <c r="BZG18" s="359"/>
      <c r="BZH18" s="359"/>
      <c r="BZI18" s="359"/>
      <c r="BZJ18" s="360"/>
      <c r="BZK18" s="359"/>
      <c r="BZL18" s="360"/>
      <c r="BZM18" s="359"/>
      <c r="BZN18" s="359"/>
      <c r="BZO18" s="359"/>
      <c r="BZP18" s="359"/>
      <c r="BZQ18" s="360"/>
      <c r="BZR18" s="359"/>
      <c r="BZS18" s="360"/>
      <c r="BZT18" s="359"/>
      <c r="BZU18" s="359"/>
      <c r="BZV18" s="359"/>
      <c r="BZW18" s="359"/>
      <c r="BZX18" s="360"/>
      <c r="BZY18" s="359"/>
      <c r="BZZ18" s="360"/>
      <c r="CAA18" s="359"/>
      <c r="CAB18" s="359"/>
      <c r="CAC18" s="359"/>
      <c r="CAD18" s="359"/>
      <c r="CAE18" s="360"/>
      <c r="CAF18" s="359"/>
      <c r="CAG18" s="360"/>
      <c r="CAH18" s="359"/>
      <c r="CAI18" s="359"/>
      <c r="CAJ18" s="359"/>
      <c r="CAK18" s="359"/>
      <c r="CAL18" s="360"/>
      <c r="CAM18" s="359"/>
      <c r="CAN18" s="360"/>
      <c r="CAO18" s="359"/>
      <c r="CAP18" s="359"/>
      <c r="CAQ18" s="359"/>
      <c r="CAR18" s="359"/>
      <c r="CAS18" s="360"/>
      <c r="CAT18" s="359"/>
      <c r="CAU18" s="360"/>
      <c r="CAV18" s="359"/>
      <c r="CAW18" s="359"/>
      <c r="CAX18" s="359"/>
      <c r="CAY18" s="359"/>
      <c r="CAZ18" s="360"/>
      <c r="CBA18" s="359"/>
      <c r="CBB18" s="360"/>
      <c r="CBC18" s="359"/>
      <c r="CBD18" s="359"/>
      <c r="CBE18" s="359"/>
      <c r="CBF18" s="359"/>
      <c r="CBG18" s="360"/>
      <c r="CBH18" s="359"/>
      <c r="CBI18" s="360"/>
      <c r="CBJ18" s="359"/>
      <c r="CBK18" s="359"/>
      <c r="CBL18" s="359"/>
      <c r="CBM18" s="359"/>
      <c r="CBN18" s="360"/>
      <c r="CBO18" s="359"/>
      <c r="CBP18" s="360"/>
      <c r="CBQ18" s="359"/>
      <c r="CBR18" s="359"/>
      <c r="CBS18" s="359"/>
      <c r="CBT18" s="359"/>
      <c r="CBU18" s="360"/>
      <c r="CBV18" s="359"/>
      <c r="CBW18" s="360"/>
      <c r="CBX18" s="359"/>
      <c r="CBY18" s="359"/>
      <c r="CBZ18" s="359"/>
      <c r="CCA18" s="359"/>
      <c r="CCB18" s="360"/>
      <c r="CCC18" s="359"/>
      <c r="CCD18" s="360"/>
      <c r="CCE18" s="359"/>
      <c r="CCF18" s="359"/>
      <c r="CCG18" s="359"/>
      <c r="CCH18" s="359"/>
      <c r="CCI18" s="360"/>
      <c r="CCJ18" s="359"/>
      <c r="CCK18" s="360"/>
      <c r="CCL18" s="359"/>
      <c r="CCM18" s="359"/>
      <c r="CCN18" s="359"/>
      <c r="CCO18" s="359"/>
      <c r="CCP18" s="360"/>
      <c r="CCQ18" s="359"/>
      <c r="CCR18" s="360"/>
      <c r="CCS18" s="359"/>
      <c r="CCT18" s="359"/>
      <c r="CCU18" s="359"/>
      <c r="CCV18" s="359"/>
      <c r="CCW18" s="360"/>
      <c r="CCX18" s="359"/>
      <c r="CCY18" s="360"/>
      <c r="CCZ18" s="359"/>
      <c r="CDA18" s="359"/>
      <c r="CDB18" s="359"/>
      <c r="CDC18" s="359"/>
      <c r="CDD18" s="360"/>
      <c r="CDE18" s="359"/>
      <c r="CDF18" s="360"/>
      <c r="CDG18" s="359"/>
      <c r="CDH18" s="359"/>
      <c r="CDI18" s="359"/>
      <c r="CDJ18" s="359"/>
      <c r="CDK18" s="360"/>
      <c r="CDL18" s="359"/>
      <c r="CDM18" s="360"/>
      <c r="CDN18" s="359"/>
      <c r="CDO18" s="359"/>
      <c r="CDP18" s="359"/>
      <c r="CDQ18" s="359"/>
      <c r="CDR18" s="360"/>
      <c r="CDS18" s="359"/>
      <c r="CDT18" s="360"/>
      <c r="CDU18" s="359"/>
      <c r="CDV18" s="359"/>
      <c r="CDW18" s="359"/>
      <c r="CDX18" s="359"/>
      <c r="CDY18" s="360"/>
      <c r="CDZ18" s="359"/>
      <c r="CEA18" s="360"/>
      <c r="CEB18" s="359"/>
      <c r="CEC18" s="359"/>
      <c r="CED18" s="359"/>
      <c r="CEE18" s="359"/>
      <c r="CEF18" s="360"/>
      <c r="CEG18" s="359"/>
      <c r="CEH18" s="360"/>
      <c r="CEI18" s="359"/>
      <c r="CEJ18" s="359"/>
      <c r="CEK18" s="359"/>
      <c r="CEL18" s="359"/>
      <c r="CEM18" s="360"/>
      <c r="CEN18" s="359"/>
      <c r="CEO18" s="360"/>
      <c r="CEP18" s="359"/>
      <c r="CEQ18" s="359"/>
      <c r="CER18" s="359"/>
      <c r="CES18" s="359"/>
      <c r="CET18" s="360"/>
      <c r="CEU18" s="359"/>
      <c r="CEV18" s="360"/>
      <c r="CEW18" s="359"/>
      <c r="CEX18" s="359"/>
      <c r="CEY18" s="359"/>
      <c r="CEZ18" s="359"/>
      <c r="CFA18" s="360"/>
      <c r="CFB18" s="359"/>
      <c r="CFC18" s="360"/>
      <c r="CFD18" s="359"/>
      <c r="CFE18" s="359"/>
      <c r="CFF18" s="359"/>
      <c r="CFG18" s="359"/>
      <c r="CFH18" s="360"/>
      <c r="CFI18" s="359"/>
      <c r="CFJ18" s="360"/>
      <c r="CFK18" s="359"/>
      <c r="CFL18" s="359"/>
      <c r="CFM18" s="359"/>
      <c r="CFN18" s="359"/>
      <c r="CFO18" s="360"/>
      <c r="CFP18" s="359"/>
      <c r="CFQ18" s="360"/>
      <c r="CFR18" s="359"/>
      <c r="CFS18" s="359"/>
      <c r="CFT18" s="359"/>
      <c r="CFU18" s="359"/>
      <c r="CFV18" s="360"/>
      <c r="CFW18" s="359"/>
      <c r="CFX18" s="360"/>
      <c r="CFY18" s="359"/>
      <c r="CFZ18" s="359"/>
      <c r="CGA18" s="359"/>
      <c r="CGB18" s="359"/>
      <c r="CGC18" s="360"/>
      <c r="CGD18" s="359"/>
      <c r="CGE18" s="360"/>
      <c r="CGF18" s="359"/>
      <c r="CGG18" s="359"/>
      <c r="CGH18" s="359"/>
      <c r="CGI18" s="359"/>
      <c r="CGJ18" s="360"/>
      <c r="CGK18" s="359"/>
      <c r="CGL18" s="360"/>
      <c r="CGM18" s="359"/>
      <c r="CGN18" s="359"/>
      <c r="CGO18" s="359"/>
      <c r="CGP18" s="359"/>
      <c r="CGQ18" s="360"/>
      <c r="CGR18" s="359"/>
      <c r="CGS18" s="360"/>
      <c r="CGT18" s="359"/>
      <c r="CGU18" s="359"/>
      <c r="CGV18" s="359"/>
      <c r="CGW18" s="359"/>
      <c r="CGX18" s="360"/>
      <c r="CGY18" s="359"/>
      <c r="CGZ18" s="360"/>
      <c r="CHA18" s="359"/>
      <c r="CHB18" s="359"/>
      <c r="CHC18" s="359"/>
      <c r="CHD18" s="359"/>
      <c r="CHE18" s="360"/>
      <c r="CHF18" s="359"/>
      <c r="CHG18" s="360"/>
      <c r="CHH18" s="359"/>
      <c r="CHI18" s="359"/>
      <c r="CHJ18" s="359"/>
      <c r="CHK18" s="359"/>
      <c r="CHL18" s="360"/>
      <c r="CHM18" s="359"/>
      <c r="CHN18" s="360"/>
      <c r="CHO18" s="359"/>
      <c r="CHP18" s="359"/>
      <c r="CHQ18" s="359"/>
      <c r="CHR18" s="359"/>
      <c r="CHS18" s="360"/>
      <c r="CHT18" s="359"/>
      <c r="CHU18" s="360"/>
      <c r="CHV18" s="359"/>
      <c r="CHW18" s="359"/>
      <c r="CHX18" s="359"/>
      <c r="CHY18" s="359"/>
      <c r="CHZ18" s="360"/>
      <c r="CIA18" s="359"/>
      <c r="CIB18" s="360"/>
      <c r="CIC18" s="359"/>
      <c r="CID18" s="359"/>
      <c r="CIE18" s="359"/>
      <c r="CIF18" s="359"/>
      <c r="CIG18" s="360"/>
      <c r="CIH18" s="359"/>
      <c r="CII18" s="360"/>
      <c r="CIJ18" s="359"/>
      <c r="CIK18" s="359"/>
      <c r="CIL18" s="359"/>
      <c r="CIM18" s="359"/>
      <c r="CIN18" s="360"/>
      <c r="CIO18" s="359"/>
      <c r="CIP18" s="360"/>
      <c r="CIQ18" s="359"/>
      <c r="CIR18" s="359"/>
      <c r="CIS18" s="359"/>
      <c r="CIT18" s="359"/>
      <c r="CIU18" s="360"/>
      <c r="CIV18" s="359"/>
      <c r="CIW18" s="360"/>
      <c r="CIX18" s="359"/>
      <c r="CIY18" s="359"/>
      <c r="CIZ18" s="359"/>
      <c r="CJA18" s="359"/>
      <c r="CJB18" s="360"/>
      <c r="CJC18" s="359"/>
      <c r="CJD18" s="360"/>
      <c r="CJE18" s="359"/>
      <c r="CJF18" s="359"/>
      <c r="CJG18" s="359"/>
      <c r="CJH18" s="359"/>
      <c r="CJI18" s="360"/>
      <c r="CJJ18" s="359"/>
      <c r="CJK18" s="360"/>
      <c r="CJL18" s="359"/>
      <c r="CJM18" s="359"/>
      <c r="CJN18" s="359"/>
      <c r="CJO18" s="359"/>
      <c r="CJP18" s="360"/>
      <c r="CJQ18" s="359"/>
      <c r="CJR18" s="360"/>
      <c r="CJS18" s="359"/>
      <c r="CJT18" s="359"/>
      <c r="CJU18" s="359"/>
      <c r="CJV18" s="359"/>
      <c r="CJW18" s="360"/>
      <c r="CJX18" s="359"/>
      <c r="CJY18" s="360"/>
      <c r="CJZ18" s="359"/>
      <c r="CKA18" s="359"/>
      <c r="CKB18" s="359"/>
      <c r="CKC18" s="359"/>
      <c r="CKD18" s="360"/>
      <c r="CKE18" s="359"/>
      <c r="CKF18" s="360"/>
      <c r="CKG18" s="359"/>
      <c r="CKH18" s="359"/>
      <c r="CKI18" s="359"/>
      <c r="CKJ18" s="359"/>
      <c r="CKK18" s="360"/>
      <c r="CKL18" s="359"/>
      <c r="CKM18" s="360"/>
      <c r="CKN18" s="359"/>
      <c r="CKO18" s="359"/>
      <c r="CKP18" s="359"/>
      <c r="CKQ18" s="359"/>
      <c r="CKR18" s="360"/>
      <c r="CKS18" s="359"/>
      <c r="CKT18" s="360"/>
      <c r="CKU18" s="359"/>
      <c r="CKV18" s="359"/>
      <c r="CKW18" s="359"/>
      <c r="CKX18" s="359"/>
      <c r="CKY18" s="360"/>
      <c r="CKZ18" s="359"/>
      <c r="CLA18" s="360"/>
      <c r="CLB18" s="359"/>
      <c r="CLC18" s="359"/>
      <c r="CLD18" s="359"/>
      <c r="CLE18" s="359"/>
      <c r="CLF18" s="360"/>
      <c r="CLG18" s="359"/>
      <c r="CLH18" s="360"/>
      <c r="CLI18" s="359"/>
      <c r="CLJ18" s="359"/>
      <c r="CLK18" s="359"/>
      <c r="CLL18" s="359"/>
      <c r="CLM18" s="360"/>
      <c r="CLN18" s="359"/>
      <c r="CLO18" s="360"/>
      <c r="CLP18" s="359"/>
      <c r="CLQ18" s="359"/>
      <c r="CLR18" s="359"/>
      <c r="CLS18" s="359"/>
      <c r="CLT18" s="360"/>
      <c r="CLU18" s="359"/>
      <c r="CLV18" s="360"/>
      <c r="CLW18" s="359"/>
      <c r="CLX18" s="359"/>
      <c r="CLY18" s="359"/>
      <c r="CLZ18" s="359"/>
      <c r="CMA18" s="360"/>
      <c r="CMB18" s="359"/>
      <c r="CMC18" s="360"/>
      <c r="CMD18" s="359"/>
      <c r="CME18" s="359"/>
      <c r="CMF18" s="359"/>
      <c r="CMG18" s="359"/>
      <c r="CMH18" s="360"/>
      <c r="CMI18" s="359"/>
      <c r="CMJ18" s="360"/>
      <c r="CMK18" s="359"/>
      <c r="CML18" s="359"/>
      <c r="CMM18" s="359"/>
      <c r="CMN18" s="359"/>
      <c r="CMO18" s="360"/>
      <c r="CMP18" s="359"/>
      <c r="CMQ18" s="360"/>
      <c r="CMR18" s="359"/>
      <c r="CMS18" s="359"/>
      <c r="CMT18" s="359"/>
      <c r="CMU18" s="359"/>
      <c r="CMV18" s="360"/>
      <c r="CMW18" s="359"/>
      <c r="CMX18" s="360"/>
      <c r="CMY18" s="359"/>
      <c r="CMZ18" s="359"/>
      <c r="CNA18" s="359"/>
      <c r="CNB18" s="359"/>
      <c r="CNC18" s="360"/>
      <c r="CND18" s="359"/>
      <c r="CNE18" s="360"/>
      <c r="CNF18" s="359"/>
      <c r="CNG18" s="359"/>
      <c r="CNH18" s="359"/>
      <c r="CNI18" s="359"/>
      <c r="CNJ18" s="360"/>
      <c r="CNK18" s="359"/>
      <c r="CNL18" s="360"/>
      <c r="CNM18" s="359"/>
      <c r="CNN18" s="359"/>
      <c r="CNO18" s="359"/>
      <c r="CNP18" s="359"/>
      <c r="CNQ18" s="360"/>
      <c r="CNR18" s="359"/>
      <c r="CNS18" s="360"/>
      <c r="CNT18" s="359"/>
      <c r="CNU18" s="359"/>
      <c r="CNV18" s="359"/>
      <c r="CNW18" s="359"/>
      <c r="CNX18" s="360"/>
      <c r="CNY18" s="359"/>
      <c r="CNZ18" s="360"/>
      <c r="COA18" s="359"/>
      <c r="COB18" s="359"/>
      <c r="COC18" s="359"/>
      <c r="COD18" s="359"/>
      <c r="COE18" s="360"/>
      <c r="COF18" s="359"/>
      <c r="COG18" s="360"/>
      <c r="COH18" s="359"/>
      <c r="COI18" s="359"/>
      <c r="COJ18" s="359"/>
      <c r="COK18" s="359"/>
      <c r="COL18" s="360"/>
      <c r="COM18" s="359"/>
      <c r="CON18" s="360"/>
      <c r="COO18" s="359"/>
      <c r="COP18" s="359"/>
      <c r="COQ18" s="359"/>
      <c r="COR18" s="359"/>
      <c r="COS18" s="360"/>
      <c r="COT18" s="359"/>
      <c r="COU18" s="360"/>
      <c r="COV18" s="359"/>
      <c r="COW18" s="359"/>
      <c r="COX18" s="359"/>
      <c r="COY18" s="359"/>
      <c r="COZ18" s="360"/>
      <c r="CPA18" s="359"/>
      <c r="CPB18" s="360"/>
      <c r="CPC18" s="359"/>
      <c r="CPD18" s="359"/>
      <c r="CPE18" s="359"/>
      <c r="CPF18" s="359"/>
      <c r="CPG18" s="360"/>
      <c r="CPH18" s="359"/>
      <c r="CPI18" s="360"/>
      <c r="CPJ18" s="359"/>
      <c r="CPK18" s="359"/>
      <c r="CPL18" s="359"/>
      <c r="CPM18" s="359"/>
      <c r="CPN18" s="360"/>
      <c r="CPO18" s="359"/>
      <c r="CPP18" s="360"/>
      <c r="CPQ18" s="359"/>
      <c r="CPR18" s="359"/>
      <c r="CPS18" s="359"/>
      <c r="CPT18" s="359"/>
      <c r="CPU18" s="360"/>
      <c r="CPV18" s="359"/>
      <c r="CPW18" s="360"/>
      <c r="CPX18" s="359"/>
      <c r="CPY18" s="359"/>
      <c r="CPZ18" s="359"/>
      <c r="CQA18" s="359"/>
      <c r="CQB18" s="360"/>
      <c r="CQC18" s="359"/>
      <c r="CQD18" s="360"/>
      <c r="CQE18" s="359"/>
      <c r="CQF18" s="359"/>
      <c r="CQG18" s="359"/>
      <c r="CQH18" s="359"/>
      <c r="CQI18" s="360"/>
      <c r="CQJ18" s="359"/>
      <c r="CQK18" s="360"/>
      <c r="CQL18" s="359"/>
      <c r="CQM18" s="359"/>
      <c r="CQN18" s="359"/>
      <c r="CQO18" s="359"/>
      <c r="CQP18" s="360"/>
      <c r="CQQ18" s="359"/>
      <c r="CQR18" s="360"/>
      <c r="CQS18" s="359"/>
      <c r="CQT18" s="359"/>
      <c r="CQU18" s="359"/>
      <c r="CQV18" s="359"/>
      <c r="CQW18" s="360"/>
      <c r="CQX18" s="359"/>
      <c r="CQY18" s="360"/>
      <c r="CQZ18" s="359"/>
      <c r="CRA18" s="359"/>
      <c r="CRB18" s="359"/>
      <c r="CRC18" s="359"/>
      <c r="CRD18" s="360"/>
      <c r="CRE18" s="359"/>
      <c r="CRF18" s="360"/>
      <c r="CRG18" s="359"/>
      <c r="CRH18" s="359"/>
      <c r="CRI18" s="359"/>
      <c r="CRJ18" s="359"/>
      <c r="CRK18" s="360"/>
      <c r="CRL18" s="359"/>
      <c r="CRM18" s="360"/>
      <c r="CRN18" s="359"/>
      <c r="CRO18" s="359"/>
      <c r="CRP18" s="359"/>
      <c r="CRQ18" s="359"/>
      <c r="CRR18" s="360"/>
      <c r="CRS18" s="359"/>
      <c r="CRT18" s="360"/>
      <c r="CRU18" s="359"/>
      <c r="CRV18" s="359"/>
      <c r="CRW18" s="359"/>
      <c r="CRX18" s="359"/>
      <c r="CRY18" s="360"/>
      <c r="CRZ18" s="359"/>
      <c r="CSA18" s="360"/>
      <c r="CSB18" s="359"/>
      <c r="CSC18" s="359"/>
      <c r="CSD18" s="359"/>
      <c r="CSE18" s="359"/>
      <c r="CSF18" s="360"/>
      <c r="CSG18" s="359"/>
      <c r="CSH18" s="360"/>
      <c r="CSI18" s="359"/>
      <c r="CSJ18" s="359"/>
      <c r="CSK18" s="359"/>
      <c r="CSL18" s="359"/>
      <c r="CSM18" s="360"/>
      <c r="CSN18" s="359"/>
      <c r="CSO18" s="360"/>
      <c r="CSP18" s="359"/>
      <c r="CSQ18" s="359"/>
      <c r="CSR18" s="359"/>
      <c r="CSS18" s="359"/>
      <c r="CST18" s="360"/>
      <c r="CSU18" s="359"/>
      <c r="CSV18" s="360"/>
      <c r="CSW18" s="359"/>
      <c r="CSX18" s="359"/>
      <c r="CSY18" s="359"/>
      <c r="CSZ18" s="359"/>
      <c r="CTA18" s="360"/>
      <c r="CTB18" s="359"/>
      <c r="CTC18" s="360"/>
      <c r="CTD18" s="359"/>
      <c r="CTE18" s="359"/>
      <c r="CTF18" s="359"/>
      <c r="CTG18" s="359"/>
      <c r="CTH18" s="360"/>
      <c r="CTI18" s="359"/>
      <c r="CTJ18" s="360"/>
      <c r="CTK18" s="359"/>
      <c r="CTL18" s="359"/>
      <c r="CTM18" s="359"/>
      <c r="CTN18" s="359"/>
      <c r="CTO18" s="360"/>
      <c r="CTP18" s="359"/>
      <c r="CTQ18" s="360"/>
      <c r="CTR18" s="359"/>
      <c r="CTS18" s="359"/>
      <c r="CTT18" s="359"/>
      <c r="CTU18" s="359"/>
      <c r="CTV18" s="360"/>
      <c r="CTW18" s="359"/>
      <c r="CTX18" s="360"/>
      <c r="CTY18" s="359"/>
      <c r="CTZ18" s="359"/>
      <c r="CUA18" s="359"/>
      <c r="CUB18" s="359"/>
      <c r="CUC18" s="360"/>
      <c r="CUD18" s="359"/>
      <c r="CUE18" s="360"/>
      <c r="CUF18" s="359"/>
      <c r="CUG18" s="359"/>
      <c r="CUH18" s="359"/>
      <c r="CUI18" s="359"/>
      <c r="CUJ18" s="360"/>
      <c r="CUK18" s="359"/>
      <c r="CUL18" s="360"/>
      <c r="CUM18" s="359"/>
      <c r="CUN18" s="359"/>
      <c r="CUO18" s="359"/>
      <c r="CUP18" s="359"/>
      <c r="CUQ18" s="360"/>
      <c r="CUR18" s="359"/>
      <c r="CUS18" s="360"/>
      <c r="CUT18" s="359"/>
      <c r="CUU18" s="359"/>
      <c r="CUV18" s="359"/>
      <c r="CUW18" s="359"/>
      <c r="CUX18" s="360"/>
      <c r="CUY18" s="359"/>
      <c r="CUZ18" s="360"/>
      <c r="CVA18" s="359"/>
      <c r="CVB18" s="359"/>
      <c r="CVC18" s="359"/>
      <c r="CVD18" s="359"/>
      <c r="CVE18" s="360"/>
      <c r="CVF18" s="359"/>
      <c r="CVG18" s="360"/>
      <c r="CVH18" s="359"/>
      <c r="CVI18" s="359"/>
      <c r="CVJ18" s="359"/>
      <c r="CVK18" s="359"/>
      <c r="CVL18" s="360"/>
      <c r="CVM18" s="359"/>
      <c r="CVN18" s="360"/>
      <c r="CVO18" s="359"/>
      <c r="CVP18" s="359"/>
      <c r="CVQ18" s="359"/>
      <c r="CVR18" s="359"/>
      <c r="CVS18" s="360"/>
      <c r="CVT18" s="359"/>
      <c r="CVU18" s="360"/>
      <c r="CVV18" s="359"/>
      <c r="CVW18" s="359"/>
      <c r="CVX18" s="359"/>
      <c r="CVY18" s="359"/>
      <c r="CVZ18" s="360"/>
      <c r="CWA18" s="359"/>
      <c r="CWB18" s="360"/>
      <c r="CWC18" s="359"/>
      <c r="CWD18" s="359"/>
      <c r="CWE18" s="359"/>
      <c r="CWF18" s="359"/>
      <c r="CWG18" s="360"/>
      <c r="CWH18" s="359"/>
      <c r="CWI18" s="360"/>
      <c r="CWJ18" s="359"/>
      <c r="CWK18" s="359"/>
      <c r="CWL18" s="359"/>
      <c r="CWM18" s="359"/>
      <c r="CWN18" s="360"/>
      <c r="CWO18" s="359"/>
      <c r="CWP18" s="360"/>
      <c r="CWQ18" s="359"/>
      <c r="CWR18" s="359"/>
      <c r="CWS18" s="359"/>
      <c r="CWT18" s="359"/>
      <c r="CWU18" s="360"/>
      <c r="CWV18" s="359"/>
      <c r="CWW18" s="360"/>
      <c r="CWX18" s="359"/>
      <c r="CWY18" s="359"/>
      <c r="CWZ18" s="359"/>
      <c r="CXA18" s="359"/>
      <c r="CXB18" s="360"/>
      <c r="CXC18" s="359"/>
      <c r="CXD18" s="360"/>
      <c r="CXE18" s="359"/>
      <c r="CXF18" s="359"/>
      <c r="CXG18" s="359"/>
      <c r="CXH18" s="359"/>
      <c r="CXI18" s="360"/>
      <c r="CXJ18" s="359"/>
      <c r="CXK18" s="360"/>
      <c r="CXL18" s="359"/>
      <c r="CXM18" s="359"/>
      <c r="CXN18" s="359"/>
      <c r="CXO18" s="359"/>
      <c r="CXP18" s="360"/>
      <c r="CXQ18" s="359"/>
      <c r="CXR18" s="360"/>
      <c r="CXS18" s="359"/>
      <c r="CXT18" s="359"/>
      <c r="CXU18" s="359"/>
      <c r="CXV18" s="359"/>
      <c r="CXW18" s="360"/>
      <c r="CXX18" s="359"/>
      <c r="CXY18" s="360"/>
      <c r="CXZ18" s="359"/>
      <c r="CYA18" s="359"/>
      <c r="CYB18" s="359"/>
      <c r="CYC18" s="359"/>
      <c r="CYD18" s="360"/>
      <c r="CYE18" s="359"/>
      <c r="CYF18" s="360"/>
      <c r="CYG18" s="359"/>
      <c r="CYH18" s="359"/>
      <c r="CYI18" s="359"/>
      <c r="CYJ18" s="359"/>
      <c r="CYK18" s="360"/>
      <c r="CYL18" s="359"/>
      <c r="CYM18" s="360"/>
      <c r="CYN18" s="359"/>
      <c r="CYO18" s="359"/>
      <c r="CYP18" s="359"/>
      <c r="CYQ18" s="359"/>
      <c r="CYR18" s="360"/>
      <c r="CYS18" s="359"/>
      <c r="CYT18" s="360"/>
      <c r="CYU18" s="359"/>
      <c r="CYV18" s="359"/>
      <c r="CYW18" s="359"/>
      <c r="CYX18" s="359"/>
      <c r="CYY18" s="360"/>
      <c r="CYZ18" s="359"/>
      <c r="CZA18" s="360"/>
      <c r="CZB18" s="359"/>
      <c r="CZC18" s="359"/>
      <c r="CZD18" s="359"/>
      <c r="CZE18" s="359"/>
      <c r="CZF18" s="360"/>
      <c r="CZG18" s="359"/>
      <c r="CZH18" s="360"/>
      <c r="CZI18" s="359"/>
      <c r="CZJ18" s="359"/>
      <c r="CZK18" s="359"/>
      <c r="CZL18" s="359"/>
      <c r="CZM18" s="360"/>
      <c r="CZN18" s="359"/>
      <c r="CZO18" s="360"/>
      <c r="CZP18" s="359"/>
      <c r="CZQ18" s="359"/>
      <c r="CZR18" s="359"/>
      <c r="CZS18" s="359"/>
      <c r="CZT18" s="360"/>
      <c r="CZU18" s="359"/>
      <c r="CZV18" s="360"/>
      <c r="CZW18" s="359"/>
      <c r="CZX18" s="359"/>
      <c r="CZY18" s="359"/>
      <c r="CZZ18" s="359"/>
      <c r="DAA18" s="360"/>
      <c r="DAB18" s="359"/>
      <c r="DAC18" s="360"/>
      <c r="DAD18" s="359"/>
      <c r="DAE18" s="359"/>
      <c r="DAF18" s="359"/>
      <c r="DAG18" s="359"/>
      <c r="DAH18" s="360"/>
      <c r="DAI18" s="359"/>
      <c r="DAJ18" s="360"/>
      <c r="DAK18" s="359"/>
      <c r="DAL18" s="359"/>
      <c r="DAM18" s="359"/>
      <c r="DAN18" s="359"/>
      <c r="DAO18" s="360"/>
      <c r="DAP18" s="359"/>
      <c r="DAQ18" s="360"/>
      <c r="DAR18" s="359"/>
      <c r="DAS18" s="359"/>
      <c r="DAT18" s="359"/>
      <c r="DAU18" s="359"/>
      <c r="DAV18" s="360"/>
      <c r="DAW18" s="359"/>
      <c r="DAX18" s="360"/>
      <c r="DAY18" s="359"/>
      <c r="DAZ18" s="359"/>
      <c r="DBA18" s="359"/>
      <c r="DBB18" s="359"/>
      <c r="DBC18" s="360"/>
      <c r="DBD18" s="359"/>
      <c r="DBE18" s="360"/>
      <c r="DBF18" s="359"/>
      <c r="DBG18" s="359"/>
      <c r="DBH18" s="359"/>
      <c r="DBI18" s="359"/>
      <c r="DBJ18" s="360"/>
      <c r="DBK18" s="359"/>
      <c r="DBL18" s="360"/>
      <c r="DBM18" s="359"/>
      <c r="DBN18" s="359"/>
      <c r="DBO18" s="359"/>
      <c r="DBP18" s="359"/>
      <c r="DBQ18" s="360"/>
      <c r="DBR18" s="359"/>
      <c r="DBS18" s="360"/>
      <c r="DBT18" s="359"/>
      <c r="DBU18" s="359"/>
      <c r="DBV18" s="359"/>
      <c r="DBW18" s="359"/>
      <c r="DBX18" s="360"/>
      <c r="DBY18" s="359"/>
      <c r="DBZ18" s="360"/>
      <c r="DCA18" s="359"/>
      <c r="DCB18" s="359"/>
      <c r="DCC18" s="359"/>
      <c r="DCD18" s="359"/>
      <c r="DCE18" s="360"/>
      <c r="DCF18" s="359"/>
      <c r="DCG18" s="360"/>
      <c r="DCH18" s="359"/>
      <c r="DCI18" s="359"/>
      <c r="DCJ18" s="359"/>
      <c r="DCK18" s="359"/>
      <c r="DCL18" s="360"/>
      <c r="DCM18" s="359"/>
      <c r="DCN18" s="360"/>
      <c r="DCO18" s="359"/>
      <c r="DCP18" s="359"/>
      <c r="DCQ18" s="359"/>
      <c r="DCR18" s="359"/>
      <c r="DCS18" s="360"/>
      <c r="DCT18" s="359"/>
      <c r="DCU18" s="360"/>
      <c r="DCV18" s="359"/>
      <c r="DCW18" s="359"/>
      <c r="DCX18" s="359"/>
      <c r="DCY18" s="359"/>
      <c r="DCZ18" s="360"/>
      <c r="DDA18" s="359"/>
      <c r="DDB18" s="360"/>
      <c r="DDC18" s="359"/>
      <c r="DDD18" s="359"/>
      <c r="DDE18" s="359"/>
      <c r="DDF18" s="359"/>
      <c r="DDG18" s="360"/>
      <c r="DDH18" s="359"/>
      <c r="DDI18" s="360"/>
      <c r="DDJ18" s="359"/>
      <c r="DDK18" s="359"/>
      <c r="DDL18" s="359"/>
      <c r="DDM18" s="359"/>
      <c r="DDN18" s="360"/>
      <c r="DDO18" s="359"/>
      <c r="DDP18" s="360"/>
      <c r="DDQ18" s="359"/>
      <c r="DDR18" s="359"/>
      <c r="DDS18" s="359"/>
      <c r="DDT18" s="359"/>
      <c r="DDU18" s="360"/>
      <c r="DDV18" s="359"/>
      <c r="DDW18" s="360"/>
      <c r="DDX18" s="359"/>
      <c r="DDY18" s="359"/>
      <c r="DDZ18" s="359"/>
      <c r="DEA18" s="359"/>
      <c r="DEB18" s="360"/>
      <c r="DEC18" s="359"/>
      <c r="DED18" s="360"/>
      <c r="DEE18" s="359"/>
      <c r="DEF18" s="359"/>
      <c r="DEG18" s="359"/>
      <c r="DEH18" s="359"/>
      <c r="DEI18" s="360"/>
      <c r="DEJ18" s="359"/>
      <c r="DEK18" s="360"/>
      <c r="DEL18" s="359"/>
      <c r="DEM18" s="359"/>
      <c r="DEN18" s="359"/>
      <c r="DEO18" s="359"/>
      <c r="DEP18" s="360"/>
      <c r="DEQ18" s="359"/>
      <c r="DER18" s="360"/>
      <c r="DES18" s="359"/>
      <c r="DET18" s="359"/>
      <c r="DEU18" s="359"/>
      <c r="DEV18" s="359"/>
      <c r="DEW18" s="360"/>
      <c r="DEX18" s="359"/>
      <c r="DEY18" s="360"/>
      <c r="DEZ18" s="359"/>
      <c r="DFA18" s="359"/>
      <c r="DFB18" s="359"/>
      <c r="DFC18" s="359"/>
      <c r="DFD18" s="360"/>
      <c r="DFE18" s="359"/>
      <c r="DFF18" s="360"/>
      <c r="DFG18" s="359"/>
      <c r="DFH18" s="359"/>
      <c r="DFI18" s="359"/>
      <c r="DFJ18" s="359"/>
      <c r="DFK18" s="360"/>
      <c r="DFL18" s="359"/>
      <c r="DFM18" s="360"/>
      <c r="DFN18" s="359"/>
      <c r="DFO18" s="359"/>
      <c r="DFP18" s="359"/>
      <c r="DFQ18" s="359"/>
      <c r="DFR18" s="360"/>
      <c r="DFS18" s="359"/>
      <c r="DFT18" s="360"/>
      <c r="DFU18" s="359"/>
      <c r="DFV18" s="359"/>
      <c r="DFW18" s="359"/>
      <c r="DFX18" s="359"/>
      <c r="DFY18" s="360"/>
      <c r="DFZ18" s="359"/>
      <c r="DGA18" s="360"/>
      <c r="DGB18" s="359"/>
      <c r="DGC18" s="359"/>
      <c r="DGD18" s="359"/>
      <c r="DGE18" s="359"/>
      <c r="DGF18" s="360"/>
      <c r="DGG18" s="359"/>
      <c r="DGH18" s="360"/>
      <c r="DGI18" s="359"/>
      <c r="DGJ18" s="359"/>
      <c r="DGK18" s="359"/>
      <c r="DGL18" s="359"/>
      <c r="DGM18" s="360"/>
      <c r="DGN18" s="359"/>
      <c r="DGO18" s="360"/>
      <c r="DGP18" s="359"/>
      <c r="DGQ18" s="359"/>
      <c r="DGR18" s="359"/>
      <c r="DGS18" s="359"/>
      <c r="DGT18" s="360"/>
      <c r="DGU18" s="359"/>
      <c r="DGV18" s="360"/>
      <c r="DGW18" s="359"/>
      <c r="DGX18" s="359"/>
      <c r="DGY18" s="359"/>
      <c r="DGZ18" s="359"/>
      <c r="DHA18" s="360"/>
      <c r="DHB18" s="359"/>
      <c r="DHC18" s="360"/>
      <c r="DHD18" s="359"/>
      <c r="DHE18" s="359"/>
      <c r="DHF18" s="359"/>
      <c r="DHG18" s="359"/>
      <c r="DHH18" s="360"/>
      <c r="DHI18" s="359"/>
      <c r="DHJ18" s="360"/>
      <c r="DHK18" s="359"/>
      <c r="DHL18" s="359"/>
      <c r="DHM18" s="359"/>
      <c r="DHN18" s="359"/>
      <c r="DHO18" s="360"/>
      <c r="DHP18" s="359"/>
      <c r="DHQ18" s="360"/>
      <c r="DHR18" s="359"/>
      <c r="DHS18" s="359"/>
      <c r="DHT18" s="359"/>
      <c r="DHU18" s="359"/>
      <c r="DHV18" s="360"/>
      <c r="DHW18" s="359"/>
      <c r="DHX18" s="360"/>
      <c r="DHY18" s="359"/>
      <c r="DHZ18" s="359"/>
      <c r="DIA18" s="359"/>
      <c r="DIB18" s="359"/>
      <c r="DIC18" s="360"/>
      <c r="DID18" s="359"/>
      <c r="DIE18" s="360"/>
      <c r="DIF18" s="359"/>
      <c r="DIG18" s="359"/>
      <c r="DIH18" s="359"/>
      <c r="DII18" s="359"/>
      <c r="DIJ18" s="360"/>
      <c r="DIK18" s="359"/>
      <c r="DIL18" s="360"/>
      <c r="DIM18" s="359"/>
      <c r="DIN18" s="359"/>
      <c r="DIO18" s="359"/>
      <c r="DIP18" s="359"/>
      <c r="DIQ18" s="360"/>
      <c r="DIR18" s="359"/>
      <c r="DIS18" s="360"/>
      <c r="DIT18" s="359"/>
      <c r="DIU18" s="359"/>
      <c r="DIV18" s="359"/>
      <c r="DIW18" s="359"/>
      <c r="DIX18" s="360"/>
      <c r="DIY18" s="359"/>
      <c r="DIZ18" s="360"/>
      <c r="DJA18" s="359"/>
      <c r="DJB18" s="359"/>
      <c r="DJC18" s="359"/>
      <c r="DJD18" s="359"/>
      <c r="DJE18" s="360"/>
      <c r="DJF18" s="359"/>
      <c r="DJG18" s="360"/>
      <c r="DJH18" s="359"/>
      <c r="DJI18" s="359"/>
      <c r="DJJ18" s="359"/>
      <c r="DJK18" s="359"/>
      <c r="DJL18" s="360"/>
      <c r="DJM18" s="359"/>
      <c r="DJN18" s="360"/>
      <c r="DJO18" s="359"/>
      <c r="DJP18" s="359"/>
      <c r="DJQ18" s="359"/>
      <c r="DJR18" s="359"/>
      <c r="DJS18" s="360"/>
      <c r="DJT18" s="359"/>
      <c r="DJU18" s="360"/>
      <c r="DJV18" s="359"/>
      <c r="DJW18" s="359"/>
      <c r="DJX18" s="359"/>
      <c r="DJY18" s="359"/>
      <c r="DJZ18" s="360"/>
      <c r="DKA18" s="359"/>
      <c r="DKB18" s="360"/>
      <c r="DKC18" s="359"/>
      <c r="DKD18" s="359"/>
      <c r="DKE18" s="359"/>
      <c r="DKF18" s="359"/>
      <c r="DKG18" s="360"/>
      <c r="DKH18" s="359"/>
      <c r="DKI18" s="360"/>
      <c r="DKJ18" s="359"/>
      <c r="DKK18" s="359"/>
      <c r="DKL18" s="359"/>
      <c r="DKM18" s="359"/>
      <c r="DKN18" s="360"/>
      <c r="DKO18" s="359"/>
      <c r="DKP18" s="360"/>
      <c r="DKQ18" s="359"/>
      <c r="DKR18" s="359"/>
      <c r="DKS18" s="359"/>
      <c r="DKT18" s="359"/>
      <c r="DKU18" s="360"/>
      <c r="DKV18" s="359"/>
      <c r="DKW18" s="360"/>
      <c r="DKX18" s="359"/>
      <c r="DKY18" s="359"/>
      <c r="DKZ18" s="359"/>
      <c r="DLA18" s="359"/>
      <c r="DLB18" s="360"/>
      <c r="DLC18" s="359"/>
      <c r="DLD18" s="360"/>
      <c r="DLE18" s="359"/>
      <c r="DLF18" s="359"/>
      <c r="DLG18" s="359"/>
      <c r="DLH18" s="359"/>
      <c r="DLI18" s="360"/>
      <c r="DLJ18" s="359"/>
      <c r="DLK18" s="360"/>
      <c r="DLL18" s="359"/>
      <c r="DLM18" s="359"/>
      <c r="DLN18" s="359"/>
      <c r="DLO18" s="359"/>
      <c r="DLP18" s="360"/>
      <c r="DLQ18" s="359"/>
      <c r="DLR18" s="360"/>
      <c r="DLS18" s="359"/>
      <c r="DLT18" s="359"/>
      <c r="DLU18" s="359"/>
      <c r="DLV18" s="359"/>
      <c r="DLW18" s="360"/>
      <c r="DLX18" s="359"/>
      <c r="DLY18" s="360"/>
      <c r="DLZ18" s="359"/>
      <c r="DMA18" s="359"/>
      <c r="DMB18" s="359"/>
      <c r="DMC18" s="359"/>
      <c r="DMD18" s="360"/>
      <c r="DME18" s="359"/>
      <c r="DMF18" s="360"/>
      <c r="DMG18" s="359"/>
      <c r="DMH18" s="359"/>
      <c r="DMI18" s="359"/>
      <c r="DMJ18" s="359"/>
      <c r="DMK18" s="360"/>
      <c r="DML18" s="359"/>
      <c r="DMM18" s="360"/>
      <c r="DMN18" s="359"/>
      <c r="DMO18" s="359"/>
      <c r="DMP18" s="359"/>
      <c r="DMQ18" s="359"/>
      <c r="DMR18" s="360"/>
      <c r="DMS18" s="359"/>
      <c r="DMT18" s="360"/>
      <c r="DMU18" s="359"/>
      <c r="DMV18" s="359"/>
      <c r="DMW18" s="359"/>
      <c r="DMX18" s="359"/>
      <c r="DMY18" s="360"/>
      <c r="DMZ18" s="359"/>
      <c r="DNA18" s="360"/>
      <c r="DNB18" s="359"/>
      <c r="DNC18" s="359"/>
      <c r="DND18" s="359"/>
      <c r="DNE18" s="359"/>
      <c r="DNF18" s="360"/>
      <c r="DNG18" s="359"/>
      <c r="DNH18" s="360"/>
      <c r="DNI18" s="359"/>
      <c r="DNJ18" s="359"/>
      <c r="DNK18" s="359"/>
      <c r="DNL18" s="359"/>
      <c r="DNM18" s="360"/>
      <c r="DNN18" s="359"/>
      <c r="DNO18" s="360"/>
      <c r="DNP18" s="359"/>
      <c r="DNQ18" s="359"/>
      <c r="DNR18" s="359"/>
      <c r="DNS18" s="359"/>
      <c r="DNT18" s="360"/>
      <c r="DNU18" s="359"/>
      <c r="DNV18" s="360"/>
      <c r="DNW18" s="359"/>
      <c r="DNX18" s="359"/>
      <c r="DNY18" s="359"/>
      <c r="DNZ18" s="359"/>
      <c r="DOA18" s="360"/>
      <c r="DOB18" s="359"/>
      <c r="DOC18" s="360"/>
      <c r="DOD18" s="359"/>
      <c r="DOE18" s="359"/>
      <c r="DOF18" s="359"/>
      <c r="DOG18" s="359"/>
      <c r="DOH18" s="360"/>
      <c r="DOI18" s="359"/>
      <c r="DOJ18" s="360"/>
      <c r="DOK18" s="359"/>
      <c r="DOL18" s="359"/>
      <c r="DOM18" s="359"/>
      <c r="DON18" s="359"/>
      <c r="DOO18" s="360"/>
      <c r="DOP18" s="359"/>
      <c r="DOQ18" s="360"/>
      <c r="DOR18" s="359"/>
      <c r="DOS18" s="359"/>
      <c r="DOT18" s="359"/>
      <c r="DOU18" s="359"/>
      <c r="DOV18" s="360"/>
      <c r="DOW18" s="359"/>
      <c r="DOX18" s="360"/>
      <c r="DOY18" s="359"/>
      <c r="DOZ18" s="359"/>
      <c r="DPA18" s="359"/>
      <c r="DPB18" s="359"/>
      <c r="DPC18" s="360"/>
      <c r="DPD18" s="359"/>
      <c r="DPE18" s="360"/>
      <c r="DPF18" s="359"/>
      <c r="DPG18" s="359"/>
      <c r="DPH18" s="359"/>
      <c r="DPI18" s="359"/>
      <c r="DPJ18" s="360"/>
      <c r="DPK18" s="359"/>
      <c r="DPL18" s="360"/>
      <c r="DPM18" s="359"/>
      <c r="DPN18" s="359"/>
      <c r="DPO18" s="359"/>
      <c r="DPP18" s="359"/>
      <c r="DPQ18" s="360"/>
      <c r="DPR18" s="359"/>
      <c r="DPS18" s="360"/>
      <c r="DPT18" s="359"/>
      <c r="DPU18" s="359"/>
      <c r="DPV18" s="359"/>
      <c r="DPW18" s="359"/>
      <c r="DPX18" s="360"/>
      <c r="DPY18" s="359"/>
      <c r="DPZ18" s="360"/>
      <c r="DQA18" s="359"/>
      <c r="DQB18" s="359"/>
      <c r="DQC18" s="359"/>
      <c r="DQD18" s="359"/>
      <c r="DQE18" s="360"/>
      <c r="DQF18" s="359"/>
      <c r="DQG18" s="360"/>
      <c r="DQH18" s="359"/>
      <c r="DQI18" s="359"/>
      <c r="DQJ18" s="359"/>
      <c r="DQK18" s="359"/>
      <c r="DQL18" s="360"/>
      <c r="DQM18" s="359"/>
      <c r="DQN18" s="360"/>
      <c r="DQO18" s="359"/>
      <c r="DQP18" s="359"/>
      <c r="DQQ18" s="359"/>
      <c r="DQR18" s="359"/>
      <c r="DQS18" s="360"/>
      <c r="DQT18" s="359"/>
      <c r="DQU18" s="360"/>
      <c r="DQV18" s="359"/>
      <c r="DQW18" s="359"/>
      <c r="DQX18" s="359"/>
      <c r="DQY18" s="359"/>
      <c r="DQZ18" s="360"/>
      <c r="DRA18" s="359"/>
      <c r="DRB18" s="360"/>
      <c r="DRC18" s="359"/>
      <c r="DRD18" s="359"/>
      <c r="DRE18" s="359"/>
      <c r="DRF18" s="359"/>
      <c r="DRG18" s="360"/>
      <c r="DRH18" s="359"/>
      <c r="DRI18" s="360"/>
      <c r="DRJ18" s="359"/>
      <c r="DRK18" s="359"/>
      <c r="DRL18" s="359"/>
      <c r="DRM18" s="359"/>
      <c r="DRN18" s="360"/>
      <c r="DRO18" s="359"/>
      <c r="DRP18" s="360"/>
      <c r="DRQ18" s="359"/>
      <c r="DRR18" s="359"/>
      <c r="DRS18" s="359"/>
      <c r="DRT18" s="359"/>
      <c r="DRU18" s="360"/>
      <c r="DRV18" s="359"/>
      <c r="DRW18" s="360"/>
      <c r="DRX18" s="359"/>
      <c r="DRY18" s="359"/>
      <c r="DRZ18" s="359"/>
      <c r="DSA18" s="359"/>
      <c r="DSB18" s="360"/>
      <c r="DSC18" s="359"/>
      <c r="DSD18" s="360"/>
      <c r="DSE18" s="359"/>
      <c r="DSF18" s="359"/>
      <c r="DSG18" s="359"/>
      <c r="DSH18" s="359"/>
      <c r="DSI18" s="360"/>
      <c r="DSJ18" s="359"/>
      <c r="DSK18" s="360"/>
      <c r="DSL18" s="359"/>
      <c r="DSM18" s="359"/>
      <c r="DSN18" s="359"/>
      <c r="DSO18" s="359"/>
      <c r="DSP18" s="360"/>
      <c r="DSQ18" s="359"/>
      <c r="DSR18" s="360"/>
      <c r="DSS18" s="359"/>
      <c r="DST18" s="359"/>
      <c r="DSU18" s="359"/>
      <c r="DSV18" s="359"/>
      <c r="DSW18" s="360"/>
      <c r="DSX18" s="359"/>
      <c r="DSY18" s="360"/>
      <c r="DSZ18" s="359"/>
      <c r="DTA18" s="359"/>
      <c r="DTB18" s="359"/>
      <c r="DTC18" s="359"/>
      <c r="DTD18" s="360"/>
      <c r="DTE18" s="359"/>
      <c r="DTF18" s="360"/>
      <c r="DTG18" s="359"/>
      <c r="DTH18" s="359"/>
      <c r="DTI18" s="359"/>
      <c r="DTJ18" s="359"/>
      <c r="DTK18" s="360"/>
      <c r="DTL18" s="359"/>
      <c r="DTM18" s="360"/>
      <c r="DTN18" s="359"/>
      <c r="DTO18" s="359"/>
      <c r="DTP18" s="359"/>
      <c r="DTQ18" s="359"/>
      <c r="DTR18" s="360"/>
      <c r="DTS18" s="359"/>
      <c r="DTT18" s="360"/>
      <c r="DTU18" s="359"/>
      <c r="DTV18" s="359"/>
      <c r="DTW18" s="359"/>
      <c r="DTX18" s="359"/>
      <c r="DTY18" s="360"/>
      <c r="DTZ18" s="359"/>
      <c r="DUA18" s="360"/>
      <c r="DUB18" s="359"/>
      <c r="DUC18" s="359"/>
      <c r="DUD18" s="359"/>
      <c r="DUE18" s="359"/>
      <c r="DUF18" s="360"/>
      <c r="DUG18" s="359"/>
      <c r="DUH18" s="360"/>
      <c r="DUI18" s="359"/>
      <c r="DUJ18" s="359"/>
      <c r="DUK18" s="359"/>
      <c r="DUL18" s="359"/>
      <c r="DUM18" s="360"/>
      <c r="DUN18" s="359"/>
      <c r="DUO18" s="360"/>
      <c r="DUP18" s="359"/>
      <c r="DUQ18" s="359"/>
      <c r="DUR18" s="359"/>
      <c r="DUS18" s="359"/>
      <c r="DUT18" s="360"/>
      <c r="DUU18" s="359"/>
      <c r="DUV18" s="360"/>
      <c r="DUW18" s="359"/>
      <c r="DUX18" s="359"/>
      <c r="DUY18" s="359"/>
      <c r="DUZ18" s="359"/>
      <c r="DVA18" s="360"/>
      <c r="DVB18" s="359"/>
      <c r="DVC18" s="360"/>
      <c r="DVD18" s="359"/>
      <c r="DVE18" s="359"/>
      <c r="DVF18" s="359"/>
      <c r="DVG18" s="359"/>
      <c r="DVH18" s="360"/>
      <c r="DVI18" s="359"/>
      <c r="DVJ18" s="360"/>
      <c r="DVK18" s="359"/>
      <c r="DVL18" s="359"/>
      <c r="DVM18" s="359"/>
      <c r="DVN18" s="359"/>
      <c r="DVO18" s="360"/>
      <c r="DVP18" s="359"/>
      <c r="DVQ18" s="360"/>
      <c r="DVR18" s="359"/>
      <c r="DVS18" s="359"/>
      <c r="DVT18" s="359"/>
      <c r="DVU18" s="359"/>
      <c r="DVV18" s="360"/>
      <c r="DVW18" s="359"/>
      <c r="DVX18" s="360"/>
      <c r="DVY18" s="359"/>
      <c r="DVZ18" s="359"/>
      <c r="DWA18" s="359"/>
      <c r="DWB18" s="359"/>
      <c r="DWC18" s="360"/>
      <c r="DWD18" s="359"/>
      <c r="DWE18" s="360"/>
      <c r="DWF18" s="359"/>
      <c r="DWG18" s="359"/>
      <c r="DWH18" s="359"/>
      <c r="DWI18" s="359"/>
      <c r="DWJ18" s="360"/>
      <c r="DWK18" s="359"/>
      <c r="DWL18" s="360"/>
      <c r="DWM18" s="359"/>
      <c r="DWN18" s="359"/>
      <c r="DWO18" s="359"/>
      <c r="DWP18" s="359"/>
      <c r="DWQ18" s="360"/>
      <c r="DWR18" s="359"/>
      <c r="DWS18" s="360"/>
      <c r="DWT18" s="359"/>
      <c r="DWU18" s="359"/>
      <c r="DWV18" s="359"/>
      <c r="DWW18" s="359"/>
      <c r="DWX18" s="360"/>
      <c r="DWY18" s="359"/>
      <c r="DWZ18" s="360"/>
      <c r="DXA18" s="359"/>
      <c r="DXB18" s="359"/>
      <c r="DXC18" s="359"/>
      <c r="DXD18" s="359"/>
      <c r="DXE18" s="360"/>
      <c r="DXF18" s="359"/>
      <c r="DXG18" s="360"/>
      <c r="DXH18" s="359"/>
      <c r="DXI18" s="359"/>
      <c r="DXJ18" s="359"/>
      <c r="DXK18" s="359"/>
      <c r="DXL18" s="360"/>
      <c r="DXM18" s="359"/>
      <c r="DXN18" s="360"/>
      <c r="DXO18" s="359"/>
      <c r="DXP18" s="359"/>
      <c r="DXQ18" s="359"/>
      <c r="DXR18" s="359"/>
      <c r="DXS18" s="360"/>
      <c r="DXT18" s="359"/>
      <c r="DXU18" s="360"/>
      <c r="DXV18" s="359"/>
      <c r="DXW18" s="359"/>
      <c r="DXX18" s="359"/>
      <c r="DXY18" s="359"/>
      <c r="DXZ18" s="360"/>
      <c r="DYA18" s="359"/>
      <c r="DYB18" s="360"/>
      <c r="DYC18" s="359"/>
      <c r="DYD18" s="359"/>
      <c r="DYE18" s="359"/>
      <c r="DYF18" s="359"/>
      <c r="DYG18" s="360"/>
      <c r="DYH18" s="359"/>
      <c r="DYI18" s="360"/>
      <c r="DYJ18" s="359"/>
      <c r="DYK18" s="359"/>
      <c r="DYL18" s="359"/>
      <c r="DYM18" s="359"/>
      <c r="DYN18" s="360"/>
      <c r="DYO18" s="359"/>
      <c r="DYP18" s="360"/>
      <c r="DYQ18" s="359"/>
      <c r="DYR18" s="359"/>
      <c r="DYS18" s="359"/>
      <c r="DYT18" s="359"/>
      <c r="DYU18" s="360"/>
      <c r="DYV18" s="359"/>
      <c r="DYW18" s="360"/>
      <c r="DYX18" s="359"/>
      <c r="DYY18" s="359"/>
      <c r="DYZ18" s="359"/>
      <c r="DZA18" s="359"/>
      <c r="DZB18" s="360"/>
      <c r="DZC18" s="359"/>
      <c r="DZD18" s="360"/>
      <c r="DZE18" s="359"/>
      <c r="DZF18" s="359"/>
      <c r="DZG18" s="359"/>
      <c r="DZH18" s="359"/>
      <c r="DZI18" s="360"/>
      <c r="DZJ18" s="359"/>
      <c r="DZK18" s="360"/>
      <c r="DZL18" s="359"/>
      <c r="DZM18" s="359"/>
      <c r="DZN18" s="359"/>
      <c r="DZO18" s="359"/>
      <c r="DZP18" s="360"/>
      <c r="DZQ18" s="359"/>
      <c r="DZR18" s="360"/>
      <c r="DZS18" s="359"/>
      <c r="DZT18" s="359"/>
      <c r="DZU18" s="359"/>
      <c r="DZV18" s="359"/>
      <c r="DZW18" s="360"/>
      <c r="DZX18" s="359"/>
      <c r="DZY18" s="360"/>
      <c r="DZZ18" s="359"/>
      <c r="EAA18" s="359"/>
      <c r="EAB18" s="359"/>
      <c r="EAC18" s="359"/>
      <c r="EAD18" s="360"/>
      <c r="EAE18" s="359"/>
      <c r="EAF18" s="360"/>
      <c r="EAG18" s="359"/>
      <c r="EAH18" s="359"/>
      <c r="EAI18" s="359"/>
      <c r="EAJ18" s="359"/>
      <c r="EAK18" s="360"/>
      <c r="EAL18" s="359"/>
      <c r="EAM18" s="360"/>
      <c r="EAN18" s="359"/>
      <c r="EAO18" s="359"/>
      <c r="EAP18" s="359"/>
      <c r="EAQ18" s="359"/>
      <c r="EAR18" s="360"/>
      <c r="EAS18" s="359"/>
      <c r="EAT18" s="360"/>
      <c r="EAU18" s="359"/>
      <c r="EAV18" s="359"/>
      <c r="EAW18" s="359"/>
      <c r="EAX18" s="359"/>
      <c r="EAY18" s="360"/>
      <c r="EAZ18" s="359"/>
      <c r="EBA18" s="360"/>
      <c r="EBB18" s="359"/>
      <c r="EBC18" s="359"/>
      <c r="EBD18" s="359"/>
      <c r="EBE18" s="359"/>
      <c r="EBF18" s="360"/>
      <c r="EBG18" s="359"/>
      <c r="EBH18" s="360"/>
      <c r="EBI18" s="359"/>
      <c r="EBJ18" s="359"/>
      <c r="EBK18" s="359"/>
      <c r="EBL18" s="359"/>
      <c r="EBM18" s="360"/>
      <c r="EBN18" s="359"/>
      <c r="EBO18" s="360"/>
      <c r="EBP18" s="359"/>
      <c r="EBQ18" s="359"/>
      <c r="EBR18" s="359"/>
      <c r="EBS18" s="359"/>
      <c r="EBT18" s="360"/>
      <c r="EBU18" s="359"/>
      <c r="EBV18" s="360"/>
      <c r="EBW18" s="359"/>
      <c r="EBX18" s="359"/>
      <c r="EBY18" s="359"/>
      <c r="EBZ18" s="359"/>
      <c r="ECA18" s="360"/>
      <c r="ECB18" s="359"/>
      <c r="ECC18" s="360"/>
      <c r="ECD18" s="359"/>
      <c r="ECE18" s="359"/>
      <c r="ECF18" s="359"/>
      <c r="ECG18" s="359"/>
      <c r="ECH18" s="360"/>
      <c r="ECI18" s="359"/>
      <c r="ECJ18" s="360"/>
      <c r="ECK18" s="359"/>
      <c r="ECL18" s="359"/>
      <c r="ECM18" s="359"/>
      <c r="ECN18" s="359"/>
      <c r="ECO18" s="360"/>
      <c r="ECP18" s="359"/>
      <c r="ECQ18" s="360"/>
      <c r="ECR18" s="359"/>
      <c r="ECS18" s="359"/>
      <c r="ECT18" s="359"/>
      <c r="ECU18" s="359"/>
      <c r="ECV18" s="360"/>
      <c r="ECW18" s="359"/>
      <c r="ECX18" s="360"/>
      <c r="ECY18" s="359"/>
      <c r="ECZ18" s="359"/>
      <c r="EDA18" s="359"/>
      <c r="EDB18" s="359"/>
      <c r="EDC18" s="360"/>
      <c r="EDD18" s="359"/>
      <c r="EDE18" s="360"/>
      <c r="EDF18" s="359"/>
      <c r="EDG18" s="359"/>
      <c r="EDH18" s="359"/>
      <c r="EDI18" s="359"/>
      <c r="EDJ18" s="360"/>
      <c r="EDK18" s="359"/>
      <c r="EDL18" s="360"/>
      <c r="EDM18" s="359"/>
      <c r="EDN18" s="359"/>
      <c r="EDO18" s="359"/>
      <c r="EDP18" s="359"/>
      <c r="EDQ18" s="360"/>
      <c r="EDR18" s="359"/>
      <c r="EDS18" s="360"/>
      <c r="EDT18" s="359"/>
      <c r="EDU18" s="359"/>
      <c r="EDV18" s="359"/>
      <c r="EDW18" s="359"/>
      <c r="EDX18" s="360"/>
      <c r="EDY18" s="359"/>
      <c r="EDZ18" s="360"/>
      <c r="EEA18" s="359"/>
      <c r="EEB18" s="359"/>
      <c r="EEC18" s="359"/>
      <c r="EED18" s="359"/>
      <c r="EEE18" s="360"/>
      <c r="EEF18" s="359"/>
      <c r="EEG18" s="360"/>
      <c r="EEH18" s="359"/>
      <c r="EEI18" s="359"/>
      <c r="EEJ18" s="359"/>
      <c r="EEK18" s="359"/>
      <c r="EEL18" s="360"/>
      <c r="EEM18" s="359"/>
      <c r="EEN18" s="360"/>
      <c r="EEO18" s="359"/>
      <c r="EEP18" s="359"/>
      <c r="EEQ18" s="359"/>
      <c r="EER18" s="359"/>
      <c r="EES18" s="360"/>
      <c r="EET18" s="359"/>
      <c r="EEU18" s="360"/>
      <c r="EEV18" s="359"/>
      <c r="EEW18" s="359"/>
      <c r="EEX18" s="359"/>
      <c r="EEY18" s="359"/>
      <c r="EEZ18" s="360"/>
      <c r="EFA18" s="359"/>
      <c r="EFB18" s="360"/>
      <c r="EFC18" s="359"/>
      <c r="EFD18" s="359"/>
      <c r="EFE18" s="359"/>
      <c r="EFF18" s="359"/>
      <c r="EFG18" s="360"/>
      <c r="EFH18" s="359"/>
      <c r="EFI18" s="360"/>
      <c r="EFJ18" s="359"/>
      <c r="EFK18" s="359"/>
      <c r="EFL18" s="359"/>
      <c r="EFM18" s="359"/>
      <c r="EFN18" s="360"/>
      <c r="EFO18" s="359"/>
      <c r="EFP18" s="360"/>
      <c r="EFQ18" s="359"/>
      <c r="EFR18" s="359"/>
      <c r="EFS18" s="359"/>
      <c r="EFT18" s="359"/>
      <c r="EFU18" s="360"/>
      <c r="EFV18" s="359"/>
      <c r="EFW18" s="360"/>
      <c r="EFX18" s="359"/>
      <c r="EFY18" s="359"/>
      <c r="EFZ18" s="359"/>
      <c r="EGA18" s="359"/>
      <c r="EGB18" s="360"/>
      <c r="EGC18" s="359"/>
      <c r="EGD18" s="360"/>
      <c r="EGE18" s="359"/>
      <c r="EGF18" s="359"/>
      <c r="EGG18" s="359"/>
      <c r="EGH18" s="359"/>
      <c r="EGI18" s="360"/>
      <c r="EGJ18" s="359"/>
      <c r="EGK18" s="360"/>
      <c r="EGL18" s="359"/>
      <c r="EGM18" s="359"/>
      <c r="EGN18" s="359"/>
      <c r="EGO18" s="359"/>
      <c r="EGP18" s="360"/>
      <c r="EGQ18" s="359"/>
      <c r="EGR18" s="360"/>
      <c r="EGS18" s="359"/>
      <c r="EGT18" s="359"/>
      <c r="EGU18" s="359"/>
      <c r="EGV18" s="359"/>
      <c r="EGW18" s="360"/>
      <c r="EGX18" s="359"/>
      <c r="EGY18" s="360"/>
      <c r="EGZ18" s="359"/>
      <c r="EHA18" s="359"/>
      <c r="EHB18" s="359"/>
      <c r="EHC18" s="359"/>
      <c r="EHD18" s="360"/>
      <c r="EHE18" s="359"/>
      <c r="EHF18" s="360"/>
      <c r="EHG18" s="359"/>
      <c r="EHH18" s="359"/>
      <c r="EHI18" s="359"/>
      <c r="EHJ18" s="359"/>
      <c r="EHK18" s="360"/>
      <c r="EHL18" s="359"/>
      <c r="EHM18" s="360"/>
      <c r="EHN18" s="359"/>
      <c r="EHO18" s="359"/>
      <c r="EHP18" s="359"/>
      <c r="EHQ18" s="359"/>
      <c r="EHR18" s="360"/>
      <c r="EHS18" s="359"/>
      <c r="EHT18" s="360"/>
      <c r="EHU18" s="359"/>
      <c r="EHV18" s="359"/>
      <c r="EHW18" s="359"/>
      <c r="EHX18" s="359"/>
      <c r="EHY18" s="360"/>
      <c r="EHZ18" s="359"/>
      <c r="EIA18" s="360"/>
      <c r="EIB18" s="359"/>
      <c r="EIC18" s="359"/>
      <c r="EID18" s="359"/>
      <c r="EIE18" s="359"/>
      <c r="EIF18" s="360"/>
      <c r="EIG18" s="359"/>
      <c r="EIH18" s="360"/>
      <c r="EII18" s="359"/>
      <c r="EIJ18" s="359"/>
      <c r="EIK18" s="359"/>
      <c r="EIL18" s="359"/>
      <c r="EIM18" s="360"/>
      <c r="EIN18" s="359"/>
      <c r="EIO18" s="360"/>
      <c r="EIP18" s="359"/>
      <c r="EIQ18" s="359"/>
      <c r="EIR18" s="359"/>
      <c r="EIS18" s="359"/>
      <c r="EIT18" s="360"/>
      <c r="EIU18" s="359"/>
      <c r="EIV18" s="360"/>
      <c r="EIW18" s="359"/>
      <c r="EIX18" s="359"/>
      <c r="EIY18" s="359"/>
      <c r="EIZ18" s="359"/>
      <c r="EJA18" s="360"/>
      <c r="EJB18" s="359"/>
      <c r="EJC18" s="360"/>
      <c r="EJD18" s="359"/>
      <c r="EJE18" s="359"/>
      <c r="EJF18" s="359"/>
      <c r="EJG18" s="359"/>
      <c r="EJH18" s="360"/>
      <c r="EJI18" s="359"/>
      <c r="EJJ18" s="360"/>
      <c r="EJK18" s="359"/>
      <c r="EJL18" s="359"/>
      <c r="EJM18" s="359"/>
      <c r="EJN18" s="359"/>
      <c r="EJO18" s="360"/>
      <c r="EJP18" s="359"/>
      <c r="EJQ18" s="360"/>
      <c r="EJR18" s="359"/>
      <c r="EJS18" s="359"/>
      <c r="EJT18" s="359"/>
      <c r="EJU18" s="359"/>
      <c r="EJV18" s="360"/>
      <c r="EJW18" s="359"/>
      <c r="EJX18" s="360"/>
      <c r="EJY18" s="359"/>
      <c r="EJZ18" s="359"/>
      <c r="EKA18" s="359"/>
      <c r="EKB18" s="359"/>
      <c r="EKC18" s="360"/>
      <c r="EKD18" s="359"/>
      <c r="EKE18" s="360"/>
      <c r="EKF18" s="359"/>
      <c r="EKG18" s="359"/>
      <c r="EKH18" s="359"/>
      <c r="EKI18" s="359"/>
      <c r="EKJ18" s="360"/>
      <c r="EKK18" s="359"/>
      <c r="EKL18" s="360"/>
      <c r="EKM18" s="359"/>
      <c r="EKN18" s="359"/>
      <c r="EKO18" s="359"/>
      <c r="EKP18" s="359"/>
      <c r="EKQ18" s="360"/>
      <c r="EKR18" s="359"/>
      <c r="EKS18" s="360"/>
      <c r="EKT18" s="359"/>
      <c r="EKU18" s="359"/>
      <c r="EKV18" s="359"/>
      <c r="EKW18" s="359"/>
      <c r="EKX18" s="360"/>
      <c r="EKY18" s="359"/>
      <c r="EKZ18" s="360"/>
      <c r="ELA18" s="359"/>
      <c r="ELB18" s="359"/>
      <c r="ELC18" s="359"/>
      <c r="ELD18" s="359"/>
      <c r="ELE18" s="360"/>
      <c r="ELF18" s="359"/>
      <c r="ELG18" s="360"/>
      <c r="ELH18" s="359"/>
      <c r="ELI18" s="359"/>
      <c r="ELJ18" s="359"/>
      <c r="ELK18" s="359"/>
      <c r="ELL18" s="360"/>
      <c r="ELM18" s="359"/>
      <c r="ELN18" s="360"/>
      <c r="ELO18" s="359"/>
      <c r="ELP18" s="359"/>
      <c r="ELQ18" s="359"/>
      <c r="ELR18" s="359"/>
      <c r="ELS18" s="360"/>
      <c r="ELT18" s="359"/>
      <c r="ELU18" s="360"/>
      <c r="ELV18" s="359"/>
      <c r="ELW18" s="359"/>
      <c r="ELX18" s="359"/>
      <c r="ELY18" s="359"/>
      <c r="ELZ18" s="360"/>
      <c r="EMA18" s="359"/>
      <c r="EMB18" s="360"/>
      <c r="EMC18" s="359"/>
      <c r="EMD18" s="359"/>
      <c r="EME18" s="359"/>
      <c r="EMF18" s="359"/>
      <c r="EMG18" s="360"/>
      <c r="EMH18" s="359"/>
      <c r="EMI18" s="360"/>
      <c r="EMJ18" s="359"/>
      <c r="EMK18" s="359"/>
      <c r="EML18" s="359"/>
      <c r="EMM18" s="359"/>
      <c r="EMN18" s="360"/>
      <c r="EMO18" s="359"/>
      <c r="EMP18" s="360"/>
      <c r="EMQ18" s="359"/>
      <c r="EMR18" s="359"/>
      <c r="EMS18" s="359"/>
      <c r="EMT18" s="359"/>
      <c r="EMU18" s="360"/>
      <c r="EMV18" s="359"/>
      <c r="EMW18" s="360"/>
      <c r="EMX18" s="359"/>
      <c r="EMY18" s="359"/>
      <c r="EMZ18" s="359"/>
      <c r="ENA18" s="359"/>
      <c r="ENB18" s="360"/>
      <c r="ENC18" s="359"/>
      <c r="END18" s="360"/>
      <c r="ENE18" s="359"/>
      <c r="ENF18" s="359"/>
      <c r="ENG18" s="359"/>
      <c r="ENH18" s="359"/>
      <c r="ENI18" s="360"/>
      <c r="ENJ18" s="359"/>
      <c r="ENK18" s="360"/>
      <c r="ENL18" s="359"/>
      <c r="ENM18" s="359"/>
      <c r="ENN18" s="359"/>
      <c r="ENO18" s="359"/>
      <c r="ENP18" s="360"/>
      <c r="ENQ18" s="359"/>
      <c r="ENR18" s="360"/>
      <c r="ENS18" s="359"/>
      <c r="ENT18" s="359"/>
      <c r="ENU18" s="359"/>
      <c r="ENV18" s="359"/>
      <c r="ENW18" s="360"/>
      <c r="ENX18" s="359"/>
      <c r="ENY18" s="360"/>
      <c r="ENZ18" s="359"/>
      <c r="EOA18" s="359"/>
      <c r="EOB18" s="359"/>
      <c r="EOC18" s="359"/>
      <c r="EOD18" s="360"/>
      <c r="EOE18" s="359"/>
      <c r="EOF18" s="360"/>
      <c r="EOG18" s="359"/>
      <c r="EOH18" s="359"/>
      <c r="EOI18" s="359"/>
      <c r="EOJ18" s="359"/>
      <c r="EOK18" s="360"/>
      <c r="EOL18" s="359"/>
      <c r="EOM18" s="360"/>
      <c r="EON18" s="359"/>
      <c r="EOO18" s="359"/>
      <c r="EOP18" s="359"/>
      <c r="EOQ18" s="359"/>
      <c r="EOR18" s="360"/>
      <c r="EOS18" s="359"/>
      <c r="EOT18" s="360"/>
      <c r="EOU18" s="359"/>
      <c r="EOV18" s="359"/>
      <c r="EOW18" s="359"/>
      <c r="EOX18" s="359"/>
      <c r="EOY18" s="360"/>
      <c r="EOZ18" s="359"/>
      <c r="EPA18" s="360"/>
      <c r="EPB18" s="359"/>
      <c r="EPC18" s="359"/>
      <c r="EPD18" s="359"/>
      <c r="EPE18" s="359"/>
      <c r="EPF18" s="360"/>
      <c r="EPG18" s="359"/>
      <c r="EPH18" s="360"/>
      <c r="EPI18" s="359"/>
      <c r="EPJ18" s="359"/>
      <c r="EPK18" s="359"/>
      <c r="EPL18" s="359"/>
      <c r="EPM18" s="360"/>
      <c r="EPN18" s="359"/>
      <c r="EPO18" s="360"/>
      <c r="EPP18" s="359"/>
      <c r="EPQ18" s="359"/>
      <c r="EPR18" s="359"/>
      <c r="EPS18" s="359"/>
      <c r="EPT18" s="360"/>
      <c r="EPU18" s="359"/>
      <c r="EPV18" s="360"/>
      <c r="EPW18" s="359"/>
      <c r="EPX18" s="359"/>
      <c r="EPY18" s="359"/>
      <c r="EPZ18" s="359"/>
      <c r="EQA18" s="360"/>
      <c r="EQB18" s="359"/>
      <c r="EQC18" s="360"/>
      <c r="EQD18" s="359"/>
      <c r="EQE18" s="359"/>
      <c r="EQF18" s="359"/>
      <c r="EQG18" s="359"/>
      <c r="EQH18" s="360"/>
      <c r="EQI18" s="359"/>
      <c r="EQJ18" s="360"/>
      <c r="EQK18" s="359"/>
      <c r="EQL18" s="359"/>
      <c r="EQM18" s="359"/>
      <c r="EQN18" s="359"/>
      <c r="EQO18" s="360"/>
      <c r="EQP18" s="359"/>
      <c r="EQQ18" s="360"/>
      <c r="EQR18" s="359"/>
      <c r="EQS18" s="359"/>
      <c r="EQT18" s="359"/>
      <c r="EQU18" s="359"/>
      <c r="EQV18" s="360"/>
      <c r="EQW18" s="359"/>
      <c r="EQX18" s="360"/>
      <c r="EQY18" s="359"/>
      <c r="EQZ18" s="359"/>
      <c r="ERA18" s="359"/>
      <c r="ERB18" s="359"/>
      <c r="ERC18" s="360"/>
      <c r="ERD18" s="359"/>
      <c r="ERE18" s="360"/>
      <c r="ERF18" s="359"/>
      <c r="ERG18" s="359"/>
      <c r="ERH18" s="359"/>
      <c r="ERI18" s="359"/>
      <c r="ERJ18" s="360"/>
      <c r="ERK18" s="359"/>
      <c r="ERL18" s="360"/>
      <c r="ERM18" s="359"/>
      <c r="ERN18" s="359"/>
      <c r="ERO18" s="359"/>
      <c r="ERP18" s="359"/>
      <c r="ERQ18" s="360"/>
      <c r="ERR18" s="359"/>
      <c r="ERS18" s="360"/>
      <c r="ERT18" s="359"/>
      <c r="ERU18" s="359"/>
      <c r="ERV18" s="359"/>
      <c r="ERW18" s="359"/>
      <c r="ERX18" s="360"/>
      <c r="ERY18" s="359"/>
      <c r="ERZ18" s="360"/>
      <c r="ESA18" s="359"/>
      <c r="ESB18" s="359"/>
      <c r="ESC18" s="359"/>
      <c r="ESD18" s="359"/>
      <c r="ESE18" s="360"/>
      <c r="ESF18" s="359"/>
      <c r="ESG18" s="360"/>
      <c r="ESH18" s="359"/>
      <c r="ESI18" s="359"/>
      <c r="ESJ18" s="359"/>
      <c r="ESK18" s="359"/>
      <c r="ESL18" s="360"/>
      <c r="ESM18" s="359"/>
      <c r="ESN18" s="360"/>
      <c r="ESO18" s="359"/>
      <c r="ESP18" s="359"/>
      <c r="ESQ18" s="359"/>
      <c r="ESR18" s="359"/>
      <c r="ESS18" s="360"/>
      <c r="EST18" s="359"/>
      <c r="ESU18" s="360"/>
      <c r="ESV18" s="359"/>
      <c r="ESW18" s="359"/>
      <c r="ESX18" s="359"/>
      <c r="ESY18" s="359"/>
      <c r="ESZ18" s="360"/>
      <c r="ETA18" s="359"/>
      <c r="ETB18" s="360"/>
      <c r="ETC18" s="359"/>
      <c r="ETD18" s="359"/>
      <c r="ETE18" s="359"/>
      <c r="ETF18" s="359"/>
      <c r="ETG18" s="360"/>
      <c r="ETH18" s="359"/>
      <c r="ETI18" s="360"/>
      <c r="ETJ18" s="359"/>
      <c r="ETK18" s="359"/>
      <c r="ETL18" s="359"/>
      <c r="ETM18" s="359"/>
      <c r="ETN18" s="360"/>
      <c r="ETO18" s="359"/>
      <c r="ETP18" s="360"/>
      <c r="ETQ18" s="359"/>
      <c r="ETR18" s="359"/>
      <c r="ETS18" s="359"/>
      <c r="ETT18" s="359"/>
      <c r="ETU18" s="360"/>
      <c r="ETV18" s="359"/>
      <c r="ETW18" s="360"/>
      <c r="ETX18" s="359"/>
      <c r="ETY18" s="359"/>
      <c r="ETZ18" s="359"/>
      <c r="EUA18" s="359"/>
      <c r="EUB18" s="360"/>
      <c r="EUC18" s="359"/>
      <c r="EUD18" s="360"/>
      <c r="EUE18" s="359"/>
      <c r="EUF18" s="359"/>
      <c r="EUG18" s="359"/>
      <c r="EUH18" s="359"/>
      <c r="EUI18" s="360"/>
      <c r="EUJ18" s="359"/>
      <c r="EUK18" s="360"/>
      <c r="EUL18" s="359"/>
      <c r="EUM18" s="359"/>
      <c r="EUN18" s="359"/>
      <c r="EUO18" s="359"/>
      <c r="EUP18" s="360"/>
      <c r="EUQ18" s="359"/>
      <c r="EUR18" s="360"/>
      <c r="EUS18" s="359"/>
      <c r="EUT18" s="359"/>
      <c r="EUU18" s="359"/>
      <c r="EUV18" s="359"/>
      <c r="EUW18" s="360"/>
      <c r="EUX18" s="359"/>
      <c r="EUY18" s="360"/>
      <c r="EUZ18" s="359"/>
      <c r="EVA18" s="359"/>
      <c r="EVB18" s="359"/>
      <c r="EVC18" s="359"/>
      <c r="EVD18" s="360"/>
      <c r="EVE18" s="359"/>
      <c r="EVF18" s="360"/>
      <c r="EVG18" s="359"/>
      <c r="EVH18" s="359"/>
      <c r="EVI18" s="359"/>
      <c r="EVJ18" s="359"/>
      <c r="EVK18" s="360"/>
      <c r="EVL18" s="359"/>
      <c r="EVM18" s="360"/>
      <c r="EVN18" s="359"/>
      <c r="EVO18" s="359"/>
      <c r="EVP18" s="359"/>
      <c r="EVQ18" s="359"/>
      <c r="EVR18" s="360"/>
      <c r="EVS18" s="359"/>
      <c r="EVT18" s="360"/>
      <c r="EVU18" s="359"/>
      <c r="EVV18" s="359"/>
      <c r="EVW18" s="359"/>
      <c r="EVX18" s="359"/>
      <c r="EVY18" s="360"/>
      <c r="EVZ18" s="359"/>
      <c r="EWA18" s="360"/>
      <c r="EWB18" s="359"/>
      <c r="EWC18" s="359"/>
      <c r="EWD18" s="359"/>
      <c r="EWE18" s="359"/>
      <c r="EWF18" s="360"/>
      <c r="EWG18" s="359"/>
      <c r="EWH18" s="360"/>
      <c r="EWI18" s="359"/>
      <c r="EWJ18" s="359"/>
      <c r="EWK18" s="359"/>
      <c r="EWL18" s="359"/>
      <c r="EWM18" s="360"/>
      <c r="EWN18" s="359"/>
      <c r="EWO18" s="360"/>
      <c r="EWP18" s="359"/>
      <c r="EWQ18" s="359"/>
      <c r="EWR18" s="359"/>
      <c r="EWS18" s="359"/>
      <c r="EWT18" s="360"/>
      <c r="EWU18" s="359"/>
      <c r="EWV18" s="360"/>
      <c r="EWW18" s="359"/>
      <c r="EWX18" s="359"/>
      <c r="EWY18" s="359"/>
      <c r="EWZ18" s="359"/>
      <c r="EXA18" s="360"/>
      <c r="EXB18" s="359"/>
      <c r="EXC18" s="360"/>
      <c r="EXD18" s="359"/>
      <c r="EXE18" s="359"/>
      <c r="EXF18" s="359"/>
      <c r="EXG18" s="359"/>
      <c r="EXH18" s="360"/>
      <c r="EXI18" s="359"/>
      <c r="EXJ18" s="360"/>
      <c r="EXK18" s="359"/>
      <c r="EXL18" s="359"/>
      <c r="EXM18" s="359"/>
      <c r="EXN18" s="359"/>
      <c r="EXO18" s="360"/>
      <c r="EXP18" s="359"/>
      <c r="EXQ18" s="360"/>
      <c r="EXR18" s="359"/>
      <c r="EXS18" s="359"/>
      <c r="EXT18" s="359"/>
      <c r="EXU18" s="359"/>
      <c r="EXV18" s="360"/>
      <c r="EXW18" s="359"/>
      <c r="EXX18" s="360"/>
      <c r="EXY18" s="359"/>
      <c r="EXZ18" s="359"/>
      <c r="EYA18" s="359"/>
      <c r="EYB18" s="359"/>
      <c r="EYC18" s="360"/>
      <c r="EYD18" s="359"/>
      <c r="EYE18" s="360"/>
      <c r="EYF18" s="359"/>
      <c r="EYG18" s="359"/>
      <c r="EYH18" s="359"/>
      <c r="EYI18" s="359"/>
      <c r="EYJ18" s="360"/>
      <c r="EYK18" s="359"/>
      <c r="EYL18" s="360"/>
      <c r="EYM18" s="359"/>
      <c r="EYN18" s="359"/>
      <c r="EYO18" s="359"/>
      <c r="EYP18" s="359"/>
      <c r="EYQ18" s="360"/>
      <c r="EYR18" s="359"/>
      <c r="EYS18" s="360"/>
      <c r="EYT18" s="359"/>
      <c r="EYU18" s="359"/>
      <c r="EYV18" s="359"/>
      <c r="EYW18" s="359"/>
      <c r="EYX18" s="360"/>
      <c r="EYY18" s="359"/>
      <c r="EYZ18" s="360"/>
      <c r="EZA18" s="359"/>
      <c r="EZB18" s="359"/>
      <c r="EZC18" s="359"/>
      <c r="EZD18" s="359"/>
      <c r="EZE18" s="360"/>
      <c r="EZF18" s="359"/>
      <c r="EZG18" s="360"/>
      <c r="EZH18" s="359"/>
      <c r="EZI18" s="359"/>
      <c r="EZJ18" s="359"/>
      <c r="EZK18" s="359"/>
      <c r="EZL18" s="360"/>
      <c r="EZM18" s="359"/>
      <c r="EZN18" s="360"/>
      <c r="EZO18" s="359"/>
      <c r="EZP18" s="359"/>
      <c r="EZQ18" s="359"/>
      <c r="EZR18" s="359"/>
      <c r="EZS18" s="360"/>
      <c r="EZT18" s="359"/>
      <c r="EZU18" s="360"/>
      <c r="EZV18" s="359"/>
      <c r="EZW18" s="359"/>
      <c r="EZX18" s="359"/>
      <c r="EZY18" s="359"/>
      <c r="EZZ18" s="360"/>
      <c r="FAA18" s="359"/>
      <c r="FAB18" s="360"/>
      <c r="FAC18" s="359"/>
      <c r="FAD18" s="359"/>
      <c r="FAE18" s="359"/>
      <c r="FAF18" s="359"/>
      <c r="FAG18" s="360"/>
      <c r="FAH18" s="359"/>
      <c r="FAI18" s="360"/>
      <c r="FAJ18" s="359"/>
      <c r="FAK18" s="359"/>
      <c r="FAL18" s="359"/>
      <c r="FAM18" s="359"/>
      <c r="FAN18" s="360"/>
      <c r="FAO18" s="359"/>
      <c r="FAP18" s="360"/>
      <c r="FAQ18" s="359"/>
      <c r="FAR18" s="359"/>
      <c r="FAS18" s="359"/>
      <c r="FAT18" s="359"/>
      <c r="FAU18" s="360"/>
      <c r="FAV18" s="359"/>
      <c r="FAW18" s="360"/>
      <c r="FAX18" s="359"/>
      <c r="FAY18" s="359"/>
      <c r="FAZ18" s="359"/>
      <c r="FBA18" s="359"/>
      <c r="FBB18" s="360"/>
      <c r="FBC18" s="359"/>
      <c r="FBD18" s="360"/>
      <c r="FBE18" s="359"/>
      <c r="FBF18" s="359"/>
      <c r="FBG18" s="359"/>
      <c r="FBH18" s="359"/>
      <c r="FBI18" s="360"/>
      <c r="FBJ18" s="359"/>
      <c r="FBK18" s="360"/>
      <c r="FBL18" s="359"/>
      <c r="FBM18" s="359"/>
      <c r="FBN18" s="359"/>
      <c r="FBO18" s="359"/>
      <c r="FBP18" s="360"/>
      <c r="FBQ18" s="359"/>
      <c r="FBR18" s="360"/>
      <c r="FBS18" s="359"/>
      <c r="FBT18" s="359"/>
      <c r="FBU18" s="359"/>
      <c r="FBV18" s="359"/>
      <c r="FBW18" s="360"/>
      <c r="FBX18" s="359"/>
      <c r="FBY18" s="360"/>
      <c r="FBZ18" s="359"/>
      <c r="FCA18" s="359"/>
      <c r="FCB18" s="359"/>
      <c r="FCC18" s="359"/>
      <c r="FCD18" s="360"/>
      <c r="FCE18" s="359"/>
      <c r="FCF18" s="360"/>
      <c r="FCG18" s="359"/>
      <c r="FCH18" s="359"/>
      <c r="FCI18" s="359"/>
      <c r="FCJ18" s="359"/>
      <c r="FCK18" s="360"/>
      <c r="FCL18" s="359"/>
      <c r="FCM18" s="360"/>
      <c r="FCN18" s="359"/>
      <c r="FCO18" s="359"/>
      <c r="FCP18" s="359"/>
      <c r="FCQ18" s="359"/>
      <c r="FCR18" s="360"/>
      <c r="FCS18" s="359"/>
      <c r="FCT18" s="360"/>
      <c r="FCU18" s="359"/>
      <c r="FCV18" s="359"/>
      <c r="FCW18" s="359"/>
      <c r="FCX18" s="359"/>
      <c r="FCY18" s="360"/>
      <c r="FCZ18" s="359"/>
      <c r="FDA18" s="360"/>
      <c r="FDB18" s="359"/>
      <c r="FDC18" s="359"/>
      <c r="FDD18" s="359"/>
      <c r="FDE18" s="359"/>
      <c r="FDF18" s="360"/>
      <c r="FDG18" s="359"/>
      <c r="FDH18" s="360"/>
      <c r="FDI18" s="359"/>
      <c r="FDJ18" s="359"/>
      <c r="FDK18" s="359"/>
      <c r="FDL18" s="359"/>
      <c r="FDM18" s="360"/>
      <c r="FDN18" s="359"/>
      <c r="FDO18" s="360"/>
      <c r="FDP18" s="359"/>
      <c r="FDQ18" s="359"/>
      <c r="FDR18" s="359"/>
      <c r="FDS18" s="359"/>
      <c r="FDT18" s="360"/>
      <c r="FDU18" s="359"/>
      <c r="FDV18" s="360"/>
      <c r="FDW18" s="359"/>
      <c r="FDX18" s="359"/>
      <c r="FDY18" s="359"/>
      <c r="FDZ18" s="359"/>
      <c r="FEA18" s="360"/>
      <c r="FEB18" s="359"/>
      <c r="FEC18" s="360"/>
      <c r="FED18" s="359"/>
      <c r="FEE18" s="359"/>
      <c r="FEF18" s="359"/>
      <c r="FEG18" s="359"/>
      <c r="FEH18" s="360"/>
      <c r="FEI18" s="359"/>
      <c r="FEJ18" s="360"/>
      <c r="FEK18" s="359"/>
      <c r="FEL18" s="359"/>
      <c r="FEM18" s="359"/>
      <c r="FEN18" s="359"/>
      <c r="FEO18" s="360"/>
      <c r="FEP18" s="359"/>
      <c r="FEQ18" s="360"/>
      <c r="FER18" s="359"/>
      <c r="FES18" s="359"/>
      <c r="FET18" s="359"/>
      <c r="FEU18" s="359"/>
      <c r="FEV18" s="360"/>
      <c r="FEW18" s="359"/>
      <c r="FEX18" s="360"/>
      <c r="FEY18" s="359"/>
      <c r="FEZ18" s="359"/>
      <c r="FFA18" s="359"/>
      <c r="FFB18" s="359"/>
      <c r="FFC18" s="360"/>
      <c r="FFD18" s="359"/>
      <c r="FFE18" s="360"/>
      <c r="FFF18" s="359"/>
      <c r="FFG18" s="359"/>
      <c r="FFH18" s="359"/>
      <c r="FFI18" s="359"/>
      <c r="FFJ18" s="360"/>
      <c r="FFK18" s="359"/>
      <c r="FFL18" s="360"/>
      <c r="FFM18" s="359"/>
      <c r="FFN18" s="359"/>
      <c r="FFO18" s="359"/>
      <c r="FFP18" s="359"/>
      <c r="FFQ18" s="360"/>
      <c r="FFR18" s="359"/>
      <c r="FFS18" s="360"/>
      <c r="FFT18" s="359"/>
      <c r="FFU18" s="359"/>
      <c r="FFV18" s="359"/>
      <c r="FFW18" s="359"/>
      <c r="FFX18" s="360"/>
      <c r="FFY18" s="359"/>
      <c r="FFZ18" s="360"/>
      <c r="FGA18" s="359"/>
      <c r="FGB18" s="359"/>
      <c r="FGC18" s="359"/>
      <c r="FGD18" s="359"/>
      <c r="FGE18" s="360"/>
      <c r="FGF18" s="359"/>
      <c r="FGG18" s="360"/>
      <c r="FGH18" s="359"/>
      <c r="FGI18" s="359"/>
      <c r="FGJ18" s="359"/>
      <c r="FGK18" s="359"/>
      <c r="FGL18" s="360"/>
      <c r="FGM18" s="359"/>
      <c r="FGN18" s="360"/>
      <c r="FGO18" s="359"/>
      <c r="FGP18" s="359"/>
      <c r="FGQ18" s="359"/>
      <c r="FGR18" s="359"/>
      <c r="FGS18" s="360"/>
      <c r="FGT18" s="359"/>
      <c r="FGU18" s="360"/>
      <c r="FGV18" s="359"/>
      <c r="FGW18" s="359"/>
      <c r="FGX18" s="359"/>
      <c r="FGY18" s="359"/>
      <c r="FGZ18" s="360"/>
      <c r="FHA18" s="359"/>
      <c r="FHB18" s="360"/>
      <c r="FHC18" s="359"/>
      <c r="FHD18" s="359"/>
      <c r="FHE18" s="359"/>
      <c r="FHF18" s="359"/>
      <c r="FHG18" s="360"/>
      <c r="FHH18" s="359"/>
      <c r="FHI18" s="360"/>
      <c r="FHJ18" s="359"/>
      <c r="FHK18" s="359"/>
      <c r="FHL18" s="359"/>
      <c r="FHM18" s="359"/>
      <c r="FHN18" s="360"/>
      <c r="FHO18" s="359"/>
      <c r="FHP18" s="360"/>
      <c r="FHQ18" s="359"/>
      <c r="FHR18" s="359"/>
      <c r="FHS18" s="359"/>
      <c r="FHT18" s="359"/>
      <c r="FHU18" s="360"/>
      <c r="FHV18" s="359"/>
      <c r="FHW18" s="360"/>
      <c r="FHX18" s="359"/>
      <c r="FHY18" s="359"/>
      <c r="FHZ18" s="359"/>
      <c r="FIA18" s="359"/>
      <c r="FIB18" s="360"/>
      <c r="FIC18" s="359"/>
      <c r="FID18" s="360"/>
      <c r="FIE18" s="359"/>
      <c r="FIF18" s="359"/>
      <c r="FIG18" s="359"/>
      <c r="FIH18" s="359"/>
      <c r="FII18" s="360"/>
      <c r="FIJ18" s="359"/>
      <c r="FIK18" s="360"/>
      <c r="FIL18" s="359"/>
      <c r="FIM18" s="359"/>
      <c r="FIN18" s="359"/>
      <c r="FIO18" s="359"/>
      <c r="FIP18" s="360"/>
      <c r="FIQ18" s="359"/>
      <c r="FIR18" s="360"/>
      <c r="FIS18" s="359"/>
      <c r="FIT18" s="359"/>
      <c r="FIU18" s="359"/>
      <c r="FIV18" s="359"/>
      <c r="FIW18" s="360"/>
      <c r="FIX18" s="359"/>
      <c r="FIY18" s="360"/>
      <c r="FIZ18" s="359"/>
      <c r="FJA18" s="359"/>
      <c r="FJB18" s="359"/>
      <c r="FJC18" s="359"/>
      <c r="FJD18" s="360"/>
      <c r="FJE18" s="359"/>
      <c r="FJF18" s="360"/>
      <c r="FJG18" s="359"/>
      <c r="FJH18" s="359"/>
      <c r="FJI18" s="359"/>
      <c r="FJJ18" s="359"/>
      <c r="FJK18" s="360"/>
      <c r="FJL18" s="359"/>
      <c r="FJM18" s="360"/>
      <c r="FJN18" s="359"/>
      <c r="FJO18" s="359"/>
      <c r="FJP18" s="359"/>
      <c r="FJQ18" s="359"/>
      <c r="FJR18" s="360"/>
      <c r="FJS18" s="359"/>
      <c r="FJT18" s="360"/>
      <c r="FJU18" s="359"/>
      <c r="FJV18" s="359"/>
      <c r="FJW18" s="359"/>
      <c r="FJX18" s="359"/>
      <c r="FJY18" s="360"/>
      <c r="FJZ18" s="359"/>
      <c r="FKA18" s="360"/>
      <c r="FKB18" s="359"/>
      <c r="FKC18" s="359"/>
      <c r="FKD18" s="359"/>
      <c r="FKE18" s="359"/>
      <c r="FKF18" s="360"/>
      <c r="FKG18" s="359"/>
      <c r="FKH18" s="360"/>
      <c r="FKI18" s="359"/>
      <c r="FKJ18" s="359"/>
      <c r="FKK18" s="359"/>
      <c r="FKL18" s="359"/>
      <c r="FKM18" s="360"/>
      <c r="FKN18" s="359"/>
      <c r="FKO18" s="360"/>
      <c r="FKP18" s="359"/>
      <c r="FKQ18" s="359"/>
      <c r="FKR18" s="359"/>
      <c r="FKS18" s="359"/>
      <c r="FKT18" s="360"/>
      <c r="FKU18" s="359"/>
      <c r="FKV18" s="360"/>
      <c r="FKW18" s="359"/>
      <c r="FKX18" s="359"/>
      <c r="FKY18" s="359"/>
      <c r="FKZ18" s="359"/>
      <c r="FLA18" s="360"/>
      <c r="FLB18" s="359"/>
      <c r="FLC18" s="360"/>
      <c r="FLD18" s="359"/>
      <c r="FLE18" s="359"/>
      <c r="FLF18" s="359"/>
      <c r="FLG18" s="359"/>
      <c r="FLH18" s="360"/>
      <c r="FLI18" s="359"/>
      <c r="FLJ18" s="360"/>
      <c r="FLK18" s="359"/>
      <c r="FLL18" s="359"/>
      <c r="FLM18" s="359"/>
      <c r="FLN18" s="359"/>
      <c r="FLO18" s="360"/>
      <c r="FLP18" s="359"/>
      <c r="FLQ18" s="360"/>
      <c r="FLR18" s="359"/>
      <c r="FLS18" s="359"/>
      <c r="FLT18" s="359"/>
      <c r="FLU18" s="359"/>
      <c r="FLV18" s="360"/>
      <c r="FLW18" s="359"/>
      <c r="FLX18" s="360"/>
      <c r="FLY18" s="359"/>
      <c r="FLZ18" s="359"/>
      <c r="FMA18" s="359"/>
      <c r="FMB18" s="359"/>
      <c r="FMC18" s="360"/>
      <c r="FMD18" s="359"/>
      <c r="FME18" s="360"/>
      <c r="FMF18" s="359"/>
      <c r="FMG18" s="359"/>
      <c r="FMH18" s="359"/>
      <c r="FMI18" s="359"/>
      <c r="FMJ18" s="360"/>
      <c r="FMK18" s="359"/>
      <c r="FML18" s="360"/>
      <c r="FMM18" s="359"/>
      <c r="FMN18" s="359"/>
      <c r="FMO18" s="359"/>
      <c r="FMP18" s="359"/>
      <c r="FMQ18" s="360"/>
      <c r="FMR18" s="359"/>
      <c r="FMS18" s="360"/>
      <c r="FMT18" s="359"/>
      <c r="FMU18" s="359"/>
      <c r="FMV18" s="359"/>
      <c r="FMW18" s="359"/>
      <c r="FMX18" s="360"/>
      <c r="FMY18" s="359"/>
      <c r="FMZ18" s="360"/>
      <c r="FNA18" s="359"/>
      <c r="FNB18" s="359"/>
      <c r="FNC18" s="359"/>
      <c r="FND18" s="359"/>
      <c r="FNE18" s="360"/>
      <c r="FNF18" s="359"/>
      <c r="FNG18" s="360"/>
      <c r="FNH18" s="359"/>
      <c r="FNI18" s="359"/>
      <c r="FNJ18" s="359"/>
      <c r="FNK18" s="359"/>
      <c r="FNL18" s="360"/>
      <c r="FNM18" s="359"/>
      <c r="FNN18" s="360"/>
      <c r="FNO18" s="359"/>
      <c r="FNP18" s="359"/>
      <c r="FNQ18" s="359"/>
      <c r="FNR18" s="359"/>
      <c r="FNS18" s="360"/>
      <c r="FNT18" s="359"/>
      <c r="FNU18" s="360"/>
      <c r="FNV18" s="359"/>
      <c r="FNW18" s="359"/>
      <c r="FNX18" s="359"/>
      <c r="FNY18" s="359"/>
      <c r="FNZ18" s="360"/>
      <c r="FOA18" s="359"/>
      <c r="FOB18" s="360"/>
      <c r="FOC18" s="359"/>
      <c r="FOD18" s="359"/>
      <c r="FOE18" s="359"/>
      <c r="FOF18" s="359"/>
      <c r="FOG18" s="360"/>
      <c r="FOH18" s="359"/>
      <c r="FOI18" s="360"/>
      <c r="FOJ18" s="359"/>
      <c r="FOK18" s="359"/>
      <c r="FOL18" s="359"/>
      <c r="FOM18" s="359"/>
      <c r="FON18" s="360"/>
      <c r="FOO18" s="359"/>
      <c r="FOP18" s="360"/>
      <c r="FOQ18" s="359"/>
      <c r="FOR18" s="359"/>
      <c r="FOS18" s="359"/>
      <c r="FOT18" s="359"/>
      <c r="FOU18" s="360"/>
      <c r="FOV18" s="359"/>
      <c r="FOW18" s="360"/>
      <c r="FOX18" s="359"/>
      <c r="FOY18" s="359"/>
      <c r="FOZ18" s="359"/>
      <c r="FPA18" s="359"/>
      <c r="FPB18" s="360"/>
      <c r="FPC18" s="359"/>
      <c r="FPD18" s="360"/>
      <c r="FPE18" s="359"/>
      <c r="FPF18" s="359"/>
      <c r="FPG18" s="359"/>
      <c r="FPH18" s="359"/>
      <c r="FPI18" s="360"/>
      <c r="FPJ18" s="359"/>
      <c r="FPK18" s="360"/>
      <c r="FPL18" s="359"/>
      <c r="FPM18" s="359"/>
      <c r="FPN18" s="359"/>
      <c r="FPO18" s="359"/>
      <c r="FPP18" s="360"/>
      <c r="FPQ18" s="359"/>
      <c r="FPR18" s="360"/>
      <c r="FPS18" s="359"/>
      <c r="FPT18" s="359"/>
      <c r="FPU18" s="359"/>
      <c r="FPV18" s="359"/>
      <c r="FPW18" s="360"/>
      <c r="FPX18" s="359"/>
      <c r="FPY18" s="360"/>
      <c r="FPZ18" s="359"/>
      <c r="FQA18" s="359"/>
      <c r="FQB18" s="359"/>
      <c r="FQC18" s="359"/>
      <c r="FQD18" s="360"/>
      <c r="FQE18" s="359"/>
      <c r="FQF18" s="360"/>
      <c r="FQG18" s="359"/>
      <c r="FQH18" s="359"/>
      <c r="FQI18" s="359"/>
      <c r="FQJ18" s="359"/>
      <c r="FQK18" s="360"/>
      <c r="FQL18" s="359"/>
      <c r="FQM18" s="360"/>
      <c r="FQN18" s="359"/>
      <c r="FQO18" s="359"/>
      <c r="FQP18" s="359"/>
      <c r="FQQ18" s="359"/>
      <c r="FQR18" s="360"/>
      <c r="FQS18" s="359"/>
      <c r="FQT18" s="360"/>
      <c r="FQU18" s="359"/>
      <c r="FQV18" s="359"/>
      <c r="FQW18" s="359"/>
      <c r="FQX18" s="359"/>
      <c r="FQY18" s="360"/>
      <c r="FQZ18" s="359"/>
      <c r="FRA18" s="360"/>
      <c r="FRB18" s="359"/>
      <c r="FRC18" s="359"/>
      <c r="FRD18" s="359"/>
      <c r="FRE18" s="359"/>
      <c r="FRF18" s="360"/>
      <c r="FRG18" s="359"/>
      <c r="FRH18" s="360"/>
      <c r="FRI18" s="359"/>
      <c r="FRJ18" s="359"/>
      <c r="FRK18" s="359"/>
      <c r="FRL18" s="359"/>
      <c r="FRM18" s="360"/>
      <c r="FRN18" s="359"/>
      <c r="FRO18" s="360"/>
      <c r="FRP18" s="359"/>
      <c r="FRQ18" s="359"/>
      <c r="FRR18" s="359"/>
      <c r="FRS18" s="359"/>
      <c r="FRT18" s="360"/>
      <c r="FRU18" s="359"/>
      <c r="FRV18" s="360"/>
      <c r="FRW18" s="359"/>
      <c r="FRX18" s="359"/>
      <c r="FRY18" s="359"/>
      <c r="FRZ18" s="359"/>
      <c r="FSA18" s="360"/>
      <c r="FSB18" s="359"/>
      <c r="FSC18" s="360"/>
      <c r="FSD18" s="359"/>
      <c r="FSE18" s="359"/>
      <c r="FSF18" s="359"/>
      <c r="FSG18" s="359"/>
      <c r="FSH18" s="360"/>
      <c r="FSI18" s="359"/>
      <c r="FSJ18" s="360"/>
      <c r="FSK18" s="359"/>
      <c r="FSL18" s="359"/>
      <c r="FSM18" s="359"/>
      <c r="FSN18" s="359"/>
      <c r="FSO18" s="360"/>
      <c r="FSP18" s="359"/>
      <c r="FSQ18" s="360"/>
      <c r="FSR18" s="359"/>
      <c r="FSS18" s="359"/>
      <c r="FST18" s="359"/>
      <c r="FSU18" s="359"/>
      <c r="FSV18" s="360"/>
      <c r="FSW18" s="359"/>
      <c r="FSX18" s="360"/>
      <c r="FSY18" s="359"/>
      <c r="FSZ18" s="359"/>
      <c r="FTA18" s="359"/>
      <c r="FTB18" s="359"/>
      <c r="FTC18" s="360"/>
      <c r="FTD18" s="359"/>
      <c r="FTE18" s="360"/>
      <c r="FTF18" s="359"/>
      <c r="FTG18" s="359"/>
      <c r="FTH18" s="359"/>
      <c r="FTI18" s="359"/>
      <c r="FTJ18" s="360"/>
      <c r="FTK18" s="359"/>
      <c r="FTL18" s="360"/>
      <c r="FTM18" s="359"/>
      <c r="FTN18" s="359"/>
      <c r="FTO18" s="359"/>
      <c r="FTP18" s="359"/>
      <c r="FTQ18" s="360"/>
      <c r="FTR18" s="359"/>
      <c r="FTS18" s="360"/>
      <c r="FTT18" s="359"/>
      <c r="FTU18" s="359"/>
      <c r="FTV18" s="359"/>
      <c r="FTW18" s="359"/>
      <c r="FTX18" s="360"/>
      <c r="FTY18" s="359"/>
      <c r="FTZ18" s="360"/>
      <c r="FUA18" s="359"/>
      <c r="FUB18" s="359"/>
      <c r="FUC18" s="359"/>
      <c r="FUD18" s="359"/>
      <c r="FUE18" s="360"/>
      <c r="FUF18" s="359"/>
      <c r="FUG18" s="360"/>
      <c r="FUH18" s="359"/>
      <c r="FUI18" s="359"/>
      <c r="FUJ18" s="359"/>
      <c r="FUK18" s="359"/>
      <c r="FUL18" s="360"/>
      <c r="FUM18" s="359"/>
      <c r="FUN18" s="360"/>
      <c r="FUO18" s="359"/>
      <c r="FUP18" s="359"/>
      <c r="FUQ18" s="359"/>
      <c r="FUR18" s="359"/>
      <c r="FUS18" s="360"/>
      <c r="FUT18" s="359"/>
      <c r="FUU18" s="360"/>
      <c r="FUV18" s="359"/>
      <c r="FUW18" s="359"/>
      <c r="FUX18" s="359"/>
      <c r="FUY18" s="359"/>
      <c r="FUZ18" s="360"/>
      <c r="FVA18" s="359"/>
      <c r="FVB18" s="360"/>
      <c r="FVC18" s="359"/>
      <c r="FVD18" s="359"/>
      <c r="FVE18" s="359"/>
      <c r="FVF18" s="359"/>
      <c r="FVG18" s="360"/>
      <c r="FVH18" s="359"/>
      <c r="FVI18" s="360"/>
      <c r="FVJ18" s="359"/>
      <c r="FVK18" s="359"/>
      <c r="FVL18" s="359"/>
      <c r="FVM18" s="359"/>
      <c r="FVN18" s="360"/>
      <c r="FVO18" s="359"/>
      <c r="FVP18" s="360"/>
      <c r="FVQ18" s="359"/>
      <c r="FVR18" s="359"/>
      <c r="FVS18" s="359"/>
      <c r="FVT18" s="359"/>
      <c r="FVU18" s="360"/>
      <c r="FVV18" s="359"/>
      <c r="FVW18" s="360"/>
      <c r="FVX18" s="359"/>
      <c r="FVY18" s="359"/>
      <c r="FVZ18" s="359"/>
      <c r="FWA18" s="359"/>
      <c r="FWB18" s="360"/>
      <c r="FWC18" s="359"/>
      <c r="FWD18" s="360"/>
      <c r="FWE18" s="359"/>
      <c r="FWF18" s="359"/>
      <c r="FWG18" s="359"/>
      <c r="FWH18" s="359"/>
      <c r="FWI18" s="360"/>
      <c r="FWJ18" s="359"/>
      <c r="FWK18" s="360"/>
      <c r="FWL18" s="359"/>
      <c r="FWM18" s="359"/>
      <c r="FWN18" s="359"/>
      <c r="FWO18" s="359"/>
      <c r="FWP18" s="360"/>
      <c r="FWQ18" s="359"/>
      <c r="FWR18" s="360"/>
      <c r="FWS18" s="359"/>
      <c r="FWT18" s="359"/>
      <c r="FWU18" s="359"/>
      <c r="FWV18" s="359"/>
      <c r="FWW18" s="360"/>
      <c r="FWX18" s="359"/>
      <c r="FWY18" s="360"/>
      <c r="FWZ18" s="359"/>
      <c r="FXA18" s="359"/>
      <c r="FXB18" s="359"/>
      <c r="FXC18" s="359"/>
      <c r="FXD18" s="360"/>
      <c r="FXE18" s="359"/>
      <c r="FXF18" s="360"/>
      <c r="FXG18" s="359"/>
      <c r="FXH18" s="359"/>
      <c r="FXI18" s="359"/>
      <c r="FXJ18" s="359"/>
      <c r="FXK18" s="360"/>
      <c r="FXL18" s="359"/>
      <c r="FXM18" s="360"/>
      <c r="FXN18" s="359"/>
      <c r="FXO18" s="359"/>
      <c r="FXP18" s="359"/>
      <c r="FXQ18" s="359"/>
      <c r="FXR18" s="360"/>
      <c r="FXS18" s="359"/>
      <c r="FXT18" s="360"/>
      <c r="FXU18" s="359"/>
      <c r="FXV18" s="359"/>
      <c r="FXW18" s="359"/>
      <c r="FXX18" s="359"/>
      <c r="FXY18" s="360"/>
      <c r="FXZ18" s="359"/>
      <c r="FYA18" s="360"/>
      <c r="FYB18" s="359"/>
      <c r="FYC18" s="359"/>
      <c r="FYD18" s="359"/>
      <c r="FYE18" s="359"/>
      <c r="FYF18" s="360"/>
      <c r="FYG18" s="359"/>
      <c r="FYH18" s="360"/>
      <c r="FYI18" s="359"/>
      <c r="FYJ18" s="359"/>
      <c r="FYK18" s="359"/>
      <c r="FYL18" s="359"/>
      <c r="FYM18" s="360"/>
      <c r="FYN18" s="359"/>
      <c r="FYO18" s="360"/>
      <c r="FYP18" s="359"/>
      <c r="FYQ18" s="359"/>
      <c r="FYR18" s="359"/>
      <c r="FYS18" s="359"/>
      <c r="FYT18" s="360"/>
      <c r="FYU18" s="359"/>
      <c r="FYV18" s="360"/>
      <c r="FYW18" s="359"/>
      <c r="FYX18" s="359"/>
      <c r="FYY18" s="359"/>
      <c r="FYZ18" s="359"/>
      <c r="FZA18" s="360"/>
      <c r="FZB18" s="359"/>
      <c r="FZC18" s="360"/>
      <c r="FZD18" s="359"/>
      <c r="FZE18" s="359"/>
      <c r="FZF18" s="359"/>
      <c r="FZG18" s="359"/>
      <c r="FZH18" s="360"/>
      <c r="FZI18" s="359"/>
      <c r="FZJ18" s="360"/>
      <c r="FZK18" s="359"/>
      <c r="FZL18" s="359"/>
      <c r="FZM18" s="359"/>
      <c r="FZN18" s="359"/>
      <c r="FZO18" s="360"/>
      <c r="FZP18" s="359"/>
      <c r="FZQ18" s="360"/>
      <c r="FZR18" s="359"/>
      <c r="FZS18" s="359"/>
      <c r="FZT18" s="359"/>
      <c r="FZU18" s="359"/>
      <c r="FZV18" s="360"/>
      <c r="FZW18" s="359"/>
      <c r="FZX18" s="360"/>
      <c r="FZY18" s="359"/>
      <c r="FZZ18" s="359"/>
      <c r="GAA18" s="359"/>
      <c r="GAB18" s="359"/>
      <c r="GAC18" s="360"/>
      <c r="GAD18" s="359"/>
      <c r="GAE18" s="360"/>
      <c r="GAF18" s="359"/>
      <c r="GAG18" s="359"/>
      <c r="GAH18" s="359"/>
      <c r="GAI18" s="359"/>
      <c r="GAJ18" s="360"/>
      <c r="GAK18" s="359"/>
      <c r="GAL18" s="360"/>
      <c r="GAM18" s="359"/>
      <c r="GAN18" s="359"/>
      <c r="GAO18" s="359"/>
      <c r="GAP18" s="359"/>
      <c r="GAQ18" s="360"/>
      <c r="GAR18" s="359"/>
      <c r="GAS18" s="360"/>
      <c r="GAT18" s="359"/>
      <c r="GAU18" s="359"/>
      <c r="GAV18" s="359"/>
      <c r="GAW18" s="359"/>
      <c r="GAX18" s="360"/>
      <c r="GAY18" s="359"/>
      <c r="GAZ18" s="360"/>
      <c r="GBA18" s="359"/>
      <c r="GBB18" s="359"/>
      <c r="GBC18" s="359"/>
      <c r="GBD18" s="359"/>
      <c r="GBE18" s="360"/>
      <c r="GBF18" s="359"/>
      <c r="GBG18" s="360"/>
      <c r="GBH18" s="359"/>
      <c r="GBI18" s="359"/>
      <c r="GBJ18" s="359"/>
      <c r="GBK18" s="359"/>
      <c r="GBL18" s="360"/>
      <c r="GBM18" s="359"/>
      <c r="GBN18" s="360"/>
      <c r="GBO18" s="359"/>
      <c r="GBP18" s="359"/>
      <c r="GBQ18" s="359"/>
      <c r="GBR18" s="359"/>
      <c r="GBS18" s="360"/>
      <c r="GBT18" s="359"/>
      <c r="GBU18" s="360"/>
      <c r="GBV18" s="359"/>
      <c r="GBW18" s="359"/>
      <c r="GBX18" s="359"/>
      <c r="GBY18" s="359"/>
      <c r="GBZ18" s="360"/>
      <c r="GCA18" s="359"/>
      <c r="GCB18" s="360"/>
      <c r="GCC18" s="359"/>
      <c r="GCD18" s="359"/>
      <c r="GCE18" s="359"/>
      <c r="GCF18" s="359"/>
      <c r="GCG18" s="360"/>
      <c r="GCH18" s="359"/>
      <c r="GCI18" s="360"/>
      <c r="GCJ18" s="359"/>
      <c r="GCK18" s="359"/>
      <c r="GCL18" s="359"/>
      <c r="GCM18" s="359"/>
      <c r="GCN18" s="360"/>
      <c r="GCO18" s="359"/>
      <c r="GCP18" s="360"/>
      <c r="GCQ18" s="359"/>
      <c r="GCR18" s="359"/>
      <c r="GCS18" s="359"/>
      <c r="GCT18" s="359"/>
      <c r="GCU18" s="360"/>
      <c r="GCV18" s="359"/>
      <c r="GCW18" s="360"/>
      <c r="GCX18" s="359"/>
      <c r="GCY18" s="359"/>
      <c r="GCZ18" s="359"/>
      <c r="GDA18" s="359"/>
      <c r="GDB18" s="360"/>
      <c r="GDC18" s="359"/>
      <c r="GDD18" s="360"/>
      <c r="GDE18" s="359"/>
      <c r="GDF18" s="359"/>
      <c r="GDG18" s="359"/>
      <c r="GDH18" s="359"/>
      <c r="GDI18" s="360"/>
      <c r="GDJ18" s="359"/>
      <c r="GDK18" s="360"/>
      <c r="GDL18" s="359"/>
      <c r="GDM18" s="359"/>
      <c r="GDN18" s="359"/>
      <c r="GDO18" s="359"/>
      <c r="GDP18" s="360"/>
      <c r="GDQ18" s="359"/>
      <c r="GDR18" s="360"/>
      <c r="GDS18" s="359"/>
      <c r="GDT18" s="359"/>
      <c r="GDU18" s="359"/>
      <c r="GDV18" s="359"/>
      <c r="GDW18" s="360"/>
      <c r="GDX18" s="359"/>
      <c r="GDY18" s="360"/>
      <c r="GDZ18" s="359"/>
      <c r="GEA18" s="359"/>
      <c r="GEB18" s="359"/>
      <c r="GEC18" s="359"/>
      <c r="GED18" s="360"/>
      <c r="GEE18" s="359"/>
      <c r="GEF18" s="360"/>
      <c r="GEG18" s="359"/>
      <c r="GEH18" s="359"/>
      <c r="GEI18" s="359"/>
      <c r="GEJ18" s="359"/>
      <c r="GEK18" s="360"/>
      <c r="GEL18" s="359"/>
      <c r="GEM18" s="360"/>
      <c r="GEN18" s="359"/>
      <c r="GEO18" s="359"/>
      <c r="GEP18" s="359"/>
      <c r="GEQ18" s="359"/>
      <c r="GER18" s="360"/>
      <c r="GES18" s="359"/>
      <c r="GET18" s="360"/>
      <c r="GEU18" s="359"/>
      <c r="GEV18" s="359"/>
      <c r="GEW18" s="359"/>
      <c r="GEX18" s="359"/>
      <c r="GEY18" s="360"/>
      <c r="GEZ18" s="359"/>
      <c r="GFA18" s="360"/>
      <c r="GFB18" s="359"/>
      <c r="GFC18" s="359"/>
      <c r="GFD18" s="359"/>
      <c r="GFE18" s="359"/>
      <c r="GFF18" s="360"/>
      <c r="GFG18" s="359"/>
      <c r="GFH18" s="360"/>
      <c r="GFI18" s="359"/>
      <c r="GFJ18" s="359"/>
      <c r="GFK18" s="359"/>
      <c r="GFL18" s="359"/>
      <c r="GFM18" s="360"/>
      <c r="GFN18" s="359"/>
      <c r="GFO18" s="360"/>
      <c r="GFP18" s="359"/>
      <c r="GFQ18" s="359"/>
      <c r="GFR18" s="359"/>
      <c r="GFS18" s="359"/>
      <c r="GFT18" s="360"/>
      <c r="GFU18" s="359"/>
      <c r="GFV18" s="360"/>
      <c r="GFW18" s="359"/>
      <c r="GFX18" s="359"/>
      <c r="GFY18" s="359"/>
      <c r="GFZ18" s="359"/>
      <c r="GGA18" s="360"/>
      <c r="GGB18" s="359"/>
      <c r="GGC18" s="360"/>
      <c r="GGD18" s="359"/>
      <c r="GGE18" s="359"/>
      <c r="GGF18" s="359"/>
      <c r="GGG18" s="359"/>
      <c r="GGH18" s="360"/>
      <c r="GGI18" s="359"/>
      <c r="GGJ18" s="360"/>
      <c r="GGK18" s="359"/>
      <c r="GGL18" s="359"/>
      <c r="GGM18" s="359"/>
      <c r="GGN18" s="359"/>
      <c r="GGO18" s="360"/>
      <c r="GGP18" s="359"/>
      <c r="GGQ18" s="360"/>
      <c r="GGR18" s="359"/>
      <c r="GGS18" s="359"/>
      <c r="GGT18" s="359"/>
      <c r="GGU18" s="359"/>
      <c r="GGV18" s="360"/>
      <c r="GGW18" s="359"/>
      <c r="GGX18" s="360"/>
      <c r="GGY18" s="359"/>
      <c r="GGZ18" s="359"/>
      <c r="GHA18" s="359"/>
      <c r="GHB18" s="359"/>
      <c r="GHC18" s="360"/>
      <c r="GHD18" s="359"/>
      <c r="GHE18" s="360"/>
      <c r="GHF18" s="359"/>
      <c r="GHG18" s="359"/>
      <c r="GHH18" s="359"/>
      <c r="GHI18" s="359"/>
      <c r="GHJ18" s="360"/>
      <c r="GHK18" s="359"/>
      <c r="GHL18" s="360"/>
      <c r="GHM18" s="359"/>
      <c r="GHN18" s="359"/>
      <c r="GHO18" s="359"/>
      <c r="GHP18" s="359"/>
      <c r="GHQ18" s="360"/>
      <c r="GHR18" s="359"/>
      <c r="GHS18" s="360"/>
      <c r="GHT18" s="359"/>
      <c r="GHU18" s="359"/>
      <c r="GHV18" s="359"/>
      <c r="GHW18" s="359"/>
      <c r="GHX18" s="360"/>
      <c r="GHY18" s="359"/>
      <c r="GHZ18" s="360"/>
      <c r="GIA18" s="359"/>
      <c r="GIB18" s="359"/>
      <c r="GIC18" s="359"/>
      <c r="GID18" s="359"/>
      <c r="GIE18" s="360"/>
      <c r="GIF18" s="359"/>
      <c r="GIG18" s="360"/>
      <c r="GIH18" s="359"/>
      <c r="GII18" s="359"/>
      <c r="GIJ18" s="359"/>
      <c r="GIK18" s="359"/>
      <c r="GIL18" s="360"/>
      <c r="GIM18" s="359"/>
      <c r="GIN18" s="360"/>
      <c r="GIO18" s="359"/>
      <c r="GIP18" s="359"/>
      <c r="GIQ18" s="359"/>
      <c r="GIR18" s="359"/>
      <c r="GIS18" s="360"/>
      <c r="GIT18" s="359"/>
      <c r="GIU18" s="360"/>
      <c r="GIV18" s="359"/>
      <c r="GIW18" s="359"/>
      <c r="GIX18" s="359"/>
      <c r="GIY18" s="359"/>
      <c r="GIZ18" s="360"/>
      <c r="GJA18" s="359"/>
      <c r="GJB18" s="360"/>
      <c r="GJC18" s="359"/>
      <c r="GJD18" s="359"/>
      <c r="GJE18" s="359"/>
      <c r="GJF18" s="359"/>
      <c r="GJG18" s="360"/>
      <c r="GJH18" s="359"/>
      <c r="GJI18" s="360"/>
      <c r="GJJ18" s="359"/>
      <c r="GJK18" s="359"/>
      <c r="GJL18" s="359"/>
      <c r="GJM18" s="359"/>
      <c r="GJN18" s="360"/>
      <c r="GJO18" s="359"/>
      <c r="GJP18" s="360"/>
      <c r="GJQ18" s="359"/>
      <c r="GJR18" s="359"/>
      <c r="GJS18" s="359"/>
      <c r="GJT18" s="359"/>
      <c r="GJU18" s="360"/>
      <c r="GJV18" s="359"/>
      <c r="GJW18" s="360"/>
      <c r="GJX18" s="359"/>
      <c r="GJY18" s="359"/>
      <c r="GJZ18" s="359"/>
      <c r="GKA18" s="359"/>
      <c r="GKB18" s="360"/>
      <c r="GKC18" s="359"/>
      <c r="GKD18" s="360"/>
      <c r="GKE18" s="359"/>
      <c r="GKF18" s="359"/>
      <c r="GKG18" s="359"/>
      <c r="GKH18" s="359"/>
      <c r="GKI18" s="360"/>
      <c r="GKJ18" s="359"/>
      <c r="GKK18" s="360"/>
      <c r="GKL18" s="359"/>
      <c r="GKM18" s="359"/>
      <c r="GKN18" s="359"/>
      <c r="GKO18" s="359"/>
      <c r="GKP18" s="360"/>
      <c r="GKQ18" s="359"/>
      <c r="GKR18" s="360"/>
      <c r="GKS18" s="359"/>
      <c r="GKT18" s="359"/>
      <c r="GKU18" s="359"/>
      <c r="GKV18" s="359"/>
      <c r="GKW18" s="360"/>
      <c r="GKX18" s="359"/>
      <c r="GKY18" s="360"/>
      <c r="GKZ18" s="359"/>
      <c r="GLA18" s="359"/>
      <c r="GLB18" s="359"/>
      <c r="GLC18" s="359"/>
      <c r="GLD18" s="360"/>
      <c r="GLE18" s="359"/>
      <c r="GLF18" s="360"/>
      <c r="GLG18" s="359"/>
      <c r="GLH18" s="359"/>
      <c r="GLI18" s="359"/>
      <c r="GLJ18" s="359"/>
      <c r="GLK18" s="360"/>
      <c r="GLL18" s="359"/>
      <c r="GLM18" s="360"/>
      <c r="GLN18" s="359"/>
      <c r="GLO18" s="359"/>
      <c r="GLP18" s="359"/>
      <c r="GLQ18" s="359"/>
      <c r="GLR18" s="360"/>
      <c r="GLS18" s="359"/>
      <c r="GLT18" s="360"/>
      <c r="GLU18" s="359"/>
      <c r="GLV18" s="359"/>
      <c r="GLW18" s="359"/>
      <c r="GLX18" s="359"/>
      <c r="GLY18" s="360"/>
      <c r="GLZ18" s="359"/>
      <c r="GMA18" s="360"/>
      <c r="GMB18" s="359"/>
      <c r="GMC18" s="359"/>
      <c r="GMD18" s="359"/>
      <c r="GME18" s="359"/>
      <c r="GMF18" s="360"/>
      <c r="GMG18" s="359"/>
      <c r="GMH18" s="360"/>
      <c r="GMI18" s="359"/>
      <c r="GMJ18" s="359"/>
      <c r="GMK18" s="359"/>
      <c r="GML18" s="359"/>
      <c r="GMM18" s="360"/>
      <c r="GMN18" s="359"/>
      <c r="GMO18" s="360"/>
      <c r="GMP18" s="359"/>
      <c r="GMQ18" s="359"/>
      <c r="GMR18" s="359"/>
      <c r="GMS18" s="359"/>
      <c r="GMT18" s="360"/>
      <c r="GMU18" s="359"/>
      <c r="GMV18" s="360"/>
      <c r="GMW18" s="359"/>
      <c r="GMX18" s="359"/>
      <c r="GMY18" s="359"/>
      <c r="GMZ18" s="359"/>
      <c r="GNA18" s="360"/>
      <c r="GNB18" s="359"/>
      <c r="GNC18" s="360"/>
      <c r="GND18" s="359"/>
      <c r="GNE18" s="359"/>
      <c r="GNF18" s="359"/>
      <c r="GNG18" s="359"/>
      <c r="GNH18" s="360"/>
      <c r="GNI18" s="359"/>
      <c r="GNJ18" s="360"/>
      <c r="GNK18" s="359"/>
      <c r="GNL18" s="359"/>
      <c r="GNM18" s="359"/>
      <c r="GNN18" s="359"/>
      <c r="GNO18" s="360"/>
      <c r="GNP18" s="359"/>
      <c r="GNQ18" s="360"/>
      <c r="GNR18" s="359"/>
      <c r="GNS18" s="359"/>
      <c r="GNT18" s="359"/>
      <c r="GNU18" s="359"/>
      <c r="GNV18" s="360"/>
      <c r="GNW18" s="359"/>
      <c r="GNX18" s="360"/>
      <c r="GNY18" s="359"/>
      <c r="GNZ18" s="359"/>
      <c r="GOA18" s="359"/>
      <c r="GOB18" s="359"/>
      <c r="GOC18" s="360"/>
      <c r="GOD18" s="359"/>
      <c r="GOE18" s="360"/>
      <c r="GOF18" s="359"/>
      <c r="GOG18" s="359"/>
      <c r="GOH18" s="359"/>
      <c r="GOI18" s="359"/>
      <c r="GOJ18" s="360"/>
      <c r="GOK18" s="359"/>
      <c r="GOL18" s="360"/>
      <c r="GOM18" s="359"/>
      <c r="GON18" s="359"/>
      <c r="GOO18" s="359"/>
      <c r="GOP18" s="359"/>
      <c r="GOQ18" s="360"/>
      <c r="GOR18" s="359"/>
      <c r="GOS18" s="360"/>
      <c r="GOT18" s="359"/>
      <c r="GOU18" s="359"/>
      <c r="GOV18" s="359"/>
      <c r="GOW18" s="359"/>
      <c r="GOX18" s="360"/>
      <c r="GOY18" s="359"/>
      <c r="GOZ18" s="360"/>
      <c r="GPA18" s="359"/>
      <c r="GPB18" s="359"/>
      <c r="GPC18" s="359"/>
      <c r="GPD18" s="359"/>
      <c r="GPE18" s="360"/>
      <c r="GPF18" s="359"/>
      <c r="GPG18" s="360"/>
      <c r="GPH18" s="359"/>
      <c r="GPI18" s="359"/>
      <c r="GPJ18" s="359"/>
      <c r="GPK18" s="359"/>
      <c r="GPL18" s="360"/>
      <c r="GPM18" s="359"/>
      <c r="GPN18" s="360"/>
      <c r="GPO18" s="359"/>
      <c r="GPP18" s="359"/>
      <c r="GPQ18" s="359"/>
      <c r="GPR18" s="359"/>
      <c r="GPS18" s="360"/>
      <c r="GPT18" s="359"/>
      <c r="GPU18" s="360"/>
      <c r="GPV18" s="359"/>
      <c r="GPW18" s="359"/>
      <c r="GPX18" s="359"/>
      <c r="GPY18" s="359"/>
      <c r="GPZ18" s="360"/>
      <c r="GQA18" s="359"/>
      <c r="GQB18" s="360"/>
      <c r="GQC18" s="359"/>
      <c r="GQD18" s="359"/>
      <c r="GQE18" s="359"/>
      <c r="GQF18" s="359"/>
      <c r="GQG18" s="360"/>
      <c r="GQH18" s="359"/>
      <c r="GQI18" s="360"/>
      <c r="GQJ18" s="359"/>
      <c r="GQK18" s="359"/>
      <c r="GQL18" s="359"/>
      <c r="GQM18" s="359"/>
      <c r="GQN18" s="360"/>
      <c r="GQO18" s="359"/>
      <c r="GQP18" s="360"/>
      <c r="GQQ18" s="359"/>
      <c r="GQR18" s="359"/>
      <c r="GQS18" s="359"/>
      <c r="GQT18" s="359"/>
      <c r="GQU18" s="360"/>
      <c r="GQV18" s="359"/>
      <c r="GQW18" s="360"/>
      <c r="GQX18" s="359"/>
      <c r="GQY18" s="359"/>
      <c r="GQZ18" s="359"/>
      <c r="GRA18" s="359"/>
      <c r="GRB18" s="360"/>
      <c r="GRC18" s="359"/>
      <c r="GRD18" s="360"/>
      <c r="GRE18" s="359"/>
      <c r="GRF18" s="359"/>
      <c r="GRG18" s="359"/>
      <c r="GRH18" s="359"/>
      <c r="GRI18" s="360"/>
      <c r="GRJ18" s="359"/>
      <c r="GRK18" s="360"/>
      <c r="GRL18" s="359"/>
      <c r="GRM18" s="359"/>
      <c r="GRN18" s="359"/>
      <c r="GRO18" s="359"/>
      <c r="GRP18" s="360"/>
      <c r="GRQ18" s="359"/>
      <c r="GRR18" s="360"/>
      <c r="GRS18" s="359"/>
      <c r="GRT18" s="359"/>
      <c r="GRU18" s="359"/>
      <c r="GRV18" s="359"/>
      <c r="GRW18" s="360"/>
      <c r="GRX18" s="359"/>
      <c r="GRY18" s="360"/>
      <c r="GRZ18" s="359"/>
      <c r="GSA18" s="359"/>
      <c r="GSB18" s="359"/>
      <c r="GSC18" s="359"/>
      <c r="GSD18" s="360"/>
      <c r="GSE18" s="359"/>
      <c r="GSF18" s="360"/>
      <c r="GSG18" s="359"/>
      <c r="GSH18" s="359"/>
      <c r="GSI18" s="359"/>
      <c r="GSJ18" s="359"/>
      <c r="GSK18" s="360"/>
      <c r="GSL18" s="359"/>
      <c r="GSM18" s="360"/>
      <c r="GSN18" s="359"/>
      <c r="GSO18" s="359"/>
      <c r="GSP18" s="359"/>
      <c r="GSQ18" s="359"/>
      <c r="GSR18" s="360"/>
      <c r="GSS18" s="359"/>
      <c r="GST18" s="360"/>
      <c r="GSU18" s="359"/>
      <c r="GSV18" s="359"/>
      <c r="GSW18" s="359"/>
      <c r="GSX18" s="359"/>
      <c r="GSY18" s="360"/>
      <c r="GSZ18" s="359"/>
      <c r="GTA18" s="360"/>
      <c r="GTB18" s="359"/>
      <c r="GTC18" s="359"/>
      <c r="GTD18" s="359"/>
      <c r="GTE18" s="359"/>
      <c r="GTF18" s="360"/>
      <c r="GTG18" s="359"/>
      <c r="GTH18" s="360"/>
      <c r="GTI18" s="359"/>
      <c r="GTJ18" s="359"/>
      <c r="GTK18" s="359"/>
      <c r="GTL18" s="359"/>
      <c r="GTM18" s="360"/>
      <c r="GTN18" s="359"/>
      <c r="GTO18" s="360"/>
      <c r="GTP18" s="359"/>
      <c r="GTQ18" s="359"/>
      <c r="GTR18" s="359"/>
      <c r="GTS18" s="359"/>
      <c r="GTT18" s="360"/>
      <c r="GTU18" s="359"/>
      <c r="GTV18" s="360"/>
      <c r="GTW18" s="359"/>
      <c r="GTX18" s="359"/>
      <c r="GTY18" s="359"/>
      <c r="GTZ18" s="359"/>
      <c r="GUA18" s="360"/>
      <c r="GUB18" s="359"/>
      <c r="GUC18" s="360"/>
      <c r="GUD18" s="359"/>
      <c r="GUE18" s="359"/>
      <c r="GUF18" s="359"/>
      <c r="GUG18" s="359"/>
      <c r="GUH18" s="360"/>
      <c r="GUI18" s="359"/>
      <c r="GUJ18" s="360"/>
      <c r="GUK18" s="359"/>
      <c r="GUL18" s="359"/>
      <c r="GUM18" s="359"/>
      <c r="GUN18" s="359"/>
      <c r="GUO18" s="360"/>
      <c r="GUP18" s="359"/>
      <c r="GUQ18" s="360"/>
      <c r="GUR18" s="359"/>
      <c r="GUS18" s="359"/>
      <c r="GUT18" s="359"/>
      <c r="GUU18" s="359"/>
      <c r="GUV18" s="360"/>
      <c r="GUW18" s="359"/>
      <c r="GUX18" s="360"/>
      <c r="GUY18" s="359"/>
      <c r="GUZ18" s="359"/>
      <c r="GVA18" s="359"/>
      <c r="GVB18" s="359"/>
      <c r="GVC18" s="360"/>
      <c r="GVD18" s="359"/>
      <c r="GVE18" s="360"/>
      <c r="GVF18" s="359"/>
      <c r="GVG18" s="359"/>
      <c r="GVH18" s="359"/>
      <c r="GVI18" s="359"/>
      <c r="GVJ18" s="360"/>
      <c r="GVK18" s="359"/>
      <c r="GVL18" s="360"/>
      <c r="GVM18" s="359"/>
      <c r="GVN18" s="359"/>
      <c r="GVO18" s="359"/>
      <c r="GVP18" s="359"/>
      <c r="GVQ18" s="360"/>
      <c r="GVR18" s="359"/>
      <c r="GVS18" s="360"/>
      <c r="GVT18" s="359"/>
      <c r="GVU18" s="359"/>
      <c r="GVV18" s="359"/>
      <c r="GVW18" s="359"/>
      <c r="GVX18" s="360"/>
      <c r="GVY18" s="359"/>
      <c r="GVZ18" s="360"/>
      <c r="GWA18" s="359"/>
      <c r="GWB18" s="359"/>
      <c r="GWC18" s="359"/>
      <c r="GWD18" s="359"/>
      <c r="GWE18" s="360"/>
      <c r="GWF18" s="359"/>
      <c r="GWG18" s="360"/>
      <c r="GWH18" s="359"/>
      <c r="GWI18" s="359"/>
      <c r="GWJ18" s="359"/>
      <c r="GWK18" s="359"/>
      <c r="GWL18" s="360"/>
      <c r="GWM18" s="359"/>
      <c r="GWN18" s="360"/>
      <c r="GWO18" s="359"/>
      <c r="GWP18" s="359"/>
      <c r="GWQ18" s="359"/>
      <c r="GWR18" s="359"/>
      <c r="GWS18" s="360"/>
      <c r="GWT18" s="359"/>
      <c r="GWU18" s="360"/>
      <c r="GWV18" s="359"/>
      <c r="GWW18" s="359"/>
      <c r="GWX18" s="359"/>
      <c r="GWY18" s="359"/>
      <c r="GWZ18" s="360"/>
      <c r="GXA18" s="359"/>
      <c r="GXB18" s="360"/>
      <c r="GXC18" s="359"/>
      <c r="GXD18" s="359"/>
      <c r="GXE18" s="359"/>
      <c r="GXF18" s="359"/>
      <c r="GXG18" s="360"/>
      <c r="GXH18" s="359"/>
      <c r="GXI18" s="360"/>
      <c r="GXJ18" s="359"/>
      <c r="GXK18" s="359"/>
      <c r="GXL18" s="359"/>
      <c r="GXM18" s="359"/>
      <c r="GXN18" s="360"/>
      <c r="GXO18" s="359"/>
      <c r="GXP18" s="360"/>
      <c r="GXQ18" s="359"/>
      <c r="GXR18" s="359"/>
      <c r="GXS18" s="359"/>
      <c r="GXT18" s="359"/>
      <c r="GXU18" s="360"/>
      <c r="GXV18" s="359"/>
      <c r="GXW18" s="360"/>
      <c r="GXX18" s="359"/>
      <c r="GXY18" s="359"/>
      <c r="GXZ18" s="359"/>
      <c r="GYA18" s="359"/>
      <c r="GYB18" s="360"/>
      <c r="GYC18" s="359"/>
      <c r="GYD18" s="360"/>
      <c r="GYE18" s="359"/>
      <c r="GYF18" s="359"/>
      <c r="GYG18" s="359"/>
      <c r="GYH18" s="359"/>
      <c r="GYI18" s="360"/>
      <c r="GYJ18" s="359"/>
      <c r="GYK18" s="360"/>
      <c r="GYL18" s="359"/>
      <c r="GYM18" s="359"/>
      <c r="GYN18" s="359"/>
      <c r="GYO18" s="359"/>
      <c r="GYP18" s="360"/>
      <c r="GYQ18" s="359"/>
      <c r="GYR18" s="360"/>
      <c r="GYS18" s="359"/>
      <c r="GYT18" s="359"/>
      <c r="GYU18" s="359"/>
      <c r="GYV18" s="359"/>
      <c r="GYW18" s="360"/>
      <c r="GYX18" s="359"/>
      <c r="GYY18" s="360"/>
      <c r="GYZ18" s="359"/>
      <c r="GZA18" s="359"/>
      <c r="GZB18" s="359"/>
      <c r="GZC18" s="359"/>
      <c r="GZD18" s="360"/>
      <c r="GZE18" s="359"/>
      <c r="GZF18" s="360"/>
      <c r="GZG18" s="359"/>
      <c r="GZH18" s="359"/>
      <c r="GZI18" s="359"/>
      <c r="GZJ18" s="359"/>
      <c r="GZK18" s="360"/>
      <c r="GZL18" s="359"/>
      <c r="GZM18" s="360"/>
      <c r="GZN18" s="359"/>
      <c r="GZO18" s="359"/>
      <c r="GZP18" s="359"/>
      <c r="GZQ18" s="359"/>
      <c r="GZR18" s="360"/>
      <c r="GZS18" s="359"/>
      <c r="GZT18" s="360"/>
      <c r="GZU18" s="359"/>
      <c r="GZV18" s="359"/>
      <c r="GZW18" s="359"/>
      <c r="GZX18" s="359"/>
      <c r="GZY18" s="360"/>
      <c r="GZZ18" s="359"/>
      <c r="HAA18" s="360"/>
      <c r="HAB18" s="359"/>
      <c r="HAC18" s="359"/>
      <c r="HAD18" s="359"/>
      <c r="HAE18" s="359"/>
      <c r="HAF18" s="360"/>
      <c r="HAG18" s="359"/>
      <c r="HAH18" s="360"/>
      <c r="HAI18" s="359"/>
      <c r="HAJ18" s="359"/>
      <c r="HAK18" s="359"/>
      <c r="HAL18" s="359"/>
      <c r="HAM18" s="360"/>
      <c r="HAN18" s="359"/>
      <c r="HAO18" s="360"/>
      <c r="HAP18" s="359"/>
      <c r="HAQ18" s="359"/>
      <c r="HAR18" s="359"/>
      <c r="HAS18" s="359"/>
      <c r="HAT18" s="360"/>
      <c r="HAU18" s="359"/>
      <c r="HAV18" s="360"/>
      <c r="HAW18" s="359"/>
      <c r="HAX18" s="359"/>
      <c r="HAY18" s="359"/>
      <c r="HAZ18" s="359"/>
      <c r="HBA18" s="360"/>
      <c r="HBB18" s="359"/>
      <c r="HBC18" s="360"/>
      <c r="HBD18" s="359"/>
      <c r="HBE18" s="359"/>
      <c r="HBF18" s="359"/>
      <c r="HBG18" s="359"/>
      <c r="HBH18" s="360"/>
      <c r="HBI18" s="359"/>
      <c r="HBJ18" s="360"/>
      <c r="HBK18" s="359"/>
      <c r="HBL18" s="359"/>
      <c r="HBM18" s="359"/>
      <c r="HBN18" s="359"/>
      <c r="HBO18" s="360"/>
      <c r="HBP18" s="359"/>
      <c r="HBQ18" s="360"/>
      <c r="HBR18" s="359"/>
      <c r="HBS18" s="359"/>
      <c r="HBT18" s="359"/>
      <c r="HBU18" s="359"/>
      <c r="HBV18" s="360"/>
      <c r="HBW18" s="359"/>
      <c r="HBX18" s="360"/>
      <c r="HBY18" s="359"/>
      <c r="HBZ18" s="359"/>
      <c r="HCA18" s="359"/>
      <c r="HCB18" s="359"/>
      <c r="HCC18" s="360"/>
      <c r="HCD18" s="359"/>
      <c r="HCE18" s="360"/>
      <c r="HCF18" s="359"/>
      <c r="HCG18" s="359"/>
      <c r="HCH18" s="359"/>
      <c r="HCI18" s="359"/>
      <c r="HCJ18" s="360"/>
      <c r="HCK18" s="359"/>
      <c r="HCL18" s="360"/>
      <c r="HCM18" s="359"/>
      <c r="HCN18" s="359"/>
      <c r="HCO18" s="359"/>
      <c r="HCP18" s="359"/>
      <c r="HCQ18" s="360"/>
      <c r="HCR18" s="359"/>
      <c r="HCS18" s="360"/>
      <c r="HCT18" s="359"/>
      <c r="HCU18" s="359"/>
      <c r="HCV18" s="359"/>
      <c r="HCW18" s="359"/>
      <c r="HCX18" s="360"/>
      <c r="HCY18" s="359"/>
      <c r="HCZ18" s="360"/>
      <c r="HDA18" s="359"/>
      <c r="HDB18" s="359"/>
      <c r="HDC18" s="359"/>
      <c r="HDD18" s="359"/>
      <c r="HDE18" s="360"/>
      <c r="HDF18" s="359"/>
      <c r="HDG18" s="360"/>
      <c r="HDH18" s="359"/>
      <c r="HDI18" s="359"/>
      <c r="HDJ18" s="359"/>
      <c r="HDK18" s="359"/>
      <c r="HDL18" s="360"/>
      <c r="HDM18" s="359"/>
      <c r="HDN18" s="360"/>
      <c r="HDO18" s="359"/>
      <c r="HDP18" s="359"/>
      <c r="HDQ18" s="359"/>
      <c r="HDR18" s="359"/>
      <c r="HDS18" s="360"/>
      <c r="HDT18" s="359"/>
      <c r="HDU18" s="360"/>
      <c r="HDV18" s="359"/>
      <c r="HDW18" s="359"/>
      <c r="HDX18" s="359"/>
      <c r="HDY18" s="359"/>
      <c r="HDZ18" s="360"/>
      <c r="HEA18" s="359"/>
      <c r="HEB18" s="360"/>
      <c r="HEC18" s="359"/>
      <c r="HED18" s="359"/>
      <c r="HEE18" s="359"/>
      <c r="HEF18" s="359"/>
      <c r="HEG18" s="360"/>
      <c r="HEH18" s="359"/>
      <c r="HEI18" s="360"/>
      <c r="HEJ18" s="359"/>
      <c r="HEK18" s="359"/>
      <c r="HEL18" s="359"/>
      <c r="HEM18" s="359"/>
      <c r="HEN18" s="360"/>
      <c r="HEO18" s="359"/>
      <c r="HEP18" s="360"/>
      <c r="HEQ18" s="359"/>
      <c r="HER18" s="359"/>
      <c r="HES18" s="359"/>
      <c r="HET18" s="359"/>
      <c r="HEU18" s="360"/>
      <c r="HEV18" s="359"/>
      <c r="HEW18" s="360"/>
      <c r="HEX18" s="359"/>
      <c r="HEY18" s="359"/>
      <c r="HEZ18" s="359"/>
      <c r="HFA18" s="359"/>
      <c r="HFB18" s="360"/>
      <c r="HFC18" s="359"/>
      <c r="HFD18" s="360"/>
      <c r="HFE18" s="359"/>
      <c r="HFF18" s="359"/>
      <c r="HFG18" s="359"/>
      <c r="HFH18" s="359"/>
      <c r="HFI18" s="360"/>
      <c r="HFJ18" s="359"/>
      <c r="HFK18" s="360"/>
      <c r="HFL18" s="359"/>
      <c r="HFM18" s="359"/>
      <c r="HFN18" s="359"/>
      <c r="HFO18" s="359"/>
      <c r="HFP18" s="360"/>
      <c r="HFQ18" s="359"/>
      <c r="HFR18" s="360"/>
      <c r="HFS18" s="359"/>
      <c r="HFT18" s="359"/>
      <c r="HFU18" s="359"/>
      <c r="HFV18" s="359"/>
      <c r="HFW18" s="360"/>
      <c r="HFX18" s="359"/>
      <c r="HFY18" s="360"/>
      <c r="HFZ18" s="359"/>
      <c r="HGA18" s="359"/>
      <c r="HGB18" s="359"/>
      <c r="HGC18" s="359"/>
      <c r="HGD18" s="360"/>
      <c r="HGE18" s="359"/>
      <c r="HGF18" s="360"/>
      <c r="HGG18" s="359"/>
      <c r="HGH18" s="359"/>
      <c r="HGI18" s="359"/>
      <c r="HGJ18" s="359"/>
      <c r="HGK18" s="360"/>
      <c r="HGL18" s="359"/>
      <c r="HGM18" s="360"/>
      <c r="HGN18" s="359"/>
      <c r="HGO18" s="359"/>
      <c r="HGP18" s="359"/>
      <c r="HGQ18" s="359"/>
      <c r="HGR18" s="360"/>
      <c r="HGS18" s="359"/>
      <c r="HGT18" s="360"/>
      <c r="HGU18" s="359"/>
      <c r="HGV18" s="359"/>
      <c r="HGW18" s="359"/>
      <c r="HGX18" s="359"/>
      <c r="HGY18" s="360"/>
      <c r="HGZ18" s="359"/>
      <c r="HHA18" s="360"/>
      <c r="HHB18" s="359"/>
      <c r="HHC18" s="359"/>
      <c r="HHD18" s="359"/>
      <c r="HHE18" s="359"/>
      <c r="HHF18" s="360"/>
      <c r="HHG18" s="359"/>
      <c r="HHH18" s="360"/>
      <c r="HHI18" s="359"/>
      <c r="HHJ18" s="359"/>
      <c r="HHK18" s="359"/>
      <c r="HHL18" s="359"/>
      <c r="HHM18" s="360"/>
      <c r="HHN18" s="359"/>
      <c r="HHO18" s="360"/>
      <c r="HHP18" s="359"/>
      <c r="HHQ18" s="359"/>
      <c r="HHR18" s="359"/>
      <c r="HHS18" s="359"/>
      <c r="HHT18" s="360"/>
      <c r="HHU18" s="359"/>
      <c r="HHV18" s="360"/>
      <c r="HHW18" s="359"/>
      <c r="HHX18" s="359"/>
      <c r="HHY18" s="359"/>
      <c r="HHZ18" s="359"/>
      <c r="HIA18" s="360"/>
      <c r="HIB18" s="359"/>
      <c r="HIC18" s="360"/>
      <c r="HID18" s="359"/>
      <c r="HIE18" s="359"/>
      <c r="HIF18" s="359"/>
      <c r="HIG18" s="359"/>
      <c r="HIH18" s="360"/>
      <c r="HII18" s="359"/>
      <c r="HIJ18" s="360"/>
      <c r="HIK18" s="359"/>
      <c r="HIL18" s="359"/>
      <c r="HIM18" s="359"/>
      <c r="HIN18" s="359"/>
      <c r="HIO18" s="360"/>
      <c r="HIP18" s="359"/>
      <c r="HIQ18" s="360"/>
      <c r="HIR18" s="359"/>
      <c r="HIS18" s="359"/>
      <c r="HIT18" s="359"/>
      <c r="HIU18" s="359"/>
      <c r="HIV18" s="360"/>
      <c r="HIW18" s="359"/>
      <c r="HIX18" s="360"/>
      <c r="HIY18" s="359"/>
      <c r="HIZ18" s="359"/>
      <c r="HJA18" s="359"/>
      <c r="HJB18" s="359"/>
      <c r="HJC18" s="360"/>
      <c r="HJD18" s="359"/>
      <c r="HJE18" s="360"/>
      <c r="HJF18" s="359"/>
      <c r="HJG18" s="359"/>
      <c r="HJH18" s="359"/>
      <c r="HJI18" s="359"/>
      <c r="HJJ18" s="360"/>
      <c r="HJK18" s="359"/>
      <c r="HJL18" s="360"/>
      <c r="HJM18" s="359"/>
      <c r="HJN18" s="359"/>
      <c r="HJO18" s="359"/>
      <c r="HJP18" s="359"/>
      <c r="HJQ18" s="360"/>
      <c r="HJR18" s="359"/>
      <c r="HJS18" s="360"/>
      <c r="HJT18" s="359"/>
      <c r="HJU18" s="359"/>
      <c r="HJV18" s="359"/>
      <c r="HJW18" s="359"/>
      <c r="HJX18" s="360"/>
      <c r="HJY18" s="359"/>
      <c r="HJZ18" s="360"/>
      <c r="HKA18" s="359"/>
      <c r="HKB18" s="359"/>
      <c r="HKC18" s="359"/>
      <c r="HKD18" s="359"/>
      <c r="HKE18" s="360"/>
      <c r="HKF18" s="359"/>
      <c r="HKG18" s="360"/>
      <c r="HKH18" s="359"/>
      <c r="HKI18" s="359"/>
      <c r="HKJ18" s="359"/>
      <c r="HKK18" s="359"/>
      <c r="HKL18" s="360"/>
      <c r="HKM18" s="359"/>
      <c r="HKN18" s="360"/>
      <c r="HKO18" s="359"/>
      <c r="HKP18" s="359"/>
      <c r="HKQ18" s="359"/>
      <c r="HKR18" s="359"/>
      <c r="HKS18" s="360"/>
      <c r="HKT18" s="359"/>
      <c r="HKU18" s="360"/>
      <c r="HKV18" s="359"/>
      <c r="HKW18" s="359"/>
      <c r="HKX18" s="359"/>
      <c r="HKY18" s="359"/>
      <c r="HKZ18" s="360"/>
      <c r="HLA18" s="359"/>
      <c r="HLB18" s="360"/>
      <c r="HLC18" s="359"/>
      <c r="HLD18" s="359"/>
      <c r="HLE18" s="359"/>
      <c r="HLF18" s="359"/>
      <c r="HLG18" s="360"/>
      <c r="HLH18" s="359"/>
      <c r="HLI18" s="360"/>
      <c r="HLJ18" s="359"/>
      <c r="HLK18" s="359"/>
      <c r="HLL18" s="359"/>
      <c r="HLM18" s="359"/>
      <c r="HLN18" s="360"/>
      <c r="HLO18" s="359"/>
      <c r="HLP18" s="360"/>
      <c r="HLQ18" s="359"/>
      <c r="HLR18" s="359"/>
      <c r="HLS18" s="359"/>
      <c r="HLT18" s="359"/>
      <c r="HLU18" s="360"/>
      <c r="HLV18" s="359"/>
      <c r="HLW18" s="360"/>
      <c r="HLX18" s="359"/>
      <c r="HLY18" s="359"/>
      <c r="HLZ18" s="359"/>
      <c r="HMA18" s="359"/>
      <c r="HMB18" s="360"/>
      <c r="HMC18" s="359"/>
      <c r="HMD18" s="360"/>
      <c r="HME18" s="359"/>
      <c r="HMF18" s="359"/>
      <c r="HMG18" s="359"/>
      <c r="HMH18" s="359"/>
      <c r="HMI18" s="360"/>
      <c r="HMJ18" s="359"/>
      <c r="HMK18" s="360"/>
      <c r="HML18" s="359"/>
      <c r="HMM18" s="359"/>
      <c r="HMN18" s="359"/>
      <c r="HMO18" s="359"/>
      <c r="HMP18" s="360"/>
      <c r="HMQ18" s="359"/>
      <c r="HMR18" s="360"/>
      <c r="HMS18" s="359"/>
      <c r="HMT18" s="359"/>
      <c r="HMU18" s="359"/>
      <c r="HMV18" s="359"/>
      <c r="HMW18" s="360"/>
      <c r="HMX18" s="359"/>
      <c r="HMY18" s="360"/>
      <c r="HMZ18" s="359"/>
      <c r="HNA18" s="359"/>
      <c r="HNB18" s="359"/>
      <c r="HNC18" s="359"/>
      <c r="HND18" s="360"/>
      <c r="HNE18" s="359"/>
      <c r="HNF18" s="360"/>
      <c r="HNG18" s="359"/>
      <c r="HNH18" s="359"/>
      <c r="HNI18" s="359"/>
      <c r="HNJ18" s="359"/>
      <c r="HNK18" s="360"/>
      <c r="HNL18" s="359"/>
      <c r="HNM18" s="360"/>
      <c r="HNN18" s="359"/>
      <c r="HNO18" s="359"/>
      <c r="HNP18" s="359"/>
      <c r="HNQ18" s="359"/>
      <c r="HNR18" s="360"/>
      <c r="HNS18" s="359"/>
      <c r="HNT18" s="360"/>
      <c r="HNU18" s="359"/>
      <c r="HNV18" s="359"/>
      <c r="HNW18" s="359"/>
      <c r="HNX18" s="359"/>
      <c r="HNY18" s="360"/>
      <c r="HNZ18" s="359"/>
      <c r="HOA18" s="360"/>
      <c r="HOB18" s="359"/>
      <c r="HOC18" s="359"/>
      <c r="HOD18" s="359"/>
      <c r="HOE18" s="359"/>
      <c r="HOF18" s="360"/>
      <c r="HOG18" s="359"/>
      <c r="HOH18" s="360"/>
      <c r="HOI18" s="359"/>
      <c r="HOJ18" s="359"/>
      <c r="HOK18" s="359"/>
      <c r="HOL18" s="359"/>
      <c r="HOM18" s="360"/>
      <c r="HON18" s="359"/>
      <c r="HOO18" s="360"/>
      <c r="HOP18" s="359"/>
      <c r="HOQ18" s="359"/>
      <c r="HOR18" s="359"/>
      <c r="HOS18" s="359"/>
      <c r="HOT18" s="360"/>
      <c r="HOU18" s="359"/>
      <c r="HOV18" s="360"/>
      <c r="HOW18" s="359"/>
      <c r="HOX18" s="359"/>
      <c r="HOY18" s="359"/>
      <c r="HOZ18" s="359"/>
      <c r="HPA18" s="360"/>
      <c r="HPB18" s="359"/>
      <c r="HPC18" s="360"/>
      <c r="HPD18" s="359"/>
      <c r="HPE18" s="359"/>
      <c r="HPF18" s="359"/>
      <c r="HPG18" s="359"/>
      <c r="HPH18" s="360"/>
      <c r="HPI18" s="359"/>
      <c r="HPJ18" s="360"/>
      <c r="HPK18" s="359"/>
      <c r="HPL18" s="359"/>
      <c r="HPM18" s="359"/>
      <c r="HPN18" s="359"/>
      <c r="HPO18" s="360"/>
      <c r="HPP18" s="359"/>
      <c r="HPQ18" s="360"/>
      <c r="HPR18" s="359"/>
      <c r="HPS18" s="359"/>
      <c r="HPT18" s="359"/>
      <c r="HPU18" s="359"/>
      <c r="HPV18" s="360"/>
      <c r="HPW18" s="359"/>
      <c r="HPX18" s="360"/>
      <c r="HPY18" s="359"/>
      <c r="HPZ18" s="359"/>
      <c r="HQA18" s="359"/>
      <c r="HQB18" s="359"/>
      <c r="HQC18" s="360"/>
      <c r="HQD18" s="359"/>
      <c r="HQE18" s="360"/>
      <c r="HQF18" s="359"/>
      <c r="HQG18" s="359"/>
      <c r="HQH18" s="359"/>
      <c r="HQI18" s="359"/>
      <c r="HQJ18" s="360"/>
      <c r="HQK18" s="359"/>
      <c r="HQL18" s="360"/>
      <c r="HQM18" s="359"/>
      <c r="HQN18" s="359"/>
      <c r="HQO18" s="359"/>
      <c r="HQP18" s="359"/>
      <c r="HQQ18" s="360"/>
      <c r="HQR18" s="359"/>
      <c r="HQS18" s="360"/>
      <c r="HQT18" s="359"/>
      <c r="HQU18" s="359"/>
      <c r="HQV18" s="359"/>
      <c r="HQW18" s="359"/>
      <c r="HQX18" s="360"/>
      <c r="HQY18" s="359"/>
      <c r="HQZ18" s="360"/>
      <c r="HRA18" s="359"/>
      <c r="HRB18" s="359"/>
      <c r="HRC18" s="359"/>
      <c r="HRD18" s="359"/>
      <c r="HRE18" s="360"/>
      <c r="HRF18" s="359"/>
      <c r="HRG18" s="360"/>
      <c r="HRH18" s="359"/>
      <c r="HRI18" s="359"/>
      <c r="HRJ18" s="359"/>
      <c r="HRK18" s="359"/>
      <c r="HRL18" s="360"/>
      <c r="HRM18" s="359"/>
      <c r="HRN18" s="360"/>
      <c r="HRO18" s="359"/>
      <c r="HRP18" s="359"/>
      <c r="HRQ18" s="359"/>
      <c r="HRR18" s="359"/>
      <c r="HRS18" s="360"/>
      <c r="HRT18" s="359"/>
      <c r="HRU18" s="360"/>
      <c r="HRV18" s="359"/>
      <c r="HRW18" s="359"/>
      <c r="HRX18" s="359"/>
      <c r="HRY18" s="359"/>
      <c r="HRZ18" s="360"/>
      <c r="HSA18" s="359"/>
      <c r="HSB18" s="360"/>
      <c r="HSC18" s="359"/>
      <c r="HSD18" s="359"/>
      <c r="HSE18" s="359"/>
      <c r="HSF18" s="359"/>
      <c r="HSG18" s="360"/>
      <c r="HSH18" s="359"/>
      <c r="HSI18" s="360"/>
      <c r="HSJ18" s="359"/>
      <c r="HSK18" s="359"/>
      <c r="HSL18" s="359"/>
      <c r="HSM18" s="359"/>
      <c r="HSN18" s="360"/>
      <c r="HSO18" s="359"/>
      <c r="HSP18" s="360"/>
      <c r="HSQ18" s="359"/>
      <c r="HSR18" s="359"/>
      <c r="HSS18" s="359"/>
      <c r="HST18" s="359"/>
      <c r="HSU18" s="360"/>
      <c r="HSV18" s="359"/>
      <c r="HSW18" s="360"/>
      <c r="HSX18" s="359"/>
      <c r="HSY18" s="359"/>
      <c r="HSZ18" s="359"/>
      <c r="HTA18" s="359"/>
      <c r="HTB18" s="360"/>
      <c r="HTC18" s="359"/>
      <c r="HTD18" s="360"/>
      <c r="HTE18" s="359"/>
      <c r="HTF18" s="359"/>
      <c r="HTG18" s="359"/>
      <c r="HTH18" s="359"/>
      <c r="HTI18" s="360"/>
      <c r="HTJ18" s="359"/>
      <c r="HTK18" s="360"/>
      <c r="HTL18" s="359"/>
      <c r="HTM18" s="359"/>
      <c r="HTN18" s="359"/>
      <c r="HTO18" s="359"/>
      <c r="HTP18" s="360"/>
      <c r="HTQ18" s="359"/>
      <c r="HTR18" s="360"/>
      <c r="HTS18" s="359"/>
      <c r="HTT18" s="359"/>
      <c r="HTU18" s="359"/>
      <c r="HTV18" s="359"/>
      <c r="HTW18" s="360"/>
      <c r="HTX18" s="359"/>
      <c r="HTY18" s="360"/>
      <c r="HTZ18" s="359"/>
      <c r="HUA18" s="359"/>
      <c r="HUB18" s="359"/>
      <c r="HUC18" s="359"/>
      <c r="HUD18" s="360"/>
      <c r="HUE18" s="359"/>
      <c r="HUF18" s="360"/>
      <c r="HUG18" s="359"/>
      <c r="HUH18" s="359"/>
      <c r="HUI18" s="359"/>
      <c r="HUJ18" s="359"/>
      <c r="HUK18" s="360"/>
      <c r="HUL18" s="359"/>
      <c r="HUM18" s="360"/>
      <c r="HUN18" s="359"/>
      <c r="HUO18" s="359"/>
      <c r="HUP18" s="359"/>
      <c r="HUQ18" s="359"/>
      <c r="HUR18" s="360"/>
      <c r="HUS18" s="359"/>
      <c r="HUT18" s="360"/>
      <c r="HUU18" s="359"/>
      <c r="HUV18" s="359"/>
      <c r="HUW18" s="359"/>
      <c r="HUX18" s="359"/>
      <c r="HUY18" s="360"/>
      <c r="HUZ18" s="359"/>
      <c r="HVA18" s="360"/>
      <c r="HVB18" s="359"/>
      <c r="HVC18" s="359"/>
      <c r="HVD18" s="359"/>
      <c r="HVE18" s="359"/>
      <c r="HVF18" s="360"/>
      <c r="HVG18" s="359"/>
      <c r="HVH18" s="360"/>
      <c r="HVI18" s="359"/>
      <c r="HVJ18" s="359"/>
      <c r="HVK18" s="359"/>
      <c r="HVL18" s="359"/>
      <c r="HVM18" s="360"/>
      <c r="HVN18" s="359"/>
      <c r="HVO18" s="360"/>
      <c r="HVP18" s="359"/>
      <c r="HVQ18" s="359"/>
      <c r="HVR18" s="359"/>
      <c r="HVS18" s="359"/>
      <c r="HVT18" s="360"/>
      <c r="HVU18" s="359"/>
      <c r="HVV18" s="360"/>
      <c r="HVW18" s="359"/>
      <c r="HVX18" s="359"/>
      <c r="HVY18" s="359"/>
      <c r="HVZ18" s="359"/>
      <c r="HWA18" s="360"/>
      <c r="HWB18" s="359"/>
      <c r="HWC18" s="360"/>
      <c r="HWD18" s="359"/>
      <c r="HWE18" s="359"/>
      <c r="HWF18" s="359"/>
      <c r="HWG18" s="359"/>
      <c r="HWH18" s="360"/>
      <c r="HWI18" s="359"/>
      <c r="HWJ18" s="360"/>
      <c r="HWK18" s="359"/>
      <c r="HWL18" s="359"/>
      <c r="HWM18" s="359"/>
      <c r="HWN18" s="359"/>
      <c r="HWO18" s="360"/>
      <c r="HWP18" s="359"/>
      <c r="HWQ18" s="360"/>
      <c r="HWR18" s="359"/>
      <c r="HWS18" s="359"/>
      <c r="HWT18" s="359"/>
      <c r="HWU18" s="359"/>
      <c r="HWV18" s="360"/>
      <c r="HWW18" s="359"/>
      <c r="HWX18" s="360"/>
      <c r="HWY18" s="359"/>
      <c r="HWZ18" s="359"/>
      <c r="HXA18" s="359"/>
      <c r="HXB18" s="359"/>
      <c r="HXC18" s="360"/>
      <c r="HXD18" s="359"/>
      <c r="HXE18" s="360"/>
      <c r="HXF18" s="359"/>
      <c r="HXG18" s="359"/>
      <c r="HXH18" s="359"/>
      <c r="HXI18" s="359"/>
      <c r="HXJ18" s="360"/>
      <c r="HXK18" s="359"/>
      <c r="HXL18" s="360"/>
      <c r="HXM18" s="359"/>
      <c r="HXN18" s="359"/>
      <c r="HXO18" s="359"/>
      <c r="HXP18" s="359"/>
      <c r="HXQ18" s="360"/>
      <c r="HXR18" s="359"/>
      <c r="HXS18" s="360"/>
      <c r="HXT18" s="359"/>
      <c r="HXU18" s="359"/>
      <c r="HXV18" s="359"/>
      <c r="HXW18" s="359"/>
      <c r="HXX18" s="360"/>
      <c r="HXY18" s="359"/>
      <c r="HXZ18" s="360"/>
      <c r="HYA18" s="359"/>
      <c r="HYB18" s="359"/>
      <c r="HYC18" s="359"/>
      <c r="HYD18" s="359"/>
      <c r="HYE18" s="360"/>
      <c r="HYF18" s="359"/>
      <c r="HYG18" s="360"/>
      <c r="HYH18" s="359"/>
      <c r="HYI18" s="359"/>
      <c r="HYJ18" s="359"/>
      <c r="HYK18" s="359"/>
      <c r="HYL18" s="360"/>
      <c r="HYM18" s="359"/>
      <c r="HYN18" s="360"/>
      <c r="HYO18" s="359"/>
      <c r="HYP18" s="359"/>
      <c r="HYQ18" s="359"/>
      <c r="HYR18" s="359"/>
      <c r="HYS18" s="360"/>
      <c r="HYT18" s="359"/>
      <c r="HYU18" s="360"/>
      <c r="HYV18" s="359"/>
      <c r="HYW18" s="359"/>
      <c r="HYX18" s="359"/>
      <c r="HYY18" s="359"/>
      <c r="HYZ18" s="360"/>
      <c r="HZA18" s="359"/>
      <c r="HZB18" s="360"/>
      <c r="HZC18" s="359"/>
      <c r="HZD18" s="359"/>
      <c r="HZE18" s="359"/>
      <c r="HZF18" s="359"/>
      <c r="HZG18" s="360"/>
      <c r="HZH18" s="359"/>
      <c r="HZI18" s="360"/>
      <c r="HZJ18" s="359"/>
      <c r="HZK18" s="359"/>
      <c r="HZL18" s="359"/>
      <c r="HZM18" s="359"/>
      <c r="HZN18" s="360"/>
      <c r="HZO18" s="359"/>
      <c r="HZP18" s="360"/>
      <c r="HZQ18" s="359"/>
      <c r="HZR18" s="359"/>
      <c r="HZS18" s="359"/>
      <c r="HZT18" s="359"/>
      <c r="HZU18" s="360"/>
      <c r="HZV18" s="359"/>
      <c r="HZW18" s="360"/>
      <c r="HZX18" s="359"/>
      <c r="HZY18" s="359"/>
      <c r="HZZ18" s="359"/>
      <c r="IAA18" s="359"/>
      <c r="IAB18" s="360"/>
      <c r="IAC18" s="359"/>
      <c r="IAD18" s="360"/>
      <c r="IAE18" s="359"/>
      <c r="IAF18" s="359"/>
      <c r="IAG18" s="359"/>
      <c r="IAH18" s="359"/>
      <c r="IAI18" s="360"/>
      <c r="IAJ18" s="359"/>
      <c r="IAK18" s="360"/>
      <c r="IAL18" s="359"/>
      <c r="IAM18" s="359"/>
      <c r="IAN18" s="359"/>
      <c r="IAO18" s="359"/>
      <c r="IAP18" s="360"/>
      <c r="IAQ18" s="359"/>
      <c r="IAR18" s="360"/>
      <c r="IAS18" s="359"/>
      <c r="IAT18" s="359"/>
      <c r="IAU18" s="359"/>
      <c r="IAV18" s="359"/>
      <c r="IAW18" s="360"/>
      <c r="IAX18" s="359"/>
      <c r="IAY18" s="360"/>
      <c r="IAZ18" s="359"/>
      <c r="IBA18" s="359"/>
      <c r="IBB18" s="359"/>
      <c r="IBC18" s="359"/>
      <c r="IBD18" s="360"/>
      <c r="IBE18" s="359"/>
      <c r="IBF18" s="360"/>
      <c r="IBG18" s="359"/>
      <c r="IBH18" s="359"/>
      <c r="IBI18" s="359"/>
      <c r="IBJ18" s="359"/>
      <c r="IBK18" s="360"/>
      <c r="IBL18" s="359"/>
      <c r="IBM18" s="360"/>
      <c r="IBN18" s="359"/>
      <c r="IBO18" s="359"/>
      <c r="IBP18" s="359"/>
      <c r="IBQ18" s="359"/>
      <c r="IBR18" s="360"/>
      <c r="IBS18" s="359"/>
      <c r="IBT18" s="360"/>
      <c r="IBU18" s="359"/>
      <c r="IBV18" s="359"/>
      <c r="IBW18" s="359"/>
      <c r="IBX18" s="359"/>
      <c r="IBY18" s="360"/>
      <c r="IBZ18" s="359"/>
      <c r="ICA18" s="360"/>
      <c r="ICB18" s="359"/>
      <c r="ICC18" s="359"/>
      <c r="ICD18" s="359"/>
      <c r="ICE18" s="359"/>
      <c r="ICF18" s="360"/>
      <c r="ICG18" s="359"/>
      <c r="ICH18" s="360"/>
      <c r="ICI18" s="359"/>
      <c r="ICJ18" s="359"/>
      <c r="ICK18" s="359"/>
      <c r="ICL18" s="359"/>
      <c r="ICM18" s="360"/>
      <c r="ICN18" s="359"/>
      <c r="ICO18" s="360"/>
      <c r="ICP18" s="359"/>
      <c r="ICQ18" s="359"/>
      <c r="ICR18" s="359"/>
      <c r="ICS18" s="359"/>
      <c r="ICT18" s="360"/>
      <c r="ICU18" s="359"/>
      <c r="ICV18" s="360"/>
      <c r="ICW18" s="359"/>
      <c r="ICX18" s="359"/>
      <c r="ICY18" s="359"/>
      <c r="ICZ18" s="359"/>
      <c r="IDA18" s="360"/>
      <c r="IDB18" s="359"/>
      <c r="IDC18" s="360"/>
      <c r="IDD18" s="359"/>
      <c r="IDE18" s="359"/>
      <c r="IDF18" s="359"/>
      <c r="IDG18" s="359"/>
      <c r="IDH18" s="360"/>
      <c r="IDI18" s="359"/>
      <c r="IDJ18" s="360"/>
      <c r="IDK18" s="359"/>
      <c r="IDL18" s="359"/>
      <c r="IDM18" s="359"/>
      <c r="IDN18" s="359"/>
      <c r="IDO18" s="360"/>
      <c r="IDP18" s="359"/>
      <c r="IDQ18" s="360"/>
      <c r="IDR18" s="359"/>
      <c r="IDS18" s="359"/>
      <c r="IDT18" s="359"/>
      <c r="IDU18" s="359"/>
      <c r="IDV18" s="360"/>
      <c r="IDW18" s="359"/>
      <c r="IDX18" s="360"/>
      <c r="IDY18" s="359"/>
      <c r="IDZ18" s="359"/>
      <c r="IEA18" s="359"/>
      <c r="IEB18" s="359"/>
      <c r="IEC18" s="360"/>
      <c r="IED18" s="359"/>
      <c r="IEE18" s="360"/>
      <c r="IEF18" s="359"/>
      <c r="IEG18" s="359"/>
      <c r="IEH18" s="359"/>
      <c r="IEI18" s="359"/>
      <c r="IEJ18" s="360"/>
      <c r="IEK18" s="359"/>
      <c r="IEL18" s="360"/>
      <c r="IEM18" s="359"/>
      <c r="IEN18" s="359"/>
      <c r="IEO18" s="359"/>
      <c r="IEP18" s="359"/>
      <c r="IEQ18" s="360"/>
      <c r="IER18" s="359"/>
      <c r="IES18" s="360"/>
      <c r="IET18" s="359"/>
      <c r="IEU18" s="359"/>
      <c r="IEV18" s="359"/>
      <c r="IEW18" s="359"/>
      <c r="IEX18" s="360"/>
      <c r="IEY18" s="359"/>
      <c r="IEZ18" s="360"/>
      <c r="IFA18" s="359"/>
      <c r="IFB18" s="359"/>
      <c r="IFC18" s="359"/>
      <c r="IFD18" s="359"/>
      <c r="IFE18" s="360"/>
      <c r="IFF18" s="359"/>
      <c r="IFG18" s="360"/>
      <c r="IFH18" s="359"/>
      <c r="IFI18" s="359"/>
      <c r="IFJ18" s="359"/>
      <c r="IFK18" s="359"/>
      <c r="IFL18" s="360"/>
      <c r="IFM18" s="359"/>
      <c r="IFN18" s="360"/>
      <c r="IFO18" s="359"/>
      <c r="IFP18" s="359"/>
      <c r="IFQ18" s="359"/>
      <c r="IFR18" s="359"/>
      <c r="IFS18" s="360"/>
      <c r="IFT18" s="359"/>
      <c r="IFU18" s="360"/>
      <c r="IFV18" s="359"/>
      <c r="IFW18" s="359"/>
      <c r="IFX18" s="359"/>
      <c r="IFY18" s="359"/>
      <c r="IFZ18" s="360"/>
      <c r="IGA18" s="359"/>
      <c r="IGB18" s="360"/>
      <c r="IGC18" s="359"/>
      <c r="IGD18" s="359"/>
      <c r="IGE18" s="359"/>
      <c r="IGF18" s="359"/>
      <c r="IGG18" s="360"/>
      <c r="IGH18" s="359"/>
      <c r="IGI18" s="360"/>
      <c r="IGJ18" s="359"/>
      <c r="IGK18" s="359"/>
      <c r="IGL18" s="359"/>
      <c r="IGM18" s="359"/>
      <c r="IGN18" s="360"/>
      <c r="IGO18" s="359"/>
      <c r="IGP18" s="360"/>
      <c r="IGQ18" s="359"/>
      <c r="IGR18" s="359"/>
      <c r="IGS18" s="359"/>
      <c r="IGT18" s="359"/>
      <c r="IGU18" s="360"/>
      <c r="IGV18" s="359"/>
      <c r="IGW18" s="360"/>
      <c r="IGX18" s="359"/>
      <c r="IGY18" s="359"/>
      <c r="IGZ18" s="359"/>
      <c r="IHA18" s="359"/>
      <c r="IHB18" s="360"/>
      <c r="IHC18" s="359"/>
      <c r="IHD18" s="360"/>
      <c r="IHE18" s="359"/>
      <c r="IHF18" s="359"/>
      <c r="IHG18" s="359"/>
      <c r="IHH18" s="359"/>
      <c r="IHI18" s="360"/>
      <c r="IHJ18" s="359"/>
      <c r="IHK18" s="360"/>
      <c r="IHL18" s="359"/>
      <c r="IHM18" s="359"/>
      <c r="IHN18" s="359"/>
      <c r="IHO18" s="359"/>
      <c r="IHP18" s="360"/>
      <c r="IHQ18" s="359"/>
      <c r="IHR18" s="360"/>
      <c r="IHS18" s="359"/>
      <c r="IHT18" s="359"/>
      <c r="IHU18" s="359"/>
      <c r="IHV18" s="359"/>
      <c r="IHW18" s="360"/>
      <c r="IHX18" s="359"/>
      <c r="IHY18" s="360"/>
      <c r="IHZ18" s="359"/>
      <c r="IIA18" s="359"/>
      <c r="IIB18" s="359"/>
      <c r="IIC18" s="359"/>
      <c r="IID18" s="360"/>
      <c r="IIE18" s="359"/>
      <c r="IIF18" s="360"/>
      <c r="IIG18" s="359"/>
      <c r="IIH18" s="359"/>
      <c r="III18" s="359"/>
      <c r="IIJ18" s="359"/>
      <c r="IIK18" s="360"/>
      <c r="IIL18" s="359"/>
      <c r="IIM18" s="360"/>
      <c r="IIN18" s="359"/>
      <c r="IIO18" s="359"/>
      <c r="IIP18" s="359"/>
      <c r="IIQ18" s="359"/>
      <c r="IIR18" s="360"/>
      <c r="IIS18" s="359"/>
      <c r="IIT18" s="360"/>
      <c r="IIU18" s="359"/>
      <c r="IIV18" s="359"/>
      <c r="IIW18" s="359"/>
      <c r="IIX18" s="359"/>
      <c r="IIY18" s="360"/>
      <c r="IIZ18" s="359"/>
      <c r="IJA18" s="360"/>
      <c r="IJB18" s="359"/>
      <c r="IJC18" s="359"/>
      <c r="IJD18" s="359"/>
      <c r="IJE18" s="359"/>
      <c r="IJF18" s="360"/>
      <c r="IJG18" s="359"/>
      <c r="IJH18" s="360"/>
      <c r="IJI18" s="359"/>
      <c r="IJJ18" s="359"/>
      <c r="IJK18" s="359"/>
      <c r="IJL18" s="359"/>
      <c r="IJM18" s="360"/>
      <c r="IJN18" s="359"/>
      <c r="IJO18" s="360"/>
      <c r="IJP18" s="359"/>
      <c r="IJQ18" s="359"/>
      <c r="IJR18" s="359"/>
      <c r="IJS18" s="359"/>
      <c r="IJT18" s="360"/>
      <c r="IJU18" s="359"/>
      <c r="IJV18" s="360"/>
      <c r="IJW18" s="359"/>
      <c r="IJX18" s="359"/>
      <c r="IJY18" s="359"/>
      <c r="IJZ18" s="359"/>
      <c r="IKA18" s="360"/>
      <c r="IKB18" s="359"/>
      <c r="IKC18" s="360"/>
      <c r="IKD18" s="359"/>
      <c r="IKE18" s="359"/>
      <c r="IKF18" s="359"/>
      <c r="IKG18" s="359"/>
      <c r="IKH18" s="360"/>
      <c r="IKI18" s="359"/>
      <c r="IKJ18" s="360"/>
      <c r="IKK18" s="359"/>
      <c r="IKL18" s="359"/>
      <c r="IKM18" s="359"/>
      <c r="IKN18" s="359"/>
      <c r="IKO18" s="360"/>
      <c r="IKP18" s="359"/>
      <c r="IKQ18" s="360"/>
      <c r="IKR18" s="359"/>
      <c r="IKS18" s="359"/>
      <c r="IKT18" s="359"/>
      <c r="IKU18" s="359"/>
      <c r="IKV18" s="360"/>
      <c r="IKW18" s="359"/>
      <c r="IKX18" s="360"/>
      <c r="IKY18" s="359"/>
      <c r="IKZ18" s="359"/>
      <c r="ILA18" s="359"/>
      <c r="ILB18" s="359"/>
      <c r="ILC18" s="360"/>
      <c r="ILD18" s="359"/>
      <c r="ILE18" s="360"/>
      <c r="ILF18" s="359"/>
      <c r="ILG18" s="359"/>
      <c r="ILH18" s="359"/>
      <c r="ILI18" s="359"/>
      <c r="ILJ18" s="360"/>
      <c r="ILK18" s="359"/>
      <c r="ILL18" s="360"/>
      <c r="ILM18" s="359"/>
      <c r="ILN18" s="359"/>
      <c r="ILO18" s="359"/>
      <c r="ILP18" s="359"/>
      <c r="ILQ18" s="360"/>
      <c r="ILR18" s="359"/>
      <c r="ILS18" s="360"/>
      <c r="ILT18" s="359"/>
      <c r="ILU18" s="359"/>
      <c r="ILV18" s="359"/>
      <c r="ILW18" s="359"/>
      <c r="ILX18" s="360"/>
      <c r="ILY18" s="359"/>
      <c r="ILZ18" s="360"/>
      <c r="IMA18" s="359"/>
      <c r="IMB18" s="359"/>
      <c r="IMC18" s="359"/>
      <c r="IMD18" s="359"/>
      <c r="IME18" s="360"/>
      <c r="IMF18" s="359"/>
      <c r="IMG18" s="360"/>
      <c r="IMH18" s="359"/>
      <c r="IMI18" s="359"/>
      <c r="IMJ18" s="359"/>
      <c r="IMK18" s="359"/>
      <c r="IML18" s="360"/>
      <c r="IMM18" s="359"/>
      <c r="IMN18" s="360"/>
      <c r="IMO18" s="359"/>
      <c r="IMP18" s="359"/>
      <c r="IMQ18" s="359"/>
      <c r="IMR18" s="359"/>
      <c r="IMS18" s="360"/>
      <c r="IMT18" s="359"/>
      <c r="IMU18" s="360"/>
      <c r="IMV18" s="359"/>
      <c r="IMW18" s="359"/>
      <c r="IMX18" s="359"/>
      <c r="IMY18" s="359"/>
      <c r="IMZ18" s="360"/>
      <c r="INA18" s="359"/>
      <c r="INB18" s="360"/>
      <c r="INC18" s="359"/>
      <c r="IND18" s="359"/>
      <c r="INE18" s="359"/>
      <c r="INF18" s="359"/>
      <c r="ING18" s="360"/>
      <c r="INH18" s="359"/>
      <c r="INI18" s="360"/>
      <c r="INJ18" s="359"/>
      <c r="INK18" s="359"/>
      <c r="INL18" s="359"/>
      <c r="INM18" s="359"/>
      <c r="INN18" s="360"/>
      <c r="INO18" s="359"/>
      <c r="INP18" s="360"/>
      <c r="INQ18" s="359"/>
      <c r="INR18" s="359"/>
      <c r="INS18" s="359"/>
      <c r="INT18" s="359"/>
      <c r="INU18" s="360"/>
      <c r="INV18" s="359"/>
      <c r="INW18" s="360"/>
      <c r="INX18" s="359"/>
      <c r="INY18" s="359"/>
      <c r="INZ18" s="359"/>
      <c r="IOA18" s="359"/>
      <c r="IOB18" s="360"/>
      <c r="IOC18" s="359"/>
      <c r="IOD18" s="360"/>
      <c r="IOE18" s="359"/>
      <c r="IOF18" s="359"/>
      <c r="IOG18" s="359"/>
      <c r="IOH18" s="359"/>
      <c r="IOI18" s="360"/>
      <c r="IOJ18" s="359"/>
      <c r="IOK18" s="360"/>
      <c r="IOL18" s="359"/>
      <c r="IOM18" s="359"/>
      <c r="ION18" s="359"/>
      <c r="IOO18" s="359"/>
      <c r="IOP18" s="360"/>
      <c r="IOQ18" s="359"/>
      <c r="IOR18" s="360"/>
      <c r="IOS18" s="359"/>
      <c r="IOT18" s="359"/>
      <c r="IOU18" s="359"/>
      <c r="IOV18" s="359"/>
      <c r="IOW18" s="360"/>
      <c r="IOX18" s="359"/>
      <c r="IOY18" s="360"/>
      <c r="IOZ18" s="359"/>
      <c r="IPA18" s="359"/>
      <c r="IPB18" s="359"/>
      <c r="IPC18" s="359"/>
      <c r="IPD18" s="360"/>
      <c r="IPE18" s="359"/>
      <c r="IPF18" s="360"/>
      <c r="IPG18" s="359"/>
      <c r="IPH18" s="359"/>
      <c r="IPI18" s="359"/>
      <c r="IPJ18" s="359"/>
      <c r="IPK18" s="360"/>
      <c r="IPL18" s="359"/>
      <c r="IPM18" s="360"/>
      <c r="IPN18" s="359"/>
      <c r="IPO18" s="359"/>
      <c r="IPP18" s="359"/>
      <c r="IPQ18" s="359"/>
      <c r="IPR18" s="360"/>
      <c r="IPS18" s="359"/>
      <c r="IPT18" s="360"/>
      <c r="IPU18" s="359"/>
      <c r="IPV18" s="359"/>
      <c r="IPW18" s="359"/>
      <c r="IPX18" s="359"/>
      <c r="IPY18" s="360"/>
      <c r="IPZ18" s="359"/>
      <c r="IQA18" s="360"/>
      <c r="IQB18" s="359"/>
      <c r="IQC18" s="359"/>
      <c r="IQD18" s="359"/>
      <c r="IQE18" s="359"/>
      <c r="IQF18" s="360"/>
      <c r="IQG18" s="359"/>
      <c r="IQH18" s="360"/>
      <c r="IQI18" s="359"/>
      <c r="IQJ18" s="359"/>
      <c r="IQK18" s="359"/>
      <c r="IQL18" s="359"/>
      <c r="IQM18" s="360"/>
      <c r="IQN18" s="359"/>
      <c r="IQO18" s="360"/>
      <c r="IQP18" s="359"/>
      <c r="IQQ18" s="359"/>
      <c r="IQR18" s="359"/>
      <c r="IQS18" s="359"/>
      <c r="IQT18" s="360"/>
      <c r="IQU18" s="359"/>
      <c r="IQV18" s="360"/>
      <c r="IQW18" s="359"/>
      <c r="IQX18" s="359"/>
      <c r="IQY18" s="359"/>
      <c r="IQZ18" s="359"/>
      <c r="IRA18" s="360"/>
      <c r="IRB18" s="359"/>
      <c r="IRC18" s="360"/>
      <c r="IRD18" s="359"/>
      <c r="IRE18" s="359"/>
      <c r="IRF18" s="359"/>
      <c r="IRG18" s="359"/>
      <c r="IRH18" s="360"/>
      <c r="IRI18" s="359"/>
      <c r="IRJ18" s="360"/>
      <c r="IRK18" s="359"/>
      <c r="IRL18" s="359"/>
      <c r="IRM18" s="359"/>
      <c r="IRN18" s="359"/>
      <c r="IRO18" s="360"/>
      <c r="IRP18" s="359"/>
      <c r="IRQ18" s="360"/>
      <c r="IRR18" s="359"/>
      <c r="IRS18" s="359"/>
      <c r="IRT18" s="359"/>
      <c r="IRU18" s="359"/>
      <c r="IRV18" s="360"/>
      <c r="IRW18" s="359"/>
      <c r="IRX18" s="360"/>
      <c r="IRY18" s="359"/>
      <c r="IRZ18" s="359"/>
      <c r="ISA18" s="359"/>
      <c r="ISB18" s="359"/>
      <c r="ISC18" s="360"/>
      <c r="ISD18" s="359"/>
      <c r="ISE18" s="360"/>
      <c r="ISF18" s="359"/>
      <c r="ISG18" s="359"/>
      <c r="ISH18" s="359"/>
      <c r="ISI18" s="359"/>
      <c r="ISJ18" s="360"/>
      <c r="ISK18" s="359"/>
      <c r="ISL18" s="360"/>
      <c r="ISM18" s="359"/>
      <c r="ISN18" s="359"/>
      <c r="ISO18" s="359"/>
      <c r="ISP18" s="359"/>
      <c r="ISQ18" s="360"/>
      <c r="ISR18" s="359"/>
      <c r="ISS18" s="360"/>
      <c r="IST18" s="359"/>
      <c r="ISU18" s="359"/>
      <c r="ISV18" s="359"/>
      <c r="ISW18" s="359"/>
      <c r="ISX18" s="360"/>
      <c r="ISY18" s="359"/>
      <c r="ISZ18" s="360"/>
      <c r="ITA18" s="359"/>
      <c r="ITB18" s="359"/>
      <c r="ITC18" s="359"/>
      <c r="ITD18" s="359"/>
      <c r="ITE18" s="360"/>
      <c r="ITF18" s="359"/>
      <c r="ITG18" s="360"/>
      <c r="ITH18" s="359"/>
      <c r="ITI18" s="359"/>
      <c r="ITJ18" s="359"/>
      <c r="ITK18" s="359"/>
      <c r="ITL18" s="360"/>
      <c r="ITM18" s="359"/>
      <c r="ITN18" s="360"/>
      <c r="ITO18" s="359"/>
      <c r="ITP18" s="359"/>
      <c r="ITQ18" s="359"/>
      <c r="ITR18" s="359"/>
      <c r="ITS18" s="360"/>
      <c r="ITT18" s="359"/>
      <c r="ITU18" s="360"/>
      <c r="ITV18" s="359"/>
      <c r="ITW18" s="359"/>
      <c r="ITX18" s="359"/>
      <c r="ITY18" s="359"/>
      <c r="ITZ18" s="360"/>
      <c r="IUA18" s="359"/>
      <c r="IUB18" s="360"/>
      <c r="IUC18" s="359"/>
      <c r="IUD18" s="359"/>
      <c r="IUE18" s="359"/>
      <c r="IUF18" s="359"/>
      <c r="IUG18" s="360"/>
      <c r="IUH18" s="359"/>
      <c r="IUI18" s="360"/>
      <c r="IUJ18" s="359"/>
      <c r="IUK18" s="359"/>
      <c r="IUL18" s="359"/>
      <c r="IUM18" s="359"/>
      <c r="IUN18" s="360"/>
      <c r="IUO18" s="359"/>
      <c r="IUP18" s="360"/>
      <c r="IUQ18" s="359"/>
      <c r="IUR18" s="359"/>
      <c r="IUS18" s="359"/>
      <c r="IUT18" s="359"/>
      <c r="IUU18" s="360"/>
      <c r="IUV18" s="359"/>
      <c r="IUW18" s="360"/>
      <c r="IUX18" s="359"/>
      <c r="IUY18" s="359"/>
      <c r="IUZ18" s="359"/>
      <c r="IVA18" s="359"/>
      <c r="IVB18" s="360"/>
      <c r="IVC18" s="359"/>
      <c r="IVD18" s="360"/>
      <c r="IVE18" s="359"/>
      <c r="IVF18" s="359"/>
      <c r="IVG18" s="359"/>
      <c r="IVH18" s="359"/>
      <c r="IVI18" s="360"/>
      <c r="IVJ18" s="359"/>
      <c r="IVK18" s="360"/>
      <c r="IVL18" s="359"/>
      <c r="IVM18" s="359"/>
      <c r="IVN18" s="359"/>
      <c r="IVO18" s="359"/>
      <c r="IVP18" s="360"/>
      <c r="IVQ18" s="359"/>
      <c r="IVR18" s="360"/>
      <c r="IVS18" s="359"/>
      <c r="IVT18" s="359"/>
      <c r="IVU18" s="359"/>
      <c r="IVV18" s="359"/>
      <c r="IVW18" s="360"/>
      <c r="IVX18" s="359"/>
      <c r="IVY18" s="360"/>
      <c r="IVZ18" s="359"/>
      <c r="IWA18" s="359"/>
      <c r="IWB18" s="359"/>
      <c r="IWC18" s="359"/>
      <c r="IWD18" s="360"/>
      <c r="IWE18" s="359"/>
      <c r="IWF18" s="360"/>
      <c r="IWG18" s="359"/>
      <c r="IWH18" s="359"/>
      <c r="IWI18" s="359"/>
      <c r="IWJ18" s="359"/>
      <c r="IWK18" s="360"/>
      <c r="IWL18" s="359"/>
      <c r="IWM18" s="360"/>
      <c r="IWN18" s="359"/>
      <c r="IWO18" s="359"/>
      <c r="IWP18" s="359"/>
      <c r="IWQ18" s="359"/>
      <c r="IWR18" s="360"/>
      <c r="IWS18" s="359"/>
      <c r="IWT18" s="360"/>
      <c r="IWU18" s="359"/>
      <c r="IWV18" s="359"/>
      <c r="IWW18" s="359"/>
      <c r="IWX18" s="359"/>
      <c r="IWY18" s="360"/>
      <c r="IWZ18" s="359"/>
      <c r="IXA18" s="360"/>
      <c r="IXB18" s="359"/>
      <c r="IXC18" s="359"/>
      <c r="IXD18" s="359"/>
      <c r="IXE18" s="359"/>
      <c r="IXF18" s="360"/>
      <c r="IXG18" s="359"/>
      <c r="IXH18" s="360"/>
      <c r="IXI18" s="359"/>
      <c r="IXJ18" s="359"/>
      <c r="IXK18" s="359"/>
      <c r="IXL18" s="359"/>
      <c r="IXM18" s="360"/>
      <c r="IXN18" s="359"/>
      <c r="IXO18" s="360"/>
      <c r="IXP18" s="359"/>
      <c r="IXQ18" s="359"/>
      <c r="IXR18" s="359"/>
      <c r="IXS18" s="359"/>
      <c r="IXT18" s="360"/>
      <c r="IXU18" s="359"/>
      <c r="IXV18" s="360"/>
      <c r="IXW18" s="359"/>
      <c r="IXX18" s="359"/>
      <c r="IXY18" s="359"/>
      <c r="IXZ18" s="359"/>
      <c r="IYA18" s="360"/>
      <c r="IYB18" s="359"/>
      <c r="IYC18" s="360"/>
      <c r="IYD18" s="359"/>
      <c r="IYE18" s="359"/>
      <c r="IYF18" s="359"/>
      <c r="IYG18" s="359"/>
      <c r="IYH18" s="360"/>
      <c r="IYI18" s="359"/>
      <c r="IYJ18" s="360"/>
      <c r="IYK18" s="359"/>
      <c r="IYL18" s="359"/>
      <c r="IYM18" s="359"/>
      <c r="IYN18" s="359"/>
      <c r="IYO18" s="360"/>
      <c r="IYP18" s="359"/>
      <c r="IYQ18" s="360"/>
      <c r="IYR18" s="359"/>
      <c r="IYS18" s="359"/>
      <c r="IYT18" s="359"/>
      <c r="IYU18" s="359"/>
      <c r="IYV18" s="360"/>
      <c r="IYW18" s="359"/>
      <c r="IYX18" s="360"/>
      <c r="IYY18" s="359"/>
      <c r="IYZ18" s="359"/>
      <c r="IZA18" s="359"/>
      <c r="IZB18" s="359"/>
      <c r="IZC18" s="360"/>
      <c r="IZD18" s="359"/>
      <c r="IZE18" s="360"/>
      <c r="IZF18" s="359"/>
      <c r="IZG18" s="359"/>
      <c r="IZH18" s="359"/>
      <c r="IZI18" s="359"/>
      <c r="IZJ18" s="360"/>
      <c r="IZK18" s="359"/>
      <c r="IZL18" s="360"/>
      <c r="IZM18" s="359"/>
      <c r="IZN18" s="359"/>
      <c r="IZO18" s="359"/>
      <c r="IZP18" s="359"/>
      <c r="IZQ18" s="360"/>
      <c r="IZR18" s="359"/>
      <c r="IZS18" s="360"/>
      <c r="IZT18" s="359"/>
      <c r="IZU18" s="359"/>
      <c r="IZV18" s="359"/>
      <c r="IZW18" s="359"/>
      <c r="IZX18" s="360"/>
      <c r="IZY18" s="359"/>
      <c r="IZZ18" s="360"/>
      <c r="JAA18" s="359"/>
      <c r="JAB18" s="359"/>
      <c r="JAC18" s="359"/>
      <c r="JAD18" s="359"/>
      <c r="JAE18" s="360"/>
      <c r="JAF18" s="359"/>
      <c r="JAG18" s="360"/>
      <c r="JAH18" s="359"/>
      <c r="JAI18" s="359"/>
      <c r="JAJ18" s="359"/>
      <c r="JAK18" s="359"/>
      <c r="JAL18" s="360"/>
      <c r="JAM18" s="359"/>
      <c r="JAN18" s="360"/>
      <c r="JAO18" s="359"/>
      <c r="JAP18" s="359"/>
      <c r="JAQ18" s="359"/>
      <c r="JAR18" s="359"/>
      <c r="JAS18" s="360"/>
      <c r="JAT18" s="359"/>
      <c r="JAU18" s="360"/>
      <c r="JAV18" s="359"/>
      <c r="JAW18" s="359"/>
      <c r="JAX18" s="359"/>
      <c r="JAY18" s="359"/>
      <c r="JAZ18" s="360"/>
      <c r="JBA18" s="359"/>
      <c r="JBB18" s="360"/>
      <c r="JBC18" s="359"/>
      <c r="JBD18" s="359"/>
      <c r="JBE18" s="359"/>
      <c r="JBF18" s="359"/>
      <c r="JBG18" s="360"/>
      <c r="JBH18" s="359"/>
      <c r="JBI18" s="360"/>
      <c r="JBJ18" s="359"/>
      <c r="JBK18" s="359"/>
      <c r="JBL18" s="359"/>
      <c r="JBM18" s="359"/>
      <c r="JBN18" s="360"/>
      <c r="JBO18" s="359"/>
      <c r="JBP18" s="360"/>
      <c r="JBQ18" s="359"/>
      <c r="JBR18" s="359"/>
      <c r="JBS18" s="359"/>
      <c r="JBT18" s="359"/>
      <c r="JBU18" s="360"/>
      <c r="JBV18" s="359"/>
      <c r="JBW18" s="360"/>
      <c r="JBX18" s="359"/>
      <c r="JBY18" s="359"/>
      <c r="JBZ18" s="359"/>
      <c r="JCA18" s="359"/>
      <c r="JCB18" s="360"/>
      <c r="JCC18" s="359"/>
      <c r="JCD18" s="360"/>
      <c r="JCE18" s="359"/>
      <c r="JCF18" s="359"/>
      <c r="JCG18" s="359"/>
      <c r="JCH18" s="359"/>
      <c r="JCI18" s="360"/>
      <c r="JCJ18" s="359"/>
      <c r="JCK18" s="360"/>
      <c r="JCL18" s="359"/>
      <c r="JCM18" s="359"/>
      <c r="JCN18" s="359"/>
      <c r="JCO18" s="359"/>
      <c r="JCP18" s="360"/>
      <c r="JCQ18" s="359"/>
      <c r="JCR18" s="360"/>
      <c r="JCS18" s="359"/>
      <c r="JCT18" s="359"/>
      <c r="JCU18" s="359"/>
      <c r="JCV18" s="359"/>
      <c r="JCW18" s="360"/>
      <c r="JCX18" s="359"/>
      <c r="JCY18" s="360"/>
      <c r="JCZ18" s="359"/>
      <c r="JDA18" s="359"/>
      <c r="JDB18" s="359"/>
      <c r="JDC18" s="359"/>
      <c r="JDD18" s="360"/>
      <c r="JDE18" s="359"/>
      <c r="JDF18" s="360"/>
      <c r="JDG18" s="359"/>
      <c r="JDH18" s="359"/>
      <c r="JDI18" s="359"/>
      <c r="JDJ18" s="359"/>
      <c r="JDK18" s="360"/>
      <c r="JDL18" s="359"/>
      <c r="JDM18" s="360"/>
      <c r="JDN18" s="359"/>
      <c r="JDO18" s="359"/>
      <c r="JDP18" s="359"/>
      <c r="JDQ18" s="359"/>
      <c r="JDR18" s="360"/>
      <c r="JDS18" s="359"/>
      <c r="JDT18" s="360"/>
      <c r="JDU18" s="359"/>
      <c r="JDV18" s="359"/>
      <c r="JDW18" s="359"/>
      <c r="JDX18" s="359"/>
      <c r="JDY18" s="360"/>
      <c r="JDZ18" s="359"/>
      <c r="JEA18" s="360"/>
      <c r="JEB18" s="359"/>
      <c r="JEC18" s="359"/>
      <c r="JED18" s="359"/>
      <c r="JEE18" s="359"/>
      <c r="JEF18" s="360"/>
      <c r="JEG18" s="359"/>
      <c r="JEH18" s="360"/>
      <c r="JEI18" s="359"/>
      <c r="JEJ18" s="359"/>
      <c r="JEK18" s="359"/>
      <c r="JEL18" s="359"/>
      <c r="JEM18" s="360"/>
      <c r="JEN18" s="359"/>
      <c r="JEO18" s="360"/>
      <c r="JEP18" s="359"/>
      <c r="JEQ18" s="359"/>
      <c r="JER18" s="359"/>
      <c r="JES18" s="359"/>
      <c r="JET18" s="360"/>
      <c r="JEU18" s="359"/>
      <c r="JEV18" s="360"/>
      <c r="JEW18" s="359"/>
      <c r="JEX18" s="359"/>
      <c r="JEY18" s="359"/>
      <c r="JEZ18" s="359"/>
      <c r="JFA18" s="360"/>
      <c r="JFB18" s="359"/>
      <c r="JFC18" s="360"/>
      <c r="JFD18" s="359"/>
      <c r="JFE18" s="359"/>
      <c r="JFF18" s="359"/>
      <c r="JFG18" s="359"/>
      <c r="JFH18" s="360"/>
      <c r="JFI18" s="359"/>
      <c r="JFJ18" s="360"/>
      <c r="JFK18" s="359"/>
      <c r="JFL18" s="359"/>
      <c r="JFM18" s="359"/>
      <c r="JFN18" s="359"/>
      <c r="JFO18" s="360"/>
      <c r="JFP18" s="359"/>
      <c r="JFQ18" s="360"/>
      <c r="JFR18" s="359"/>
      <c r="JFS18" s="359"/>
      <c r="JFT18" s="359"/>
      <c r="JFU18" s="359"/>
      <c r="JFV18" s="360"/>
      <c r="JFW18" s="359"/>
      <c r="JFX18" s="360"/>
      <c r="JFY18" s="359"/>
      <c r="JFZ18" s="359"/>
      <c r="JGA18" s="359"/>
      <c r="JGB18" s="359"/>
      <c r="JGC18" s="360"/>
      <c r="JGD18" s="359"/>
      <c r="JGE18" s="360"/>
      <c r="JGF18" s="359"/>
      <c r="JGG18" s="359"/>
      <c r="JGH18" s="359"/>
      <c r="JGI18" s="359"/>
      <c r="JGJ18" s="360"/>
      <c r="JGK18" s="359"/>
      <c r="JGL18" s="360"/>
      <c r="JGM18" s="359"/>
      <c r="JGN18" s="359"/>
      <c r="JGO18" s="359"/>
      <c r="JGP18" s="359"/>
      <c r="JGQ18" s="360"/>
      <c r="JGR18" s="359"/>
      <c r="JGS18" s="360"/>
      <c r="JGT18" s="359"/>
      <c r="JGU18" s="359"/>
      <c r="JGV18" s="359"/>
      <c r="JGW18" s="359"/>
      <c r="JGX18" s="360"/>
      <c r="JGY18" s="359"/>
      <c r="JGZ18" s="360"/>
      <c r="JHA18" s="359"/>
      <c r="JHB18" s="359"/>
      <c r="JHC18" s="359"/>
      <c r="JHD18" s="359"/>
      <c r="JHE18" s="360"/>
      <c r="JHF18" s="359"/>
      <c r="JHG18" s="360"/>
      <c r="JHH18" s="359"/>
      <c r="JHI18" s="359"/>
      <c r="JHJ18" s="359"/>
      <c r="JHK18" s="359"/>
      <c r="JHL18" s="360"/>
      <c r="JHM18" s="359"/>
      <c r="JHN18" s="360"/>
      <c r="JHO18" s="359"/>
      <c r="JHP18" s="359"/>
      <c r="JHQ18" s="359"/>
      <c r="JHR18" s="359"/>
      <c r="JHS18" s="360"/>
      <c r="JHT18" s="359"/>
      <c r="JHU18" s="360"/>
      <c r="JHV18" s="359"/>
      <c r="JHW18" s="359"/>
      <c r="JHX18" s="359"/>
      <c r="JHY18" s="359"/>
      <c r="JHZ18" s="360"/>
      <c r="JIA18" s="359"/>
      <c r="JIB18" s="360"/>
      <c r="JIC18" s="359"/>
      <c r="JID18" s="359"/>
      <c r="JIE18" s="359"/>
      <c r="JIF18" s="359"/>
      <c r="JIG18" s="360"/>
      <c r="JIH18" s="359"/>
      <c r="JII18" s="360"/>
      <c r="JIJ18" s="359"/>
      <c r="JIK18" s="359"/>
      <c r="JIL18" s="359"/>
      <c r="JIM18" s="359"/>
      <c r="JIN18" s="360"/>
      <c r="JIO18" s="359"/>
      <c r="JIP18" s="360"/>
      <c r="JIQ18" s="359"/>
      <c r="JIR18" s="359"/>
      <c r="JIS18" s="359"/>
      <c r="JIT18" s="359"/>
      <c r="JIU18" s="360"/>
      <c r="JIV18" s="359"/>
      <c r="JIW18" s="360"/>
      <c r="JIX18" s="359"/>
      <c r="JIY18" s="359"/>
      <c r="JIZ18" s="359"/>
      <c r="JJA18" s="359"/>
      <c r="JJB18" s="360"/>
      <c r="JJC18" s="359"/>
      <c r="JJD18" s="360"/>
      <c r="JJE18" s="359"/>
      <c r="JJF18" s="359"/>
      <c r="JJG18" s="359"/>
      <c r="JJH18" s="359"/>
      <c r="JJI18" s="360"/>
      <c r="JJJ18" s="359"/>
      <c r="JJK18" s="360"/>
      <c r="JJL18" s="359"/>
      <c r="JJM18" s="359"/>
      <c r="JJN18" s="359"/>
      <c r="JJO18" s="359"/>
      <c r="JJP18" s="360"/>
      <c r="JJQ18" s="359"/>
      <c r="JJR18" s="360"/>
      <c r="JJS18" s="359"/>
      <c r="JJT18" s="359"/>
      <c r="JJU18" s="359"/>
      <c r="JJV18" s="359"/>
      <c r="JJW18" s="360"/>
      <c r="JJX18" s="359"/>
      <c r="JJY18" s="360"/>
      <c r="JJZ18" s="359"/>
      <c r="JKA18" s="359"/>
      <c r="JKB18" s="359"/>
      <c r="JKC18" s="359"/>
      <c r="JKD18" s="360"/>
      <c r="JKE18" s="359"/>
      <c r="JKF18" s="360"/>
      <c r="JKG18" s="359"/>
      <c r="JKH18" s="359"/>
      <c r="JKI18" s="359"/>
      <c r="JKJ18" s="359"/>
      <c r="JKK18" s="360"/>
      <c r="JKL18" s="359"/>
      <c r="JKM18" s="360"/>
      <c r="JKN18" s="359"/>
      <c r="JKO18" s="359"/>
      <c r="JKP18" s="359"/>
      <c r="JKQ18" s="359"/>
      <c r="JKR18" s="360"/>
      <c r="JKS18" s="359"/>
      <c r="JKT18" s="360"/>
      <c r="JKU18" s="359"/>
      <c r="JKV18" s="359"/>
      <c r="JKW18" s="359"/>
      <c r="JKX18" s="359"/>
      <c r="JKY18" s="360"/>
      <c r="JKZ18" s="359"/>
      <c r="JLA18" s="360"/>
      <c r="JLB18" s="359"/>
      <c r="JLC18" s="359"/>
      <c r="JLD18" s="359"/>
      <c r="JLE18" s="359"/>
      <c r="JLF18" s="360"/>
      <c r="JLG18" s="359"/>
      <c r="JLH18" s="360"/>
      <c r="JLI18" s="359"/>
      <c r="JLJ18" s="359"/>
      <c r="JLK18" s="359"/>
      <c r="JLL18" s="359"/>
      <c r="JLM18" s="360"/>
      <c r="JLN18" s="359"/>
      <c r="JLO18" s="360"/>
      <c r="JLP18" s="359"/>
      <c r="JLQ18" s="359"/>
      <c r="JLR18" s="359"/>
      <c r="JLS18" s="359"/>
      <c r="JLT18" s="360"/>
      <c r="JLU18" s="359"/>
      <c r="JLV18" s="360"/>
      <c r="JLW18" s="359"/>
      <c r="JLX18" s="359"/>
      <c r="JLY18" s="359"/>
      <c r="JLZ18" s="359"/>
      <c r="JMA18" s="360"/>
      <c r="JMB18" s="359"/>
      <c r="JMC18" s="360"/>
      <c r="JMD18" s="359"/>
      <c r="JME18" s="359"/>
      <c r="JMF18" s="359"/>
      <c r="JMG18" s="359"/>
      <c r="JMH18" s="360"/>
      <c r="JMI18" s="359"/>
      <c r="JMJ18" s="360"/>
      <c r="JMK18" s="359"/>
      <c r="JML18" s="359"/>
      <c r="JMM18" s="359"/>
      <c r="JMN18" s="359"/>
      <c r="JMO18" s="360"/>
      <c r="JMP18" s="359"/>
      <c r="JMQ18" s="360"/>
      <c r="JMR18" s="359"/>
      <c r="JMS18" s="359"/>
      <c r="JMT18" s="359"/>
      <c r="JMU18" s="359"/>
      <c r="JMV18" s="360"/>
      <c r="JMW18" s="359"/>
      <c r="JMX18" s="360"/>
      <c r="JMY18" s="359"/>
      <c r="JMZ18" s="359"/>
      <c r="JNA18" s="359"/>
      <c r="JNB18" s="359"/>
      <c r="JNC18" s="360"/>
      <c r="JND18" s="359"/>
      <c r="JNE18" s="360"/>
      <c r="JNF18" s="359"/>
      <c r="JNG18" s="359"/>
      <c r="JNH18" s="359"/>
      <c r="JNI18" s="359"/>
      <c r="JNJ18" s="360"/>
      <c r="JNK18" s="359"/>
      <c r="JNL18" s="360"/>
      <c r="JNM18" s="359"/>
      <c r="JNN18" s="359"/>
      <c r="JNO18" s="359"/>
      <c r="JNP18" s="359"/>
      <c r="JNQ18" s="360"/>
      <c r="JNR18" s="359"/>
      <c r="JNS18" s="360"/>
      <c r="JNT18" s="359"/>
      <c r="JNU18" s="359"/>
      <c r="JNV18" s="359"/>
      <c r="JNW18" s="359"/>
      <c r="JNX18" s="360"/>
      <c r="JNY18" s="359"/>
      <c r="JNZ18" s="360"/>
      <c r="JOA18" s="359"/>
      <c r="JOB18" s="359"/>
      <c r="JOC18" s="359"/>
      <c r="JOD18" s="359"/>
      <c r="JOE18" s="360"/>
      <c r="JOF18" s="359"/>
      <c r="JOG18" s="360"/>
      <c r="JOH18" s="359"/>
      <c r="JOI18" s="359"/>
      <c r="JOJ18" s="359"/>
      <c r="JOK18" s="359"/>
      <c r="JOL18" s="360"/>
      <c r="JOM18" s="359"/>
      <c r="JON18" s="360"/>
      <c r="JOO18" s="359"/>
      <c r="JOP18" s="359"/>
      <c r="JOQ18" s="359"/>
      <c r="JOR18" s="359"/>
      <c r="JOS18" s="360"/>
      <c r="JOT18" s="359"/>
      <c r="JOU18" s="360"/>
      <c r="JOV18" s="359"/>
      <c r="JOW18" s="359"/>
      <c r="JOX18" s="359"/>
      <c r="JOY18" s="359"/>
      <c r="JOZ18" s="360"/>
      <c r="JPA18" s="359"/>
      <c r="JPB18" s="360"/>
      <c r="JPC18" s="359"/>
      <c r="JPD18" s="359"/>
      <c r="JPE18" s="359"/>
      <c r="JPF18" s="359"/>
      <c r="JPG18" s="360"/>
      <c r="JPH18" s="359"/>
      <c r="JPI18" s="360"/>
      <c r="JPJ18" s="359"/>
      <c r="JPK18" s="359"/>
      <c r="JPL18" s="359"/>
      <c r="JPM18" s="359"/>
      <c r="JPN18" s="360"/>
      <c r="JPO18" s="359"/>
      <c r="JPP18" s="360"/>
      <c r="JPQ18" s="359"/>
      <c r="JPR18" s="359"/>
      <c r="JPS18" s="359"/>
      <c r="JPT18" s="359"/>
      <c r="JPU18" s="360"/>
      <c r="JPV18" s="359"/>
      <c r="JPW18" s="360"/>
      <c r="JPX18" s="359"/>
      <c r="JPY18" s="359"/>
      <c r="JPZ18" s="359"/>
      <c r="JQA18" s="359"/>
      <c r="JQB18" s="360"/>
      <c r="JQC18" s="359"/>
      <c r="JQD18" s="360"/>
      <c r="JQE18" s="359"/>
      <c r="JQF18" s="359"/>
      <c r="JQG18" s="359"/>
      <c r="JQH18" s="359"/>
      <c r="JQI18" s="360"/>
      <c r="JQJ18" s="359"/>
      <c r="JQK18" s="360"/>
      <c r="JQL18" s="359"/>
      <c r="JQM18" s="359"/>
      <c r="JQN18" s="359"/>
      <c r="JQO18" s="359"/>
      <c r="JQP18" s="360"/>
      <c r="JQQ18" s="359"/>
      <c r="JQR18" s="360"/>
      <c r="JQS18" s="359"/>
      <c r="JQT18" s="359"/>
      <c r="JQU18" s="359"/>
      <c r="JQV18" s="359"/>
      <c r="JQW18" s="360"/>
      <c r="JQX18" s="359"/>
      <c r="JQY18" s="360"/>
      <c r="JQZ18" s="359"/>
      <c r="JRA18" s="359"/>
      <c r="JRB18" s="359"/>
      <c r="JRC18" s="359"/>
      <c r="JRD18" s="360"/>
      <c r="JRE18" s="359"/>
      <c r="JRF18" s="360"/>
      <c r="JRG18" s="359"/>
      <c r="JRH18" s="359"/>
      <c r="JRI18" s="359"/>
      <c r="JRJ18" s="359"/>
      <c r="JRK18" s="360"/>
      <c r="JRL18" s="359"/>
      <c r="JRM18" s="360"/>
      <c r="JRN18" s="359"/>
      <c r="JRO18" s="359"/>
      <c r="JRP18" s="359"/>
      <c r="JRQ18" s="359"/>
      <c r="JRR18" s="360"/>
      <c r="JRS18" s="359"/>
      <c r="JRT18" s="360"/>
      <c r="JRU18" s="359"/>
      <c r="JRV18" s="359"/>
      <c r="JRW18" s="359"/>
      <c r="JRX18" s="359"/>
      <c r="JRY18" s="360"/>
      <c r="JRZ18" s="359"/>
      <c r="JSA18" s="360"/>
      <c r="JSB18" s="359"/>
      <c r="JSC18" s="359"/>
      <c r="JSD18" s="359"/>
      <c r="JSE18" s="359"/>
      <c r="JSF18" s="360"/>
      <c r="JSG18" s="359"/>
      <c r="JSH18" s="360"/>
      <c r="JSI18" s="359"/>
      <c r="JSJ18" s="359"/>
      <c r="JSK18" s="359"/>
      <c r="JSL18" s="359"/>
      <c r="JSM18" s="360"/>
      <c r="JSN18" s="359"/>
      <c r="JSO18" s="360"/>
      <c r="JSP18" s="359"/>
      <c r="JSQ18" s="359"/>
      <c r="JSR18" s="359"/>
      <c r="JSS18" s="359"/>
      <c r="JST18" s="360"/>
      <c r="JSU18" s="359"/>
      <c r="JSV18" s="360"/>
      <c r="JSW18" s="359"/>
      <c r="JSX18" s="359"/>
      <c r="JSY18" s="359"/>
      <c r="JSZ18" s="359"/>
      <c r="JTA18" s="360"/>
      <c r="JTB18" s="359"/>
      <c r="JTC18" s="360"/>
      <c r="JTD18" s="359"/>
      <c r="JTE18" s="359"/>
      <c r="JTF18" s="359"/>
      <c r="JTG18" s="359"/>
      <c r="JTH18" s="360"/>
      <c r="JTI18" s="359"/>
      <c r="JTJ18" s="360"/>
      <c r="JTK18" s="359"/>
      <c r="JTL18" s="359"/>
      <c r="JTM18" s="359"/>
      <c r="JTN18" s="359"/>
      <c r="JTO18" s="360"/>
      <c r="JTP18" s="359"/>
      <c r="JTQ18" s="360"/>
      <c r="JTR18" s="359"/>
      <c r="JTS18" s="359"/>
      <c r="JTT18" s="359"/>
      <c r="JTU18" s="359"/>
      <c r="JTV18" s="360"/>
      <c r="JTW18" s="359"/>
      <c r="JTX18" s="360"/>
      <c r="JTY18" s="359"/>
      <c r="JTZ18" s="359"/>
      <c r="JUA18" s="359"/>
      <c r="JUB18" s="359"/>
      <c r="JUC18" s="360"/>
      <c r="JUD18" s="359"/>
      <c r="JUE18" s="360"/>
      <c r="JUF18" s="359"/>
      <c r="JUG18" s="359"/>
      <c r="JUH18" s="359"/>
      <c r="JUI18" s="359"/>
      <c r="JUJ18" s="360"/>
      <c r="JUK18" s="359"/>
      <c r="JUL18" s="360"/>
      <c r="JUM18" s="359"/>
      <c r="JUN18" s="359"/>
      <c r="JUO18" s="359"/>
      <c r="JUP18" s="359"/>
      <c r="JUQ18" s="360"/>
      <c r="JUR18" s="359"/>
      <c r="JUS18" s="360"/>
      <c r="JUT18" s="359"/>
      <c r="JUU18" s="359"/>
      <c r="JUV18" s="359"/>
      <c r="JUW18" s="359"/>
      <c r="JUX18" s="360"/>
      <c r="JUY18" s="359"/>
      <c r="JUZ18" s="360"/>
      <c r="JVA18" s="359"/>
      <c r="JVB18" s="359"/>
      <c r="JVC18" s="359"/>
      <c r="JVD18" s="359"/>
      <c r="JVE18" s="360"/>
      <c r="JVF18" s="359"/>
      <c r="JVG18" s="360"/>
      <c r="JVH18" s="359"/>
      <c r="JVI18" s="359"/>
      <c r="JVJ18" s="359"/>
      <c r="JVK18" s="359"/>
      <c r="JVL18" s="360"/>
      <c r="JVM18" s="359"/>
      <c r="JVN18" s="360"/>
      <c r="JVO18" s="359"/>
      <c r="JVP18" s="359"/>
      <c r="JVQ18" s="359"/>
      <c r="JVR18" s="359"/>
      <c r="JVS18" s="360"/>
      <c r="JVT18" s="359"/>
      <c r="JVU18" s="360"/>
      <c r="JVV18" s="359"/>
      <c r="JVW18" s="359"/>
      <c r="JVX18" s="359"/>
      <c r="JVY18" s="359"/>
      <c r="JVZ18" s="360"/>
      <c r="JWA18" s="359"/>
      <c r="JWB18" s="360"/>
      <c r="JWC18" s="359"/>
      <c r="JWD18" s="359"/>
      <c r="JWE18" s="359"/>
      <c r="JWF18" s="359"/>
      <c r="JWG18" s="360"/>
      <c r="JWH18" s="359"/>
      <c r="JWI18" s="360"/>
      <c r="JWJ18" s="359"/>
      <c r="JWK18" s="359"/>
      <c r="JWL18" s="359"/>
      <c r="JWM18" s="359"/>
      <c r="JWN18" s="360"/>
      <c r="JWO18" s="359"/>
      <c r="JWP18" s="360"/>
      <c r="JWQ18" s="359"/>
      <c r="JWR18" s="359"/>
      <c r="JWS18" s="359"/>
      <c r="JWT18" s="359"/>
      <c r="JWU18" s="360"/>
      <c r="JWV18" s="359"/>
      <c r="JWW18" s="360"/>
      <c r="JWX18" s="359"/>
      <c r="JWY18" s="359"/>
      <c r="JWZ18" s="359"/>
      <c r="JXA18" s="359"/>
      <c r="JXB18" s="360"/>
      <c r="JXC18" s="359"/>
      <c r="JXD18" s="360"/>
      <c r="JXE18" s="359"/>
      <c r="JXF18" s="359"/>
      <c r="JXG18" s="359"/>
      <c r="JXH18" s="359"/>
      <c r="JXI18" s="360"/>
      <c r="JXJ18" s="359"/>
      <c r="JXK18" s="360"/>
      <c r="JXL18" s="359"/>
      <c r="JXM18" s="359"/>
      <c r="JXN18" s="359"/>
      <c r="JXO18" s="359"/>
      <c r="JXP18" s="360"/>
      <c r="JXQ18" s="359"/>
      <c r="JXR18" s="360"/>
      <c r="JXS18" s="359"/>
      <c r="JXT18" s="359"/>
      <c r="JXU18" s="359"/>
      <c r="JXV18" s="359"/>
      <c r="JXW18" s="360"/>
      <c r="JXX18" s="359"/>
      <c r="JXY18" s="360"/>
      <c r="JXZ18" s="359"/>
      <c r="JYA18" s="359"/>
      <c r="JYB18" s="359"/>
      <c r="JYC18" s="359"/>
      <c r="JYD18" s="360"/>
      <c r="JYE18" s="359"/>
      <c r="JYF18" s="360"/>
      <c r="JYG18" s="359"/>
      <c r="JYH18" s="359"/>
      <c r="JYI18" s="359"/>
      <c r="JYJ18" s="359"/>
      <c r="JYK18" s="360"/>
      <c r="JYL18" s="359"/>
      <c r="JYM18" s="360"/>
      <c r="JYN18" s="359"/>
      <c r="JYO18" s="359"/>
      <c r="JYP18" s="359"/>
      <c r="JYQ18" s="359"/>
      <c r="JYR18" s="360"/>
      <c r="JYS18" s="359"/>
      <c r="JYT18" s="360"/>
      <c r="JYU18" s="359"/>
      <c r="JYV18" s="359"/>
      <c r="JYW18" s="359"/>
      <c r="JYX18" s="359"/>
      <c r="JYY18" s="360"/>
      <c r="JYZ18" s="359"/>
      <c r="JZA18" s="360"/>
      <c r="JZB18" s="359"/>
      <c r="JZC18" s="359"/>
      <c r="JZD18" s="359"/>
      <c r="JZE18" s="359"/>
      <c r="JZF18" s="360"/>
      <c r="JZG18" s="359"/>
      <c r="JZH18" s="360"/>
      <c r="JZI18" s="359"/>
      <c r="JZJ18" s="359"/>
      <c r="JZK18" s="359"/>
      <c r="JZL18" s="359"/>
      <c r="JZM18" s="360"/>
      <c r="JZN18" s="359"/>
      <c r="JZO18" s="360"/>
      <c r="JZP18" s="359"/>
      <c r="JZQ18" s="359"/>
      <c r="JZR18" s="359"/>
      <c r="JZS18" s="359"/>
      <c r="JZT18" s="360"/>
      <c r="JZU18" s="359"/>
      <c r="JZV18" s="360"/>
      <c r="JZW18" s="359"/>
      <c r="JZX18" s="359"/>
      <c r="JZY18" s="359"/>
      <c r="JZZ18" s="359"/>
      <c r="KAA18" s="360"/>
      <c r="KAB18" s="359"/>
      <c r="KAC18" s="360"/>
      <c r="KAD18" s="359"/>
      <c r="KAE18" s="359"/>
      <c r="KAF18" s="359"/>
      <c r="KAG18" s="359"/>
      <c r="KAH18" s="360"/>
      <c r="KAI18" s="359"/>
      <c r="KAJ18" s="360"/>
      <c r="KAK18" s="359"/>
      <c r="KAL18" s="359"/>
      <c r="KAM18" s="359"/>
      <c r="KAN18" s="359"/>
      <c r="KAO18" s="360"/>
      <c r="KAP18" s="359"/>
      <c r="KAQ18" s="360"/>
      <c r="KAR18" s="359"/>
      <c r="KAS18" s="359"/>
      <c r="KAT18" s="359"/>
      <c r="KAU18" s="359"/>
      <c r="KAV18" s="360"/>
      <c r="KAW18" s="359"/>
      <c r="KAX18" s="360"/>
      <c r="KAY18" s="359"/>
      <c r="KAZ18" s="359"/>
      <c r="KBA18" s="359"/>
      <c r="KBB18" s="359"/>
      <c r="KBC18" s="360"/>
      <c r="KBD18" s="359"/>
      <c r="KBE18" s="360"/>
      <c r="KBF18" s="359"/>
      <c r="KBG18" s="359"/>
      <c r="KBH18" s="359"/>
      <c r="KBI18" s="359"/>
      <c r="KBJ18" s="360"/>
      <c r="KBK18" s="359"/>
      <c r="KBL18" s="360"/>
      <c r="KBM18" s="359"/>
      <c r="KBN18" s="359"/>
      <c r="KBO18" s="359"/>
      <c r="KBP18" s="359"/>
      <c r="KBQ18" s="360"/>
      <c r="KBR18" s="359"/>
      <c r="KBS18" s="360"/>
      <c r="KBT18" s="359"/>
      <c r="KBU18" s="359"/>
      <c r="KBV18" s="359"/>
      <c r="KBW18" s="359"/>
      <c r="KBX18" s="360"/>
      <c r="KBY18" s="359"/>
      <c r="KBZ18" s="360"/>
      <c r="KCA18" s="359"/>
      <c r="KCB18" s="359"/>
      <c r="KCC18" s="359"/>
      <c r="KCD18" s="359"/>
      <c r="KCE18" s="360"/>
      <c r="KCF18" s="359"/>
      <c r="KCG18" s="360"/>
      <c r="KCH18" s="359"/>
      <c r="KCI18" s="359"/>
      <c r="KCJ18" s="359"/>
      <c r="KCK18" s="359"/>
      <c r="KCL18" s="360"/>
      <c r="KCM18" s="359"/>
      <c r="KCN18" s="360"/>
      <c r="KCO18" s="359"/>
      <c r="KCP18" s="359"/>
      <c r="KCQ18" s="359"/>
      <c r="KCR18" s="359"/>
      <c r="KCS18" s="360"/>
      <c r="KCT18" s="359"/>
      <c r="KCU18" s="360"/>
      <c r="KCV18" s="359"/>
      <c r="KCW18" s="359"/>
      <c r="KCX18" s="359"/>
      <c r="KCY18" s="359"/>
      <c r="KCZ18" s="360"/>
      <c r="KDA18" s="359"/>
      <c r="KDB18" s="360"/>
      <c r="KDC18" s="359"/>
      <c r="KDD18" s="359"/>
      <c r="KDE18" s="359"/>
      <c r="KDF18" s="359"/>
      <c r="KDG18" s="360"/>
      <c r="KDH18" s="359"/>
      <c r="KDI18" s="360"/>
      <c r="KDJ18" s="359"/>
      <c r="KDK18" s="359"/>
      <c r="KDL18" s="359"/>
      <c r="KDM18" s="359"/>
      <c r="KDN18" s="360"/>
      <c r="KDO18" s="359"/>
      <c r="KDP18" s="360"/>
      <c r="KDQ18" s="359"/>
      <c r="KDR18" s="359"/>
      <c r="KDS18" s="359"/>
      <c r="KDT18" s="359"/>
      <c r="KDU18" s="360"/>
      <c r="KDV18" s="359"/>
      <c r="KDW18" s="360"/>
      <c r="KDX18" s="359"/>
      <c r="KDY18" s="359"/>
      <c r="KDZ18" s="359"/>
      <c r="KEA18" s="359"/>
      <c r="KEB18" s="360"/>
      <c r="KEC18" s="359"/>
      <c r="KED18" s="360"/>
      <c r="KEE18" s="359"/>
      <c r="KEF18" s="359"/>
      <c r="KEG18" s="359"/>
      <c r="KEH18" s="359"/>
      <c r="KEI18" s="360"/>
      <c r="KEJ18" s="359"/>
      <c r="KEK18" s="360"/>
      <c r="KEL18" s="359"/>
      <c r="KEM18" s="359"/>
      <c r="KEN18" s="359"/>
      <c r="KEO18" s="359"/>
      <c r="KEP18" s="360"/>
      <c r="KEQ18" s="359"/>
      <c r="KER18" s="360"/>
      <c r="KES18" s="359"/>
      <c r="KET18" s="359"/>
      <c r="KEU18" s="359"/>
      <c r="KEV18" s="359"/>
      <c r="KEW18" s="360"/>
      <c r="KEX18" s="359"/>
      <c r="KEY18" s="360"/>
      <c r="KEZ18" s="359"/>
      <c r="KFA18" s="359"/>
      <c r="KFB18" s="359"/>
      <c r="KFC18" s="359"/>
      <c r="KFD18" s="360"/>
      <c r="KFE18" s="359"/>
      <c r="KFF18" s="360"/>
      <c r="KFG18" s="359"/>
      <c r="KFH18" s="359"/>
      <c r="KFI18" s="359"/>
      <c r="KFJ18" s="359"/>
      <c r="KFK18" s="360"/>
      <c r="KFL18" s="359"/>
      <c r="KFM18" s="360"/>
      <c r="KFN18" s="359"/>
      <c r="KFO18" s="359"/>
      <c r="KFP18" s="359"/>
      <c r="KFQ18" s="359"/>
      <c r="KFR18" s="360"/>
      <c r="KFS18" s="359"/>
      <c r="KFT18" s="360"/>
      <c r="KFU18" s="359"/>
      <c r="KFV18" s="359"/>
      <c r="KFW18" s="359"/>
      <c r="KFX18" s="359"/>
      <c r="KFY18" s="360"/>
      <c r="KFZ18" s="359"/>
      <c r="KGA18" s="360"/>
      <c r="KGB18" s="359"/>
      <c r="KGC18" s="359"/>
      <c r="KGD18" s="359"/>
      <c r="KGE18" s="359"/>
      <c r="KGF18" s="360"/>
      <c r="KGG18" s="359"/>
      <c r="KGH18" s="360"/>
      <c r="KGI18" s="359"/>
      <c r="KGJ18" s="359"/>
      <c r="KGK18" s="359"/>
      <c r="KGL18" s="359"/>
      <c r="KGM18" s="360"/>
      <c r="KGN18" s="359"/>
      <c r="KGO18" s="360"/>
      <c r="KGP18" s="359"/>
      <c r="KGQ18" s="359"/>
      <c r="KGR18" s="359"/>
      <c r="KGS18" s="359"/>
      <c r="KGT18" s="360"/>
      <c r="KGU18" s="359"/>
      <c r="KGV18" s="360"/>
      <c r="KGW18" s="359"/>
      <c r="KGX18" s="359"/>
      <c r="KGY18" s="359"/>
      <c r="KGZ18" s="359"/>
      <c r="KHA18" s="360"/>
      <c r="KHB18" s="359"/>
      <c r="KHC18" s="360"/>
      <c r="KHD18" s="359"/>
      <c r="KHE18" s="359"/>
      <c r="KHF18" s="359"/>
      <c r="KHG18" s="359"/>
      <c r="KHH18" s="360"/>
      <c r="KHI18" s="359"/>
      <c r="KHJ18" s="360"/>
      <c r="KHK18" s="359"/>
      <c r="KHL18" s="359"/>
      <c r="KHM18" s="359"/>
      <c r="KHN18" s="359"/>
      <c r="KHO18" s="360"/>
      <c r="KHP18" s="359"/>
      <c r="KHQ18" s="360"/>
      <c r="KHR18" s="359"/>
      <c r="KHS18" s="359"/>
      <c r="KHT18" s="359"/>
      <c r="KHU18" s="359"/>
      <c r="KHV18" s="360"/>
      <c r="KHW18" s="359"/>
      <c r="KHX18" s="360"/>
      <c r="KHY18" s="359"/>
      <c r="KHZ18" s="359"/>
      <c r="KIA18" s="359"/>
      <c r="KIB18" s="359"/>
      <c r="KIC18" s="360"/>
      <c r="KID18" s="359"/>
      <c r="KIE18" s="360"/>
      <c r="KIF18" s="359"/>
      <c r="KIG18" s="359"/>
      <c r="KIH18" s="359"/>
      <c r="KII18" s="359"/>
      <c r="KIJ18" s="360"/>
      <c r="KIK18" s="359"/>
      <c r="KIL18" s="360"/>
      <c r="KIM18" s="359"/>
      <c r="KIN18" s="359"/>
      <c r="KIO18" s="359"/>
      <c r="KIP18" s="359"/>
      <c r="KIQ18" s="360"/>
      <c r="KIR18" s="359"/>
      <c r="KIS18" s="360"/>
      <c r="KIT18" s="359"/>
      <c r="KIU18" s="359"/>
      <c r="KIV18" s="359"/>
      <c r="KIW18" s="359"/>
      <c r="KIX18" s="360"/>
      <c r="KIY18" s="359"/>
      <c r="KIZ18" s="360"/>
      <c r="KJA18" s="359"/>
      <c r="KJB18" s="359"/>
      <c r="KJC18" s="359"/>
      <c r="KJD18" s="359"/>
      <c r="KJE18" s="360"/>
      <c r="KJF18" s="359"/>
      <c r="KJG18" s="360"/>
      <c r="KJH18" s="359"/>
      <c r="KJI18" s="359"/>
      <c r="KJJ18" s="359"/>
      <c r="KJK18" s="359"/>
      <c r="KJL18" s="360"/>
      <c r="KJM18" s="359"/>
      <c r="KJN18" s="360"/>
      <c r="KJO18" s="359"/>
      <c r="KJP18" s="359"/>
      <c r="KJQ18" s="359"/>
      <c r="KJR18" s="359"/>
      <c r="KJS18" s="360"/>
      <c r="KJT18" s="359"/>
      <c r="KJU18" s="360"/>
      <c r="KJV18" s="359"/>
      <c r="KJW18" s="359"/>
      <c r="KJX18" s="359"/>
      <c r="KJY18" s="359"/>
      <c r="KJZ18" s="360"/>
      <c r="KKA18" s="359"/>
      <c r="KKB18" s="360"/>
      <c r="KKC18" s="359"/>
      <c r="KKD18" s="359"/>
      <c r="KKE18" s="359"/>
      <c r="KKF18" s="359"/>
      <c r="KKG18" s="360"/>
      <c r="KKH18" s="359"/>
      <c r="KKI18" s="360"/>
      <c r="KKJ18" s="359"/>
      <c r="KKK18" s="359"/>
      <c r="KKL18" s="359"/>
      <c r="KKM18" s="359"/>
      <c r="KKN18" s="360"/>
      <c r="KKO18" s="359"/>
      <c r="KKP18" s="360"/>
      <c r="KKQ18" s="359"/>
      <c r="KKR18" s="359"/>
      <c r="KKS18" s="359"/>
      <c r="KKT18" s="359"/>
      <c r="KKU18" s="360"/>
      <c r="KKV18" s="359"/>
      <c r="KKW18" s="360"/>
      <c r="KKX18" s="359"/>
      <c r="KKY18" s="359"/>
      <c r="KKZ18" s="359"/>
      <c r="KLA18" s="359"/>
      <c r="KLB18" s="360"/>
      <c r="KLC18" s="359"/>
      <c r="KLD18" s="360"/>
      <c r="KLE18" s="359"/>
      <c r="KLF18" s="359"/>
      <c r="KLG18" s="359"/>
      <c r="KLH18" s="359"/>
      <c r="KLI18" s="360"/>
      <c r="KLJ18" s="359"/>
      <c r="KLK18" s="360"/>
      <c r="KLL18" s="359"/>
      <c r="KLM18" s="359"/>
      <c r="KLN18" s="359"/>
      <c r="KLO18" s="359"/>
      <c r="KLP18" s="360"/>
      <c r="KLQ18" s="359"/>
      <c r="KLR18" s="360"/>
      <c r="KLS18" s="359"/>
      <c r="KLT18" s="359"/>
      <c r="KLU18" s="359"/>
      <c r="KLV18" s="359"/>
      <c r="KLW18" s="360"/>
      <c r="KLX18" s="359"/>
      <c r="KLY18" s="360"/>
      <c r="KLZ18" s="359"/>
      <c r="KMA18" s="359"/>
      <c r="KMB18" s="359"/>
      <c r="KMC18" s="359"/>
      <c r="KMD18" s="360"/>
      <c r="KME18" s="359"/>
      <c r="KMF18" s="360"/>
      <c r="KMG18" s="359"/>
      <c r="KMH18" s="359"/>
      <c r="KMI18" s="359"/>
      <c r="KMJ18" s="359"/>
      <c r="KMK18" s="360"/>
      <c r="KML18" s="359"/>
      <c r="KMM18" s="360"/>
      <c r="KMN18" s="359"/>
      <c r="KMO18" s="359"/>
      <c r="KMP18" s="359"/>
      <c r="KMQ18" s="359"/>
      <c r="KMR18" s="360"/>
      <c r="KMS18" s="359"/>
      <c r="KMT18" s="360"/>
      <c r="KMU18" s="359"/>
      <c r="KMV18" s="359"/>
      <c r="KMW18" s="359"/>
      <c r="KMX18" s="359"/>
      <c r="KMY18" s="360"/>
      <c r="KMZ18" s="359"/>
      <c r="KNA18" s="360"/>
      <c r="KNB18" s="359"/>
      <c r="KNC18" s="359"/>
      <c r="KND18" s="359"/>
      <c r="KNE18" s="359"/>
      <c r="KNF18" s="360"/>
      <c r="KNG18" s="359"/>
      <c r="KNH18" s="360"/>
      <c r="KNI18" s="359"/>
      <c r="KNJ18" s="359"/>
      <c r="KNK18" s="359"/>
      <c r="KNL18" s="359"/>
      <c r="KNM18" s="360"/>
      <c r="KNN18" s="359"/>
      <c r="KNO18" s="360"/>
      <c r="KNP18" s="359"/>
      <c r="KNQ18" s="359"/>
      <c r="KNR18" s="359"/>
      <c r="KNS18" s="359"/>
      <c r="KNT18" s="360"/>
      <c r="KNU18" s="359"/>
      <c r="KNV18" s="360"/>
      <c r="KNW18" s="359"/>
      <c r="KNX18" s="359"/>
      <c r="KNY18" s="359"/>
      <c r="KNZ18" s="359"/>
      <c r="KOA18" s="360"/>
      <c r="KOB18" s="359"/>
      <c r="KOC18" s="360"/>
      <c r="KOD18" s="359"/>
      <c r="KOE18" s="359"/>
      <c r="KOF18" s="359"/>
      <c r="KOG18" s="359"/>
      <c r="KOH18" s="360"/>
      <c r="KOI18" s="359"/>
      <c r="KOJ18" s="360"/>
      <c r="KOK18" s="359"/>
      <c r="KOL18" s="359"/>
      <c r="KOM18" s="359"/>
      <c r="KON18" s="359"/>
      <c r="KOO18" s="360"/>
      <c r="KOP18" s="359"/>
      <c r="KOQ18" s="360"/>
      <c r="KOR18" s="359"/>
      <c r="KOS18" s="359"/>
      <c r="KOT18" s="359"/>
      <c r="KOU18" s="359"/>
      <c r="KOV18" s="360"/>
      <c r="KOW18" s="359"/>
      <c r="KOX18" s="360"/>
      <c r="KOY18" s="359"/>
      <c r="KOZ18" s="359"/>
      <c r="KPA18" s="359"/>
      <c r="KPB18" s="359"/>
      <c r="KPC18" s="360"/>
      <c r="KPD18" s="359"/>
      <c r="KPE18" s="360"/>
      <c r="KPF18" s="359"/>
      <c r="KPG18" s="359"/>
      <c r="KPH18" s="359"/>
      <c r="KPI18" s="359"/>
      <c r="KPJ18" s="360"/>
      <c r="KPK18" s="359"/>
      <c r="KPL18" s="360"/>
      <c r="KPM18" s="359"/>
      <c r="KPN18" s="359"/>
      <c r="KPO18" s="359"/>
      <c r="KPP18" s="359"/>
      <c r="KPQ18" s="360"/>
      <c r="KPR18" s="359"/>
      <c r="KPS18" s="360"/>
      <c r="KPT18" s="359"/>
      <c r="KPU18" s="359"/>
      <c r="KPV18" s="359"/>
      <c r="KPW18" s="359"/>
      <c r="KPX18" s="360"/>
      <c r="KPY18" s="359"/>
      <c r="KPZ18" s="360"/>
      <c r="KQA18" s="359"/>
      <c r="KQB18" s="359"/>
      <c r="KQC18" s="359"/>
      <c r="KQD18" s="359"/>
      <c r="KQE18" s="360"/>
      <c r="KQF18" s="359"/>
      <c r="KQG18" s="360"/>
      <c r="KQH18" s="359"/>
      <c r="KQI18" s="359"/>
      <c r="KQJ18" s="359"/>
      <c r="KQK18" s="359"/>
      <c r="KQL18" s="360"/>
      <c r="KQM18" s="359"/>
      <c r="KQN18" s="360"/>
      <c r="KQO18" s="359"/>
      <c r="KQP18" s="359"/>
      <c r="KQQ18" s="359"/>
      <c r="KQR18" s="359"/>
      <c r="KQS18" s="360"/>
      <c r="KQT18" s="359"/>
      <c r="KQU18" s="360"/>
      <c r="KQV18" s="359"/>
      <c r="KQW18" s="359"/>
      <c r="KQX18" s="359"/>
      <c r="KQY18" s="359"/>
      <c r="KQZ18" s="360"/>
      <c r="KRA18" s="359"/>
      <c r="KRB18" s="360"/>
      <c r="KRC18" s="359"/>
      <c r="KRD18" s="359"/>
      <c r="KRE18" s="359"/>
      <c r="KRF18" s="359"/>
      <c r="KRG18" s="360"/>
      <c r="KRH18" s="359"/>
      <c r="KRI18" s="360"/>
      <c r="KRJ18" s="359"/>
      <c r="KRK18" s="359"/>
      <c r="KRL18" s="359"/>
      <c r="KRM18" s="359"/>
      <c r="KRN18" s="360"/>
      <c r="KRO18" s="359"/>
      <c r="KRP18" s="360"/>
      <c r="KRQ18" s="359"/>
      <c r="KRR18" s="359"/>
      <c r="KRS18" s="359"/>
      <c r="KRT18" s="359"/>
      <c r="KRU18" s="360"/>
      <c r="KRV18" s="359"/>
      <c r="KRW18" s="360"/>
      <c r="KRX18" s="359"/>
      <c r="KRY18" s="359"/>
      <c r="KRZ18" s="359"/>
      <c r="KSA18" s="359"/>
      <c r="KSB18" s="360"/>
      <c r="KSC18" s="359"/>
      <c r="KSD18" s="360"/>
      <c r="KSE18" s="359"/>
      <c r="KSF18" s="359"/>
      <c r="KSG18" s="359"/>
      <c r="KSH18" s="359"/>
      <c r="KSI18" s="360"/>
      <c r="KSJ18" s="359"/>
      <c r="KSK18" s="360"/>
      <c r="KSL18" s="359"/>
      <c r="KSM18" s="359"/>
      <c r="KSN18" s="359"/>
      <c r="KSO18" s="359"/>
      <c r="KSP18" s="360"/>
      <c r="KSQ18" s="359"/>
      <c r="KSR18" s="360"/>
      <c r="KSS18" s="359"/>
      <c r="KST18" s="359"/>
      <c r="KSU18" s="359"/>
      <c r="KSV18" s="359"/>
      <c r="KSW18" s="360"/>
      <c r="KSX18" s="359"/>
      <c r="KSY18" s="360"/>
      <c r="KSZ18" s="359"/>
      <c r="KTA18" s="359"/>
      <c r="KTB18" s="359"/>
      <c r="KTC18" s="359"/>
      <c r="KTD18" s="360"/>
      <c r="KTE18" s="359"/>
      <c r="KTF18" s="360"/>
      <c r="KTG18" s="359"/>
      <c r="KTH18" s="359"/>
      <c r="KTI18" s="359"/>
      <c r="KTJ18" s="359"/>
      <c r="KTK18" s="360"/>
      <c r="KTL18" s="359"/>
      <c r="KTM18" s="360"/>
      <c r="KTN18" s="359"/>
      <c r="KTO18" s="359"/>
      <c r="KTP18" s="359"/>
      <c r="KTQ18" s="359"/>
      <c r="KTR18" s="360"/>
      <c r="KTS18" s="359"/>
      <c r="KTT18" s="360"/>
      <c r="KTU18" s="359"/>
      <c r="KTV18" s="359"/>
      <c r="KTW18" s="359"/>
      <c r="KTX18" s="359"/>
      <c r="KTY18" s="360"/>
      <c r="KTZ18" s="359"/>
      <c r="KUA18" s="360"/>
      <c r="KUB18" s="359"/>
      <c r="KUC18" s="359"/>
      <c r="KUD18" s="359"/>
      <c r="KUE18" s="359"/>
      <c r="KUF18" s="360"/>
      <c r="KUG18" s="359"/>
      <c r="KUH18" s="360"/>
      <c r="KUI18" s="359"/>
      <c r="KUJ18" s="359"/>
      <c r="KUK18" s="359"/>
      <c r="KUL18" s="359"/>
      <c r="KUM18" s="360"/>
      <c r="KUN18" s="359"/>
      <c r="KUO18" s="360"/>
      <c r="KUP18" s="359"/>
      <c r="KUQ18" s="359"/>
      <c r="KUR18" s="359"/>
      <c r="KUS18" s="359"/>
      <c r="KUT18" s="360"/>
      <c r="KUU18" s="359"/>
      <c r="KUV18" s="360"/>
      <c r="KUW18" s="359"/>
      <c r="KUX18" s="359"/>
      <c r="KUY18" s="359"/>
      <c r="KUZ18" s="359"/>
      <c r="KVA18" s="360"/>
      <c r="KVB18" s="359"/>
      <c r="KVC18" s="360"/>
      <c r="KVD18" s="359"/>
      <c r="KVE18" s="359"/>
      <c r="KVF18" s="359"/>
      <c r="KVG18" s="359"/>
      <c r="KVH18" s="360"/>
      <c r="KVI18" s="359"/>
      <c r="KVJ18" s="360"/>
      <c r="KVK18" s="359"/>
      <c r="KVL18" s="359"/>
      <c r="KVM18" s="359"/>
      <c r="KVN18" s="359"/>
      <c r="KVO18" s="360"/>
      <c r="KVP18" s="359"/>
      <c r="KVQ18" s="360"/>
      <c r="KVR18" s="359"/>
      <c r="KVS18" s="359"/>
      <c r="KVT18" s="359"/>
      <c r="KVU18" s="359"/>
      <c r="KVV18" s="360"/>
      <c r="KVW18" s="359"/>
      <c r="KVX18" s="360"/>
      <c r="KVY18" s="359"/>
      <c r="KVZ18" s="359"/>
      <c r="KWA18" s="359"/>
      <c r="KWB18" s="359"/>
      <c r="KWC18" s="360"/>
      <c r="KWD18" s="359"/>
      <c r="KWE18" s="360"/>
      <c r="KWF18" s="359"/>
      <c r="KWG18" s="359"/>
      <c r="KWH18" s="359"/>
      <c r="KWI18" s="359"/>
      <c r="KWJ18" s="360"/>
      <c r="KWK18" s="359"/>
      <c r="KWL18" s="360"/>
      <c r="KWM18" s="359"/>
      <c r="KWN18" s="359"/>
      <c r="KWO18" s="359"/>
      <c r="KWP18" s="359"/>
      <c r="KWQ18" s="360"/>
      <c r="KWR18" s="359"/>
      <c r="KWS18" s="360"/>
      <c r="KWT18" s="359"/>
      <c r="KWU18" s="359"/>
      <c r="KWV18" s="359"/>
      <c r="KWW18" s="359"/>
      <c r="KWX18" s="360"/>
      <c r="KWY18" s="359"/>
      <c r="KWZ18" s="360"/>
      <c r="KXA18" s="359"/>
      <c r="KXB18" s="359"/>
      <c r="KXC18" s="359"/>
      <c r="KXD18" s="359"/>
      <c r="KXE18" s="360"/>
      <c r="KXF18" s="359"/>
      <c r="KXG18" s="360"/>
      <c r="KXH18" s="359"/>
      <c r="KXI18" s="359"/>
      <c r="KXJ18" s="359"/>
      <c r="KXK18" s="359"/>
      <c r="KXL18" s="360"/>
      <c r="KXM18" s="359"/>
      <c r="KXN18" s="360"/>
      <c r="KXO18" s="359"/>
      <c r="KXP18" s="359"/>
      <c r="KXQ18" s="359"/>
      <c r="KXR18" s="359"/>
      <c r="KXS18" s="360"/>
      <c r="KXT18" s="359"/>
      <c r="KXU18" s="360"/>
      <c r="KXV18" s="359"/>
      <c r="KXW18" s="359"/>
      <c r="KXX18" s="359"/>
      <c r="KXY18" s="359"/>
      <c r="KXZ18" s="360"/>
      <c r="KYA18" s="359"/>
      <c r="KYB18" s="360"/>
      <c r="KYC18" s="359"/>
      <c r="KYD18" s="359"/>
      <c r="KYE18" s="359"/>
      <c r="KYF18" s="359"/>
      <c r="KYG18" s="360"/>
      <c r="KYH18" s="359"/>
      <c r="KYI18" s="360"/>
      <c r="KYJ18" s="359"/>
      <c r="KYK18" s="359"/>
      <c r="KYL18" s="359"/>
      <c r="KYM18" s="359"/>
      <c r="KYN18" s="360"/>
      <c r="KYO18" s="359"/>
      <c r="KYP18" s="360"/>
      <c r="KYQ18" s="359"/>
      <c r="KYR18" s="359"/>
      <c r="KYS18" s="359"/>
      <c r="KYT18" s="359"/>
      <c r="KYU18" s="360"/>
      <c r="KYV18" s="359"/>
      <c r="KYW18" s="360"/>
      <c r="KYX18" s="359"/>
      <c r="KYY18" s="359"/>
      <c r="KYZ18" s="359"/>
      <c r="KZA18" s="359"/>
      <c r="KZB18" s="360"/>
      <c r="KZC18" s="359"/>
      <c r="KZD18" s="360"/>
      <c r="KZE18" s="359"/>
      <c r="KZF18" s="359"/>
      <c r="KZG18" s="359"/>
      <c r="KZH18" s="359"/>
      <c r="KZI18" s="360"/>
      <c r="KZJ18" s="359"/>
      <c r="KZK18" s="360"/>
      <c r="KZL18" s="359"/>
      <c r="KZM18" s="359"/>
      <c r="KZN18" s="359"/>
      <c r="KZO18" s="359"/>
      <c r="KZP18" s="360"/>
      <c r="KZQ18" s="359"/>
      <c r="KZR18" s="360"/>
      <c r="KZS18" s="359"/>
      <c r="KZT18" s="359"/>
      <c r="KZU18" s="359"/>
      <c r="KZV18" s="359"/>
      <c r="KZW18" s="360"/>
      <c r="KZX18" s="359"/>
      <c r="KZY18" s="360"/>
      <c r="KZZ18" s="359"/>
      <c r="LAA18" s="359"/>
      <c r="LAB18" s="359"/>
      <c r="LAC18" s="359"/>
      <c r="LAD18" s="360"/>
      <c r="LAE18" s="359"/>
      <c r="LAF18" s="360"/>
      <c r="LAG18" s="359"/>
      <c r="LAH18" s="359"/>
      <c r="LAI18" s="359"/>
      <c r="LAJ18" s="359"/>
      <c r="LAK18" s="360"/>
      <c r="LAL18" s="359"/>
      <c r="LAM18" s="360"/>
      <c r="LAN18" s="359"/>
      <c r="LAO18" s="359"/>
      <c r="LAP18" s="359"/>
      <c r="LAQ18" s="359"/>
      <c r="LAR18" s="360"/>
      <c r="LAS18" s="359"/>
      <c r="LAT18" s="360"/>
      <c r="LAU18" s="359"/>
      <c r="LAV18" s="359"/>
      <c r="LAW18" s="359"/>
      <c r="LAX18" s="359"/>
      <c r="LAY18" s="360"/>
      <c r="LAZ18" s="359"/>
      <c r="LBA18" s="360"/>
      <c r="LBB18" s="359"/>
      <c r="LBC18" s="359"/>
      <c r="LBD18" s="359"/>
      <c r="LBE18" s="359"/>
      <c r="LBF18" s="360"/>
      <c r="LBG18" s="359"/>
      <c r="LBH18" s="360"/>
      <c r="LBI18" s="359"/>
      <c r="LBJ18" s="359"/>
      <c r="LBK18" s="359"/>
      <c r="LBL18" s="359"/>
      <c r="LBM18" s="360"/>
      <c r="LBN18" s="359"/>
      <c r="LBO18" s="360"/>
      <c r="LBP18" s="359"/>
      <c r="LBQ18" s="359"/>
      <c r="LBR18" s="359"/>
      <c r="LBS18" s="359"/>
      <c r="LBT18" s="360"/>
      <c r="LBU18" s="359"/>
      <c r="LBV18" s="360"/>
      <c r="LBW18" s="359"/>
      <c r="LBX18" s="359"/>
      <c r="LBY18" s="359"/>
      <c r="LBZ18" s="359"/>
      <c r="LCA18" s="360"/>
      <c r="LCB18" s="359"/>
      <c r="LCC18" s="360"/>
      <c r="LCD18" s="359"/>
      <c r="LCE18" s="359"/>
      <c r="LCF18" s="359"/>
      <c r="LCG18" s="359"/>
      <c r="LCH18" s="360"/>
      <c r="LCI18" s="359"/>
      <c r="LCJ18" s="360"/>
      <c r="LCK18" s="359"/>
      <c r="LCL18" s="359"/>
      <c r="LCM18" s="359"/>
      <c r="LCN18" s="359"/>
      <c r="LCO18" s="360"/>
      <c r="LCP18" s="359"/>
      <c r="LCQ18" s="360"/>
      <c r="LCR18" s="359"/>
      <c r="LCS18" s="359"/>
      <c r="LCT18" s="359"/>
      <c r="LCU18" s="359"/>
      <c r="LCV18" s="360"/>
      <c r="LCW18" s="359"/>
      <c r="LCX18" s="360"/>
      <c r="LCY18" s="359"/>
      <c r="LCZ18" s="359"/>
      <c r="LDA18" s="359"/>
      <c r="LDB18" s="359"/>
      <c r="LDC18" s="360"/>
      <c r="LDD18" s="359"/>
      <c r="LDE18" s="360"/>
      <c r="LDF18" s="359"/>
      <c r="LDG18" s="359"/>
      <c r="LDH18" s="359"/>
      <c r="LDI18" s="359"/>
      <c r="LDJ18" s="360"/>
      <c r="LDK18" s="359"/>
      <c r="LDL18" s="360"/>
      <c r="LDM18" s="359"/>
      <c r="LDN18" s="359"/>
      <c r="LDO18" s="359"/>
      <c r="LDP18" s="359"/>
      <c r="LDQ18" s="360"/>
      <c r="LDR18" s="359"/>
      <c r="LDS18" s="360"/>
      <c r="LDT18" s="359"/>
      <c r="LDU18" s="359"/>
      <c r="LDV18" s="359"/>
      <c r="LDW18" s="359"/>
      <c r="LDX18" s="360"/>
      <c r="LDY18" s="359"/>
      <c r="LDZ18" s="360"/>
      <c r="LEA18" s="359"/>
      <c r="LEB18" s="359"/>
      <c r="LEC18" s="359"/>
      <c r="LED18" s="359"/>
      <c r="LEE18" s="360"/>
      <c r="LEF18" s="359"/>
      <c r="LEG18" s="360"/>
      <c r="LEH18" s="359"/>
      <c r="LEI18" s="359"/>
      <c r="LEJ18" s="359"/>
      <c r="LEK18" s="359"/>
      <c r="LEL18" s="360"/>
      <c r="LEM18" s="359"/>
      <c r="LEN18" s="360"/>
      <c r="LEO18" s="359"/>
      <c r="LEP18" s="359"/>
      <c r="LEQ18" s="359"/>
      <c r="LER18" s="359"/>
      <c r="LES18" s="360"/>
      <c r="LET18" s="359"/>
      <c r="LEU18" s="360"/>
      <c r="LEV18" s="359"/>
      <c r="LEW18" s="359"/>
      <c r="LEX18" s="359"/>
      <c r="LEY18" s="359"/>
      <c r="LEZ18" s="360"/>
      <c r="LFA18" s="359"/>
      <c r="LFB18" s="360"/>
      <c r="LFC18" s="359"/>
      <c r="LFD18" s="359"/>
      <c r="LFE18" s="359"/>
      <c r="LFF18" s="359"/>
      <c r="LFG18" s="360"/>
      <c r="LFH18" s="359"/>
      <c r="LFI18" s="360"/>
      <c r="LFJ18" s="359"/>
      <c r="LFK18" s="359"/>
      <c r="LFL18" s="359"/>
      <c r="LFM18" s="359"/>
      <c r="LFN18" s="360"/>
      <c r="LFO18" s="359"/>
      <c r="LFP18" s="360"/>
      <c r="LFQ18" s="359"/>
      <c r="LFR18" s="359"/>
      <c r="LFS18" s="359"/>
      <c r="LFT18" s="359"/>
      <c r="LFU18" s="360"/>
      <c r="LFV18" s="359"/>
      <c r="LFW18" s="360"/>
      <c r="LFX18" s="359"/>
      <c r="LFY18" s="359"/>
      <c r="LFZ18" s="359"/>
      <c r="LGA18" s="359"/>
      <c r="LGB18" s="360"/>
      <c r="LGC18" s="359"/>
      <c r="LGD18" s="360"/>
      <c r="LGE18" s="359"/>
      <c r="LGF18" s="359"/>
      <c r="LGG18" s="359"/>
      <c r="LGH18" s="359"/>
      <c r="LGI18" s="360"/>
      <c r="LGJ18" s="359"/>
      <c r="LGK18" s="360"/>
      <c r="LGL18" s="359"/>
      <c r="LGM18" s="359"/>
      <c r="LGN18" s="359"/>
      <c r="LGO18" s="359"/>
      <c r="LGP18" s="360"/>
      <c r="LGQ18" s="359"/>
      <c r="LGR18" s="360"/>
      <c r="LGS18" s="359"/>
      <c r="LGT18" s="359"/>
      <c r="LGU18" s="359"/>
      <c r="LGV18" s="359"/>
      <c r="LGW18" s="360"/>
      <c r="LGX18" s="359"/>
      <c r="LGY18" s="360"/>
      <c r="LGZ18" s="359"/>
      <c r="LHA18" s="359"/>
      <c r="LHB18" s="359"/>
      <c r="LHC18" s="359"/>
      <c r="LHD18" s="360"/>
      <c r="LHE18" s="359"/>
      <c r="LHF18" s="360"/>
      <c r="LHG18" s="359"/>
      <c r="LHH18" s="359"/>
      <c r="LHI18" s="359"/>
      <c r="LHJ18" s="359"/>
      <c r="LHK18" s="360"/>
      <c r="LHL18" s="359"/>
      <c r="LHM18" s="360"/>
      <c r="LHN18" s="359"/>
      <c r="LHO18" s="359"/>
      <c r="LHP18" s="359"/>
      <c r="LHQ18" s="359"/>
      <c r="LHR18" s="360"/>
      <c r="LHS18" s="359"/>
      <c r="LHT18" s="360"/>
      <c r="LHU18" s="359"/>
      <c r="LHV18" s="359"/>
      <c r="LHW18" s="359"/>
      <c r="LHX18" s="359"/>
      <c r="LHY18" s="360"/>
      <c r="LHZ18" s="359"/>
      <c r="LIA18" s="360"/>
      <c r="LIB18" s="359"/>
      <c r="LIC18" s="359"/>
      <c r="LID18" s="359"/>
      <c r="LIE18" s="359"/>
      <c r="LIF18" s="360"/>
      <c r="LIG18" s="359"/>
      <c r="LIH18" s="360"/>
      <c r="LII18" s="359"/>
      <c r="LIJ18" s="359"/>
      <c r="LIK18" s="359"/>
      <c r="LIL18" s="359"/>
      <c r="LIM18" s="360"/>
      <c r="LIN18" s="359"/>
      <c r="LIO18" s="360"/>
      <c r="LIP18" s="359"/>
      <c r="LIQ18" s="359"/>
      <c r="LIR18" s="359"/>
      <c r="LIS18" s="359"/>
      <c r="LIT18" s="360"/>
      <c r="LIU18" s="359"/>
      <c r="LIV18" s="360"/>
      <c r="LIW18" s="359"/>
      <c r="LIX18" s="359"/>
      <c r="LIY18" s="359"/>
      <c r="LIZ18" s="359"/>
      <c r="LJA18" s="360"/>
      <c r="LJB18" s="359"/>
      <c r="LJC18" s="360"/>
      <c r="LJD18" s="359"/>
      <c r="LJE18" s="359"/>
      <c r="LJF18" s="359"/>
      <c r="LJG18" s="359"/>
      <c r="LJH18" s="360"/>
      <c r="LJI18" s="359"/>
      <c r="LJJ18" s="360"/>
      <c r="LJK18" s="359"/>
      <c r="LJL18" s="359"/>
      <c r="LJM18" s="359"/>
      <c r="LJN18" s="359"/>
      <c r="LJO18" s="360"/>
      <c r="LJP18" s="359"/>
      <c r="LJQ18" s="360"/>
      <c r="LJR18" s="359"/>
      <c r="LJS18" s="359"/>
      <c r="LJT18" s="359"/>
      <c r="LJU18" s="359"/>
      <c r="LJV18" s="360"/>
      <c r="LJW18" s="359"/>
      <c r="LJX18" s="360"/>
      <c r="LJY18" s="359"/>
      <c r="LJZ18" s="359"/>
      <c r="LKA18" s="359"/>
      <c r="LKB18" s="359"/>
      <c r="LKC18" s="360"/>
      <c r="LKD18" s="359"/>
      <c r="LKE18" s="360"/>
      <c r="LKF18" s="359"/>
      <c r="LKG18" s="359"/>
      <c r="LKH18" s="359"/>
      <c r="LKI18" s="359"/>
      <c r="LKJ18" s="360"/>
      <c r="LKK18" s="359"/>
      <c r="LKL18" s="360"/>
      <c r="LKM18" s="359"/>
      <c r="LKN18" s="359"/>
      <c r="LKO18" s="359"/>
      <c r="LKP18" s="359"/>
      <c r="LKQ18" s="360"/>
      <c r="LKR18" s="359"/>
      <c r="LKS18" s="360"/>
      <c r="LKT18" s="359"/>
      <c r="LKU18" s="359"/>
      <c r="LKV18" s="359"/>
      <c r="LKW18" s="359"/>
      <c r="LKX18" s="360"/>
      <c r="LKY18" s="359"/>
      <c r="LKZ18" s="360"/>
      <c r="LLA18" s="359"/>
      <c r="LLB18" s="359"/>
      <c r="LLC18" s="359"/>
      <c r="LLD18" s="359"/>
      <c r="LLE18" s="360"/>
      <c r="LLF18" s="359"/>
      <c r="LLG18" s="360"/>
      <c r="LLH18" s="359"/>
      <c r="LLI18" s="359"/>
      <c r="LLJ18" s="359"/>
      <c r="LLK18" s="359"/>
      <c r="LLL18" s="360"/>
      <c r="LLM18" s="359"/>
      <c r="LLN18" s="360"/>
      <c r="LLO18" s="359"/>
      <c r="LLP18" s="359"/>
      <c r="LLQ18" s="359"/>
      <c r="LLR18" s="359"/>
      <c r="LLS18" s="360"/>
      <c r="LLT18" s="359"/>
      <c r="LLU18" s="360"/>
      <c r="LLV18" s="359"/>
      <c r="LLW18" s="359"/>
      <c r="LLX18" s="359"/>
      <c r="LLY18" s="359"/>
      <c r="LLZ18" s="360"/>
      <c r="LMA18" s="359"/>
      <c r="LMB18" s="360"/>
      <c r="LMC18" s="359"/>
      <c r="LMD18" s="359"/>
      <c r="LME18" s="359"/>
      <c r="LMF18" s="359"/>
      <c r="LMG18" s="360"/>
      <c r="LMH18" s="359"/>
      <c r="LMI18" s="360"/>
      <c r="LMJ18" s="359"/>
      <c r="LMK18" s="359"/>
      <c r="LML18" s="359"/>
      <c r="LMM18" s="359"/>
      <c r="LMN18" s="360"/>
      <c r="LMO18" s="359"/>
      <c r="LMP18" s="360"/>
      <c r="LMQ18" s="359"/>
      <c r="LMR18" s="359"/>
      <c r="LMS18" s="359"/>
      <c r="LMT18" s="359"/>
      <c r="LMU18" s="360"/>
      <c r="LMV18" s="359"/>
      <c r="LMW18" s="360"/>
      <c r="LMX18" s="359"/>
      <c r="LMY18" s="359"/>
      <c r="LMZ18" s="359"/>
      <c r="LNA18" s="359"/>
      <c r="LNB18" s="360"/>
      <c r="LNC18" s="359"/>
      <c r="LND18" s="360"/>
      <c r="LNE18" s="359"/>
      <c r="LNF18" s="359"/>
      <c r="LNG18" s="359"/>
      <c r="LNH18" s="359"/>
      <c r="LNI18" s="360"/>
      <c r="LNJ18" s="359"/>
      <c r="LNK18" s="360"/>
      <c r="LNL18" s="359"/>
      <c r="LNM18" s="359"/>
      <c r="LNN18" s="359"/>
      <c r="LNO18" s="359"/>
      <c r="LNP18" s="360"/>
      <c r="LNQ18" s="359"/>
      <c r="LNR18" s="360"/>
      <c r="LNS18" s="359"/>
      <c r="LNT18" s="359"/>
      <c r="LNU18" s="359"/>
      <c r="LNV18" s="359"/>
      <c r="LNW18" s="360"/>
      <c r="LNX18" s="359"/>
      <c r="LNY18" s="360"/>
      <c r="LNZ18" s="359"/>
      <c r="LOA18" s="359"/>
      <c r="LOB18" s="359"/>
      <c r="LOC18" s="359"/>
      <c r="LOD18" s="360"/>
      <c r="LOE18" s="359"/>
      <c r="LOF18" s="360"/>
      <c r="LOG18" s="359"/>
      <c r="LOH18" s="359"/>
      <c r="LOI18" s="359"/>
      <c r="LOJ18" s="359"/>
      <c r="LOK18" s="360"/>
      <c r="LOL18" s="359"/>
      <c r="LOM18" s="360"/>
      <c r="LON18" s="359"/>
      <c r="LOO18" s="359"/>
      <c r="LOP18" s="359"/>
      <c r="LOQ18" s="359"/>
      <c r="LOR18" s="360"/>
      <c r="LOS18" s="359"/>
      <c r="LOT18" s="360"/>
      <c r="LOU18" s="359"/>
      <c r="LOV18" s="359"/>
      <c r="LOW18" s="359"/>
      <c r="LOX18" s="359"/>
      <c r="LOY18" s="360"/>
      <c r="LOZ18" s="359"/>
      <c r="LPA18" s="360"/>
      <c r="LPB18" s="359"/>
      <c r="LPC18" s="359"/>
      <c r="LPD18" s="359"/>
      <c r="LPE18" s="359"/>
      <c r="LPF18" s="360"/>
      <c r="LPG18" s="359"/>
      <c r="LPH18" s="360"/>
      <c r="LPI18" s="359"/>
      <c r="LPJ18" s="359"/>
      <c r="LPK18" s="359"/>
      <c r="LPL18" s="359"/>
      <c r="LPM18" s="360"/>
      <c r="LPN18" s="359"/>
      <c r="LPO18" s="360"/>
      <c r="LPP18" s="359"/>
      <c r="LPQ18" s="359"/>
      <c r="LPR18" s="359"/>
      <c r="LPS18" s="359"/>
      <c r="LPT18" s="360"/>
      <c r="LPU18" s="359"/>
      <c r="LPV18" s="360"/>
      <c r="LPW18" s="359"/>
      <c r="LPX18" s="359"/>
      <c r="LPY18" s="359"/>
      <c r="LPZ18" s="359"/>
      <c r="LQA18" s="360"/>
      <c r="LQB18" s="359"/>
      <c r="LQC18" s="360"/>
      <c r="LQD18" s="359"/>
      <c r="LQE18" s="359"/>
      <c r="LQF18" s="359"/>
      <c r="LQG18" s="359"/>
      <c r="LQH18" s="360"/>
      <c r="LQI18" s="359"/>
      <c r="LQJ18" s="360"/>
      <c r="LQK18" s="359"/>
      <c r="LQL18" s="359"/>
      <c r="LQM18" s="359"/>
      <c r="LQN18" s="359"/>
      <c r="LQO18" s="360"/>
      <c r="LQP18" s="359"/>
      <c r="LQQ18" s="360"/>
      <c r="LQR18" s="359"/>
      <c r="LQS18" s="359"/>
      <c r="LQT18" s="359"/>
      <c r="LQU18" s="359"/>
      <c r="LQV18" s="360"/>
      <c r="LQW18" s="359"/>
      <c r="LQX18" s="360"/>
      <c r="LQY18" s="359"/>
      <c r="LQZ18" s="359"/>
      <c r="LRA18" s="359"/>
      <c r="LRB18" s="359"/>
      <c r="LRC18" s="360"/>
      <c r="LRD18" s="359"/>
      <c r="LRE18" s="360"/>
      <c r="LRF18" s="359"/>
      <c r="LRG18" s="359"/>
      <c r="LRH18" s="359"/>
      <c r="LRI18" s="359"/>
      <c r="LRJ18" s="360"/>
      <c r="LRK18" s="359"/>
      <c r="LRL18" s="360"/>
      <c r="LRM18" s="359"/>
      <c r="LRN18" s="359"/>
      <c r="LRO18" s="359"/>
      <c r="LRP18" s="359"/>
      <c r="LRQ18" s="360"/>
      <c r="LRR18" s="359"/>
      <c r="LRS18" s="360"/>
      <c r="LRT18" s="359"/>
      <c r="LRU18" s="359"/>
      <c r="LRV18" s="359"/>
      <c r="LRW18" s="359"/>
      <c r="LRX18" s="360"/>
      <c r="LRY18" s="359"/>
      <c r="LRZ18" s="360"/>
      <c r="LSA18" s="359"/>
      <c r="LSB18" s="359"/>
      <c r="LSC18" s="359"/>
      <c r="LSD18" s="359"/>
      <c r="LSE18" s="360"/>
      <c r="LSF18" s="359"/>
      <c r="LSG18" s="360"/>
      <c r="LSH18" s="359"/>
      <c r="LSI18" s="359"/>
      <c r="LSJ18" s="359"/>
      <c r="LSK18" s="359"/>
      <c r="LSL18" s="360"/>
      <c r="LSM18" s="359"/>
      <c r="LSN18" s="360"/>
      <c r="LSO18" s="359"/>
      <c r="LSP18" s="359"/>
      <c r="LSQ18" s="359"/>
      <c r="LSR18" s="359"/>
      <c r="LSS18" s="360"/>
      <c r="LST18" s="359"/>
      <c r="LSU18" s="360"/>
      <c r="LSV18" s="359"/>
      <c r="LSW18" s="359"/>
      <c r="LSX18" s="359"/>
      <c r="LSY18" s="359"/>
      <c r="LSZ18" s="360"/>
      <c r="LTA18" s="359"/>
      <c r="LTB18" s="360"/>
      <c r="LTC18" s="359"/>
      <c r="LTD18" s="359"/>
      <c r="LTE18" s="359"/>
      <c r="LTF18" s="359"/>
      <c r="LTG18" s="360"/>
      <c r="LTH18" s="359"/>
      <c r="LTI18" s="360"/>
      <c r="LTJ18" s="359"/>
      <c r="LTK18" s="359"/>
      <c r="LTL18" s="359"/>
      <c r="LTM18" s="359"/>
      <c r="LTN18" s="360"/>
      <c r="LTO18" s="359"/>
      <c r="LTP18" s="360"/>
      <c r="LTQ18" s="359"/>
      <c r="LTR18" s="359"/>
      <c r="LTS18" s="359"/>
      <c r="LTT18" s="359"/>
      <c r="LTU18" s="360"/>
      <c r="LTV18" s="359"/>
      <c r="LTW18" s="360"/>
      <c r="LTX18" s="359"/>
      <c r="LTY18" s="359"/>
      <c r="LTZ18" s="359"/>
      <c r="LUA18" s="359"/>
      <c r="LUB18" s="360"/>
      <c r="LUC18" s="359"/>
      <c r="LUD18" s="360"/>
      <c r="LUE18" s="359"/>
      <c r="LUF18" s="359"/>
      <c r="LUG18" s="359"/>
      <c r="LUH18" s="359"/>
      <c r="LUI18" s="360"/>
      <c r="LUJ18" s="359"/>
      <c r="LUK18" s="360"/>
      <c r="LUL18" s="359"/>
      <c r="LUM18" s="359"/>
      <c r="LUN18" s="359"/>
      <c r="LUO18" s="359"/>
      <c r="LUP18" s="360"/>
      <c r="LUQ18" s="359"/>
      <c r="LUR18" s="360"/>
      <c r="LUS18" s="359"/>
      <c r="LUT18" s="359"/>
      <c r="LUU18" s="359"/>
      <c r="LUV18" s="359"/>
      <c r="LUW18" s="360"/>
      <c r="LUX18" s="359"/>
      <c r="LUY18" s="360"/>
      <c r="LUZ18" s="359"/>
      <c r="LVA18" s="359"/>
      <c r="LVB18" s="359"/>
      <c r="LVC18" s="359"/>
      <c r="LVD18" s="360"/>
      <c r="LVE18" s="359"/>
      <c r="LVF18" s="360"/>
      <c r="LVG18" s="359"/>
      <c r="LVH18" s="359"/>
      <c r="LVI18" s="359"/>
      <c r="LVJ18" s="359"/>
      <c r="LVK18" s="360"/>
      <c r="LVL18" s="359"/>
      <c r="LVM18" s="360"/>
      <c r="LVN18" s="359"/>
      <c r="LVO18" s="359"/>
      <c r="LVP18" s="359"/>
      <c r="LVQ18" s="359"/>
      <c r="LVR18" s="360"/>
      <c r="LVS18" s="359"/>
      <c r="LVT18" s="360"/>
      <c r="LVU18" s="359"/>
      <c r="LVV18" s="359"/>
      <c r="LVW18" s="359"/>
      <c r="LVX18" s="359"/>
      <c r="LVY18" s="360"/>
      <c r="LVZ18" s="359"/>
      <c r="LWA18" s="360"/>
      <c r="LWB18" s="359"/>
      <c r="LWC18" s="359"/>
      <c r="LWD18" s="359"/>
      <c r="LWE18" s="359"/>
      <c r="LWF18" s="360"/>
      <c r="LWG18" s="359"/>
      <c r="LWH18" s="360"/>
      <c r="LWI18" s="359"/>
      <c r="LWJ18" s="359"/>
      <c r="LWK18" s="359"/>
      <c r="LWL18" s="359"/>
      <c r="LWM18" s="360"/>
      <c r="LWN18" s="359"/>
      <c r="LWO18" s="360"/>
      <c r="LWP18" s="359"/>
      <c r="LWQ18" s="359"/>
      <c r="LWR18" s="359"/>
      <c r="LWS18" s="359"/>
      <c r="LWT18" s="360"/>
      <c r="LWU18" s="359"/>
      <c r="LWV18" s="360"/>
      <c r="LWW18" s="359"/>
      <c r="LWX18" s="359"/>
      <c r="LWY18" s="359"/>
      <c r="LWZ18" s="359"/>
      <c r="LXA18" s="360"/>
      <c r="LXB18" s="359"/>
      <c r="LXC18" s="360"/>
      <c r="LXD18" s="359"/>
      <c r="LXE18" s="359"/>
      <c r="LXF18" s="359"/>
      <c r="LXG18" s="359"/>
      <c r="LXH18" s="360"/>
      <c r="LXI18" s="359"/>
      <c r="LXJ18" s="360"/>
      <c r="LXK18" s="359"/>
      <c r="LXL18" s="359"/>
      <c r="LXM18" s="359"/>
      <c r="LXN18" s="359"/>
      <c r="LXO18" s="360"/>
      <c r="LXP18" s="359"/>
      <c r="LXQ18" s="360"/>
      <c r="LXR18" s="359"/>
      <c r="LXS18" s="359"/>
      <c r="LXT18" s="359"/>
      <c r="LXU18" s="359"/>
      <c r="LXV18" s="360"/>
      <c r="LXW18" s="359"/>
      <c r="LXX18" s="360"/>
      <c r="LXY18" s="359"/>
      <c r="LXZ18" s="359"/>
      <c r="LYA18" s="359"/>
      <c r="LYB18" s="359"/>
      <c r="LYC18" s="360"/>
      <c r="LYD18" s="359"/>
      <c r="LYE18" s="360"/>
      <c r="LYF18" s="359"/>
      <c r="LYG18" s="359"/>
      <c r="LYH18" s="359"/>
      <c r="LYI18" s="359"/>
      <c r="LYJ18" s="360"/>
      <c r="LYK18" s="359"/>
      <c r="LYL18" s="360"/>
      <c r="LYM18" s="359"/>
      <c r="LYN18" s="359"/>
      <c r="LYO18" s="359"/>
      <c r="LYP18" s="359"/>
      <c r="LYQ18" s="360"/>
      <c r="LYR18" s="359"/>
      <c r="LYS18" s="360"/>
      <c r="LYT18" s="359"/>
      <c r="LYU18" s="359"/>
      <c r="LYV18" s="359"/>
      <c r="LYW18" s="359"/>
      <c r="LYX18" s="360"/>
      <c r="LYY18" s="359"/>
      <c r="LYZ18" s="360"/>
      <c r="LZA18" s="359"/>
      <c r="LZB18" s="359"/>
      <c r="LZC18" s="359"/>
      <c r="LZD18" s="359"/>
      <c r="LZE18" s="360"/>
      <c r="LZF18" s="359"/>
      <c r="LZG18" s="360"/>
      <c r="LZH18" s="359"/>
      <c r="LZI18" s="359"/>
      <c r="LZJ18" s="359"/>
      <c r="LZK18" s="359"/>
      <c r="LZL18" s="360"/>
      <c r="LZM18" s="359"/>
      <c r="LZN18" s="360"/>
      <c r="LZO18" s="359"/>
      <c r="LZP18" s="359"/>
      <c r="LZQ18" s="359"/>
      <c r="LZR18" s="359"/>
      <c r="LZS18" s="360"/>
      <c r="LZT18" s="359"/>
      <c r="LZU18" s="360"/>
      <c r="LZV18" s="359"/>
      <c r="LZW18" s="359"/>
      <c r="LZX18" s="359"/>
      <c r="LZY18" s="359"/>
      <c r="LZZ18" s="360"/>
      <c r="MAA18" s="359"/>
      <c r="MAB18" s="360"/>
      <c r="MAC18" s="359"/>
      <c r="MAD18" s="359"/>
      <c r="MAE18" s="359"/>
      <c r="MAF18" s="359"/>
      <c r="MAG18" s="360"/>
      <c r="MAH18" s="359"/>
      <c r="MAI18" s="360"/>
      <c r="MAJ18" s="359"/>
      <c r="MAK18" s="359"/>
      <c r="MAL18" s="359"/>
      <c r="MAM18" s="359"/>
      <c r="MAN18" s="360"/>
      <c r="MAO18" s="359"/>
      <c r="MAP18" s="360"/>
      <c r="MAQ18" s="359"/>
      <c r="MAR18" s="359"/>
      <c r="MAS18" s="359"/>
      <c r="MAT18" s="359"/>
      <c r="MAU18" s="360"/>
      <c r="MAV18" s="359"/>
      <c r="MAW18" s="360"/>
      <c r="MAX18" s="359"/>
      <c r="MAY18" s="359"/>
      <c r="MAZ18" s="359"/>
      <c r="MBA18" s="359"/>
      <c r="MBB18" s="360"/>
      <c r="MBC18" s="359"/>
      <c r="MBD18" s="360"/>
      <c r="MBE18" s="359"/>
      <c r="MBF18" s="359"/>
      <c r="MBG18" s="359"/>
      <c r="MBH18" s="359"/>
      <c r="MBI18" s="360"/>
      <c r="MBJ18" s="359"/>
      <c r="MBK18" s="360"/>
      <c r="MBL18" s="359"/>
      <c r="MBM18" s="359"/>
      <c r="MBN18" s="359"/>
      <c r="MBO18" s="359"/>
      <c r="MBP18" s="360"/>
      <c r="MBQ18" s="359"/>
      <c r="MBR18" s="360"/>
      <c r="MBS18" s="359"/>
      <c r="MBT18" s="359"/>
      <c r="MBU18" s="359"/>
      <c r="MBV18" s="359"/>
      <c r="MBW18" s="360"/>
      <c r="MBX18" s="359"/>
      <c r="MBY18" s="360"/>
      <c r="MBZ18" s="359"/>
      <c r="MCA18" s="359"/>
      <c r="MCB18" s="359"/>
      <c r="MCC18" s="359"/>
      <c r="MCD18" s="360"/>
      <c r="MCE18" s="359"/>
      <c r="MCF18" s="360"/>
      <c r="MCG18" s="359"/>
      <c r="MCH18" s="359"/>
      <c r="MCI18" s="359"/>
      <c r="MCJ18" s="359"/>
      <c r="MCK18" s="360"/>
      <c r="MCL18" s="359"/>
      <c r="MCM18" s="360"/>
      <c r="MCN18" s="359"/>
      <c r="MCO18" s="359"/>
      <c r="MCP18" s="359"/>
      <c r="MCQ18" s="359"/>
      <c r="MCR18" s="360"/>
      <c r="MCS18" s="359"/>
      <c r="MCT18" s="360"/>
      <c r="MCU18" s="359"/>
      <c r="MCV18" s="359"/>
      <c r="MCW18" s="359"/>
      <c r="MCX18" s="359"/>
      <c r="MCY18" s="360"/>
      <c r="MCZ18" s="359"/>
      <c r="MDA18" s="360"/>
      <c r="MDB18" s="359"/>
      <c r="MDC18" s="359"/>
      <c r="MDD18" s="359"/>
      <c r="MDE18" s="359"/>
      <c r="MDF18" s="360"/>
      <c r="MDG18" s="359"/>
      <c r="MDH18" s="360"/>
      <c r="MDI18" s="359"/>
      <c r="MDJ18" s="359"/>
      <c r="MDK18" s="359"/>
      <c r="MDL18" s="359"/>
      <c r="MDM18" s="360"/>
      <c r="MDN18" s="359"/>
      <c r="MDO18" s="360"/>
      <c r="MDP18" s="359"/>
      <c r="MDQ18" s="359"/>
      <c r="MDR18" s="359"/>
      <c r="MDS18" s="359"/>
      <c r="MDT18" s="360"/>
      <c r="MDU18" s="359"/>
      <c r="MDV18" s="360"/>
      <c r="MDW18" s="359"/>
      <c r="MDX18" s="359"/>
      <c r="MDY18" s="359"/>
      <c r="MDZ18" s="359"/>
      <c r="MEA18" s="360"/>
      <c r="MEB18" s="359"/>
      <c r="MEC18" s="360"/>
      <c r="MED18" s="359"/>
      <c r="MEE18" s="359"/>
      <c r="MEF18" s="359"/>
      <c r="MEG18" s="359"/>
      <c r="MEH18" s="360"/>
      <c r="MEI18" s="359"/>
      <c r="MEJ18" s="360"/>
      <c r="MEK18" s="359"/>
      <c r="MEL18" s="359"/>
      <c r="MEM18" s="359"/>
      <c r="MEN18" s="359"/>
      <c r="MEO18" s="360"/>
      <c r="MEP18" s="359"/>
      <c r="MEQ18" s="360"/>
      <c r="MER18" s="359"/>
      <c r="MES18" s="359"/>
      <c r="MET18" s="359"/>
      <c r="MEU18" s="359"/>
      <c r="MEV18" s="360"/>
      <c r="MEW18" s="359"/>
      <c r="MEX18" s="360"/>
      <c r="MEY18" s="359"/>
      <c r="MEZ18" s="359"/>
      <c r="MFA18" s="359"/>
      <c r="MFB18" s="359"/>
      <c r="MFC18" s="360"/>
      <c r="MFD18" s="359"/>
      <c r="MFE18" s="360"/>
      <c r="MFF18" s="359"/>
      <c r="MFG18" s="359"/>
      <c r="MFH18" s="359"/>
      <c r="MFI18" s="359"/>
      <c r="MFJ18" s="360"/>
      <c r="MFK18" s="359"/>
      <c r="MFL18" s="360"/>
      <c r="MFM18" s="359"/>
      <c r="MFN18" s="359"/>
      <c r="MFO18" s="359"/>
      <c r="MFP18" s="359"/>
      <c r="MFQ18" s="360"/>
      <c r="MFR18" s="359"/>
      <c r="MFS18" s="360"/>
      <c r="MFT18" s="359"/>
      <c r="MFU18" s="359"/>
      <c r="MFV18" s="359"/>
      <c r="MFW18" s="359"/>
      <c r="MFX18" s="360"/>
      <c r="MFY18" s="359"/>
      <c r="MFZ18" s="360"/>
      <c r="MGA18" s="359"/>
      <c r="MGB18" s="359"/>
      <c r="MGC18" s="359"/>
      <c r="MGD18" s="359"/>
      <c r="MGE18" s="360"/>
      <c r="MGF18" s="359"/>
      <c r="MGG18" s="360"/>
      <c r="MGH18" s="359"/>
      <c r="MGI18" s="359"/>
      <c r="MGJ18" s="359"/>
      <c r="MGK18" s="359"/>
      <c r="MGL18" s="360"/>
      <c r="MGM18" s="359"/>
      <c r="MGN18" s="360"/>
      <c r="MGO18" s="359"/>
      <c r="MGP18" s="359"/>
      <c r="MGQ18" s="359"/>
      <c r="MGR18" s="359"/>
      <c r="MGS18" s="360"/>
      <c r="MGT18" s="359"/>
      <c r="MGU18" s="360"/>
      <c r="MGV18" s="359"/>
      <c r="MGW18" s="359"/>
      <c r="MGX18" s="359"/>
      <c r="MGY18" s="359"/>
      <c r="MGZ18" s="360"/>
      <c r="MHA18" s="359"/>
      <c r="MHB18" s="360"/>
      <c r="MHC18" s="359"/>
      <c r="MHD18" s="359"/>
      <c r="MHE18" s="359"/>
      <c r="MHF18" s="359"/>
      <c r="MHG18" s="360"/>
      <c r="MHH18" s="359"/>
      <c r="MHI18" s="360"/>
      <c r="MHJ18" s="359"/>
      <c r="MHK18" s="359"/>
      <c r="MHL18" s="359"/>
      <c r="MHM18" s="359"/>
      <c r="MHN18" s="360"/>
      <c r="MHO18" s="359"/>
      <c r="MHP18" s="360"/>
      <c r="MHQ18" s="359"/>
      <c r="MHR18" s="359"/>
      <c r="MHS18" s="359"/>
      <c r="MHT18" s="359"/>
      <c r="MHU18" s="360"/>
      <c r="MHV18" s="359"/>
      <c r="MHW18" s="360"/>
      <c r="MHX18" s="359"/>
      <c r="MHY18" s="359"/>
      <c r="MHZ18" s="359"/>
      <c r="MIA18" s="359"/>
      <c r="MIB18" s="360"/>
      <c r="MIC18" s="359"/>
      <c r="MID18" s="360"/>
      <c r="MIE18" s="359"/>
      <c r="MIF18" s="359"/>
      <c r="MIG18" s="359"/>
      <c r="MIH18" s="359"/>
      <c r="MII18" s="360"/>
      <c r="MIJ18" s="359"/>
      <c r="MIK18" s="360"/>
      <c r="MIL18" s="359"/>
      <c r="MIM18" s="359"/>
      <c r="MIN18" s="359"/>
      <c r="MIO18" s="359"/>
      <c r="MIP18" s="360"/>
      <c r="MIQ18" s="359"/>
      <c r="MIR18" s="360"/>
      <c r="MIS18" s="359"/>
      <c r="MIT18" s="359"/>
      <c r="MIU18" s="359"/>
      <c r="MIV18" s="359"/>
      <c r="MIW18" s="360"/>
      <c r="MIX18" s="359"/>
      <c r="MIY18" s="360"/>
      <c r="MIZ18" s="359"/>
      <c r="MJA18" s="359"/>
      <c r="MJB18" s="359"/>
      <c r="MJC18" s="359"/>
      <c r="MJD18" s="360"/>
      <c r="MJE18" s="359"/>
      <c r="MJF18" s="360"/>
      <c r="MJG18" s="359"/>
      <c r="MJH18" s="359"/>
      <c r="MJI18" s="359"/>
      <c r="MJJ18" s="359"/>
      <c r="MJK18" s="360"/>
      <c r="MJL18" s="359"/>
      <c r="MJM18" s="360"/>
      <c r="MJN18" s="359"/>
      <c r="MJO18" s="359"/>
      <c r="MJP18" s="359"/>
      <c r="MJQ18" s="359"/>
      <c r="MJR18" s="360"/>
      <c r="MJS18" s="359"/>
      <c r="MJT18" s="360"/>
      <c r="MJU18" s="359"/>
      <c r="MJV18" s="359"/>
      <c r="MJW18" s="359"/>
      <c r="MJX18" s="359"/>
      <c r="MJY18" s="360"/>
      <c r="MJZ18" s="359"/>
      <c r="MKA18" s="360"/>
      <c r="MKB18" s="359"/>
      <c r="MKC18" s="359"/>
      <c r="MKD18" s="359"/>
      <c r="MKE18" s="359"/>
      <c r="MKF18" s="360"/>
      <c r="MKG18" s="359"/>
      <c r="MKH18" s="360"/>
      <c r="MKI18" s="359"/>
      <c r="MKJ18" s="359"/>
      <c r="MKK18" s="359"/>
      <c r="MKL18" s="359"/>
      <c r="MKM18" s="360"/>
      <c r="MKN18" s="359"/>
      <c r="MKO18" s="360"/>
      <c r="MKP18" s="359"/>
      <c r="MKQ18" s="359"/>
      <c r="MKR18" s="359"/>
      <c r="MKS18" s="359"/>
      <c r="MKT18" s="360"/>
      <c r="MKU18" s="359"/>
      <c r="MKV18" s="360"/>
      <c r="MKW18" s="359"/>
      <c r="MKX18" s="359"/>
      <c r="MKY18" s="359"/>
      <c r="MKZ18" s="359"/>
      <c r="MLA18" s="360"/>
      <c r="MLB18" s="359"/>
      <c r="MLC18" s="360"/>
      <c r="MLD18" s="359"/>
      <c r="MLE18" s="359"/>
      <c r="MLF18" s="359"/>
      <c r="MLG18" s="359"/>
      <c r="MLH18" s="360"/>
      <c r="MLI18" s="359"/>
      <c r="MLJ18" s="360"/>
      <c r="MLK18" s="359"/>
      <c r="MLL18" s="359"/>
      <c r="MLM18" s="359"/>
      <c r="MLN18" s="359"/>
      <c r="MLO18" s="360"/>
      <c r="MLP18" s="359"/>
      <c r="MLQ18" s="360"/>
      <c r="MLR18" s="359"/>
      <c r="MLS18" s="359"/>
      <c r="MLT18" s="359"/>
      <c r="MLU18" s="359"/>
      <c r="MLV18" s="360"/>
      <c r="MLW18" s="359"/>
      <c r="MLX18" s="360"/>
      <c r="MLY18" s="359"/>
      <c r="MLZ18" s="359"/>
      <c r="MMA18" s="359"/>
      <c r="MMB18" s="359"/>
      <c r="MMC18" s="360"/>
      <c r="MMD18" s="359"/>
      <c r="MME18" s="360"/>
      <c r="MMF18" s="359"/>
      <c r="MMG18" s="359"/>
      <c r="MMH18" s="359"/>
      <c r="MMI18" s="359"/>
      <c r="MMJ18" s="360"/>
      <c r="MMK18" s="359"/>
      <c r="MML18" s="360"/>
      <c r="MMM18" s="359"/>
      <c r="MMN18" s="359"/>
      <c r="MMO18" s="359"/>
      <c r="MMP18" s="359"/>
      <c r="MMQ18" s="360"/>
      <c r="MMR18" s="359"/>
      <c r="MMS18" s="360"/>
      <c r="MMT18" s="359"/>
      <c r="MMU18" s="359"/>
      <c r="MMV18" s="359"/>
      <c r="MMW18" s="359"/>
      <c r="MMX18" s="360"/>
      <c r="MMY18" s="359"/>
      <c r="MMZ18" s="360"/>
      <c r="MNA18" s="359"/>
      <c r="MNB18" s="359"/>
      <c r="MNC18" s="359"/>
      <c r="MND18" s="359"/>
      <c r="MNE18" s="360"/>
      <c r="MNF18" s="359"/>
      <c r="MNG18" s="360"/>
      <c r="MNH18" s="359"/>
      <c r="MNI18" s="359"/>
      <c r="MNJ18" s="359"/>
      <c r="MNK18" s="359"/>
      <c r="MNL18" s="360"/>
      <c r="MNM18" s="359"/>
      <c r="MNN18" s="360"/>
      <c r="MNO18" s="359"/>
      <c r="MNP18" s="359"/>
      <c r="MNQ18" s="359"/>
      <c r="MNR18" s="359"/>
      <c r="MNS18" s="360"/>
      <c r="MNT18" s="359"/>
      <c r="MNU18" s="360"/>
      <c r="MNV18" s="359"/>
      <c r="MNW18" s="359"/>
      <c r="MNX18" s="359"/>
      <c r="MNY18" s="359"/>
      <c r="MNZ18" s="360"/>
      <c r="MOA18" s="359"/>
      <c r="MOB18" s="360"/>
      <c r="MOC18" s="359"/>
      <c r="MOD18" s="359"/>
      <c r="MOE18" s="359"/>
      <c r="MOF18" s="359"/>
      <c r="MOG18" s="360"/>
      <c r="MOH18" s="359"/>
      <c r="MOI18" s="360"/>
      <c r="MOJ18" s="359"/>
      <c r="MOK18" s="359"/>
      <c r="MOL18" s="359"/>
      <c r="MOM18" s="359"/>
      <c r="MON18" s="360"/>
      <c r="MOO18" s="359"/>
      <c r="MOP18" s="360"/>
      <c r="MOQ18" s="359"/>
      <c r="MOR18" s="359"/>
      <c r="MOS18" s="359"/>
      <c r="MOT18" s="359"/>
      <c r="MOU18" s="360"/>
      <c r="MOV18" s="359"/>
      <c r="MOW18" s="360"/>
      <c r="MOX18" s="359"/>
      <c r="MOY18" s="359"/>
      <c r="MOZ18" s="359"/>
      <c r="MPA18" s="359"/>
      <c r="MPB18" s="360"/>
      <c r="MPC18" s="359"/>
      <c r="MPD18" s="360"/>
      <c r="MPE18" s="359"/>
      <c r="MPF18" s="359"/>
      <c r="MPG18" s="359"/>
      <c r="MPH18" s="359"/>
      <c r="MPI18" s="360"/>
      <c r="MPJ18" s="359"/>
      <c r="MPK18" s="360"/>
      <c r="MPL18" s="359"/>
      <c r="MPM18" s="359"/>
      <c r="MPN18" s="359"/>
      <c r="MPO18" s="359"/>
      <c r="MPP18" s="360"/>
      <c r="MPQ18" s="359"/>
      <c r="MPR18" s="360"/>
      <c r="MPS18" s="359"/>
      <c r="MPT18" s="359"/>
      <c r="MPU18" s="359"/>
      <c r="MPV18" s="359"/>
      <c r="MPW18" s="360"/>
      <c r="MPX18" s="359"/>
      <c r="MPY18" s="360"/>
      <c r="MPZ18" s="359"/>
      <c r="MQA18" s="359"/>
      <c r="MQB18" s="359"/>
      <c r="MQC18" s="359"/>
      <c r="MQD18" s="360"/>
      <c r="MQE18" s="359"/>
      <c r="MQF18" s="360"/>
      <c r="MQG18" s="359"/>
      <c r="MQH18" s="359"/>
      <c r="MQI18" s="359"/>
      <c r="MQJ18" s="359"/>
      <c r="MQK18" s="360"/>
      <c r="MQL18" s="359"/>
      <c r="MQM18" s="360"/>
      <c r="MQN18" s="359"/>
      <c r="MQO18" s="359"/>
      <c r="MQP18" s="359"/>
      <c r="MQQ18" s="359"/>
      <c r="MQR18" s="360"/>
      <c r="MQS18" s="359"/>
      <c r="MQT18" s="360"/>
      <c r="MQU18" s="359"/>
      <c r="MQV18" s="359"/>
      <c r="MQW18" s="359"/>
      <c r="MQX18" s="359"/>
      <c r="MQY18" s="360"/>
      <c r="MQZ18" s="359"/>
      <c r="MRA18" s="360"/>
      <c r="MRB18" s="359"/>
      <c r="MRC18" s="359"/>
      <c r="MRD18" s="359"/>
      <c r="MRE18" s="359"/>
      <c r="MRF18" s="360"/>
      <c r="MRG18" s="359"/>
      <c r="MRH18" s="360"/>
      <c r="MRI18" s="359"/>
      <c r="MRJ18" s="359"/>
      <c r="MRK18" s="359"/>
      <c r="MRL18" s="359"/>
      <c r="MRM18" s="360"/>
      <c r="MRN18" s="359"/>
      <c r="MRO18" s="360"/>
      <c r="MRP18" s="359"/>
      <c r="MRQ18" s="359"/>
      <c r="MRR18" s="359"/>
      <c r="MRS18" s="359"/>
      <c r="MRT18" s="360"/>
      <c r="MRU18" s="359"/>
      <c r="MRV18" s="360"/>
      <c r="MRW18" s="359"/>
      <c r="MRX18" s="359"/>
      <c r="MRY18" s="359"/>
      <c r="MRZ18" s="359"/>
      <c r="MSA18" s="360"/>
      <c r="MSB18" s="359"/>
      <c r="MSC18" s="360"/>
      <c r="MSD18" s="359"/>
      <c r="MSE18" s="359"/>
      <c r="MSF18" s="359"/>
      <c r="MSG18" s="359"/>
      <c r="MSH18" s="360"/>
      <c r="MSI18" s="359"/>
      <c r="MSJ18" s="360"/>
      <c r="MSK18" s="359"/>
      <c r="MSL18" s="359"/>
      <c r="MSM18" s="359"/>
      <c r="MSN18" s="359"/>
      <c r="MSO18" s="360"/>
      <c r="MSP18" s="359"/>
      <c r="MSQ18" s="360"/>
      <c r="MSR18" s="359"/>
      <c r="MSS18" s="359"/>
      <c r="MST18" s="359"/>
      <c r="MSU18" s="359"/>
      <c r="MSV18" s="360"/>
      <c r="MSW18" s="359"/>
      <c r="MSX18" s="360"/>
      <c r="MSY18" s="359"/>
      <c r="MSZ18" s="359"/>
      <c r="MTA18" s="359"/>
      <c r="MTB18" s="359"/>
      <c r="MTC18" s="360"/>
      <c r="MTD18" s="359"/>
      <c r="MTE18" s="360"/>
      <c r="MTF18" s="359"/>
      <c r="MTG18" s="359"/>
      <c r="MTH18" s="359"/>
      <c r="MTI18" s="359"/>
      <c r="MTJ18" s="360"/>
      <c r="MTK18" s="359"/>
      <c r="MTL18" s="360"/>
      <c r="MTM18" s="359"/>
      <c r="MTN18" s="359"/>
      <c r="MTO18" s="359"/>
      <c r="MTP18" s="359"/>
      <c r="MTQ18" s="360"/>
      <c r="MTR18" s="359"/>
      <c r="MTS18" s="360"/>
      <c r="MTT18" s="359"/>
      <c r="MTU18" s="359"/>
      <c r="MTV18" s="359"/>
      <c r="MTW18" s="359"/>
      <c r="MTX18" s="360"/>
      <c r="MTY18" s="359"/>
      <c r="MTZ18" s="360"/>
      <c r="MUA18" s="359"/>
      <c r="MUB18" s="359"/>
      <c r="MUC18" s="359"/>
      <c r="MUD18" s="359"/>
      <c r="MUE18" s="360"/>
      <c r="MUF18" s="359"/>
      <c r="MUG18" s="360"/>
      <c r="MUH18" s="359"/>
      <c r="MUI18" s="359"/>
      <c r="MUJ18" s="359"/>
      <c r="MUK18" s="359"/>
      <c r="MUL18" s="360"/>
      <c r="MUM18" s="359"/>
      <c r="MUN18" s="360"/>
      <c r="MUO18" s="359"/>
      <c r="MUP18" s="359"/>
      <c r="MUQ18" s="359"/>
      <c r="MUR18" s="359"/>
      <c r="MUS18" s="360"/>
      <c r="MUT18" s="359"/>
      <c r="MUU18" s="360"/>
      <c r="MUV18" s="359"/>
      <c r="MUW18" s="359"/>
      <c r="MUX18" s="359"/>
      <c r="MUY18" s="359"/>
      <c r="MUZ18" s="360"/>
      <c r="MVA18" s="359"/>
      <c r="MVB18" s="360"/>
      <c r="MVC18" s="359"/>
      <c r="MVD18" s="359"/>
      <c r="MVE18" s="359"/>
      <c r="MVF18" s="359"/>
      <c r="MVG18" s="360"/>
      <c r="MVH18" s="359"/>
      <c r="MVI18" s="360"/>
      <c r="MVJ18" s="359"/>
      <c r="MVK18" s="359"/>
      <c r="MVL18" s="359"/>
      <c r="MVM18" s="359"/>
      <c r="MVN18" s="360"/>
      <c r="MVO18" s="359"/>
      <c r="MVP18" s="360"/>
      <c r="MVQ18" s="359"/>
      <c r="MVR18" s="359"/>
      <c r="MVS18" s="359"/>
      <c r="MVT18" s="359"/>
      <c r="MVU18" s="360"/>
      <c r="MVV18" s="359"/>
      <c r="MVW18" s="360"/>
      <c r="MVX18" s="359"/>
      <c r="MVY18" s="359"/>
      <c r="MVZ18" s="359"/>
      <c r="MWA18" s="359"/>
      <c r="MWB18" s="360"/>
      <c r="MWC18" s="359"/>
      <c r="MWD18" s="360"/>
      <c r="MWE18" s="359"/>
      <c r="MWF18" s="359"/>
      <c r="MWG18" s="359"/>
      <c r="MWH18" s="359"/>
      <c r="MWI18" s="360"/>
      <c r="MWJ18" s="359"/>
      <c r="MWK18" s="360"/>
      <c r="MWL18" s="359"/>
      <c r="MWM18" s="359"/>
      <c r="MWN18" s="359"/>
      <c r="MWO18" s="359"/>
      <c r="MWP18" s="360"/>
      <c r="MWQ18" s="359"/>
      <c r="MWR18" s="360"/>
      <c r="MWS18" s="359"/>
      <c r="MWT18" s="359"/>
      <c r="MWU18" s="359"/>
      <c r="MWV18" s="359"/>
      <c r="MWW18" s="360"/>
      <c r="MWX18" s="359"/>
      <c r="MWY18" s="360"/>
      <c r="MWZ18" s="359"/>
      <c r="MXA18" s="359"/>
      <c r="MXB18" s="359"/>
      <c r="MXC18" s="359"/>
      <c r="MXD18" s="360"/>
      <c r="MXE18" s="359"/>
      <c r="MXF18" s="360"/>
      <c r="MXG18" s="359"/>
      <c r="MXH18" s="359"/>
      <c r="MXI18" s="359"/>
      <c r="MXJ18" s="359"/>
      <c r="MXK18" s="360"/>
      <c r="MXL18" s="359"/>
      <c r="MXM18" s="360"/>
      <c r="MXN18" s="359"/>
      <c r="MXO18" s="359"/>
      <c r="MXP18" s="359"/>
      <c r="MXQ18" s="359"/>
      <c r="MXR18" s="360"/>
      <c r="MXS18" s="359"/>
      <c r="MXT18" s="360"/>
      <c r="MXU18" s="359"/>
      <c r="MXV18" s="359"/>
      <c r="MXW18" s="359"/>
      <c r="MXX18" s="359"/>
      <c r="MXY18" s="360"/>
      <c r="MXZ18" s="359"/>
      <c r="MYA18" s="360"/>
      <c r="MYB18" s="359"/>
      <c r="MYC18" s="359"/>
      <c r="MYD18" s="359"/>
      <c r="MYE18" s="359"/>
      <c r="MYF18" s="360"/>
      <c r="MYG18" s="359"/>
      <c r="MYH18" s="360"/>
      <c r="MYI18" s="359"/>
      <c r="MYJ18" s="359"/>
      <c r="MYK18" s="359"/>
      <c r="MYL18" s="359"/>
      <c r="MYM18" s="360"/>
      <c r="MYN18" s="359"/>
      <c r="MYO18" s="360"/>
      <c r="MYP18" s="359"/>
      <c r="MYQ18" s="359"/>
      <c r="MYR18" s="359"/>
      <c r="MYS18" s="359"/>
      <c r="MYT18" s="360"/>
      <c r="MYU18" s="359"/>
      <c r="MYV18" s="360"/>
      <c r="MYW18" s="359"/>
      <c r="MYX18" s="359"/>
      <c r="MYY18" s="359"/>
      <c r="MYZ18" s="359"/>
      <c r="MZA18" s="360"/>
      <c r="MZB18" s="359"/>
      <c r="MZC18" s="360"/>
      <c r="MZD18" s="359"/>
      <c r="MZE18" s="359"/>
      <c r="MZF18" s="359"/>
      <c r="MZG18" s="359"/>
      <c r="MZH18" s="360"/>
      <c r="MZI18" s="359"/>
      <c r="MZJ18" s="360"/>
      <c r="MZK18" s="359"/>
      <c r="MZL18" s="359"/>
      <c r="MZM18" s="359"/>
      <c r="MZN18" s="359"/>
      <c r="MZO18" s="360"/>
      <c r="MZP18" s="359"/>
      <c r="MZQ18" s="360"/>
      <c r="MZR18" s="359"/>
      <c r="MZS18" s="359"/>
      <c r="MZT18" s="359"/>
      <c r="MZU18" s="359"/>
      <c r="MZV18" s="360"/>
      <c r="MZW18" s="359"/>
      <c r="MZX18" s="360"/>
      <c r="MZY18" s="359"/>
      <c r="MZZ18" s="359"/>
      <c r="NAA18" s="359"/>
      <c r="NAB18" s="359"/>
      <c r="NAC18" s="360"/>
      <c r="NAD18" s="359"/>
      <c r="NAE18" s="360"/>
      <c r="NAF18" s="359"/>
      <c r="NAG18" s="359"/>
      <c r="NAH18" s="359"/>
      <c r="NAI18" s="359"/>
      <c r="NAJ18" s="360"/>
      <c r="NAK18" s="359"/>
      <c r="NAL18" s="360"/>
      <c r="NAM18" s="359"/>
      <c r="NAN18" s="359"/>
      <c r="NAO18" s="359"/>
      <c r="NAP18" s="359"/>
      <c r="NAQ18" s="360"/>
      <c r="NAR18" s="359"/>
      <c r="NAS18" s="360"/>
      <c r="NAT18" s="359"/>
      <c r="NAU18" s="359"/>
      <c r="NAV18" s="359"/>
      <c r="NAW18" s="359"/>
      <c r="NAX18" s="360"/>
      <c r="NAY18" s="359"/>
      <c r="NAZ18" s="360"/>
      <c r="NBA18" s="359"/>
      <c r="NBB18" s="359"/>
      <c r="NBC18" s="359"/>
      <c r="NBD18" s="359"/>
      <c r="NBE18" s="360"/>
      <c r="NBF18" s="359"/>
      <c r="NBG18" s="360"/>
      <c r="NBH18" s="359"/>
      <c r="NBI18" s="359"/>
      <c r="NBJ18" s="359"/>
      <c r="NBK18" s="359"/>
      <c r="NBL18" s="360"/>
      <c r="NBM18" s="359"/>
      <c r="NBN18" s="360"/>
      <c r="NBO18" s="359"/>
      <c r="NBP18" s="359"/>
      <c r="NBQ18" s="359"/>
      <c r="NBR18" s="359"/>
      <c r="NBS18" s="360"/>
      <c r="NBT18" s="359"/>
      <c r="NBU18" s="360"/>
      <c r="NBV18" s="359"/>
      <c r="NBW18" s="359"/>
      <c r="NBX18" s="359"/>
      <c r="NBY18" s="359"/>
      <c r="NBZ18" s="360"/>
      <c r="NCA18" s="359"/>
      <c r="NCB18" s="360"/>
      <c r="NCC18" s="359"/>
      <c r="NCD18" s="359"/>
      <c r="NCE18" s="359"/>
      <c r="NCF18" s="359"/>
      <c r="NCG18" s="360"/>
      <c r="NCH18" s="359"/>
      <c r="NCI18" s="360"/>
      <c r="NCJ18" s="359"/>
      <c r="NCK18" s="359"/>
      <c r="NCL18" s="359"/>
      <c r="NCM18" s="359"/>
      <c r="NCN18" s="360"/>
      <c r="NCO18" s="359"/>
      <c r="NCP18" s="360"/>
      <c r="NCQ18" s="359"/>
      <c r="NCR18" s="359"/>
      <c r="NCS18" s="359"/>
      <c r="NCT18" s="359"/>
      <c r="NCU18" s="360"/>
      <c r="NCV18" s="359"/>
      <c r="NCW18" s="360"/>
      <c r="NCX18" s="359"/>
      <c r="NCY18" s="359"/>
      <c r="NCZ18" s="359"/>
      <c r="NDA18" s="359"/>
      <c r="NDB18" s="360"/>
      <c r="NDC18" s="359"/>
      <c r="NDD18" s="360"/>
      <c r="NDE18" s="359"/>
      <c r="NDF18" s="359"/>
      <c r="NDG18" s="359"/>
      <c r="NDH18" s="359"/>
      <c r="NDI18" s="360"/>
      <c r="NDJ18" s="359"/>
      <c r="NDK18" s="360"/>
      <c r="NDL18" s="359"/>
      <c r="NDM18" s="359"/>
      <c r="NDN18" s="359"/>
      <c r="NDO18" s="359"/>
      <c r="NDP18" s="360"/>
      <c r="NDQ18" s="359"/>
      <c r="NDR18" s="360"/>
      <c r="NDS18" s="359"/>
      <c r="NDT18" s="359"/>
      <c r="NDU18" s="359"/>
      <c r="NDV18" s="359"/>
      <c r="NDW18" s="360"/>
      <c r="NDX18" s="359"/>
      <c r="NDY18" s="360"/>
      <c r="NDZ18" s="359"/>
      <c r="NEA18" s="359"/>
      <c r="NEB18" s="359"/>
      <c r="NEC18" s="359"/>
      <c r="NED18" s="360"/>
      <c r="NEE18" s="359"/>
      <c r="NEF18" s="360"/>
      <c r="NEG18" s="359"/>
      <c r="NEH18" s="359"/>
      <c r="NEI18" s="359"/>
      <c r="NEJ18" s="359"/>
      <c r="NEK18" s="360"/>
      <c r="NEL18" s="359"/>
      <c r="NEM18" s="360"/>
      <c r="NEN18" s="359"/>
      <c r="NEO18" s="359"/>
      <c r="NEP18" s="359"/>
      <c r="NEQ18" s="359"/>
      <c r="NER18" s="360"/>
      <c r="NES18" s="359"/>
      <c r="NET18" s="360"/>
      <c r="NEU18" s="359"/>
      <c r="NEV18" s="359"/>
      <c r="NEW18" s="359"/>
      <c r="NEX18" s="359"/>
      <c r="NEY18" s="360"/>
      <c r="NEZ18" s="359"/>
      <c r="NFA18" s="360"/>
      <c r="NFB18" s="359"/>
      <c r="NFC18" s="359"/>
      <c r="NFD18" s="359"/>
      <c r="NFE18" s="359"/>
      <c r="NFF18" s="360"/>
      <c r="NFG18" s="359"/>
      <c r="NFH18" s="360"/>
      <c r="NFI18" s="359"/>
      <c r="NFJ18" s="359"/>
      <c r="NFK18" s="359"/>
      <c r="NFL18" s="359"/>
      <c r="NFM18" s="360"/>
      <c r="NFN18" s="359"/>
      <c r="NFO18" s="360"/>
      <c r="NFP18" s="359"/>
      <c r="NFQ18" s="359"/>
      <c r="NFR18" s="359"/>
      <c r="NFS18" s="359"/>
      <c r="NFT18" s="360"/>
      <c r="NFU18" s="359"/>
      <c r="NFV18" s="360"/>
      <c r="NFW18" s="359"/>
      <c r="NFX18" s="359"/>
      <c r="NFY18" s="359"/>
      <c r="NFZ18" s="359"/>
      <c r="NGA18" s="360"/>
      <c r="NGB18" s="359"/>
      <c r="NGC18" s="360"/>
      <c r="NGD18" s="359"/>
      <c r="NGE18" s="359"/>
      <c r="NGF18" s="359"/>
      <c r="NGG18" s="359"/>
      <c r="NGH18" s="360"/>
      <c r="NGI18" s="359"/>
      <c r="NGJ18" s="360"/>
      <c r="NGK18" s="359"/>
      <c r="NGL18" s="359"/>
      <c r="NGM18" s="359"/>
      <c r="NGN18" s="359"/>
      <c r="NGO18" s="360"/>
      <c r="NGP18" s="359"/>
      <c r="NGQ18" s="360"/>
      <c r="NGR18" s="359"/>
      <c r="NGS18" s="359"/>
      <c r="NGT18" s="359"/>
      <c r="NGU18" s="359"/>
      <c r="NGV18" s="360"/>
      <c r="NGW18" s="359"/>
      <c r="NGX18" s="360"/>
      <c r="NGY18" s="359"/>
      <c r="NGZ18" s="359"/>
      <c r="NHA18" s="359"/>
      <c r="NHB18" s="359"/>
      <c r="NHC18" s="360"/>
      <c r="NHD18" s="359"/>
      <c r="NHE18" s="360"/>
      <c r="NHF18" s="359"/>
      <c r="NHG18" s="359"/>
      <c r="NHH18" s="359"/>
      <c r="NHI18" s="359"/>
      <c r="NHJ18" s="360"/>
      <c r="NHK18" s="359"/>
      <c r="NHL18" s="360"/>
      <c r="NHM18" s="359"/>
      <c r="NHN18" s="359"/>
      <c r="NHO18" s="359"/>
      <c r="NHP18" s="359"/>
      <c r="NHQ18" s="360"/>
      <c r="NHR18" s="359"/>
      <c r="NHS18" s="360"/>
      <c r="NHT18" s="359"/>
      <c r="NHU18" s="359"/>
      <c r="NHV18" s="359"/>
      <c r="NHW18" s="359"/>
      <c r="NHX18" s="360"/>
      <c r="NHY18" s="359"/>
      <c r="NHZ18" s="360"/>
      <c r="NIA18" s="359"/>
      <c r="NIB18" s="359"/>
      <c r="NIC18" s="359"/>
      <c r="NID18" s="359"/>
      <c r="NIE18" s="360"/>
      <c r="NIF18" s="359"/>
      <c r="NIG18" s="360"/>
      <c r="NIH18" s="359"/>
      <c r="NII18" s="359"/>
      <c r="NIJ18" s="359"/>
      <c r="NIK18" s="359"/>
      <c r="NIL18" s="360"/>
      <c r="NIM18" s="359"/>
      <c r="NIN18" s="360"/>
      <c r="NIO18" s="359"/>
      <c r="NIP18" s="359"/>
      <c r="NIQ18" s="359"/>
      <c r="NIR18" s="359"/>
      <c r="NIS18" s="360"/>
      <c r="NIT18" s="359"/>
      <c r="NIU18" s="360"/>
      <c r="NIV18" s="359"/>
      <c r="NIW18" s="359"/>
      <c r="NIX18" s="359"/>
      <c r="NIY18" s="359"/>
      <c r="NIZ18" s="360"/>
      <c r="NJA18" s="359"/>
      <c r="NJB18" s="360"/>
      <c r="NJC18" s="359"/>
      <c r="NJD18" s="359"/>
      <c r="NJE18" s="359"/>
      <c r="NJF18" s="359"/>
      <c r="NJG18" s="360"/>
      <c r="NJH18" s="359"/>
      <c r="NJI18" s="360"/>
      <c r="NJJ18" s="359"/>
      <c r="NJK18" s="359"/>
      <c r="NJL18" s="359"/>
      <c r="NJM18" s="359"/>
      <c r="NJN18" s="360"/>
      <c r="NJO18" s="359"/>
      <c r="NJP18" s="360"/>
      <c r="NJQ18" s="359"/>
      <c r="NJR18" s="359"/>
      <c r="NJS18" s="359"/>
      <c r="NJT18" s="359"/>
      <c r="NJU18" s="360"/>
      <c r="NJV18" s="359"/>
      <c r="NJW18" s="360"/>
      <c r="NJX18" s="359"/>
      <c r="NJY18" s="359"/>
      <c r="NJZ18" s="359"/>
      <c r="NKA18" s="359"/>
      <c r="NKB18" s="360"/>
      <c r="NKC18" s="359"/>
      <c r="NKD18" s="360"/>
      <c r="NKE18" s="359"/>
      <c r="NKF18" s="359"/>
      <c r="NKG18" s="359"/>
      <c r="NKH18" s="359"/>
      <c r="NKI18" s="360"/>
      <c r="NKJ18" s="359"/>
      <c r="NKK18" s="360"/>
      <c r="NKL18" s="359"/>
      <c r="NKM18" s="359"/>
      <c r="NKN18" s="359"/>
      <c r="NKO18" s="359"/>
      <c r="NKP18" s="360"/>
      <c r="NKQ18" s="359"/>
      <c r="NKR18" s="360"/>
      <c r="NKS18" s="359"/>
      <c r="NKT18" s="359"/>
      <c r="NKU18" s="359"/>
      <c r="NKV18" s="359"/>
      <c r="NKW18" s="360"/>
      <c r="NKX18" s="359"/>
      <c r="NKY18" s="360"/>
      <c r="NKZ18" s="359"/>
      <c r="NLA18" s="359"/>
      <c r="NLB18" s="359"/>
      <c r="NLC18" s="359"/>
      <c r="NLD18" s="360"/>
      <c r="NLE18" s="359"/>
      <c r="NLF18" s="360"/>
      <c r="NLG18" s="359"/>
      <c r="NLH18" s="359"/>
      <c r="NLI18" s="359"/>
      <c r="NLJ18" s="359"/>
      <c r="NLK18" s="360"/>
      <c r="NLL18" s="359"/>
      <c r="NLM18" s="360"/>
      <c r="NLN18" s="359"/>
      <c r="NLO18" s="359"/>
      <c r="NLP18" s="359"/>
      <c r="NLQ18" s="359"/>
      <c r="NLR18" s="360"/>
      <c r="NLS18" s="359"/>
      <c r="NLT18" s="360"/>
      <c r="NLU18" s="359"/>
      <c r="NLV18" s="359"/>
      <c r="NLW18" s="359"/>
      <c r="NLX18" s="359"/>
      <c r="NLY18" s="360"/>
      <c r="NLZ18" s="359"/>
      <c r="NMA18" s="360"/>
      <c r="NMB18" s="359"/>
      <c r="NMC18" s="359"/>
      <c r="NMD18" s="359"/>
      <c r="NME18" s="359"/>
      <c r="NMF18" s="360"/>
      <c r="NMG18" s="359"/>
      <c r="NMH18" s="360"/>
      <c r="NMI18" s="359"/>
      <c r="NMJ18" s="359"/>
      <c r="NMK18" s="359"/>
      <c r="NML18" s="359"/>
      <c r="NMM18" s="360"/>
      <c r="NMN18" s="359"/>
      <c r="NMO18" s="360"/>
      <c r="NMP18" s="359"/>
      <c r="NMQ18" s="359"/>
      <c r="NMR18" s="359"/>
      <c r="NMS18" s="359"/>
      <c r="NMT18" s="360"/>
      <c r="NMU18" s="359"/>
      <c r="NMV18" s="360"/>
      <c r="NMW18" s="359"/>
      <c r="NMX18" s="359"/>
      <c r="NMY18" s="359"/>
      <c r="NMZ18" s="359"/>
      <c r="NNA18" s="360"/>
      <c r="NNB18" s="359"/>
      <c r="NNC18" s="360"/>
      <c r="NND18" s="359"/>
      <c r="NNE18" s="359"/>
      <c r="NNF18" s="359"/>
      <c r="NNG18" s="359"/>
      <c r="NNH18" s="360"/>
      <c r="NNI18" s="359"/>
      <c r="NNJ18" s="360"/>
      <c r="NNK18" s="359"/>
      <c r="NNL18" s="359"/>
      <c r="NNM18" s="359"/>
      <c r="NNN18" s="359"/>
      <c r="NNO18" s="360"/>
      <c r="NNP18" s="359"/>
      <c r="NNQ18" s="360"/>
      <c r="NNR18" s="359"/>
      <c r="NNS18" s="359"/>
      <c r="NNT18" s="359"/>
      <c r="NNU18" s="359"/>
      <c r="NNV18" s="360"/>
      <c r="NNW18" s="359"/>
      <c r="NNX18" s="360"/>
      <c r="NNY18" s="359"/>
      <c r="NNZ18" s="359"/>
      <c r="NOA18" s="359"/>
      <c r="NOB18" s="359"/>
      <c r="NOC18" s="360"/>
      <c r="NOD18" s="359"/>
      <c r="NOE18" s="360"/>
      <c r="NOF18" s="359"/>
      <c r="NOG18" s="359"/>
      <c r="NOH18" s="359"/>
      <c r="NOI18" s="359"/>
      <c r="NOJ18" s="360"/>
      <c r="NOK18" s="359"/>
      <c r="NOL18" s="360"/>
      <c r="NOM18" s="359"/>
      <c r="NON18" s="359"/>
      <c r="NOO18" s="359"/>
      <c r="NOP18" s="359"/>
      <c r="NOQ18" s="360"/>
      <c r="NOR18" s="359"/>
      <c r="NOS18" s="360"/>
      <c r="NOT18" s="359"/>
      <c r="NOU18" s="359"/>
      <c r="NOV18" s="359"/>
      <c r="NOW18" s="359"/>
      <c r="NOX18" s="360"/>
      <c r="NOY18" s="359"/>
      <c r="NOZ18" s="360"/>
      <c r="NPA18" s="359"/>
      <c r="NPB18" s="359"/>
      <c r="NPC18" s="359"/>
      <c r="NPD18" s="359"/>
      <c r="NPE18" s="360"/>
      <c r="NPF18" s="359"/>
      <c r="NPG18" s="360"/>
      <c r="NPH18" s="359"/>
      <c r="NPI18" s="359"/>
      <c r="NPJ18" s="359"/>
      <c r="NPK18" s="359"/>
      <c r="NPL18" s="360"/>
      <c r="NPM18" s="359"/>
      <c r="NPN18" s="360"/>
      <c r="NPO18" s="359"/>
      <c r="NPP18" s="359"/>
      <c r="NPQ18" s="359"/>
      <c r="NPR18" s="359"/>
      <c r="NPS18" s="360"/>
      <c r="NPT18" s="359"/>
      <c r="NPU18" s="360"/>
      <c r="NPV18" s="359"/>
      <c r="NPW18" s="359"/>
      <c r="NPX18" s="359"/>
      <c r="NPY18" s="359"/>
      <c r="NPZ18" s="360"/>
      <c r="NQA18" s="359"/>
      <c r="NQB18" s="360"/>
      <c r="NQC18" s="359"/>
      <c r="NQD18" s="359"/>
      <c r="NQE18" s="359"/>
      <c r="NQF18" s="359"/>
      <c r="NQG18" s="360"/>
      <c r="NQH18" s="359"/>
      <c r="NQI18" s="360"/>
      <c r="NQJ18" s="359"/>
      <c r="NQK18" s="359"/>
      <c r="NQL18" s="359"/>
      <c r="NQM18" s="359"/>
      <c r="NQN18" s="360"/>
      <c r="NQO18" s="359"/>
      <c r="NQP18" s="360"/>
      <c r="NQQ18" s="359"/>
      <c r="NQR18" s="359"/>
      <c r="NQS18" s="359"/>
      <c r="NQT18" s="359"/>
      <c r="NQU18" s="360"/>
      <c r="NQV18" s="359"/>
      <c r="NQW18" s="360"/>
      <c r="NQX18" s="359"/>
      <c r="NQY18" s="359"/>
      <c r="NQZ18" s="359"/>
      <c r="NRA18" s="359"/>
      <c r="NRB18" s="360"/>
      <c r="NRC18" s="359"/>
      <c r="NRD18" s="360"/>
      <c r="NRE18" s="359"/>
      <c r="NRF18" s="359"/>
      <c r="NRG18" s="359"/>
      <c r="NRH18" s="359"/>
      <c r="NRI18" s="360"/>
      <c r="NRJ18" s="359"/>
      <c r="NRK18" s="360"/>
      <c r="NRL18" s="359"/>
      <c r="NRM18" s="359"/>
      <c r="NRN18" s="359"/>
      <c r="NRO18" s="359"/>
      <c r="NRP18" s="360"/>
      <c r="NRQ18" s="359"/>
      <c r="NRR18" s="360"/>
      <c r="NRS18" s="359"/>
      <c r="NRT18" s="359"/>
      <c r="NRU18" s="359"/>
      <c r="NRV18" s="359"/>
      <c r="NRW18" s="360"/>
      <c r="NRX18" s="359"/>
      <c r="NRY18" s="360"/>
      <c r="NRZ18" s="359"/>
      <c r="NSA18" s="359"/>
      <c r="NSB18" s="359"/>
      <c r="NSC18" s="359"/>
      <c r="NSD18" s="360"/>
      <c r="NSE18" s="359"/>
      <c r="NSF18" s="360"/>
      <c r="NSG18" s="359"/>
      <c r="NSH18" s="359"/>
      <c r="NSI18" s="359"/>
      <c r="NSJ18" s="359"/>
      <c r="NSK18" s="360"/>
      <c r="NSL18" s="359"/>
      <c r="NSM18" s="360"/>
      <c r="NSN18" s="359"/>
      <c r="NSO18" s="359"/>
      <c r="NSP18" s="359"/>
      <c r="NSQ18" s="359"/>
      <c r="NSR18" s="360"/>
      <c r="NSS18" s="359"/>
      <c r="NST18" s="360"/>
      <c r="NSU18" s="359"/>
      <c r="NSV18" s="359"/>
      <c r="NSW18" s="359"/>
      <c r="NSX18" s="359"/>
      <c r="NSY18" s="360"/>
      <c r="NSZ18" s="359"/>
      <c r="NTA18" s="360"/>
      <c r="NTB18" s="359"/>
      <c r="NTC18" s="359"/>
      <c r="NTD18" s="359"/>
      <c r="NTE18" s="359"/>
      <c r="NTF18" s="360"/>
      <c r="NTG18" s="359"/>
      <c r="NTH18" s="360"/>
      <c r="NTI18" s="359"/>
      <c r="NTJ18" s="359"/>
      <c r="NTK18" s="359"/>
      <c r="NTL18" s="359"/>
      <c r="NTM18" s="360"/>
      <c r="NTN18" s="359"/>
      <c r="NTO18" s="360"/>
      <c r="NTP18" s="359"/>
      <c r="NTQ18" s="359"/>
      <c r="NTR18" s="359"/>
      <c r="NTS18" s="359"/>
      <c r="NTT18" s="360"/>
      <c r="NTU18" s="359"/>
      <c r="NTV18" s="360"/>
      <c r="NTW18" s="359"/>
      <c r="NTX18" s="359"/>
      <c r="NTY18" s="359"/>
      <c r="NTZ18" s="359"/>
      <c r="NUA18" s="360"/>
      <c r="NUB18" s="359"/>
      <c r="NUC18" s="360"/>
      <c r="NUD18" s="359"/>
      <c r="NUE18" s="359"/>
      <c r="NUF18" s="359"/>
      <c r="NUG18" s="359"/>
      <c r="NUH18" s="360"/>
      <c r="NUI18" s="359"/>
      <c r="NUJ18" s="360"/>
      <c r="NUK18" s="359"/>
      <c r="NUL18" s="359"/>
      <c r="NUM18" s="359"/>
      <c r="NUN18" s="359"/>
      <c r="NUO18" s="360"/>
      <c r="NUP18" s="359"/>
      <c r="NUQ18" s="360"/>
      <c r="NUR18" s="359"/>
      <c r="NUS18" s="359"/>
      <c r="NUT18" s="359"/>
      <c r="NUU18" s="359"/>
      <c r="NUV18" s="360"/>
      <c r="NUW18" s="359"/>
      <c r="NUX18" s="360"/>
      <c r="NUY18" s="359"/>
      <c r="NUZ18" s="359"/>
      <c r="NVA18" s="359"/>
      <c r="NVB18" s="359"/>
      <c r="NVC18" s="360"/>
      <c r="NVD18" s="359"/>
      <c r="NVE18" s="360"/>
      <c r="NVF18" s="359"/>
      <c r="NVG18" s="359"/>
      <c r="NVH18" s="359"/>
      <c r="NVI18" s="359"/>
      <c r="NVJ18" s="360"/>
      <c r="NVK18" s="359"/>
      <c r="NVL18" s="360"/>
      <c r="NVM18" s="359"/>
      <c r="NVN18" s="359"/>
      <c r="NVO18" s="359"/>
      <c r="NVP18" s="359"/>
      <c r="NVQ18" s="360"/>
      <c r="NVR18" s="359"/>
      <c r="NVS18" s="360"/>
      <c r="NVT18" s="359"/>
      <c r="NVU18" s="359"/>
      <c r="NVV18" s="359"/>
      <c r="NVW18" s="359"/>
      <c r="NVX18" s="360"/>
      <c r="NVY18" s="359"/>
      <c r="NVZ18" s="360"/>
      <c r="NWA18" s="359"/>
      <c r="NWB18" s="359"/>
      <c r="NWC18" s="359"/>
      <c r="NWD18" s="359"/>
      <c r="NWE18" s="360"/>
      <c r="NWF18" s="359"/>
      <c r="NWG18" s="360"/>
      <c r="NWH18" s="359"/>
      <c r="NWI18" s="359"/>
      <c r="NWJ18" s="359"/>
      <c r="NWK18" s="359"/>
      <c r="NWL18" s="360"/>
      <c r="NWM18" s="359"/>
      <c r="NWN18" s="360"/>
      <c r="NWO18" s="359"/>
      <c r="NWP18" s="359"/>
      <c r="NWQ18" s="359"/>
      <c r="NWR18" s="359"/>
      <c r="NWS18" s="360"/>
      <c r="NWT18" s="359"/>
      <c r="NWU18" s="360"/>
      <c r="NWV18" s="359"/>
      <c r="NWW18" s="359"/>
      <c r="NWX18" s="359"/>
      <c r="NWY18" s="359"/>
      <c r="NWZ18" s="360"/>
      <c r="NXA18" s="359"/>
      <c r="NXB18" s="360"/>
      <c r="NXC18" s="359"/>
      <c r="NXD18" s="359"/>
      <c r="NXE18" s="359"/>
      <c r="NXF18" s="359"/>
      <c r="NXG18" s="360"/>
      <c r="NXH18" s="359"/>
      <c r="NXI18" s="360"/>
      <c r="NXJ18" s="359"/>
      <c r="NXK18" s="359"/>
      <c r="NXL18" s="359"/>
      <c r="NXM18" s="359"/>
      <c r="NXN18" s="360"/>
      <c r="NXO18" s="359"/>
      <c r="NXP18" s="360"/>
      <c r="NXQ18" s="359"/>
      <c r="NXR18" s="359"/>
      <c r="NXS18" s="359"/>
      <c r="NXT18" s="359"/>
      <c r="NXU18" s="360"/>
      <c r="NXV18" s="359"/>
      <c r="NXW18" s="360"/>
      <c r="NXX18" s="359"/>
      <c r="NXY18" s="359"/>
      <c r="NXZ18" s="359"/>
      <c r="NYA18" s="359"/>
      <c r="NYB18" s="360"/>
      <c r="NYC18" s="359"/>
      <c r="NYD18" s="360"/>
      <c r="NYE18" s="359"/>
      <c r="NYF18" s="359"/>
      <c r="NYG18" s="359"/>
      <c r="NYH18" s="359"/>
      <c r="NYI18" s="360"/>
      <c r="NYJ18" s="359"/>
      <c r="NYK18" s="360"/>
      <c r="NYL18" s="359"/>
      <c r="NYM18" s="359"/>
      <c r="NYN18" s="359"/>
      <c r="NYO18" s="359"/>
      <c r="NYP18" s="360"/>
      <c r="NYQ18" s="359"/>
      <c r="NYR18" s="360"/>
      <c r="NYS18" s="359"/>
      <c r="NYT18" s="359"/>
      <c r="NYU18" s="359"/>
      <c r="NYV18" s="359"/>
      <c r="NYW18" s="360"/>
      <c r="NYX18" s="359"/>
      <c r="NYY18" s="360"/>
      <c r="NYZ18" s="359"/>
      <c r="NZA18" s="359"/>
      <c r="NZB18" s="359"/>
      <c r="NZC18" s="359"/>
      <c r="NZD18" s="360"/>
      <c r="NZE18" s="359"/>
      <c r="NZF18" s="360"/>
      <c r="NZG18" s="359"/>
      <c r="NZH18" s="359"/>
      <c r="NZI18" s="359"/>
      <c r="NZJ18" s="359"/>
      <c r="NZK18" s="360"/>
      <c r="NZL18" s="359"/>
      <c r="NZM18" s="360"/>
      <c r="NZN18" s="359"/>
      <c r="NZO18" s="359"/>
      <c r="NZP18" s="359"/>
      <c r="NZQ18" s="359"/>
      <c r="NZR18" s="360"/>
      <c r="NZS18" s="359"/>
      <c r="NZT18" s="360"/>
      <c r="NZU18" s="359"/>
      <c r="NZV18" s="359"/>
      <c r="NZW18" s="359"/>
      <c r="NZX18" s="359"/>
      <c r="NZY18" s="360"/>
      <c r="NZZ18" s="359"/>
      <c r="OAA18" s="360"/>
      <c r="OAB18" s="359"/>
      <c r="OAC18" s="359"/>
      <c r="OAD18" s="359"/>
      <c r="OAE18" s="359"/>
      <c r="OAF18" s="360"/>
      <c r="OAG18" s="359"/>
      <c r="OAH18" s="360"/>
      <c r="OAI18" s="359"/>
      <c r="OAJ18" s="359"/>
      <c r="OAK18" s="359"/>
      <c r="OAL18" s="359"/>
      <c r="OAM18" s="360"/>
      <c r="OAN18" s="359"/>
      <c r="OAO18" s="360"/>
      <c r="OAP18" s="359"/>
      <c r="OAQ18" s="359"/>
      <c r="OAR18" s="359"/>
      <c r="OAS18" s="359"/>
      <c r="OAT18" s="360"/>
      <c r="OAU18" s="359"/>
      <c r="OAV18" s="360"/>
      <c r="OAW18" s="359"/>
      <c r="OAX18" s="359"/>
      <c r="OAY18" s="359"/>
      <c r="OAZ18" s="359"/>
      <c r="OBA18" s="360"/>
      <c r="OBB18" s="359"/>
      <c r="OBC18" s="360"/>
      <c r="OBD18" s="359"/>
      <c r="OBE18" s="359"/>
      <c r="OBF18" s="359"/>
      <c r="OBG18" s="359"/>
      <c r="OBH18" s="360"/>
      <c r="OBI18" s="359"/>
      <c r="OBJ18" s="360"/>
      <c r="OBK18" s="359"/>
      <c r="OBL18" s="359"/>
      <c r="OBM18" s="359"/>
      <c r="OBN18" s="359"/>
      <c r="OBO18" s="360"/>
      <c r="OBP18" s="359"/>
      <c r="OBQ18" s="360"/>
      <c r="OBR18" s="359"/>
      <c r="OBS18" s="359"/>
      <c r="OBT18" s="359"/>
      <c r="OBU18" s="359"/>
      <c r="OBV18" s="360"/>
      <c r="OBW18" s="359"/>
      <c r="OBX18" s="360"/>
      <c r="OBY18" s="359"/>
      <c r="OBZ18" s="359"/>
      <c r="OCA18" s="359"/>
      <c r="OCB18" s="359"/>
      <c r="OCC18" s="360"/>
      <c r="OCD18" s="359"/>
      <c r="OCE18" s="360"/>
      <c r="OCF18" s="359"/>
      <c r="OCG18" s="359"/>
      <c r="OCH18" s="359"/>
      <c r="OCI18" s="359"/>
      <c r="OCJ18" s="360"/>
      <c r="OCK18" s="359"/>
      <c r="OCL18" s="360"/>
      <c r="OCM18" s="359"/>
      <c r="OCN18" s="359"/>
      <c r="OCO18" s="359"/>
      <c r="OCP18" s="359"/>
      <c r="OCQ18" s="360"/>
      <c r="OCR18" s="359"/>
      <c r="OCS18" s="360"/>
      <c r="OCT18" s="359"/>
      <c r="OCU18" s="359"/>
      <c r="OCV18" s="359"/>
      <c r="OCW18" s="359"/>
      <c r="OCX18" s="360"/>
      <c r="OCY18" s="359"/>
      <c r="OCZ18" s="360"/>
      <c r="ODA18" s="359"/>
      <c r="ODB18" s="359"/>
      <c r="ODC18" s="359"/>
      <c r="ODD18" s="359"/>
      <c r="ODE18" s="360"/>
      <c r="ODF18" s="359"/>
      <c r="ODG18" s="360"/>
      <c r="ODH18" s="359"/>
      <c r="ODI18" s="359"/>
      <c r="ODJ18" s="359"/>
      <c r="ODK18" s="359"/>
      <c r="ODL18" s="360"/>
      <c r="ODM18" s="359"/>
      <c r="ODN18" s="360"/>
      <c r="ODO18" s="359"/>
      <c r="ODP18" s="359"/>
      <c r="ODQ18" s="359"/>
      <c r="ODR18" s="359"/>
      <c r="ODS18" s="360"/>
      <c r="ODT18" s="359"/>
      <c r="ODU18" s="360"/>
      <c r="ODV18" s="359"/>
      <c r="ODW18" s="359"/>
      <c r="ODX18" s="359"/>
      <c r="ODY18" s="359"/>
      <c r="ODZ18" s="360"/>
      <c r="OEA18" s="359"/>
      <c r="OEB18" s="360"/>
      <c r="OEC18" s="359"/>
      <c r="OED18" s="359"/>
      <c r="OEE18" s="359"/>
      <c r="OEF18" s="359"/>
      <c r="OEG18" s="360"/>
      <c r="OEH18" s="359"/>
      <c r="OEI18" s="360"/>
      <c r="OEJ18" s="359"/>
      <c r="OEK18" s="359"/>
      <c r="OEL18" s="359"/>
      <c r="OEM18" s="359"/>
      <c r="OEN18" s="360"/>
      <c r="OEO18" s="359"/>
      <c r="OEP18" s="360"/>
      <c r="OEQ18" s="359"/>
      <c r="OER18" s="359"/>
      <c r="OES18" s="359"/>
      <c r="OET18" s="359"/>
      <c r="OEU18" s="360"/>
      <c r="OEV18" s="359"/>
      <c r="OEW18" s="360"/>
      <c r="OEX18" s="359"/>
      <c r="OEY18" s="359"/>
      <c r="OEZ18" s="359"/>
      <c r="OFA18" s="359"/>
      <c r="OFB18" s="360"/>
      <c r="OFC18" s="359"/>
      <c r="OFD18" s="360"/>
      <c r="OFE18" s="359"/>
      <c r="OFF18" s="359"/>
      <c r="OFG18" s="359"/>
      <c r="OFH18" s="359"/>
      <c r="OFI18" s="360"/>
      <c r="OFJ18" s="359"/>
      <c r="OFK18" s="360"/>
      <c r="OFL18" s="359"/>
      <c r="OFM18" s="359"/>
      <c r="OFN18" s="359"/>
      <c r="OFO18" s="359"/>
      <c r="OFP18" s="360"/>
      <c r="OFQ18" s="359"/>
      <c r="OFR18" s="360"/>
      <c r="OFS18" s="359"/>
      <c r="OFT18" s="359"/>
      <c r="OFU18" s="359"/>
      <c r="OFV18" s="359"/>
      <c r="OFW18" s="360"/>
      <c r="OFX18" s="359"/>
      <c r="OFY18" s="360"/>
      <c r="OFZ18" s="359"/>
      <c r="OGA18" s="359"/>
      <c r="OGB18" s="359"/>
      <c r="OGC18" s="359"/>
      <c r="OGD18" s="360"/>
      <c r="OGE18" s="359"/>
      <c r="OGF18" s="360"/>
      <c r="OGG18" s="359"/>
      <c r="OGH18" s="359"/>
      <c r="OGI18" s="359"/>
      <c r="OGJ18" s="359"/>
      <c r="OGK18" s="360"/>
      <c r="OGL18" s="359"/>
      <c r="OGM18" s="360"/>
      <c r="OGN18" s="359"/>
      <c r="OGO18" s="359"/>
      <c r="OGP18" s="359"/>
      <c r="OGQ18" s="359"/>
      <c r="OGR18" s="360"/>
      <c r="OGS18" s="359"/>
      <c r="OGT18" s="360"/>
      <c r="OGU18" s="359"/>
      <c r="OGV18" s="359"/>
      <c r="OGW18" s="359"/>
      <c r="OGX18" s="359"/>
      <c r="OGY18" s="360"/>
      <c r="OGZ18" s="359"/>
      <c r="OHA18" s="360"/>
      <c r="OHB18" s="359"/>
      <c r="OHC18" s="359"/>
      <c r="OHD18" s="359"/>
      <c r="OHE18" s="359"/>
      <c r="OHF18" s="360"/>
      <c r="OHG18" s="359"/>
      <c r="OHH18" s="360"/>
      <c r="OHI18" s="359"/>
      <c r="OHJ18" s="359"/>
      <c r="OHK18" s="359"/>
      <c r="OHL18" s="359"/>
      <c r="OHM18" s="360"/>
      <c r="OHN18" s="359"/>
      <c r="OHO18" s="360"/>
      <c r="OHP18" s="359"/>
      <c r="OHQ18" s="359"/>
      <c r="OHR18" s="359"/>
      <c r="OHS18" s="359"/>
      <c r="OHT18" s="360"/>
      <c r="OHU18" s="359"/>
      <c r="OHV18" s="360"/>
      <c r="OHW18" s="359"/>
      <c r="OHX18" s="359"/>
      <c r="OHY18" s="359"/>
      <c r="OHZ18" s="359"/>
      <c r="OIA18" s="360"/>
      <c r="OIB18" s="359"/>
      <c r="OIC18" s="360"/>
      <c r="OID18" s="359"/>
      <c r="OIE18" s="359"/>
      <c r="OIF18" s="359"/>
      <c r="OIG18" s="359"/>
      <c r="OIH18" s="360"/>
      <c r="OII18" s="359"/>
      <c r="OIJ18" s="360"/>
      <c r="OIK18" s="359"/>
      <c r="OIL18" s="359"/>
      <c r="OIM18" s="359"/>
      <c r="OIN18" s="359"/>
      <c r="OIO18" s="360"/>
      <c r="OIP18" s="359"/>
      <c r="OIQ18" s="360"/>
      <c r="OIR18" s="359"/>
      <c r="OIS18" s="359"/>
      <c r="OIT18" s="359"/>
      <c r="OIU18" s="359"/>
      <c r="OIV18" s="360"/>
      <c r="OIW18" s="359"/>
      <c r="OIX18" s="360"/>
      <c r="OIY18" s="359"/>
      <c r="OIZ18" s="359"/>
      <c r="OJA18" s="359"/>
      <c r="OJB18" s="359"/>
      <c r="OJC18" s="360"/>
      <c r="OJD18" s="359"/>
      <c r="OJE18" s="360"/>
      <c r="OJF18" s="359"/>
      <c r="OJG18" s="359"/>
      <c r="OJH18" s="359"/>
      <c r="OJI18" s="359"/>
      <c r="OJJ18" s="360"/>
      <c r="OJK18" s="359"/>
      <c r="OJL18" s="360"/>
      <c r="OJM18" s="359"/>
      <c r="OJN18" s="359"/>
      <c r="OJO18" s="359"/>
      <c r="OJP18" s="359"/>
      <c r="OJQ18" s="360"/>
      <c r="OJR18" s="359"/>
      <c r="OJS18" s="360"/>
      <c r="OJT18" s="359"/>
      <c r="OJU18" s="359"/>
      <c r="OJV18" s="359"/>
      <c r="OJW18" s="359"/>
      <c r="OJX18" s="360"/>
      <c r="OJY18" s="359"/>
      <c r="OJZ18" s="360"/>
      <c r="OKA18" s="359"/>
      <c r="OKB18" s="359"/>
      <c r="OKC18" s="359"/>
      <c r="OKD18" s="359"/>
      <c r="OKE18" s="360"/>
      <c r="OKF18" s="359"/>
      <c r="OKG18" s="360"/>
      <c r="OKH18" s="359"/>
      <c r="OKI18" s="359"/>
      <c r="OKJ18" s="359"/>
      <c r="OKK18" s="359"/>
      <c r="OKL18" s="360"/>
      <c r="OKM18" s="359"/>
      <c r="OKN18" s="360"/>
      <c r="OKO18" s="359"/>
      <c r="OKP18" s="359"/>
      <c r="OKQ18" s="359"/>
      <c r="OKR18" s="359"/>
      <c r="OKS18" s="360"/>
      <c r="OKT18" s="359"/>
      <c r="OKU18" s="360"/>
      <c r="OKV18" s="359"/>
      <c r="OKW18" s="359"/>
      <c r="OKX18" s="359"/>
      <c r="OKY18" s="359"/>
      <c r="OKZ18" s="360"/>
      <c r="OLA18" s="359"/>
      <c r="OLB18" s="360"/>
      <c r="OLC18" s="359"/>
      <c r="OLD18" s="359"/>
      <c r="OLE18" s="359"/>
      <c r="OLF18" s="359"/>
      <c r="OLG18" s="360"/>
      <c r="OLH18" s="359"/>
      <c r="OLI18" s="360"/>
      <c r="OLJ18" s="359"/>
      <c r="OLK18" s="359"/>
      <c r="OLL18" s="359"/>
      <c r="OLM18" s="359"/>
      <c r="OLN18" s="360"/>
      <c r="OLO18" s="359"/>
      <c r="OLP18" s="360"/>
      <c r="OLQ18" s="359"/>
      <c r="OLR18" s="359"/>
      <c r="OLS18" s="359"/>
      <c r="OLT18" s="359"/>
      <c r="OLU18" s="360"/>
      <c r="OLV18" s="359"/>
      <c r="OLW18" s="360"/>
      <c r="OLX18" s="359"/>
      <c r="OLY18" s="359"/>
      <c r="OLZ18" s="359"/>
      <c r="OMA18" s="359"/>
      <c r="OMB18" s="360"/>
      <c r="OMC18" s="359"/>
      <c r="OMD18" s="360"/>
      <c r="OME18" s="359"/>
      <c r="OMF18" s="359"/>
      <c r="OMG18" s="359"/>
      <c r="OMH18" s="359"/>
      <c r="OMI18" s="360"/>
      <c r="OMJ18" s="359"/>
      <c r="OMK18" s="360"/>
      <c r="OML18" s="359"/>
      <c r="OMM18" s="359"/>
      <c r="OMN18" s="359"/>
      <c r="OMO18" s="359"/>
      <c r="OMP18" s="360"/>
      <c r="OMQ18" s="359"/>
      <c r="OMR18" s="360"/>
      <c r="OMS18" s="359"/>
      <c r="OMT18" s="359"/>
      <c r="OMU18" s="359"/>
      <c r="OMV18" s="359"/>
      <c r="OMW18" s="360"/>
      <c r="OMX18" s="359"/>
      <c r="OMY18" s="360"/>
      <c r="OMZ18" s="359"/>
      <c r="ONA18" s="359"/>
      <c r="ONB18" s="359"/>
      <c r="ONC18" s="359"/>
      <c r="OND18" s="360"/>
      <c r="ONE18" s="359"/>
      <c r="ONF18" s="360"/>
      <c r="ONG18" s="359"/>
      <c r="ONH18" s="359"/>
      <c r="ONI18" s="359"/>
      <c r="ONJ18" s="359"/>
      <c r="ONK18" s="360"/>
      <c r="ONL18" s="359"/>
      <c r="ONM18" s="360"/>
      <c r="ONN18" s="359"/>
      <c r="ONO18" s="359"/>
      <c r="ONP18" s="359"/>
      <c r="ONQ18" s="359"/>
      <c r="ONR18" s="360"/>
      <c r="ONS18" s="359"/>
      <c r="ONT18" s="360"/>
      <c r="ONU18" s="359"/>
      <c r="ONV18" s="359"/>
      <c r="ONW18" s="359"/>
      <c r="ONX18" s="359"/>
      <c r="ONY18" s="360"/>
      <c r="ONZ18" s="359"/>
      <c r="OOA18" s="360"/>
      <c r="OOB18" s="359"/>
      <c r="OOC18" s="359"/>
      <c r="OOD18" s="359"/>
      <c r="OOE18" s="359"/>
      <c r="OOF18" s="360"/>
      <c r="OOG18" s="359"/>
      <c r="OOH18" s="360"/>
      <c r="OOI18" s="359"/>
      <c r="OOJ18" s="359"/>
      <c r="OOK18" s="359"/>
      <c r="OOL18" s="359"/>
      <c r="OOM18" s="360"/>
      <c r="OON18" s="359"/>
      <c r="OOO18" s="360"/>
      <c r="OOP18" s="359"/>
      <c r="OOQ18" s="359"/>
      <c r="OOR18" s="359"/>
      <c r="OOS18" s="359"/>
      <c r="OOT18" s="360"/>
      <c r="OOU18" s="359"/>
      <c r="OOV18" s="360"/>
      <c r="OOW18" s="359"/>
      <c r="OOX18" s="359"/>
      <c r="OOY18" s="359"/>
      <c r="OOZ18" s="359"/>
      <c r="OPA18" s="360"/>
      <c r="OPB18" s="359"/>
      <c r="OPC18" s="360"/>
      <c r="OPD18" s="359"/>
      <c r="OPE18" s="359"/>
      <c r="OPF18" s="359"/>
      <c r="OPG18" s="359"/>
      <c r="OPH18" s="360"/>
      <c r="OPI18" s="359"/>
      <c r="OPJ18" s="360"/>
      <c r="OPK18" s="359"/>
      <c r="OPL18" s="359"/>
      <c r="OPM18" s="359"/>
      <c r="OPN18" s="359"/>
      <c r="OPO18" s="360"/>
      <c r="OPP18" s="359"/>
      <c r="OPQ18" s="360"/>
      <c r="OPR18" s="359"/>
      <c r="OPS18" s="359"/>
      <c r="OPT18" s="359"/>
      <c r="OPU18" s="359"/>
      <c r="OPV18" s="360"/>
      <c r="OPW18" s="359"/>
      <c r="OPX18" s="360"/>
      <c r="OPY18" s="359"/>
      <c r="OPZ18" s="359"/>
      <c r="OQA18" s="359"/>
      <c r="OQB18" s="359"/>
      <c r="OQC18" s="360"/>
      <c r="OQD18" s="359"/>
      <c r="OQE18" s="360"/>
      <c r="OQF18" s="359"/>
      <c r="OQG18" s="359"/>
      <c r="OQH18" s="359"/>
      <c r="OQI18" s="359"/>
      <c r="OQJ18" s="360"/>
      <c r="OQK18" s="359"/>
      <c r="OQL18" s="360"/>
      <c r="OQM18" s="359"/>
      <c r="OQN18" s="359"/>
      <c r="OQO18" s="359"/>
      <c r="OQP18" s="359"/>
      <c r="OQQ18" s="360"/>
      <c r="OQR18" s="359"/>
      <c r="OQS18" s="360"/>
      <c r="OQT18" s="359"/>
      <c r="OQU18" s="359"/>
      <c r="OQV18" s="359"/>
      <c r="OQW18" s="359"/>
      <c r="OQX18" s="360"/>
      <c r="OQY18" s="359"/>
      <c r="OQZ18" s="360"/>
      <c r="ORA18" s="359"/>
      <c r="ORB18" s="359"/>
      <c r="ORC18" s="359"/>
      <c r="ORD18" s="359"/>
      <c r="ORE18" s="360"/>
      <c r="ORF18" s="359"/>
      <c r="ORG18" s="360"/>
      <c r="ORH18" s="359"/>
      <c r="ORI18" s="359"/>
      <c r="ORJ18" s="359"/>
      <c r="ORK18" s="359"/>
      <c r="ORL18" s="360"/>
      <c r="ORM18" s="359"/>
      <c r="ORN18" s="360"/>
      <c r="ORO18" s="359"/>
      <c r="ORP18" s="359"/>
      <c r="ORQ18" s="359"/>
      <c r="ORR18" s="359"/>
      <c r="ORS18" s="360"/>
      <c r="ORT18" s="359"/>
      <c r="ORU18" s="360"/>
      <c r="ORV18" s="359"/>
      <c r="ORW18" s="359"/>
      <c r="ORX18" s="359"/>
      <c r="ORY18" s="359"/>
      <c r="ORZ18" s="360"/>
      <c r="OSA18" s="359"/>
      <c r="OSB18" s="360"/>
      <c r="OSC18" s="359"/>
      <c r="OSD18" s="359"/>
      <c r="OSE18" s="359"/>
      <c r="OSF18" s="359"/>
      <c r="OSG18" s="360"/>
      <c r="OSH18" s="359"/>
      <c r="OSI18" s="360"/>
      <c r="OSJ18" s="359"/>
      <c r="OSK18" s="359"/>
      <c r="OSL18" s="359"/>
      <c r="OSM18" s="359"/>
      <c r="OSN18" s="360"/>
      <c r="OSO18" s="359"/>
      <c r="OSP18" s="360"/>
      <c r="OSQ18" s="359"/>
      <c r="OSR18" s="359"/>
      <c r="OSS18" s="359"/>
      <c r="OST18" s="359"/>
      <c r="OSU18" s="360"/>
      <c r="OSV18" s="359"/>
      <c r="OSW18" s="360"/>
      <c r="OSX18" s="359"/>
      <c r="OSY18" s="359"/>
      <c r="OSZ18" s="359"/>
      <c r="OTA18" s="359"/>
      <c r="OTB18" s="360"/>
      <c r="OTC18" s="359"/>
      <c r="OTD18" s="360"/>
      <c r="OTE18" s="359"/>
      <c r="OTF18" s="359"/>
      <c r="OTG18" s="359"/>
      <c r="OTH18" s="359"/>
      <c r="OTI18" s="360"/>
      <c r="OTJ18" s="359"/>
      <c r="OTK18" s="360"/>
      <c r="OTL18" s="359"/>
      <c r="OTM18" s="359"/>
      <c r="OTN18" s="359"/>
      <c r="OTO18" s="359"/>
      <c r="OTP18" s="360"/>
      <c r="OTQ18" s="359"/>
      <c r="OTR18" s="360"/>
      <c r="OTS18" s="359"/>
      <c r="OTT18" s="359"/>
      <c r="OTU18" s="359"/>
      <c r="OTV18" s="359"/>
      <c r="OTW18" s="360"/>
      <c r="OTX18" s="359"/>
      <c r="OTY18" s="360"/>
      <c r="OTZ18" s="359"/>
      <c r="OUA18" s="359"/>
      <c r="OUB18" s="359"/>
      <c r="OUC18" s="359"/>
      <c r="OUD18" s="360"/>
      <c r="OUE18" s="359"/>
      <c r="OUF18" s="360"/>
      <c r="OUG18" s="359"/>
      <c r="OUH18" s="359"/>
      <c r="OUI18" s="359"/>
      <c r="OUJ18" s="359"/>
      <c r="OUK18" s="360"/>
      <c r="OUL18" s="359"/>
      <c r="OUM18" s="360"/>
      <c r="OUN18" s="359"/>
      <c r="OUO18" s="359"/>
      <c r="OUP18" s="359"/>
      <c r="OUQ18" s="359"/>
      <c r="OUR18" s="360"/>
      <c r="OUS18" s="359"/>
      <c r="OUT18" s="360"/>
      <c r="OUU18" s="359"/>
      <c r="OUV18" s="359"/>
      <c r="OUW18" s="359"/>
      <c r="OUX18" s="359"/>
      <c r="OUY18" s="360"/>
      <c r="OUZ18" s="359"/>
      <c r="OVA18" s="360"/>
      <c r="OVB18" s="359"/>
      <c r="OVC18" s="359"/>
      <c r="OVD18" s="359"/>
      <c r="OVE18" s="359"/>
      <c r="OVF18" s="360"/>
      <c r="OVG18" s="359"/>
      <c r="OVH18" s="360"/>
      <c r="OVI18" s="359"/>
      <c r="OVJ18" s="359"/>
      <c r="OVK18" s="359"/>
      <c r="OVL18" s="359"/>
      <c r="OVM18" s="360"/>
      <c r="OVN18" s="359"/>
      <c r="OVO18" s="360"/>
      <c r="OVP18" s="359"/>
      <c r="OVQ18" s="359"/>
      <c r="OVR18" s="359"/>
      <c r="OVS18" s="359"/>
      <c r="OVT18" s="360"/>
      <c r="OVU18" s="359"/>
      <c r="OVV18" s="360"/>
      <c r="OVW18" s="359"/>
      <c r="OVX18" s="359"/>
      <c r="OVY18" s="359"/>
      <c r="OVZ18" s="359"/>
      <c r="OWA18" s="360"/>
      <c r="OWB18" s="359"/>
      <c r="OWC18" s="360"/>
      <c r="OWD18" s="359"/>
      <c r="OWE18" s="359"/>
      <c r="OWF18" s="359"/>
      <c r="OWG18" s="359"/>
      <c r="OWH18" s="360"/>
      <c r="OWI18" s="359"/>
      <c r="OWJ18" s="360"/>
      <c r="OWK18" s="359"/>
      <c r="OWL18" s="359"/>
      <c r="OWM18" s="359"/>
      <c r="OWN18" s="359"/>
      <c r="OWO18" s="360"/>
      <c r="OWP18" s="359"/>
      <c r="OWQ18" s="360"/>
      <c r="OWR18" s="359"/>
      <c r="OWS18" s="359"/>
      <c r="OWT18" s="359"/>
      <c r="OWU18" s="359"/>
      <c r="OWV18" s="360"/>
      <c r="OWW18" s="359"/>
      <c r="OWX18" s="360"/>
      <c r="OWY18" s="359"/>
      <c r="OWZ18" s="359"/>
      <c r="OXA18" s="359"/>
      <c r="OXB18" s="359"/>
      <c r="OXC18" s="360"/>
      <c r="OXD18" s="359"/>
      <c r="OXE18" s="360"/>
      <c r="OXF18" s="359"/>
      <c r="OXG18" s="359"/>
      <c r="OXH18" s="359"/>
      <c r="OXI18" s="359"/>
      <c r="OXJ18" s="360"/>
      <c r="OXK18" s="359"/>
      <c r="OXL18" s="360"/>
      <c r="OXM18" s="359"/>
      <c r="OXN18" s="359"/>
      <c r="OXO18" s="359"/>
      <c r="OXP18" s="359"/>
      <c r="OXQ18" s="360"/>
      <c r="OXR18" s="359"/>
      <c r="OXS18" s="360"/>
      <c r="OXT18" s="359"/>
      <c r="OXU18" s="359"/>
      <c r="OXV18" s="359"/>
      <c r="OXW18" s="359"/>
      <c r="OXX18" s="360"/>
      <c r="OXY18" s="359"/>
      <c r="OXZ18" s="360"/>
      <c r="OYA18" s="359"/>
      <c r="OYB18" s="359"/>
      <c r="OYC18" s="359"/>
      <c r="OYD18" s="359"/>
      <c r="OYE18" s="360"/>
      <c r="OYF18" s="359"/>
      <c r="OYG18" s="360"/>
      <c r="OYH18" s="359"/>
      <c r="OYI18" s="359"/>
      <c r="OYJ18" s="359"/>
      <c r="OYK18" s="359"/>
      <c r="OYL18" s="360"/>
      <c r="OYM18" s="359"/>
      <c r="OYN18" s="360"/>
      <c r="OYO18" s="359"/>
      <c r="OYP18" s="359"/>
      <c r="OYQ18" s="359"/>
      <c r="OYR18" s="359"/>
      <c r="OYS18" s="360"/>
      <c r="OYT18" s="359"/>
      <c r="OYU18" s="360"/>
      <c r="OYV18" s="359"/>
      <c r="OYW18" s="359"/>
      <c r="OYX18" s="359"/>
      <c r="OYY18" s="359"/>
      <c r="OYZ18" s="360"/>
      <c r="OZA18" s="359"/>
      <c r="OZB18" s="360"/>
      <c r="OZC18" s="359"/>
      <c r="OZD18" s="359"/>
      <c r="OZE18" s="359"/>
      <c r="OZF18" s="359"/>
      <c r="OZG18" s="360"/>
      <c r="OZH18" s="359"/>
      <c r="OZI18" s="360"/>
      <c r="OZJ18" s="359"/>
      <c r="OZK18" s="359"/>
      <c r="OZL18" s="359"/>
      <c r="OZM18" s="359"/>
      <c r="OZN18" s="360"/>
      <c r="OZO18" s="359"/>
      <c r="OZP18" s="360"/>
      <c r="OZQ18" s="359"/>
      <c r="OZR18" s="359"/>
      <c r="OZS18" s="359"/>
      <c r="OZT18" s="359"/>
      <c r="OZU18" s="360"/>
      <c r="OZV18" s="359"/>
      <c r="OZW18" s="360"/>
      <c r="OZX18" s="359"/>
      <c r="OZY18" s="359"/>
      <c r="OZZ18" s="359"/>
      <c r="PAA18" s="359"/>
      <c r="PAB18" s="360"/>
      <c r="PAC18" s="359"/>
      <c r="PAD18" s="360"/>
      <c r="PAE18" s="359"/>
      <c r="PAF18" s="359"/>
      <c r="PAG18" s="359"/>
      <c r="PAH18" s="359"/>
      <c r="PAI18" s="360"/>
      <c r="PAJ18" s="359"/>
      <c r="PAK18" s="360"/>
      <c r="PAL18" s="359"/>
      <c r="PAM18" s="359"/>
      <c r="PAN18" s="359"/>
      <c r="PAO18" s="359"/>
      <c r="PAP18" s="360"/>
      <c r="PAQ18" s="359"/>
      <c r="PAR18" s="360"/>
      <c r="PAS18" s="359"/>
      <c r="PAT18" s="359"/>
      <c r="PAU18" s="359"/>
      <c r="PAV18" s="359"/>
      <c r="PAW18" s="360"/>
      <c r="PAX18" s="359"/>
      <c r="PAY18" s="360"/>
      <c r="PAZ18" s="359"/>
      <c r="PBA18" s="359"/>
      <c r="PBB18" s="359"/>
      <c r="PBC18" s="359"/>
      <c r="PBD18" s="360"/>
      <c r="PBE18" s="359"/>
      <c r="PBF18" s="360"/>
      <c r="PBG18" s="359"/>
      <c r="PBH18" s="359"/>
      <c r="PBI18" s="359"/>
      <c r="PBJ18" s="359"/>
      <c r="PBK18" s="360"/>
      <c r="PBL18" s="359"/>
      <c r="PBM18" s="360"/>
      <c r="PBN18" s="359"/>
      <c r="PBO18" s="359"/>
      <c r="PBP18" s="359"/>
      <c r="PBQ18" s="359"/>
      <c r="PBR18" s="360"/>
      <c r="PBS18" s="359"/>
      <c r="PBT18" s="360"/>
      <c r="PBU18" s="359"/>
      <c r="PBV18" s="359"/>
      <c r="PBW18" s="359"/>
      <c r="PBX18" s="359"/>
      <c r="PBY18" s="360"/>
      <c r="PBZ18" s="359"/>
      <c r="PCA18" s="360"/>
      <c r="PCB18" s="359"/>
      <c r="PCC18" s="359"/>
      <c r="PCD18" s="359"/>
      <c r="PCE18" s="359"/>
      <c r="PCF18" s="360"/>
      <c r="PCG18" s="359"/>
      <c r="PCH18" s="360"/>
      <c r="PCI18" s="359"/>
      <c r="PCJ18" s="359"/>
      <c r="PCK18" s="359"/>
      <c r="PCL18" s="359"/>
      <c r="PCM18" s="360"/>
      <c r="PCN18" s="359"/>
      <c r="PCO18" s="360"/>
      <c r="PCP18" s="359"/>
      <c r="PCQ18" s="359"/>
      <c r="PCR18" s="359"/>
      <c r="PCS18" s="359"/>
      <c r="PCT18" s="360"/>
      <c r="PCU18" s="359"/>
      <c r="PCV18" s="360"/>
      <c r="PCW18" s="359"/>
      <c r="PCX18" s="359"/>
      <c r="PCY18" s="359"/>
      <c r="PCZ18" s="359"/>
      <c r="PDA18" s="360"/>
      <c r="PDB18" s="359"/>
      <c r="PDC18" s="360"/>
      <c r="PDD18" s="359"/>
      <c r="PDE18" s="359"/>
      <c r="PDF18" s="359"/>
      <c r="PDG18" s="359"/>
      <c r="PDH18" s="360"/>
      <c r="PDI18" s="359"/>
      <c r="PDJ18" s="360"/>
      <c r="PDK18" s="359"/>
      <c r="PDL18" s="359"/>
      <c r="PDM18" s="359"/>
      <c r="PDN18" s="359"/>
      <c r="PDO18" s="360"/>
      <c r="PDP18" s="359"/>
      <c r="PDQ18" s="360"/>
      <c r="PDR18" s="359"/>
      <c r="PDS18" s="359"/>
      <c r="PDT18" s="359"/>
      <c r="PDU18" s="359"/>
      <c r="PDV18" s="360"/>
      <c r="PDW18" s="359"/>
      <c r="PDX18" s="360"/>
      <c r="PDY18" s="359"/>
      <c r="PDZ18" s="359"/>
      <c r="PEA18" s="359"/>
      <c r="PEB18" s="359"/>
      <c r="PEC18" s="360"/>
      <c r="PED18" s="359"/>
      <c r="PEE18" s="360"/>
      <c r="PEF18" s="359"/>
      <c r="PEG18" s="359"/>
      <c r="PEH18" s="359"/>
      <c r="PEI18" s="359"/>
      <c r="PEJ18" s="360"/>
      <c r="PEK18" s="359"/>
      <c r="PEL18" s="360"/>
      <c r="PEM18" s="359"/>
      <c r="PEN18" s="359"/>
      <c r="PEO18" s="359"/>
      <c r="PEP18" s="359"/>
      <c r="PEQ18" s="360"/>
      <c r="PER18" s="359"/>
      <c r="PES18" s="360"/>
      <c r="PET18" s="359"/>
      <c r="PEU18" s="359"/>
      <c r="PEV18" s="359"/>
      <c r="PEW18" s="359"/>
      <c r="PEX18" s="360"/>
      <c r="PEY18" s="359"/>
      <c r="PEZ18" s="360"/>
      <c r="PFA18" s="359"/>
      <c r="PFB18" s="359"/>
      <c r="PFC18" s="359"/>
      <c r="PFD18" s="359"/>
      <c r="PFE18" s="360"/>
      <c r="PFF18" s="359"/>
      <c r="PFG18" s="360"/>
      <c r="PFH18" s="359"/>
      <c r="PFI18" s="359"/>
      <c r="PFJ18" s="359"/>
      <c r="PFK18" s="359"/>
      <c r="PFL18" s="360"/>
      <c r="PFM18" s="359"/>
      <c r="PFN18" s="360"/>
      <c r="PFO18" s="359"/>
      <c r="PFP18" s="359"/>
      <c r="PFQ18" s="359"/>
      <c r="PFR18" s="359"/>
      <c r="PFS18" s="360"/>
      <c r="PFT18" s="359"/>
      <c r="PFU18" s="360"/>
      <c r="PFV18" s="359"/>
      <c r="PFW18" s="359"/>
      <c r="PFX18" s="359"/>
      <c r="PFY18" s="359"/>
      <c r="PFZ18" s="360"/>
      <c r="PGA18" s="359"/>
      <c r="PGB18" s="360"/>
      <c r="PGC18" s="359"/>
      <c r="PGD18" s="359"/>
      <c r="PGE18" s="359"/>
      <c r="PGF18" s="359"/>
      <c r="PGG18" s="360"/>
      <c r="PGH18" s="359"/>
      <c r="PGI18" s="360"/>
      <c r="PGJ18" s="359"/>
      <c r="PGK18" s="359"/>
      <c r="PGL18" s="359"/>
      <c r="PGM18" s="359"/>
      <c r="PGN18" s="360"/>
      <c r="PGO18" s="359"/>
      <c r="PGP18" s="360"/>
      <c r="PGQ18" s="359"/>
      <c r="PGR18" s="359"/>
      <c r="PGS18" s="359"/>
      <c r="PGT18" s="359"/>
      <c r="PGU18" s="360"/>
      <c r="PGV18" s="359"/>
      <c r="PGW18" s="360"/>
      <c r="PGX18" s="359"/>
      <c r="PGY18" s="359"/>
      <c r="PGZ18" s="359"/>
      <c r="PHA18" s="359"/>
      <c r="PHB18" s="360"/>
      <c r="PHC18" s="359"/>
      <c r="PHD18" s="360"/>
      <c r="PHE18" s="359"/>
      <c r="PHF18" s="359"/>
      <c r="PHG18" s="359"/>
      <c r="PHH18" s="359"/>
      <c r="PHI18" s="360"/>
      <c r="PHJ18" s="359"/>
      <c r="PHK18" s="360"/>
      <c r="PHL18" s="359"/>
      <c r="PHM18" s="359"/>
      <c r="PHN18" s="359"/>
      <c r="PHO18" s="359"/>
      <c r="PHP18" s="360"/>
      <c r="PHQ18" s="359"/>
      <c r="PHR18" s="360"/>
      <c r="PHS18" s="359"/>
      <c r="PHT18" s="359"/>
      <c r="PHU18" s="359"/>
      <c r="PHV18" s="359"/>
      <c r="PHW18" s="360"/>
      <c r="PHX18" s="359"/>
      <c r="PHY18" s="360"/>
      <c r="PHZ18" s="359"/>
      <c r="PIA18" s="359"/>
      <c r="PIB18" s="359"/>
      <c r="PIC18" s="359"/>
      <c r="PID18" s="360"/>
      <c r="PIE18" s="359"/>
      <c r="PIF18" s="360"/>
      <c r="PIG18" s="359"/>
      <c r="PIH18" s="359"/>
      <c r="PII18" s="359"/>
      <c r="PIJ18" s="359"/>
      <c r="PIK18" s="360"/>
      <c r="PIL18" s="359"/>
      <c r="PIM18" s="360"/>
      <c r="PIN18" s="359"/>
      <c r="PIO18" s="359"/>
      <c r="PIP18" s="359"/>
      <c r="PIQ18" s="359"/>
      <c r="PIR18" s="360"/>
      <c r="PIS18" s="359"/>
      <c r="PIT18" s="360"/>
      <c r="PIU18" s="359"/>
      <c r="PIV18" s="359"/>
      <c r="PIW18" s="359"/>
      <c r="PIX18" s="359"/>
      <c r="PIY18" s="360"/>
      <c r="PIZ18" s="359"/>
      <c r="PJA18" s="360"/>
      <c r="PJB18" s="359"/>
      <c r="PJC18" s="359"/>
      <c r="PJD18" s="359"/>
      <c r="PJE18" s="359"/>
      <c r="PJF18" s="360"/>
      <c r="PJG18" s="359"/>
      <c r="PJH18" s="360"/>
      <c r="PJI18" s="359"/>
      <c r="PJJ18" s="359"/>
      <c r="PJK18" s="359"/>
      <c r="PJL18" s="359"/>
      <c r="PJM18" s="360"/>
      <c r="PJN18" s="359"/>
      <c r="PJO18" s="360"/>
      <c r="PJP18" s="359"/>
      <c r="PJQ18" s="359"/>
      <c r="PJR18" s="359"/>
      <c r="PJS18" s="359"/>
      <c r="PJT18" s="360"/>
      <c r="PJU18" s="359"/>
      <c r="PJV18" s="360"/>
      <c r="PJW18" s="359"/>
      <c r="PJX18" s="359"/>
      <c r="PJY18" s="359"/>
      <c r="PJZ18" s="359"/>
      <c r="PKA18" s="360"/>
      <c r="PKB18" s="359"/>
      <c r="PKC18" s="360"/>
      <c r="PKD18" s="359"/>
      <c r="PKE18" s="359"/>
      <c r="PKF18" s="359"/>
      <c r="PKG18" s="359"/>
      <c r="PKH18" s="360"/>
      <c r="PKI18" s="359"/>
      <c r="PKJ18" s="360"/>
      <c r="PKK18" s="359"/>
      <c r="PKL18" s="359"/>
      <c r="PKM18" s="359"/>
      <c r="PKN18" s="359"/>
      <c r="PKO18" s="360"/>
      <c r="PKP18" s="359"/>
      <c r="PKQ18" s="360"/>
      <c r="PKR18" s="359"/>
      <c r="PKS18" s="359"/>
      <c r="PKT18" s="359"/>
      <c r="PKU18" s="359"/>
      <c r="PKV18" s="360"/>
      <c r="PKW18" s="359"/>
      <c r="PKX18" s="360"/>
      <c r="PKY18" s="359"/>
      <c r="PKZ18" s="359"/>
      <c r="PLA18" s="359"/>
      <c r="PLB18" s="359"/>
      <c r="PLC18" s="360"/>
      <c r="PLD18" s="359"/>
      <c r="PLE18" s="360"/>
      <c r="PLF18" s="359"/>
      <c r="PLG18" s="359"/>
      <c r="PLH18" s="359"/>
      <c r="PLI18" s="359"/>
      <c r="PLJ18" s="360"/>
      <c r="PLK18" s="359"/>
      <c r="PLL18" s="360"/>
      <c r="PLM18" s="359"/>
      <c r="PLN18" s="359"/>
      <c r="PLO18" s="359"/>
      <c r="PLP18" s="359"/>
      <c r="PLQ18" s="360"/>
      <c r="PLR18" s="359"/>
      <c r="PLS18" s="360"/>
      <c r="PLT18" s="359"/>
      <c r="PLU18" s="359"/>
      <c r="PLV18" s="359"/>
      <c r="PLW18" s="359"/>
      <c r="PLX18" s="360"/>
      <c r="PLY18" s="359"/>
      <c r="PLZ18" s="360"/>
      <c r="PMA18" s="359"/>
      <c r="PMB18" s="359"/>
      <c r="PMC18" s="359"/>
      <c r="PMD18" s="359"/>
      <c r="PME18" s="360"/>
      <c r="PMF18" s="359"/>
      <c r="PMG18" s="360"/>
      <c r="PMH18" s="359"/>
      <c r="PMI18" s="359"/>
      <c r="PMJ18" s="359"/>
      <c r="PMK18" s="359"/>
      <c r="PML18" s="360"/>
      <c r="PMM18" s="359"/>
      <c r="PMN18" s="360"/>
      <c r="PMO18" s="359"/>
      <c r="PMP18" s="359"/>
      <c r="PMQ18" s="359"/>
      <c r="PMR18" s="359"/>
      <c r="PMS18" s="360"/>
      <c r="PMT18" s="359"/>
      <c r="PMU18" s="360"/>
      <c r="PMV18" s="359"/>
      <c r="PMW18" s="359"/>
      <c r="PMX18" s="359"/>
      <c r="PMY18" s="359"/>
      <c r="PMZ18" s="360"/>
      <c r="PNA18" s="359"/>
      <c r="PNB18" s="360"/>
      <c r="PNC18" s="359"/>
      <c r="PND18" s="359"/>
      <c r="PNE18" s="359"/>
      <c r="PNF18" s="359"/>
      <c r="PNG18" s="360"/>
      <c r="PNH18" s="359"/>
      <c r="PNI18" s="360"/>
      <c r="PNJ18" s="359"/>
      <c r="PNK18" s="359"/>
      <c r="PNL18" s="359"/>
      <c r="PNM18" s="359"/>
      <c r="PNN18" s="360"/>
      <c r="PNO18" s="359"/>
      <c r="PNP18" s="360"/>
      <c r="PNQ18" s="359"/>
      <c r="PNR18" s="359"/>
      <c r="PNS18" s="359"/>
      <c r="PNT18" s="359"/>
      <c r="PNU18" s="360"/>
      <c r="PNV18" s="359"/>
      <c r="PNW18" s="360"/>
      <c r="PNX18" s="359"/>
      <c r="PNY18" s="359"/>
      <c r="PNZ18" s="359"/>
      <c r="POA18" s="359"/>
      <c r="POB18" s="360"/>
      <c r="POC18" s="359"/>
      <c r="POD18" s="360"/>
      <c r="POE18" s="359"/>
      <c r="POF18" s="359"/>
      <c r="POG18" s="359"/>
      <c r="POH18" s="359"/>
      <c r="POI18" s="360"/>
      <c r="POJ18" s="359"/>
      <c r="POK18" s="360"/>
      <c r="POL18" s="359"/>
      <c r="POM18" s="359"/>
      <c r="PON18" s="359"/>
      <c r="POO18" s="359"/>
      <c r="POP18" s="360"/>
      <c r="POQ18" s="359"/>
      <c r="POR18" s="360"/>
      <c r="POS18" s="359"/>
      <c r="POT18" s="359"/>
      <c r="POU18" s="359"/>
      <c r="POV18" s="359"/>
      <c r="POW18" s="360"/>
      <c r="POX18" s="359"/>
      <c r="POY18" s="360"/>
      <c r="POZ18" s="359"/>
      <c r="PPA18" s="359"/>
      <c r="PPB18" s="359"/>
      <c r="PPC18" s="359"/>
      <c r="PPD18" s="360"/>
      <c r="PPE18" s="359"/>
      <c r="PPF18" s="360"/>
      <c r="PPG18" s="359"/>
      <c r="PPH18" s="359"/>
      <c r="PPI18" s="359"/>
      <c r="PPJ18" s="359"/>
      <c r="PPK18" s="360"/>
      <c r="PPL18" s="359"/>
      <c r="PPM18" s="360"/>
      <c r="PPN18" s="359"/>
      <c r="PPO18" s="359"/>
      <c r="PPP18" s="359"/>
      <c r="PPQ18" s="359"/>
      <c r="PPR18" s="360"/>
      <c r="PPS18" s="359"/>
      <c r="PPT18" s="360"/>
      <c r="PPU18" s="359"/>
      <c r="PPV18" s="359"/>
      <c r="PPW18" s="359"/>
      <c r="PPX18" s="359"/>
      <c r="PPY18" s="360"/>
      <c r="PPZ18" s="359"/>
      <c r="PQA18" s="360"/>
      <c r="PQB18" s="359"/>
      <c r="PQC18" s="359"/>
      <c r="PQD18" s="359"/>
      <c r="PQE18" s="359"/>
      <c r="PQF18" s="360"/>
      <c r="PQG18" s="359"/>
      <c r="PQH18" s="360"/>
      <c r="PQI18" s="359"/>
      <c r="PQJ18" s="359"/>
      <c r="PQK18" s="359"/>
      <c r="PQL18" s="359"/>
      <c r="PQM18" s="360"/>
      <c r="PQN18" s="359"/>
      <c r="PQO18" s="360"/>
      <c r="PQP18" s="359"/>
      <c r="PQQ18" s="359"/>
      <c r="PQR18" s="359"/>
      <c r="PQS18" s="359"/>
      <c r="PQT18" s="360"/>
      <c r="PQU18" s="359"/>
      <c r="PQV18" s="360"/>
      <c r="PQW18" s="359"/>
      <c r="PQX18" s="359"/>
      <c r="PQY18" s="359"/>
      <c r="PQZ18" s="359"/>
      <c r="PRA18" s="360"/>
      <c r="PRB18" s="359"/>
      <c r="PRC18" s="360"/>
      <c r="PRD18" s="359"/>
      <c r="PRE18" s="359"/>
      <c r="PRF18" s="359"/>
      <c r="PRG18" s="359"/>
      <c r="PRH18" s="360"/>
      <c r="PRI18" s="359"/>
      <c r="PRJ18" s="360"/>
      <c r="PRK18" s="359"/>
      <c r="PRL18" s="359"/>
      <c r="PRM18" s="359"/>
      <c r="PRN18" s="359"/>
      <c r="PRO18" s="360"/>
      <c r="PRP18" s="359"/>
      <c r="PRQ18" s="360"/>
      <c r="PRR18" s="359"/>
      <c r="PRS18" s="359"/>
      <c r="PRT18" s="359"/>
      <c r="PRU18" s="359"/>
      <c r="PRV18" s="360"/>
      <c r="PRW18" s="359"/>
      <c r="PRX18" s="360"/>
      <c r="PRY18" s="359"/>
      <c r="PRZ18" s="359"/>
      <c r="PSA18" s="359"/>
      <c r="PSB18" s="359"/>
      <c r="PSC18" s="360"/>
      <c r="PSD18" s="359"/>
      <c r="PSE18" s="360"/>
      <c r="PSF18" s="359"/>
      <c r="PSG18" s="359"/>
      <c r="PSH18" s="359"/>
      <c r="PSI18" s="359"/>
      <c r="PSJ18" s="360"/>
      <c r="PSK18" s="359"/>
      <c r="PSL18" s="360"/>
      <c r="PSM18" s="359"/>
      <c r="PSN18" s="359"/>
      <c r="PSO18" s="359"/>
      <c r="PSP18" s="359"/>
      <c r="PSQ18" s="360"/>
      <c r="PSR18" s="359"/>
      <c r="PSS18" s="360"/>
      <c r="PST18" s="359"/>
      <c r="PSU18" s="359"/>
      <c r="PSV18" s="359"/>
      <c r="PSW18" s="359"/>
      <c r="PSX18" s="360"/>
      <c r="PSY18" s="359"/>
      <c r="PSZ18" s="360"/>
      <c r="PTA18" s="359"/>
      <c r="PTB18" s="359"/>
      <c r="PTC18" s="359"/>
      <c r="PTD18" s="359"/>
      <c r="PTE18" s="360"/>
      <c r="PTF18" s="359"/>
      <c r="PTG18" s="360"/>
      <c r="PTH18" s="359"/>
      <c r="PTI18" s="359"/>
      <c r="PTJ18" s="359"/>
      <c r="PTK18" s="359"/>
      <c r="PTL18" s="360"/>
      <c r="PTM18" s="359"/>
      <c r="PTN18" s="360"/>
      <c r="PTO18" s="359"/>
      <c r="PTP18" s="359"/>
      <c r="PTQ18" s="359"/>
      <c r="PTR18" s="359"/>
      <c r="PTS18" s="360"/>
      <c r="PTT18" s="359"/>
      <c r="PTU18" s="360"/>
      <c r="PTV18" s="359"/>
      <c r="PTW18" s="359"/>
      <c r="PTX18" s="359"/>
      <c r="PTY18" s="359"/>
      <c r="PTZ18" s="360"/>
      <c r="PUA18" s="359"/>
      <c r="PUB18" s="360"/>
      <c r="PUC18" s="359"/>
      <c r="PUD18" s="359"/>
      <c r="PUE18" s="359"/>
      <c r="PUF18" s="359"/>
      <c r="PUG18" s="360"/>
      <c r="PUH18" s="359"/>
      <c r="PUI18" s="360"/>
      <c r="PUJ18" s="359"/>
      <c r="PUK18" s="359"/>
      <c r="PUL18" s="359"/>
      <c r="PUM18" s="359"/>
      <c r="PUN18" s="360"/>
      <c r="PUO18" s="359"/>
      <c r="PUP18" s="360"/>
      <c r="PUQ18" s="359"/>
      <c r="PUR18" s="359"/>
      <c r="PUS18" s="359"/>
      <c r="PUT18" s="359"/>
      <c r="PUU18" s="360"/>
      <c r="PUV18" s="359"/>
      <c r="PUW18" s="360"/>
      <c r="PUX18" s="359"/>
      <c r="PUY18" s="359"/>
      <c r="PUZ18" s="359"/>
      <c r="PVA18" s="359"/>
      <c r="PVB18" s="360"/>
      <c r="PVC18" s="359"/>
      <c r="PVD18" s="360"/>
      <c r="PVE18" s="359"/>
      <c r="PVF18" s="359"/>
      <c r="PVG18" s="359"/>
      <c r="PVH18" s="359"/>
      <c r="PVI18" s="360"/>
      <c r="PVJ18" s="359"/>
      <c r="PVK18" s="360"/>
      <c r="PVL18" s="359"/>
      <c r="PVM18" s="359"/>
      <c r="PVN18" s="359"/>
      <c r="PVO18" s="359"/>
      <c r="PVP18" s="360"/>
      <c r="PVQ18" s="359"/>
      <c r="PVR18" s="360"/>
      <c r="PVS18" s="359"/>
      <c r="PVT18" s="359"/>
      <c r="PVU18" s="359"/>
      <c r="PVV18" s="359"/>
      <c r="PVW18" s="360"/>
      <c r="PVX18" s="359"/>
      <c r="PVY18" s="360"/>
      <c r="PVZ18" s="359"/>
      <c r="PWA18" s="359"/>
      <c r="PWB18" s="359"/>
      <c r="PWC18" s="359"/>
      <c r="PWD18" s="360"/>
      <c r="PWE18" s="359"/>
      <c r="PWF18" s="360"/>
      <c r="PWG18" s="359"/>
      <c r="PWH18" s="359"/>
      <c r="PWI18" s="359"/>
      <c r="PWJ18" s="359"/>
      <c r="PWK18" s="360"/>
      <c r="PWL18" s="359"/>
      <c r="PWM18" s="360"/>
      <c r="PWN18" s="359"/>
      <c r="PWO18" s="359"/>
      <c r="PWP18" s="359"/>
      <c r="PWQ18" s="359"/>
      <c r="PWR18" s="360"/>
      <c r="PWS18" s="359"/>
      <c r="PWT18" s="360"/>
      <c r="PWU18" s="359"/>
      <c r="PWV18" s="359"/>
      <c r="PWW18" s="359"/>
      <c r="PWX18" s="359"/>
      <c r="PWY18" s="360"/>
      <c r="PWZ18" s="359"/>
      <c r="PXA18" s="360"/>
      <c r="PXB18" s="359"/>
      <c r="PXC18" s="359"/>
      <c r="PXD18" s="359"/>
      <c r="PXE18" s="359"/>
      <c r="PXF18" s="360"/>
      <c r="PXG18" s="359"/>
      <c r="PXH18" s="360"/>
      <c r="PXI18" s="359"/>
      <c r="PXJ18" s="359"/>
      <c r="PXK18" s="359"/>
      <c r="PXL18" s="359"/>
      <c r="PXM18" s="360"/>
      <c r="PXN18" s="359"/>
      <c r="PXO18" s="360"/>
      <c r="PXP18" s="359"/>
      <c r="PXQ18" s="359"/>
      <c r="PXR18" s="359"/>
      <c r="PXS18" s="359"/>
      <c r="PXT18" s="360"/>
      <c r="PXU18" s="359"/>
      <c r="PXV18" s="360"/>
      <c r="PXW18" s="359"/>
      <c r="PXX18" s="359"/>
      <c r="PXY18" s="359"/>
      <c r="PXZ18" s="359"/>
      <c r="PYA18" s="360"/>
      <c r="PYB18" s="359"/>
      <c r="PYC18" s="360"/>
      <c r="PYD18" s="359"/>
      <c r="PYE18" s="359"/>
      <c r="PYF18" s="359"/>
      <c r="PYG18" s="359"/>
      <c r="PYH18" s="360"/>
      <c r="PYI18" s="359"/>
      <c r="PYJ18" s="360"/>
      <c r="PYK18" s="359"/>
      <c r="PYL18" s="359"/>
      <c r="PYM18" s="359"/>
      <c r="PYN18" s="359"/>
      <c r="PYO18" s="360"/>
      <c r="PYP18" s="359"/>
      <c r="PYQ18" s="360"/>
      <c r="PYR18" s="359"/>
      <c r="PYS18" s="359"/>
      <c r="PYT18" s="359"/>
      <c r="PYU18" s="359"/>
      <c r="PYV18" s="360"/>
      <c r="PYW18" s="359"/>
      <c r="PYX18" s="360"/>
      <c r="PYY18" s="359"/>
      <c r="PYZ18" s="359"/>
      <c r="PZA18" s="359"/>
      <c r="PZB18" s="359"/>
      <c r="PZC18" s="360"/>
      <c r="PZD18" s="359"/>
      <c r="PZE18" s="360"/>
      <c r="PZF18" s="359"/>
      <c r="PZG18" s="359"/>
      <c r="PZH18" s="359"/>
      <c r="PZI18" s="359"/>
      <c r="PZJ18" s="360"/>
      <c r="PZK18" s="359"/>
      <c r="PZL18" s="360"/>
      <c r="PZM18" s="359"/>
      <c r="PZN18" s="359"/>
      <c r="PZO18" s="359"/>
      <c r="PZP18" s="359"/>
      <c r="PZQ18" s="360"/>
      <c r="PZR18" s="359"/>
      <c r="PZS18" s="360"/>
      <c r="PZT18" s="359"/>
      <c r="PZU18" s="359"/>
      <c r="PZV18" s="359"/>
      <c r="PZW18" s="359"/>
      <c r="PZX18" s="360"/>
      <c r="PZY18" s="359"/>
      <c r="PZZ18" s="360"/>
      <c r="QAA18" s="359"/>
      <c r="QAB18" s="359"/>
      <c r="QAC18" s="359"/>
      <c r="QAD18" s="359"/>
      <c r="QAE18" s="360"/>
      <c r="QAF18" s="359"/>
      <c r="QAG18" s="360"/>
      <c r="QAH18" s="359"/>
      <c r="QAI18" s="359"/>
      <c r="QAJ18" s="359"/>
      <c r="QAK18" s="359"/>
      <c r="QAL18" s="360"/>
      <c r="QAM18" s="359"/>
      <c r="QAN18" s="360"/>
      <c r="QAO18" s="359"/>
      <c r="QAP18" s="359"/>
      <c r="QAQ18" s="359"/>
      <c r="QAR18" s="359"/>
      <c r="QAS18" s="360"/>
      <c r="QAT18" s="359"/>
      <c r="QAU18" s="360"/>
      <c r="QAV18" s="359"/>
      <c r="QAW18" s="359"/>
      <c r="QAX18" s="359"/>
      <c r="QAY18" s="359"/>
      <c r="QAZ18" s="360"/>
      <c r="QBA18" s="359"/>
      <c r="QBB18" s="360"/>
      <c r="QBC18" s="359"/>
      <c r="QBD18" s="359"/>
      <c r="QBE18" s="359"/>
      <c r="QBF18" s="359"/>
      <c r="QBG18" s="360"/>
      <c r="QBH18" s="359"/>
      <c r="QBI18" s="360"/>
      <c r="QBJ18" s="359"/>
      <c r="QBK18" s="359"/>
      <c r="QBL18" s="359"/>
      <c r="QBM18" s="359"/>
      <c r="QBN18" s="360"/>
      <c r="QBO18" s="359"/>
      <c r="QBP18" s="360"/>
      <c r="QBQ18" s="359"/>
      <c r="QBR18" s="359"/>
      <c r="QBS18" s="359"/>
      <c r="QBT18" s="359"/>
      <c r="QBU18" s="360"/>
      <c r="QBV18" s="359"/>
      <c r="QBW18" s="360"/>
      <c r="QBX18" s="359"/>
      <c r="QBY18" s="359"/>
      <c r="QBZ18" s="359"/>
      <c r="QCA18" s="359"/>
      <c r="QCB18" s="360"/>
      <c r="QCC18" s="359"/>
      <c r="QCD18" s="360"/>
      <c r="QCE18" s="359"/>
      <c r="QCF18" s="359"/>
      <c r="QCG18" s="359"/>
      <c r="QCH18" s="359"/>
      <c r="QCI18" s="360"/>
      <c r="QCJ18" s="359"/>
      <c r="QCK18" s="360"/>
      <c r="QCL18" s="359"/>
      <c r="QCM18" s="359"/>
      <c r="QCN18" s="359"/>
      <c r="QCO18" s="359"/>
      <c r="QCP18" s="360"/>
      <c r="QCQ18" s="359"/>
      <c r="QCR18" s="360"/>
      <c r="QCS18" s="359"/>
      <c r="QCT18" s="359"/>
      <c r="QCU18" s="359"/>
      <c r="QCV18" s="359"/>
      <c r="QCW18" s="360"/>
      <c r="QCX18" s="359"/>
      <c r="QCY18" s="360"/>
      <c r="QCZ18" s="359"/>
      <c r="QDA18" s="359"/>
      <c r="QDB18" s="359"/>
      <c r="QDC18" s="359"/>
      <c r="QDD18" s="360"/>
      <c r="QDE18" s="359"/>
      <c r="QDF18" s="360"/>
      <c r="QDG18" s="359"/>
      <c r="QDH18" s="359"/>
      <c r="QDI18" s="359"/>
      <c r="QDJ18" s="359"/>
      <c r="QDK18" s="360"/>
      <c r="QDL18" s="359"/>
      <c r="QDM18" s="360"/>
      <c r="QDN18" s="359"/>
      <c r="QDO18" s="359"/>
      <c r="QDP18" s="359"/>
      <c r="QDQ18" s="359"/>
      <c r="QDR18" s="360"/>
      <c r="QDS18" s="359"/>
      <c r="QDT18" s="360"/>
      <c r="QDU18" s="359"/>
      <c r="QDV18" s="359"/>
      <c r="QDW18" s="359"/>
      <c r="QDX18" s="359"/>
      <c r="QDY18" s="360"/>
      <c r="QDZ18" s="359"/>
      <c r="QEA18" s="360"/>
      <c r="QEB18" s="359"/>
      <c r="QEC18" s="359"/>
      <c r="QED18" s="359"/>
      <c r="QEE18" s="359"/>
      <c r="QEF18" s="360"/>
      <c r="QEG18" s="359"/>
      <c r="QEH18" s="360"/>
      <c r="QEI18" s="359"/>
      <c r="QEJ18" s="359"/>
      <c r="QEK18" s="359"/>
      <c r="QEL18" s="359"/>
      <c r="QEM18" s="360"/>
      <c r="QEN18" s="359"/>
      <c r="QEO18" s="360"/>
      <c r="QEP18" s="359"/>
      <c r="QEQ18" s="359"/>
      <c r="QER18" s="359"/>
      <c r="QES18" s="359"/>
      <c r="QET18" s="360"/>
      <c r="QEU18" s="359"/>
      <c r="QEV18" s="360"/>
      <c r="QEW18" s="359"/>
      <c r="QEX18" s="359"/>
      <c r="QEY18" s="359"/>
      <c r="QEZ18" s="359"/>
      <c r="QFA18" s="360"/>
      <c r="QFB18" s="359"/>
      <c r="QFC18" s="360"/>
      <c r="QFD18" s="359"/>
      <c r="QFE18" s="359"/>
      <c r="QFF18" s="359"/>
      <c r="QFG18" s="359"/>
      <c r="QFH18" s="360"/>
      <c r="QFI18" s="359"/>
      <c r="QFJ18" s="360"/>
      <c r="QFK18" s="359"/>
      <c r="QFL18" s="359"/>
      <c r="QFM18" s="359"/>
      <c r="QFN18" s="359"/>
      <c r="QFO18" s="360"/>
      <c r="QFP18" s="359"/>
      <c r="QFQ18" s="360"/>
      <c r="QFR18" s="359"/>
      <c r="QFS18" s="359"/>
      <c r="QFT18" s="359"/>
      <c r="QFU18" s="359"/>
      <c r="QFV18" s="360"/>
      <c r="QFW18" s="359"/>
      <c r="QFX18" s="360"/>
      <c r="QFY18" s="359"/>
      <c r="QFZ18" s="359"/>
      <c r="QGA18" s="359"/>
      <c r="QGB18" s="359"/>
      <c r="QGC18" s="360"/>
      <c r="QGD18" s="359"/>
      <c r="QGE18" s="360"/>
      <c r="QGF18" s="359"/>
      <c r="QGG18" s="359"/>
      <c r="QGH18" s="359"/>
      <c r="QGI18" s="359"/>
      <c r="QGJ18" s="360"/>
      <c r="QGK18" s="359"/>
      <c r="QGL18" s="360"/>
      <c r="QGM18" s="359"/>
      <c r="QGN18" s="359"/>
      <c r="QGO18" s="359"/>
      <c r="QGP18" s="359"/>
      <c r="QGQ18" s="360"/>
      <c r="QGR18" s="359"/>
      <c r="QGS18" s="360"/>
      <c r="QGT18" s="359"/>
      <c r="QGU18" s="359"/>
      <c r="QGV18" s="359"/>
      <c r="QGW18" s="359"/>
      <c r="QGX18" s="360"/>
      <c r="QGY18" s="359"/>
      <c r="QGZ18" s="360"/>
      <c r="QHA18" s="359"/>
      <c r="QHB18" s="359"/>
      <c r="QHC18" s="359"/>
      <c r="QHD18" s="359"/>
      <c r="QHE18" s="360"/>
      <c r="QHF18" s="359"/>
      <c r="QHG18" s="360"/>
      <c r="QHH18" s="359"/>
      <c r="QHI18" s="359"/>
      <c r="QHJ18" s="359"/>
      <c r="QHK18" s="359"/>
      <c r="QHL18" s="360"/>
      <c r="QHM18" s="359"/>
      <c r="QHN18" s="360"/>
      <c r="QHO18" s="359"/>
      <c r="QHP18" s="359"/>
      <c r="QHQ18" s="359"/>
      <c r="QHR18" s="359"/>
      <c r="QHS18" s="360"/>
      <c r="QHT18" s="359"/>
      <c r="QHU18" s="360"/>
      <c r="QHV18" s="359"/>
      <c r="QHW18" s="359"/>
      <c r="QHX18" s="359"/>
      <c r="QHY18" s="359"/>
      <c r="QHZ18" s="360"/>
      <c r="QIA18" s="359"/>
      <c r="QIB18" s="360"/>
      <c r="QIC18" s="359"/>
      <c r="QID18" s="359"/>
      <c r="QIE18" s="359"/>
      <c r="QIF18" s="359"/>
      <c r="QIG18" s="360"/>
      <c r="QIH18" s="359"/>
      <c r="QII18" s="360"/>
      <c r="QIJ18" s="359"/>
      <c r="QIK18" s="359"/>
      <c r="QIL18" s="359"/>
      <c r="QIM18" s="359"/>
      <c r="QIN18" s="360"/>
      <c r="QIO18" s="359"/>
      <c r="QIP18" s="360"/>
      <c r="QIQ18" s="359"/>
      <c r="QIR18" s="359"/>
      <c r="QIS18" s="359"/>
      <c r="QIT18" s="359"/>
      <c r="QIU18" s="360"/>
      <c r="QIV18" s="359"/>
      <c r="QIW18" s="360"/>
      <c r="QIX18" s="359"/>
      <c r="QIY18" s="359"/>
      <c r="QIZ18" s="359"/>
      <c r="QJA18" s="359"/>
      <c r="QJB18" s="360"/>
      <c r="QJC18" s="359"/>
      <c r="QJD18" s="360"/>
      <c r="QJE18" s="359"/>
      <c r="QJF18" s="359"/>
      <c r="QJG18" s="359"/>
      <c r="QJH18" s="359"/>
      <c r="QJI18" s="360"/>
      <c r="QJJ18" s="359"/>
      <c r="QJK18" s="360"/>
      <c r="QJL18" s="359"/>
      <c r="QJM18" s="359"/>
      <c r="QJN18" s="359"/>
      <c r="QJO18" s="359"/>
      <c r="QJP18" s="360"/>
      <c r="QJQ18" s="359"/>
      <c r="QJR18" s="360"/>
      <c r="QJS18" s="359"/>
      <c r="QJT18" s="359"/>
      <c r="QJU18" s="359"/>
      <c r="QJV18" s="359"/>
      <c r="QJW18" s="360"/>
      <c r="QJX18" s="359"/>
      <c r="QJY18" s="360"/>
      <c r="QJZ18" s="359"/>
      <c r="QKA18" s="359"/>
      <c r="QKB18" s="359"/>
      <c r="QKC18" s="359"/>
      <c r="QKD18" s="360"/>
      <c r="QKE18" s="359"/>
      <c r="QKF18" s="360"/>
      <c r="QKG18" s="359"/>
      <c r="QKH18" s="359"/>
      <c r="QKI18" s="359"/>
      <c r="QKJ18" s="359"/>
      <c r="QKK18" s="360"/>
      <c r="QKL18" s="359"/>
      <c r="QKM18" s="360"/>
      <c r="QKN18" s="359"/>
      <c r="QKO18" s="359"/>
      <c r="QKP18" s="359"/>
      <c r="QKQ18" s="359"/>
      <c r="QKR18" s="360"/>
      <c r="QKS18" s="359"/>
      <c r="QKT18" s="360"/>
      <c r="QKU18" s="359"/>
      <c r="QKV18" s="359"/>
      <c r="QKW18" s="359"/>
      <c r="QKX18" s="359"/>
      <c r="QKY18" s="360"/>
      <c r="QKZ18" s="359"/>
      <c r="QLA18" s="360"/>
      <c r="QLB18" s="359"/>
      <c r="QLC18" s="359"/>
      <c r="QLD18" s="359"/>
      <c r="QLE18" s="359"/>
      <c r="QLF18" s="360"/>
      <c r="QLG18" s="359"/>
      <c r="QLH18" s="360"/>
      <c r="QLI18" s="359"/>
      <c r="QLJ18" s="359"/>
      <c r="QLK18" s="359"/>
      <c r="QLL18" s="359"/>
      <c r="QLM18" s="360"/>
      <c r="QLN18" s="359"/>
      <c r="QLO18" s="360"/>
      <c r="QLP18" s="359"/>
      <c r="QLQ18" s="359"/>
      <c r="QLR18" s="359"/>
      <c r="QLS18" s="359"/>
      <c r="QLT18" s="360"/>
      <c r="QLU18" s="359"/>
      <c r="QLV18" s="360"/>
      <c r="QLW18" s="359"/>
      <c r="QLX18" s="359"/>
      <c r="QLY18" s="359"/>
      <c r="QLZ18" s="359"/>
      <c r="QMA18" s="360"/>
      <c r="QMB18" s="359"/>
      <c r="QMC18" s="360"/>
      <c r="QMD18" s="359"/>
      <c r="QME18" s="359"/>
      <c r="QMF18" s="359"/>
      <c r="QMG18" s="359"/>
      <c r="QMH18" s="360"/>
      <c r="QMI18" s="359"/>
      <c r="QMJ18" s="360"/>
      <c r="QMK18" s="359"/>
      <c r="QML18" s="359"/>
      <c r="QMM18" s="359"/>
      <c r="QMN18" s="359"/>
      <c r="QMO18" s="360"/>
      <c r="QMP18" s="359"/>
      <c r="QMQ18" s="360"/>
      <c r="QMR18" s="359"/>
      <c r="QMS18" s="359"/>
      <c r="QMT18" s="359"/>
      <c r="QMU18" s="359"/>
      <c r="QMV18" s="360"/>
      <c r="QMW18" s="359"/>
      <c r="QMX18" s="360"/>
      <c r="QMY18" s="359"/>
      <c r="QMZ18" s="359"/>
      <c r="QNA18" s="359"/>
      <c r="QNB18" s="359"/>
      <c r="QNC18" s="360"/>
      <c r="QND18" s="359"/>
      <c r="QNE18" s="360"/>
      <c r="QNF18" s="359"/>
      <c r="QNG18" s="359"/>
      <c r="QNH18" s="359"/>
      <c r="QNI18" s="359"/>
      <c r="QNJ18" s="360"/>
      <c r="QNK18" s="359"/>
      <c r="QNL18" s="360"/>
      <c r="QNM18" s="359"/>
      <c r="QNN18" s="359"/>
      <c r="QNO18" s="359"/>
      <c r="QNP18" s="359"/>
      <c r="QNQ18" s="360"/>
      <c r="QNR18" s="359"/>
      <c r="QNS18" s="360"/>
      <c r="QNT18" s="359"/>
      <c r="QNU18" s="359"/>
      <c r="QNV18" s="359"/>
      <c r="QNW18" s="359"/>
      <c r="QNX18" s="360"/>
      <c r="QNY18" s="359"/>
      <c r="QNZ18" s="360"/>
      <c r="QOA18" s="359"/>
      <c r="QOB18" s="359"/>
      <c r="QOC18" s="359"/>
      <c r="QOD18" s="359"/>
      <c r="QOE18" s="360"/>
      <c r="QOF18" s="359"/>
      <c r="QOG18" s="360"/>
      <c r="QOH18" s="359"/>
      <c r="QOI18" s="359"/>
      <c r="QOJ18" s="359"/>
      <c r="QOK18" s="359"/>
      <c r="QOL18" s="360"/>
      <c r="QOM18" s="359"/>
      <c r="QON18" s="360"/>
      <c r="QOO18" s="359"/>
      <c r="QOP18" s="359"/>
      <c r="QOQ18" s="359"/>
      <c r="QOR18" s="359"/>
      <c r="QOS18" s="360"/>
      <c r="QOT18" s="359"/>
      <c r="QOU18" s="360"/>
      <c r="QOV18" s="359"/>
      <c r="QOW18" s="359"/>
      <c r="QOX18" s="359"/>
      <c r="QOY18" s="359"/>
      <c r="QOZ18" s="360"/>
      <c r="QPA18" s="359"/>
      <c r="QPB18" s="360"/>
      <c r="QPC18" s="359"/>
      <c r="QPD18" s="359"/>
      <c r="QPE18" s="359"/>
      <c r="QPF18" s="359"/>
      <c r="QPG18" s="360"/>
      <c r="QPH18" s="359"/>
      <c r="QPI18" s="360"/>
      <c r="QPJ18" s="359"/>
      <c r="QPK18" s="359"/>
      <c r="QPL18" s="359"/>
      <c r="QPM18" s="359"/>
      <c r="QPN18" s="360"/>
      <c r="QPO18" s="359"/>
      <c r="QPP18" s="360"/>
      <c r="QPQ18" s="359"/>
      <c r="QPR18" s="359"/>
      <c r="QPS18" s="359"/>
      <c r="QPT18" s="359"/>
      <c r="QPU18" s="360"/>
      <c r="QPV18" s="359"/>
      <c r="QPW18" s="360"/>
      <c r="QPX18" s="359"/>
      <c r="QPY18" s="359"/>
      <c r="QPZ18" s="359"/>
      <c r="QQA18" s="359"/>
      <c r="QQB18" s="360"/>
      <c r="QQC18" s="359"/>
      <c r="QQD18" s="360"/>
      <c r="QQE18" s="359"/>
      <c r="QQF18" s="359"/>
      <c r="QQG18" s="359"/>
      <c r="QQH18" s="359"/>
      <c r="QQI18" s="360"/>
      <c r="QQJ18" s="359"/>
      <c r="QQK18" s="360"/>
      <c r="QQL18" s="359"/>
      <c r="QQM18" s="359"/>
      <c r="QQN18" s="359"/>
      <c r="QQO18" s="359"/>
      <c r="QQP18" s="360"/>
      <c r="QQQ18" s="359"/>
      <c r="QQR18" s="360"/>
      <c r="QQS18" s="359"/>
      <c r="QQT18" s="359"/>
      <c r="QQU18" s="359"/>
      <c r="QQV18" s="359"/>
      <c r="QQW18" s="360"/>
      <c r="QQX18" s="359"/>
      <c r="QQY18" s="360"/>
      <c r="QQZ18" s="359"/>
      <c r="QRA18" s="359"/>
      <c r="QRB18" s="359"/>
      <c r="QRC18" s="359"/>
      <c r="QRD18" s="360"/>
      <c r="QRE18" s="359"/>
      <c r="QRF18" s="360"/>
      <c r="QRG18" s="359"/>
      <c r="QRH18" s="359"/>
      <c r="QRI18" s="359"/>
      <c r="QRJ18" s="359"/>
      <c r="QRK18" s="360"/>
      <c r="QRL18" s="359"/>
      <c r="QRM18" s="360"/>
      <c r="QRN18" s="359"/>
      <c r="QRO18" s="359"/>
      <c r="QRP18" s="359"/>
      <c r="QRQ18" s="359"/>
      <c r="QRR18" s="360"/>
      <c r="QRS18" s="359"/>
      <c r="QRT18" s="360"/>
      <c r="QRU18" s="359"/>
      <c r="QRV18" s="359"/>
      <c r="QRW18" s="359"/>
      <c r="QRX18" s="359"/>
      <c r="QRY18" s="360"/>
      <c r="QRZ18" s="359"/>
      <c r="QSA18" s="360"/>
      <c r="QSB18" s="359"/>
      <c r="QSC18" s="359"/>
      <c r="QSD18" s="359"/>
      <c r="QSE18" s="359"/>
      <c r="QSF18" s="360"/>
      <c r="QSG18" s="359"/>
      <c r="QSH18" s="360"/>
      <c r="QSI18" s="359"/>
      <c r="QSJ18" s="359"/>
      <c r="QSK18" s="359"/>
      <c r="QSL18" s="359"/>
      <c r="QSM18" s="360"/>
      <c r="QSN18" s="359"/>
      <c r="QSO18" s="360"/>
      <c r="QSP18" s="359"/>
      <c r="QSQ18" s="359"/>
      <c r="QSR18" s="359"/>
      <c r="QSS18" s="359"/>
      <c r="QST18" s="360"/>
      <c r="QSU18" s="359"/>
      <c r="QSV18" s="360"/>
      <c r="QSW18" s="359"/>
      <c r="QSX18" s="359"/>
      <c r="QSY18" s="359"/>
      <c r="QSZ18" s="359"/>
      <c r="QTA18" s="360"/>
      <c r="QTB18" s="359"/>
      <c r="QTC18" s="360"/>
      <c r="QTD18" s="359"/>
      <c r="QTE18" s="359"/>
      <c r="QTF18" s="359"/>
      <c r="QTG18" s="359"/>
      <c r="QTH18" s="360"/>
      <c r="QTI18" s="359"/>
      <c r="QTJ18" s="360"/>
      <c r="QTK18" s="359"/>
      <c r="QTL18" s="359"/>
      <c r="QTM18" s="359"/>
      <c r="QTN18" s="359"/>
      <c r="QTO18" s="360"/>
      <c r="QTP18" s="359"/>
      <c r="QTQ18" s="360"/>
      <c r="QTR18" s="359"/>
      <c r="QTS18" s="359"/>
      <c r="QTT18" s="359"/>
      <c r="QTU18" s="359"/>
      <c r="QTV18" s="360"/>
      <c r="QTW18" s="359"/>
      <c r="QTX18" s="360"/>
      <c r="QTY18" s="359"/>
      <c r="QTZ18" s="359"/>
      <c r="QUA18" s="359"/>
      <c r="QUB18" s="359"/>
      <c r="QUC18" s="360"/>
      <c r="QUD18" s="359"/>
      <c r="QUE18" s="360"/>
      <c r="QUF18" s="359"/>
      <c r="QUG18" s="359"/>
      <c r="QUH18" s="359"/>
      <c r="QUI18" s="359"/>
      <c r="QUJ18" s="360"/>
      <c r="QUK18" s="359"/>
      <c r="QUL18" s="360"/>
      <c r="QUM18" s="359"/>
      <c r="QUN18" s="359"/>
      <c r="QUO18" s="359"/>
      <c r="QUP18" s="359"/>
      <c r="QUQ18" s="360"/>
      <c r="QUR18" s="359"/>
      <c r="QUS18" s="360"/>
      <c r="QUT18" s="359"/>
      <c r="QUU18" s="359"/>
      <c r="QUV18" s="359"/>
      <c r="QUW18" s="359"/>
      <c r="QUX18" s="360"/>
      <c r="QUY18" s="359"/>
      <c r="QUZ18" s="360"/>
      <c r="QVA18" s="359"/>
      <c r="QVB18" s="359"/>
      <c r="QVC18" s="359"/>
      <c r="QVD18" s="359"/>
      <c r="QVE18" s="360"/>
      <c r="QVF18" s="359"/>
      <c r="QVG18" s="360"/>
      <c r="QVH18" s="359"/>
      <c r="QVI18" s="359"/>
      <c r="QVJ18" s="359"/>
      <c r="QVK18" s="359"/>
      <c r="QVL18" s="360"/>
      <c r="QVM18" s="359"/>
      <c r="QVN18" s="360"/>
      <c r="QVO18" s="359"/>
      <c r="QVP18" s="359"/>
      <c r="QVQ18" s="359"/>
      <c r="QVR18" s="359"/>
      <c r="QVS18" s="360"/>
      <c r="QVT18" s="359"/>
      <c r="QVU18" s="360"/>
      <c r="QVV18" s="359"/>
      <c r="QVW18" s="359"/>
      <c r="QVX18" s="359"/>
      <c r="QVY18" s="359"/>
      <c r="QVZ18" s="360"/>
      <c r="QWA18" s="359"/>
      <c r="QWB18" s="360"/>
      <c r="QWC18" s="359"/>
      <c r="QWD18" s="359"/>
      <c r="QWE18" s="359"/>
      <c r="QWF18" s="359"/>
      <c r="QWG18" s="360"/>
      <c r="QWH18" s="359"/>
      <c r="QWI18" s="360"/>
      <c r="QWJ18" s="359"/>
      <c r="QWK18" s="359"/>
      <c r="QWL18" s="359"/>
      <c r="QWM18" s="359"/>
      <c r="QWN18" s="360"/>
      <c r="QWO18" s="359"/>
      <c r="QWP18" s="360"/>
      <c r="QWQ18" s="359"/>
      <c r="QWR18" s="359"/>
      <c r="QWS18" s="359"/>
      <c r="QWT18" s="359"/>
      <c r="QWU18" s="360"/>
      <c r="QWV18" s="359"/>
      <c r="QWW18" s="360"/>
      <c r="QWX18" s="359"/>
      <c r="QWY18" s="359"/>
      <c r="QWZ18" s="359"/>
      <c r="QXA18" s="359"/>
      <c r="QXB18" s="360"/>
      <c r="QXC18" s="359"/>
      <c r="QXD18" s="360"/>
      <c r="QXE18" s="359"/>
      <c r="QXF18" s="359"/>
      <c r="QXG18" s="359"/>
      <c r="QXH18" s="359"/>
      <c r="QXI18" s="360"/>
      <c r="QXJ18" s="359"/>
      <c r="QXK18" s="360"/>
      <c r="QXL18" s="359"/>
      <c r="QXM18" s="359"/>
      <c r="QXN18" s="359"/>
      <c r="QXO18" s="359"/>
      <c r="QXP18" s="360"/>
      <c r="QXQ18" s="359"/>
      <c r="QXR18" s="360"/>
      <c r="QXS18" s="359"/>
      <c r="QXT18" s="359"/>
      <c r="QXU18" s="359"/>
      <c r="QXV18" s="359"/>
      <c r="QXW18" s="360"/>
      <c r="QXX18" s="359"/>
      <c r="QXY18" s="360"/>
      <c r="QXZ18" s="359"/>
      <c r="QYA18" s="359"/>
      <c r="QYB18" s="359"/>
      <c r="QYC18" s="359"/>
      <c r="QYD18" s="360"/>
      <c r="QYE18" s="359"/>
      <c r="QYF18" s="360"/>
      <c r="QYG18" s="359"/>
      <c r="QYH18" s="359"/>
      <c r="QYI18" s="359"/>
      <c r="QYJ18" s="359"/>
      <c r="QYK18" s="360"/>
      <c r="QYL18" s="359"/>
      <c r="QYM18" s="360"/>
      <c r="QYN18" s="359"/>
      <c r="QYO18" s="359"/>
      <c r="QYP18" s="359"/>
      <c r="QYQ18" s="359"/>
      <c r="QYR18" s="360"/>
      <c r="QYS18" s="359"/>
      <c r="QYT18" s="360"/>
      <c r="QYU18" s="359"/>
      <c r="QYV18" s="359"/>
      <c r="QYW18" s="359"/>
      <c r="QYX18" s="359"/>
      <c r="QYY18" s="360"/>
      <c r="QYZ18" s="359"/>
      <c r="QZA18" s="360"/>
      <c r="QZB18" s="359"/>
      <c r="QZC18" s="359"/>
      <c r="QZD18" s="359"/>
      <c r="QZE18" s="359"/>
      <c r="QZF18" s="360"/>
      <c r="QZG18" s="359"/>
      <c r="QZH18" s="360"/>
      <c r="QZI18" s="359"/>
      <c r="QZJ18" s="359"/>
      <c r="QZK18" s="359"/>
      <c r="QZL18" s="359"/>
      <c r="QZM18" s="360"/>
      <c r="QZN18" s="359"/>
      <c r="QZO18" s="360"/>
      <c r="QZP18" s="359"/>
      <c r="QZQ18" s="359"/>
      <c r="QZR18" s="359"/>
      <c r="QZS18" s="359"/>
      <c r="QZT18" s="360"/>
      <c r="QZU18" s="359"/>
      <c r="QZV18" s="360"/>
      <c r="QZW18" s="359"/>
      <c r="QZX18" s="359"/>
      <c r="QZY18" s="359"/>
      <c r="QZZ18" s="359"/>
      <c r="RAA18" s="360"/>
      <c r="RAB18" s="359"/>
      <c r="RAC18" s="360"/>
      <c r="RAD18" s="359"/>
      <c r="RAE18" s="359"/>
      <c r="RAF18" s="359"/>
      <c r="RAG18" s="359"/>
      <c r="RAH18" s="360"/>
      <c r="RAI18" s="359"/>
      <c r="RAJ18" s="360"/>
      <c r="RAK18" s="359"/>
      <c r="RAL18" s="359"/>
      <c r="RAM18" s="359"/>
      <c r="RAN18" s="359"/>
      <c r="RAO18" s="360"/>
      <c r="RAP18" s="359"/>
      <c r="RAQ18" s="360"/>
      <c r="RAR18" s="359"/>
      <c r="RAS18" s="359"/>
      <c r="RAT18" s="359"/>
      <c r="RAU18" s="359"/>
      <c r="RAV18" s="360"/>
      <c r="RAW18" s="359"/>
      <c r="RAX18" s="360"/>
      <c r="RAY18" s="359"/>
      <c r="RAZ18" s="359"/>
      <c r="RBA18" s="359"/>
      <c r="RBB18" s="359"/>
      <c r="RBC18" s="360"/>
      <c r="RBD18" s="359"/>
      <c r="RBE18" s="360"/>
      <c r="RBF18" s="359"/>
      <c r="RBG18" s="359"/>
      <c r="RBH18" s="359"/>
      <c r="RBI18" s="359"/>
      <c r="RBJ18" s="360"/>
      <c r="RBK18" s="359"/>
      <c r="RBL18" s="360"/>
      <c r="RBM18" s="359"/>
      <c r="RBN18" s="359"/>
      <c r="RBO18" s="359"/>
      <c r="RBP18" s="359"/>
      <c r="RBQ18" s="360"/>
      <c r="RBR18" s="359"/>
      <c r="RBS18" s="360"/>
      <c r="RBT18" s="359"/>
      <c r="RBU18" s="359"/>
      <c r="RBV18" s="359"/>
      <c r="RBW18" s="359"/>
      <c r="RBX18" s="360"/>
      <c r="RBY18" s="359"/>
      <c r="RBZ18" s="360"/>
      <c r="RCA18" s="359"/>
      <c r="RCB18" s="359"/>
      <c r="RCC18" s="359"/>
      <c r="RCD18" s="359"/>
      <c r="RCE18" s="360"/>
      <c r="RCF18" s="359"/>
      <c r="RCG18" s="360"/>
      <c r="RCH18" s="359"/>
      <c r="RCI18" s="359"/>
      <c r="RCJ18" s="359"/>
      <c r="RCK18" s="359"/>
      <c r="RCL18" s="360"/>
      <c r="RCM18" s="359"/>
      <c r="RCN18" s="360"/>
      <c r="RCO18" s="359"/>
      <c r="RCP18" s="359"/>
      <c r="RCQ18" s="359"/>
      <c r="RCR18" s="359"/>
      <c r="RCS18" s="360"/>
      <c r="RCT18" s="359"/>
      <c r="RCU18" s="360"/>
      <c r="RCV18" s="359"/>
      <c r="RCW18" s="359"/>
      <c r="RCX18" s="359"/>
      <c r="RCY18" s="359"/>
      <c r="RCZ18" s="360"/>
      <c r="RDA18" s="359"/>
      <c r="RDB18" s="360"/>
      <c r="RDC18" s="359"/>
      <c r="RDD18" s="359"/>
      <c r="RDE18" s="359"/>
      <c r="RDF18" s="359"/>
      <c r="RDG18" s="360"/>
      <c r="RDH18" s="359"/>
      <c r="RDI18" s="360"/>
      <c r="RDJ18" s="359"/>
      <c r="RDK18" s="359"/>
      <c r="RDL18" s="359"/>
      <c r="RDM18" s="359"/>
      <c r="RDN18" s="360"/>
      <c r="RDO18" s="359"/>
      <c r="RDP18" s="360"/>
      <c r="RDQ18" s="359"/>
      <c r="RDR18" s="359"/>
      <c r="RDS18" s="359"/>
      <c r="RDT18" s="359"/>
      <c r="RDU18" s="360"/>
      <c r="RDV18" s="359"/>
      <c r="RDW18" s="360"/>
      <c r="RDX18" s="359"/>
      <c r="RDY18" s="359"/>
      <c r="RDZ18" s="359"/>
      <c r="REA18" s="359"/>
      <c r="REB18" s="360"/>
      <c r="REC18" s="359"/>
      <c r="RED18" s="360"/>
      <c r="REE18" s="359"/>
      <c r="REF18" s="359"/>
      <c r="REG18" s="359"/>
      <c r="REH18" s="359"/>
      <c r="REI18" s="360"/>
      <c r="REJ18" s="359"/>
      <c r="REK18" s="360"/>
      <c r="REL18" s="359"/>
      <c r="REM18" s="359"/>
      <c r="REN18" s="359"/>
      <c r="REO18" s="359"/>
      <c r="REP18" s="360"/>
      <c r="REQ18" s="359"/>
      <c r="RER18" s="360"/>
      <c r="RES18" s="359"/>
      <c r="RET18" s="359"/>
      <c r="REU18" s="359"/>
      <c r="REV18" s="359"/>
      <c r="REW18" s="360"/>
      <c r="REX18" s="359"/>
      <c r="REY18" s="360"/>
      <c r="REZ18" s="359"/>
      <c r="RFA18" s="359"/>
      <c r="RFB18" s="359"/>
      <c r="RFC18" s="359"/>
      <c r="RFD18" s="360"/>
      <c r="RFE18" s="359"/>
      <c r="RFF18" s="360"/>
      <c r="RFG18" s="359"/>
      <c r="RFH18" s="359"/>
      <c r="RFI18" s="359"/>
      <c r="RFJ18" s="359"/>
      <c r="RFK18" s="360"/>
      <c r="RFL18" s="359"/>
      <c r="RFM18" s="360"/>
      <c r="RFN18" s="359"/>
      <c r="RFO18" s="359"/>
      <c r="RFP18" s="359"/>
      <c r="RFQ18" s="359"/>
      <c r="RFR18" s="360"/>
      <c r="RFS18" s="359"/>
      <c r="RFT18" s="360"/>
      <c r="RFU18" s="359"/>
      <c r="RFV18" s="359"/>
      <c r="RFW18" s="359"/>
      <c r="RFX18" s="359"/>
      <c r="RFY18" s="360"/>
      <c r="RFZ18" s="359"/>
      <c r="RGA18" s="360"/>
      <c r="RGB18" s="359"/>
      <c r="RGC18" s="359"/>
      <c r="RGD18" s="359"/>
      <c r="RGE18" s="359"/>
      <c r="RGF18" s="360"/>
      <c r="RGG18" s="359"/>
      <c r="RGH18" s="360"/>
      <c r="RGI18" s="359"/>
      <c r="RGJ18" s="359"/>
      <c r="RGK18" s="359"/>
      <c r="RGL18" s="359"/>
      <c r="RGM18" s="360"/>
      <c r="RGN18" s="359"/>
      <c r="RGO18" s="360"/>
      <c r="RGP18" s="359"/>
      <c r="RGQ18" s="359"/>
      <c r="RGR18" s="359"/>
      <c r="RGS18" s="359"/>
      <c r="RGT18" s="360"/>
      <c r="RGU18" s="359"/>
      <c r="RGV18" s="360"/>
      <c r="RGW18" s="359"/>
      <c r="RGX18" s="359"/>
      <c r="RGY18" s="359"/>
      <c r="RGZ18" s="359"/>
      <c r="RHA18" s="360"/>
      <c r="RHB18" s="359"/>
      <c r="RHC18" s="360"/>
      <c r="RHD18" s="359"/>
      <c r="RHE18" s="359"/>
      <c r="RHF18" s="359"/>
      <c r="RHG18" s="359"/>
      <c r="RHH18" s="360"/>
      <c r="RHI18" s="359"/>
      <c r="RHJ18" s="360"/>
      <c r="RHK18" s="359"/>
      <c r="RHL18" s="359"/>
      <c r="RHM18" s="359"/>
      <c r="RHN18" s="359"/>
      <c r="RHO18" s="360"/>
      <c r="RHP18" s="359"/>
      <c r="RHQ18" s="360"/>
      <c r="RHR18" s="359"/>
      <c r="RHS18" s="359"/>
      <c r="RHT18" s="359"/>
      <c r="RHU18" s="359"/>
      <c r="RHV18" s="360"/>
      <c r="RHW18" s="359"/>
      <c r="RHX18" s="360"/>
      <c r="RHY18" s="359"/>
      <c r="RHZ18" s="359"/>
      <c r="RIA18" s="359"/>
      <c r="RIB18" s="359"/>
      <c r="RIC18" s="360"/>
      <c r="RID18" s="359"/>
      <c r="RIE18" s="360"/>
      <c r="RIF18" s="359"/>
      <c r="RIG18" s="359"/>
      <c r="RIH18" s="359"/>
      <c r="RII18" s="359"/>
      <c r="RIJ18" s="360"/>
      <c r="RIK18" s="359"/>
      <c r="RIL18" s="360"/>
      <c r="RIM18" s="359"/>
      <c r="RIN18" s="359"/>
      <c r="RIO18" s="359"/>
      <c r="RIP18" s="359"/>
      <c r="RIQ18" s="360"/>
      <c r="RIR18" s="359"/>
      <c r="RIS18" s="360"/>
      <c r="RIT18" s="359"/>
      <c r="RIU18" s="359"/>
      <c r="RIV18" s="359"/>
      <c r="RIW18" s="359"/>
      <c r="RIX18" s="360"/>
      <c r="RIY18" s="359"/>
      <c r="RIZ18" s="360"/>
      <c r="RJA18" s="359"/>
      <c r="RJB18" s="359"/>
      <c r="RJC18" s="359"/>
      <c r="RJD18" s="359"/>
      <c r="RJE18" s="360"/>
      <c r="RJF18" s="359"/>
      <c r="RJG18" s="360"/>
      <c r="RJH18" s="359"/>
      <c r="RJI18" s="359"/>
      <c r="RJJ18" s="359"/>
      <c r="RJK18" s="359"/>
      <c r="RJL18" s="360"/>
      <c r="RJM18" s="359"/>
      <c r="RJN18" s="360"/>
      <c r="RJO18" s="359"/>
      <c r="RJP18" s="359"/>
      <c r="RJQ18" s="359"/>
      <c r="RJR18" s="359"/>
      <c r="RJS18" s="360"/>
      <c r="RJT18" s="359"/>
      <c r="RJU18" s="360"/>
      <c r="RJV18" s="359"/>
      <c r="RJW18" s="359"/>
      <c r="RJX18" s="359"/>
      <c r="RJY18" s="359"/>
      <c r="RJZ18" s="360"/>
      <c r="RKA18" s="359"/>
      <c r="RKB18" s="360"/>
      <c r="RKC18" s="359"/>
      <c r="RKD18" s="359"/>
      <c r="RKE18" s="359"/>
      <c r="RKF18" s="359"/>
      <c r="RKG18" s="360"/>
      <c r="RKH18" s="359"/>
      <c r="RKI18" s="360"/>
      <c r="RKJ18" s="359"/>
      <c r="RKK18" s="359"/>
      <c r="RKL18" s="359"/>
      <c r="RKM18" s="359"/>
      <c r="RKN18" s="360"/>
      <c r="RKO18" s="359"/>
      <c r="RKP18" s="360"/>
      <c r="RKQ18" s="359"/>
      <c r="RKR18" s="359"/>
      <c r="RKS18" s="359"/>
      <c r="RKT18" s="359"/>
      <c r="RKU18" s="360"/>
      <c r="RKV18" s="359"/>
      <c r="RKW18" s="360"/>
      <c r="RKX18" s="359"/>
      <c r="RKY18" s="359"/>
      <c r="RKZ18" s="359"/>
      <c r="RLA18" s="359"/>
      <c r="RLB18" s="360"/>
      <c r="RLC18" s="359"/>
      <c r="RLD18" s="360"/>
      <c r="RLE18" s="359"/>
      <c r="RLF18" s="359"/>
      <c r="RLG18" s="359"/>
      <c r="RLH18" s="359"/>
      <c r="RLI18" s="360"/>
      <c r="RLJ18" s="359"/>
      <c r="RLK18" s="360"/>
      <c r="RLL18" s="359"/>
      <c r="RLM18" s="359"/>
      <c r="RLN18" s="359"/>
      <c r="RLO18" s="359"/>
      <c r="RLP18" s="360"/>
      <c r="RLQ18" s="359"/>
      <c r="RLR18" s="360"/>
      <c r="RLS18" s="359"/>
      <c r="RLT18" s="359"/>
      <c r="RLU18" s="359"/>
      <c r="RLV18" s="359"/>
      <c r="RLW18" s="360"/>
      <c r="RLX18" s="359"/>
      <c r="RLY18" s="360"/>
      <c r="RLZ18" s="359"/>
      <c r="RMA18" s="359"/>
      <c r="RMB18" s="359"/>
      <c r="RMC18" s="359"/>
      <c r="RMD18" s="360"/>
      <c r="RME18" s="359"/>
      <c r="RMF18" s="360"/>
      <c r="RMG18" s="359"/>
      <c r="RMH18" s="359"/>
      <c r="RMI18" s="359"/>
      <c r="RMJ18" s="359"/>
      <c r="RMK18" s="360"/>
      <c r="RML18" s="359"/>
      <c r="RMM18" s="360"/>
      <c r="RMN18" s="359"/>
      <c r="RMO18" s="359"/>
      <c r="RMP18" s="359"/>
      <c r="RMQ18" s="359"/>
      <c r="RMR18" s="360"/>
      <c r="RMS18" s="359"/>
      <c r="RMT18" s="360"/>
      <c r="RMU18" s="359"/>
      <c r="RMV18" s="359"/>
      <c r="RMW18" s="359"/>
      <c r="RMX18" s="359"/>
      <c r="RMY18" s="360"/>
      <c r="RMZ18" s="359"/>
      <c r="RNA18" s="360"/>
      <c r="RNB18" s="359"/>
      <c r="RNC18" s="359"/>
      <c r="RND18" s="359"/>
      <c r="RNE18" s="359"/>
      <c r="RNF18" s="360"/>
      <c r="RNG18" s="359"/>
      <c r="RNH18" s="360"/>
      <c r="RNI18" s="359"/>
      <c r="RNJ18" s="359"/>
      <c r="RNK18" s="359"/>
      <c r="RNL18" s="359"/>
      <c r="RNM18" s="360"/>
      <c r="RNN18" s="359"/>
      <c r="RNO18" s="360"/>
      <c r="RNP18" s="359"/>
      <c r="RNQ18" s="359"/>
      <c r="RNR18" s="359"/>
      <c r="RNS18" s="359"/>
      <c r="RNT18" s="360"/>
      <c r="RNU18" s="359"/>
      <c r="RNV18" s="360"/>
      <c r="RNW18" s="359"/>
      <c r="RNX18" s="359"/>
      <c r="RNY18" s="359"/>
      <c r="RNZ18" s="359"/>
      <c r="ROA18" s="360"/>
      <c r="ROB18" s="359"/>
      <c r="ROC18" s="360"/>
      <c r="ROD18" s="359"/>
      <c r="ROE18" s="359"/>
      <c r="ROF18" s="359"/>
      <c r="ROG18" s="359"/>
      <c r="ROH18" s="360"/>
      <c r="ROI18" s="359"/>
      <c r="ROJ18" s="360"/>
      <c r="ROK18" s="359"/>
      <c r="ROL18" s="359"/>
      <c r="ROM18" s="359"/>
      <c r="RON18" s="359"/>
      <c r="ROO18" s="360"/>
      <c r="ROP18" s="359"/>
      <c r="ROQ18" s="360"/>
      <c r="ROR18" s="359"/>
      <c r="ROS18" s="359"/>
      <c r="ROT18" s="359"/>
      <c r="ROU18" s="359"/>
      <c r="ROV18" s="360"/>
      <c r="ROW18" s="359"/>
      <c r="ROX18" s="360"/>
      <c r="ROY18" s="359"/>
      <c r="ROZ18" s="359"/>
      <c r="RPA18" s="359"/>
      <c r="RPB18" s="359"/>
      <c r="RPC18" s="360"/>
      <c r="RPD18" s="359"/>
      <c r="RPE18" s="360"/>
      <c r="RPF18" s="359"/>
      <c r="RPG18" s="359"/>
      <c r="RPH18" s="359"/>
      <c r="RPI18" s="359"/>
      <c r="RPJ18" s="360"/>
      <c r="RPK18" s="359"/>
      <c r="RPL18" s="360"/>
      <c r="RPM18" s="359"/>
      <c r="RPN18" s="359"/>
      <c r="RPO18" s="359"/>
      <c r="RPP18" s="359"/>
      <c r="RPQ18" s="360"/>
      <c r="RPR18" s="359"/>
      <c r="RPS18" s="360"/>
      <c r="RPT18" s="359"/>
      <c r="RPU18" s="359"/>
      <c r="RPV18" s="359"/>
      <c r="RPW18" s="359"/>
      <c r="RPX18" s="360"/>
      <c r="RPY18" s="359"/>
      <c r="RPZ18" s="360"/>
      <c r="RQA18" s="359"/>
      <c r="RQB18" s="359"/>
      <c r="RQC18" s="359"/>
      <c r="RQD18" s="359"/>
      <c r="RQE18" s="360"/>
      <c r="RQF18" s="359"/>
      <c r="RQG18" s="360"/>
      <c r="RQH18" s="359"/>
      <c r="RQI18" s="359"/>
      <c r="RQJ18" s="359"/>
      <c r="RQK18" s="359"/>
      <c r="RQL18" s="360"/>
      <c r="RQM18" s="359"/>
      <c r="RQN18" s="360"/>
      <c r="RQO18" s="359"/>
      <c r="RQP18" s="359"/>
      <c r="RQQ18" s="359"/>
      <c r="RQR18" s="359"/>
      <c r="RQS18" s="360"/>
      <c r="RQT18" s="359"/>
      <c r="RQU18" s="360"/>
      <c r="RQV18" s="359"/>
      <c r="RQW18" s="359"/>
      <c r="RQX18" s="359"/>
      <c r="RQY18" s="359"/>
      <c r="RQZ18" s="360"/>
      <c r="RRA18" s="359"/>
      <c r="RRB18" s="360"/>
      <c r="RRC18" s="359"/>
      <c r="RRD18" s="359"/>
      <c r="RRE18" s="359"/>
      <c r="RRF18" s="359"/>
      <c r="RRG18" s="360"/>
      <c r="RRH18" s="359"/>
      <c r="RRI18" s="360"/>
      <c r="RRJ18" s="359"/>
      <c r="RRK18" s="359"/>
      <c r="RRL18" s="359"/>
      <c r="RRM18" s="359"/>
      <c r="RRN18" s="360"/>
      <c r="RRO18" s="359"/>
      <c r="RRP18" s="360"/>
      <c r="RRQ18" s="359"/>
      <c r="RRR18" s="359"/>
      <c r="RRS18" s="359"/>
      <c r="RRT18" s="359"/>
      <c r="RRU18" s="360"/>
      <c r="RRV18" s="359"/>
      <c r="RRW18" s="360"/>
      <c r="RRX18" s="359"/>
      <c r="RRY18" s="359"/>
      <c r="RRZ18" s="359"/>
      <c r="RSA18" s="359"/>
      <c r="RSB18" s="360"/>
      <c r="RSC18" s="359"/>
      <c r="RSD18" s="360"/>
      <c r="RSE18" s="359"/>
      <c r="RSF18" s="359"/>
      <c r="RSG18" s="359"/>
      <c r="RSH18" s="359"/>
      <c r="RSI18" s="360"/>
      <c r="RSJ18" s="359"/>
      <c r="RSK18" s="360"/>
      <c r="RSL18" s="359"/>
      <c r="RSM18" s="359"/>
      <c r="RSN18" s="359"/>
      <c r="RSO18" s="359"/>
      <c r="RSP18" s="360"/>
      <c r="RSQ18" s="359"/>
      <c r="RSR18" s="360"/>
      <c r="RSS18" s="359"/>
      <c r="RST18" s="359"/>
      <c r="RSU18" s="359"/>
      <c r="RSV18" s="359"/>
      <c r="RSW18" s="360"/>
      <c r="RSX18" s="359"/>
      <c r="RSY18" s="360"/>
      <c r="RSZ18" s="359"/>
      <c r="RTA18" s="359"/>
      <c r="RTB18" s="359"/>
      <c r="RTC18" s="359"/>
      <c r="RTD18" s="360"/>
      <c r="RTE18" s="359"/>
      <c r="RTF18" s="360"/>
      <c r="RTG18" s="359"/>
      <c r="RTH18" s="359"/>
      <c r="RTI18" s="359"/>
      <c r="RTJ18" s="359"/>
      <c r="RTK18" s="360"/>
      <c r="RTL18" s="359"/>
      <c r="RTM18" s="360"/>
      <c r="RTN18" s="359"/>
      <c r="RTO18" s="359"/>
      <c r="RTP18" s="359"/>
      <c r="RTQ18" s="359"/>
      <c r="RTR18" s="360"/>
      <c r="RTS18" s="359"/>
      <c r="RTT18" s="360"/>
      <c r="RTU18" s="359"/>
      <c r="RTV18" s="359"/>
      <c r="RTW18" s="359"/>
      <c r="RTX18" s="359"/>
      <c r="RTY18" s="360"/>
      <c r="RTZ18" s="359"/>
      <c r="RUA18" s="360"/>
      <c r="RUB18" s="359"/>
      <c r="RUC18" s="359"/>
      <c r="RUD18" s="359"/>
      <c r="RUE18" s="359"/>
      <c r="RUF18" s="360"/>
      <c r="RUG18" s="359"/>
      <c r="RUH18" s="360"/>
      <c r="RUI18" s="359"/>
      <c r="RUJ18" s="359"/>
      <c r="RUK18" s="359"/>
      <c r="RUL18" s="359"/>
      <c r="RUM18" s="360"/>
      <c r="RUN18" s="359"/>
      <c r="RUO18" s="360"/>
      <c r="RUP18" s="359"/>
      <c r="RUQ18" s="359"/>
      <c r="RUR18" s="359"/>
      <c r="RUS18" s="359"/>
      <c r="RUT18" s="360"/>
      <c r="RUU18" s="359"/>
      <c r="RUV18" s="360"/>
      <c r="RUW18" s="359"/>
      <c r="RUX18" s="359"/>
      <c r="RUY18" s="359"/>
      <c r="RUZ18" s="359"/>
      <c r="RVA18" s="360"/>
      <c r="RVB18" s="359"/>
      <c r="RVC18" s="360"/>
      <c r="RVD18" s="359"/>
      <c r="RVE18" s="359"/>
      <c r="RVF18" s="359"/>
      <c r="RVG18" s="359"/>
      <c r="RVH18" s="360"/>
      <c r="RVI18" s="359"/>
      <c r="RVJ18" s="360"/>
      <c r="RVK18" s="359"/>
      <c r="RVL18" s="359"/>
      <c r="RVM18" s="359"/>
      <c r="RVN18" s="359"/>
      <c r="RVO18" s="360"/>
      <c r="RVP18" s="359"/>
      <c r="RVQ18" s="360"/>
      <c r="RVR18" s="359"/>
      <c r="RVS18" s="359"/>
      <c r="RVT18" s="359"/>
      <c r="RVU18" s="359"/>
      <c r="RVV18" s="360"/>
      <c r="RVW18" s="359"/>
      <c r="RVX18" s="360"/>
      <c r="RVY18" s="359"/>
      <c r="RVZ18" s="359"/>
      <c r="RWA18" s="359"/>
      <c r="RWB18" s="359"/>
      <c r="RWC18" s="360"/>
      <c r="RWD18" s="359"/>
      <c r="RWE18" s="360"/>
      <c r="RWF18" s="359"/>
      <c r="RWG18" s="359"/>
      <c r="RWH18" s="359"/>
      <c r="RWI18" s="359"/>
      <c r="RWJ18" s="360"/>
      <c r="RWK18" s="359"/>
      <c r="RWL18" s="360"/>
      <c r="RWM18" s="359"/>
      <c r="RWN18" s="359"/>
      <c r="RWO18" s="359"/>
      <c r="RWP18" s="359"/>
      <c r="RWQ18" s="360"/>
      <c r="RWR18" s="359"/>
      <c r="RWS18" s="360"/>
      <c r="RWT18" s="359"/>
      <c r="RWU18" s="359"/>
      <c r="RWV18" s="359"/>
      <c r="RWW18" s="359"/>
      <c r="RWX18" s="360"/>
      <c r="RWY18" s="359"/>
      <c r="RWZ18" s="360"/>
      <c r="RXA18" s="359"/>
      <c r="RXB18" s="359"/>
      <c r="RXC18" s="359"/>
      <c r="RXD18" s="359"/>
      <c r="RXE18" s="360"/>
      <c r="RXF18" s="359"/>
      <c r="RXG18" s="360"/>
      <c r="RXH18" s="359"/>
      <c r="RXI18" s="359"/>
      <c r="RXJ18" s="359"/>
      <c r="RXK18" s="359"/>
      <c r="RXL18" s="360"/>
      <c r="RXM18" s="359"/>
      <c r="RXN18" s="360"/>
      <c r="RXO18" s="359"/>
      <c r="RXP18" s="359"/>
      <c r="RXQ18" s="359"/>
      <c r="RXR18" s="359"/>
      <c r="RXS18" s="360"/>
      <c r="RXT18" s="359"/>
      <c r="RXU18" s="360"/>
      <c r="RXV18" s="359"/>
      <c r="RXW18" s="359"/>
      <c r="RXX18" s="359"/>
      <c r="RXY18" s="359"/>
      <c r="RXZ18" s="360"/>
      <c r="RYA18" s="359"/>
      <c r="RYB18" s="360"/>
      <c r="RYC18" s="359"/>
      <c r="RYD18" s="359"/>
      <c r="RYE18" s="359"/>
      <c r="RYF18" s="359"/>
      <c r="RYG18" s="360"/>
      <c r="RYH18" s="359"/>
      <c r="RYI18" s="360"/>
      <c r="RYJ18" s="359"/>
      <c r="RYK18" s="359"/>
      <c r="RYL18" s="359"/>
      <c r="RYM18" s="359"/>
      <c r="RYN18" s="360"/>
      <c r="RYO18" s="359"/>
      <c r="RYP18" s="360"/>
      <c r="RYQ18" s="359"/>
      <c r="RYR18" s="359"/>
      <c r="RYS18" s="359"/>
      <c r="RYT18" s="359"/>
      <c r="RYU18" s="360"/>
      <c r="RYV18" s="359"/>
      <c r="RYW18" s="360"/>
      <c r="RYX18" s="359"/>
      <c r="RYY18" s="359"/>
      <c r="RYZ18" s="359"/>
      <c r="RZA18" s="359"/>
      <c r="RZB18" s="360"/>
      <c r="RZC18" s="359"/>
      <c r="RZD18" s="360"/>
      <c r="RZE18" s="359"/>
      <c r="RZF18" s="359"/>
      <c r="RZG18" s="359"/>
      <c r="RZH18" s="359"/>
      <c r="RZI18" s="360"/>
      <c r="RZJ18" s="359"/>
      <c r="RZK18" s="360"/>
      <c r="RZL18" s="359"/>
      <c r="RZM18" s="359"/>
      <c r="RZN18" s="359"/>
      <c r="RZO18" s="359"/>
      <c r="RZP18" s="360"/>
      <c r="RZQ18" s="359"/>
      <c r="RZR18" s="360"/>
      <c r="RZS18" s="359"/>
      <c r="RZT18" s="359"/>
      <c r="RZU18" s="359"/>
      <c r="RZV18" s="359"/>
      <c r="RZW18" s="360"/>
      <c r="RZX18" s="359"/>
      <c r="RZY18" s="360"/>
      <c r="RZZ18" s="359"/>
      <c r="SAA18" s="359"/>
      <c r="SAB18" s="359"/>
      <c r="SAC18" s="359"/>
      <c r="SAD18" s="360"/>
      <c r="SAE18" s="359"/>
      <c r="SAF18" s="360"/>
      <c r="SAG18" s="359"/>
      <c r="SAH18" s="359"/>
      <c r="SAI18" s="359"/>
      <c r="SAJ18" s="359"/>
      <c r="SAK18" s="360"/>
      <c r="SAL18" s="359"/>
      <c r="SAM18" s="360"/>
      <c r="SAN18" s="359"/>
      <c r="SAO18" s="359"/>
      <c r="SAP18" s="359"/>
      <c r="SAQ18" s="359"/>
      <c r="SAR18" s="360"/>
      <c r="SAS18" s="359"/>
      <c r="SAT18" s="360"/>
      <c r="SAU18" s="359"/>
      <c r="SAV18" s="359"/>
      <c r="SAW18" s="359"/>
      <c r="SAX18" s="359"/>
      <c r="SAY18" s="360"/>
      <c r="SAZ18" s="359"/>
      <c r="SBA18" s="360"/>
      <c r="SBB18" s="359"/>
      <c r="SBC18" s="359"/>
      <c r="SBD18" s="359"/>
      <c r="SBE18" s="359"/>
      <c r="SBF18" s="360"/>
      <c r="SBG18" s="359"/>
      <c r="SBH18" s="360"/>
      <c r="SBI18" s="359"/>
      <c r="SBJ18" s="359"/>
      <c r="SBK18" s="359"/>
      <c r="SBL18" s="359"/>
      <c r="SBM18" s="360"/>
      <c r="SBN18" s="359"/>
      <c r="SBO18" s="360"/>
      <c r="SBP18" s="359"/>
      <c r="SBQ18" s="359"/>
      <c r="SBR18" s="359"/>
      <c r="SBS18" s="359"/>
      <c r="SBT18" s="360"/>
      <c r="SBU18" s="359"/>
      <c r="SBV18" s="360"/>
      <c r="SBW18" s="359"/>
      <c r="SBX18" s="359"/>
      <c r="SBY18" s="359"/>
      <c r="SBZ18" s="359"/>
      <c r="SCA18" s="360"/>
      <c r="SCB18" s="359"/>
      <c r="SCC18" s="360"/>
      <c r="SCD18" s="359"/>
      <c r="SCE18" s="359"/>
      <c r="SCF18" s="359"/>
      <c r="SCG18" s="359"/>
      <c r="SCH18" s="360"/>
      <c r="SCI18" s="359"/>
      <c r="SCJ18" s="360"/>
      <c r="SCK18" s="359"/>
      <c r="SCL18" s="359"/>
      <c r="SCM18" s="359"/>
      <c r="SCN18" s="359"/>
      <c r="SCO18" s="360"/>
      <c r="SCP18" s="359"/>
      <c r="SCQ18" s="360"/>
      <c r="SCR18" s="359"/>
      <c r="SCS18" s="359"/>
      <c r="SCT18" s="359"/>
      <c r="SCU18" s="359"/>
      <c r="SCV18" s="360"/>
      <c r="SCW18" s="359"/>
      <c r="SCX18" s="360"/>
      <c r="SCY18" s="359"/>
      <c r="SCZ18" s="359"/>
      <c r="SDA18" s="359"/>
      <c r="SDB18" s="359"/>
      <c r="SDC18" s="360"/>
      <c r="SDD18" s="359"/>
      <c r="SDE18" s="360"/>
      <c r="SDF18" s="359"/>
      <c r="SDG18" s="359"/>
      <c r="SDH18" s="359"/>
      <c r="SDI18" s="359"/>
      <c r="SDJ18" s="360"/>
      <c r="SDK18" s="359"/>
      <c r="SDL18" s="360"/>
      <c r="SDM18" s="359"/>
      <c r="SDN18" s="359"/>
      <c r="SDO18" s="359"/>
      <c r="SDP18" s="359"/>
      <c r="SDQ18" s="360"/>
      <c r="SDR18" s="359"/>
      <c r="SDS18" s="360"/>
      <c r="SDT18" s="359"/>
      <c r="SDU18" s="359"/>
      <c r="SDV18" s="359"/>
      <c r="SDW18" s="359"/>
      <c r="SDX18" s="360"/>
      <c r="SDY18" s="359"/>
      <c r="SDZ18" s="360"/>
      <c r="SEA18" s="359"/>
      <c r="SEB18" s="359"/>
      <c r="SEC18" s="359"/>
      <c r="SED18" s="359"/>
      <c r="SEE18" s="360"/>
      <c r="SEF18" s="359"/>
      <c r="SEG18" s="360"/>
      <c r="SEH18" s="359"/>
      <c r="SEI18" s="359"/>
      <c r="SEJ18" s="359"/>
      <c r="SEK18" s="359"/>
      <c r="SEL18" s="360"/>
      <c r="SEM18" s="359"/>
      <c r="SEN18" s="360"/>
      <c r="SEO18" s="359"/>
      <c r="SEP18" s="359"/>
      <c r="SEQ18" s="359"/>
      <c r="SER18" s="359"/>
      <c r="SES18" s="360"/>
      <c r="SET18" s="359"/>
      <c r="SEU18" s="360"/>
      <c r="SEV18" s="359"/>
      <c r="SEW18" s="359"/>
      <c r="SEX18" s="359"/>
      <c r="SEY18" s="359"/>
      <c r="SEZ18" s="360"/>
      <c r="SFA18" s="359"/>
      <c r="SFB18" s="360"/>
      <c r="SFC18" s="359"/>
      <c r="SFD18" s="359"/>
      <c r="SFE18" s="359"/>
      <c r="SFF18" s="359"/>
      <c r="SFG18" s="360"/>
      <c r="SFH18" s="359"/>
      <c r="SFI18" s="360"/>
      <c r="SFJ18" s="359"/>
      <c r="SFK18" s="359"/>
      <c r="SFL18" s="359"/>
      <c r="SFM18" s="359"/>
      <c r="SFN18" s="360"/>
      <c r="SFO18" s="359"/>
      <c r="SFP18" s="360"/>
      <c r="SFQ18" s="359"/>
      <c r="SFR18" s="359"/>
      <c r="SFS18" s="359"/>
      <c r="SFT18" s="359"/>
      <c r="SFU18" s="360"/>
      <c r="SFV18" s="359"/>
      <c r="SFW18" s="360"/>
      <c r="SFX18" s="359"/>
      <c r="SFY18" s="359"/>
      <c r="SFZ18" s="359"/>
      <c r="SGA18" s="359"/>
      <c r="SGB18" s="360"/>
      <c r="SGC18" s="359"/>
      <c r="SGD18" s="360"/>
      <c r="SGE18" s="359"/>
      <c r="SGF18" s="359"/>
      <c r="SGG18" s="359"/>
      <c r="SGH18" s="359"/>
      <c r="SGI18" s="360"/>
      <c r="SGJ18" s="359"/>
      <c r="SGK18" s="360"/>
      <c r="SGL18" s="359"/>
      <c r="SGM18" s="359"/>
      <c r="SGN18" s="359"/>
      <c r="SGO18" s="359"/>
      <c r="SGP18" s="360"/>
      <c r="SGQ18" s="359"/>
      <c r="SGR18" s="360"/>
      <c r="SGS18" s="359"/>
      <c r="SGT18" s="359"/>
      <c r="SGU18" s="359"/>
      <c r="SGV18" s="359"/>
      <c r="SGW18" s="360"/>
      <c r="SGX18" s="359"/>
      <c r="SGY18" s="360"/>
      <c r="SGZ18" s="359"/>
      <c r="SHA18" s="359"/>
      <c r="SHB18" s="359"/>
      <c r="SHC18" s="359"/>
      <c r="SHD18" s="360"/>
      <c r="SHE18" s="359"/>
      <c r="SHF18" s="360"/>
      <c r="SHG18" s="359"/>
      <c r="SHH18" s="359"/>
      <c r="SHI18" s="359"/>
      <c r="SHJ18" s="359"/>
      <c r="SHK18" s="360"/>
      <c r="SHL18" s="359"/>
      <c r="SHM18" s="360"/>
      <c r="SHN18" s="359"/>
      <c r="SHO18" s="359"/>
      <c r="SHP18" s="359"/>
      <c r="SHQ18" s="359"/>
      <c r="SHR18" s="360"/>
      <c r="SHS18" s="359"/>
      <c r="SHT18" s="360"/>
      <c r="SHU18" s="359"/>
      <c r="SHV18" s="359"/>
      <c r="SHW18" s="359"/>
      <c r="SHX18" s="359"/>
      <c r="SHY18" s="360"/>
      <c r="SHZ18" s="359"/>
      <c r="SIA18" s="360"/>
      <c r="SIB18" s="359"/>
      <c r="SIC18" s="359"/>
      <c r="SID18" s="359"/>
      <c r="SIE18" s="359"/>
      <c r="SIF18" s="360"/>
      <c r="SIG18" s="359"/>
      <c r="SIH18" s="360"/>
      <c r="SII18" s="359"/>
      <c r="SIJ18" s="359"/>
      <c r="SIK18" s="359"/>
      <c r="SIL18" s="359"/>
      <c r="SIM18" s="360"/>
      <c r="SIN18" s="359"/>
      <c r="SIO18" s="360"/>
      <c r="SIP18" s="359"/>
      <c r="SIQ18" s="359"/>
      <c r="SIR18" s="359"/>
      <c r="SIS18" s="359"/>
      <c r="SIT18" s="360"/>
      <c r="SIU18" s="359"/>
      <c r="SIV18" s="360"/>
      <c r="SIW18" s="359"/>
      <c r="SIX18" s="359"/>
      <c r="SIY18" s="359"/>
      <c r="SIZ18" s="359"/>
      <c r="SJA18" s="360"/>
      <c r="SJB18" s="359"/>
      <c r="SJC18" s="360"/>
      <c r="SJD18" s="359"/>
      <c r="SJE18" s="359"/>
      <c r="SJF18" s="359"/>
      <c r="SJG18" s="359"/>
      <c r="SJH18" s="360"/>
      <c r="SJI18" s="359"/>
      <c r="SJJ18" s="360"/>
      <c r="SJK18" s="359"/>
      <c r="SJL18" s="359"/>
      <c r="SJM18" s="359"/>
      <c r="SJN18" s="359"/>
      <c r="SJO18" s="360"/>
      <c r="SJP18" s="359"/>
      <c r="SJQ18" s="360"/>
      <c r="SJR18" s="359"/>
      <c r="SJS18" s="359"/>
      <c r="SJT18" s="359"/>
      <c r="SJU18" s="359"/>
      <c r="SJV18" s="360"/>
      <c r="SJW18" s="359"/>
      <c r="SJX18" s="360"/>
      <c r="SJY18" s="359"/>
      <c r="SJZ18" s="359"/>
      <c r="SKA18" s="359"/>
      <c r="SKB18" s="359"/>
      <c r="SKC18" s="360"/>
      <c r="SKD18" s="359"/>
      <c r="SKE18" s="360"/>
      <c r="SKF18" s="359"/>
      <c r="SKG18" s="359"/>
      <c r="SKH18" s="359"/>
      <c r="SKI18" s="359"/>
      <c r="SKJ18" s="360"/>
      <c r="SKK18" s="359"/>
      <c r="SKL18" s="360"/>
      <c r="SKM18" s="359"/>
      <c r="SKN18" s="359"/>
      <c r="SKO18" s="359"/>
      <c r="SKP18" s="359"/>
      <c r="SKQ18" s="360"/>
      <c r="SKR18" s="359"/>
      <c r="SKS18" s="360"/>
      <c r="SKT18" s="359"/>
      <c r="SKU18" s="359"/>
      <c r="SKV18" s="359"/>
      <c r="SKW18" s="359"/>
      <c r="SKX18" s="360"/>
      <c r="SKY18" s="359"/>
      <c r="SKZ18" s="360"/>
      <c r="SLA18" s="359"/>
      <c r="SLB18" s="359"/>
      <c r="SLC18" s="359"/>
      <c r="SLD18" s="359"/>
      <c r="SLE18" s="360"/>
      <c r="SLF18" s="359"/>
      <c r="SLG18" s="360"/>
      <c r="SLH18" s="359"/>
      <c r="SLI18" s="359"/>
      <c r="SLJ18" s="359"/>
      <c r="SLK18" s="359"/>
      <c r="SLL18" s="360"/>
      <c r="SLM18" s="359"/>
      <c r="SLN18" s="360"/>
      <c r="SLO18" s="359"/>
      <c r="SLP18" s="359"/>
      <c r="SLQ18" s="359"/>
      <c r="SLR18" s="359"/>
      <c r="SLS18" s="360"/>
      <c r="SLT18" s="359"/>
      <c r="SLU18" s="360"/>
      <c r="SLV18" s="359"/>
      <c r="SLW18" s="359"/>
      <c r="SLX18" s="359"/>
      <c r="SLY18" s="359"/>
      <c r="SLZ18" s="360"/>
      <c r="SMA18" s="359"/>
      <c r="SMB18" s="360"/>
      <c r="SMC18" s="359"/>
      <c r="SMD18" s="359"/>
      <c r="SME18" s="359"/>
      <c r="SMF18" s="359"/>
      <c r="SMG18" s="360"/>
      <c r="SMH18" s="359"/>
      <c r="SMI18" s="360"/>
      <c r="SMJ18" s="359"/>
      <c r="SMK18" s="359"/>
      <c r="SML18" s="359"/>
      <c r="SMM18" s="359"/>
      <c r="SMN18" s="360"/>
      <c r="SMO18" s="359"/>
      <c r="SMP18" s="360"/>
      <c r="SMQ18" s="359"/>
      <c r="SMR18" s="359"/>
      <c r="SMS18" s="359"/>
      <c r="SMT18" s="359"/>
      <c r="SMU18" s="360"/>
      <c r="SMV18" s="359"/>
      <c r="SMW18" s="360"/>
      <c r="SMX18" s="359"/>
      <c r="SMY18" s="359"/>
      <c r="SMZ18" s="359"/>
      <c r="SNA18" s="359"/>
      <c r="SNB18" s="360"/>
      <c r="SNC18" s="359"/>
      <c r="SND18" s="360"/>
      <c r="SNE18" s="359"/>
      <c r="SNF18" s="359"/>
      <c r="SNG18" s="359"/>
      <c r="SNH18" s="359"/>
      <c r="SNI18" s="360"/>
      <c r="SNJ18" s="359"/>
      <c r="SNK18" s="360"/>
      <c r="SNL18" s="359"/>
      <c r="SNM18" s="359"/>
      <c r="SNN18" s="359"/>
      <c r="SNO18" s="359"/>
      <c r="SNP18" s="360"/>
      <c r="SNQ18" s="359"/>
      <c r="SNR18" s="360"/>
      <c r="SNS18" s="359"/>
      <c r="SNT18" s="359"/>
      <c r="SNU18" s="359"/>
      <c r="SNV18" s="359"/>
      <c r="SNW18" s="360"/>
      <c r="SNX18" s="359"/>
      <c r="SNY18" s="360"/>
      <c r="SNZ18" s="359"/>
      <c r="SOA18" s="359"/>
      <c r="SOB18" s="359"/>
      <c r="SOC18" s="359"/>
      <c r="SOD18" s="360"/>
      <c r="SOE18" s="359"/>
      <c r="SOF18" s="360"/>
      <c r="SOG18" s="359"/>
      <c r="SOH18" s="359"/>
      <c r="SOI18" s="359"/>
      <c r="SOJ18" s="359"/>
      <c r="SOK18" s="360"/>
      <c r="SOL18" s="359"/>
      <c r="SOM18" s="360"/>
      <c r="SON18" s="359"/>
      <c r="SOO18" s="359"/>
      <c r="SOP18" s="359"/>
      <c r="SOQ18" s="359"/>
      <c r="SOR18" s="360"/>
      <c r="SOS18" s="359"/>
      <c r="SOT18" s="360"/>
      <c r="SOU18" s="359"/>
      <c r="SOV18" s="359"/>
      <c r="SOW18" s="359"/>
      <c r="SOX18" s="359"/>
      <c r="SOY18" s="360"/>
      <c r="SOZ18" s="359"/>
      <c r="SPA18" s="360"/>
      <c r="SPB18" s="359"/>
      <c r="SPC18" s="359"/>
      <c r="SPD18" s="359"/>
      <c r="SPE18" s="359"/>
      <c r="SPF18" s="360"/>
      <c r="SPG18" s="359"/>
      <c r="SPH18" s="360"/>
      <c r="SPI18" s="359"/>
      <c r="SPJ18" s="359"/>
      <c r="SPK18" s="359"/>
      <c r="SPL18" s="359"/>
      <c r="SPM18" s="360"/>
      <c r="SPN18" s="359"/>
      <c r="SPO18" s="360"/>
      <c r="SPP18" s="359"/>
      <c r="SPQ18" s="359"/>
      <c r="SPR18" s="359"/>
      <c r="SPS18" s="359"/>
      <c r="SPT18" s="360"/>
      <c r="SPU18" s="359"/>
      <c r="SPV18" s="360"/>
      <c r="SPW18" s="359"/>
      <c r="SPX18" s="359"/>
      <c r="SPY18" s="359"/>
      <c r="SPZ18" s="359"/>
      <c r="SQA18" s="360"/>
      <c r="SQB18" s="359"/>
      <c r="SQC18" s="360"/>
      <c r="SQD18" s="359"/>
      <c r="SQE18" s="359"/>
      <c r="SQF18" s="359"/>
      <c r="SQG18" s="359"/>
      <c r="SQH18" s="360"/>
      <c r="SQI18" s="359"/>
      <c r="SQJ18" s="360"/>
      <c r="SQK18" s="359"/>
      <c r="SQL18" s="359"/>
      <c r="SQM18" s="359"/>
      <c r="SQN18" s="359"/>
      <c r="SQO18" s="360"/>
      <c r="SQP18" s="359"/>
      <c r="SQQ18" s="360"/>
      <c r="SQR18" s="359"/>
      <c r="SQS18" s="359"/>
      <c r="SQT18" s="359"/>
      <c r="SQU18" s="359"/>
      <c r="SQV18" s="360"/>
      <c r="SQW18" s="359"/>
      <c r="SQX18" s="360"/>
      <c r="SQY18" s="359"/>
      <c r="SQZ18" s="359"/>
      <c r="SRA18" s="359"/>
      <c r="SRB18" s="359"/>
      <c r="SRC18" s="360"/>
      <c r="SRD18" s="359"/>
      <c r="SRE18" s="360"/>
      <c r="SRF18" s="359"/>
      <c r="SRG18" s="359"/>
      <c r="SRH18" s="359"/>
      <c r="SRI18" s="359"/>
      <c r="SRJ18" s="360"/>
      <c r="SRK18" s="359"/>
      <c r="SRL18" s="360"/>
      <c r="SRM18" s="359"/>
      <c r="SRN18" s="359"/>
      <c r="SRO18" s="359"/>
      <c r="SRP18" s="359"/>
      <c r="SRQ18" s="360"/>
      <c r="SRR18" s="359"/>
      <c r="SRS18" s="360"/>
      <c r="SRT18" s="359"/>
      <c r="SRU18" s="359"/>
      <c r="SRV18" s="359"/>
      <c r="SRW18" s="359"/>
      <c r="SRX18" s="360"/>
      <c r="SRY18" s="359"/>
      <c r="SRZ18" s="360"/>
      <c r="SSA18" s="359"/>
      <c r="SSB18" s="359"/>
      <c r="SSC18" s="359"/>
      <c r="SSD18" s="359"/>
      <c r="SSE18" s="360"/>
      <c r="SSF18" s="359"/>
      <c r="SSG18" s="360"/>
      <c r="SSH18" s="359"/>
      <c r="SSI18" s="359"/>
      <c r="SSJ18" s="359"/>
      <c r="SSK18" s="359"/>
      <c r="SSL18" s="360"/>
      <c r="SSM18" s="359"/>
      <c r="SSN18" s="360"/>
      <c r="SSO18" s="359"/>
      <c r="SSP18" s="359"/>
      <c r="SSQ18" s="359"/>
      <c r="SSR18" s="359"/>
      <c r="SSS18" s="360"/>
      <c r="SST18" s="359"/>
      <c r="SSU18" s="360"/>
      <c r="SSV18" s="359"/>
      <c r="SSW18" s="359"/>
      <c r="SSX18" s="359"/>
      <c r="SSY18" s="359"/>
      <c r="SSZ18" s="360"/>
      <c r="STA18" s="359"/>
      <c r="STB18" s="360"/>
      <c r="STC18" s="359"/>
      <c r="STD18" s="359"/>
      <c r="STE18" s="359"/>
      <c r="STF18" s="359"/>
      <c r="STG18" s="360"/>
      <c r="STH18" s="359"/>
      <c r="STI18" s="360"/>
      <c r="STJ18" s="359"/>
      <c r="STK18" s="359"/>
      <c r="STL18" s="359"/>
      <c r="STM18" s="359"/>
      <c r="STN18" s="360"/>
      <c r="STO18" s="359"/>
      <c r="STP18" s="360"/>
      <c r="STQ18" s="359"/>
      <c r="STR18" s="359"/>
      <c r="STS18" s="359"/>
      <c r="STT18" s="359"/>
      <c r="STU18" s="360"/>
      <c r="STV18" s="359"/>
      <c r="STW18" s="360"/>
      <c r="STX18" s="359"/>
      <c r="STY18" s="359"/>
      <c r="STZ18" s="359"/>
      <c r="SUA18" s="359"/>
      <c r="SUB18" s="360"/>
      <c r="SUC18" s="359"/>
      <c r="SUD18" s="360"/>
      <c r="SUE18" s="359"/>
      <c r="SUF18" s="359"/>
      <c r="SUG18" s="359"/>
      <c r="SUH18" s="359"/>
      <c r="SUI18" s="360"/>
      <c r="SUJ18" s="359"/>
      <c r="SUK18" s="360"/>
      <c r="SUL18" s="359"/>
      <c r="SUM18" s="359"/>
      <c r="SUN18" s="359"/>
      <c r="SUO18" s="359"/>
      <c r="SUP18" s="360"/>
      <c r="SUQ18" s="359"/>
      <c r="SUR18" s="360"/>
      <c r="SUS18" s="359"/>
      <c r="SUT18" s="359"/>
      <c r="SUU18" s="359"/>
      <c r="SUV18" s="359"/>
      <c r="SUW18" s="360"/>
      <c r="SUX18" s="359"/>
      <c r="SUY18" s="360"/>
      <c r="SUZ18" s="359"/>
      <c r="SVA18" s="359"/>
      <c r="SVB18" s="359"/>
      <c r="SVC18" s="359"/>
      <c r="SVD18" s="360"/>
      <c r="SVE18" s="359"/>
      <c r="SVF18" s="360"/>
      <c r="SVG18" s="359"/>
      <c r="SVH18" s="359"/>
      <c r="SVI18" s="359"/>
      <c r="SVJ18" s="359"/>
      <c r="SVK18" s="360"/>
      <c r="SVL18" s="359"/>
      <c r="SVM18" s="360"/>
      <c r="SVN18" s="359"/>
      <c r="SVO18" s="359"/>
      <c r="SVP18" s="359"/>
      <c r="SVQ18" s="359"/>
      <c r="SVR18" s="360"/>
      <c r="SVS18" s="359"/>
      <c r="SVT18" s="360"/>
      <c r="SVU18" s="359"/>
      <c r="SVV18" s="359"/>
      <c r="SVW18" s="359"/>
      <c r="SVX18" s="359"/>
      <c r="SVY18" s="360"/>
      <c r="SVZ18" s="359"/>
      <c r="SWA18" s="360"/>
      <c r="SWB18" s="359"/>
      <c r="SWC18" s="359"/>
      <c r="SWD18" s="359"/>
      <c r="SWE18" s="359"/>
      <c r="SWF18" s="360"/>
      <c r="SWG18" s="359"/>
      <c r="SWH18" s="360"/>
      <c r="SWI18" s="359"/>
      <c r="SWJ18" s="359"/>
      <c r="SWK18" s="359"/>
      <c r="SWL18" s="359"/>
      <c r="SWM18" s="360"/>
      <c r="SWN18" s="359"/>
      <c r="SWO18" s="360"/>
      <c r="SWP18" s="359"/>
      <c r="SWQ18" s="359"/>
      <c r="SWR18" s="359"/>
      <c r="SWS18" s="359"/>
      <c r="SWT18" s="360"/>
      <c r="SWU18" s="359"/>
      <c r="SWV18" s="360"/>
      <c r="SWW18" s="359"/>
      <c r="SWX18" s="359"/>
      <c r="SWY18" s="359"/>
      <c r="SWZ18" s="359"/>
      <c r="SXA18" s="360"/>
      <c r="SXB18" s="359"/>
      <c r="SXC18" s="360"/>
      <c r="SXD18" s="359"/>
      <c r="SXE18" s="359"/>
      <c r="SXF18" s="359"/>
      <c r="SXG18" s="359"/>
      <c r="SXH18" s="360"/>
      <c r="SXI18" s="359"/>
      <c r="SXJ18" s="360"/>
      <c r="SXK18" s="359"/>
      <c r="SXL18" s="359"/>
      <c r="SXM18" s="359"/>
      <c r="SXN18" s="359"/>
      <c r="SXO18" s="360"/>
      <c r="SXP18" s="359"/>
      <c r="SXQ18" s="360"/>
      <c r="SXR18" s="359"/>
      <c r="SXS18" s="359"/>
      <c r="SXT18" s="359"/>
      <c r="SXU18" s="359"/>
      <c r="SXV18" s="360"/>
      <c r="SXW18" s="359"/>
      <c r="SXX18" s="360"/>
      <c r="SXY18" s="359"/>
      <c r="SXZ18" s="359"/>
      <c r="SYA18" s="359"/>
      <c r="SYB18" s="359"/>
      <c r="SYC18" s="360"/>
      <c r="SYD18" s="359"/>
      <c r="SYE18" s="360"/>
      <c r="SYF18" s="359"/>
      <c r="SYG18" s="359"/>
      <c r="SYH18" s="359"/>
      <c r="SYI18" s="359"/>
      <c r="SYJ18" s="360"/>
      <c r="SYK18" s="359"/>
      <c r="SYL18" s="360"/>
      <c r="SYM18" s="359"/>
      <c r="SYN18" s="359"/>
      <c r="SYO18" s="359"/>
      <c r="SYP18" s="359"/>
      <c r="SYQ18" s="360"/>
      <c r="SYR18" s="359"/>
      <c r="SYS18" s="360"/>
      <c r="SYT18" s="359"/>
      <c r="SYU18" s="359"/>
      <c r="SYV18" s="359"/>
      <c r="SYW18" s="359"/>
      <c r="SYX18" s="360"/>
      <c r="SYY18" s="359"/>
      <c r="SYZ18" s="360"/>
      <c r="SZA18" s="359"/>
      <c r="SZB18" s="359"/>
      <c r="SZC18" s="359"/>
      <c r="SZD18" s="359"/>
      <c r="SZE18" s="360"/>
      <c r="SZF18" s="359"/>
      <c r="SZG18" s="360"/>
      <c r="SZH18" s="359"/>
      <c r="SZI18" s="359"/>
      <c r="SZJ18" s="359"/>
      <c r="SZK18" s="359"/>
      <c r="SZL18" s="360"/>
      <c r="SZM18" s="359"/>
      <c r="SZN18" s="360"/>
      <c r="SZO18" s="359"/>
      <c r="SZP18" s="359"/>
      <c r="SZQ18" s="359"/>
      <c r="SZR18" s="359"/>
      <c r="SZS18" s="360"/>
      <c r="SZT18" s="359"/>
      <c r="SZU18" s="360"/>
      <c r="SZV18" s="359"/>
      <c r="SZW18" s="359"/>
      <c r="SZX18" s="359"/>
      <c r="SZY18" s="359"/>
      <c r="SZZ18" s="360"/>
      <c r="TAA18" s="359"/>
      <c r="TAB18" s="360"/>
      <c r="TAC18" s="359"/>
      <c r="TAD18" s="359"/>
      <c r="TAE18" s="359"/>
      <c r="TAF18" s="359"/>
      <c r="TAG18" s="360"/>
      <c r="TAH18" s="359"/>
      <c r="TAI18" s="360"/>
      <c r="TAJ18" s="359"/>
      <c r="TAK18" s="359"/>
      <c r="TAL18" s="359"/>
      <c r="TAM18" s="359"/>
      <c r="TAN18" s="360"/>
      <c r="TAO18" s="359"/>
      <c r="TAP18" s="360"/>
      <c r="TAQ18" s="359"/>
      <c r="TAR18" s="359"/>
      <c r="TAS18" s="359"/>
      <c r="TAT18" s="359"/>
      <c r="TAU18" s="360"/>
      <c r="TAV18" s="359"/>
      <c r="TAW18" s="360"/>
      <c r="TAX18" s="359"/>
      <c r="TAY18" s="359"/>
      <c r="TAZ18" s="359"/>
      <c r="TBA18" s="359"/>
      <c r="TBB18" s="360"/>
      <c r="TBC18" s="359"/>
      <c r="TBD18" s="360"/>
      <c r="TBE18" s="359"/>
      <c r="TBF18" s="359"/>
      <c r="TBG18" s="359"/>
      <c r="TBH18" s="359"/>
      <c r="TBI18" s="360"/>
      <c r="TBJ18" s="359"/>
      <c r="TBK18" s="360"/>
      <c r="TBL18" s="359"/>
      <c r="TBM18" s="359"/>
      <c r="TBN18" s="359"/>
      <c r="TBO18" s="359"/>
      <c r="TBP18" s="360"/>
      <c r="TBQ18" s="359"/>
      <c r="TBR18" s="360"/>
      <c r="TBS18" s="359"/>
      <c r="TBT18" s="359"/>
      <c r="TBU18" s="359"/>
      <c r="TBV18" s="359"/>
      <c r="TBW18" s="360"/>
      <c r="TBX18" s="359"/>
      <c r="TBY18" s="360"/>
      <c r="TBZ18" s="359"/>
      <c r="TCA18" s="359"/>
      <c r="TCB18" s="359"/>
      <c r="TCC18" s="359"/>
      <c r="TCD18" s="360"/>
      <c r="TCE18" s="359"/>
      <c r="TCF18" s="360"/>
      <c r="TCG18" s="359"/>
      <c r="TCH18" s="359"/>
      <c r="TCI18" s="359"/>
      <c r="TCJ18" s="359"/>
      <c r="TCK18" s="360"/>
      <c r="TCL18" s="359"/>
      <c r="TCM18" s="360"/>
      <c r="TCN18" s="359"/>
      <c r="TCO18" s="359"/>
      <c r="TCP18" s="359"/>
      <c r="TCQ18" s="359"/>
      <c r="TCR18" s="360"/>
      <c r="TCS18" s="359"/>
      <c r="TCT18" s="360"/>
      <c r="TCU18" s="359"/>
      <c r="TCV18" s="359"/>
      <c r="TCW18" s="359"/>
      <c r="TCX18" s="359"/>
      <c r="TCY18" s="360"/>
      <c r="TCZ18" s="359"/>
      <c r="TDA18" s="360"/>
      <c r="TDB18" s="359"/>
      <c r="TDC18" s="359"/>
      <c r="TDD18" s="359"/>
      <c r="TDE18" s="359"/>
      <c r="TDF18" s="360"/>
      <c r="TDG18" s="359"/>
      <c r="TDH18" s="360"/>
      <c r="TDI18" s="359"/>
      <c r="TDJ18" s="359"/>
      <c r="TDK18" s="359"/>
      <c r="TDL18" s="359"/>
      <c r="TDM18" s="360"/>
      <c r="TDN18" s="359"/>
      <c r="TDO18" s="360"/>
      <c r="TDP18" s="359"/>
      <c r="TDQ18" s="359"/>
      <c r="TDR18" s="359"/>
      <c r="TDS18" s="359"/>
      <c r="TDT18" s="360"/>
      <c r="TDU18" s="359"/>
      <c r="TDV18" s="360"/>
      <c r="TDW18" s="359"/>
      <c r="TDX18" s="359"/>
      <c r="TDY18" s="359"/>
      <c r="TDZ18" s="359"/>
      <c r="TEA18" s="360"/>
      <c r="TEB18" s="359"/>
      <c r="TEC18" s="360"/>
      <c r="TED18" s="359"/>
      <c r="TEE18" s="359"/>
      <c r="TEF18" s="359"/>
      <c r="TEG18" s="359"/>
      <c r="TEH18" s="360"/>
      <c r="TEI18" s="359"/>
      <c r="TEJ18" s="360"/>
      <c r="TEK18" s="359"/>
      <c r="TEL18" s="359"/>
      <c r="TEM18" s="359"/>
      <c r="TEN18" s="359"/>
      <c r="TEO18" s="360"/>
      <c r="TEP18" s="359"/>
      <c r="TEQ18" s="360"/>
      <c r="TER18" s="359"/>
      <c r="TES18" s="359"/>
      <c r="TET18" s="359"/>
      <c r="TEU18" s="359"/>
      <c r="TEV18" s="360"/>
      <c r="TEW18" s="359"/>
      <c r="TEX18" s="360"/>
      <c r="TEY18" s="359"/>
      <c r="TEZ18" s="359"/>
      <c r="TFA18" s="359"/>
      <c r="TFB18" s="359"/>
      <c r="TFC18" s="360"/>
      <c r="TFD18" s="359"/>
      <c r="TFE18" s="360"/>
      <c r="TFF18" s="359"/>
      <c r="TFG18" s="359"/>
      <c r="TFH18" s="359"/>
      <c r="TFI18" s="359"/>
      <c r="TFJ18" s="360"/>
      <c r="TFK18" s="359"/>
      <c r="TFL18" s="360"/>
      <c r="TFM18" s="359"/>
      <c r="TFN18" s="359"/>
      <c r="TFO18" s="359"/>
      <c r="TFP18" s="359"/>
      <c r="TFQ18" s="360"/>
      <c r="TFR18" s="359"/>
      <c r="TFS18" s="360"/>
      <c r="TFT18" s="359"/>
      <c r="TFU18" s="359"/>
      <c r="TFV18" s="359"/>
      <c r="TFW18" s="359"/>
      <c r="TFX18" s="360"/>
      <c r="TFY18" s="359"/>
      <c r="TFZ18" s="360"/>
      <c r="TGA18" s="359"/>
      <c r="TGB18" s="359"/>
      <c r="TGC18" s="359"/>
      <c r="TGD18" s="359"/>
      <c r="TGE18" s="360"/>
      <c r="TGF18" s="359"/>
      <c r="TGG18" s="360"/>
      <c r="TGH18" s="359"/>
      <c r="TGI18" s="359"/>
      <c r="TGJ18" s="359"/>
      <c r="TGK18" s="359"/>
      <c r="TGL18" s="360"/>
      <c r="TGM18" s="359"/>
      <c r="TGN18" s="360"/>
      <c r="TGO18" s="359"/>
      <c r="TGP18" s="359"/>
      <c r="TGQ18" s="359"/>
      <c r="TGR18" s="359"/>
      <c r="TGS18" s="360"/>
      <c r="TGT18" s="359"/>
      <c r="TGU18" s="360"/>
      <c r="TGV18" s="359"/>
      <c r="TGW18" s="359"/>
      <c r="TGX18" s="359"/>
      <c r="TGY18" s="359"/>
      <c r="TGZ18" s="360"/>
      <c r="THA18" s="359"/>
      <c r="THB18" s="360"/>
      <c r="THC18" s="359"/>
      <c r="THD18" s="359"/>
      <c r="THE18" s="359"/>
      <c r="THF18" s="359"/>
      <c r="THG18" s="360"/>
      <c r="THH18" s="359"/>
      <c r="THI18" s="360"/>
      <c r="THJ18" s="359"/>
      <c r="THK18" s="359"/>
      <c r="THL18" s="359"/>
      <c r="THM18" s="359"/>
      <c r="THN18" s="360"/>
      <c r="THO18" s="359"/>
      <c r="THP18" s="360"/>
      <c r="THQ18" s="359"/>
      <c r="THR18" s="359"/>
      <c r="THS18" s="359"/>
      <c r="THT18" s="359"/>
      <c r="THU18" s="360"/>
      <c r="THV18" s="359"/>
      <c r="THW18" s="360"/>
      <c r="THX18" s="359"/>
      <c r="THY18" s="359"/>
      <c r="THZ18" s="359"/>
      <c r="TIA18" s="359"/>
      <c r="TIB18" s="360"/>
      <c r="TIC18" s="359"/>
      <c r="TID18" s="360"/>
      <c r="TIE18" s="359"/>
      <c r="TIF18" s="359"/>
      <c r="TIG18" s="359"/>
      <c r="TIH18" s="359"/>
      <c r="TII18" s="360"/>
      <c r="TIJ18" s="359"/>
      <c r="TIK18" s="360"/>
      <c r="TIL18" s="359"/>
      <c r="TIM18" s="359"/>
      <c r="TIN18" s="359"/>
      <c r="TIO18" s="359"/>
      <c r="TIP18" s="360"/>
      <c r="TIQ18" s="359"/>
      <c r="TIR18" s="360"/>
      <c r="TIS18" s="359"/>
      <c r="TIT18" s="359"/>
      <c r="TIU18" s="359"/>
      <c r="TIV18" s="359"/>
      <c r="TIW18" s="360"/>
      <c r="TIX18" s="359"/>
      <c r="TIY18" s="360"/>
      <c r="TIZ18" s="359"/>
      <c r="TJA18" s="359"/>
      <c r="TJB18" s="359"/>
      <c r="TJC18" s="359"/>
      <c r="TJD18" s="360"/>
      <c r="TJE18" s="359"/>
      <c r="TJF18" s="360"/>
      <c r="TJG18" s="359"/>
      <c r="TJH18" s="359"/>
      <c r="TJI18" s="359"/>
      <c r="TJJ18" s="359"/>
      <c r="TJK18" s="360"/>
      <c r="TJL18" s="359"/>
      <c r="TJM18" s="360"/>
      <c r="TJN18" s="359"/>
      <c r="TJO18" s="359"/>
      <c r="TJP18" s="359"/>
      <c r="TJQ18" s="359"/>
      <c r="TJR18" s="360"/>
      <c r="TJS18" s="359"/>
      <c r="TJT18" s="360"/>
      <c r="TJU18" s="359"/>
      <c r="TJV18" s="359"/>
      <c r="TJW18" s="359"/>
      <c r="TJX18" s="359"/>
      <c r="TJY18" s="360"/>
      <c r="TJZ18" s="359"/>
      <c r="TKA18" s="360"/>
      <c r="TKB18" s="359"/>
      <c r="TKC18" s="359"/>
      <c r="TKD18" s="359"/>
      <c r="TKE18" s="359"/>
      <c r="TKF18" s="360"/>
      <c r="TKG18" s="359"/>
      <c r="TKH18" s="360"/>
      <c r="TKI18" s="359"/>
      <c r="TKJ18" s="359"/>
      <c r="TKK18" s="359"/>
      <c r="TKL18" s="359"/>
      <c r="TKM18" s="360"/>
      <c r="TKN18" s="359"/>
      <c r="TKO18" s="360"/>
      <c r="TKP18" s="359"/>
      <c r="TKQ18" s="359"/>
      <c r="TKR18" s="359"/>
      <c r="TKS18" s="359"/>
      <c r="TKT18" s="360"/>
      <c r="TKU18" s="359"/>
      <c r="TKV18" s="360"/>
      <c r="TKW18" s="359"/>
      <c r="TKX18" s="359"/>
      <c r="TKY18" s="359"/>
      <c r="TKZ18" s="359"/>
      <c r="TLA18" s="360"/>
      <c r="TLB18" s="359"/>
      <c r="TLC18" s="360"/>
      <c r="TLD18" s="359"/>
      <c r="TLE18" s="359"/>
      <c r="TLF18" s="359"/>
      <c r="TLG18" s="359"/>
      <c r="TLH18" s="360"/>
      <c r="TLI18" s="359"/>
      <c r="TLJ18" s="360"/>
      <c r="TLK18" s="359"/>
      <c r="TLL18" s="359"/>
      <c r="TLM18" s="359"/>
      <c r="TLN18" s="359"/>
      <c r="TLO18" s="360"/>
      <c r="TLP18" s="359"/>
      <c r="TLQ18" s="360"/>
      <c r="TLR18" s="359"/>
      <c r="TLS18" s="359"/>
      <c r="TLT18" s="359"/>
      <c r="TLU18" s="359"/>
      <c r="TLV18" s="360"/>
      <c r="TLW18" s="359"/>
      <c r="TLX18" s="360"/>
      <c r="TLY18" s="359"/>
      <c r="TLZ18" s="359"/>
      <c r="TMA18" s="359"/>
      <c r="TMB18" s="359"/>
      <c r="TMC18" s="360"/>
      <c r="TMD18" s="359"/>
      <c r="TME18" s="360"/>
      <c r="TMF18" s="359"/>
      <c r="TMG18" s="359"/>
      <c r="TMH18" s="359"/>
      <c r="TMI18" s="359"/>
      <c r="TMJ18" s="360"/>
      <c r="TMK18" s="359"/>
      <c r="TML18" s="360"/>
      <c r="TMM18" s="359"/>
      <c r="TMN18" s="359"/>
      <c r="TMO18" s="359"/>
      <c r="TMP18" s="359"/>
      <c r="TMQ18" s="360"/>
      <c r="TMR18" s="359"/>
      <c r="TMS18" s="360"/>
      <c r="TMT18" s="359"/>
      <c r="TMU18" s="359"/>
      <c r="TMV18" s="359"/>
      <c r="TMW18" s="359"/>
      <c r="TMX18" s="360"/>
      <c r="TMY18" s="359"/>
      <c r="TMZ18" s="360"/>
      <c r="TNA18" s="359"/>
      <c r="TNB18" s="359"/>
      <c r="TNC18" s="359"/>
      <c r="TND18" s="359"/>
      <c r="TNE18" s="360"/>
      <c r="TNF18" s="359"/>
      <c r="TNG18" s="360"/>
      <c r="TNH18" s="359"/>
      <c r="TNI18" s="359"/>
      <c r="TNJ18" s="359"/>
      <c r="TNK18" s="359"/>
      <c r="TNL18" s="360"/>
      <c r="TNM18" s="359"/>
      <c r="TNN18" s="360"/>
      <c r="TNO18" s="359"/>
      <c r="TNP18" s="359"/>
      <c r="TNQ18" s="359"/>
      <c r="TNR18" s="359"/>
      <c r="TNS18" s="360"/>
      <c r="TNT18" s="359"/>
      <c r="TNU18" s="360"/>
      <c r="TNV18" s="359"/>
      <c r="TNW18" s="359"/>
      <c r="TNX18" s="359"/>
      <c r="TNY18" s="359"/>
      <c r="TNZ18" s="360"/>
      <c r="TOA18" s="359"/>
      <c r="TOB18" s="360"/>
      <c r="TOC18" s="359"/>
      <c r="TOD18" s="359"/>
      <c r="TOE18" s="359"/>
      <c r="TOF18" s="359"/>
      <c r="TOG18" s="360"/>
      <c r="TOH18" s="359"/>
      <c r="TOI18" s="360"/>
      <c r="TOJ18" s="359"/>
      <c r="TOK18" s="359"/>
      <c r="TOL18" s="359"/>
      <c r="TOM18" s="359"/>
      <c r="TON18" s="360"/>
      <c r="TOO18" s="359"/>
      <c r="TOP18" s="360"/>
      <c r="TOQ18" s="359"/>
      <c r="TOR18" s="359"/>
      <c r="TOS18" s="359"/>
      <c r="TOT18" s="359"/>
      <c r="TOU18" s="360"/>
      <c r="TOV18" s="359"/>
      <c r="TOW18" s="360"/>
      <c r="TOX18" s="359"/>
      <c r="TOY18" s="359"/>
      <c r="TOZ18" s="359"/>
      <c r="TPA18" s="359"/>
      <c r="TPB18" s="360"/>
      <c r="TPC18" s="359"/>
      <c r="TPD18" s="360"/>
      <c r="TPE18" s="359"/>
      <c r="TPF18" s="359"/>
      <c r="TPG18" s="359"/>
      <c r="TPH18" s="359"/>
      <c r="TPI18" s="360"/>
      <c r="TPJ18" s="359"/>
      <c r="TPK18" s="360"/>
      <c r="TPL18" s="359"/>
      <c r="TPM18" s="359"/>
      <c r="TPN18" s="359"/>
      <c r="TPO18" s="359"/>
      <c r="TPP18" s="360"/>
      <c r="TPQ18" s="359"/>
      <c r="TPR18" s="360"/>
      <c r="TPS18" s="359"/>
      <c r="TPT18" s="359"/>
      <c r="TPU18" s="359"/>
      <c r="TPV18" s="359"/>
      <c r="TPW18" s="360"/>
      <c r="TPX18" s="359"/>
      <c r="TPY18" s="360"/>
      <c r="TPZ18" s="359"/>
      <c r="TQA18" s="359"/>
      <c r="TQB18" s="359"/>
      <c r="TQC18" s="359"/>
      <c r="TQD18" s="360"/>
      <c r="TQE18" s="359"/>
      <c r="TQF18" s="360"/>
      <c r="TQG18" s="359"/>
      <c r="TQH18" s="359"/>
      <c r="TQI18" s="359"/>
      <c r="TQJ18" s="359"/>
      <c r="TQK18" s="360"/>
      <c r="TQL18" s="359"/>
      <c r="TQM18" s="360"/>
      <c r="TQN18" s="359"/>
      <c r="TQO18" s="359"/>
      <c r="TQP18" s="359"/>
      <c r="TQQ18" s="359"/>
      <c r="TQR18" s="360"/>
      <c r="TQS18" s="359"/>
      <c r="TQT18" s="360"/>
      <c r="TQU18" s="359"/>
      <c r="TQV18" s="359"/>
      <c r="TQW18" s="359"/>
      <c r="TQX18" s="359"/>
      <c r="TQY18" s="360"/>
      <c r="TQZ18" s="359"/>
      <c r="TRA18" s="360"/>
      <c r="TRB18" s="359"/>
      <c r="TRC18" s="359"/>
      <c r="TRD18" s="359"/>
      <c r="TRE18" s="359"/>
      <c r="TRF18" s="360"/>
      <c r="TRG18" s="359"/>
      <c r="TRH18" s="360"/>
      <c r="TRI18" s="359"/>
      <c r="TRJ18" s="359"/>
      <c r="TRK18" s="359"/>
      <c r="TRL18" s="359"/>
      <c r="TRM18" s="360"/>
      <c r="TRN18" s="359"/>
      <c r="TRO18" s="360"/>
      <c r="TRP18" s="359"/>
      <c r="TRQ18" s="359"/>
      <c r="TRR18" s="359"/>
      <c r="TRS18" s="359"/>
      <c r="TRT18" s="360"/>
      <c r="TRU18" s="359"/>
      <c r="TRV18" s="360"/>
      <c r="TRW18" s="359"/>
      <c r="TRX18" s="359"/>
      <c r="TRY18" s="359"/>
      <c r="TRZ18" s="359"/>
      <c r="TSA18" s="360"/>
      <c r="TSB18" s="359"/>
      <c r="TSC18" s="360"/>
      <c r="TSD18" s="359"/>
      <c r="TSE18" s="359"/>
      <c r="TSF18" s="359"/>
      <c r="TSG18" s="359"/>
      <c r="TSH18" s="360"/>
      <c r="TSI18" s="359"/>
      <c r="TSJ18" s="360"/>
      <c r="TSK18" s="359"/>
      <c r="TSL18" s="359"/>
      <c r="TSM18" s="359"/>
      <c r="TSN18" s="359"/>
      <c r="TSO18" s="360"/>
      <c r="TSP18" s="359"/>
      <c r="TSQ18" s="360"/>
      <c r="TSR18" s="359"/>
      <c r="TSS18" s="359"/>
      <c r="TST18" s="359"/>
      <c r="TSU18" s="359"/>
      <c r="TSV18" s="360"/>
      <c r="TSW18" s="359"/>
      <c r="TSX18" s="360"/>
      <c r="TSY18" s="359"/>
      <c r="TSZ18" s="359"/>
      <c r="TTA18" s="359"/>
      <c r="TTB18" s="359"/>
      <c r="TTC18" s="360"/>
      <c r="TTD18" s="359"/>
      <c r="TTE18" s="360"/>
      <c r="TTF18" s="359"/>
      <c r="TTG18" s="359"/>
      <c r="TTH18" s="359"/>
      <c r="TTI18" s="359"/>
      <c r="TTJ18" s="360"/>
      <c r="TTK18" s="359"/>
      <c r="TTL18" s="360"/>
      <c r="TTM18" s="359"/>
      <c r="TTN18" s="359"/>
      <c r="TTO18" s="359"/>
      <c r="TTP18" s="359"/>
      <c r="TTQ18" s="360"/>
      <c r="TTR18" s="359"/>
      <c r="TTS18" s="360"/>
      <c r="TTT18" s="359"/>
      <c r="TTU18" s="359"/>
      <c r="TTV18" s="359"/>
      <c r="TTW18" s="359"/>
      <c r="TTX18" s="360"/>
      <c r="TTY18" s="359"/>
      <c r="TTZ18" s="360"/>
      <c r="TUA18" s="359"/>
      <c r="TUB18" s="359"/>
      <c r="TUC18" s="359"/>
      <c r="TUD18" s="359"/>
      <c r="TUE18" s="360"/>
      <c r="TUF18" s="359"/>
      <c r="TUG18" s="360"/>
      <c r="TUH18" s="359"/>
      <c r="TUI18" s="359"/>
      <c r="TUJ18" s="359"/>
      <c r="TUK18" s="359"/>
      <c r="TUL18" s="360"/>
      <c r="TUM18" s="359"/>
      <c r="TUN18" s="360"/>
      <c r="TUO18" s="359"/>
      <c r="TUP18" s="359"/>
      <c r="TUQ18" s="359"/>
      <c r="TUR18" s="359"/>
      <c r="TUS18" s="360"/>
      <c r="TUT18" s="359"/>
      <c r="TUU18" s="360"/>
      <c r="TUV18" s="359"/>
      <c r="TUW18" s="359"/>
      <c r="TUX18" s="359"/>
      <c r="TUY18" s="359"/>
      <c r="TUZ18" s="360"/>
      <c r="TVA18" s="359"/>
      <c r="TVB18" s="360"/>
      <c r="TVC18" s="359"/>
      <c r="TVD18" s="359"/>
      <c r="TVE18" s="359"/>
      <c r="TVF18" s="359"/>
      <c r="TVG18" s="360"/>
      <c r="TVH18" s="359"/>
      <c r="TVI18" s="360"/>
      <c r="TVJ18" s="359"/>
      <c r="TVK18" s="359"/>
      <c r="TVL18" s="359"/>
      <c r="TVM18" s="359"/>
      <c r="TVN18" s="360"/>
      <c r="TVO18" s="359"/>
      <c r="TVP18" s="360"/>
      <c r="TVQ18" s="359"/>
      <c r="TVR18" s="359"/>
      <c r="TVS18" s="359"/>
      <c r="TVT18" s="359"/>
      <c r="TVU18" s="360"/>
      <c r="TVV18" s="359"/>
      <c r="TVW18" s="360"/>
      <c r="TVX18" s="359"/>
      <c r="TVY18" s="359"/>
      <c r="TVZ18" s="359"/>
      <c r="TWA18" s="359"/>
      <c r="TWB18" s="360"/>
      <c r="TWC18" s="359"/>
      <c r="TWD18" s="360"/>
      <c r="TWE18" s="359"/>
      <c r="TWF18" s="359"/>
      <c r="TWG18" s="359"/>
      <c r="TWH18" s="359"/>
      <c r="TWI18" s="360"/>
      <c r="TWJ18" s="359"/>
      <c r="TWK18" s="360"/>
      <c r="TWL18" s="359"/>
      <c r="TWM18" s="359"/>
      <c r="TWN18" s="359"/>
      <c r="TWO18" s="359"/>
      <c r="TWP18" s="360"/>
      <c r="TWQ18" s="359"/>
      <c r="TWR18" s="360"/>
      <c r="TWS18" s="359"/>
      <c r="TWT18" s="359"/>
      <c r="TWU18" s="359"/>
      <c r="TWV18" s="359"/>
      <c r="TWW18" s="360"/>
      <c r="TWX18" s="359"/>
      <c r="TWY18" s="360"/>
      <c r="TWZ18" s="359"/>
      <c r="TXA18" s="359"/>
      <c r="TXB18" s="359"/>
      <c r="TXC18" s="359"/>
      <c r="TXD18" s="360"/>
      <c r="TXE18" s="359"/>
      <c r="TXF18" s="360"/>
      <c r="TXG18" s="359"/>
      <c r="TXH18" s="359"/>
      <c r="TXI18" s="359"/>
      <c r="TXJ18" s="359"/>
      <c r="TXK18" s="360"/>
      <c r="TXL18" s="359"/>
      <c r="TXM18" s="360"/>
      <c r="TXN18" s="359"/>
      <c r="TXO18" s="359"/>
      <c r="TXP18" s="359"/>
      <c r="TXQ18" s="359"/>
      <c r="TXR18" s="360"/>
      <c r="TXS18" s="359"/>
      <c r="TXT18" s="360"/>
      <c r="TXU18" s="359"/>
      <c r="TXV18" s="359"/>
      <c r="TXW18" s="359"/>
      <c r="TXX18" s="359"/>
      <c r="TXY18" s="360"/>
      <c r="TXZ18" s="359"/>
      <c r="TYA18" s="360"/>
      <c r="TYB18" s="359"/>
      <c r="TYC18" s="359"/>
      <c r="TYD18" s="359"/>
      <c r="TYE18" s="359"/>
      <c r="TYF18" s="360"/>
      <c r="TYG18" s="359"/>
      <c r="TYH18" s="360"/>
      <c r="TYI18" s="359"/>
      <c r="TYJ18" s="359"/>
      <c r="TYK18" s="359"/>
      <c r="TYL18" s="359"/>
      <c r="TYM18" s="360"/>
      <c r="TYN18" s="359"/>
      <c r="TYO18" s="360"/>
      <c r="TYP18" s="359"/>
      <c r="TYQ18" s="359"/>
      <c r="TYR18" s="359"/>
      <c r="TYS18" s="359"/>
      <c r="TYT18" s="360"/>
      <c r="TYU18" s="359"/>
      <c r="TYV18" s="360"/>
      <c r="TYW18" s="359"/>
      <c r="TYX18" s="359"/>
      <c r="TYY18" s="359"/>
      <c r="TYZ18" s="359"/>
      <c r="TZA18" s="360"/>
      <c r="TZB18" s="359"/>
      <c r="TZC18" s="360"/>
      <c r="TZD18" s="359"/>
      <c r="TZE18" s="359"/>
      <c r="TZF18" s="359"/>
      <c r="TZG18" s="359"/>
      <c r="TZH18" s="360"/>
      <c r="TZI18" s="359"/>
      <c r="TZJ18" s="360"/>
      <c r="TZK18" s="359"/>
      <c r="TZL18" s="359"/>
      <c r="TZM18" s="359"/>
      <c r="TZN18" s="359"/>
      <c r="TZO18" s="360"/>
      <c r="TZP18" s="359"/>
      <c r="TZQ18" s="360"/>
      <c r="TZR18" s="359"/>
      <c r="TZS18" s="359"/>
      <c r="TZT18" s="359"/>
      <c r="TZU18" s="359"/>
      <c r="TZV18" s="360"/>
      <c r="TZW18" s="359"/>
      <c r="TZX18" s="360"/>
      <c r="TZY18" s="359"/>
      <c r="TZZ18" s="359"/>
      <c r="UAA18" s="359"/>
      <c r="UAB18" s="359"/>
      <c r="UAC18" s="360"/>
      <c r="UAD18" s="359"/>
      <c r="UAE18" s="360"/>
      <c r="UAF18" s="359"/>
      <c r="UAG18" s="359"/>
      <c r="UAH18" s="359"/>
      <c r="UAI18" s="359"/>
      <c r="UAJ18" s="360"/>
      <c r="UAK18" s="359"/>
      <c r="UAL18" s="360"/>
      <c r="UAM18" s="359"/>
      <c r="UAN18" s="359"/>
      <c r="UAO18" s="359"/>
      <c r="UAP18" s="359"/>
      <c r="UAQ18" s="360"/>
      <c r="UAR18" s="359"/>
      <c r="UAS18" s="360"/>
      <c r="UAT18" s="359"/>
      <c r="UAU18" s="359"/>
      <c r="UAV18" s="359"/>
      <c r="UAW18" s="359"/>
      <c r="UAX18" s="360"/>
      <c r="UAY18" s="359"/>
      <c r="UAZ18" s="360"/>
      <c r="UBA18" s="359"/>
      <c r="UBB18" s="359"/>
      <c r="UBC18" s="359"/>
      <c r="UBD18" s="359"/>
      <c r="UBE18" s="360"/>
      <c r="UBF18" s="359"/>
      <c r="UBG18" s="360"/>
      <c r="UBH18" s="359"/>
      <c r="UBI18" s="359"/>
      <c r="UBJ18" s="359"/>
      <c r="UBK18" s="359"/>
      <c r="UBL18" s="360"/>
      <c r="UBM18" s="359"/>
      <c r="UBN18" s="360"/>
      <c r="UBO18" s="359"/>
      <c r="UBP18" s="359"/>
      <c r="UBQ18" s="359"/>
      <c r="UBR18" s="359"/>
      <c r="UBS18" s="360"/>
      <c r="UBT18" s="359"/>
      <c r="UBU18" s="360"/>
      <c r="UBV18" s="359"/>
      <c r="UBW18" s="359"/>
      <c r="UBX18" s="359"/>
      <c r="UBY18" s="359"/>
      <c r="UBZ18" s="360"/>
      <c r="UCA18" s="359"/>
      <c r="UCB18" s="360"/>
      <c r="UCC18" s="359"/>
      <c r="UCD18" s="359"/>
      <c r="UCE18" s="359"/>
      <c r="UCF18" s="359"/>
      <c r="UCG18" s="360"/>
      <c r="UCH18" s="359"/>
      <c r="UCI18" s="360"/>
      <c r="UCJ18" s="359"/>
      <c r="UCK18" s="359"/>
      <c r="UCL18" s="359"/>
      <c r="UCM18" s="359"/>
      <c r="UCN18" s="360"/>
      <c r="UCO18" s="359"/>
      <c r="UCP18" s="360"/>
      <c r="UCQ18" s="359"/>
      <c r="UCR18" s="359"/>
      <c r="UCS18" s="359"/>
      <c r="UCT18" s="359"/>
      <c r="UCU18" s="360"/>
      <c r="UCV18" s="359"/>
      <c r="UCW18" s="360"/>
      <c r="UCX18" s="359"/>
      <c r="UCY18" s="359"/>
      <c r="UCZ18" s="359"/>
      <c r="UDA18" s="359"/>
      <c r="UDB18" s="360"/>
      <c r="UDC18" s="359"/>
      <c r="UDD18" s="360"/>
      <c r="UDE18" s="359"/>
      <c r="UDF18" s="359"/>
      <c r="UDG18" s="359"/>
      <c r="UDH18" s="359"/>
      <c r="UDI18" s="360"/>
      <c r="UDJ18" s="359"/>
      <c r="UDK18" s="360"/>
      <c r="UDL18" s="359"/>
      <c r="UDM18" s="359"/>
      <c r="UDN18" s="359"/>
      <c r="UDO18" s="359"/>
      <c r="UDP18" s="360"/>
      <c r="UDQ18" s="359"/>
      <c r="UDR18" s="360"/>
      <c r="UDS18" s="359"/>
      <c r="UDT18" s="359"/>
      <c r="UDU18" s="359"/>
      <c r="UDV18" s="359"/>
      <c r="UDW18" s="360"/>
      <c r="UDX18" s="359"/>
      <c r="UDY18" s="360"/>
      <c r="UDZ18" s="359"/>
      <c r="UEA18" s="359"/>
      <c r="UEB18" s="359"/>
      <c r="UEC18" s="359"/>
      <c r="UED18" s="360"/>
      <c r="UEE18" s="359"/>
      <c r="UEF18" s="360"/>
      <c r="UEG18" s="359"/>
      <c r="UEH18" s="359"/>
      <c r="UEI18" s="359"/>
      <c r="UEJ18" s="359"/>
      <c r="UEK18" s="360"/>
      <c r="UEL18" s="359"/>
      <c r="UEM18" s="360"/>
      <c r="UEN18" s="359"/>
      <c r="UEO18" s="359"/>
      <c r="UEP18" s="359"/>
      <c r="UEQ18" s="359"/>
      <c r="UER18" s="360"/>
      <c r="UES18" s="359"/>
      <c r="UET18" s="360"/>
      <c r="UEU18" s="359"/>
      <c r="UEV18" s="359"/>
      <c r="UEW18" s="359"/>
      <c r="UEX18" s="359"/>
      <c r="UEY18" s="360"/>
      <c r="UEZ18" s="359"/>
      <c r="UFA18" s="360"/>
      <c r="UFB18" s="359"/>
      <c r="UFC18" s="359"/>
      <c r="UFD18" s="359"/>
      <c r="UFE18" s="359"/>
      <c r="UFF18" s="360"/>
      <c r="UFG18" s="359"/>
      <c r="UFH18" s="360"/>
      <c r="UFI18" s="359"/>
      <c r="UFJ18" s="359"/>
      <c r="UFK18" s="359"/>
      <c r="UFL18" s="359"/>
      <c r="UFM18" s="360"/>
      <c r="UFN18" s="359"/>
      <c r="UFO18" s="360"/>
      <c r="UFP18" s="359"/>
      <c r="UFQ18" s="359"/>
      <c r="UFR18" s="359"/>
      <c r="UFS18" s="359"/>
      <c r="UFT18" s="360"/>
      <c r="UFU18" s="359"/>
      <c r="UFV18" s="360"/>
      <c r="UFW18" s="359"/>
      <c r="UFX18" s="359"/>
      <c r="UFY18" s="359"/>
      <c r="UFZ18" s="359"/>
      <c r="UGA18" s="360"/>
      <c r="UGB18" s="359"/>
      <c r="UGC18" s="360"/>
      <c r="UGD18" s="359"/>
      <c r="UGE18" s="359"/>
      <c r="UGF18" s="359"/>
      <c r="UGG18" s="359"/>
      <c r="UGH18" s="360"/>
      <c r="UGI18" s="359"/>
      <c r="UGJ18" s="360"/>
      <c r="UGK18" s="359"/>
      <c r="UGL18" s="359"/>
      <c r="UGM18" s="359"/>
      <c r="UGN18" s="359"/>
      <c r="UGO18" s="360"/>
      <c r="UGP18" s="359"/>
      <c r="UGQ18" s="360"/>
      <c r="UGR18" s="359"/>
      <c r="UGS18" s="359"/>
      <c r="UGT18" s="359"/>
      <c r="UGU18" s="359"/>
      <c r="UGV18" s="360"/>
      <c r="UGW18" s="359"/>
      <c r="UGX18" s="360"/>
      <c r="UGY18" s="359"/>
      <c r="UGZ18" s="359"/>
      <c r="UHA18" s="359"/>
      <c r="UHB18" s="359"/>
      <c r="UHC18" s="360"/>
      <c r="UHD18" s="359"/>
      <c r="UHE18" s="360"/>
      <c r="UHF18" s="359"/>
      <c r="UHG18" s="359"/>
      <c r="UHH18" s="359"/>
      <c r="UHI18" s="359"/>
      <c r="UHJ18" s="360"/>
      <c r="UHK18" s="359"/>
      <c r="UHL18" s="360"/>
      <c r="UHM18" s="359"/>
      <c r="UHN18" s="359"/>
      <c r="UHO18" s="359"/>
      <c r="UHP18" s="359"/>
      <c r="UHQ18" s="360"/>
      <c r="UHR18" s="359"/>
      <c r="UHS18" s="360"/>
      <c r="UHT18" s="359"/>
      <c r="UHU18" s="359"/>
      <c r="UHV18" s="359"/>
      <c r="UHW18" s="359"/>
      <c r="UHX18" s="360"/>
      <c r="UHY18" s="359"/>
      <c r="UHZ18" s="360"/>
      <c r="UIA18" s="359"/>
      <c r="UIB18" s="359"/>
      <c r="UIC18" s="359"/>
      <c r="UID18" s="359"/>
      <c r="UIE18" s="360"/>
      <c r="UIF18" s="359"/>
      <c r="UIG18" s="360"/>
      <c r="UIH18" s="359"/>
      <c r="UII18" s="359"/>
      <c r="UIJ18" s="359"/>
      <c r="UIK18" s="359"/>
      <c r="UIL18" s="360"/>
      <c r="UIM18" s="359"/>
      <c r="UIN18" s="360"/>
      <c r="UIO18" s="359"/>
      <c r="UIP18" s="359"/>
      <c r="UIQ18" s="359"/>
      <c r="UIR18" s="359"/>
      <c r="UIS18" s="360"/>
      <c r="UIT18" s="359"/>
      <c r="UIU18" s="360"/>
      <c r="UIV18" s="359"/>
      <c r="UIW18" s="359"/>
      <c r="UIX18" s="359"/>
      <c r="UIY18" s="359"/>
      <c r="UIZ18" s="360"/>
      <c r="UJA18" s="359"/>
      <c r="UJB18" s="360"/>
      <c r="UJC18" s="359"/>
      <c r="UJD18" s="359"/>
      <c r="UJE18" s="359"/>
      <c r="UJF18" s="359"/>
      <c r="UJG18" s="360"/>
      <c r="UJH18" s="359"/>
      <c r="UJI18" s="360"/>
      <c r="UJJ18" s="359"/>
      <c r="UJK18" s="359"/>
      <c r="UJL18" s="359"/>
      <c r="UJM18" s="359"/>
      <c r="UJN18" s="360"/>
      <c r="UJO18" s="359"/>
      <c r="UJP18" s="360"/>
      <c r="UJQ18" s="359"/>
      <c r="UJR18" s="359"/>
      <c r="UJS18" s="359"/>
      <c r="UJT18" s="359"/>
      <c r="UJU18" s="360"/>
      <c r="UJV18" s="359"/>
      <c r="UJW18" s="360"/>
      <c r="UJX18" s="359"/>
      <c r="UJY18" s="359"/>
      <c r="UJZ18" s="359"/>
      <c r="UKA18" s="359"/>
      <c r="UKB18" s="360"/>
      <c r="UKC18" s="359"/>
      <c r="UKD18" s="360"/>
      <c r="UKE18" s="359"/>
      <c r="UKF18" s="359"/>
      <c r="UKG18" s="359"/>
      <c r="UKH18" s="359"/>
      <c r="UKI18" s="360"/>
      <c r="UKJ18" s="359"/>
      <c r="UKK18" s="360"/>
      <c r="UKL18" s="359"/>
      <c r="UKM18" s="359"/>
      <c r="UKN18" s="359"/>
      <c r="UKO18" s="359"/>
      <c r="UKP18" s="360"/>
      <c r="UKQ18" s="359"/>
      <c r="UKR18" s="360"/>
      <c r="UKS18" s="359"/>
      <c r="UKT18" s="359"/>
      <c r="UKU18" s="359"/>
      <c r="UKV18" s="359"/>
      <c r="UKW18" s="360"/>
      <c r="UKX18" s="359"/>
      <c r="UKY18" s="360"/>
      <c r="UKZ18" s="359"/>
      <c r="ULA18" s="359"/>
      <c r="ULB18" s="359"/>
      <c r="ULC18" s="359"/>
      <c r="ULD18" s="360"/>
      <c r="ULE18" s="359"/>
      <c r="ULF18" s="360"/>
      <c r="ULG18" s="359"/>
      <c r="ULH18" s="359"/>
      <c r="ULI18" s="359"/>
      <c r="ULJ18" s="359"/>
      <c r="ULK18" s="360"/>
      <c r="ULL18" s="359"/>
      <c r="ULM18" s="360"/>
      <c r="ULN18" s="359"/>
      <c r="ULO18" s="359"/>
      <c r="ULP18" s="359"/>
      <c r="ULQ18" s="359"/>
      <c r="ULR18" s="360"/>
      <c r="ULS18" s="359"/>
      <c r="ULT18" s="360"/>
      <c r="ULU18" s="359"/>
      <c r="ULV18" s="359"/>
      <c r="ULW18" s="359"/>
      <c r="ULX18" s="359"/>
      <c r="ULY18" s="360"/>
      <c r="ULZ18" s="359"/>
      <c r="UMA18" s="360"/>
      <c r="UMB18" s="359"/>
      <c r="UMC18" s="359"/>
      <c r="UMD18" s="359"/>
      <c r="UME18" s="359"/>
      <c r="UMF18" s="360"/>
      <c r="UMG18" s="359"/>
      <c r="UMH18" s="360"/>
      <c r="UMI18" s="359"/>
      <c r="UMJ18" s="359"/>
      <c r="UMK18" s="359"/>
      <c r="UML18" s="359"/>
      <c r="UMM18" s="360"/>
      <c r="UMN18" s="359"/>
      <c r="UMO18" s="360"/>
      <c r="UMP18" s="359"/>
      <c r="UMQ18" s="359"/>
      <c r="UMR18" s="359"/>
      <c r="UMS18" s="359"/>
      <c r="UMT18" s="360"/>
      <c r="UMU18" s="359"/>
      <c r="UMV18" s="360"/>
      <c r="UMW18" s="359"/>
      <c r="UMX18" s="359"/>
      <c r="UMY18" s="359"/>
      <c r="UMZ18" s="359"/>
      <c r="UNA18" s="360"/>
      <c r="UNB18" s="359"/>
      <c r="UNC18" s="360"/>
      <c r="UND18" s="359"/>
      <c r="UNE18" s="359"/>
      <c r="UNF18" s="359"/>
      <c r="UNG18" s="359"/>
      <c r="UNH18" s="360"/>
      <c r="UNI18" s="359"/>
      <c r="UNJ18" s="360"/>
      <c r="UNK18" s="359"/>
      <c r="UNL18" s="359"/>
      <c r="UNM18" s="359"/>
      <c r="UNN18" s="359"/>
      <c r="UNO18" s="360"/>
      <c r="UNP18" s="359"/>
      <c r="UNQ18" s="360"/>
      <c r="UNR18" s="359"/>
      <c r="UNS18" s="359"/>
      <c r="UNT18" s="359"/>
      <c r="UNU18" s="359"/>
      <c r="UNV18" s="360"/>
      <c r="UNW18" s="359"/>
      <c r="UNX18" s="360"/>
      <c r="UNY18" s="359"/>
      <c r="UNZ18" s="359"/>
      <c r="UOA18" s="359"/>
      <c r="UOB18" s="359"/>
      <c r="UOC18" s="360"/>
      <c r="UOD18" s="359"/>
      <c r="UOE18" s="360"/>
      <c r="UOF18" s="359"/>
      <c r="UOG18" s="359"/>
      <c r="UOH18" s="359"/>
      <c r="UOI18" s="359"/>
      <c r="UOJ18" s="360"/>
      <c r="UOK18" s="359"/>
      <c r="UOL18" s="360"/>
      <c r="UOM18" s="359"/>
      <c r="UON18" s="359"/>
      <c r="UOO18" s="359"/>
      <c r="UOP18" s="359"/>
      <c r="UOQ18" s="360"/>
      <c r="UOR18" s="359"/>
      <c r="UOS18" s="360"/>
      <c r="UOT18" s="359"/>
      <c r="UOU18" s="359"/>
      <c r="UOV18" s="359"/>
      <c r="UOW18" s="359"/>
      <c r="UOX18" s="360"/>
      <c r="UOY18" s="359"/>
      <c r="UOZ18" s="360"/>
      <c r="UPA18" s="359"/>
      <c r="UPB18" s="359"/>
      <c r="UPC18" s="359"/>
      <c r="UPD18" s="359"/>
      <c r="UPE18" s="360"/>
      <c r="UPF18" s="359"/>
      <c r="UPG18" s="360"/>
      <c r="UPH18" s="359"/>
      <c r="UPI18" s="359"/>
      <c r="UPJ18" s="359"/>
      <c r="UPK18" s="359"/>
      <c r="UPL18" s="360"/>
      <c r="UPM18" s="359"/>
      <c r="UPN18" s="360"/>
      <c r="UPO18" s="359"/>
      <c r="UPP18" s="359"/>
      <c r="UPQ18" s="359"/>
      <c r="UPR18" s="359"/>
      <c r="UPS18" s="360"/>
      <c r="UPT18" s="359"/>
      <c r="UPU18" s="360"/>
      <c r="UPV18" s="359"/>
      <c r="UPW18" s="359"/>
      <c r="UPX18" s="359"/>
      <c r="UPY18" s="359"/>
      <c r="UPZ18" s="360"/>
      <c r="UQA18" s="359"/>
      <c r="UQB18" s="360"/>
      <c r="UQC18" s="359"/>
      <c r="UQD18" s="359"/>
      <c r="UQE18" s="359"/>
      <c r="UQF18" s="359"/>
      <c r="UQG18" s="360"/>
      <c r="UQH18" s="359"/>
      <c r="UQI18" s="360"/>
      <c r="UQJ18" s="359"/>
      <c r="UQK18" s="359"/>
      <c r="UQL18" s="359"/>
      <c r="UQM18" s="359"/>
      <c r="UQN18" s="360"/>
      <c r="UQO18" s="359"/>
      <c r="UQP18" s="360"/>
      <c r="UQQ18" s="359"/>
      <c r="UQR18" s="359"/>
      <c r="UQS18" s="359"/>
      <c r="UQT18" s="359"/>
      <c r="UQU18" s="360"/>
      <c r="UQV18" s="359"/>
      <c r="UQW18" s="360"/>
      <c r="UQX18" s="359"/>
      <c r="UQY18" s="359"/>
      <c r="UQZ18" s="359"/>
      <c r="URA18" s="359"/>
      <c r="URB18" s="360"/>
      <c r="URC18" s="359"/>
      <c r="URD18" s="360"/>
      <c r="URE18" s="359"/>
      <c r="URF18" s="359"/>
      <c r="URG18" s="359"/>
      <c r="URH18" s="359"/>
      <c r="URI18" s="360"/>
      <c r="URJ18" s="359"/>
      <c r="URK18" s="360"/>
      <c r="URL18" s="359"/>
      <c r="URM18" s="359"/>
      <c r="URN18" s="359"/>
      <c r="URO18" s="359"/>
      <c r="URP18" s="360"/>
      <c r="URQ18" s="359"/>
      <c r="URR18" s="360"/>
      <c r="URS18" s="359"/>
      <c r="URT18" s="359"/>
      <c r="URU18" s="359"/>
      <c r="URV18" s="359"/>
      <c r="URW18" s="360"/>
      <c r="URX18" s="359"/>
      <c r="URY18" s="360"/>
      <c r="URZ18" s="359"/>
      <c r="USA18" s="359"/>
      <c r="USB18" s="359"/>
      <c r="USC18" s="359"/>
      <c r="USD18" s="360"/>
      <c r="USE18" s="359"/>
      <c r="USF18" s="360"/>
      <c r="USG18" s="359"/>
      <c r="USH18" s="359"/>
      <c r="USI18" s="359"/>
      <c r="USJ18" s="359"/>
      <c r="USK18" s="360"/>
      <c r="USL18" s="359"/>
      <c r="USM18" s="360"/>
      <c r="USN18" s="359"/>
      <c r="USO18" s="359"/>
      <c r="USP18" s="359"/>
      <c r="USQ18" s="359"/>
      <c r="USR18" s="360"/>
      <c r="USS18" s="359"/>
      <c r="UST18" s="360"/>
      <c r="USU18" s="359"/>
      <c r="USV18" s="359"/>
      <c r="USW18" s="359"/>
      <c r="USX18" s="359"/>
      <c r="USY18" s="360"/>
      <c r="USZ18" s="359"/>
      <c r="UTA18" s="360"/>
      <c r="UTB18" s="359"/>
      <c r="UTC18" s="359"/>
      <c r="UTD18" s="359"/>
      <c r="UTE18" s="359"/>
      <c r="UTF18" s="360"/>
      <c r="UTG18" s="359"/>
      <c r="UTH18" s="360"/>
      <c r="UTI18" s="359"/>
      <c r="UTJ18" s="359"/>
      <c r="UTK18" s="359"/>
      <c r="UTL18" s="359"/>
      <c r="UTM18" s="360"/>
      <c r="UTN18" s="359"/>
      <c r="UTO18" s="360"/>
      <c r="UTP18" s="359"/>
      <c r="UTQ18" s="359"/>
      <c r="UTR18" s="359"/>
      <c r="UTS18" s="359"/>
      <c r="UTT18" s="360"/>
      <c r="UTU18" s="359"/>
      <c r="UTV18" s="360"/>
      <c r="UTW18" s="359"/>
      <c r="UTX18" s="359"/>
      <c r="UTY18" s="359"/>
      <c r="UTZ18" s="359"/>
      <c r="UUA18" s="360"/>
      <c r="UUB18" s="359"/>
      <c r="UUC18" s="360"/>
      <c r="UUD18" s="359"/>
      <c r="UUE18" s="359"/>
      <c r="UUF18" s="359"/>
      <c r="UUG18" s="359"/>
      <c r="UUH18" s="360"/>
      <c r="UUI18" s="359"/>
      <c r="UUJ18" s="360"/>
      <c r="UUK18" s="359"/>
      <c r="UUL18" s="359"/>
      <c r="UUM18" s="359"/>
      <c r="UUN18" s="359"/>
      <c r="UUO18" s="360"/>
      <c r="UUP18" s="359"/>
      <c r="UUQ18" s="360"/>
      <c r="UUR18" s="359"/>
      <c r="UUS18" s="359"/>
      <c r="UUT18" s="359"/>
      <c r="UUU18" s="359"/>
      <c r="UUV18" s="360"/>
      <c r="UUW18" s="359"/>
      <c r="UUX18" s="360"/>
      <c r="UUY18" s="359"/>
      <c r="UUZ18" s="359"/>
      <c r="UVA18" s="359"/>
      <c r="UVB18" s="359"/>
      <c r="UVC18" s="360"/>
      <c r="UVD18" s="359"/>
      <c r="UVE18" s="360"/>
      <c r="UVF18" s="359"/>
      <c r="UVG18" s="359"/>
      <c r="UVH18" s="359"/>
      <c r="UVI18" s="359"/>
      <c r="UVJ18" s="360"/>
      <c r="UVK18" s="359"/>
      <c r="UVL18" s="360"/>
      <c r="UVM18" s="359"/>
      <c r="UVN18" s="359"/>
      <c r="UVO18" s="359"/>
      <c r="UVP18" s="359"/>
      <c r="UVQ18" s="360"/>
      <c r="UVR18" s="359"/>
      <c r="UVS18" s="360"/>
      <c r="UVT18" s="359"/>
      <c r="UVU18" s="359"/>
      <c r="UVV18" s="359"/>
      <c r="UVW18" s="359"/>
      <c r="UVX18" s="360"/>
      <c r="UVY18" s="359"/>
      <c r="UVZ18" s="360"/>
      <c r="UWA18" s="359"/>
      <c r="UWB18" s="359"/>
      <c r="UWC18" s="359"/>
      <c r="UWD18" s="359"/>
      <c r="UWE18" s="360"/>
      <c r="UWF18" s="359"/>
      <c r="UWG18" s="360"/>
      <c r="UWH18" s="359"/>
      <c r="UWI18" s="359"/>
      <c r="UWJ18" s="359"/>
      <c r="UWK18" s="359"/>
      <c r="UWL18" s="360"/>
      <c r="UWM18" s="359"/>
      <c r="UWN18" s="360"/>
      <c r="UWO18" s="359"/>
      <c r="UWP18" s="359"/>
      <c r="UWQ18" s="359"/>
      <c r="UWR18" s="359"/>
      <c r="UWS18" s="360"/>
      <c r="UWT18" s="359"/>
      <c r="UWU18" s="360"/>
      <c r="UWV18" s="359"/>
      <c r="UWW18" s="359"/>
      <c r="UWX18" s="359"/>
      <c r="UWY18" s="359"/>
      <c r="UWZ18" s="360"/>
      <c r="UXA18" s="359"/>
      <c r="UXB18" s="360"/>
      <c r="UXC18" s="359"/>
      <c r="UXD18" s="359"/>
      <c r="UXE18" s="359"/>
      <c r="UXF18" s="359"/>
      <c r="UXG18" s="360"/>
      <c r="UXH18" s="359"/>
      <c r="UXI18" s="360"/>
      <c r="UXJ18" s="359"/>
      <c r="UXK18" s="359"/>
      <c r="UXL18" s="359"/>
      <c r="UXM18" s="359"/>
      <c r="UXN18" s="360"/>
      <c r="UXO18" s="359"/>
      <c r="UXP18" s="360"/>
      <c r="UXQ18" s="359"/>
      <c r="UXR18" s="359"/>
      <c r="UXS18" s="359"/>
      <c r="UXT18" s="359"/>
      <c r="UXU18" s="360"/>
      <c r="UXV18" s="359"/>
      <c r="UXW18" s="360"/>
      <c r="UXX18" s="359"/>
      <c r="UXY18" s="359"/>
      <c r="UXZ18" s="359"/>
      <c r="UYA18" s="359"/>
      <c r="UYB18" s="360"/>
      <c r="UYC18" s="359"/>
      <c r="UYD18" s="360"/>
      <c r="UYE18" s="359"/>
      <c r="UYF18" s="359"/>
      <c r="UYG18" s="359"/>
      <c r="UYH18" s="359"/>
      <c r="UYI18" s="360"/>
      <c r="UYJ18" s="359"/>
      <c r="UYK18" s="360"/>
      <c r="UYL18" s="359"/>
      <c r="UYM18" s="359"/>
      <c r="UYN18" s="359"/>
      <c r="UYO18" s="359"/>
      <c r="UYP18" s="360"/>
      <c r="UYQ18" s="359"/>
      <c r="UYR18" s="360"/>
      <c r="UYS18" s="359"/>
      <c r="UYT18" s="359"/>
      <c r="UYU18" s="359"/>
      <c r="UYV18" s="359"/>
      <c r="UYW18" s="360"/>
      <c r="UYX18" s="359"/>
      <c r="UYY18" s="360"/>
      <c r="UYZ18" s="359"/>
      <c r="UZA18" s="359"/>
      <c r="UZB18" s="359"/>
      <c r="UZC18" s="359"/>
      <c r="UZD18" s="360"/>
      <c r="UZE18" s="359"/>
      <c r="UZF18" s="360"/>
      <c r="UZG18" s="359"/>
      <c r="UZH18" s="359"/>
      <c r="UZI18" s="359"/>
      <c r="UZJ18" s="359"/>
      <c r="UZK18" s="360"/>
      <c r="UZL18" s="359"/>
      <c r="UZM18" s="360"/>
      <c r="UZN18" s="359"/>
      <c r="UZO18" s="359"/>
      <c r="UZP18" s="359"/>
      <c r="UZQ18" s="359"/>
      <c r="UZR18" s="360"/>
      <c r="UZS18" s="359"/>
      <c r="UZT18" s="360"/>
      <c r="UZU18" s="359"/>
      <c r="UZV18" s="359"/>
      <c r="UZW18" s="359"/>
      <c r="UZX18" s="359"/>
      <c r="UZY18" s="360"/>
      <c r="UZZ18" s="359"/>
      <c r="VAA18" s="360"/>
      <c r="VAB18" s="359"/>
      <c r="VAC18" s="359"/>
      <c r="VAD18" s="359"/>
      <c r="VAE18" s="359"/>
      <c r="VAF18" s="360"/>
      <c r="VAG18" s="359"/>
      <c r="VAH18" s="360"/>
      <c r="VAI18" s="359"/>
      <c r="VAJ18" s="359"/>
      <c r="VAK18" s="359"/>
      <c r="VAL18" s="359"/>
      <c r="VAM18" s="360"/>
      <c r="VAN18" s="359"/>
      <c r="VAO18" s="360"/>
      <c r="VAP18" s="359"/>
      <c r="VAQ18" s="359"/>
      <c r="VAR18" s="359"/>
      <c r="VAS18" s="359"/>
      <c r="VAT18" s="360"/>
      <c r="VAU18" s="359"/>
      <c r="VAV18" s="360"/>
      <c r="VAW18" s="359"/>
      <c r="VAX18" s="359"/>
      <c r="VAY18" s="359"/>
      <c r="VAZ18" s="359"/>
      <c r="VBA18" s="360"/>
      <c r="VBB18" s="359"/>
      <c r="VBC18" s="360"/>
      <c r="VBD18" s="359"/>
      <c r="VBE18" s="359"/>
      <c r="VBF18" s="359"/>
      <c r="VBG18" s="359"/>
      <c r="VBH18" s="360"/>
      <c r="VBI18" s="359"/>
      <c r="VBJ18" s="360"/>
      <c r="VBK18" s="359"/>
      <c r="VBL18" s="359"/>
      <c r="VBM18" s="359"/>
      <c r="VBN18" s="359"/>
      <c r="VBO18" s="360"/>
      <c r="VBP18" s="359"/>
      <c r="VBQ18" s="360"/>
      <c r="VBR18" s="359"/>
      <c r="VBS18" s="359"/>
      <c r="VBT18" s="359"/>
      <c r="VBU18" s="359"/>
      <c r="VBV18" s="360"/>
      <c r="VBW18" s="359"/>
      <c r="VBX18" s="360"/>
      <c r="VBY18" s="359"/>
      <c r="VBZ18" s="359"/>
      <c r="VCA18" s="359"/>
      <c r="VCB18" s="359"/>
      <c r="VCC18" s="360"/>
      <c r="VCD18" s="359"/>
      <c r="VCE18" s="360"/>
      <c r="VCF18" s="359"/>
      <c r="VCG18" s="359"/>
      <c r="VCH18" s="359"/>
      <c r="VCI18" s="359"/>
      <c r="VCJ18" s="360"/>
      <c r="VCK18" s="359"/>
      <c r="VCL18" s="360"/>
      <c r="VCM18" s="359"/>
      <c r="VCN18" s="359"/>
      <c r="VCO18" s="359"/>
      <c r="VCP18" s="359"/>
      <c r="VCQ18" s="360"/>
      <c r="VCR18" s="359"/>
      <c r="VCS18" s="360"/>
      <c r="VCT18" s="359"/>
      <c r="VCU18" s="359"/>
      <c r="VCV18" s="359"/>
      <c r="VCW18" s="359"/>
      <c r="VCX18" s="360"/>
      <c r="VCY18" s="359"/>
      <c r="VCZ18" s="360"/>
      <c r="VDA18" s="359"/>
      <c r="VDB18" s="359"/>
      <c r="VDC18" s="359"/>
      <c r="VDD18" s="359"/>
      <c r="VDE18" s="360"/>
      <c r="VDF18" s="359"/>
      <c r="VDG18" s="360"/>
      <c r="VDH18" s="359"/>
      <c r="VDI18" s="359"/>
      <c r="VDJ18" s="359"/>
      <c r="VDK18" s="359"/>
      <c r="VDL18" s="360"/>
      <c r="VDM18" s="359"/>
      <c r="VDN18" s="360"/>
      <c r="VDO18" s="359"/>
      <c r="VDP18" s="359"/>
      <c r="VDQ18" s="359"/>
      <c r="VDR18" s="359"/>
      <c r="VDS18" s="360"/>
      <c r="VDT18" s="359"/>
      <c r="VDU18" s="360"/>
      <c r="VDV18" s="359"/>
      <c r="VDW18" s="359"/>
      <c r="VDX18" s="359"/>
      <c r="VDY18" s="359"/>
      <c r="VDZ18" s="360"/>
      <c r="VEA18" s="359"/>
      <c r="VEB18" s="360"/>
      <c r="VEC18" s="359"/>
      <c r="VED18" s="359"/>
      <c r="VEE18" s="359"/>
      <c r="VEF18" s="359"/>
      <c r="VEG18" s="360"/>
      <c r="VEH18" s="359"/>
      <c r="VEI18" s="360"/>
      <c r="VEJ18" s="359"/>
      <c r="VEK18" s="359"/>
      <c r="VEL18" s="359"/>
      <c r="VEM18" s="359"/>
      <c r="VEN18" s="360"/>
      <c r="VEO18" s="359"/>
      <c r="VEP18" s="360"/>
      <c r="VEQ18" s="359"/>
      <c r="VER18" s="359"/>
      <c r="VES18" s="359"/>
      <c r="VET18" s="359"/>
      <c r="VEU18" s="360"/>
      <c r="VEV18" s="359"/>
      <c r="VEW18" s="360"/>
      <c r="VEX18" s="359"/>
      <c r="VEY18" s="359"/>
      <c r="VEZ18" s="359"/>
      <c r="VFA18" s="359"/>
      <c r="VFB18" s="360"/>
      <c r="VFC18" s="359"/>
      <c r="VFD18" s="360"/>
      <c r="VFE18" s="359"/>
      <c r="VFF18" s="359"/>
      <c r="VFG18" s="359"/>
      <c r="VFH18" s="359"/>
      <c r="VFI18" s="360"/>
      <c r="VFJ18" s="359"/>
      <c r="VFK18" s="360"/>
      <c r="VFL18" s="359"/>
      <c r="VFM18" s="359"/>
      <c r="VFN18" s="359"/>
      <c r="VFO18" s="359"/>
      <c r="VFP18" s="360"/>
      <c r="VFQ18" s="359"/>
      <c r="VFR18" s="360"/>
      <c r="VFS18" s="359"/>
      <c r="VFT18" s="359"/>
      <c r="VFU18" s="359"/>
      <c r="VFV18" s="359"/>
      <c r="VFW18" s="360"/>
      <c r="VFX18" s="359"/>
      <c r="VFY18" s="360"/>
      <c r="VFZ18" s="359"/>
      <c r="VGA18" s="359"/>
      <c r="VGB18" s="359"/>
      <c r="VGC18" s="359"/>
      <c r="VGD18" s="360"/>
      <c r="VGE18" s="359"/>
      <c r="VGF18" s="360"/>
      <c r="VGG18" s="359"/>
      <c r="VGH18" s="359"/>
      <c r="VGI18" s="359"/>
      <c r="VGJ18" s="359"/>
      <c r="VGK18" s="360"/>
      <c r="VGL18" s="359"/>
      <c r="VGM18" s="360"/>
      <c r="VGN18" s="359"/>
      <c r="VGO18" s="359"/>
      <c r="VGP18" s="359"/>
      <c r="VGQ18" s="359"/>
      <c r="VGR18" s="360"/>
      <c r="VGS18" s="359"/>
      <c r="VGT18" s="360"/>
      <c r="VGU18" s="359"/>
      <c r="VGV18" s="359"/>
      <c r="VGW18" s="359"/>
      <c r="VGX18" s="359"/>
      <c r="VGY18" s="360"/>
      <c r="VGZ18" s="359"/>
      <c r="VHA18" s="360"/>
      <c r="VHB18" s="359"/>
      <c r="VHC18" s="359"/>
      <c r="VHD18" s="359"/>
      <c r="VHE18" s="359"/>
      <c r="VHF18" s="360"/>
      <c r="VHG18" s="359"/>
      <c r="VHH18" s="360"/>
      <c r="VHI18" s="359"/>
      <c r="VHJ18" s="359"/>
      <c r="VHK18" s="359"/>
      <c r="VHL18" s="359"/>
      <c r="VHM18" s="360"/>
      <c r="VHN18" s="359"/>
      <c r="VHO18" s="360"/>
      <c r="VHP18" s="359"/>
      <c r="VHQ18" s="359"/>
      <c r="VHR18" s="359"/>
      <c r="VHS18" s="359"/>
      <c r="VHT18" s="360"/>
      <c r="VHU18" s="359"/>
      <c r="VHV18" s="360"/>
      <c r="VHW18" s="359"/>
      <c r="VHX18" s="359"/>
      <c r="VHY18" s="359"/>
      <c r="VHZ18" s="359"/>
      <c r="VIA18" s="360"/>
      <c r="VIB18" s="359"/>
      <c r="VIC18" s="360"/>
      <c r="VID18" s="359"/>
      <c r="VIE18" s="359"/>
      <c r="VIF18" s="359"/>
      <c r="VIG18" s="359"/>
      <c r="VIH18" s="360"/>
      <c r="VII18" s="359"/>
      <c r="VIJ18" s="360"/>
      <c r="VIK18" s="359"/>
      <c r="VIL18" s="359"/>
      <c r="VIM18" s="359"/>
      <c r="VIN18" s="359"/>
      <c r="VIO18" s="360"/>
      <c r="VIP18" s="359"/>
      <c r="VIQ18" s="360"/>
      <c r="VIR18" s="359"/>
      <c r="VIS18" s="359"/>
      <c r="VIT18" s="359"/>
      <c r="VIU18" s="359"/>
      <c r="VIV18" s="360"/>
      <c r="VIW18" s="359"/>
      <c r="VIX18" s="360"/>
      <c r="VIY18" s="359"/>
      <c r="VIZ18" s="359"/>
      <c r="VJA18" s="359"/>
      <c r="VJB18" s="359"/>
      <c r="VJC18" s="360"/>
      <c r="VJD18" s="359"/>
      <c r="VJE18" s="360"/>
      <c r="VJF18" s="359"/>
      <c r="VJG18" s="359"/>
      <c r="VJH18" s="359"/>
      <c r="VJI18" s="359"/>
      <c r="VJJ18" s="360"/>
      <c r="VJK18" s="359"/>
      <c r="VJL18" s="360"/>
      <c r="VJM18" s="359"/>
      <c r="VJN18" s="359"/>
      <c r="VJO18" s="359"/>
      <c r="VJP18" s="359"/>
      <c r="VJQ18" s="360"/>
      <c r="VJR18" s="359"/>
      <c r="VJS18" s="360"/>
      <c r="VJT18" s="359"/>
      <c r="VJU18" s="359"/>
      <c r="VJV18" s="359"/>
      <c r="VJW18" s="359"/>
      <c r="VJX18" s="360"/>
      <c r="VJY18" s="359"/>
      <c r="VJZ18" s="360"/>
      <c r="VKA18" s="359"/>
      <c r="VKB18" s="359"/>
      <c r="VKC18" s="359"/>
      <c r="VKD18" s="359"/>
      <c r="VKE18" s="360"/>
      <c r="VKF18" s="359"/>
      <c r="VKG18" s="360"/>
      <c r="VKH18" s="359"/>
      <c r="VKI18" s="359"/>
      <c r="VKJ18" s="359"/>
      <c r="VKK18" s="359"/>
      <c r="VKL18" s="360"/>
      <c r="VKM18" s="359"/>
      <c r="VKN18" s="360"/>
      <c r="VKO18" s="359"/>
      <c r="VKP18" s="359"/>
      <c r="VKQ18" s="359"/>
      <c r="VKR18" s="359"/>
      <c r="VKS18" s="360"/>
      <c r="VKT18" s="359"/>
      <c r="VKU18" s="360"/>
      <c r="VKV18" s="359"/>
      <c r="VKW18" s="359"/>
      <c r="VKX18" s="359"/>
      <c r="VKY18" s="359"/>
      <c r="VKZ18" s="360"/>
      <c r="VLA18" s="359"/>
      <c r="VLB18" s="360"/>
      <c r="VLC18" s="359"/>
      <c r="VLD18" s="359"/>
      <c r="VLE18" s="359"/>
      <c r="VLF18" s="359"/>
      <c r="VLG18" s="360"/>
      <c r="VLH18" s="359"/>
      <c r="VLI18" s="360"/>
      <c r="VLJ18" s="359"/>
      <c r="VLK18" s="359"/>
      <c r="VLL18" s="359"/>
      <c r="VLM18" s="359"/>
      <c r="VLN18" s="360"/>
      <c r="VLO18" s="359"/>
      <c r="VLP18" s="360"/>
      <c r="VLQ18" s="359"/>
      <c r="VLR18" s="359"/>
      <c r="VLS18" s="359"/>
      <c r="VLT18" s="359"/>
      <c r="VLU18" s="360"/>
      <c r="VLV18" s="359"/>
      <c r="VLW18" s="360"/>
      <c r="VLX18" s="359"/>
      <c r="VLY18" s="359"/>
      <c r="VLZ18" s="359"/>
      <c r="VMA18" s="359"/>
      <c r="VMB18" s="360"/>
      <c r="VMC18" s="359"/>
      <c r="VMD18" s="360"/>
      <c r="VME18" s="359"/>
      <c r="VMF18" s="359"/>
      <c r="VMG18" s="359"/>
      <c r="VMH18" s="359"/>
      <c r="VMI18" s="360"/>
      <c r="VMJ18" s="359"/>
      <c r="VMK18" s="360"/>
      <c r="VML18" s="359"/>
      <c r="VMM18" s="359"/>
      <c r="VMN18" s="359"/>
      <c r="VMO18" s="359"/>
      <c r="VMP18" s="360"/>
      <c r="VMQ18" s="359"/>
      <c r="VMR18" s="360"/>
      <c r="VMS18" s="359"/>
      <c r="VMT18" s="359"/>
      <c r="VMU18" s="359"/>
      <c r="VMV18" s="359"/>
      <c r="VMW18" s="360"/>
      <c r="VMX18" s="359"/>
      <c r="VMY18" s="360"/>
      <c r="VMZ18" s="359"/>
      <c r="VNA18" s="359"/>
      <c r="VNB18" s="359"/>
      <c r="VNC18" s="359"/>
      <c r="VND18" s="360"/>
      <c r="VNE18" s="359"/>
      <c r="VNF18" s="360"/>
      <c r="VNG18" s="359"/>
      <c r="VNH18" s="359"/>
      <c r="VNI18" s="359"/>
      <c r="VNJ18" s="359"/>
      <c r="VNK18" s="360"/>
      <c r="VNL18" s="359"/>
      <c r="VNM18" s="360"/>
      <c r="VNN18" s="359"/>
      <c r="VNO18" s="359"/>
      <c r="VNP18" s="359"/>
      <c r="VNQ18" s="359"/>
      <c r="VNR18" s="360"/>
      <c r="VNS18" s="359"/>
      <c r="VNT18" s="360"/>
      <c r="VNU18" s="359"/>
      <c r="VNV18" s="359"/>
      <c r="VNW18" s="359"/>
      <c r="VNX18" s="359"/>
      <c r="VNY18" s="360"/>
      <c r="VNZ18" s="359"/>
      <c r="VOA18" s="360"/>
      <c r="VOB18" s="359"/>
      <c r="VOC18" s="359"/>
      <c r="VOD18" s="359"/>
      <c r="VOE18" s="359"/>
      <c r="VOF18" s="360"/>
      <c r="VOG18" s="359"/>
      <c r="VOH18" s="360"/>
      <c r="VOI18" s="359"/>
      <c r="VOJ18" s="359"/>
      <c r="VOK18" s="359"/>
      <c r="VOL18" s="359"/>
      <c r="VOM18" s="360"/>
      <c r="VON18" s="359"/>
      <c r="VOO18" s="360"/>
      <c r="VOP18" s="359"/>
      <c r="VOQ18" s="359"/>
      <c r="VOR18" s="359"/>
      <c r="VOS18" s="359"/>
      <c r="VOT18" s="360"/>
      <c r="VOU18" s="359"/>
      <c r="VOV18" s="360"/>
      <c r="VOW18" s="359"/>
      <c r="VOX18" s="359"/>
      <c r="VOY18" s="359"/>
      <c r="VOZ18" s="359"/>
      <c r="VPA18" s="360"/>
      <c r="VPB18" s="359"/>
      <c r="VPC18" s="360"/>
      <c r="VPD18" s="359"/>
      <c r="VPE18" s="359"/>
      <c r="VPF18" s="359"/>
      <c r="VPG18" s="359"/>
      <c r="VPH18" s="360"/>
      <c r="VPI18" s="359"/>
      <c r="VPJ18" s="360"/>
      <c r="VPK18" s="359"/>
      <c r="VPL18" s="359"/>
      <c r="VPM18" s="359"/>
      <c r="VPN18" s="359"/>
      <c r="VPO18" s="360"/>
      <c r="VPP18" s="359"/>
      <c r="VPQ18" s="360"/>
      <c r="VPR18" s="359"/>
      <c r="VPS18" s="359"/>
      <c r="VPT18" s="359"/>
      <c r="VPU18" s="359"/>
      <c r="VPV18" s="360"/>
      <c r="VPW18" s="359"/>
      <c r="VPX18" s="360"/>
      <c r="VPY18" s="359"/>
      <c r="VPZ18" s="359"/>
      <c r="VQA18" s="359"/>
      <c r="VQB18" s="359"/>
      <c r="VQC18" s="360"/>
      <c r="VQD18" s="359"/>
      <c r="VQE18" s="360"/>
      <c r="VQF18" s="359"/>
      <c r="VQG18" s="359"/>
      <c r="VQH18" s="359"/>
      <c r="VQI18" s="359"/>
      <c r="VQJ18" s="360"/>
      <c r="VQK18" s="359"/>
      <c r="VQL18" s="360"/>
      <c r="VQM18" s="359"/>
      <c r="VQN18" s="359"/>
      <c r="VQO18" s="359"/>
      <c r="VQP18" s="359"/>
      <c r="VQQ18" s="360"/>
      <c r="VQR18" s="359"/>
      <c r="VQS18" s="360"/>
      <c r="VQT18" s="359"/>
      <c r="VQU18" s="359"/>
      <c r="VQV18" s="359"/>
      <c r="VQW18" s="359"/>
      <c r="VQX18" s="360"/>
      <c r="VQY18" s="359"/>
      <c r="VQZ18" s="360"/>
      <c r="VRA18" s="359"/>
      <c r="VRB18" s="359"/>
      <c r="VRC18" s="359"/>
      <c r="VRD18" s="359"/>
      <c r="VRE18" s="360"/>
      <c r="VRF18" s="359"/>
      <c r="VRG18" s="360"/>
      <c r="VRH18" s="359"/>
      <c r="VRI18" s="359"/>
      <c r="VRJ18" s="359"/>
      <c r="VRK18" s="359"/>
      <c r="VRL18" s="360"/>
      <c r="VRM18" s="359"/>
      <c r="VRN18" s="360"/>
      <c r="VRO18" s="359"/>
      <c r="VRP18" s="359"/>
      <c r="VRQ18" s="359"/>
      <c r="VRR18" s="359"/>
      <c r="VRS18" s="360"/>
      <c r="VRT18" s="359"/>
      <c r="VRU18" s="360"/>
      <c r="VRV18" s="359"/>
      <c r="VRW18" s="359"/>
      <c r="VRX18" s="359"/>
      <c r="VRY18" s="359"/>
      <c r="VRZ18" s="360"/>
      <c r="VSA18" s="359"/>
      <c r="VSB18" s="360"/>
      <c r="VSC18" s="359"/>
      <c r="VSD18" s="359"/>
      <c r="VSE18" s="359"/>
      <c r="VSF18" s="359"/>
      <c r="VSG18" s="360"/>
      <c r="VSH18" s="359"/>
      <c r="VSI18" s="360"/>
      <c r="VSJ18" s="359"/>
      <c r="VSK18" s="359"/>
      <c r="VSL18" s="359"/>
      <c r="VSM18" s="359"/>
      <c r="VSN18" s="360"/>
      <c r="VSO18" s="359"/>
      <c r="VSP18" s="360"/>
      <c r="VSQ18" s="359"/>
      <c r="VSR18" s="359"/>
      <c r="VSS18" s="359"/>
      <c r="VST18" s="359"/>
      <c r="VSU18" s="360"/>
      <c r="VSV18" s="359"/>
      <c r="VSW18" s="360"/>
      <c r="VSX18" s="359"/>
      <c r="VSY18" s="359"/>
      <c r="VSZ18" s="359"/>
      <c r="VTA18" s="359"/>
      <c r="VTB18" s="360"/>
      <c r="VTC18" s="359"/>
      <c r="VTD18" s="360"/>
      <c r="VTE18" s="359"/>
      <c r="VTF18" s="359"/>
      <c r="VTG18" s="359"/>
      <c r="VTH18" s="359"/>
      <c r="VTI18" s="360"/>
      <c r="VTJ18" s="359"/>
      <c r="VTK18" s="360"/>
      <c r="VTL18" s="359"/>
      <c r="VTM18" s="359"/>
      <c r="VTN18" s="359"/>
      <c r="VTO18" s="359"/>
      <c r="VTP18" s="360"/>
      <c r="VTQ18" s="359"/>
      <c r="VTR18" s="360"/>
      <c r="VTS18" s="359"/>
      <c r="VTT18" s="359"/>
      <c r="VTU18" s="359"/>
      <c r="VTV18" s="359"/>
      <c r="VTW18" s="360"/>
      <c r="VTX18" s="359"/>
      <c r="VTY18" s="360"/>
      <c r="VTZ18" s="359"/>
      <c r="VUA18" s="359"/>
      <c r="VUB18" s="359"/>
      <c r="VUC18" s="359"/>
      <c r="VUD18" s="360"/>
      <c r="VUE18" s="359"/>
      <c r="VUF18" s="360"/>
      <c r="VUG18" s="359"/>
      <c r="VUH18" s="359"/>
      <c r="VUI18" s="359"/>
      <c r="VUJ18" s="359"/>
      <c r="VUK18" s="360"/>
      <c r="VUL18" s="359"/>
      <c r="VUM18" s="360"/>
      <c r="VUN18" s="359"/>
      <c r="VUO18" s="359"/>
      <c r="VUP18" s="359"/>
      <c r="VUQ18" s="359"/>
      <c r="VUR18" s="360"/>
      <c r="VUS18" s="359"/>
      <c r="VUT18" s="360"/>
      <c r="VUU18" s="359"/>
      <c r="VUV18" s="359"/>
      <c r="VUW18" s="359"/>
      <c r="VUX18" s="359"/>
      <c r="VUY18" s="360"/>
      <c r="VUZ18" s="359"/>
      <c r="VVA18" s="360"/>
      <c r="VVB18" s="359"/>
      <c r="VVC18" s="359"/>
      <c r="VVD18" s="359"/>
      <c r="VVE18" s="359"/>
      <c r="VVF18" s="360"/>
      <c r="VVG18" s="359"/>
      <c r="VVH18" s="360"/>
      <c r="VVI18" s="359"/>
      <c r="VVJ18" s="359"/>
      <c r="VVK18" s="359"/>
      <c r="VVL18" s="359"/>
      <c r="VVM18" s="360"/>
      <c r="VVN18" s="359"/>
      <c r="VVO18" s="360"/>
      <c r="VVP18" s="359"/>
      <c r="VVQ18" s="359"/>
      <c r="VVR18" s="359"/>
      <c r="VVS18" s="359"/>
      <c r="VVT18" s="360"/>
      <c r="VVU18" s="359"/>
      <c r="VVV18" s="360"/>
      <c r="VVW18" s="359"/>
      <c r="VVX18" s="359"/>
      <c r="VVY18" s="359"/>
      <c r="VVZ18" s="359"/>
      <c r="VWA18" s="360"/>
      <c r="VWB18" s="359"/>
      <c r="VWC18" s="360"/>
      <c r="VWD18" s="359"/>
      <c r="VWE18" s="359"/>
      <c r="VWF18" s="359"/>
      <c r="VWG18" s="359"/>
      <c r="VWH18" s="360"/>
      <c r="VWI18" s="359"/>
      <c r="VWJ18" s="360"/>
      <c r="VWK18" s="359"/>
      <c r="VWL18" s="359"/>
      <c r="VWM18" s="359"/>
      <c r="VWN18" s="359"/>
      <c r="VWO18" s="360"/>
      <c r="VWP18" s="359"/>
      <c r="VWQ18" s="360"/>
      <c r="VWR18" s="359"/>
      <c r="VWS18" s="359"/>
      <c r="VWT18" s="359"/>
      <c r="VWU18" s="359"/>
      <c r="VWV18" s="360"/>
      <c r="VWW18" s="359"/>
      <c r="VWX18" s="360"/>
      <c r="VWY18" s="359"/>
      <c r="VWZ18" s="359"/>
      <c r="VXA18" s="359"/>
      <c r="VXB18" s="359"/>
      <c r="VXC18" s="360"/>
      <c r="VXD18" s="359"/>
      <c r="VXE18" s="360"/>
      <c r="VXF18" s="359"/>
      <c r="VXG18" s="359"/>
      <c r="VXH18" s="359"/>
      <c r="VXI18" s="359"/>
      <c r="VXJ18" s="360"/>
      <c r="VXK18" s="359"/>
      <c r="VXL18" s="360"/>
      <c r="VXM18" s="359"/>
      <c r="VXN18" s="359"/>
      <c r="VXO18" s="359"/>
      <c r="VXP18" s="359"/>
      <c r="VXQ18" s="360"/>
      <c r="VXR18" s="359"/>
      <c r="VXS18" s="360"/>
      <c r="VXT18" s="359"/>
      <c r="VXU18" s="359"/>
      <c r="VXV18" s="359"/>
      <c r="VXW18" s="359"/>
      <c r="VXX18" s="360"/>
      <c r="VXY18" s="359"/>
      <c r="VXZ18" s="360"/>
      <c r="VYA18" s="359"/>
      <c r="VYB18" s="359"/>
      <c r="VYC18" s="359"/>
      <c r="VYD18" s="359"/>
      <c r="VYE18" s="360"/>
      <c r="VYF18" s="359"/>
      <c r="VYG18" s="360"/>
      <c r="VYH18" s="359"/>
      <c r="VYI18" s="359"/>
      <c r="VYJ18" s="359"/>
      <c r="VYK18" s="359"/>
      <c r="VYL18" s="360"/>
      <c r="VYM18" s="359"/>
      <c r="VYN18" s="360"/>
      <c r="VYO18" s="359"/>
      <c r="VYP18" s="359"/>
      <c r="VYQ18" s="359"/>
      <c r="VYR18" s="359"/>
      <c r="VYS18" s="360"/>
      <c r="VYT18" s="359"/>
      <c r="VYU18" s="360"/>
      <c r="VYV18" s="359"/>
      <c r="VYW18" s="359"/>
      <c r="VYX18" s="359"/>
      <c r="VYY18" s="359"/>
      <c r="VYZ18" s="360"/>
      <c r="VZA18" s="359"/>
      <c r="VZB18" s="360"/>
      <c r="VZC18" s="359"/>
      <c r="VZD18" s="359"/>
      <c r="VZE18" s="359"/>
      <c r="VZF18" s="359"/>
      <c r="VZG18" s="360"/>
      <c r="VZH18" s="359"/>
      <c r="VZI18" s="360"/>
      <c r="VZJ18" s="359"/>
      <c r="VZK18" s="359"/>
      <c r="VZL18" s="359"/>
      <c r="VZM18" s="359"/>
      <c r="VZN18" s="360"/>
      <c r="VZO18" s="359"/>
      <c r="VZP18" s="360"/>
      <c r="VZQ18" s="359"/>
      <c r="VZR18" s="359"/>
      <c r="VZS18" s="359"/>
      <c r="VZT18" s="359"/>
      <c r="VZU18" s="360"/>
      <c r="VZV18" s="359"/>
      <c r="VZW18" s="360"/>
      <c r="VZX18" s="359"/>
      <c r="VZY18" s="359"/>
      <c r="VZZ18" s="359"/>
      <c r="WAA18" s="359"/>
      <c r="WAB18" s="360"/>
      <c r="WAC18" s="359"/>
      <c r="WAD18" s="360"/>
      <c r="WAE18" s="359"/>
      <c r="WAF18" s="359"/>
      <c r="WAG18" s="359"/>
      <c r="WAH18" s="359"/>
      <c r="WAI18" s="360"/>
      <c r="WAJ18" s="359"/>
      <c r="WAK18" s="360"/>
      <c r="WAL18" s="359"/>
      <c r="WAM18" s="359"/>
      <c r="WAN18" s="359"/>
      <c r="WAO18" s="359"/>
      <c r="WAP18" s="360"/>
      <c r="WAQ18" s="359"/>
      <c r="WAR18" s="360"/>
      <c r="WAS18" s="359"/>
      <c r="WAT18" s="359"/>
      <c r="WAU18" s="359"/>
      <c r="WAV18" s="359"/>
      <c r="WAW18" s="360"/>
      <c r="WAX18" s="359"/>
      <c r="WAY18" s="360"/>
      <c r="WAZ18" s="359"/>
      <c r="WBA18" s="359"/>
      <c r="WBB18" s="359"/>
      <c r="WBC18" s="359"/>
      <c r="WBD18" s="360"/>
      <c r="WBE18" s="359"/>
      <c r="WBF18" s="360"/>
      <c r="WBG18" s="359"/>
      <c r="WBH18" s="359"/>
      <c r="WBI18" s="359"/>
      <c r="WBJ18" s="359"/>
      <c r="WBK18" s="360"/>
      <c r="WBL18" s="359"/>
      <c r="WBM18" s="360"/>
      <c r="WBN18" s="359"/>
      <c r="WBO18" s="359"/>
      <c r="WBP18" s="359"/>
      <c r="WBQ18" s="359"/>
      <c r="WBR18" s="360"/>
      <c r="WBS18" s="359"/>
      <c r="WBT18" s="360"/>
      <c r="WBU18" s="359"/>
      <c r="WBV18" s="359"/>
      <c r="WBW18" s="359"/>
      <c r="WBX18" s="359"/>
      <c r="WBY18" s="360"/>
      <c r="WBZ18" s="359"/>
      <c r="WCA18" s="360"/>
      <c r="WCB18" s="359"/>
      <c r="WCC18" s="359"/>
      <c r="WCD18" s="359"/>
      <c r="WCE18" s="359"/>
      <c r="WCF18" s="360"/>
      <c r="WCG18" s="359"/>
      <c r="WCH18" s="360"/>
      <c r="WCI18" s="359"/>
      <c r="WCJ18" s="359"/>
      <c r="WCK18" s="359"/>
      <c r="WCL18" s="359"/>
      <c r="WCM18" s="360"/>
      <c r="WCN18" s="359"/>
      <c r="WCO18" s="360"/>
      <c r="WCP18" s="359"/>
      <c r="WCQ18" s="359"/>
      <c r="WCR18" s="359"/>
      <c r="WCS18" s="359"/>
      <c r="WCT18" s="360"/>
      <c r="WCU18" s="359"/>
      <c r="WCV18" s="360"/>
      <c r="WCW18" s="359"/>
      <c r="WCX18" s="359"/>
      <c r="WCY18" s="359"/>
      <c r="WCZ18" s="359"/>
      <c r="WDA18" s="360"/>
      <c r="WDB18" s="359"/>
      <c r="WDC18" s="360"/>
      <c r="WDD18" s="359"/>
      <c r="WDE18" s="359"/>
      <c r="WDF18" s="359"/>
      <c r="WDG18" s="359"/>
      <c r="WDH18" s="360"/>
      <c r="WDI18" s="359"/>
      <c r="WDJ18" s="360"/>
      <c r="WDK18" s="359"/>
      <c r="WDL18" s="359"/>
      <c r="WDM18" s="359"/>
      <c r="WDN18" s="359"/>
      <c r="WDO18" s="360"/>
      <c r="WDP18" s="359"/>
      <c r="WDQ18" s="360"/>
      <c r="WDR18" s="359"/>
      <c r="WDS18" s="359"/>
      <c r="WDT18" s="359"/>
      <c r="WDU18" s="359"/>
      <c r="WDV18" s="360"/>
      <c r="WDW18" s="359"/>
      <c r="WDX18" s="360"/>
      <c r="WDY18" s="359"/>
      <c r="WDZ18" s="359"/>
      <c r="WEA18" s="359"/>
      <c r="WEB18" s="359"/>
      <c r="WEC18" s="360"/>
      <c r="WED18" s="359"/>
      <c r="WEE18" s="360"/>
      <c r="WEF18" s="359"/>
      <c r="WEG18" s="359"/>
      <c r="WEH18" s="359"/>
      <c r="WEI18" s="359"/>
      <c r="WEJ18" s="360"/>
      <c r="WEK18" s="359"/>
      <c r="WEL18" s="360"/>
      <c r="WEM18" s="359"/>
      <c r="WEN18" s="359"/>
      <c r="WEO18" s="359"/>
      <c r="WEP18" s="359"/>
      <c r="WEQ18" s="360"/>
      <c r="WER18" s="359"/>
      <c r="WES18" s="360"/>
      <c r="WET18" s="359"/>
      <c r="WEU18" s="359"/>
      <c r="WEV18" s="359"/>
      <c r="WEW18" s="359"/>
      <c r="WEX18" s="360"/>
      <c r="WEY18" s="359"/>
      <c r="WEZ18" s="360"/>
      <c r="WFA18" s="359"/>
      <c r="WFB18" s="359"/>
      <c r="WFC18" s="359"/>
      <c r="WFD18" s="359"/>
      <c r="WFE18" s="360"/>
      <c r="WFF18" s="359"/>
      <c r="WFG18" s="360"/>
      <c r="WFH18" s="359"/>
      <c r="WFI18" s="359"/>
      <c r="WFJ18" s="359"/>
      <c r="WFK18" s="359"/>
      <c r="WFL18" s="360"/>
      <c r="WFM18" s="359"/>
      <c r="WFN18" s="360"/>
      <c r="WFO18" s="359"/>
      <c r="WFP18" s="359"/>
      <c r="WFQ18" s="359"/>
      <c r="WFR18" s="359"/>
      <c r="WFS18" s="360"/>
      <c r="WFT18" s="359"/>
      <c r="WFU18" s="360"/>
      <c r="WFV18" s="359"/>
      <c r="WFW18" s="359"/>
      <c r="WFX18" s="359"/>
      <c r="WFY18" s="359"/>
      <c r="WFZ18" s="360"/>
      <c r="WGA18" s="359"/>
      <c r="WGB18" s="360"/>
      <c r="WGC18" s="359"/>
      <c r="WGD18" s="359"/>
      <c r="WGE18" s="359"/>
      <c r="WGF18" s="359"/>
      <c r="WGG18" s="360"/>
      <c r="WGH18" s="359"/>
      <c r="WGI18" s="360"/>
      <c r="WGJ18" s="359"/>
      <c r="WGK18" s="359"/>
      <c r="WGL18" s="359"/>
      <c r="WGM18" s="359"/>
      <c r="WGN18" s="360"/>
      <c r="WGO18" s="359"/>
      <c r="WGP18" s="360"/>
      <c r="WGQ18" s="359"/>
      <c r="WGR18" s="359"/>
      <c r="WGS18" s="359"/>
      <c r="WGT18" s="359"/>
      <c r="WGU18" s="360"/>
      <c r="WGV18" s="359"/>
      <c r="WGW18" s="360"/>
      <c r="WGX18" s="359"/>
      <c r="WGY18" s="359"/>
      <c r="WGZ18" s="359"/>
      <c r="WHA18" s="359"/>
      <c r="WHB18" s="360"/>
      <c r="WHC18" s="359"/>
      <c r="WHD18" s="360"/>
      <c r="WHE18" s="359"/>
      <c r="WHF18" s="359"/>
      <c r="WHG18" s="359"/>
      <c r="WHH18" s="359"/>
      <c r="WHI18" s="360"/>
      <c r="WHJ18" s="359"/>
      <c r="WHK18" s="360"/>
      <c r="WHL18" s="359"/>
      <c r="WHM18" s="359"/>
      <c r="WHN18" s="359"/>
      <c r="WHO18" s="359"/>
      <c r="WHP18" s="360"/>
      <c r="WHQ18" s="359"/>
      <c r="WHR18" s="360"/>
      <c r="WHS18" s="359"/>
      <c r="WHT18" s="359"/>
      <c r="WHU18" s="359"/>
      <c r="WHV18" s="359"/>
      <c r="WHW18" s="360"/>
      <c r="WHX18" s="359"/>
      <c r="WHY18" s="360"/>
      <c r="WHZ18" s="359"/>
      <c r="WIA18" s="359"/>
      <c r="WIB18" s="359"/>
      <c r="WIC18" s="359"/>
      <c r="WID18" s="360"/>
      <c r="WIE18" s="359"/>
      <c r="WIF18" s="360"/>
      <c r="WIG18" s="359"/>
      <c r="WIH18" s="359"/>
      <c r="WII18" s="359"/>
      <c r="WIJ18" s="359"/>
      <c r="WIK18" s="360"/>
      <c r="WIL18" s="359"/>
      <c r="WIM18" s="360"/>
      <c r="WIN18" s="359"/>
      <c r="WIO18" s="359"/>
      <c r="WIP18" s="359"/>
      <c r="WIQ18" s="359"/>
      <c r="WIR18" s="360"/>
      <c r="WIS18" s="359"/>
      <c r="WIT18" s="360"/>
      <c r="WIU18" s="359"/>
      <c r="WIV18" s="359"/>
      <c r="WIW18" s="359"/>
      <c r="WIX18" s="359"/>
      <c r="WIY18" s="360"/>
      <c r="WIZ18" s="359"/>
      <c r="WJA18" s="360"/>
      <c r="WJB18" s="359"/>
      <c r="WJC18" s="359"/>
      <c r="WJD18" s="359"/>
      <c r="WJE18" s="359"/>
      <c r="WJF18" s="360"/>
      <c r="WJG18" s="359"/>
      <c r="WJH18" s="360"/>
      <c r="WJI18" s="359"/>
      <c r="WJJ18" s="359"/>
      <c r="WJK18" s="359"/>
      <c r="WJL18" s="359"/>
      <c r="WJM18" s="360"/>
      <c r="WJN18" s="359"/>
      <c r="WJO18" s="360"/>
      <c r="WJP18" s="359"/>
      <c r="WJQ18" s="359"/>
      <c r="WJR18" s="359"/>
      <c r="WJS18" s="359"/>
      <c r="WJT18" s="360"/>
      <c r="WJU18" s="359"/>
      <c r="WJV18" s="360"/>
      <c r="WJW18" s="359"/>
      <c r="WJX18" s="359"/>
      <c r="WJY18" s="359"/>
      <c r="WJZ18" s="359"/>
      <c r="WKA18" s="360"/>
      <c r="WKB18" s="359"/>
      <c r="WKC18" s="360"/>
      <c r="WKD18" s="359"/>
      <c r="WKE18" s="359"/>
      <c r="WKF18" s="359"/>
      <c r="WKG18" s="359"/>
      <c r="WKH18" s="360"/>
      <c r="WKI18" s="359"/>
      <c r="WKJ18" s="360"/>
      <c r="WKK18" s="359"/>
      <c r="WKL18" s="359"/>
      <c r="WKM18" s="359"/>
      <c r="WKN18" s="359"/>
      <c r="WKO18" s="360"/>
      <c r="WKP18" s="359"/>
      <c r="WKQ18" s="360"/>
      <c r="WKR18" s="359"/>
      <c r="WKS18" s="359"/>
      <c r="WKT18" s="359"/>
      <c r="WKU18" s="359"/>
      <c r="WKV18" s="360"/>
      <c r="WKW18" s="359"/>
      <c r="WKX18" s="360"/>
      <c r="WKY18" s="359"/>
      <c r="WKZ18" s="359"/>
      <c r="WLA18" s="359"/>
      <c r="WLB18" s="359"/>
      <c r="WLC18" s="360"/>
      <c r="WLD18" s="359"/>
      <c r="WLE18" s="360"/>
      <c r="WLF18" s="359"/>
      <c r="WLG18" s="359"/>
      <c r="WLH18" s="359"/>
      <c r="WLI18" s="359"/>
      <c r="WLJ18" s="360"/>
      <c r="WLK18" s="359"/>
      <c r="WLL18" s="360"/>
      <c r="WLM18" s="359"/>
      <c r="WLN18" s="359"/>
      <c r="WLO18" s="359"/>
      <c r="WLP18" s="359"/>
      <c r="WLQ18" s="360"/>
      <c r="WLR18" s="359"/>
      <c r="WLS18" s="360"/>
      <c r="WLT18" s="359"/>
      <c r="WLU18" s="359"/>
      <c r="WLV18" s="359"/>
      <c r="WLW18" s="359"/>
      <c r="WLX18" s="360"/>
      <c r="WLY18" s="359"/>
      <c r="WLZ18" s="360"/>
      <c r="WMA18" s="359"/>
      <c r="WMB18" s="359"/>
      <c r="WMC18" s="359"/>
      <c r="WMD18" s="359"/>
      <c r="WME18" s="360"/>
      <c r="WMF18" s="359"/>
      <c r="WMG18" s="360"/>
      <c r="WMH18" s="359"/>
      <c r="WMI18" s="359"/>
      <c r="WMJ18" s="359"/>
      <c r="WMK18" s="359"/>
      <c r="WML18" s="360"/>
      <c r="WMM18" s="359"/>
      <c r="WMN18" s="360"/>
      <c r="WMO18" s="359"/>
      <c r="WMP18" s="359"/>
      <c r="WMQ18" s="359"/>
      <c r="WMR18" s="359"/>
      <c r="WMS18" s="360"/>
      <c r="WMT18" s="359"/>
      <c r="WMU18" s="360"/>
      <c r="WMV18" s="359"/>
      <c r="WMW18" s="359"/>
      <c r="WMX18" s="359"/>
      <c r="WMY18" s="359"/>
      <c r="WMZ18" s="360"/>
      <c r="WNA18" s="359"/>
      <c r="WNB18" s="360"/>
      <c r="WNC18" s="359"/>
      <c r="WND18" s="359"/>
      <c r="WNE18" s="359"/>
      <c r="WNF18" s="359"/>
      <c r="WNG18" s="360"/>
      <c r="WNH18" s="359"/>
      <c r="WNI18" s="360"/>
      <c r="WNJ18" s="359"/>
      <c r="WNK18" s="359"/>
      <c r="WNL18" s="359"/>
      <c r="WNM18" s="359"/>
      <c r="WNN18" s="360"/>
      <c r="WNO18" s="359"/>
      <c r="WNP18" s="360"/>
      <c r="WNQ18" s="359"/>
      <c r="WNR18" s="359"/>
      <c r="WNS18" s="359"/>
      <c r="WNT18" s="359"/>
      <c r="WNU18" s="360"/>
      <c r="WNV18" s="359"/>
      <c r="WNW18" s="360"/>
      <c r="WNX18" s="359"/>
      <c r="WNY18" s="359"/>
      <c r="WNZ18" s="359"/>
      <c r="WOA18" s="359"/>
      <c r="WOB18" s="360"/>
      <c r="WOC18" s="359"/>
      <c r="WOD18" s="360"/>
      <c r="WOE18" s="359"/>
      <c r="WOF18" s="359"/>
      <c r="WOG18" s="359"/>
      <c r="WOH18" s="359"/>
      <c r="WOI18" s="360"/>
      <c r="WOJ18" s="359"/>
      <c r="WOK18" s="360"/>
      <c r="WOL18" s="359"/>
      <c r="WOM18" s="359"/>
      <c r="WON18" s="359"/>
      <c r="WOO18" s="359"/>
      <c r="WOP18" s="360"/>
      <c r="WOQ18" s="359"/>
      <c r="WOR18" s="360"/>
      <c r="WOS18" s="359"/>
      <c r="WOT18" s="359"/>
      <c r="WOU18" s="359"/>
      <c r="WOV18" s="359"/>
      <c r="WOW18" s="360"/>
      <c r="WOX18" s="359"/>
      <c r="WOY18" s="360"/>
      <c r="WOZ18" s="359"/>
      <c r="WPA18" s="359"/>
      <c r="WPB18" s="359"/>
      <c r="WPC18" s="359"/>
      <c r="WPD18" s="360"/>
      <c r="WPE18" s="359"/>
      <c r="WPF18" s="360"/>
      <c r="WPG18" s="359"/>
      <c r="WPH18" s="359"/>
      <c r="WPI18" s="359"/>
      <c r="WPJ18" s="359"/>
      <c r="WPK18" s="360"/>
      <c r="WPL18" s="359"/>
      <c r="WPM18" s="360"/>
      <c r="WPN18" s="359"/>
      <c r="WPO18" s="359"/>
      <c r="WPP18" s="359"/>
      <c r="WPQ18" s="359"/>
      <c r="WPR18" s="360"/>
      <c r="WPS18" s="359"/>
      <c r="WPT18" s="360"/>
      <c r="WPU18" s="359"/>
      <c r="WPV18" s="359"/>
      <c r="WPW18" s="359"/>
      <c r="WPX18" s="359"/>
      <c r="WPY18" s="360"/>
      <c r="WPZ18" s="359"/>
      <c r="WQA18" s="360"/>
      <c r="WQB18" s="359"/>
      <c r="WQC18" s="359"/>
      <c r="WQD18" s="359"/>
      <c r="WQE18" s="359"/>
      <c r="WQF18" s="360"/>
      <c r="WQG18" s="359"/>
      <c r="WQH18" s="360"/>
      <c r="WQI18" s="359"/>
      <c r="WQJ18" s="359"/>
      <c r="WQK18" s="359"/>
      <c r="WQL18" s="359"/>
      <c r="WQM18" s="360"/>
      <c r="WQN18" s="359"/>
      <c r="WQO18" s="360"/>
      <c r="WQP18" s="359"/>
      <c r="WQQ18" s="359"/>
      <c r="WQR18" s="359"/>
      <c r="WQS18" s="359"/>
      <c r="WQT18" s="360"/>
      <c r="WQU18" s="359"/>
      <c r="WQV18" s="360"/>
      <c r="WQW18" s="359"/>
      <c r="WQX18" s="359"/>
      <c r="WQY18" s="359"/>
      <c r="WQZ18" s="359"/>
      <c r="WRA18" s="360"/>
      <c r="WRB18" s="359"/>
      <c r="WRC18" s="360"/>
      <c r="WRD18" s="359"/>
      <c r="WRE18" s="359"/>
      <c r="WRF18" s="359"/>
      <c r="WRG18" s="359"/>
      <c r="WRH18" s="360"/>
      <c r="WRI18" s="359"/>
      <c r="WRJ18" s="360"/>
      <c r="WRK18" s="359"/>
      <c r="WRL18" s="359"/>
      <c r="WRM18" s="359"/>
      <c r="WRN18" s="359"/>
      <c r="WRO18" s="360"/>
      <c r="WRP18" s="359"/>
      <c r="WRQ18" s="360"/>
      <c r="WRR18" s="359"/>
      <c r="WRS18" s="359"/>
      <c r="WRT18" s="359"/>
      <c r="WRU18" s="359"/>
      <c r="WRV18" s="360"/>
      <c r="WRW18" s="359"/>
      <c r="WRX18" s="360"/>
      <c r="WRY18" s="359"/>
      <c r="WRZ18" s="359"/>
      <c r="WSA18" s="359"/>
      <c r="WSB18" s="359"/>
      <c r="WSC18" s="360"/>
      <c r="WSD18" s="359"/>
      <c r="WSE18" s="360"/>
      <c r="WSF18" s="359"/>
      <c r="WSG18" s="359"/>
      <c r="WSH18" s="359"/>
      <c r="WSI18" s="359"/>
      <c r="WSJ18" s="360"/>
      <c r="WSK18" s="359"/>
      <c r="WSL18" s="360"/>
      <c r="WSM18" s="359"/>
      <c r="WSN18" s="359"/>
      <c r="WSO18" s="359"/>
      <c r="WSP18" s="359"/>
      <c r="WSQ18" s="360"/>
      <c r="WSR18" s="359"/>
      <c r="WSS18" s="360"/>
      <c r="WST18" s="359"/>
      <c r="WSU18" s="359"/>
      <c r="WSV18" s="359"/>
      <c r="WSW18" s="359"/>
      <c r="WSX18" s="360"/>
      <c r="WSY18" s="359"/>
      <c r="WSZ18" s="360"/>
      <c r="WTA18" s="359"/>
      <c r="WTB18" s="359"/>
      <c r="WTC18" s="359"/>
      <c r="WTD18" s="359"/>
      <c r="WTE18" s="360"/>
      <c r="WTF18" s="359"/>
      <c r="WTG18" s="360"/>
      <c r="WTH18" s="359"/>
      <c r="WTI18" s="359"/>
      <c r="WTJ18" s="359"/>
      <c r="WTK18" s="359"/>
      <c r="WTL18" s="360"/>
      <c r="WTM18" s="359"/>
      <c r="WTN18" s="360"/>
      <c r="WTO18" s="359"/>
      <c r="WTP18" s="359"/>
      <c r="WTQ18" s="359"/>
      <c r="WTR18" s="359"/>
      <c r="WTS18" s="360"/>
      <c r="WTT18" s="359"/>
      <c r="WTU18" s="360"/>
      <c r="WTV18" s="359"/>
      <c r="WTW18" s="359"/>
      <c r="WTX18" s="359"/>
      <c r="WTY18" s="359"/>
      <c r="WTZ18" s="360"/>
      <c r="WUA18" s="359"/>
      <c r="WUB18" s="360"/>
      <c r="WUC18" s="359"/>
      <c r="WUD18" s="359"/>
      <c r="WUE18" s="359"/>
      <c r="WUF18" s="359"/>
      <c r="WUG18" s="360"/>
      <c r="WUH18" s="359"/>
      <c r="WUI18" s="360"/>
      <c r="WUJ18" s="359"/>
      <c r="WUK18" s="359"/>
      <c r="WUL18" s="359"/>
      <c r="WUM18" s="359"/>
      <c r="WUN18" s="360"/>
      <c r="WUO18" s="359"/>
      <c r="WUP18" s="360"/>
      <c r="WUQ18" s="359"/>
      <c r="WUR18" s="359"/>
      <c r="WUS18" s="359"/>
      <c r="WUT18" s="359"/>
      <c r="WUU18" s="360"/>
      <c r="WUV18" s="359"/>
      <c r="WUW18" s="360"/>
      <c r="WUX18" s="359"/>
      <c r="WUY18" s="359"/>
      <c r="WUZ18" s="359"/>
      <c r="WVA18" s="359"/>
      <c r="WVB18" s="360"/>
      <c r="WVC18" s="359"/>
      <c r="WVD18" s="360"/>
      <c r="WVE18" s="359"/>
      <c r="WVF18" s="359"/>
      <c r="WVG18" s="359"/>
      <c r="WVH18" s="359"/>
      <c r="WVI18" s="360"/>
      <c r="WVJ18" s="359"/>
      <c r="WVK18" s="360"/>
      <c r="WVL18" s="359"/>
      <c r="WVM18" s="359"/>
      <c r="WVN18" s="359"/>
      <c r="WVO18" s="359"/>
      <c r="WVP18" s="360"/>
      <c r="WVQ18" s="359"/>
      <c r="WVR18" s="360"/>
      <c r="WVS18" s="359"/>
      <c r="WVT18" s="359"/>
      <c r="WVU18" s="359"/>
      <c r="WVV18" s="359"/>
      <c r="WVW18" s="360"/>
      <c r="WVX18" s="359"/>
      <c r="WVY18" s="360"/>
      <c r="WVZ18" s="359"/>
      <c r="WWA18" s="359"/>
      <c r="WWB18" s="359"/>
      <c r="WWC18" s="359"/>
      <c r="WWD18" s="360"/>
      <c r="WWE18" s="359"/>
      <c r="WWF18" s="360"/>
      <c r="WWG18" s="359"/>
      <c r="WWH18" s="359"/>
      <c r="WWI18" s="359"/>
      <c r="WWJ18" s="359"/>
      <c r="WWK18" s="360"/>
      <c r="WWL18" s="359"/>
      <c r="WWM18" s="360"/>
      <c r="WWN18" s="359"/>
      <c r="WWO18" s="359"/>
      <c r="WWP18" s="359"/>
      <c r="WWQ18" s="359"/>
      <c r="WWR18" s="360"/>
      <c r="WWS18" s="359"/>
      <c r="WWT18" s="360"/>
      <c r="WWU18" s="359"/>
      <c r="WWV18" s="359"/>
      <c r="WWW18" s="359"/>
      <c r="WWX18" s="359"/>
      <c r="WWY18" s="360"/>
      <c r="WWZ18" s="359"/>
      <c r="WXA18" s="360"/>
      <c r="WXB18" s="359"/>
      <c r="WXC18" s="359"/>
      <c r="WXD18" s="359"/>
      <c r="WXE18" s="359"/>
      <c r="WXF18" s="360"/>
      <c r="WXG18" s="359"/>
      <c r="WXH18" s="360"/>
      <c r="WXI18" s="359"/>
      <c r="WXJ18" s="359"/>
      <c r="WXK18" s="359"/>
      <c r="WXL18" s="359"/>
      <c r="WXM18" s="360"/>
      <c r="WXN18" s="359"/>
      <c r="WXO18" s="360"/>
      <c r="WXP18" s="359"/>
      <c r="WXQ18" s="359"/>
      <c r="WXR18" s="359"/>
      <c r="WXS18" s="359"/>
      <c r="WXT18" s="360"/>
      <c r="WXU18" s="359"/>
      <c r="WXV18" s="360"/>
      <c r="WXW18" s="359"/>
      <c r="WXX18" s="359"/>
      <c r="WXY18" s="359"/>
      <c r="WXZ18" s="359"/>
      <c r="WYA18" s="360"/>
      <c r="WYB18" s="359"/>
      <c r="WYC18" s="360"/>
      <c r="WYD18" s="359"/>
      <c r="WYE18" s="359"/>
      <c r="WYF18" s="359"/>
      <c r="WYG18" s="359"/>
      <c r="WYH18" s="360"/>
      <c r="WYI18" s="359"/>
      <c r="WYJ18" s="360"/>
      <c r="WYK18" s="359"/>
      <c r="WYL18" s="359"/>
      <c r="WYM18" s="359"/>
      <c r="WYN18" s="359"/>
      <c r="WYO18" s="360"/>
      <c r="WYP18" s="359"/>
      <c r="WYQ18" s="360"/>
      <c r="WYR18" s="359"/>
      <c r="WYS18" s="359"/>
      <c r="WYT18" s="359"/>
      <c r="WYU18" s="359"/>
      <c r="WYV18" s="360"/>
      <c r="WYW18" s="359"/>
      <c r="WYX18" s="360"/>
      <c r="WYY18" s="359"/>
      <c r="WYZ18" s="359"/>
      <c r="WZA18" s="359"/>
      <c r="WZB18" s="359"/>
      <c r="WZC18" s="360"/>
      <c r="WZD18" s="359"/>
      <c r="WZE18" s="360"/>
      <c r="WZF18" s="359"/>
      <c r="WZG18" s="359"/>
      <c r="WZH18" s="359"/>
      <c r="WZI18" s="359"/>
      <c r="WZJ18" s="360"/>
      <c r="WZK18" s="359"/>
      <c r="WZL18" s="360"/>
      <c r="WZM18" s="359"/>
      <c r="WZN18" s="359"/>
      <c r="WZO18" s="359"/>
      <c r="WZP18" s="359"/>
      <c r="WZQ18" s="360"/>
      <c r="WZR18" s="359"/>
      <c r="WZS18" s="360"/>
      <c r="WZT18" s="359"/>
      <c r="WZU18" s="359"/>
      <c r="WZV18" s="359"/>
      <c r="WZW18" s="359"/>
      <c r="WZX18" s="360"/>
      <c r="WZY18" s="359"/>
      <c r="WZZ18" s="360"/>
      <c r="XAA18" s="359"/>
      <c r="XAB18" s="359"/>
      <c r="XAC18" s="359"/>
      <c r="XAD18" s="359"/>
      <c r="XAE18" s="360"/>
      <c r="XAF18" s="359"/>
      <c r="XAG18" s="360"/>
      <c r="XAH18" s="359"/>
      <c r="XAI18" s="359"/>
      <c r="XAJ18" s="359"/>
      <c r="XAK18" s="359"/>
      <c r="XAL18" s="360"/>
      <c r="XAM18" s="359"/>
      <c r="XAN18" s="360"/>
      <c r="XAO18" s="359"/>
      <c r="XAP18" s="359"/>
      <c r="XAQ18" s="359"/>
      <c r="XAR18" s="359"/>
      <c r="XAS18" s="360"/>
      <c r="XAT18" s="359"/>
      <c r="XAU18" s="360"/>
      <c r="XAV18" s="359"/>
      <c r="XAW18" s="359"/>
      <c r="XAX18" s="359"/>
      <c r="XAY18" s="359"/>
      <c r="XAZ18" s="360"/>
      <c r="XBA18" s="359"/>
      <c r="XBB18" s="360"/>
      <c r="XBC18" s="359"/>
      <c r="XBD18" s="359"/>
      <c r="XBE18" s="359"/>
      <c r="XBF18" s="359"/>
      <c r="XBG18" s="360"/>
      <c r="XBH18" s="359"/>
      <c r="XBI18" s="360"/>
      <c r="XBJ18" s="359"/>
      <c r="XBK18" s="359"/>
      <c r="XBL18" s="359"/>
      <c r="XBM18" s="359"/>
      <c r="XBN18" s="360"/>
      <c r="XBO18" s="359"/>
      <c r="XBP18" s="360"/>
      <c r="XBQ18" s="359"/>
      <c r="XBR18" s="359"/>
      <c r="XBS18" s="359"/>
      <c r="XBT18" s="359"/>
      <c r="XBU18" s="360"/>
      <c r="XBV18" s="359"/>
      <c r="XBW18" s="360"/>
      <c r="XBX18" s="359"/>
      <c r="XBY18" s="359"/>
      <c r="XBZ18" s="359"/>
      <c r="XCA18" s="359"/>
      <c r="XCB18" s="360"/>
      <c r="XCC18" s="359"/>
      <c r="XCD18" s="360"/>
      <c r="XCE18" s="359"/>
      <c r="XCF18" s="359"/>
      <c r="XCG18" s="359"/>
      <c r="XCH18" s="359"/>
      <c r="XCI18" s="360"/>
      <c r="XCJ18" s="359"/>
      <c r="XCK18" s="360"/>
      <c r="XCL18" s="359"/>
      <c r="XCM18" s="359"/>
      <c r="XCN18" s="359"/>
      <c r="XCO18" s="359"/>
      <c r="XCP18" s="360"/>
      <c r="XCQ18" s="359"/>
      <c r="XCR18" s="360"/>
      <c r="XCS18" s="359"/>
      <c r="XCT18" s="359"/>
      <c r="XCU18" s="359"/>
      <c r="XCV18" s="359"/>
      <c r="XCW18" s="360"/>
      <c r="XCX18" s="359"/>
      <c r="XCY18" s="360"/>
      <c r="XCZ18" s="359"/>
      <c r="XDA18" s="359"/>
      <c r="XDB18" s="359"/>
      <c r="XDC18" s="359"/>
      <c r="XDD18" s="360"/>
      <c r="XDE18" s="359"/>
      <c r="XDF18" s="360"/>
      <c r="XDG18" s="359"/>
      <c r="XDH18" s="359"/>
      <c r="XDI18" s="359"/>
      <c r="XDJ18" s="359"/>
      <c r="XDK18" s="360"/>
      <c r="XDL18" s="359"/>
      <c r="XDM18" s="360"/>
      <c r="XDN18" s="359"/>
      <c r="XDO18" s="359"/>
      <c r="XDP18" s="359"/>
      <c r="XDQ18" s="359"/>
      <c r="XDR18" s="360"/>
      <c r="XDS18" s="359"/>
      <c r="XDT18" s="360"/>
      <c r="XDU18" s="359"/>
      <c r="XDV18" s="359"/>
      <c r="XDW18" s="359"/>
      <c r="XDX18" s="359"/>
      <c r="XDY18" s="360"/>
      <c r="XDZ18" s="359"/>
      <c r="XEA18" s="360"/>
      <c r="XEB18" s="359"/>
      <c r="XEC18" s="359"/>
      <c r="XED18" s="359"/>
      <c r="XEE18" s="359"/>
      <c r="XEF18" s="360"/>
      <c r="XEG18" s="359"/>
      <c r="XEH18" s="360"/>
      <c r="XEI18" s="359"/>
      <c r="XEJ18" s="359"/>
      <c r="XEK18" s="359"/>
      <c r="XEL18" s="359"/>
      <c r="XEM18" s="360"/>
      <c r="XEN18" s="359"/>
      <c r="XEO18" s="360"/>
      <c r="XEP18" s="359"/>
      <c r="XEQ18" s="359"/>
      <c r="XER18" s="359"/>
      <c r="XES18" s="359"/>
      <c r="XET18" s="360"/>
      <c r="XEU18" s="359"/>
      <c r="XEV18" s="360"/>
      <c r="XEW18" s="359"/>
      <c r="XEX18" s="359"/>
      <c r="XEY18" s="359"/>
      <c r="XEZ18" s="359"/>
      <c r="XFA18" s="360"/>
      <c r="XFB18" s="359"/>
      <c r="XFC18" s="360"/>
    </row>
    <row r="19" spans="1:16383" ht="15" x14ac:dyDescent="0.2">
      <c r="A19" s="363" t="s">
        <v>1027</v>
      </c>
      <c r="B19" s="364">
        <v>29</v>
      </c>
      <c r="C19" s="363" t="s">
        <v>1004</v>
      </c>
      <c r="D19" s="364">
        <v>6</v>
      </c>
      <c r="E19" s="363" t="s">
        <v>1011</v>
      </c>
      <c r="F19" s="363" t="s">
        <v>1004</v>
      </c>
      <c r="G19" s="359"/>
      <c r="H19" s="360"/>
      <c r="I19" s="359"/>
      <c r="J19" s="360"/>
      <c r="K19" s="359"/>
      <c r="L19" s="359"/>
      <c r="M19" s="359"/>
      <c r="N19" s="359"/>
      <c r="O19" s="360"/>
      <c r="P19" s="359"/>
      <c r="Q19" s="360"/>
      <c r="R19" s="359"/>
      <c r="S19" s="359"/>
      <c r="T19" s="359"/>
      <c r="U19" s="359"/>
      <c r="V19" s="360"/>
      <c r="W19" s="359"/>
      <c r="X19" s="360"/>
      <c r="Y19" s="359"/>
      <c r="Z19" s="359"/>
      <c r="AA19" s="359"/>
      <c r="AB19" s="359"/>
      <c r="AC19" s="360"/>
      <c r="AD19" s="359"/>
      <c r="AE19" s="360"/>
      <c r="AF19" s="359"/>
      <c r="AG19" s="359"/>
      <c r="AH19" s="359"/>
      <c r="AI19" s="359"/>
      <c r="AJ19" s="360"/>
      <c r="AK19" s="359"/>
      <c r="AL19" s="360"/>
      <c r="AM19" s="359"/>
      <c r="AN19" s="359"/>
      <c r="AO19" s="359"/>
      <c r="AP19" s="359"/>
      <c r="AQ19" s="360"/>
      <c r="AR19" s="359"/>
      <c r="AS19" s="360"/>
      <c r="AT19" s="359"/>
      <c r="AU19" s="359"/>
      <c r="AV19" s="359"/>
      <c r="AW19" s="359"/>
      <c r="AX19" s="360"/>
      <c r="AY19" s="359"/>
      <c r="AZ19" s="360"/>
      <c r="BA19" s="359"/>
      <c r="BB19" s="359"/>
      <c r="BC19" s="359"/>
      <c r="BD19" s="359"/>
      <c r="BE19" s="360"/>
      <c r="BF19" s="359"/>
      <c r="BG19" s="360"/>
      <c r="BH19" s="359"/>
      <c r="BI19" s="359"/>
      <c r="BJ19" s="359"/>
      <c r="BK19" s="359"/>
      <c r="BL19" s="360"/>
      <c r="BM19" s="359"/>
      <c r="BN19" s="360"/>
      <c r="BO19" s="359"/>
      <c r="BP19" s="359"/>
      <c r="BQ19" s="359"/>
      <c r="BR19" s="359"/>
      <c r="BS19" s="360"/>
      <c r="BT19" s="359"/>
      <c r="BU19" s="360"/>
      <c r="BV19" s="359"/>
      <c r="BW19" s="359"/>
      <c r="BX19" s="359"/>
      <c r="BY19" s="359"/>
      <c r="BZ19" s="360"/>
      <c r="CA19" s="359"/>
      <c r="CB19" s="360"/>
      <c r="CC19" s="359"/>
      <c r="CD19" s="359"/>
      <c r="CE19" s="359"/>
      <c r="CF19" s="359"/>
      <c r="CG19" s="360"/>
      <c r="CH19" s="359"/>
      <c r="CI19" s="360"/>
      <c r="CJ19" s="359"/>
      <c r="CK19" s="359"/>
      <c r="CL19" s="359"/>
      <c r="CM19" s="359"/>
      <c r="CN19" s="360"/>
      <c r="CO19" s="359"/>
      <c r="CP19" s="360"/>
      <c r="CQ19" s="359"/>
      <c r="CR19" s="359"/>
      <c r="CS19" s="359"/>
      <c r="CT19" s="359"/>
      <c r="CU19" s="360"/>
      <c r="CV19" s="359"/>
      <c r="CW19" s="360"/>
      <c r="CX19" s="359"/>
      <c r="CY19" s="359"/>
      <c r="CZ19" s="359"/>
      <c r="DA19" s="359"/>
      <c r="DB19" s="360"/>
      <c r="DC19" s="359"/>
      <c r="DD19" s="360"/>
      <c r="DE19" s="359"/>
      <c r="DF19" s="359"/>
      <c r="DG19" s="359"/>
      <c r="DH19" s="359"/>
      <c r="DI19" s="360"/>
      <c r="DJ19" s="359"/>
      <c r="DK19" s="360"/>
      <c r="DL19" s="359"/>
      <c r="DM19" s="359"/>
      <c r="DN19" s="359"/>
      <c r="DO19" s="359"/>
      <c r="DP19" s="360"/>
      <c r="DQ19" s="359"/>
      <c r="DR19" s="360"/>
      <c r="DS19" s="359"/>
      <c r="DT19" s="359"/>
      <c r="DU19" s="359"/>
      <c r="DV19" s="359"/>
      <c r="DW19" s="360"/>
      <c r="DX19" s="359"/>
      <c r="DY19" s="360"/>
      <c r="DZ19" s="359"/>
      <c r="EA19" s="359"/>
      <c r="EB19" s="359"/>
      <c r="EC19" s="359"/>
      <c r="ED19" s="360"/>
      <c r="EE19" s="359"/>
      <c r="EF19" s="360"/>
      <c r="EG19" s="359"/>
      <c r="EH19" s="359"/>
      <c r="EI19" s="359"/>
      <c r="EJ19" s="359"/>
      <c r="EK19" s="360"/>
      <c r="EL19" s="359"/>
      <c r="EM19" s="360"/>
      <c r="EN19" s="359"/>
      <c r="EO19" s="359"/>
      <c r="EP19" s="359"/>
      <c r="EQ19" s="359"/>
      <c r="ER19" s="360"/>
      <c r="ES19" s="359"/>
      <c r="ET19" s="360"/>
      <c r="EU19" s="359"/>
      <c r="EV19" s="359"/>
      <c r="EW19" s="359"/>
      <c r="EX19" s="359"/>
      <c r="EY19" s="360"/>
      <c r="EZ19" s="359"/>
      <c r="FA19" s="360"/>
      <c r="FB19" s="359"/>
      <c r="FC19" s="359"/>
      <c r="FD19" s="359"/>
      <c r="FE19" s="359"/>
      <c r="FF19" s="360"/>
      <c r="FG19" s="359"/>
      <c r="FH19" s="360"/>
      <c r="FI19" s="359"/>
      <c r="FJ19" s="359"/>
      <c r="FK19" s="359"/>
      <c r="FL19" s="359"/>
      <c r="FM19" s="360"/>
      <c r="FN19" s="359"/>
      <c r="FO19" s="360"/>
      <c r="FP19" s="359"/>
      <c r="FQ19" s="359"/>
      <c r="FR19" s="359"/>
      <c r="FS19" s="359"/>
      <c r="FT19" s="360"/>
      <c r="FU19" s="359"/>
      <c r="FV19" s="360"/>
      <c r="FW19" s="359"/>
      <c r="FX19" s="359"/>
      <c r="FY19" s="359"/>
      <c r="FZ19" s="359"/>
      <c r="GA19" s="360"/>
      <c r="GB19" s="359"/>
      <c r="GC19" s="360"/>
      <c r="GD19" s="359"/>
      <c r="GE19" s="359"/>
      <c r="GF19" s="359"/>
      <c r="GG19" s="359"/>
      <c r="GH19" s="360"/>
      <c r="GI19" s="359"/>
      <c r="GJ19" s="360"/>
      <c r="GK19" s="359"/>
      <c r="GL19" s="359"/>
      <c r="GM19" s="359"/>
      <c r="GN19" s="359"/>
      <c r="GO19" s="360"/>
      <c r="GP19" s="359"/>
      <c r="GQ19" s="360"/>
      <c r="GR19" s="359"/>
      <c r="GS19" s="359"/>
      <c r="GT19" s="359"/>
      <c r="GU19" s="359"/>
      <c r="GV19" s="360"/>
      <c r="GW19" s="359"/>
      <c r="GX19" s="360"/>
      <c r="GY19" s="359"/>
      <c r="GZ19" s="359"/>
      <c r="HA19" s="359"/>
      <c r="HB19" s="359"/>
      <c r="HC19" s="360"/>
      <c r="HD19" s="359"/>
      <c r="HE19" s="360"/>
      <c r="HF19" s="359"/>
      <c r="HG19" s="359"/>
      <c r="HH19" s="359"/>
      <c r="HI19" s="359"/>
      <c r="HJ19" s="360"/>
      <c r="HK19" s="359"/>
      <c r="HL19" s="360"/>
      <c r="HM19" s="359"/>
      <c r="HN19" s="359"/>
      <c r="HO19" s="359"/>
      <c r="HP19" s="359"/>
      <c r="HQ19" s="360"/>
      <c r="HR19" s="359"/>
      <c r="HS19" s="360"/>
      <c r="HT19" s="359"/>
      <c r="HU19" s="359"/>
      <c r="HV19" s="359"/>
      <c r="HW19" s="359"/>
      <c r="HX19" s="360"/>
      <c r="HY19" s="359"/>
      <c r="HZ19" s="360"/>
      <c r="IA19" s="359"/>
      <c r="IB19" s="359"/>
      <c r="IC19" s="359"/>
      <c r="ID19" s="359"/>
      <c r="IE19" s="360"/>
      <c r="IF19" s="359"/>
      <c r="IG19" s="360"/>
      <c r="IH19" s="359"/>
      <c r="II19" s="359"/>
      <c r="IJ19" s="359"/>
      <c r="IK19" s="359"/>
      <c r="IL19" s="360"/>
      <c r="IM19" s="359"/>
      <c r="IN19" s="360"/>
      <c r="IO19" s="359"/>
      <c r="IP19" s="359"/>
      <c r="IQ19" s="359"/>
      <c r="IR19" s="359"/>
      <c r="IS19" s="360"/>
      <c r="IT19" s="359"/>
      <c r="IU19" s="360"/>
      <c r="IV19" s="359"/>
      <c r="IW19" s="359"/>
      <c r="IX19" s="359"/>
      <c r="IY19" s="359"/>
      <c r="IZ19" s="360"/>
      <c r="JA19" s="359"/>
      <c r="JB19" s="360"/>
      <c r="JC19" s="359"/>
      <c r="JD19" s="359"/>
      <c r="JE19" s="359"/>
      <c r="JF19" s="359"/>
      <c r="JG19" s="360"/>
      <c r="JH19" s="359"/>
      <c r="JI19" s="360"/>
      <c r="JJ19" s="359"/>
      <c r="JK19" s="359"/>
      <c r="JL19" s="359"/>
      <c r="JM19" s="359"/>
      <c r="JN19" s="360"/>
      <c r="JO19" s="359"/>
      <c r="JP19" s="360"/>
      <c r="JQ19" s="359"/>
      <c r="JR19" s="359"/>
      <c r="JS19" s="359"/>
      <c r="JT19" s="359"/>
      <c r="JU19" s="360"/>
      <c r="JV19" s="359"/>
      <c r="JW19" s="360"/>
      <c r="JX19" s="359"/>
      <c r="JY19" s="359"/>
      <c r="JZ19" s="359"/>
      <c r="KA19" s="359"/>
      <c r="KB19" s="360"/>
      <c r="KC19" s="359"/>
      <c r="KD19" s="360"/>
      <c r="KE19" s="359"/>
      <c r="KF19" s="359"/>
      <c r="KG19" s="359"/>
      <c r="KH19" s="359"/>
      <c r="KI19" s="360"/>
      <c r="KJ19" s="359"/>
      <c r="KK19" s="360"/>
      <c r="KL19" s="359"/>
      <c r="KM19" s="359"/>
      <c r="KN19" s="359"/>
      <c r="KO19" s="359"/>
      <c r="KP19" s="360"/>
      <c r="KQ19" s="359"/>
      <c r="KR19" s="360"/>
      <c r="KS19" s="359"/>
      <c r="KT19" s="359"/>
      <c r="KU19" s="359"/>
      <c r="KV19" s="359"/>
      <c r="KW19" s="360"/>
      <c r="KX19" s="359"/>
      <c r="KY19" s="360"/>
      <c r="KZ19" s="359"/>
      <c r="LA19" s="359"/>
      <c r="LB19" s="359"/>
      <c r="LC19" s="359"/>
      <c r="LD19" s="360"/>
      <c r="LE19" s="359"/>
      <c r="LF19" s="360"/>
      <c r="LG19" s="359"/>
      <c r="LH19" s="359"/>
      <c r="LI19" s="359"/>
      <c r="LJ19" s="359"/>
      <c r="LK19" s="360"/>
      <c r="LL19" s="359"/>
      <c r="LM19" s="360"/>
      <c r="LN19" s="359"/>
      <c r="LO19" s="359"/>
      <c r="LP19" s="359"/>
      <c r="LQ19" s="359"/>
      <c r="LR19" s="360"/>
      <c r="LS19" s="359"/>
      <c r="LT19" s="360"/>
      <c r="LU19" s="359"/>
      <c r="LV19" s="359"/>
      <c r="LW19" s="359"/>
      <c r="LX19" s="359"/>
      <c r="LY19" s="360"/>
      <c r="LZ19" s="359"/>
      <c r="MA19" s="360"/>
      <c r="MB19" s="359"/>
      <c r="MC19" s="359"/>
      <c r="MD19" s="359"/>
      <c r="ME19" s="359"/>
      <c r="MF19" s="360"/>
      <c r="MG19" s="359"/>
      <c r="MH19" s="360"/>
      <c r="MI19" s="359"/>
      <c r="MJ19" s="359"/>
      <c r="MK19" s="359"/>
      <c r="ML19" s="359"/>
      <c r="MM19" s="360"/>
      <c r="MN19" s="359"/>
      <c r="MO19" s="360"/>
      <c r="MP19" s="359"/>
      <c r="MQ19" s="359"/>
      <c r="MR19" s="359"/>
      <c r="MS19" s="359"/>
      <c r="MT19" s="360"/>
      <c r="MU19" s="359"/>
      <c r="MV19" s="360"/>
      <c r="MW19" s="359"/>
      <c r="MX19" s="359"/>
      <c r="MY19" s="359"/>
      <c r="MZ19" s="359"/>
      <c r="NA19" s="360"/>
      <c r="NB19" s="359"/>
      <c r="NC19" s="360"/>
      <c r="ND19" s="359"/>
      <c r="NE19" s="359"/>
      <c r="NF19" s="359"/>
      <c r="NG19" s="359"/>
      <c r="NH19" s="360"/>
      <c r="NI19" s="359"/>
      <c r="NJ19" s="360"/>
      <c r="NK19" s="359"/>
      <c r="NL19" s="359"/>
      <c r="NM19" s="359"/>
      <c r="NN19" s="359"/>
      <c r="NO19" s="360"/>
      <c r="NP19" s="359"/>
      <c r="NQ19" s="360"/>
      <c r="NR19" s="359"/>
      <c r="NS19" s="359"/>
      <c r="NT19" s="359"/>
      <c r="NU19" s="359"/>
      <c r="NV19" s="360"/>
      <c r="NW19" s="359"/>
      <c r="NX19" s="360"/>
      <c r="NY19" s="359"/>
      <c r="NZ19" s="359"/>
      <c r="OA19" s="359"/>
      <c r="OB19" s="359"/>
      <c r="OC19" s="360"/>
      <c r="OD19" s="359"/>
      <c r="OE19" s="360"/>
      <c r="OF19" s="359"/>
      <c r="OG19" s="359"/>
      <c r="OH19" s="359"/>
      <c r="OI19" s="359"/>
      <c r="OJ19" s="360"/>
      <c r="OK19" s="359"/>
      <c r="OL19" s="360"/>
      <c r="OM19" s="359"/>
      <c r="ON19" s="359"/>
      <c r="OO19" s="359"/>
      <c r="OP19" s="359"/>
      <c r="OQ19" s="360"/>
      <c r="OR19" s="359"/>
      <c r="OS19" s="360"/>
      <c r="OT19" s="359"/>
      <c r="OU19" s="359"/>
      <c r="OV19" s="359"/>
      <c r="OW19" s="359"/>
      <c r="OX19" s="360"/>
      <c r="OY19" s="359"/>
      <c r="OZ19" s="360"/>
      <c r="PA19" s="359"/>
      <c r="PB19" s="359"/>
      <c r="PC19" s="359"/>
      <c r="PD19" s="359"/>
      <c r="PE19" s="360"/>
      <c r="PF19" s="359"/>
      <c r="PG19" s="360"/>
      <c r="PH19" s="359"/>
      <c r="PI19" s="359"/>
      <c r="PJ19" s="359"/>
      <c r="PK19" s="359"/>
      <c r="PL19" s="360"/>
      <c r="PM19" s="359"/>
      <c r="PN19" s="360"/>
      <c r="PO19" s="359"/>
      <c r="PP19" s="359"/>
      <c r="PQ19" s="359"/>
      <c r="PR19" s="359"/>
      <c r="PS19" s="360"/>
      <c r="PT19" s="359"/>
      <c r="PU19" s="360"/>
      <c r="PV19" s="359"/>
      <c r="PW19" s="359"/>
      <c r="PX19" s="359"/>
      <c r="PY19" s="359"/>
      <c r="PZ19" s="360"/>
      <c r="QA19" s="359"/>
      <c r="QB19" s="360"/>
      <c r="QC19" s="359"/>
      <c r="QD19" s="359"/>
      <c r="QE19" s="359"/>
      <c r="QF19" s="359"/>
      <c r="QG19" s="360"/>
      <c r="QH19" s="359"/>
      <c r="QI19" s="360"/>
      <c r="QJ19" s="359"/>
      <c r="QK19" s="359"/>
      <c r="QL19" s="359"/>
      <c r="QM19" s="359"/>
      <c r="QN19" s="360"/>
      <c r="QO19" s="359"/>
      <c r="QP19" s="360"/>
      <c r="QQ19" s="359"/>
      <c r="QR19" s="359"/>
      <c r="QS19" s="359"/>
      <c r="QT19" s="359"/>
      <c r="QU19" s="360"/>
      <c r="QV19" s="359"/>
      <c r="QW19" s="360"/>
      <c r="QX19" s="359"/>
      <c r="QY19" s="359"/>
      <c r="QZ19" s="359"/>
      <c r="RA19" s="359"/>
      <c r="RB19" s="360"/>
      <c r="RC19" s="359"/>
      <c r="RD19" s="360"/>
      <c r="RE19" s="359"/>
      <c r="RF19" s="359"/>
      <c r="RG19" s="359"/>
      <c r="RH19" s="359"/>
      <c r="RI19" s="360"/>
      <c r="RJ19" s="359"/>
      <c r="RK19" s="360"/>
      <c r="RL19" s="359"/>
      <c r="RM19" s="359"/>
      <c r="RN19" s="359"/>
      <c r="RO19" s="359"/>
      <c r="RP19" s="360"/>
      <c r="RQ19" s="359"/>
      <c r="RR19" s="360"/>
      <c r="RS19" s="359"/>
      <c r="RT19" s="359"/>
      <c r="RU19" s="359"/>
      <c r="RV19" s="359"/>
      <c r="RW19" s="360"/>
      <c r="RX19" s="359"/>
      <c r="RY19" s="360"/>
      <c r="RZ19" s="359"/>
      <c r="SA19" s="359"/>
      <c r="SB19" s="359"/>
      <c r="SC19" s="359"/>
      <c r="SD19" s="360"/>
      <c r="SE19" s="359"/>
      <c r="SF19" s="360"/>
      <c r="SG19" s="359"/>
      <c r="SH19" s="359"/>
      <c r="SI19" s="359"/>
      <c r="SJ19" s="359"/>
      <c r="SK19" s="360"/>
      <c r="SL19" s="359"/>
      <c r="SM19" s="360"/>
      <c r="SN19" s="359"/>
      <c r="SO19" s="359"/>
      <c r="SP19" s="359"/>
      <c r="SQ19" s="359"/>
      <c r="SR19" s="360"/>
      <c r="SS19" s="359"/>
      <c r="ST19" s="360"/>
      <c r="SU19" s="359"/>
      <c r="SV19" s="359"/>
      <c r="SW19" s="359"/>
      <c r="SX19" s="359"/>
      <c r="SY19" s="360"/>
      <c r="SZ19" s="359"/>
      <c r="TA19" s="360"/>
      <c r="TB19" s="359"/>
      <c r="TC19" s="359"/>
      <c r="TD19" s="359"/>
      <c r="TE19" s="359"/>
      <c r="TF19" s="360"/>
      <c r="TG19" s="359"/>
      <c r="TH19" s="360"/>
      <c r="TI19" s="359"/>
      <c r="TJ19" s="359"/>
      <c r="TK19" s="359"/>
      <c r="TL19" s="359"/>
      <c r="TM19" s="360"/>
      <c r="TN19" s="359"/>
      <c r="TO19" s="360"/>
      <c r="TP19" s="359"/>
      <c r="TQ19" s="359"/>
      <c r="TR19" s="359"/>
      <c r="TS19" s="359"/>
      <c r="TT19" s="360"/>
      <c r="TU19" s="359"/>
      <c r="TV19" s="360"/>
      <c r="TW19" s="359"/>
      <c r="TX19" s="359"/>
      <c r="TY19" s="359"/>
      <c r="TZ19" s="359"/>
      <c r="UA19" s="360"/>
      <c r="UB19" s="359"/>
      <c r="UC19" s="360"/>
      <c r="UD19" s="359"/>
      <c r="UE19" s="359"/>
      <c r="UF19" s="359"/>
      <c r="UG19" s="359"/>
      <c r="UH19" s="360"/>
      <c r="UI19" s="359"/>
      <c r="UJ19" s="360"/>
      <c r="UK19" s="359"/>
      <c r="UL19" s="359"/>
      <c r="UM19" s="359"/>
      <c r="UN19" s="359"/>
      <c r="UO19" s="360"/>
      <c r="UP19" s="359"/>
      <c r="UQ19" s="360"/>
      <c r="UR19" s="359"/>
      <c r="US19" s="359"/>
      <c r="UT19" s="359"/>
      <c r="UU19" s="359"/>
      <c r="UV19" s="360"/>
      <c r="UW19" s="359"/>
      <c r="UX19" s="360"/>
      <c r="UY19" s="359"/>
      <c r="UZ19" s="359"/>
      <c r="VA19" s="359"/>
      <c r="VB19" s="359"/>
      <c r="VC19" s="360"/>
      <c r="VD19" s="359"/>
      <c r="VE19" s="360"/>
      <c r="VF19" s="359"/>
      <c r="VG19" s="359"/>
      <c r="VH19" s="359"/>
      <c r="VI19" s="359"/>
      <c r="VJ19" s="360"/>
      <c r="VK19" s="359"/>
      <c r="VL19" s="360"/>
      <c r="VM19" s="359"/>
      <c r="VN19" s="359"/>
      <c r="VO19" s="359"/>
      <c r="VP19" s="359"/>
      <c r="VQ19" s="360"/>
      <c r="VR19" s="359"/>
      <c r="VS19" s="360"/>
      <c r="VT19" s="359"/>
      <c r="VU19" s="359"/>
      <c r="VV19" s="359"/>
      <c r="VW19" s="359"/>
      <c r="VX19" s="360"/>
      <c r="VY19" s="359"/>
      <c r="VZ19" s="360"/>
      <c r="WA19" s="359"/>
      <c r="WB19" s="359"/>
      <c r="WC19" s="359"/>
      <c r="WD19" s="359"/>
      <c r="WE19" s="360"/>
      <c r="WF19" s="359"/>
      <c r="WG19" s="360"/>
      <c r="WH19" s="359"/>
      <c r="WI19" s="359"/>
      <c r="WJ19" s="359"/>
      <c r="WK19" s="359"/>
      <c r="WL19" s="360"/>
      <c r="WM19" s="359"/>
      <c r="WN19" s="360"/>
      <c r="WO19" s="359"/>
      <c r="WP19" s="359"/>
      <c r="WQ19" s="359"/>
      <c r="WR19" s="359"/>
      <c r="WS19" s="360"/>
      <c r="WT19" s="359"/>
      <c r="WU19" s="360"/>
      <c r="WV19" s="359"/>
      <c r="WW19" s="359"/>
      <c r="WX19" s="359"/>
      <c r="WY19" s="359"/>
      <c r="WZ19" s="360"/>
      <c r="XA19" s="359"/>
      <c r="XB19" s="360"/>
      <c r="XC19" s="359"/>
      <c r="XD19" s="359"/>
      <c r="XE19" s="359"/>
      <c r="XF19" s="359"/>
      <c r="XG19" s="360"/>
      <c r="XH19" s="359"/>
      <c r="XI19" s="360"/>
      <c r="XJ19" s="359"/>
      <c r="XK19" s="359"/>
      <c r="XL19" s="359"/>
      <c r="XM19" s="359"/>
      <c r="XN19" s="360"/>
      <c r="XO19" s="359"/>
      <c r="XP19" s="360"/>
      <c r="XQ19" s="359"/>
      <c r="XR19" s="359"/>
      <c r="XS19" s="359"/>
      <c r="XT19" s="359"/>
      <c r="XU19" s="360"/>
      <c r="XV19" s="359"/>
      <c r="XW19" s="360"/>
      <c r="XX19" s="359"/>
      <c r="XY19" s="359"/>
      <c r="XZ19" s="359"/>
      <c r="YA19" s="359"/>
      <c r="YB19" s="360"/>
      <c r="YC19" s="359"/>
      <c r="YD19" s="360"/>
      <c r="YE19" s="359"/>
      <c r="YF19" s="359"/>
      <c r="YG19" s="359"/>
      <c r="YH19" s="359"/>
      <c r="YI19" s="360"/>
      <c r="YJ19" s="359"/>
      <c r="YK19" s="360"/>
      <c r="YL19" s="359"/>
      <c r="YM19" s="359"/>
      <c r="YN19" s="359"/>
      <c r="YO19" s="359"/>
      <c r="YP19" s="360"/>
      <c r="YQ19" s="359"/>
      <c r="YR19" s="360"/>
      <c r="YS19" s="359"/>
      <c r="YT19" s="359"/>
      <c r="YU19" s="359"/>
      <c r="YV19" s="359"/>
      <c r="YW19" s="360"/>
      <c r="YX19" s="359"/>
      <c r="YY19" s="360"/>
      <c r="YZ19" s="359"/>
      <c r="ZA19" s="359"/>
      <c r="ZB19" s="359"/>
      <c r="ZC19" s="359"/>
      <c r="ZD19" s="360"/>
      <c r="ZE19" s="359"/>
      <c r="ZF19" s="360"/>
      <c r="ZG19" s="359"/>
      <c r="ZH19" s="359"/>
      <c r="ZI19" s="359"/>
      <c r="ZJ19" s="359"/>
      <c r="ZK19" s="360"/>
      <c r="ZL19" s="359"/>
      <c r="ZM19" s="360"/>
      <c r="ZN19" s="359"/>
      <c r="ZO19" s="359"/>
      <c r="ZP19" s="359"/>
      <c r="ZQ19" s="359"/>
      <c r="ZR19" s="360"/>
      <c r="ZS19" s="359"/>
      <c r="ZT19" s="360"/>
      <c r="ZU19" s="359"/>
      <c r="ZV19" s="359"/>
      <c r="ZW19" s="359"/>
      <c r="ZX19" s="359"/>
      <c r="ZY19" s="360"/>
      <c r="ZZ19" s="359"/>
      <c r="AAA19" s="360"/>
      <c r="AAB19" s="359"/>
      <c r="AAC19" s="359"/>
      <c r="AAD19" s="359"/>
      <c r="AAE19" s="359"/>
      <c r="AAF19" s="360"/>
      <c r="AAG19" s="359"/>
      <c r="AAH19" s="360"/>
      <c r="AAI19" s="359"/>
      <c r="AAJ19" s="359"/>
      <c r="AAK19" s="359"/>
      <c r="AAL19" s="359"/>
      <c r="AAM19" s="360"/>
      <c r="AAN19" s="359"/>
      <c r="AAO19" s="360"/>
      <c r="AAP19" s="359"/>
      <c r="AAQ19" s="359"/>
      <c r="AAR19" s="359"/>
      <c r="AAS19" s="359"/>
      <c r="AAT19" s="360"/>
      <c r="AAU19" s="359"/>
      <c r="AAV19" s="360"/>
      <c r="AAW19" s="359"/>
      <c r="AAX19" s="359"/>
      <c r="AAY19" s="359"/>
      <c r="AAZ19" s="359"/>
      <c r="ABA19" s="360"/>
      <c r="ABB19" s="359"/>
      <c r="ABC19" s="360"/>
      <c r="ABD19" s="359"/>
      <c r="ABE19" s="359"/>
      <c r="ABF19" s="359"/>
      <c r="ABG19" s="359"/>
      <c r="ABH19" s="360"/>
      <c r="ABI19" s="359"/>
      <c r="ABJ19" s="360"/>
      <c r="ABK19" s="359"/>
      <c r="ABL19" s="359"/>
      <c r="ABM19" s="359"/>
      <c r="ABN19" s="359"/>
      <c r="ABO19" s="360"/>
      <c r="ABP19" s="359"/>
      <c r="ABQ19" s="360"/>
      <c r="ABR19" s="359"/>
      <c r="ABS19" s="359"/>
      <c r="ABT19" s="359"/>
      <c r="ABU19" s="359"/>
      <c r="ABV19" s="360"/>
      <c r="ABW19" s="359"/>
      <c r="ABX19" s="360"/>
      <c r="ABY19" s="359"/>
      <c r="ABZ19" s="359"/>
      <c r="ACA19" s="359"/>
      <c r="ACB19" s="359"/>
      <c r="ACC19" s="360"/>
      <c r="ACD19" s="359"/>
      <c r="ACE19" s="360"/>
      <c r="ACF19" s="359"/>
      <c r="ACG19" s="359"/>
      <c r="ACH19" s="359"/>
      <c r="ACI19" s="359"/>
      <c r="ACJ19" s="360"/>
      <c r="ACK19" s="359"/>
      <c r="ACL19" s="360"/>
      <c r="ACM19" s="359"/>
      <c r="ACN19" s="359"/>
      <c r="ACO19" s="359"/>
      <c r="ACP19" s="359"/>
      <c r="ACQ19" s="360"/>
      <c r="ACR19" s="359"/>
      <c r="ACS19" s="360"/>
      <c r="ACT19" s="359"/>
      <c r="ACU19" s="359"/>
      <c r="ACV19" s="359"/>
      <c r="ACW19" s="359"/>
      <c r="ACX19" s="360"/>
      <c r="ACY19" s="359"/>
      <c r="ACZ19" s="360"/>
      <c r="ADA19" s="359"/>
      <c r="ADB19" s="359"/>
      <c r="ADC19" s="359"/>
      <c r="ADD19" s="359"/>
      <c r="ADE19" s="360"/>
      <c r="ADF19" s="359"/>
      <c r="ADG19" s="360"/>
      <c r="ADH19" s="359"/>
      <c r="ADI19" s="359"/>
      <c r="ADJ19" s="359"/>
      <c r="ADK19" s="359"/>
      <c r="ADL19" s="360"/>
      <c r="ADM19" s="359"/>
      <c r="ADN19" s="360"/>
      <c r="ADO19" s="359"/>
      <c r="ADP19" s="359"/>
      <c r="ADQ19" s="359"/>
      <c r="ADR19" s="359"/>
      <c r="ADS19" s="360"/>
      <c r="ADT19" s="359"/>
      <c r="ADU19" s="360"/>
      <c r="ADV19" s="359"/>
      <c r="ADW19" s="359"/>
      <c r="ADX19" s="359"/>
      <c r="ADY19" s="359"/>
      <c r="ADZ19" s="360"/>
      <c r="AEA19" s="359"/>
      <c r="AEB19" s="360"/>
      <c r="AEC19" s="359"/>
      <c r="AED19" s="359"/>
      <c r="AEE19" s="359"/>
      <c r="AEF19" s="359"/>
      <c r="AEG19" s="360"/>
      <c r="AEH19" s="359"/>
      <c r="AEI19" s="360"/>
      <c r="AEJ19" s="359"/>
      <c r="AEK19" s="359"/>
      <c r="AEL19" s="359"/>
      <c r="AEM19" s="359"/>
      <c r="AEN19" s="360"/>
      <c r="AEO19" s="359"/>
      <c r="AEP19" s="360"/>
      <c r="AEQ19" s="359"/>
      <c r="AER19" s="359"/>
      <c r="AES19" s="359"/>
      <c r="AET19" s="359"/>
      <c r="AEU19" s="360"/>
      <c r="AEV19" s="359"/>
      <c r="AEW19" s="360"/>
      <c r="AEX19" s="359"/>
      <c r="AEY19" s="359"/>
      <c r="AEZ19" s="359"/>
      <c r="AFA19" s="359"/>
      <c r="AFB19" s="360"/>
      <c r="AFC19" s="359"/>
      <c r="AFD19" s="360"/>
      <c r="AFE19" s="359"/>
      <c r="AFF19" s="359"/>
      <c r="AFG19" s="359"/>
      <c r="AFH19" s="359"/>
      <c r="AFI19" s="360"/>
      <c r="AFJ19" s="359"/>
      <c r="AFK19" s="360"/>
      <c r="AFL19" s="359"/>
      <c r="AFM19" s="359"/>
      <c r="AFN19" s="359"/>
      <c r="AFO19" s="359"/>
      <c r="AFP19" s="360"/>
      <c r="AFQ19" s="359"/>
      <c r="AFR19" s="360"/>
      <c r="AFS19" s="359"/>
      <c r="AFT19" s="359"/>
      <c r="AFU19" s="359"/>
      <c r="AFV19" s="359"/>
      <c r="AFW19" s="360"/>
      <c r="AFX19" s="359"/>
      <c r="AFY19" s="360"/>
      <c r="AFZ19" s="359"/>
      <c r="AGA19" s="359"/>
      <c r="AGB19" s="359"/>
      <c r="AGC19" s="359"/>
      <c r="AGD19" s="360"/>
      <c r="AGE19" s="359"/>
      <c r="AGF19" s="360"/>
      <c r="AGG19" s="359"/>
      <c r="AGH19" s="359"/>
      <c r="AGI19" s="359"/>
      <c r="AGJ19" s="359"/>
      <c r="AGK19" s="360"/>
      <c r="AGL19" s="359"/>
      <c r="AGM19" s="360"/>
      <c r="AGN19" s="359"/>
      <c r="AGO19" s="359"/>
      <c r="AGP19" s="359"/>
      <c r="AGQ19" s="359"/>
      <c r="AGR19" s="360"/>
      <c r="AGS19" s="359"/>
      <c r="AGT19" s="360"/>
      <c r="AGU19" s="359"/>
      <c r="AGV19" s="359"/>
      <c r="AGW19" s="359"/>
      <c r="AGX19" s="359"/>
      <c r="AGY19" s="360"/>
      <c r="AGZ19" s="359"/>
      <c r="AHA19" s="360"/>
      <c r="AHB19" s="359"/>
      <c r="AHC19" s="359"/>
      <c r="AHD19" s="359"/>
      <c r="AHE19" s="359"/>
      <c r="AHF19" s="360"/>
      <c r="AHG19" s="359"/>
      <c r="AHH19" s="360"/>
      <c r="AHI19" s="359"/>
      <c r="AHJ19" s="359"/>
      <c r="AHK19" s="359"/>
      <c r="AHL19" s="359"/>
      <c r="AHM19" s="360"/>
      <c r="AHN19" s="359"/>
      <c r="AHO19" s="360"/>
      <c r="AHP19" s="359"/>
      <c r="AHQ19" s="359"/>
      <c r="AHR19" s="359"/>
      <c r="AHS19" s="359"/>
      <c r="AHT19" s="360"/>
      <c r="AHU19" s="359"/>
      <c r="AHV19" s="360"/>
      <c r="AHW19" s="359"/>
      <c r="AHX19" s="359"/>
      <c r="AHY19" s="359"/>
      <c r="AHZ19" s="359"/>
      <c r="AIA19" s="360"/>
      <c r="AIB19" s="359"/>
      <c r="AIC19" s="360"/>
      <c r="AID19" s="359"/>
      <c r="AIE19" s="359"/>
      <c r="AIF19" s="359"/>
      <c r="AIG19" s="359"/>
      <c r="AIH19" s="360"/>
      <c r="AII19" s="359"/>
      <c r="AIJ19" s="360"/>
      <c r="AIK19" s="359"/>
      <c r="AIL19" s="359"/>
      <c r="AIM19" s="359"/>
      <c r="AIN19" s="359"/>
      <c r="AIO19" s="360"/>
      <c r="AIP19" s="359"/>
      <c r="AIQ19" s="360"/>
      <c r="AIR19" s="359"/>
      <c r="AIS19" s="359"/>
      <c r="AIT19" s="359"/>
      <c r="AIU19" s="359"/>
      <c r="AIV19" s="360"/>
      <c r="AIW19" s="359"/>
      <c r="AIX19" s="360"/>
      <c r="AIY19" s="359"/>
      <c r="AIZ19" s="359"/>
      <c r="AJA19" s="359"/>
      <c r="AJB19" s="359"/>
      <c r="AJC19" s="360"/>
      <c r="AJD19" s="359"/>
      <c r="AJE19" s="360"/>
      <c r="AJF19" s="359"/>
      <c r="AJG19" s="359"/>
      <c r="AJH19" s="359"/>
      <c r="AJI19" s="359"/>
      <c r="AJJ19" s="360"/>
      <c r="AJK19" s="359"/>
      <c r="AJL19" s="360"/>
      <c r="AJM19" s="359"/>
      <c r="AJN19" s="359"/>
      <c r="AJO19" s="359"/>
      <c r="AJP19" s="359"/>
      <c r="AJQ19" s="360"/>
      <c r="AJR19" s="359"/>
      <c r="AJS19" s="360"/>
      <c r="AJT19" s="359"/>
      <c r="AJU19" s="359"/>
      <c r="AJV19" s="359"/>
      <c r="AJW19" s="359"/>
      <c r="AJX19" s="360"/>
      <c r="AJY19" s="359"/>
      <c r="AJZ19" s="360"/>
      <c r="AKA19" s="359"/>
      <c r="AKB19" s="359"/>
      <c r="AKC19" s="359"/>
      <c r="AKD19" s="359"/>
      <c r="AKE19" s="360"/>
      <c r="AKF19" s="359"/>
      <c r="AKG19" s="360"/>
      <c r="AKH19" s="359"/>
      <c r="AKI19" s="359"/>
      <c r="AKJ19" s="359"/>
      <c r="AKK19" s="359"/>
      <c r="AKL19" s="360"/>
      <c r="AKM19" s="359"/>
      <c r="AKN19" s="360"/>
      <c r="AKO19" s="359"/>
      <c r="AKP19" s="359"/>
      <c r="AKQ19" s="359"/>
      <c r="AKR19" s="359"/>
      <c r="AKS19" s="360"/>
      <c r="AKT19" s="359"/>
      <c r="AKU19" s="360"/>
      <c r="AKV19" s="359"/>
      <c r="AKW19" s="359"/>
      <c r="AKX19" s="359"/>
      <c r="AKY19" s="359"/>
      <c r="AKZ19" s="360"/>
      <c r="ALA19" s="359"/>
      <c r="ALB19" s="360"/>
      <c r="ALC19" s="359"/>
      <c r="ALD19" s="359"/>
      <c r="ALE19" s="359"/>
      <c r="ALF19" s="359"/>
      <c r="ALG19" s="360"/>
      <c r="ALH19" s="359"/>
      <c r="ALI19" s="360"/>
      <c r="ALJ19" s="359"/>
      <c r="ALK19" s="359"/>
      <c r="ALL19" s="359"/>
      <c r="ALM19" s="359"/>
      <c r="ALN19" s="360"/>
      <c r="ALO19" s="359"/>
      <c r="ALP19" s="360"/>
      <c r="ALQ19" s="359"/>
      <c r="ALR19" s="359"/>
      <c r="ALS19" s="359"/>
      <c r="ALT19" s="359"/>
      <c r="ALU19" s="360"/>
      <c r="ALV19" s="359"/>
      <c r="ALW19" s="360"/>
      <c r="ALX19" s="359"/>
      <c r="ALY19" s="359"/>
      <c r="ALZ19" s="359"/>
      <c r="AMA19" s="359"/>
      <c r="AMB19" s="360"/>
      <c r="AMC19" s="359"/>
      <c r="AMD19" s="360"/>
      <c r="AME19" s="359"/>
      <c r="AMF19" s="359"/>
      <c r="AMG19" s="359"/>
      <c r="AMH19" s="359"/>
      <c r="AMI19" s="360"/>
      <c r="AMJ19" s="359"/>
      <c r="AMK19" s="360"/>
      <c r="AML19" s="359"/>
      <c r="AMM19" s="359"/>
      <c r="AMN19" s="359"/>
      <c r="AMO19" s="359"/>
      <c r="AMP19" s="360"/>
      <c r="AMQ19" s="359"/>
      <c r="AMR19" s="360"/>
      <c r="AMS19" s="359"/>
      <c r="AMT19" s="359"/>
      <c r="AMU19" s="359"/>
      <c r="AMV19" s="359"/>
      <c r="AMW19" s="360"/>
      <c r="AMX19" s="359"/>
      <c r="AMY19" s="360"/>
      <c r="AMZ19" s="359"/>
      <c r="ANA19" s="359"/>
      <c r="ANB19" s="359"/>
      <c r="ANC19" s="359"/>
      <c r="AND19" s="360"/>
      <c r="ANE19" s="359"/>
      <c r="ANF19" s="360"/>
      <c r="ANG19" s="359"/>
      <c r="ANH19" s="359"/>
      <c r="ANI19" s="359"/>
      <c r="ANJ19" s="359"/>
      <c r="ANK19" s="360"/>
      <c r="ANL19" s="359"/>
      <c r="ANM19" s="360"/>
      <c r="ANN19" s="359"/>
      <c r="ANO19" s="359"/>
      <c r="ANP19" s="359"/>
      <c r="ANQ19" s="359"/>
      <c r="ANR19" s="360"/>
      <c r="ANS19" s="359"/>
      <c r="ANT19" s="360"/>
      <c r="ANU19" s="359"/>
      <c r="ANV19" s="359"/>
      <c r="ANW19" s="359"/>
      <c r="ANX19" s="359"/>
      <c r="ANY19" s="360"/>
      <c r="ANZ19" s="359"/>
      <c r="AOA19" s="360"/>
      <c r="AOB19" s="359"/>
      <c r="AOC19" s="359"/>
      <c r="AOD19" s="359"/>
      <c r="AOE19" s="359"/>
      <c r="AOF19" s="360"/>
      <c r="AOG19" s="359"/>
      <c r="AOH19" s="360"/>
      <c r="AOI19" s="359"/>
      <c r="AOJ19" s="359"/>
      <c r="AOK19" s="359"/>
      <c r="AOL19" s="359"/>
      <c r="AOM19" s="360"/>
      <c r="AON19" s="359"/>
      <c r="AOO19" s="360"/>
      <c r="AOP19" s="359"/>
      <c r="AOQ19" s="359"/>
      <c r="AOR19" s="359"/>
      <c r="AOS19" s="359"/>
      <c r="AOT19" s="360"/>
      <c r="AOU19" s="359"/>
      <c r="AOV19" s="360"/>
      <c r="AOW19" s="359"/>
      <c r="AOX19" s="359"/>
      <c r="AOY19" s="359"/>
      <c r="AOZ19" s="359"/>
      <c r="APA19" s="360"/>
      <c r="APB19" s="359"/>
      <c r="APC19" s="360"/>
      <c r="APD19" s="359"/>
      <c r="APE19" s="359"/>
      <c r="APF19" s="359"/>
      <c r="APG19" s="359"/>
      <c r="APH19" s="360"/>
      <c r="API19" s="359"/>
      <c r="APJ19" s="360"/>
      <c r="APK19" s="359"/>
      <c r="APL19" s="359"/>
      <c r="APM19" s="359"/>
      <c r="APN19" s="359"/>
      <c r="APO19" s="360"/>
      <c r="APP19" s="359"/>
      <c r="APQ19" s="360"/>
      <c r="APR19" s="359"/>
      <c r="APS19" s="359"/>
      <c r="APT19" s="359"/>
      <c r="APU19" s="359"/>
      <c r="APV19" s="360"/>
      <c r="APW19" s="359"/>
      <c r="APX19" s="360"/>
      <c r="APY19" s="359"/>
      <c r="APZ19" s="359"/>
      <c r="AQA19" s="359"/>
      <c r="AQB19" s="359"/>
      <c r="AQC19" s="360"/>
      <c r="AQD19" s="359"/>
      <c r="AQE19" s="360"/>
      <c r="AQF19" s="359"/>
      <c r="AQG19" s="359"/>
      <c r="AQH19" s="359"/>
      <c r="AQI19" s="359"/>
      <c r="AQJ19" s="360"/>
      <c r="AQK19" s="359"/>
      <c r="AQL19" s="360"/>
      <c r="AQM19" s="359"/>
      <c r="AQN19" s="359"/>
      <c r="AQO19" s="359"/>
      <c r="AQP19" s="359"/>
      <c r="AQQ19" s="360"/>
      <c r="AQR19" s="359"/>
      <c r="AQS19" s="360"/>
      <c r="AQT19" s="359"/>
      <c r="AQU19" s="359"/>
      <c r="AQV19" s="359"/>
      <c r="AQW19" s="359"/>
      <c r="AQX19" s="360"/>
      <c r="AQY19" s="359"/>
      <c r="AQZ19" s="360"/>
      <c r="ARA19" s="359"/>
      <c r="ARB19" s="359"/>
      <c r="ARC19" s="359"/>
      <c r="ARD19" s="359"/>
      <c r="ARE19" s="360"/>
      <c r="ARF19" s="359"/>
      <c r="ARG19" s="360"/>
      <c r="ARH19" s="359"/>
      <c r="ARI19" s="359"/>
      <c r="ARJ19" s="359"/>
      <c r="ARK19" s="359"/>
      <c r="ARL19" s="360"/>
      <c r="ARM19" s="359"/>
      <c r="ARN19" s="360"/>
      <c r="ARO19" s="359"/>
      <c r="ARP19" s="359"/>
      <c r="ARQ19" s="359"/>
      <c r="ARR19" s="359"/>
      <c r="ARS19" s="360"/>
      <c r="ART19" s="359"/>
      <c r="ARU19" s="360"/>
      <c r="ARV19" s="359"/>
      <c r="ARW19" s="359"/>
      <c r="ARX19" s="359"/>
      <c r="ARY19" s="359"/>
      <c r="ARZ19" s="360"/>
      <c r="ASA19" s="359"/>
      <c r="ASB19" s="360"/>
      <c r="ASC19" s="359"/>
      <c r="ASD19" s="359"/>
      <c r="ASE19" s="359"/>
      <c r="ASF19" s="359"/>
      <c r="ASG19" s="360"/>
      <c r="ASH19" s="359"/>
      <c r="ASI19" s="360"/>
      <c r="ASJ19" s="359"/>
      <c r="ASK19" s="359"/>
      <c r="ASL19" s="359"/>
      <c r="ASM19" s="359"/>
      <c r="ASN19" s="360"/>
      <c r="ASO19" s="359"/>
      <c r="ASP19" s="360"/>
      <c r="ASQ19" s="359"/>
      <c r="ASR19" s="359"/>
      <c r="ASS19" s="359"/>
      <c r="AST19" s="359"/>
      <c r="ASU19" s="360"/>
      <c r="ASV19" s="359"/>
      <c r="ASW19" s="360"/>
      <c r="ASX19" s="359"/>
      <c r="ASY19" s="359"/>
      <c r="ASZ19" s="359"/>
      <c r="ATA19" s="359"/>
      <c r="ATB19" s="360"/>
      <c r="ATC19" s="359"/>
      <c r="ATD19" s="360"/>
      <c r="ATE19" s="359"/>
      <c r="ATF19" s="359"/>
      <c r="ATG19" s="359"/>
      <c r="ATH19" s="359"/>
      <c r="ATI19" s="360"/>
      <c r="ATJ19" s="359"/>
      <c r="ATK19" s="360"/>
      <c r="ATL19" s="359"/>
      <c r="ATM19" s="359"/>
      <c r="ATN19" s="359"/>
      <c r="ATO19" s="359"/>
      <c r="ATP19" s="360"/>
      <c r="ATQ19" s="359"/>
      <c r="ATR19" s="360"/>
      <c r="ATS19" s="359"/>
      <c r="ATT19" s="359"/>
      <c r="ATU19" s="359"/>
      <c r="ATV19" s="359"/>
      <c r="ATW19" s="360"/>
      <c r="ATX19" s="359"/>
      <c r="ATY19" s="360"/>
      <c r="ATZ19" s="359"/>
      <c r="AUA19" s="359"/>
      <c r="AUB19" s="359"/>
      <c r="AUC19" s="359"/>
      <c r="AUD19" s="360"/>
      <c r="AUE19" s="359"/>
      <c r="AUF19" s="360"/>
      <c r="AUG19" s="359"/>
      <c r="AUH19" s="359"/>
      <c r="AUI19" s="359"/>
      <c r="AUJ19" s="359"/>
      <c r="AUK19" s="360"/>
      <c r="AUL19" s="359"/>
      <c r="AUM19" s="360"/>
      <c r="AUN19" s="359"/>
      <c r="AUO19" s="359"/>
      <c r="AUP19" s="359"/>
      <c r="AUQ19" s="359"/>
      <c r="AUR19" s="360"/>
      <c r="AUS19" s="359"/>
      <c r="AUT19" s="360"/>
      <c r="AUU19" s="359"/>
      <c r="AUV19" s="359"/>
      <c r="AUW19" s="359"/>
      <c r="AUX19" s="359"/>
      <c r="AUY19" s="360"/>
      <c r="AUZ19" s="359"/>
      <c r="AVA19" s="360"/>
      <c r="AVB19" s="359"/>
      <c r="AVC19" s="359"/>
      <c r="AVD19" s="359"/>
      <c r="AVE19" s="359"/>
      <c r="AVF19" s="360"/>
      <c r="AVG19" s="359"/>
      <c r="AVH19" s="360"/>
      <c r="AVI19" s="359"/>
      <c r="AVJ19" s="359"/>
      <c r="AVK19" s="359"/>
      <c r="AVL19" s="359"/>
      <c r="AVM19" s="360"/>
      <c r="AVN19" s="359"/>
      <c r="AVO19" s="360"/>
      <c r="AVP19" s="359"/>
      <c r="AVQ19" s="359"/>
      <c r="AVR19" s="359"/>
      <c r="AVS19" s="359"/>
      <c r="AVT19" s="360"/>
      <c r="AVU19" s="359"/>
      <c r="AVV19" s="360"/>
      <c r="AVW19" s="359"/>
      <c r="AVX19" s="359"/>
      <c r="AVY19" s="359"/>
      <c r="AVZ19" s="359"/>
      <c r="AWA19" s="360"/>
      <c r="AWB19" s="359"/>
      <c r="AWC19" s="360"/>
      <c r="AWD19" s="359"/>
      <c r="AWE19" s="359"/>
      <c r="AWF19" s="359"/>
      <c r="AWG19" s="359"/>
      <c r="AWH19" s="360"/>
      <c r="AWI19" s="359"/>
      <c r="AWJ19" s="360"/>
      <c r="AWK19" s="359"/>
      <c r="AWL19" s="359"/>
      <c r="AWM19" s="359"/>
      <c r="AWN19" s="359"/>
      <c r="AWO19" s="360"/>
      <c r="AWP19" s="359"/>
      <c r="AWQ19" s="360"/>
      <c r="AWR19" s="359"/>
      <c r="AWS19" s="359"/>
      <c r="AWT19" s="359"/>
      <c r="AWU19" s="359"/>
      <c r="AWV19" s="360"/>
      <c r="AWW19" s="359"/>
      <c r="AWX19" s="360"/>
      <c r="AWY19" s="359"/>
      <c r="AWZ19" s="359"/>
      <c r="AXA19" s="359"/>
      <c r="AXB19" s="359"/>
      <c r="AXC19" s="360"/>
      <c r="AXD19" s="359"/>
      <c r="AXE19" s="360"/>
      <c r="AXF19" s="359"/>
      <c r="AXG19" s="359"/>
      <c r="AXH19" s="359"/>
      <c r="AXI19" s="359"/>
      <c r="AXJ19" s="360"/>
      <c r="AXK19" s="359"/>
      <c r="AXL19" s="360"/>
      <c r="AXM19" s="359"/>
      <c r="AXN19" s="359"/>
      <c r="AXO19" s="359"/>
      <c r="AXP19" s="359"/>
      <c r="AXQ19" s="360"/>
      <c r="AXR19" s="359"/>
      <c r="AXS19" s="360"/>
      <c r="AXT19" s="359"/>
      <c r="AXU19" s="359"/>
      <c r="AXV19" s="359"/>
      <c r="AXW19" s="359"/>
      <c r="AXX19" s="360"/>
      <c r="AXY19" s="359"/>
      <c r="AXZ19" s="360"/>
      <c r="AYA19" s="359"/>
      <c r="AYB19" s="359"/>
      <c r="AYC19" s="359"/>
      <c r="AYD19" s="359"/>
      <c r="AYE19" s="360"/>
      <c r="AYF19" s="359"/>
      <c r="AYG19" s="360"/>
      <c r="AYH19" s="359"/>
      <c r="AYI19" s="359"/>
      <c r="AYJ19" s="359"/>
      <c r="AYK19" s="359"/>
      <c r="AYL19" s="360"/>
      <c r="AYM19" s="359"/>
      <c r="AYN19" s="360"/>
      <c r="AYO19" s="359"/>
      <c r="AYP19" s="359"/>
      <c r="AYQ19" s="359"/>
      <c r="AYR19" s="359"/>
      <c r="AYS19" s="360"/>
      <c r="AYT19" s="359"/>
      <c r="AYU19" s="360"/>
      <c r="AYV19" s="359"/>
      <c r="AYW19" s="359"/>
      <c r="AYX19" s="359"/>
      <c r="AYY19" s="359"/>
      <c r="AYZ19" s="360"/>
      <c r="AZA19" s="359"/>
      <c r="AZB19" s="360"/>
      <c r="AZC19" s="359"/>
      <c r="AZD19" s="359"/>
      <c r="AZE19" s="359"/>
      <c r="AZF19" s="359"/>
      <c r="AZG19" s="360"/>
      <c r="AZH19" s="359"/>
      <c r="AZI19" s="360"/>
      <c r="AZJ19" s="359"/>
      <c r="AZK19" s="359"/>
      <c r="AZL19" s="359"/>
      <c r="AZM19" s="359"/>
      <c r="AZN19" s="360"/>
      <c r="AZO19" s="359"/>
      <c r="AZP19" s="360"/>
      <c r="AZQ19" s="359"/>
      <c r="AZR19" s="359"/>
      <c r="AZS19" s="359"/>
      <c r="AZT19" s="359"/>
      <c r="AZU19" s="360"/>
      <c r="AZV19" s="359"/>
      <c r="AZW19" s="360"/>
      <c r="AZX19" s="359"/>
      <c r="AZY19" s="359"/>
      <c r="AZZ19" s="359"/>
      <c r="BAA19" s="359"/>
      <c r="BAB19" s="360"/>
      <c r="BAC19" s="359"/>
      <c r="BAD19" s="360"/>
      <c r="BAE19" s="359"/>
      <c r="BAF19" s="359"/>
      <c r="BAG19" s="359"/>
      <c r="BAH19" s="359"/>
      <c r="BAI19" s="360"/>
      <c r="BAJ19" s="359"/>
      <c r="BAK19" s="360"/>
      <c r="BAL19" s="359"/>
      <c r="BAM19" s="359"/>
      <c r="BAN19" s="359"/>
      <c r="BAO19" s="359"/>
      <c r="BAP19" s="360"/>
      <c r="BAQ19" s="359"/>
      <c r="BAR19" s="360"/>
      <c r="BAS19" s="359"/>
      <c r="BAT19" s="359"/>
      <c r="BAU19" s="359"/>
      <c r="BAV19" s="359"/>
      <c r="BAW19" s="360"/>
      <c r="BAX19" s="359"/>
      <c r="BAY19" s="360"/>
      <c r="BAZ19" s="359"/>
      <c r="BBA19" s="359"/>
      <c r="BBB19" s="359"/>
      <c r="BBC19" s="359"/>
      <c r="BBD19" s="360"/>
      <c r="BBE19" s="359"/>
      <c r="BBF19" s="360"/>
      <c r="BBG19" s="359"/>
      <c r="BBH19" s="359"/>
      <c r="BBI19" s="359"/>
      <c r="BBJ19" s="359"/>
      <c r="BBK19" s="360"/>
      <c r="BBL19" s="359"/>
      <c r="BBM19" s="360"/>
      <c r="BBN19" s="359"/>
      <c r="BBO19" s="359"/>
      <c r="BBP19" s="359"/>
      <c r="BBQ19" s="359"/>
      <c r="BBR19" s="360"/>
      <c r="BBS19" s="359"/>
      <c r="BBT19" s="360"/>
      <c r="BBU19" s="359"/>
      <c r="BBV19" s="359"/>
      <c r="BBW19" s="359"/>
      <c r="BBX19" s="359"/>
      <c r="BBY19" s="360"/>
      <c r="BBZ19" s="359"/>
      <c r="BCA19" s="360"/>
      <c r="BCB19" s="359"/>
      <c r="BCC19" s="359"/>
      <c r="BCD19" s="359"/>
      <c r="BCE19" s="359"/>
      <c r="BCF19" s="360"/>
      <c r="BCG19" s="359"/>
      <c r="BCH19" s="360"/>
      <c r="BCI19" s="359"/>
      <c r="BCJ19" s="359"/>
      <c r="BCK19" s="359"/>
      <c r="BCL19" s="359"/>
      <c r="BCM19" s="360"/>
      <c r="BCN19" s="359"/>
      <c r="BCO19" s="360"/>
      <c r="BCP19" s="359"/>
      <c r="BCQ19" s="359"/>
      <c r="BCR19" s="359"/>
      <c r="BCS19" s="359"/>
      <c r="BCT19" s="360"/>
      <c r="BCU19" s="359"/>
      <c r="BCV19" s="360"/>
      <c r="BCW19" s="359"/>
      <c r="BCX19" s="359"/>
      <c r="BCY19" s="359"/>
      <c r="BCZ19" s="359"/>
      <c r="BDA19" s="360"/>
      <c r="BDB19" s="359"/>
      <c r="BDC19" s="360"/>
      <c r="BDD19" s="359"/>
      <c r="BDE19" s="359"/>
      <c r="BDF19" s="359"/>
      <c r="BDG19" s="359"/>
      <c r="BDH19" s="360"/>
      <c r="BDI19" s="359"/>
      <c r="BDJ19" s="360"/>
      <c r="BDK19" s="359"/>
      <c r="BDL19" s="359"/>
      <c r="BDM19" s="359"/>
      <c r="BDN19" s="359"/>
      <c r="BDO19" s="360"/>
      <c r="BDP19" s="359"/>
      <c r="BDQ19" s="360"/>
      <c r="BDR19" s="359"/>
      <c r="BDS19" s="359"/>
      <c r="BDT19" s="359"/>
      <c r="BDU19" s="359"/>
      <c r="BDV19" s="360"/>
      <c r="BDW19" s="359"/>
      <c r="BDX19" s="360"/>
      <c r="BDY19" s="359"/>
      <c r="BDZ19" s="359"/>
      <c r="BEA19" s="359"/>
      <c r="BEB19" s="359"/>
      <c r="BEC19" s="360"/>
      <c r="BED19" s="359"/>
      <c r="BEE19" s="360"/>
      <c r="BEF19" s="359"/>
      <c r="BEG19" s="359"/>
      <c r="BEH19" s="359"/>
      <c r="BEI19" s="359"/>
      <c r="BEJ19" s="360"/>
      <c r="BEK19" s="359"/>
      <c r="BEL19" s="360"/>
      <c r="BEM19" s="359"/>
      <c r="BEN19" s="359"/>
      <c r="BEO19" s="359"/>
      <c r="BEP19" s="359"/>
      <c r="BEQ19" s="360"/>
      <c r="BER19" s="359"/>
      <c r="BES19" s="360"/>
      <c r="BET19" s="359"/>
      <c r="BEU19" s="359"/>
      <c r="BEV19" s="359"/>
      <c r="BEW19" s="359"/>
      <c r="BEX19" s="360"/>
      <c r="BEY19" s="359"/>
      <c r="BEZ19" s="360"/>
      <c r="BFA19" s="359"/>
      <c r="BFB19" s="359"/>
      <c r="BFC19" s="359"/>
      <c r="BFD19" s="359"/>
      <c r="BFE19" s="360"/>
      <c r="BFF19" s="359"/>
      <c r="BFG19" s="360"/>
      <c r="BFH19" s="359"/>
      <c r="BFI19" s="359"/>
      <c r="BFJ19" s="359"/>
      <c r="BFK19" s="359"/>
      <c r="BFL19" s="360"/>
      <c r="BFM19" s="359"/>
      <c r="BFN19" s="360"/>
      <c r="BFO19" s="359"/>
      <c r="BFP19" s="359"/>
      <c r="BFQ19" s="359"/>
      <c r="BFR19" s="359"/>
      <c r="BFS19" s="360"/>
      <c r="BFT19" s="359"/>
      <c r="BFU19" s="360"/>
      <c r="BFV19" s="359"/>
      <c r="BFW19" s="359"/>
      <c r="BFX19" s="359"/>
      <c r="BFY19" s="359"/>
      <c r="BFZ19" s="360"/>
      <c r="BGA19" s="359"/>
      <c r="BGB19" s="360"/>
      <c r="BGC19" s="359"/>
      <c r="BGD19" s="359"/>
      <c r="BGE19" s="359"/>
      <c r="BGF19" s="359"/>
      <c r="BGG19" s="360"/>
      <c r="BGH19" s="359"/>
      <c r="BGI19" s="360"/>
      <c r="BGJ19" s="359"/>
      <c r="BGK19" s="359"/>
      <c r="BGL19" s="359"/>
      <c r="BGM19" s="359"/>
      <c r="BGN19" s="360"/>
      <c r="BGO19" s="359"/>
      <c r="BGP19" s="360"/>
      <c r="BGQ19" s="359"/>
      <c r="BGR19" s="359"/>
      <c r="BGS19" s="359"/>
      <c r="BGT19" s="359"/>
      <c r="BGU19" s="360"/>
      <c r="BGV19" s="359"/>
      <c r="BGW19" s="360"/>
      <c r="BGX19" s="359"/>
      <c r="BGY19" s="359"/>
      <c r="BGZ19" s="359"/>
      <c r="BHA19" s="359"/>
      <c r="BHB19" s="360"/>
      <c r="BHC19" s="359"/>
      <c r="BHD19" s="360"/>
      <c r="BHE19" s="359"/>
      <c r="BHF19" s="359"/>
      <c r="BHG19" s="359"/>
      <c r="BHH19" s="359"/>
      <c r="BHI19" s="360"/>
      <c r="BHJ19" s="359"/>
      <c r="BHK19" s="360"/>
      <c r="BHL19" s="359"/>
      <c r="BHM19" s="359"/>
      <c r="BHN19" s="359"/>
      <c r="BHO19" s="359"/>
      <c r="BHP19" s="360"/>
      <c r="BHQ19" s="359"/>
      <c r="BHR19" s="360"/>
      <c r="BHS19" s="359"/>
      <c r="BHT19" s="359"/>
      <c r="BHU19" s="359"/>
      <c r="BHV19" s="359"/>
      <c r="BHW19" s="360"/>
      <c r="BHX19" s="359"/>
      <c r="BHY19" s="360"/>
      <c r="BHZ19" s="359"/>
      <c r="BIA19" s="359"/>
      <c r="BIB19" s="359"/>
      <c r="BIC19" s="359"/>
      <c r="BID19" s="360"/>
      <c r="BIE19" s="359"/>
      <c r="BIF19" s="360"/>
      <c r="BIG19" s="359"/>
      <c r="BIH19" s="359"/>
      <c r="BII19" s="359"/>
      <c r="BIJ19" s="359"/>
      <c r="BIK19" s="360"/>
      <c r="BIL19" s="359"/>
      <c r="BIM19" s="360"/>
      <c r="BIN19" s="359"/>
      <c r="BIO19" s="359"/>
      <c r="BIP19" s="359"/>
      <c r="BIQ19" s="359"/>
      <c r="BIR19" s="360"/>
      <c r="BIS19" s="359"/>
      <c r="BIT19" s="360"/>
      <c r="BIU19" s="359"/>
      <c r="BIV19" s="359"/>
      <c r="BIW19" s="359"/>
      <c r="BIX19" s="359"/>
      <c r="BIY19" s="360"/>
      <c r="BIZ19" s="359"/>
      <c r="BJA19" s="360"/>
      <c r="BJB19" s="359"/>
      <c r="BJC19" s="359"/>
      <c r="BJD19" s="359"/>
      <c r="BJE19" s="359"/>
      <c r="BJF19" s="360"/>
      <c r="BJG19" s="359"/>
      <c r="BJH19" s="360"/>
      <c r="BJI19" s="359"/>
      <c r="BJJ19" s="359"/>
      <c r="BJK19" s="359"/>
      <c r="BJL19" s="359"/>
      <c r="BJM19" s="360"/>
      <c r="BJN19" s="359"/>
      <c r="BJO19" s="360"/>
      <c r="BJP19" s="359"/>
      <c r="BJQ19" s="359"/>
      <c r="BJR19" s="359"/>
      <c r="BJS19" s="359"/>
      <c r="BJT19" s="360"/>
      <c r="BJU19" s="359"/>
      <c r="BJV19" s="360"/>
      <c r="BJW19" s="359"/>
      <c r="BJX19" s="359"/>
      <c r="BJY19" s="359"/>
      <c r="BJZ19" s="359"/>
      <c r="BKA19" s="360"/>
      <c r="BKB19" s="359"/>
      <c r="BKC19" s="360"/>
      <c r="BKD19" s="359"/>
      <c r="BKE19" s="359"/>
      <c r="BKF19" s="359"/>
      <c r="BKG19" s="359"/>
      <c r="BKH19" s="360"/>
      <c r="BKI19" s="359"/>
      <c r="BKJ19" s="360"/>
      <c r="BKK19" s="359"/>
      <c r="BKL19" s="359"/>
      <c r="BKM19" s="359"/>
      <c r="BKN19" s="359"/>
      <c r="BKO19" s="360"/>
      <c r="BKP19" s="359"/>
      <c r="BKQ19" s="360"/>
      <c r="BKR19" s="359"/>
      <c r="BKS19" s="359"/>
      <c r="BKT19" s="359"/>
      <c r="BKU19" s="359"/>
      <c r="BKV19" s="360"/>
      <c r="BKW19" s="359"/>
      <c r="BKX19" s="360"/>
      <c r="BKY19" s="359"/>
      <c r="BKZ19" s="359"/>
      <c r="BLA19" s="359"/>
      <c r="BLB19" s="359"/>
      <c r="BLC19" s="360"/>
      <c r="BLD19" s="359"/>
      <c r="BLE19" s="360"/>
      <c r="BLF19" s="359"/>
      <c r="BLG19" s="359"/>
      <c r="BLH19" s="359"/>
      <c r="BLI19" s="359"/>
      <c r="BLJ19" s="360"/>
      <c r="BLK19" s="359"/>
      <c r="BLL19" s="360"/>
      <c r="BLM19" s="359"/>
      <c r="BLN19" s="359"/>
      <c r="BLO19" s="359"/>
      <c r="BLP19" s="359"/>
      <c r="BLQ19" s="360"/>
      <c r="BLR19" s="359"/>
      <c r="BLS19" s="360"/>
      <c r="BLT19" s="359"/>
      <c r="BLU19" s="359"/>
      <c r="BLV19" s="359"/>
      <c r="BLW19" s="359"/>
      <c r="BLX19" s="360"/>
      <c r="BLY19" s="359"/>
      <c r="BLZ19" s="360"/>
      <c r="BMA19" s="359"/>
      <c r="BMB19" s="359"/>
      <c r="BMC19" s="359"/>
      <c r="BMD19" s="359"/>
      <c r="BME19" s="360"/>
      <c r="BMF19" s="359"/>
      <c r="BMG19" s="360"/>
      <c r="BMH19" s="359"/>
      <c r="BMI19" s="359"/>
      <c r="BMJ19" s="359"/>
      <c r="BMK19" s="359"/>
      <c r="BML19" s="360"/>
      <c r="BMM19" s="359"/>
      <c r="BMN19" s="360"/>
      <c r="BMO19" s="359"/>
      <c r="BMP19" s="359"/>
      <c r="BMQ19" s="359"/>
      <c r="BMR19" s="359"/>
      <c r="BMS19" s="360"/>
      <c r="BMT19" s="359"/>
      <c r="BMU19" s="360"/>
      <c r="BMV19" s="359"/>
      <c r="BMW19" s="359"/>
      <c r="BMX19" s="359"/>
      <c r="BMY19" s="359"/>
      <c r="BMZ19" s="360"/>
      <c r="BNA19" s="359"/>
      <c r="BNB19" s="360"/>
      <c r="BNC19" s="359"/>
      <c r="BND19" s="359"/>
      <c r="BNE19" s="359"/>
      <c r="BNF19" s="359"/>
      <c r="BNG19" s="360"/>
      <c r="BNH19" s="359"/>
      <c r="BNI19" s="360"/>
      <c r="BNJ19" s="359"/>
      <c r="BNK19" s="359"/>
      <c r="BNL19" s="359"/>
      <c r="BNM19" s="359"/>
      <c r="BNN19" s="360"/>
      <c r="BNO19" s="359"/>
      <c r="BNP19" s="360"/>
      <c r="BNQ19" s="359"/>
      <c r="BNR19" s="359"/>
      <c r="BNS19" s="359"/>
      <c r="BNT19" s="359"/>
      <c r="BNU19" s="360"/>
      <c r="BNV19" s="359"/>
      <c r="BNW19" s="360"/>
      <c r="BNX19" s="359"/>
      <c r="BNY19" s="359"/>
      <c r="BNZ19" s="359"/>
      <c r="BOA19" s="359"/>
      <c r="BOB19" s="360"/>
      <c r="BOC19" s="359"/>
      <c r="BOD19" s="360"/>
      <c r="BOE19" s="359"/>
      <c r="BOF19" s="359"/>
      <c r="BOG19" s="359"/>
      <c r="BOH19" s="359"/>
      <c r="BOI19" s="360"/>
      <c r="BOJ19" s="359"/>
      <c r="BOK19" s="360"/>
      <c r="BOL19" s="359"/>
      <c r="BOM19" s="359"/>
      <c r="BON19" s="359"/>
      <c r="BOO19" s="359"/>
      <c r="BOP19" s="360"/>
      <c r="BOQ19" s="359"/>
      <c r="BOR19" s="360"/>
      <c r="BOS19" s="359"/>
      <c r="BOT19" s="359"/>
      <c r="BOU19" s="359"/>
      <c r="BOV19" s="359"/>
      <c r="BOW19" s="360"/>
      <c r="BOX19" s="359"/>
      <c r="BOY19" s="360"/>
      <c r="BOZ19" s="359"/>
      <c r="BPA19" s="359"/>
      <c r="BPB19" s="359"/>
      <c r="BPC19" s="359"/>
      <c r="BPD19" s="360"/>
      <c r="BPE19" s="359"/>
      <c r="BPF19" s="360"/>
      <c r="BPG19" s="359"/>
      <c r="BPH19" s="359"/>
      <c r="BPI19" s="359"/>
      <c r="BPJ19" s="359"/>
      <c r="BPK19" s="360"/>
      <c r="BPL19" s="359"/>
      <c r="BPM19" s="360"/>
      <c r="BPN19" s="359"/>
      <c r="BPO19" s="359"/>
      <c r="BPP19" s="359"/>
      <c r="BPQ19" s="359"/>
      <c r="BPR19" s="360"/>
      <c r="BPS19" s="359"/>
      <c r="BPT19" s="360"/>
      <c r="BPU19" s="359"/>
      <c r="BPV19" s="359"/>
      <c r="BPW19" s="359"/>
      <c r="BPX19" s="359"/>
      <c r="BPY19" s="360"/>
      <c r="BPZ19" s="359"/>
      <c r="BQA19" s="360"/>
      <c r="BQB19" s="359"/>
      <c r="BQC19" s="359"/>
      <c r="BQD19" s="359"/>
      <c r="BQE19" s="359"/>
      <c r="BQF19" s="360"/>
      <c r="BQG19" s="359"/>
      <c r="BQH19" s="360"/>
      <c r="BQI19" s="359"/>
      <c r="BQJ19" s="359"/>
      <c r="BQK19" s="359"/>
      <c r="BQL19" s="359"/>
      <c r="BQM19" s="360"/>
      <c r="BQN19" s="359"/>
      <c r="BQO19" s="360"/>
      <c r="BQP19" s="359"/>
      <c r="BQQ19" s="359"/>
      <c r="BQR19" s="359"/>
      <c r="BQS19" s="359"/>
      <c r="BQT19" s="360"/>
      <c r="BQU19" s="359"/>
      <c r="BQV19" s="360"/>
      <c r="BQW19" s="359"/>
      <c r="BQX19" s="359"/>
      <c r="BQY19" s="359"/>
      <c r="BQZ19" s="359"/>
      <c r="BRA19" s="360"/>
      <c r="BRB19" s="359"/>
      <c r="BRC19" s="360"/>
      <c r="BRD19" s="359"/>
      <c r="BRE19" s="359"/>
      <c r="BRF19" s="359"/>
      <c r="BRG19" s="359"/>
      <c r="BRH19" s="360"/>
      <c r="BRI19" s="359"/>
      <c r="BRJ19" s="360"/>
      <c r="BRK19" s="359"/>
      <c r="BRL19" s="359"/>
      <c r="BRM19" s="359"/>
      <c r="BRN19" s="359"/>
      <c r="BRO19" s="360"/>
      <c r="BRP19" s="359"/>
      <c r="BRQ19" s="360"/>
      <c r="BRR19" s="359"/>
      <c r="BRS19" s="359"/>
      <c r="BRT19" s="359"/>
      <c r="BRU19" s="359"/>
      <c r="BRV19" s="360"/>
      <c r="BRW19" s="359"/>
      <c r="BRX19" s="360"/>
      <c r="BRY19" s="359"/>
      <c r="BRZ19" s="359"/>
      <c r="BSA19" s="359"/>
      <c r="BSB19" s="359"/>
      <c r="BSC19" s="360"/>
      <c r="BSD19" s="359"/>
      <c r="BSE19" s="360"/>
      <c r="BSF19" s="359"/>
      <c r="BSG19" s="359"/>
      <c r="BSH19" s="359"/>
      <c r="BSI19" s="359"/>
      <c r="BSJ19" s="360"/>
      <c r="BSK19" s="359"/>
      <c r="BSL19" s="360"/>
      <c r="BSM19" s="359"/>
      <c r="BSN19" s="359"/>
      <c r="BSO19" s="359"/>
      <c r="BSP19" s="359"/>
      <c r="BSQ19" s="360"/>
      <c r="BSR19" s="359"/>
      <c r="BSS19" s="360"/>
      <c r="BST19" s="359"/>
      <c r="BSU19" s="359"/>
      <c r="BSV19" s="359"/>
      <c r="BSW19" s="359"/>
      <c r="BSX19" s="360"/>
      <c r="BSY19" s="359"/>
      <c r="BSZ19" s="360"/>
      <c r="BTA19" s="359"/>
      <c r="BTB19" s="359"/>
      <c r="BTC19" s="359"/>
      <c r="BTD19" s="359"/>
      <c r="BTE19" s="360"/>
      <c r="BTF19" s="359"/>
      <c r="BTG19" s="360"/>
      <c r="BTH19" s="359"/>
      <c r="BTI19" s="359"/>
      <c r="BTJ19" s="359"/>
      <c r="BTK19" s="359"/>
      <c r="BTL19" s="360"/>
      <c r="BTM19" s="359"/>
      <c r="BTN19" s="360"/>
      <c r="BTO19" s="359"/>
      <c r="BTP19" s="359"/>
      <c r="BTQ19" s="359"/>
      <c r="BTR19" s="359"/>
      <c r="BTS19" s="360"/>
      <c r="BTT19" s="359"/>
      <c r="BTU19" s="360"/>
      <c r="BTV19" s="359"/>
      <c r="BTW19" s="359"/>
      <c r="BTX19" s="359"/>
      <c r="BTY19" s="359"/>
      <c r="BTZ19" s="360"/>
      <c r="BUA19" s="359"/>
      <c r="BUB19" s="360"/>
      <c r="BUC19" s="359"/>
      <c r="BUD19" s="359"/>
      <c r="BUE19" s="359"/>
      <c r="BUF19" s="359"/>
      <c r="BUG19" s="360"/>
      <c r="BUH19" s="359"/>
      <c r="BUI19" s="360"/>
      <c r="BUJ19" s="359"/>
      <c r="BUK19" s="359"/>
      <c r="BUL19" s="359"/>
      <c r="BUM19" s="359"/>
      <c r="BUN19" s="360"/>
      <c r="BUO19" s="359"/>
      <c r="BUP19" s="360"/>
      <c r="BUQ19" s="359"/>
      <c r="BUR19" s="359"/>
      <c r="BUS19" s="359"/>
      <c r="BUT19" s="359"/>
      <c r="BUU19" s="360"/>
      <c r="BUV19" s="359"/>
      <c r="BUW19" s="360"/>
      <c r="BUX19" s="359"/>
      <c r="BUY19" s="359"/>
      <c r="BUZ19" s="359"/>
      <c r="BVA19" s="359"/>
      <c r="BVB19" s="360"/>
      <c r="BVC19" s="359"/>
      <c r="BVD19" s="360"/>
      <c r="BVE19" s="359"/>
      <c r="BVF19" s="359"/>
      <c r="BVG19" s="359"/>
      <c r="BVH19" s="359"/>
      <c r="BVI19" s="360"/>
      <c r="BVJ19" s="359"/>
      <c r="BVK19" s="360"/>
      <c r="BVL19" s="359"/>
      <c r="BVM19" s="359"/>
      <c r="BVN19" s="359"/>
      <c r="BVO19" s="359"/>
      <c r="BVP19" s="360"/>
      <c r="BVQ19" s="359"/>
      <c r="BVR19" s="360"/>
      <c r="BVS19" s="359"/>
      <c r="BVT19" s="359"/>
      <c r="BVU19" s="359"/>
      <c r="BVV19" s="359"/>
      <c r="BVW19" s="360"/>
      <c r="BVX19" s="359"/>
      <c r="BVY19" s="360"/>
      <c r="BVZ19" s="359"/>
      <c r="BWA19" s="359"/>
      <c r="BWB19" s="359"/>
      <c r="BWC19" s="359"/>
      <c r="BWD19" s="360"/>
      <c r="BWE19" s="359"/>
      <c r="BWF19" s="360"/>
      <c r="BWG19" s="359"/>
      <c r="BWH19" s="359"/>
      <c r="BWI19" s="359"/>
      <c r="BWJ19" s="359"/>
      <c r="BWK19" s="360"/>
      <c r="BWL19" s="359"/>
      <c r="BWM19" s="360"/>
      <c r="BWN19" s="359"/>
      <c r="BWO19" s="359"/>
      <c r="BWP19" s="359"/>
      <c r="BWQ19" s="359"/>
      <c r="BWR19" s="360"/>
      <c r="BWS19" s="359"/>
      <c r="BWT19" s="360"/>
      <c r="BWU19" s="359"/>
      <c r="BWV19" s="359"/>
      <c r="BWW19" s="359"/>
      <c r="BWX19" s="359"/>
      <c r="BWY19" s="360"/>
      <c r="BWZ19" s="359"/>
      <c r="BXA19" s="360"/>
      <c r="BXB19" s="359"/>
      <c r="BXC19" s="359"/>
      <c r="BXD19" s="359"/>
      <c r="BXE19" s="359"/>
      <c r="BXF19" s="360"/>
      <c r="BXG19" s="359"/>
      <c r="BXH19" s="360"/>
      <c r="BXI19" s="359"/>
      <c r="BXJ19" s="359"/>
      <c r="BXK19" s="359"/>
      <c r="BXL19" s="359"/>
      <c r="BXM19" s="360"/>
      <c r="BXN19" s="359"/>
      <c r="BXO19" s="360"/>
      <c r="BXP19" s="359"/>
      <c r="BXQ19" s="359"/>
      <c r="BXR19" s="359"/>
      <c r="BXS19" s="359"/>
      <c r="BXT19" s="360"/>
      <c r="BXU19" s="359"/>
      <c r="BXV19" s="360"/>
      <c r="BXW19" s="359"/>
      <c r="BXX19" s="359"/>
      <c r="BXY19" s="359"/>
      <c r="BXZ19" s="359"/>
      <c r="BYA19" s="360"/>
      <c r="BYB19" s="359"/>
      <c r="BYC19" s="360"/>
      <c r="BYD19" s="359"/>
      <c r="BYE19" s="359"/>
      <c r="BYF19" s="359"/>
      <c r="BYG19" s="359"/>
      <c r="BYH19" s="360"/>
      <c r="BYI19" s="359"/>
      <c r="BYJ19" s="360"/>
      <c r="BYK19" s="359"/>
      <c r="BYL19" s="359"/>
      <c r="BYM19" s="359"/>
      <c r="BYN19" s="359"/>
      <c r="BYO19" s="360"/>
      <c r="BYP19" s="359"/>
      <c r="BYQ19" s="360"/>
      <c r="BYR19" s="359"/>
      <c r="BYS19" s="359"/>
      <c r="BYT19" s="359"/>
      <c r="BYU19" s="359"/>
      <c r="BYV19" s="360"/>
      <c r="BYW19" s="359"/>
      <c r="BYX19" s="360"/>
      <c r="BYY19" s="359"/>
      <c r="BYZ19" s="359"/>
      <c r="BZA19" s="359"/>
      <c r="BZB19" s="359"/>
      <c r="BZC19" s="360"/>
      <c r="BZD19" s="359"/>
      <c r="BZE19" s="360"/>
      <c r="BZF19" s="359"/>
      <c r="BZG19" s="359"/>
      <c r="BZH19" s="359"/>
      <c r="BZI19" s="359"/>
      <c r="BZJ19" s="360"/>
      <c r="BZK19" s="359"/>
      <c r="BZL19" s="360"/>
      <c r="BZM19" s="359"/>
      <c r="BZN19" s="359"/>
      <c r="BZO19" s="359"/>
      <c r="BZP19" s="359"/>
      <c r="BZQ19" s="360"/>
      <c r="BZR19" s="359"/>
      <c r="BZS19" s="360"/>
      <c r="BZT19" s="359"/>
      <c r="BZU19" s="359"/>
      <c r="BZV19" s="359"/>
      <c r="BZW19" s="359"/>
      <c r="BZX19" s="360"/>
      <c r="BZY19" s="359"/>
      <c r="BZZ19" s="360"/>
      <c r="CAA19" s="359"/>
      <c r="CAB19" s="359"/>
      <c r="CAC19" s="359"/>
      <c r="CAD19" s="359"/>
      <c r="CAE19" s="360"/>
      <c r="CAF19" s="359"/>
      <c r="CAG19" s="360"/>
      <c r="CAH19" s="359"/>
      <c r="CAI19" s="359"/>
      <c r="CAJ19" s="359"/>
      <c r="CAK19" s="359"/>
      <c r="CAL19" s="360"/>
      <c r="CAM19" s="359"/>
      <c r="CAN19" s="360"/>
      <c r="CAO19" s="359"/>
      <c r="CAP19" s="359"/>
      <c r="CAQ19" s="359"/>
      <c r="CAR19" s="359"/>
      <c r="CAS19" s="360"/>
      <c r="CAT19" s="359"/>
      <c r="CAU19" s="360"/>
      <c r="CAV19" s="359"/>
      <c r="CAW19" s="359"/>
      <c r="CAX19" s="359"/>
      <c r="CAY19" s="359"/>
      <c r="CAZ19" s="360"/>
      <c r="CBA19" s="359"/>
      <c r="CBB19" s="360"/>
      <c r="CBC19" s="359"/>
      <c r="CBD19" s="359"/>
      <c r="CBE19" s="359"/>
      <c r="CBF19" s="359"/>
      <c r="CBG19" s="360"/>
      <c r="CBH19" s="359"/>
      <c r="CBI19" s="360"/>
      <c r="CBJ19" s="359"/>
      <c r="CBK19" s="359"/>
      <c r="CBL19" s="359"/>
      <c r="CBM19" s="359"/>
      <c r="CBN19" s="360"/>
      <c r="CBO19" s="359"/>
      <c r="CBP19" s="360"/>
      <c r="CBQ19" s="359"/>
      <c r="CBR19" s="359"/>
      <c r="CBS19" s="359"/>
      <c r="CBT19" s="359"/>
      <c r="CBU19" s="360"/>
      <c r="CBV19" s="359"/>
      <c r="CBW19" s="360"/>
      <c r="CBX19" s="359"/>
      <c r="CBY19" s="359"/>
      <c r="CBZ19" s="359"/>
      <c r="CCA19" s="359"/>
      <c r="CCB19" s="360"/>
      <c r="CCC19" s="359"/>
      <c r="CCD19" s="360"/>
      <c r="CCE19" s="359"/>
      <c r="CCF19" s="359"/>
      <c r="CCG19" s="359"/>
      <c r="CCH19" s="359"/>
      <c r="CCI19" s="360"/>
      <c r="CCJ19" s="359"/>
      <c r="CCK19" s="360"/>
      <c r="CCL19" s="359"/>
      <c r="CCM19" s="359"/>
      <c r="CCN19" s="359"/>
      <c r="CCO19" s="359"/>
      <c r="CCP19" s="360"/>
      <c r="CCQ19" s="359"/>
      <c r="CCR19" s="360"/>
      <c r="CCS19" s="359"/>
      <c r="CCT19" s="359"/>
      <c r="CCU19" s="359"/>
      <c r="CCV19" s="359"/>
      <c r="CCW19" s="360"/>
      <c r="CCX19" s="359"/>
      <c r="CCY19" s="360"/>
      <c r="CCZ19" s="359"/>
      <c r="CDA19" s="359"/>
      <c r="CDB19" s="359"/>
      <c r="CDC19" s="359"/>
      <c r="CDD19" s="360"/>
      <c r="CDE19" s="359"/>
      <c r="CDF19" s="360"/>
      <c r="CDG19" s="359"/>
      <c r="CDH19" s="359"/>
      <c r="CDI19" s="359"/>
      <c r="CDJ19" s="359"/>
      <c r="CDK19" s="360"/>
      <c r="CDL19" s="359"/>
      <c r="CDM19" s="360"/>
      <c r="CDN19" s="359"/>
      <c r="CDO19" s="359"/>
      <c r="CDP19" s="359"/>
      <c r="CDQ19" s="359"/>
      <c r="CDR19" s="360"/>
      <c r="CDS19" s="359"/>
      <c r="CDT19" s="360"/>
      <c r="CDU19" s="359"/>
      <c r="CDV19" s="359"/>
      <c r="CDW19" s="359"/>
      <c r="CDX19" s="359"/>
      <c r="CDY19" s="360"/>
      <c r="CDZ19" s="359"/>
      <c r="CEA19" s="360"/>
      <c r="CEB19" s="359"/>
      <c r="CEC19" s="359"/>
      <c r="CED19" s="359"/>
      <c r="CEE19" s="359"/>
      <c r="CEF19" s="360"/>
      <c r="CEG19" s="359"/>
      <c r="CEH19" s="360"/>
      <c r="CEI19" s="359"/>
      <c r="CEJ19" s="359"/>
      <c r="CEK19" s="359"/>
      <c r="CEL19" s="359"/>
      <c r="CEM19" s="360"/>
      <c r="CEN19" s="359"/>
      <c r="CEO19" s="360"/>
      <c r="CEP19" s="359"/>
      <c r="CEQ19" s="359"/>
      <c r="CER19" s="359"/>
      <c r="CES19" s="359"/>
      <c r="CET19" s="360"/>
      <c r="CEU19" s="359"/>
      <c r="CEV19" s="360"/>
      <c r="CEW19" s="359"/>
      <c r="CEX19" s="359"/>
      <c r="CEY19" s="359"/>
      <c r="CEZ19" s="359"/>
      <c r="CFA19" s="360"/>
      <c r="CFB19" s="359"/>
      <c r="CFC19" s="360"/>
      <c r="CFD19" s="359"/>
      <c r="CFE19" s="359"/>
      <c r="CFF19" s="359"/>
      <c r="CFG19" s="359"/>
      <c r="CFH19" s="360"/>
      <c r="CFI19" s="359"/>
      <c r="CFJ19" s="360"/>
      <c r="CFK19" s="359"/>
      <c r="CFL19" s="359"/>
      <c r="CFM19" s="359"/>
      <c r="CFN19" s="359"/>
      <c r="CFO19" s="360"/>
      <c r="CFP19" s="359"/>
      <c r="CFQ19" s="360"/>
      <c r="CFR19" s="359"/>
      <c r="CFS19" s="359"/>
      <c r="CFT19" s="359"/>
      <c r="CFU19" s="359"/>
      <c r="CFV19" s="360"/>
      <c r="CFW19" s="359"/>
      <c r="CFX19" s="360"/>
      <c r="CFY19" s="359"/>
      <c r="CFZ19" s="359"/>
      <c r="CGA19" s="359"/>
      <c r="CGB19" s="359"/>
      <c r="CGC19" s="360"/>
      <c r="CGD19" s="359"/>
      <c r="CGE19" s="360"/>
      <c r="CGF19" s="359"/>
      <c r="CGG19" s="359"/>
      <c r="CGH19" s="359"/>
      <c r="CGI19" s="359"/>
      <c r="CGJ19" s="360"/>
      <c r="CGK19" s="359"/>
      <c r="CGL19" s="360"/>
      <c r="CGM19" s="359"/>
      <c r="CGN19" s="359"/>
      <c r="CGO19" s="359"/>
      <c r="CGP19" s="359"/>
      <c r="CGQ19" s="360"/>
      <c r="CGR19" s="359"/>
      <c r="CGS19" s="360"/>
      <c r="CGT19" s="359"/>
      <c r="CGU19" s="359"/>
      <c r="CGV19" s="359"/>
      <c r="CGW19" s="359"/>
      <c r="CGX19" s="360"/>
      <c r="CGY19" s="359"/>
      <c r="CGZ19" s="360"/>
      <c r="CHA19" s="359"/>
      <c r="CHB19" s="359"/>
      <c r="CHC19" s="359"/>
      <c r="CHD19" s="359"/>
      <c r="CHE19" s="360"/>
      <c r="CHF19" s="359"/>
      <c r="CHG19" s="360"/>
      <c r="CHH19" s="359"/>
      <c r="CHI19" s="359"/>
      <c r="CHJ19" s="359"/>
      <c r="CHK19" s="359"/>
      <c r="CHL19" s="360"/>
      <c r="CHM19" s="359"/>
      <c r="CHN19" s="360"/>
      <c r="CHO19" s="359"/>
      <c r="CHP19" s="359"/>
      <c r="CHQ19" s="359"/>
      <c r="CHR19" s="359"/>
      <c r="CHS19" s="360"/>
      <c r="CHT19" s="359"/>
      <c r="CHU19" s="360"/>
      <c r="CHV19" s="359"/>
      <c r="CHW19" s="359"/>
      <c r="CHX19" s="359"/>
      <c r="CHY19" s="359"/>
      <c r="CHZ19" s="360"/>
      <c r="CIA19" s="359"/>
      <c r="CIB19" s="360"/>
      <c r="CIC19" s="359"/>
      <c r="CID19" s="359"/>
      <c r="CIE19" s="359"/>
      <c r="CIF19" s="359"/>
      <c r="CIG19" s="360"/>
      <c r="CIH19" s="359"/>
      <c r="CII19" s="360"/>
      <c r="CIJ19" s="359"/>
      <c r="CIK19" s="359"/>
      <c r="CIL19" s="359"/>
      <c r="CIM19" s="359"/>
      <c r="CIN19" s="360"/>
      <c r="CIO19" s="359"/>
      <c r="CIP19" s="360"/>
      <c r="CIQ19" s="359"/>
      <c r="CIR19" s="359"/>
      <c r="CIS19" s="359"/>
      <c r="CIT19" s="359"/>
      <c r="CIU19" s="360"/>
      <c r="CIV19" s="359"/>
      <c r="CIW19" s="360"/>
      <c r="CIX19" s="359"/>
      <c r="CIY19" s="359"/>
      <c r="CIZ19" s="359"/>
      <c r="CJA19" s="359"/>
      <c r="CJB19" s="360"/>
      <c r="CJC19" s="359"/>
      <c r="CJD19" s="360"/>
      <c r="CJE19" s="359"/>
      <c r="CJF19" s="359"/>
      <c r="CJG19" s="359"/>
      <c r="CJH19" s="359"/>
      <c r="CJI19" s="360"/>
      <c r="CJJ19" s="359"/>
      <c r="CJK19" s="360"/>
      <c r="CJL19" s="359"/>
      <c r="CJM19" s="359"/>
      <c r="CJN19" s="359"/>
      <c r="CJO19" s="359"/>
      <c r="CJP19" s="360"/>
      <c r="CJQ19" s="359"/>
      <c r="CJR19" s="360"/>
      <c r="CJS19" s="359"/>
      <c r="CJT19" s="359"/>
      <c r="CJU19" s="359"/>
      <c r="CJV19" s="359"/>
      <c r="CJW19" s="360"/>
      <c r="CJX19" s="359"/>
      <c r="CJY19" s="360"/>
      <c r="CJZ19" s="359"/>
      <c r="CKA19" s="359"/>
      <c r="CKB19" s="359"/>
      <c r="CKC19" s="359"/>
      <c r="CKD19" s="360"/>
      <c r="CKE19" s="359"/>
      <c r="CKF19" s="360"/>
      <c r="CKG19" s="359"/>
      <c r="CKH19" s="359"/>
      <c r="CKI19" s="359"/>
      <c r="CKJ19" s="359"/>
      <c r="CKK19" s="360"/>
      <c r="CKL19" s="359"/>
      <c r="CKM19" s="360"/>
      <c r="CKN19" s="359"/>
      <c r="CKO19" s="359"/>
      <c r="CKP19" s="359"/>
      <c r="CKQ19" s="359"/>
      <c r="CKR19" s="360"/>
      <c r="CKS19" s="359"/>
      <c r="CKT19" s="360"/>
      <c r="CKU19" s="359"/>
      <c r="CKV19" s="359"/>
      <c r="CKW19" s="359"/>
      <c r="CKX19" s="359"/>
      <c r="CKY19" s="360"/>
      <c r="CKZ19" s="359"/>
      <c r="CLA19" s="360"/>
      <c r="CLB19" s="359"/>
      <c r="CLC19" s="359"/>
      <c r="CLD19" s="359"/>
      <c r="CLE19" s="359"/>
      <c r="CLF19" s="360"/>
      <c r="CLG19" s="359"/>
      <c r="CLH19" s="360"/>
      <c r="CLI19" s="359"/>
      <c r="CLJ19" s="359"/>
      <c r="CLK19" s="359"/>
      <c r="CLL19" s="359"/>
      <c r="CLM19" s="360"/>
      <c r="CLN19" s="359"/>
      <c r="CLO19" s="360"/>
      <c r="CLP19" s="359"/>
      <c r="CLQ19" s="359"/>
      <c r="CLR19" s="359"/>
      <c r="CLS19" s="359"/>
      <c r="CLT19" s="360"/>
      <c r="CLU19" s="359"/>
      <c r="CLV19" s="360"/>
      <c r="CLW19" s="359"/>
      <c r="CLX19" s="359"/>
      <c r="CLY19" s="359"/>
      <c r="CLZ19" s="359"/>
      <c r="CMA19" s="360"/>
      <c r="CMB19" s="359"/>
      <c r="CMC19" s="360"/>
      <c r="CMD19" s="359"/>
      <c r="CME19" s="359"/>
      <c r="CMF19" s="359"/>
      <c r="CMG19" s="359"/>
      <c r="CMH19" s="360"/>
      <c r="CMI19" s="359"/>
      <c r="CMJ19" s="360"/>
      <c r="CMK19" s="359"/>
      <c r="CML19" s="359"/>
      <c r="CMM19" s="359"/>
      <c r="CMN19" s="359"/>
      <c r="CMO19" s="360"/>
      <c r="CMP19" s="359"/>
      <c r="CMQ19" s="360"/>
      <c r="CMR19" s="359"/>
      <c r="CMS19" s="359"/>
      <c r="CMT19" s="359"/>
      <c r="CMU19" s="359"/>
      <c r="CMV19" s="360"/>
      <c r="CMW19" s="359"/>
      <c r="CMX19" s="360"/>
      <c r="CMY19" s="359"/>
      <c r="CMZ19" s="359"/>
      <c r="CNA19" s="359"/>
      <c r="CNB19" s="359"/>
      <c r="CNC19" s="360"/>
      <c r="CND19" s="359"/>
      <c r="CNE19" s="360"/>
      <c r="CNF19" s="359"/>
      <c r="CNG19" s="359"/>
      <c r="CNH19" s="359"/>
      <c r="CNI19" s="359"/>
      <c r="CNJ19" s="360"/>
      <c r="CNK19" s="359"/>
      <c r="CNL19" s="360"/>
      <c r="CNM19" s="359"/>
      <c r="CNN19" s="359"/>
      <c r="CNO19" s="359"/>
      <c r="CNP19" s="359"/>
      <c r="CNQ19" s="360"/>
      <c r="CNR19" s="359"/>
      <c r="CNS19" s="360"/>
      <c r="CNT19" s="359"/>
      <c r="CNU19" s="359"/>
      <c r="CNV19" s="359"/>
      <c r="CNW19" s="359"/>
      <c r="CNX19" s="360"/>
      <c r="CNY19" s="359"/>
      <c r="CNZ19" s="360"/>
      <c r="COA19" s="359"/>
      <c r="COB19" s="359"/>
      <c r="COC19" s="359"/>
      <c r="COD19" s="359"/>
      <c r="COE19" s="360"/>
      <c r="COF19" s="359"/>
      <c r="COG19" s="360"/>
      <c r="COH19" s="359"/>
      <c r="COI19" s="359"/>
      <c r="COJ19" s="359"/>
      <c r="COK19" s="359"/>
      <c r="COL19" s="360"/>
      <c r="COM19" s="359"/>
      <c r="CON19" s="360"/>
      <c r="COO19" s="359"/>
      <c r="COP19" s="359"/>
      <c r="COQ19" s="359"/>
      <c r="COR19" s="359"/>
      <c r="COS19" s="360"/>
      <c r="COT19" s="359"/>
      <c r="COU19" s="360"/>
      <c r="COV19" s="359"/>
      <c r="COW19" s="359"/>
      <c r="COX19" s="359"/>
      <c r="COY19" s="359"/>
      <c r="COZ19" s="360"/>
      <c r="CPA19" s="359"/>
      <c r="CPB19" s="360"/>
      <c r="CPC19" s="359"/>
      <c r="CPD19" s="359"/>
      <c r="CPE19" s="359"/>
      <c r="CPF19" s="359"/>
      <c r="CPG19" s="360"/>
      <c r="CPH19" s="359"/>
      <c r="CPI19" s="360"/>
      <c r="CPJ19" s="359"/>
      <c r="CPK19" s="359"/>
      <c r="CPL19" s="359"/>
      <c r="CPM19" s="359"/>
      <c r="CPN19" s="360"/>
      <c r="CPO19" s="359"/>
      <c r="CPP19" s="360"/>
      <c r="CPQ19" s="359"/>
      <c r="CPR19" s="359"/>
      <c r="CPS19" s="359"/>
      <c r="CPT19" s="359"/>
      <c r="CPU19" s="360"/>
      <c r="CPV19" s="359"/>
      <c r="CPW19" s="360"/>
      <c r="CPX19" s="359"/>
      <c r="CPY19" s="359"/>
      <c r="CPZ19" s="359"/>
      <c r="CQA19" s="359"/>
      <c r="CQB19" s="360"/>
      <c r="CQC19" s="359"/>
      <c r="CQD19" s="360"/>
      <c r="CQE19" s="359"/>
      <c r="CQF19" s="359"/>
      <c r="CQG19" s="359"/>
      <c r="CQH19" s="359"/>
      <c r="CQI19" s="360"/>
      <c r="CQJ19" s="359"/>
      <c r="CQK19" s="360"/>
      <c r="CQL19" s="359"/>
      <c r="CQM19" s="359"/>
      <c r="CQN19" s="359"/>
      <c r="CQO19" s="359"/>
      <c r="CQP19" s="360"/>
      <c r="CQQ19" s="359"/>
      <c r="CQR19" s="360"/>
      <c r="CQS19" s="359"/>
      <c r="CQT19" s="359"/>
      <c r="CQU19" s="359"/>
      <c r="CQV19" s="359"/>
      <c r="CQW19" s="360"/>
      <c r="CQX19" s="359"/>
      <c r="CQY19" s="360"/>
      <c r="CQZ19" s="359"/>
      <c r="CRA19" s="359"/>
      <c r="CRB19" s="359"/>
      <c r="CRC19" s="359"/>
      <c r="CRD19" s="360"/>
      <c r="CRE19" s="359"/>
      <c r="CRF19" s="360"/>
      <c r="CRG19" s="359"/>
      <c r="CRH19" s="359"/>
      <c r="CRI19" s="359"/>
      <c r="CRJ19" s="359"/>
      <c r="CRK19" s="360"/>
      <c r="CRL19" s="359"/>
      <c r="CRM19" s="360"/>
      <c r="CRN19" s="359"/>
      <c r="CRO19" s="359"/>
      <c r="CRP19" s="359"/>
      <c r="CRQ19" s="359"/>
      <c r="CRR19" s="360"/>
      <c r="CRS19" s="359"/>
      <c r="CRT19" s="360"/>
      <c r="CRU19" s="359"/>
      <c r="CRV19" s="359"/>
      <c r="CRW19" s="359"/>
      <c r="CRX19" s="359"/>
      <c r="CRY19" s="360"/>
      <c r="CRZ19" s="359"/>
      <c r="CSA19" s="360"/>
      <c r="CSB19" s="359"/>
      <c r="CSC19" s="359"/>
      <c r="CSD19" s="359"/>
      <c r="CSE19" s="359"/>
      <c r="CSF19" s="360"/>
      <c r="CSG19" s="359"/>
      <c r="CSH19" s="360"/>
      <c r="CSI19" s="359"/>
      <c r="CSJ19" s="359"/>
      <c r="CSK19" s="359"/>
      <c r="CSL19" s="359"/>
      <c r="CSM19" s="360"/>
      <c r="CSN19" s="359"/>
      <c r="CSO19" s="360"/>
      <c r="CSP19" s="359"/>
      <c r="CSQ19" s="359"/>
      <c r="CSR19" s="359"/>
      <c r="CSS19" s="359"/>
      <c r="CST19" s="360"/>
      <c r="CSU19" s="359"/>
      <c r="CSV19" s="360"/>
      <c r="CSW19" s="359"/>
      <c r="CSX19" s="359"/>
      <c r="CSY19" s="359"/>
      <c r="CSZ19" s="359"/>
      <c r="CTA19" s="360"/>
      <c r="CTB19" s="359"/>
      <c r="CTC19" s="360"/>
      <c r="CTD19" s="359"/>
      <c r="CTE19" s="359"/>
      <c r="CTF19" s="359"/>
      <c r="CTG19" s="359"/>
      <c r="CTH19" s="360"/>
      <c r="CTI19" s="359"/>
      <c r="CTJ19" s="360"/>
      <c r="CTK19" s="359"/>
      <c r="CTL19" s="359"/>
      <c r="CTM19" s="359"/>
      <c r="CTN19" s="359"/>
      <c r="CTO19" s="360"/>
      <c r="CTP19" s="359"/>
      <c r="CTQ19" s="360"/>
      <c r="CTR19" s="359"/>
      <c r="CTS19" s="359"/>
      <c r="CTT19" s="359"/>
      <c r="CTU19" s="359"/>
      <c r="CTV19" s="360"/>
      <c r="CTW19" s="359"/>
      <c r="CTX19" s="360"/>
      <c r="CTY19" s="359"/>
      <c r="CTZ19" s="359"/>
      <c r="CUA19" s="359"/>
      <c r="CUB19" s="359"/>
      <c r="CUC19" s="360"/>
      <c r="CUD19" s="359"/>
      <c r="CUE19" s="360"/>
      <c r="CUF19" s="359"/>
      <c r="CUG19" s="359"/>
      <c r="CUH19" s="359"/>
      <c r="CUI19" s="359"/>
      <c r="CUJ19" s="360"/>
      <c r="CUK19" s="359"/>
      <c r="CUL19" s="360"/>
      <c r="CUM19" s="359"/>
      <c r="CUN19" s="359"/>
      <c r="CUO19" s="359"/>
      <c r="CUP19" s="359"/>
      <c r="CUQ19" s="360"/>
      <c r="CUR19" s="359"/>
      <c r="CUS19" s="360"/>
      <c r="CUT19" s="359"/>
      <c r="CUU19" s="359"/>
      <c r="CUV19" s="359"/>
      <c r="CUW19" s="359"/>
      <c r="CUX19" s="360"/>
      <c r="CUY19" s="359"/>
      <c r="CUZ19" s="360"/>
      <c r="CVA19" s="359"/>
      <c r="CVB19" s="359"/>
      <c r="CVC19" s="359"/>
      <c r="CVD19" s="359"/>
      <c r="CVE19" s="360"/>
      <c r="CVF19" s="359"/>
      <c r="CVG19" s="360"/>
      <c r="CVH19" s="359"/>
      <c r="CVI19" s="359"/>
      <c r="CVJ19" s="359"/>
      <c r="CVK19" s="359"/>
      <c r="CVL19" s="360"/>
      <c r="CVM19" s="359"/>
      <c r="CVN19" s="360"/>
      <c r="CVO19" s="359"/>
      <c r="CVP19" s="359"/>
      <c r="CVQ19" s="359"/>
      <c r="CVR19" s="359"/>
      <c r="CVS19" s="360"/>
      <c r="CVT19" s="359"/>
      <c r="CVU19" s="360"/>
      <c r="CVV19" s="359"/>
      <c r="CVW19" s="359"/>
      <c r="CVX19" s="359"/>
      <c r="CVY19" s="359"/>
      <c r="CVZ19" s="360"/>
      <c r="CWA19" s="359"/>
      <c r="CWB19" s="360"/>
      <c r="CWC19" s="359"/>
      <c r="CWD19" s="359"/>
      <c r="CWE19" s="359"/>
      <c r="CWF19" s="359"/>
      <c r="CWG19" s="360"/>
      <c r="CWH19" s="359"/>
      <c r="CWI19" s="360"/>
      <c r="CWJ19" s="359"/>
      <c r="CWK19" s="359"/>
      <c r="CWL19" s="359"/>
      <c r="CWM19" s="359"/>
      <c r="CWN19" s="360"/>
      <c r="CWO19" s="359"/>
      <c r="CWP19" s="360"/>
      <c r="CWQ19" s="359"/>
      <c r="CWR19" s="359"/>
      <c r="CWS19" s="359"/>
      <c r="CWT19" s="359"/>
      <c r="CWU19" s="360"/>
      <c r="CWV19" s="359"/>
      <c r="CWW19" s="360"/>
      <c r="CWX19" s="359"/>
      <c r="CWY19" s="359"/>
      <c r="CWZ19" s="359"/>
      <c r="CXA19" s="359"/>
      <c r="CXB19" s="360"/>
      <c r="CXC19" s="359"/>
      <c r="CXD19" s="360"/>
      <c r="CXE19" s="359"/>
      <c r="CXF19" s="359"/>
      <c r="CXG19" s="359"/>
      <c r="CXH19" s="359"/>
      <c r="CXI19" s="360"/>
      <c r="CXJ19" s="359"/>
      <c r="CXK19" s="360"/>
      <c r="CXL19" s="359"/>
      <c r="CXM19" s="359"/>
      <c r="CXN19" s="359"/>
      <c r="CXO19" s="359"/>
      <c r="CXP19" s="360"/>
      <c r="CXQ19" s="359"/>
      <c r="CXR19" s="360"/>
      <c r="CXS19" s="359"/>
      <c r="CXT19" s="359"/>
      <c r="CXU19" s="359"/>
      <c r="CXV19" s="359"/>
      <c r="CXW19" s="360"/>
      <c r="CXX19" s="359"/>
      <c r="CXY19" s="360"/>
      <c r="CXZ19" s="359"/>
      <c r="CYA19" s="359"/>
      <c r="CYB19" s="359"/>
      <c r="CYC19" s="359"/>
      <c r="CYD19" s="360"/>
      <c r="CYE19" s="359"/>
      <c r="CYF19" s="360"/>
      <c r="CYG19" s="359"/>
      <c r="CYH19" s="359"/>
      <c r="CYI19" s="359"/>
      <c r="CYJ19" s="359"/>
      <c r="CYK19" s="360"/>
      <c r="CYL19" s="359"/>
      <c r="CYM19" s="360"/>
      <c r="CYN19" s="359"/>
      <c r="CYO19" s="359"/>
      <c r="CYP19" s="359"/>
      <c r="CYQ19" s="359"/>
      <c r="CYR19" s="360"/>
      <c r="CYS19" s="359"/>
      <c r="CYT19" s="360"/>
      <c r="CYU19" s="359"/>
      <c r="CYV19" s="359"/>
      <c r="CYW19" s="359"/>
      <c r="CYX19" s="359"/>
      <c r="CYY19" s="360"/>
      <c r="CYZ19" s="359"/>
      <c r="CZA19" s="360"/>
      <c r="CZB19" s="359"/>
      <c r="CZC19" s="359"/>
      <c r="CZD19" s="359"/>
      <c r="CZE19" s="359"/>
      <c r="CZF19" s="360"/>
      <c r="CZG19" s="359"/>
      <c r="CZH19" s="360"/>
      <c r="CZI19" s="359"/>
      <c r="CZJ19" s="359"/>
      <c r="CZK19" s="359"/>
      <c r="CZL19" s="359"/>
      <c r="CZM19" s="360"/>
      <c r="CZN19" s="359"/>
      <c r="CZO19" s="360"/>
      <c r="CZP19" s="359"/>
      <c r="CZQ19" s="359"/>
      <c r="CZR19" s="359"/>
      <c r="CZS19" s="359"/>
      <c r="CZT19" s="360"/>
      <c r="CZU19" s="359"/>
      <c r="CZV19" s="360"/>
      <c r="CZW19" s="359"/>
      <c r="CZX19" s="359"/>
      <c r="CZY19" s="359"/>
      <c r="CZZ19" s="359"/>
      <c r="DAA19" s="360"/>
      <c r="DAB19" s="359"/>
      <c r="DAC19" s="360"/>
      <c r="DAD19" s="359"/>
      <c r="DAE19" s="359"/>
      <c r="DAF19" s="359"/>
      <c r="DAG19" s="359"/>
      <c r="DAH19" s="360"/>
      <c r="DAI19" s="359"/>
      <c r="DAJ19" s="360"/>
      <c r="DAK19" s="359"/>
      <c r="DAL19" s="359"/>
      <c r="DAM19" s="359"/>
      <c r="DAN19" s="359"/>
      <c r="DAO19" s="360"/>
      <c r="DAP19" s="359"/>
      <c r="DAQ19" s="360"/>
      <c r="DAR19" s="359"/>
      <c r="DAS19" s="359"/>
      <c r="DAT19" s="359"/>
      <c r="DAU19" s="359"/>
      <c r="DAV19" s="360"/>
      <c r="DAW19" s="359"/>
      <c r="DAX19" s="360"/>
      <c r="DAY19" s="359"/>
      <c r="DAZ19" s="359"/>
      <c r="DBA19" s="359"/>
      <c r="DBB19" s="359"/>
      <c r="DBC19" s="360"/>
      <c r="DBD19" s="359"/>
      <c r="DBE19" s="360"/>
      <c r="DBF19" s="359"/>
      <c r="DBG19" s="359"/>
      <c r="DBH19" s="359"/>
      <c r="DBI19" s="359"/>
      <c r="DBJ19" s="360"/>
      <c r="DBK19" s="359"/>
      <c r="DBL19" s="360"/>
      <c r="DBM19" s="359"/>
      <c r="DBN19" s="359"/>
      <c r="DBO19" s="359"/>
      <c r="DBP19" s="359"/>
      <c r="DBQ19" s="360"/>
      <c r="DBR19" s="359"/>
      <c r="DBS19" s="360"/>
      <c r="DBT19" s="359"/>
      <c r="DBU19" s="359"/>
      <c r="DBV19" s="359"/>
      <c r="DBW19" s="359"/>
      <c r="DBX19" s="360"/>
      <c r="DBY19" s="359"/>
      <c r="DBZ19" s="360"/>
      <c r="DCA19" s="359"/>
      <c r="DCB19" s="359"/>
      <c r="DCC19" s="359"/>
      <c r="DCD19" s="359"/>
      <c r="DCE19" s="360"/>
      <c r="DCF19" s="359"/>
      <c r="DCG19" s="360"/>
      <c r="DCH19" s="359"/>
      <c r="DCI19" s="359"/>
      <c r="DCJ19" s="359"/>
      <c r="DCK19" s="359"/>
      <c r="DCL19" s="360"/>
      <c r="DCM19" s="359"/>
      <c r="DCN19" s="360"/>
      <c r="DCO19" s="359"/>
      <c r="DCP19" s="359"/>
      <c r="DCQ19" s="359"/>
      <c r="DCR19" s="359"/>
      <c r="DCS19" s="360"/>
      <c r="DCT19" s="359"/>
      <c r="DCU19" s="360"/>
      <c r="DCV19" s="359"/>
      <c r="DCW19" s="359"/>
      <c r="DCX19" s="359"/>
      <c r="DCY19" s="359"/>
      <c r="DCZ19" s="360"/>
      <c r="DDA19" s="359"/>
      <c r="DDB19" s="360"/>
      <c r="DDC19" s="359"/>
      <c r="DDD19" s="359"/>
      <c r="DDE19" s="359"/>
      <c r="DDF19" s="359"/>
      <c r="DDG19" s="360"/>
      <c r="DDH19" s="359"/>
      <c r="DDI19" s="360"/>
      <c r="DDJ19" s="359"/>
      <c r="DDK19" s="359"/>
      <c r="DDL19" s="359"/>
      <c r="DDM19" s="359"/>
      <c r="DDN19" s="360"/>
      <c r="DDO19" s="359"/>
      <c r="DDP19" s="360"/>
      <c r="DDQ19" s="359"/>
      <c r="DDR19" s="359"/>
      <c r="DDS19" s="359"/>
      <c r="DDT19" s="359"/>
      <c r="DDU19" s="360"/>
      <c r="DDV19" s="359"/>
      <c r="DDW19" s="360"/>
      <c r="DDX19" s="359"/>
      <c r="DDY19" s="359"/>
      <c r="DDZ19" s="359"/>
      <c r="DEA19" s="359"/>
      <c r="DEB19" s="360"/>
      <c r="DEC19" s="359"/>
      <c r="DED19" s="360"/>
      <c r="DEE19" s="359"/>
      <c r="DEF19" s="359"/>
      <c r="DEG19" s="359"/>
      <c r="DEH19" s="359"/>
      <c r="DEI19" s="360"/>
      <c r="DEJ19" s="359"/>
      <c r="DEK19" s="360"/>
      <c r="DEL19" s="359"/>
      <c r="DEM19" s="359"/>
      <c r="DEN19" s="359"/>
      <c r="DEO19" s="359"/>
      <c r="DEP19" s="360"/>
      <c r="DEQ19" s="359"/>
      <c r="DER19" s="360"/>
      <c r="DES19" s="359"/>
      <c r="DET19" s="359"/>
      <c r="DEU19" s="359"/>
      <c r="DEV19" s="359"/>
      <c r="DEW19" s="360"/>
      <c r="DEX19" s="359"/>
      <c r="DEY19" s="360"/>
      <c r="DEZ19" s="359"/>
      <c r="DFA19" s="359"/>
      <c r="DFB19" s="359"/>
      <c r="DFC19" s="359"/>
      <c r="DFD19" s="360"/>
      <c r="DFE19" s="359"/>
      <c r="DFF19" s="360"/>
      <c r="DFG19" s="359"/>
      <c r="DFH19" s="359"/>
      <c r="DFI19" s="359"/>
      <c r="DFJ19" s="359"/>
      <c r="DFK19" s="360"/>
      <c r="DFL19" s="359"/>
      <c r="DFM19" s="360"/>
      <c r="DFN19" s="359"/>
      <c r="DFO19" s="359"/>
      <c r="DFP19" s="359"/>
      <c r="DFQ19" s="359"/>
      <c r="DFR19" s="360"/>
      <c r="DFS19" s="359"/>
      <c r="DFT19" s="360"/>
      <c r="DFU19" s="359"/>
      <c r="DFV19" s="359"/>
      <c r="DFW19" s="359"/>
      <c r="DFX19" s="359"/>
      <c r="DFY19" s="360"/>
      <c r="DFZ19" s="359"/>
      <c r="DGA19" s="360"/>
      <c r="DGB19" s="359"/>
      <c r="DGC19" s="359"/>
      <c r="DGD19" s="359"/>
      <c r="DGE19" s="359"/>
      <c r="DGF19" s="360"/>
      <c r="DGG19" s="359"/>
      <c r="DGH19" s="360"/>
      <c r="DGI19" s="359"/>
      <c r="DGJ19" s="359"/>
      <c r="DGK19" s="359"/>
      <c r="DGL19" s="359"/>
      <c r="DGM19" s="360"/>
      <c r="DGN19" s="359"/>
      <c r="DGO19" s="360"/>
      <c r="DGP19" s="359"/>
      <c r="DGQ19" s="359"/>
      <c r="DGR19" s="359"/>
      <c r="DGS19" s="359"/>
      <c r="DGT19" s="360"/>
      <c r="DGU19" s="359"/>
      <c r="DGV19" s="360"/>
      <c r="DGW19" s="359"/>
      <c r="DGX19" s="359"/>
      <c r="DGY19" s="359"/>
      <c r="DGZ19" s="359"/>
      <c r="DHA19" s="360"/>
      <c r="DHB19" s="359"/>
      <c r="DHC19" s="360"/>
      <c r="DHD19" s="359"/>
      <c r="DHE19" s="359"/>
      <c r="DHF19" s="359"/>
      <c r="DHG19" s="359"/>
      <c r="DHH19" s="360"/>
      <c r="DHI19" s="359"/>
      <c r="DHJ19" s="360"/>
      <c r="DHK19" s="359"/>
      <c r="DHL19" s="359"/>
      <c r="DHM19" s="359"/>
      <c r="DHN19" s="359"/>
      <c r="DHO19" s="360"/>
      <c r="DHP19" s="359"/>
      <c r="DHQ19" s="360"/>
      <c r="DHR19" s="359"/>
      <c r="DHS19" s="359"/>
      <c r="DHT19" s="359"/>
      <c r="DHU19" s="359"/>
      <c r="DHV19" s="360"/>
      <c r="DHW19" s="359"/>
      <c r="DHX19" s="360"/>
      <c r="DHY19" s="359"/>
      <c r="DHZ19" s="359"/>
      <c r="DIA19" s="359"/>
      <c r="DIB19" s="359"/>
      <c r="DIC19" s="360"/>
      <c r="DID19" s="359"/>
      <c r="DIE19" s="360"/>
      <c r="DIF19" s="359"/>
      <c r="DIG19" s="359"/>
      <c r="DIH19" s="359"/>
      <c r="DII19" s="359"/>
      <c r="DIJ19" s="360"/>
      <c r="DIK19" s="359"/>
      <c r="DIL19" s="360"/>
      <c r="DIM19" s="359"/>
      <c r="DIN19" s="359"/>
      <c r="DIO19" s="359"/>
      <c r="DIP19" s="359"/>
      <c r="DIQ19" s="360"/>
      <c r="DIR19" s="359"/>
      <c r="DIS19" s="360"/>
      <c r="DIT19" s="359"/>
      <c r="DIU19" s="359"/>
      <c r="DIV19" s="359"/>
      <c r="DIW19" s="359"/>
      <c r="DIX19" s="360"/>
      <c r="DIY19" s="359"/>
      <c r="DIZ19" s="360"/>
      <c r="DJA19" s="359"/>
      <c r="DJB19" s="359"/>
      <c r="DJC19" s="359"/>
      <c r="DJD19" s="359"/>
      <c r="DJE19" s="360"/>
      <c r="DJF19" s="359"/>
      <c r="DJG19" s="360"/>
      <c r="DJH19" s="359"/>
      <c r="DJI19" s="359"/>
      <c r="DJJ19" s="359"/>
      <c r="DJK19" s="359"/>
      <c r="DJL19" s="360"/>
      <c r="DJM19" s="359"/>
      <c r="DJN19" s="360"/>
      <c r="DJO19" s="359"/>
      <c r="DJP19" s="359"/>
      <c r="DJQ19" s="359"/>
      <c r="DJR19" s="359"/>
      <c r="DJS19" s="360"/>
      <c r="DJT19" s="359"/>
      <c r="DJU19" s="360"/>
      <c r="DJV19" s="359"/>
      <c r="DJW19" s="359"/>
      <c r="DJX19" s="359"/>
      <c r="DJY19" s="359"/>
      <c r="DJZ19" s="360"/>
      <c r="DKA19" s="359"/>
      <c r="DKB19" s="360"/>
      <c r="DKC19" s="359"/>
      <c r="DKD19" s="359"/>
      <c r="DKE19" s="359"/>
      <c r="DKF19" s="359"/>
      <c r="DKG19" s="360"/>
      <c r="DKH19" s="359"/>
      <c r="DKI19" s="360"/>
      <c r="DKJ19" s="359"/>
      <c r="DKK19" s="359"/>
      <c r="DKL19" s="359"/>
      <c r="DKM19" s="359"/>
      <c r="DKN19" s="360"/>
      <c r="DKO19" s="359"/>
      <c r="DKP19" s="360"/>
      <c r="DKQ19" s="359"/>
      <c r="DKR19" s="359"/>
      <c r="DKS19" s="359"/>
      <c r="DKT19" s="359"/>
      <c r="DKU19" s="360"/>
      <c r="DKV19" s="359"/>
      <c r="DKW19" s="360"/>
      <c r="DKX19" s="359"/>
      <c r="DKY19" s="359"/>
      <c r="DKZ19" s="359"/>
      <c r="DLA19" s="359"/>
      <c r="DLB19" s="360"/>
      <c r="DLC19" s="359"/>
      <c r="DLD19" s="360"/>
      <c r="DLE19" s="359"/>
      <c r="DLF19" s="359"/>
      <c r="DLG19" s="359"/>
      <c r="DLH19" s="359"/>
      <c r="DLI19" s="360"/>
      <c r="DLJ19" s="359"/>
      <c r="DLK19" s="360"/>
      <c r="DLL19" s="359"/>
      <c r="DLM19" s="359"/>
      <c r="DLN19" s="359"/>
      <c r="DLO19" s="359"/>
      <c r="DLP19" s="360"/>
      <c r="DLQ19" s="359"/>
      <c r="DLR19" s="360"/>
      <c r="DLS19" s="359"/>
      <c r="DLT19" s="359"/>
      <c r="DLU19" s="359"/>
      <c r="DLV19" s="359"/>
      <c r="DLW19" s="360"/>
      <c r="DLX19" s="359"/>
      <c r="DLY19" s="360"/>
      <c r="DLZ19" s="359"/>
      <c r="DMA19" s="359"/>
      <c r="DMB19" s="359"/>
      <c r="DMC19" s="359"/>
      <c r="DMD19" s="360"/>
      <c r="DME19" s="359"/>
      <c r="DMF19" s="360"/>
      <c r="DMG19" s="359"/>
      <c r="DMH19" s="359"/>
      <c r="DMI19" s="359"/>
      <c r="DMJ19" s="359"/>
      <c r="DMK19" s="360"/>
      <c r="DML19" s="359"/>
      <c r="DMM19" s="360"/>
      <c r="DMN19" s="359"/>
      <c r="DMO19" s="359"/>
      <c r="DMP19" s="359"/>
      <c r="DMQ19" s="359"/>
      <c r="DMR19" s="360"/>
      <c r="DMS19" s="359"/>
      <c r="DMT19" s="360"/>
      <c r="DMU19" s="359"/>
      <c r="DMV19" s="359"/>
      <c r="DMW19" s="359"/>
      <c r="DMX19" s="359"/>
      <c r="DMY19" s="360"/>
      <c r="DMZ19" s="359"/>
      <c r="DNA19" s="360"/>
      <c r="DNB19" s="359"/>
      <c r="DNC19" s="359"/>
      <c r="DND19" s="359"/>
      <c r="DNE19" s="359"/>
      <c r="DNF19" s="360"/>
      <c r="DNG19" s="359"/>
      <c r="DNH19" s="360"/>
      <c r="DNI19" s="359"/>
      <c r="DNJ19" s="359"/>
      <c r="DNK19" s="359"/>
      <c r="DNL19" s="359"/>
      <c r="DNM19" s="360"/>
      <c r="DNN19" s="359"/>
      <c r="DNO19" s="360"/>
      <c r="DNP19" s="359"/>
      <c r="DNQ19" s="359"/>
      <c r="DNR19" s="359"/>
      <c r="DNS19" s="359"/>
      <c r="DNT19" s="360"/>
      <c r="DNU19" s="359"/>
      <c r="DNV19" s="360"/>
      <c r="DNW19" s="359"/>
      <c r="DNX19" s="359"/>
      <c r="DNY19" s="359"/>
      <c r="DNZ19" s="359"/>
      <c r="DOA19" s="360"/>
      <c r="DOB19" s="359"/>
      <c r="DOC19" s="360"/>
      <c r="DOD19" s="359"/>
      <c r="DOE19" s="359"/>
      <c r="DOF19" s="359"/>
      <c r="DOG19" s="359"/>
      <c r="DOH19" s="360"/>
      <c r="DOI19" s="359"/>
      <c r="DOJ19" s="360"/>
      <c r="DOK19" s="359"/>
      <c r="DOL19" s="359"/>
      <c r="DOM19" s="359"/>
      <c r="DON19" s="359"/>
      <c r="DOO19" s="360"/>
      <c r="DOP19" s="359"/>
      <c r="DOQ19" s="360"/>
      <c r="DOR19" s="359"/>
      <c r="DOS19" s="359"/>
      <c r="DOT19" s="359"/>
      <c r="DOU19" s="359"/>
      <c r="DOV19" s="360"/>
      <c r="DOW19" s="359"/>
      <c r="DOX19" s="360"/>
      <c r="DOY19" s="359"/>
      <c r="DOZ19" s="359"/>
      <c r="DPA19" s="359"/>
      <c r="DPB19" s="359"/>
      <c r="DPC19" s="360"/>
      <c r="DPD19" s="359"/>
      <c r="DPE19" s="360"/>
      <c r="DPF19" s="359"/>
      <c r="DPG19" s="359"/>
      <c r="DPH19" s="359"/>
      <c r="DPI19" s="359"/>
      <c r="DPJ19" s="360"/>
      <c r="DPK19" s="359"/>
      <c r="DPL19" s="360"/>
      <c r="DPM19" s="359"/>
      <c r="DPN19" s="359"/>
      <c r="DPO19" s="359"/>
      <c r="DPP19" s="359"/>
      <c r="DPQ19" s="360"/>
      <c r="DPR19" s="359"/>
      <c r="DPS19" s="360"/>
      <c r="DPT19" s="359"/>
      <c r="DPU19" s="359"/>
      <c r="DPV19" s="359"/>
      <c r="DPW19" s="359"/>
      <c r="DPX19" s="360"/>
      <c r="DPY19" s="359"/>
      <c r="DPZ19" s="360"/>
      <c r="DQA19" s="359"/>
      <c r="DQB19" s="359"/>
      <c r="DQC19" s="359"/>
      <c r="DQD19" s="359"/>
      <c r="DQE19" s="360"/>
      <c r="DQF19" s="359"/>
      <c r="DQG19" s="360"/>
      <c r="DQH19" s="359"/>
      <c r="DQI19" s="359"/>
      <c r="DQJ19" s="359"/>
      <c r="DQK19" s="359"/>
      <c r="DQL19" s="360"/>
      <c r="DQM19" s="359"/>
      <c r="DQN19" s="360"/>
      <c r="DQO19" s="359"/>
      <c r="DQP19" s="359"/>
      <c r="DQQ19" s="359"/>
      <c r="DQR19" s="359"/>
      <c r="DQS19" s="360"/>
      <c r="DQT19" s="359"/>
      <c r="DQU19" s="360"/>
      <c r="DQV19" s="359"/>
      <c r="DQW19" s="359"/>
      <c r="DQX19" s="359"/>
      <c r="DQY19" s="359"/>
      <c r="DQZ19" s="360"/>
      <c r="DRA19" s="359"/>
      <c r="DRB19" s="360"/>
      <c r="DRC19" s="359"/>
      <c r="DRD19" s="359"/>
      <c r="DRE19" s="359"/>
      <c r="DRF19" s="359"/>
      <c r="DRG19" s="360"/>
      <c r="DRH19" s="359"/>
      <c r="DRI19" s="360"/>
      <c r="DRJ19" s="359"/>
      <c r="DRK19" s="359"/>
      <c r="DRL19" s="359"/>
      <c r="DRM19" s="359"/>
      <c r="DRN19" s="360"/>
      <c r="DRO19" s="359"/>
      <c r="DRP19" s="360"/>
      <c r="DRQ19" s="359"/>
      <c r="DRR19" s="359"/>
      <c r="DRS19" s="359"/>
      <c r="DRT19" s="359"/>
      <c r="DRU19" s="360"/>
      <c r="DRV19" s="359"/>
      <c r="DRW19" s="360"/>
      <c r="DRX19" s="359"/>
      <c r="DRY19" s="359"/>
      <c r="DRZ19" s="359"/>
      <c r="DSA19" s="359"/>
      <c r="DSB19" s="360"/>
      <c r="DSC19" s="359"/>
      <c r="DSD19" s="360"/>
      <c r="DSE19" s="359"/>
      <c r="DSF19" s="359"/>
      <c r="DSG19" s="359"/>
      <c r="DSH19" s="359"/>
      <c r="DSI19" s="360"/>
      <c r="DSJ19" s="359"/>
      <c r="DSK19" s="360"/>
      <c r="DSL19" s="359"/>
      <c r="DSM19" s="359"/>
      <c r="DSN19" s="359"/>
      <c r="DSO19" s="359"/>
      <c r="DSP19" s="360"/>
      <c r="DSQ19" s="359"/>
      <c r="DSR19" s="360"/>
      <c r="DSS19" s="359"/>
      <c r="DST19" s="359"/>
      <c r="DSU19" s="359"/>
      <c r="DSV19" s="359"/>
      <c r="DSW19" s="360"/>
      <c r="DSX19" s="359"/>
      <c r="DSY19" s="360"/>
      <c r="DSZ19" s="359"/>
      <c r="DTA19" s="359"/>
      <c r="DTB19" s="359"/>
      <c r="DTC19" s="359"/>
      <c r="DTD19" s="360"/>
      <c r="DTE19" s="359"/>
      <c r="DTF19" s="360"/>
      <c r="DTG19" s="359"/>
      <c r="DTH19" s="359"/>
      <c r="DTI19" s="359"/>
      <c r="DTJ19" s="359"/>
      <c r="DTK19" s="360"/>
      <c r="DTL19" s="359"/>
      <c r="DTM19" s="360"/>
      <c r="DTN19" s="359"/>
      <c r="DTO19" s="359"/>
      <c r="DTP19" s="359"/>
      <c r="DTQ19" s="359"/>
      <c r="DTR19" s="360"/>
      <c r="DTS19" s="359"/>
      <c r="DTT19" s="360"/>
      <c r="DTU19" s="359"/>
      <c r="DTV19" s="359"/>
      <c r="DTW19" s="359"/>
      <c r="DTX19" s="359"/>
      <c r="DTY19" s="360"/>
      <c r="DTZ19" s="359"/>
      <c r="DUA19" s="360"/>
      <c r="DUB19" s="359"/>
      <c r="DUC19" s="359"/>
      <c r="DUD19" s="359"/>
      <c r="DUE19" s="359"/>
      <c r="DUF19" s="360"/>
      <c r="DUG19" s="359"/>
      <c r="DUH19" s="360"/>
      <c r="DUI19" s="359"/>
      <c r="DUJ19" s="359"/>
      <c r="DUK19" s="359"/>
      <c r="DUL19" s="359"/>
      <c r="DUM19" s="360"/>
      <c r="DUN19" s="359"/>
      <c r="DUO19" s="360"/>
      <c r="DUP19" s="359"/>
      <c r="DUQ19" s="359"/>
      <c r="DUR19" s="359"/>
      <c r="DUS19" s="359"/>
      <c r="DUT19" s="360"/>
      <c r="DUU19" s="359"/>
      <c r="DUV19" s="360"/>
      <c r="DUW19" s="359"/>
      <c r="DUX19" s="359"/>
      <c r="DUY19" s="359"/>
      <c r="DUZ19" s="359"/>
      <c r="DVA19" s="360"/>
      <c r="DVB19" s="359"/>
      <c r="DVC19" s="360"/>
      <c r="DVD19" s="359"/>
      <c r="DVE19" s="359"/>
      <c r="DVF19" s="359"/>
      <c r="DVG19" s="359"/>
      <c r="DVH19" s="360"/>
      <c r="DVI19" s="359"/>
      <c r="DVJ19" s="360"/>
      <c r="DVK19" s="359"/>
      <c r="DVL19" s="359"/>
      <c r="DVM19" s="359"/>
      <c r="DVN19" s="359"/>
      <c r="DVO19" s="360"/>
      <c r="DVP19" s="359"/>
      <c r="DVQ19" s="360"/>
      <c r="DVR19" s="359"/>
      <c r="DVS19" s="359"/>
      <c r="DVT19" s="359"/>
      <c r="DVU19" s="359"/>
      <c r="DVV19" s="360"/>
      <c r="DVW19" s="359"/>
      <c r="DVX19" s="360"/>
      <c r="DVY19" s="359"/>
      <c r="DVZ19" s="359"/>
      <c r="DWA19" s="359"/>
      <c r="DWB19" s="359"/>
      <c r="DWC19" s="360"/>
      <c r="DWD19" s="359"/>
      <c r="DWE19" s="360"/>
      <c r="DWF19" s="359"/>
      <c r="DWG19" s="359"/>
      <c r="DWH19" s="359"/>
      <c r="DWI19" s="359"/>
      <c r="DWJ19" s="360"/>
      <c r="DWK19" s="359"/>
      <c r="DWL19" s="360"/>
      <c r="DWM19" s="359"/>
      <c r="DWN19" s="359"/>
      <c r="DWO19" s="359"/>
      <c r="DWP19" s="359"/>
      <c r="DWQ19" s="360"/>
      <c r="DWR19" s="359"/>
      <c r="DWS19" s="360"/>
      <c r="DWT19" s="359"/>
      <c r="DWU19" s="359"/>
      <c r="DWV19" s="359"/>
      <c r="DWW19" s="359"/>
      <c r="DWX19" s="360"/>
      <c r="DWY19" s="359"/>
      <c r="DWZ19" s="360"/>
      <c r="DXA19" s="359"/>
      <c r="DXB19" s="359"/>
      <c r="DXC19" s="359"/>
      <c r="DXD19" s="359"/>
      <c r="DXE19" s="360"/>
      <c r="DXF19" s="359"/>
      <c r="DXG19" s="360"/>
      <c r="DXH19" s="359"/>
      <c r="DXI19" s="359"/>
      <c r="DXJ19" s="359"/>
      <c r="DXK19" s="359"/>
      <c r="DXL19" s="360"/>
      <c r="DXM19" s="359"/>
      <c r="DXN19" s="360"/>
      <c r="DXO19" s="359"/>
      <c r="DXP19" s="359"/>
      <c r="DXQ19" s="359"/>
      <c r="DXR19" s="359"/>
      <c r="DXS19" s="360"/>
      <c r="DXT19" s="359"/>
      <c r="DXU19" s="360"/>
      <c r="DXV19" s="359"/>
      <c r="DXW19" s="359"/>
      <c r="DXX19" s="359"/>
      <c r="DXY19" s="359"/>
      <c r="DXZ19" s="360"/>
      <c r="DYA19" s="359"/>
      <c r="DYB19" s="360"/>
      <c r="DYC19" s="359"/>
      <c r="DYD19" s="359"/>
      <c r="DYE19" s="359"/>
      <c r="DYF19" s="359"/>
      <c r="DYG19" s="360"/>
      <c r="DYH19" s="359"/>
      <c r="DYI19" s="360"/>
      <c r="DYJ19" s="359"/>
      <c r="DYK19" s="359"/>
      <c r="DYL19" s="359"/>
      <c r="DYM19" s="359"/>
      <c r="DYN19" s="360"/>
      <c r="DYO19" s="359"/>
      <c r="DYP19" s="360"/>
      <c r="DYQ19" s="359"/>
      <c r="DYR19" s="359"/>
      <c r="DYS19" s="359"/>
      <c r="DYT19" s="359"/>
      <c r="DYU19" s="360"/>
      <c r="DYV19" s="359"/>
      <c r="DYW19" s="360"/>
      <c r="DYX19" s="359"/>
      <c r="DYY19" s="359"/>
      <c r="DYZ19" s="359"/>
      <c r="DZA19" s="359"/>
      <c r="DZB19" s="360"/>
      <c r="DZC19" s="359"/>
      <c r="DZD19" s="360"/>
      <c r="DZE19" s="359"/>
      <c r="DZF19" s="359"/>
      <c r="DZG19" s="359"/>
      <c r="DZH19" s="359"/>
      <c r="DZI19" s="360"/>
      <c r="DZJ19" s="359"/>
      <c r="DZK19" s="360"/>
      <c r="DZL19" s="359"/>
      <c r="DZM19" s="359"/>
      <c r="DZN19" s="359"/>
      <c r="DZO19" s="359"/>
      <c r="DZP19" s="360"/>
      <c r="DZQ19" s="359"/>
      <c r="DZR19" s="360"/>
      <c r="DZS19" s="359"/>
      <c r="DZT19" s="359"/>
      <c r="DZU19" s="359"/>
      <c r="DZV19" s="359"/>
      <c r="DZW19" s="360"/>
      <c r="DZX19" s="359"/>
      <c r="DZY19" s="360"/>
      <c r="DZZ19" s="359"/>
      <c r="EAA19" s="359"/>
      <c r="EAB19" s="359"/>
      <c r="EAC19" s="359"/>
      <c r="EAD19" s="360"/>
      <c r="EAE19" s="359"/>
      <c r="EAF19" s="360"/>
      <c r="EAG19" s="359"/>
      <c r="EAH19" s="359"/>
      <c r="EAI19" s="359"/>
      <c r="EAJ19" s="359"/>
      <c r="EAK19" s="360"/>
      <c r="EAL19" s="359"/>
      <c r="EAM19" s="360"/>
      <c r="EAN19" s="359"/>
      <c r="EAO19" s="359"/>
      <c r="EAP19" s="359"/>
      <c r="EAQ19" s="359"/>
      <c r="EAR19" s="360"/>
      <c r="EAS19" s="359"/>
      <c r="EAT19" s="360"/>
      <c r="EAU19" s="359"/>
      <c r="EAV19" s="359"/>
      <c r="EAW19" s="359"/>
      <c r="EAX19" s="359"/>
      <c r="EAY19" s="360"/>
      <c r="EAZ19" s="359"/>
      <c r="EBA19" s="360"/>
      <c r="EBB19" s="359"/>
      <c r="EBC19" s="359"/>
      <c r="EBD19" s="359"/>
      <c r="EBE19" s="359"/>
      <c r="EBF19" s="360"/>
      <c r="EBG19" s="359"/>
      <c r="EBH19" s="360"/>
      <c r="EBI19" s="359"/>
      <c r="EBJ19" s="359"/>
      <c r="EBK19" s="359"/>
      <c r="EBL19" s="359"/>
      <c r="EBM19" s="360"/>
      <c r="EBN19" s="359"/>
      <c r="EBO19" s="360"/>
      <c r="EBP19" s="359"/>
      <c r="EBQ19" s="359"/>
      <c r="EBR19" s="359"/>
      <c r="EBS19" s="359"/>
      <c r="EBT19" s="360"/>
      <c r="EBU19" s="359"/>
      <c r="EBV19" s="360"/>
      <c r="EBW19" s="359"/>
      <c r="EBX19" s="359"/>
      <c r="EBY19" s="359"/>
      <c r="EBZ19" s="359"/>
      <c r="ECA19" s="360"/>
      <c r="ECB19" s="359"/>
      <c r="ECC19" s="360"/>
      <c r="ECD19" s="359"/>
      <c r="ECE19" s="359"/>
      <c r="ECF19" s="359"/>
      <c r="ECG19" s="359"/>
      <c r="ECH19" s="360"/>
      <c r="ECI19" s="359"/>
      <c r="ECJ19" s="360"/>
      <c r="ECK19" s="359"/>
      <c r="ECL19" s="359"/>
      <c r="ECM19" s="359"/>
      <c r="ECN19" s="359"/>
      <c r="ECO19" s="360"/>
      <c r="ECP19" s="359"/>
      <c r="ECQ19" s="360"/>
      <c r="ECR19" s="359"/>
      <c r="ECS19" s="359"/>
      <c r="ECT19" s="359"/>
      <c r="ECU19" s="359"/>
      <c r="ECV19" s="360"/>
      <c r="ECW19" s="359"/>
      <c r="ECX19" s="360"/>
      <c r="ECY19" s="359"/>
      <c r="ECZ19" s="359"/>
      <c r="EDA19" s="359"/>
      <c r="EDB19" s="359"/>
      <c r="EDC19" s="360"/>
      <c r="EDD19" s="359"/>
      <c r="EDE19" s="360"/>
      <c r="EDF19" s="359"/>
      <c r="EDG19" s="359"/>
      <c r="EDH19" s="359"/>
      <c r="EDI19" s="359"/>
      <c r="EDJ19" s="360"/>
      <c r="EDK19" s="359"/>
      <c r="EDL19" s="360"/>
      <c r="EDM19" s="359"/>
      <c r="EDN19" s="359"/>
      <c r="EDO19" s="359"/>
      <c r="EDP19" s="359"/>
      <c r="EDQ19" s="360"/>
      <c r="EDR19" s="359"/>
      <c r="EDS19" s="360"/>
      <c r="EDT19" s="359"/>
      <c r="EDU19" s="359"/>
      <c r="EDV19" s="359"/>
      <c r="EDW19" s="359"/>
      <c r="EDX19" s="360"/>
      <c r="EDY19" s="359"/>
      <c r="EDZ19" s="360"/>
      <c r="EEA19" s="359"/>
      <c r="EEB19" s="359"/>
      <c r="EEC19" s="359"/>
      <c r="EED19" s="359"/>
      <c r="EEE19" s="360"/>
      <c r="EEF19" s="359"/>
      <c r="EEG19" s="360"/>
      <c r="EEH19" s="359"/>
      <c r="EEI19" s="359"/>
      <c r="EEJ19" s="359"/>
      <c r="EEK19" s="359"/>
      <c r="EEL19" s="360"/>
      <c r="EEM19" s="359"/>
      <c r="EEN19" s="360"/>
      <c r="EEO19" s="359"/>
      <c r="EEP19" s="359"/>
      <c r="EEQ19" s="359"/>
      <c r="EER19" s="359"/>
      <c r="EES19" s="360"/>
      <c r="EET19" s="359"/>
      <c r="EEU19" s="360"/>
      <c r="EEV19" s="359"/>
      <c r="EEW19" s="359"/>
      <c r="EEX19" s="359"/>
      <c r="EEY19" s="359"/>
      <c r="EEZ19" s="360"/>
      <c r="EFA19" s="359"/>
      <c r="EFB19" s="360"/>
      <c r="EFC19" s="359"/>
      <c r="EFD19" s="359"/>
      <c r="EFE19" s="359"/>
      <c r="EFF19" s="359"/>
      <c r="EFG19" s="360"/>
      <c r="EFH19" s="359"/>
      <c r="EFI19" s="360"/>
      <c r="EFJ19" s="359"/>
      <c r="EFK19" s="359"/>
      <c r="EFL19" s="359"/>
      <c r="EFM19" s="359"/>
      <c r="EFN19" s="360"/>
      <c r="EFO19" s="359"/>
      <c r="EFP19" s="360"/>
      <c r="EFQ19" s="359"/>
      <c r="EFR19" s="359"/>
      <c r="EFS19" s="359"/>
      <c r="EFT19" s="359"/>
      <c r="EFU19" s="360"/>
      <c r="EFV19" s="359"/>
      <c r="EFW19" s="360"/>
      <c r="EFX19" s="359"/>
      <c r="EFY19" s="359"/>
      <c r="EFZ19" s="359"/>
      <c r="EGA19" s="359"/>
      <c r="EGB19" s="360"/>
      <c r="EGC19" s="359"/>
      <c r="EGD19" s="360"/>
      <c r="EGE19" s="359"/>
      <c r="EGF19" s="359"/>
      <c r="EGG19" s="359"/>
      <c r="EGH19" s="359"/>
      <c r="EGI19" s="360"/>
      <c r="EGJ19" s="359"/>
      <c r="EGK19" s="360"/>
      <c r="EGL19" s="359"/>
      <c r="EGM19" s="359"/>
      <c r="EGN19" s="359"/>
      <c r="EGO19" s="359"/>
      <c r="EGP19" s="360"/>
      <c r="EGQ19" s="359"/>
      <c r="EGR19" s="360"/>
      <c r="EGS19" s="359"/>
      <c r="EGT19" s="359"/>
      <c r="EGU19" s="359"/>
      <c r="EGV19" s="359"/>
      <c r="EGW19" s="360"/>
      <c r="EGX19" s="359"/>
      <c r="EGY19" s="360"/>
      <c r="EGZ19" s="359"/>
      <c r="EHA19" s="359"/>
      <c r="EHB19" s="359"/>
      <c r="EHC19" s="359"/>
      <c r="EHD19" s="360"/>
      <c r="EHE19" s="359"/>
      <c r="EHF19" s="360"/>
      <c r="EHG19" s="359"/>
      <c r="EHH19" s="359"/>
      <c r="EHI19" s="359"/>
      <c r="EHJ19" s="359"/>
      <c r="EHK19" s="360"/>
      <c r="EHL19" s="359"/>
      <c r="EHM19" s="360"/>
      <c r="EHN19" s="359"/>
      <c r="EHO19" s="359"/>
      <c r="EHP19" s="359"/>
      <c r="EHQ19" s="359"/>
      <c r="EHR19" s="360"/>
      <c r="EHS19" s="359"/>
      <c r="EHT19" s="360"/>
      <c r="EHU19" s="359"/>
      <c r="EHV19" s="359"/>
      <c r="EHW19" s="359"/>
      <c r="EHX19" s="359"/>
      <c r="EHY19" s="360"/>
      <c r="EHZ19" s="359"/>
      <c r="EIA19" s="360"/>
      <c r="EIB19" s="359"/>
      <c r="EIC19" s="359"/>
      <c r="EID19" s="359"/>
      <c r="EIE19" s="359"/>
      <c r="EIF19" s="360"/>
      <c r="EIG19" s="359"/>
      <c r="EIH19" s="360"/>
      <c r="EII19" s="359"/>
      <c r="EIJ19" s="359"/>
      <c r="EIK19" s="359"/>
      <c r="EIL19" s="359"/>
      <c r="EIM19" s="360"/>
      <c r="EIN19" s="359"/>
      <c r="EIO19" s="360"/>
      <c r="EIP19" s="359"/>
      <c r="EIQ19" s="359"/>
      <c r="EIR19" s="359"/>
      <c r="EIS19" s="359"/>
      <c r="EIT19" s="360"/>
      <c r="EIU19" s="359"/>
      <c r="EIV19" s="360"/>
      <c r="EIW19" s="359"/>
      <c r="EIX19" s="359"/>
      <c r="EIY19" s="359"/>
      <c r="EIZ19" s="359"/>
      <c r="EJA19" s="360"/>
      <c r="EJB19" s="359"/>
      <c r="EJC19" s="360"/>
      <c r="EJD19" s="359"/>
      <c r="EJE19" s="359"/>
      <c r="EJF19" s="359"/>
      <c r="EJG19" s="359"/>
      <c r="EJH19" s="360"/>
      <c r="EJI19" s="359"/>
      <c r="EJJ19" s="360"/>
      <c r="EJK19" s="359"/>
      <c r="EJL19" s="359"/>
      <c r="EJM19" s="359"/>
      <c r="EJN19" s="359"/>
      <c r="EJO19" s="360"/>
      <c r="EJP19" s="359"/>
      <c r="EJQ19" s="360"/>
      <c r="EJR19" s="359"/>
      <c r="EJS19" s="359"/>
      <c r="EJT19" s="359"/>
      <c r="EJU19" s="359"/>
      <c r="EJV19" s="360"/>
      <c r="EJW19" s="359"/>
      <c r="EJX19" s="360"/>
      <c r="EJY19" s="359"/>
      <c r="EJZ19" s="359"/>
      <c r="EKA19" s="359"/>
      <c r="EKB19" s="359"/>
      <c r="EKC19" s="360"/>
      <c r="EKD19" s="359"/>
      <c r="EKE19" s="360"/>
      <c r="EKF19" s="359"/>
      <c r="EKG19" s="359"/>
      <c r="EKH19" s="359"/>
      <c r="EKI19" s="359"/>
      <c r="EKJ19" s="360"/>
      <c r="EKK19" s="359"/>
      <c r="EKL19" s="360"/>
      <c r="EKM19" s="359"/>
      <c r="EKN19" s="359"/>
      <c r="EKO19" s="359"/>
      <c r="EKP19" s="359"/>
      <c r="EKQ19" s="360"/>
      <c r="EKR19" s="359"/>
      <c r="EKS19" s="360"/>
      <c r="EKT19" s="359"/>
      <c r="EKU19" s="359"/>
      <c r="EKV19" s="359"/>
      <c r="EKW19" s="359"/>
      <c r="EKX19" s="360"/>
      <c r="EKY19" s="359"/>
      <c r="EKZ19" s="360"/>
      <c r="ELA19" s="359"/>
      <c r="ELB19" s="359"/>
      <c r="ELC19" s="359"/>
      <c r="ELD19" s="359"/>
      <c r="ELE19" s="360"/>
      <c r="ELF19" s="359"/>
      <c r="ELG19" s="360"/>
      <c r="ELH19" s="359"/>
      <c r="ELI19" s="359"/>
      <c r="ELJ19" s="359"/>
      <c r="ELK19" s="359"/>
      <c r="ELL19" s="360"/>
      <c r="ELM19" s="359"/>
      <c r="ELN19" s="360"/>
      <c r="ELO19" s="359"/>
      <c r="ELP19" s="359"/>
      <c r="ELQ19" s="359"/>
      <c r="ELR19" s="359"/>
      <c r="ELS19" s="360"/>
      <c r="ELT19" s="359"/>
      <c r="ELU19" s="360"/>
      <c r="ELV19" s="359"/>
      <c r="ELW19" s="359"/>
      <c r="ELX19" s="359"/>
      <c r="ELY19" s="359"/>
      <c r="ELZ19" s="360"/>
      <c r="EMA19" s="359"/>
      <c r="EMB19" s="360"/>
      <c r="EMC19" s="359"/>
      <c r="EMD19" s="359"/>
      <c r="EME19" s="359"/>
      <c r="EMF19" s="359"/>
      <c r="EMG19" s="360"/>
      <c r="EMH19" s="359"/>
      <c r="EMI19" s="360"/>
      <c r="EMJ19" s="359"/>
      <c r="EMK19" s="359"/>
      <c r="EML19" s="359"/>
      <c r="EMM19" s="359"/>
      <c r="EMN19" s="360"/>
      <c r="EMO19" s="359"/>
      <c r="EMP19" s="360"/>
      <c r="EMQ19" s="359"/>
      <c r="EMR19" s="359"/>
      <c r="EMS19" s="359"/>
      <c r="EMT19" s="359"/>
      <c r="EMU19" s="360"/>
      <c r="EMV19" s="359"/>
      <c r="EMW19" s="360"/>
      <c r="EMX19" s="359"/>
      <c r="EMY19" s="359"/>
      <c r="EMZ19" s="359"/>
      <c r="ENA19" s="359"/>
      <c r="ENB19" s="360"/>
      <c r="ENC19" s="359"/>
      <c r="END19" s="360"/>
      <c r="ENE19" s="359"/>
      <c r="ENF19" s="359"/>
      <c r="ENG19" s="359"/>
      <c r="ENH19" s="359"/>
      <c r="ENI19" s="360"/>
      <c r="ENJ19" s="359"/>
      <c r="ENK19" s="360"/>
      <c r="ENL19" s="359"/>
      <c r="ENM19" s="359"/>
      <c r="ENN19" s="359"/>
      <c r="ENO19" s="359"/>
      <c r="ENP19" s="360"/>
      <c r="ENQ19" s="359"/>
      <c r="ENR19" s="360"/>
      <c r="ENS19" s="359"/>
      <c r="ENT19" s="359"/>
      <c r="ENU19" s="359"/>
      <c r="ENV19" s="359"/>
      <c r="ENW19" s="360"/>
      <c r="ENX19" s="359"/>
      <c r="ENY19" s="360"/>
      <c r="ENZ19" s="359"/>
      <c r="EOA19" s="359"/>
      <c r="EOB19" s="359"/>
      <c r="EOC19" s="359"/>
      <c r="EOD19" s="360"/>
      <c r="EOE19" s="359"/>
      <c r="EOF19" s="360"/>
      <c r="EOG19" s="359"/>
      <c r="EOH19" s="359"/>
      <c r="EOI19" s="359"/>
      <c r="EOJ19" s="359"/>
      <c r="EOK19" s="360"/>
      <c r="EOL19" s="359"/>
      <c r="EOM19" s="360"/>
      <c r="EON19" s="359"/>
      <c r="EOO19" s="359"/>
      <c r="EOP19" s="359"/>
      <c r="EOQ19" s="359"/>
      <c r="EOR19" s="360"/>
      <c r="EOS19" s="359"/>
      <c r="EOT19" s="360"/>
      <c r="EOU19" s="359"/>
      <c r="EOV19" s="359"/>
      <c r="EOW19" s="359"/>
      <c r="EOX19" s="359"/>
      <c r="EOY19" s="360"/>
      <c r="EOZ19" s="359"/>
      <c r="EPA19" s="360"/>
      <c r="EPB19" s="359"/>
      <c r="EPC19" s="359"/>
      <c r="EPD19" s="359"/>
      <c r="EPE19" s="359"/>
      <c r="EPF19" s="360"/>
      <c r="EPG19" s="359"/>
      <c r="EPH19" s="360"/>
      <c r="EPI19" s="359"/>
      <c r="EPJ19" s="359"/>
      <c r="EPK19" s="359"/>
      <c r="EPL19" s="359"/>
      <c r="EPM19" s="360"/>
      <c r="EPN19" s="359"/>
      <c r="EPO19" s="360"/>
      <c r="EPP19" s="359"/>
      <c r="EPQ19" s="359"/>
      <c r="EPR19" s="359"/>
      <c r="EPS19" s="359"/>
      <c r="EPT19" s="360"/>
      <c r="EPU19" s="359"/>
      <c r="EPV19" s="360"/>
      <c r="EPW19" s="359"/>
      <c r="EPX19" s="359"/>
      <c r="EPY19" s="359"/>
      <c r="EPZ19" s="359"/>
      <c r="EQA19" s="360"/>
      <c r="EQB19" s="359"/>
      <c r="EQC19" s="360"/>
      <c r="EQD19" s="359"/>
      <c r="EQE19" s="359"/>
      <c r="EQF19" s="359"/>
      <c r="EQG19" s="359"/>
      <c r="EQH19" s="360"/>
      <c r="EQI19" s="359"/>
      <c r="EQJ19" s="360"/>
      <c r="EQK19" s="359"/>
      <c r="EQL19" s="359"/>
      <c r="EQM19" s="359"/>
      <c r="EQN19" s="359"/>
      <c r="EQO19" s="360"/>
      <c r="EQP19" s="359"/>
      <c r="EQQ19" s="360"/>
      <c r="EQR19" s="359"/>
      <c r="EQS19" s="359"/>
      <c r="EQT19" s="359"/>
      <c r="EQU19" s="359"/>
      <c r="EQV19" s="360"/>
      <c r="EQW19" s="359"/>
      <c r="EQX19" s="360"/>
      <c r="EQY19" s="359"/>
      <c r="EQZ19" s="359"/>
      <c r="ERA19" s="359"/>
      <c r="ERB19" s="359"/>
      <c r="ERC19" s="360"/>
      <c r="ERD19" s="359"/>
      <c r="ERE19" s="360"/>
      <c r="ERF19" s="359"/>
      <c r="ERG19" s="359"/>
      <c r="ERH19" s="359"/>
      <c r="ERI19" s="359"/>
      <c r="ERJ19" s="360"/>
      <c r="ERK19" s="359"/>
      <c r="ERL19" s="360"/>
      <c r="ERM19" s="359"/>
      <c r="ERN19" s="359"/>
      <c r="ERO19" s="359"/>
      <c r="ERP19" s="359"/>
      <c r="ERQ19" s="360"/>
      <c r="ERR19" s="359"/>
      <c r="ERS19" s="360"/>
      <c r="ERT19" s="359"/>
      <c r="ERU19" s="359"/>
      <c r="ERV19" s="359"/>
      <c r="ERW19" s="359"/>
      <c r="ERX19" s="360"/>
      <c r="ERY19" s="359"/>
      <c r="ERZ19" s="360"/>
      <c r="ESA19" s="359"/>
      <c r="ESB19" s="359"/>
      <c r="ESC19" s="359"/>
      <c r="ESD19" s="359"/>
      <c r="ESE19" s="360"/>
      <c r="ESF19" s="359"/>
      <c r="ESG19" s="360"/>
      <c r="ESH19" s="359"/>
      <c r="ESI19" s="359"/>
      <c r="ESJ19" s="359"/>
      <c r="ESK19" s="359"/>
      <c r="ESL19" s="360"/>
      <c r="ESM19" s="359"/>
      <c r="ESN19" s="360"/>
      <c r="ESO19" s="359"/>
      <c r="ESP19" s="359"/>
      <c r="ESQ19" s="359"/>
      <c r="ESR19" s="359"/>
      <c r="ESS19" s="360"/>
      <c r="EST19" s="359"/>
      <c r="ESU19" s="360"/>
      <c r="ESV19" s="359"/>
      <c r="ESW19" s="359"/>
      <c r="ESX19" s="359"/>
      <c r="ESY19" s="359"/>
      <c r="ESZ19" s="360"/>
      <c r="ETA19" s="359"/>
      <c r="ETB19" s="360"/>
      <c r="ETC19" s="359"/>
      <c r="ETD19" s="359"/>
      <c r="ETE19" s="359"/>
      <c r="ETF19" s="359"/>
      <c r="ETG19" s="360"/>
      <c r="ETH19" s="359"/>
      <c r="ETI19" s="360"/>
      <c r="ETJ19" s="359"/>
      <c r="ETK19" s="359"/>
      <c r="ETL19" s="359"/>
      <c r="ETM19" s="359"/>
      <c r="ETN19" s="360"/>
      <c r="ETO19" s="359"/>
      <c r="ETP19" s="360"/>
      <c r="ETQ19" s="359"/>
      <c r="ETR19" s="359"/>
      <c r="ETS19" s="359"/>
      <c r="ETT19" s="359"/>
      <c r="ETU19" s="360"/>
      <c r="ETV19" s="359"/>
      <c r="ETW19" s="360"/>
      <c r="ETX19" s="359"/>
      <c r="ETY19" s="359"/>
      <c r="ETZ19" s="359"/>
      <c r="EUA19" s="359"/>
      <c r="EUB19" s="360"/>
      <c r="EUC19" s="359"/>
      <c r="EUD19" s="360"/>
      <c r="EUE19" s="359"/>
      <c r="EUF19" s="359"/>
      <c r="EUG19" s="359"/>
      <c r="EUH19" s="359"/>
      <c r="EUI19" s="360"/>
      <c r="EUJ19" s="359"/>
      <c r="EUK19" s="360"/>
      <c r="EUL19" s="359"/>
      <c r="EUM19" s="359"/>
      <c r="EUN19" s="359"/>
      <c r="EUO19" s="359"/>
      <c r="EUP19" s="360"/>
      <c r="EUQ19" s="359"/>
      <c r="EUR19" s="360"/>
      <c r="EUS19" s="359"/>
      <c r="EUT19" s="359"/>
      <c r="EUU19" s="359"/>
      <c r="EUV19" s="359"/>
      <c r="EUW19" s="360"/>
      <c r="EUX19" s="359"/>
      <c r="EUY19" s="360"/>
      <c r="EUZ19" s="359"/>
      <c r="EVA19" s="359"/>
      <c r="EVB19" s="359"/>
      <c r="EVC19" s="359"/>
      <c r="EVD19" s="360"/>
      <c r="EVE19" s="359"/>
      <c r="EVF19" s="360"/>
      <c r="EVG19" s="359"/>
      <c r="EVH19" s="359"/>
      <c r="EVI19" s="359"/>
      <c r="EVJ19" s="359"/>
      <c r="EVK19" s="360"/>
      <c r="EVL19" s="359"/>
      <c r="EVM19" s="360"/>
      <c r="EVN19" s="359"/>
      <c r="EVO19" s="359"/>
      <c r="EVP19" s="359"/>
      <c r="EVQ19" s="359"/>
      <c r="EVR19" s="360"/>
      <c r="EVS19" s="359"/>
      <c r="EVT19" s="360"/>
      <c r="EVU19" s="359"/>
      <c r="EVV19" s="359"/>
      <c r="EVW19" s="359"/>
      <c r="EVX19" s="359"/>
      <c r="EVY19" s="360"/>
      <c r="EVZ19" s="359"/>
      <c r="EWA19" s="360"/>
      <c r="EWB19" s="359"/>
      <c r="EWC19" s="359"/>
      <c r="EWD19" s="359"/>
      <c r="EWE19" s="359"/>
      <c r="EWF19" s="360"/>
      <c r="EWG19" s="359"/>
      <c r="EWH19" s="360"/>
      <c r="EWI19" s="359"/>
      <c r="EWJ19" s="359"/>
      <c r="EWK19" s="359"/>
      <c r="EWL19" s="359"/>
      <c r="EWM19" s="360"/>
      <c r="EWN19" s="359"/>
      <c r="EWO19" s="360"/>
      <c r="EWP19" s="359"/>
      <c r="EWQ19" s="359"/>
      <c r="EWR19" s="359"/>
      <c r="EWS19" s="359"/>
      <c r="EWT19" s="360"/>
      <c r="EWU19" s="359"/>
      <c r="EWV19" s="360"/>
      <c r="EWW19" s="359"/>
      <c r="EWX19" s="359"/>
      <c r="EWY19" s="359"/>
      <c r="EWZ19" s="359"/>
      <c r="EXA19" s="360"/>
      <c r="EXB19" s="359"/>
      <c r="EXC19" s="360"/>
      <c r="EXD19" s="359"/>
      <c r="EXE19" s="359"/>
      <c r="EXF19" s="359"/>
      <c r="EXG19" s="359"/>
      <c r="EXH19" s="360"/>
      <c r="EXI19" s="359"/>
      <c r="EXJ19" s="360"/>
      <c r="EXK19" s="359"/>
      <c r="EXL19" s="359"/>
      <c r="EXM19" s="359"/>
      <c r="EXN19" s="359"/>
      <c r="EXO19" s="360"/>
      <c r="EXP19" s="359"/>
      <c r="EXQ19" s="360"/>
      <c r="EXR19" s="359"/>
      <c r="EXS19" s="359"/>
      <c r="EXT19" s="359"/>
      <c r="EXU19" s="359"/>
      <c r="EXV19" s="360"/>
      <c r="EXW19" s="359"/>
      <c r="EXX19" s="360"/>
      <c r="EXY19" s="359"/>
      <c r="EXZ19" s="359"/>
      <c r="EYA19" s="359"/>
      <c r="EYB19" s="359"/>
      <c r="EYC19" s="360"/>
      <c r="EYD19" s="359"/>
      <c r="EYE19" s="360"/>
      <c r="EYF19" s="359"/>
      <c r="EYG19" s="359"/>
      <c r="EYH19" s="359"/>
      <c r="EYI19" s="359"/>
      <c r="EYJ19" s="360"/>
      <c r="EYK19" s="359"/>
      <c r="EYL19" s="360"/>
      <c r="EYM19" s="359"/>
      <c r="EYN19" s="359"/>
      <c r="EYO19" s="359"/>
      <c r="EYP19" s="359"/>
      <c r="EYQ19" s="360"/>
      <c r="EYR19" s="359"/>
      <c r="EYS19" s="360"/>
      <c r="EYT19" s="359"/>
      <c r="EYU19" s="359"/>
      <c r="EYV19" s="359"/>
      <c r="EYW19" s="359"/>
      <c r="EYX19" s="360"/>
      <c r="EYY19" s="359"/>
      <c r="EYZ19" s="360"/>
      <c r="EZA19" s="359"/>
      <c r="EZB19" s="359"/>
      <c r="EZC19" s="359"/>
      <c r="EZD19" s="359"/>
      <c r="EZE19" s="360"/>
      <c r="EZF19" s="359"/>
      <c r="EZG19" s="360"/>
      <c r="EZH19" s="359"/>
      <c r="EZI19" s="359"/>
      <c r="EZJ19" s="359"/>
      <c r="EZK19" s="359"/>
      <c r="EZL19" s="360"/>
      <c r="EZM19" s="359"/>
      <c r="EZN19" s="360"/>
      <c r="EZO19" s="359"/>
      <c r="EZP19" s="359"/>
      <c r="EZQ19" s="359"/>
      <c r="EZR19" s="359"/>
      <c r="EZS19" s="360"/>
      <c r="EZT19" s="359"/>
      <c r="EZU19" s="360"/>
      <c r="EZV19" s="359"/>
      <c r="EZW19" s="359"/>
      <c r="EZX19" s="359"/>
      <c r="EZY19" s="359"/>
      <c r="EZZ19" s="360"/>
      <c r="FAA19" s="359"/>
      <c r="FAB19" s="360"/>
      <c r="FAC19" s="359"/>
      <c r="FAD19" s="359"/>
      <c r="FAE19" s="359"/>
      <c r="FAF19" s="359"/>
      <c r="FAG19" s="360"/>
      <c r="FAH19" s="359"/>
      <c r="FAI19" s="360"/>
      <c r="FAJ19" s="359"/>
      <c r="FAK19" s="359"/>
      <c r="FAL19" s="359"/>
      <c r="FAM19" s="359"/>
      <c r="FAN19" s="360"/>
      <c r="FAO19" s="359"/>
      <c r="FAP19" s="360"/>
      <c r="FAQ19" s="359"/>
      <c r="FAR19" s="359"/>
      <c r="FAS19" s="359"/>
      <c r="FAT19" s="359"/>
      <c r="FAU19" s="360"/>
      <c r="FAV19" s="359"/>
      <c r="FAW19" s="360"/>
      <c r="FAX19" s="359"/>
      <c r="FAY19" s="359"/>
      <c r="FAZ19" s="359"/>
      <c r="FBA19" s="359"/>
      <c r="FBB19" s="360"/>
      <c r="FBC19" s="359"/>
      <c r="FBD19" s="360"/>
      <c r="FBE19" s="359"/>
      <c r="FBF19" s="359"/>
      <c r="FBG19" s="359"/>
      <c r="FBH19" s="359"/>
      <c r="FBI19" s="360"/>
      <c r="FBJ19" s="359"/>
      <c r="FBK19" s="360"/>
      <c r="FBL19" s="359"/>
      <c r="FBM19" s="359"/>
      <c r="FBN19" s="359"/>
      <c r="FBO19" s="359"/>
      <c r="FBP19" s="360"/>
      <c r="FBQ19" s="359"/>
      <c r="FBR19" s="360"/>
      <c r="FBS19" s="359"/>
      <c r="FBT19" s="359"/>
      <c r="FBU19" s="359"/>
      <c r="FBV19" s="359"/>
      <c r="FBW19" s="360"/>
      <c r="FBX19" s="359"/>
      <c r="FBY19" s="360"/>
      <c r="FBZ19" s="359"/>
      <c r="FCA19" s="359"/>
      <c r="FCB19" s="359"/>
      <c r="FCC19" s="359"/>
      <c r="FCD19" s="360"/>
      <c r="FCE19" s="359"/>
      <c r="FCF19" s="360"/>
      <c r="FCG19" s="359"/>
      <c r="FCH19" s="359"/>
      <c r="FCI19" s="359"/>
      <c r="FCJ19" s="359"/>
      <c r="FCK19" s="360"/>
      <c r="FCL19" s="359"/>
      <c r="FCM19" s="360"/>
      <c r="FCN19" s="359"/>
      <c r="FCO19" s="359"/>
      <c r="FCP19" s="359"/>
      <c r="FCQ19" s="359"/>
      <c r="FCR19" s="360"/>
      <c r="FCS19" s="359"/>
      <c r="FCT19" s="360"/>
      <c r="FCU19" s="359"/>
      <c r="FCV19" s="359"/>
      <c r="FCW19" s="359"/>
      <c r="FCX19" s="359"/>
      <c r="FCY19" s="360"/>
      <c r="FCZ19" s="359"/>
      <c r="FDA19" s="360"/>
      <c r="FDB19" s="359"/>
      <c r="FDC19" s="359"/>
      <c r="FDD19" s="359"/>
      <c r="FDE19" s="359"/>
      <c r="FDF19" s="360"/>
      <c r="FDG19" s="359"/>
      <c r="FDH19" s="360"/>
      <c r="FDI19" s="359"/>
      <c r="FDJ19" s="359"/>
      <c r="FDK19" s="359"/>
      <c r="FDL19" s="359"/>
      <c r="FDM19" s="360"/>
      <c r="FDN19" s="359"/>
      <c r="FDO19" s="360"/>
      <c r="FDP19" s="359"/>
      <c r="FDQ19" s="359"/>
      <c r="FDR19" s="359"/>
      <c r="FDS19" s="359"/>
      <c r="FDT19" s="360"/>
      <c r="FDU19" s="359"/>
      <c r="FDV19" s="360"/>
      <c r="FDW19" s="359"/>
      <c r="FDX19" s="359"/>
      <c r="FDY19" s="359"/>
      <c r="FDZ19" s="359"/>
      <c r="FEA19" s="360"/>
      <c r="FEB19" s="359"/>
      <c r="FEC19" s="360"/>
      <c r="FED19" s="359"/>
      <c r="FEE19" s="359"/>
      <c r="FEF19" s="359"/>
      <c r="FEG19" s="359"/>
      <c r="FEH19" s="360"/>
      <c r="FEI19" s="359"/>
      <c r="FEJ19" s="360"/>
      <c r="FEK19" s="359"/>
      <c r="FEL19" s="359"/>
      <c r="FEM19" s="359"/>
      <c r="FEN19" s="359"/>
      <c r="FEO19" s="360"/>
      <c r="FEP19" s="359"/>
      <c r="FEQ19" s="360"/>
      <c r="FER19" s="359"/>
      <c r="FES19" s="359"/>
      <c r="FET19" s="359"/>
      <c r="FEU19" s="359"/>
      <c r="FEV19" s="360"/>
      <c r="FEW19" s="359"/>
      <c r="FEX19" s="360"/>
      <c r="FEY19" s="359"/>
      <c r="FEZ19" s="359"/>
      <c r="FFA19" s="359"/>
      <c r="FFB19" s="359"/>
      <c r="FFC19" s="360"/>
      <c r="FFD19" s="359"/>
      <c r="FFE19" s="360"/>
      <c r="FFF19" s="359"/>
      <c r="FFG19" s="359"/>
      <c r="FFH19" s="359"/>
      <c r="FFI19" s="359"/>
      <c r="FFJ19" s="360"/>
      <c r="FFK19" s="359"/>
      <c r="FFL19" s="360"/>
      <c r="FFM19" s="359"/>
      <c r="FFN19" s="359"/>
      <c r="FFO19" s="359"/>
      <c r="FFP19" s="359"/>
      <c r="FFQ19" s="360"/>
      <c r="FFR19" s="359"/>
      <c r="FFS19" s="360"/>
      <c r="FFT19" s="359"/>
      <c r="FFU19" s="359"/>
      <c r="FFV19" s="359"/>
      <c r="FFW19" s="359"/>
      <c r="FFX19" s="360"/>
      <c r="FFY19" s="359"/>
      <c r="FFZ19" s="360"/>
      <c r="FGA19" s="359"/>
      <c r="FGB19" s="359"/>
      <c r="FGC19" s="359"/>
      <c r="FGD19" s="359"/>
      <c r="FGE19" s="360"/>
      <c r="FGF19" s="359"/>
      <c r="FGG19" s="360"/>
      <c r="FGH19" s="359"/>
      <c r="FGI19" s="359"/>
      <c r="FGJ19" s="359"/>
      <c r="FGK19" s="359"/>
      <c r="FGL19" s="360"/>
      <c r="FGM19" s="359"/>
      <c r="FGN19" s="360"/>
      <c r="FGO19" s="359"/>
      <c r="FGP19" s="359"/>
      <c r="FGQ19" s="359"/>
      <c r="FGR19" s="359"/>
      <c r="FGS19" s="360"/>
      <c r="FGT19" s="359"/>
      <c r="FGU19" s="360"/>
      <c r="FGV19" s="359"/>
      <c r="FGW19" s="359"/>
      <c r="FGX19" s="359"/>
      <c r="FGY19" s="359"/>
      <c r="FGZ19" s="360"/>
      <c r="FHA19" s="359"/>
      <c r="FHB19" s="360"/>
      <c r="FHC19" s="359"/>
      <c r="FHD19" s="359"/>
      <c r="FHE19" s="359"/>
      <c r="FHF19" s="359"/>
      <c r="FHG19" s="360"/>
      <c r="FHH19" s="359"/>
      <c r="FHI19" s="360"/>
      <c r="FHJ19" s="359"/>
      <c r="FHK19" s="359"/>
      <c r="FHL19" s="359"/>
      <c r="FHM19" s="359"/>
      <c r="FHN19" s="360"/>
      <c r="FHO19" s="359"/>
      <c r="FHP19" s="360"/>
      <c r="FHQ19" s="359"/>
      <c r="FHR19" s="359"/>
      <c r="FHS19" s="359"/>
      <c r="FHT19" s="359"/>
      <c r="FHU19" s="360"/>
      <c r="FHV19" s="359"/>
      <c r="FHW19" s="360"/>
      <c r="FHX19" s="359"/>
      <c r="FHY19" s="359"/>
      <c r="FHZ19" s="359"/>
      <c r="FIA19" s="359"/>
      <c r="FIB19" s="360"/>
      <c r="FIC19" s="359"/>
      <c r="FID19" s="360"/>
      <c r="FIE19" s="359"/>
      <c r="FIF19" s="359"/>
      <c r="FIG19" s="359"/>
      <c r="FIH19" s="359"/>
      <c r="FII19" s="360"/>
      <c r="FIJ19" s="359"/>
      <c r="FIK19" s="360"/>
      <c r="FIL19" s="359"/>
      <c r="FIM19" s="359"/>
      <c r="FIN19" s="359"/>
      <c r="FIO19" s="359"/>
      <c r="FIP19" s="360"/>
      <c r="FIQ19" s="359"/>
      <c r="FIR19" s="360"/>
      <c r="FIS19" s="359"/>
      <c r="FIT19" s="359"/>
      <c r="FIU19" s="359"/>
      <c r="FIV19" s="359"/>
      <c r="FIW19" s="360"/>
      <c r="FIX19" s="359"/>
      <c r="FIY19" s="360"/>
      <c r="FIZ19" s="359"/>
      <c r="FJA19" s="359"/>
      <c r="FJB19" s="359"/>
      <c r="FJC19" s="359"/>
      <c r="FJD19" s="360"/>
      <c r="FJE19" s="359"/>
      <c r="FJF19" s="360"/>
      <c r="FJG19" s="359"/>
      <c r="FJH19" s="359"/>
      <c r="FJI19" s="359"/>
      <c r="FJJ19" s="359"/>
      <c r="FJK19" s="360"/>
      <c r="FJL19" s="359"/>
      <c r="FJM19" s="360"/>
      <c r="FJN19" s="359"/>
      <c r="FJO19" s="359"/>
      <c r="FJP19" s="359"/>
      <c r="FJQ19" s="359"/>
      <c r="FJR19" s="360"/>
      <c r="FJS19" s="359"/>
      <c r="FJT19" s="360"/>
      <c r="FJU19" s="359"/>
      <c r="FJV19" s="359"/>
      <c r="FJW19" s="359"/>
      <c r="FJX19" s="359"/>
      <c r="FJY19" s="360"/>
      <c r="FJZ19" s="359"/>
      <c r="FKA19" s="360"/>
      <c r="FKB19" s="359"/>
      <c r="FKC19" s="359"/>
      <c r="FKD19" s="359"/>
      <c r="FKE19" s="359"/>
      <c r="FKF19" s="360"/>
      <c r="FKG19" s="359"/>
      <c r="FKH19" s="360"/>
      <c r="FKI19" s="359"/>
      <c r="FKJ19" s="359"/>
      <c r="FKK19" s="359"/>
      <c r="FKL19" s="359"/>
      <c r="FKM19" s="360"/>
      <c r="FKN19" s="359"/>
      <c r="FKO19" s="360"/>
      <c r="FKP19" s="359"/>
      <c r="FKQ19" s="359"/>
      <c r="FKR19" s="359"/>
      <c r="FKS19" s="359"/>
      <c r="FKT19" s="360"/>
      <c r="FKU19" s="359"/>
      <c r="FKV19" s="360"/>
      <c r="FKW19" s="359"/>
      <c r="FKX19" s="359"/>
      <c r="FKY19" s="359"/>
      <c r="FKZ19" s="359"/>
      <c r="FLA19" s="360"/>
      <c r="FLB19" s="359"/>
      <c r="FLC19" s="360"/>
      <c r="FLD19" s="359"/>
      <c r="FLE19" s="359"/>
      <c r="FLF19" s="359"/>
      <c r="FLG19" s="359"/>
      <c r="FLH19" s="360"/>
      <c r="FLI19" s="359"/>
      <c r="FLJ19" s="360"/>
      <c r="FLK19" s="359"/>
      <c r="FLL19" s="359"/>
      <c r="FLM19" s="359"/>
      <c r="FLN19" s="359"/>
      <c r="FLO19" s="360"/>
      <c r="FLP19" s="359"/>
      <c r="FLQ19" s="360"/>
      <c r="FLR19" s="359"/>
      <c r="FLS19" s="359"/>
      <c r="FLT19" s="359"/>
      <c r="FLU19" s="359"/>
      <c r="FLV19" s="360"/>
      <c r="FLW19" s="359"/>
      <c r="FLX19" s="360"/>
      <c r="FLY19" s="359"/>
      <c r="FLZ19" s="359"/>
      <c r="FMA19" s="359"/>
      <c r="FMB19" s="359"/>
      <c r="FMC19" s="360"/>
      <c r="FMD19" s="359"/>
      <c r="FME19" s="360"/>
      <c r="FMF19" s="359"/>
      <c r="FMG19" s="359"/>
      <c r="FMH19" s="359"/>
      <c r="FMI19" s="359"/>
      <c r="FMJ19" s="360"/>
      <c r="FMK19" s="359"/>
      <c r="FML19" s="360"/>
      <c r="FMM19" s="359"/>
      <c r="FMN19" s="359"/>
      <c r="FMO19" s="359"/>
      <c r="FMP19" s="359"/>
      <c r="FMQ19" s="360"/>
      <c r="FMR19" s="359"/>
      <c r="FMS19" s="360"/>
      <c r="FMT19" s="359"/>
      <c r="FMU19" s="359"/>
      <c r="FMV19" s="359"/>
      <c r="FMW19" s="359"/>
      <c r="FMX19" s="360"/>
      <c r="FMY19" s="359"/>
      <c r="FMZ19" s="360"/>
      <c r="FNA19" s="359"/>
      <c r="FNB19" s="359"/>
      <c r="FNC19" s="359"/>
      <c r="FND19" s="359"/>
      <c r="FNE19" s="360"/>
      <c r="FNF19" s="359"/>
      <c r="FNG19" s="360"/>
      <c r="FNH19" s="359"/>
      <c r="FNI19" s="359"/>
      <c r="FNJ19" s="359"/>
      <c r="FNK19" s="359"/>
      <c r="FNL19" s="360"/>
      <c r="FNM19" s="359"/>
      <c r="FNN19" s="360"/>
      <c r="FNO19" s="359"/>
      <c r="FNP19" s="359"/>
      <c r="FNQ19" s="359"/>
      <c r="FNR19" s="359"/>
      <c r="FNS19" s="360"/>
      <c r="FNT19" s="359"/>
      <c r="FNU19" s="360"/>
      <c r="FNV19" s="359"/>
      <c r="FNW19" s="359"/>
      <c r="FNX19" s="359"/>
      <c r="FNY19" s="359"/>
      <c r="FNZ19" s="360"/>
      <c r="FOA19" s="359"/>
      <c r="FOB19" s="360"/>
      <c r="FOC19" s="359"/>
      <c r="FOD19" s="359"/>
      <c r="FOE19" s="359"/>
      <c r="FOF19" s="359"/>
      <c r="FOG19" s="360"/>
      <c r="FOH19" s="359"/>
      <c r="FOI19" s="360"/>
      <c r="FOJ19" s="359"/>
      <c r="FOK19" s="359"/>
      <c r="FOL19" s="359"/>
      <c r="FOM19" s="359"/>
      <c r="FON19" s="360"/>
      <c r="FOO19" s="359"/>
      <c r="FOP19" s="360"/>
      <c r="FOQ19" s="359"/>
      <c r="FOR19" s="359"/>
      <c r="FOS19" s="359"/>
      <c r="FOT19" s="359"/>
      <c r="FOU19" s="360"/>
      <c r="FOV19" s="359"/>
      <c r="FOW19" s="360"/>
      <c r="FOX19" s="359"/>
      <c r="FOY19" s="359"/>
      <c r="FOZ19" s="359"/>
      <c r="FPA19" s="359"/>
      <c r="FPB19" s="360"/>
      <c r="FPC19" s="359"/>
      <c r="FPD19" s="360"/>
      <c r="FPE19" s="359"/>
      <c r="FPF19" s="359"/>
      <c r="FPG19" s="359"/>
      <c r="FPH19" s="359"/>
      <c r="FPI19" s="360"/>
      <c r="FPJ19" s="359"/>
      <c r="FPK19" s="360"/>
      <c r="FPL19" s="359"/>
      <c r="FPM19" s="359"/>
      <c r="FPN19" s="359"/>
      <c r="FPO19" s="359"/>
      <c r="FPP19" s="360"/>
      <c r="FPQ19" s="359"/>
      <c r="FPR19" s="360"/>
      <c r="FPS19" s="359"/>
      <c r="FPT19" s="359"/>
      <c r="FPU19" s="359"/>
      <c r="FPV19" s="359"/>
      <c r="FPW19" s="360"/>
      <c r="FPX19" s="359"/>
      <c r="FPY19" s="360"/>
      <c r="FPZ19" s="359"/>
      <c r="FQA19" s="359"/>
      <c r="FQB19" s="359"/>
      <c r="FQC19" s="359"/>
      <c r="FQD19" s="360"/>
      <c r="FQE19" s="359"/>
      <c r="FQF19" s="360"/>
      <c r="FQG19" s="359"/>
      <c r="FQH19" s="359"/>
      <c r="FQI19" s="359"/>
      <c r="FQJ19" s="359"/>
      <c r="FQK19" s="360"/>
      <c r="FQL19" s="359"/>
      <c r="FQM19" s="360"/>
      <c r="FQN19" s="359"/>
      <c r="FQO19" s="359"/>
      <c r="FQP19" s="359"/>
      <c r="FQQ19" s="359"/>
      <c r="FQR19" s="360"/>
      <c r="FQS19" s="359"/>
      <c r="FQT19" s="360"/>
      <c r="FQU19" s="359"/>
      <c r="FQV19" s="359"/>
      <c r="FQW19" s="359"/>
      <c r="FQX19" s="359"/>
      <c r="FQY19" s="360"/>
      <c r="FQZ19" s="359"/>
      <c r="FRA19" s="360"/>
      <c r="FRB19" s="359"/>
      <c r="FRC19" s="359"/>
      <c r="FRD19" s="359"/>
      <c r="FRE19" s="359"/>
      <c r="FRF19" s="360"/>
      <c r="FRG19" s="359"/>
      <c r="FRH19" s="360"/>
      <c r="FRI19" s="359"/>
      <c r="FRJ19" s="359"/>
      <c r="FRK19" s="359"/>
      <c r="FRL19" s="359"/>
      <c r="FRM19" s="360"/>
      <c r="FRN19" s="359"/>
      <c r="FRO19" s="360"/>
      <c r="FRP19" s="359"/>
      <c r="FRQ19" s="359"/>
      <c r="FRR19" s="359"/>
      <c r="FRS19" s="359"/>
      <c r="FRT19" s="360"/>
      <c r="FRU19" s="359"/>
      <c r="FRV19" s="360"/>
      <c r="FRW19" s="359"/>
      <c r="FRX19" s="359"/>
      <c r="FRY19" s="359"/>
      <c r="FRZ19" s="359"/>
      <c r="FSA19" s="360"/>
      <c r="FSB19" s="359"/>
      <c r="FSC19" s="360"/>
      <c r="FSD19" s="359"/>
      <c r="FSE19" s="359"/>
      <c r="FSF19" s="359"/>
      <c r="FSG19" s="359"/>
      <c r="FSH19" s="360"/>
      <c r="FSI19" s="359"/>
      <c r="FSJ19" s="360"/>
      <c r="FSK19" s="359"/>
      <c r="FSL19" s="359"/>
      <c r="FSM19" s="359"/>
      <c r="FSN19" s="359"/>
      <c r="FSO19" s="360"/>
      <c r="FSP19" s="359"/>
      <c r="FSQ19" s="360"/>
      <c r="FSR19" s="359"/>
      <c r="FSS19" s="359"/>
      <c r="FST19" s="359"/>
      <c r="FSU19" s="359"/>
      <c r="FSV19" s="360"/>
      <c r="FSW19" s="359"/>
      <c r="FSX19" s="360"/>
      <c r="FSY19" s="359"/>
      <c r="FSZ19" s="359"/>
      <c r="FTA19" s="359"/>
      <c r="FTB19" s="359"/>
      <c r="FTC19" s="360"/>
      <c r="FTD19" s="359"/>
      <c r="FTE19" s="360"/>
      <c r="FTF19" s="359"/>
      <c r="FTG19" s="359"/>
      <c r="FTH19" s="359"/>
      <c r="FTI19" s="359"/>
      <c r="FTJ19" s="360"/>
      <c r="FTK19" s="359"/>
      <c r="FTL19" s="360"/>
      <c r="FTM19" s="359"/>
      <c r="FTN19" s="359"/>
      <c r="FTO19" s="359"/>
      <c r="FTP19" s="359"/>
      <c r="FTQ19" s="360"/>
      <c r="FTR19" s="359"/>
      <c r="FTS19" s="360"/>
      <c r="FTT19" s="359"/>
      <c r="FTU19" s="359"/>
      <c r="FTV19" s="359"/>
      <c r="FTW19" s="359"/>
      <c r="FTX19" s="360"/>
      <c r="FTY19" s="359"/>
      <c r="FTZ19" s="360"/>
      <c r="FUA19" s="359"/>
      <c r="FUB19" s="359"/>
      <c r="FUC19" s="359"/>
      <c r="FUD19" s="359"/>
      <c r="FUE19" s="360"/>
      <c r="FUF19" s="359"/>
      <c r="FUG19" s="360"/>
      <c r="FUH19" s="359"/>
      <c r="FUI19" s="359"/>
      <c r="FUJ19" s="359"/>
      <c r="FUK19" s="359"/>
      <c r="FUL19" s="360"/>
      <c r="FUM19" s="359"/>
      <c r="FUN19" s="360"/>
      <c r="FUO19" s="359"/>
      <c r="FUP19" s="359"/>
      <c r="FUQ19" s="359"/>
      <c r="FUR19" s="359"/>
      <c r="FUS19" s="360"/>
      <c r="FUT19" s="359"/>
      <c r="FUU19" s="360"/>
      <c r="FUV19" s="359"/>
      <c r="FUW19" s="359"/>
      <c r="FUX19" s="359"/>
      <c r="FUY19" s="359"/>
      <c r="FUZ19" s="360"/>
      <c r="FVA19" s="359"/>
      <c r="FVB19" s="360"/>
      <c r="FVC19" s="359"/>
      <c r="FVD19" s="359"/>
      <c r="FVE19" s="359"/>
      <c r="FVF19" s="359"/>
      <c r="FVG19" s="360"/>
      <c r="FVH19" s="359"/>
      <c r="FVI19" s="360"/>
      <c r="FVJ19" s="359"/>
      <c r="FVK19" s="359"/>
      <c r="FVL19" s="359"/>
      <c r="FVM19" s="359"/>
      <c r="FVN19" s="360"/>
      <c r="FVO19" s="359"/>
      <c r="FVP19" s="360"/>
      <c r="FVQ19" s="359"/>
      <c r="FVR19" s="359"/>
      <c r="FVS19" s="359"/>
      <c r="FVT19" s="359"/>
      <c r="FVU19" s="360"/>
      <c r="FVV19" s="359"/>
      <c r="FVW19" s="360"/>
      <c r="FVX19" s="359"/>
      <c r="FVY19" s="359"/>
      <c r="FVZ19" s="359"/>
      <c r="FWA19" s="359"/>
      <c r="FWB19" s="360"/>
      <c r="FWC19" s="359"/>
      <c r="FWD19" s="360"/>
      <c r="FWE19" s="359"/>
      <c r="FWF19" s="359"/>
      <c r="FWG19" s="359"/>
      <c r="FWH19" s="359"/>
      <c r="FWI19" s="360"/>
      <c r="FWJ19" s="359"/>
      <c r="FWK19" s="360"/>
      <c r="FWL19" s="359"/>
      <c r="FWM19" s="359"/>
      <c r="FWN19" s="359"/>
      <c r="FWO19" s="359"/>
      <c r="FWP19" s="360"/>
      <c r="FWQ19" s="359"/>
      <c r="FWR19" s="360"/>
      <c r="FWS19" s="359"/>
      <c r="FWT19" s="359"/>
      <c r="FWU19" s="359"/>
      <c r="FWV19" s="359"/>
      <c r="FWW19" s="360"/>
      <c r="FWX19" s="359"/>
      <c r="FWY19" s="360"/>
      <c r="FWZ19" s="359"/>
      <c r="FXA19" s="359"/>
      <c r="FXB19" s="359"/>
      <c r="FXC19" s="359"/>
      <c r="FXD19" s="360"/>
      <c r="FXE19" s="359"/>
      <c r="FXF19" s="360"/>
      <c r="FXG19" s="359"/>
      <c r="FXH19" s="359"/>
      <c r="FXI19" s="359"/>
      <c r="FXJ19" s="359"/>
      <c r="FXK19" s="360"/>
      <c r="FXL19" s="359"/>
      <c r="FXM19" s="360"/>
      <c r="FXN19" s="359"/>
      <c r="FXO19" s="359"/>
      <c r="FXP19" s="359"/>
      <c r="FXQ19" s="359"/>
      <c r="FXR19" s="360"/>
      <c r="FXS19" s="359"/>
      <c r="FXT19" s="360"/>
      <c r="FXU19" s="359"/>
      <c r="FXV19" s="359"/>
      <c r="FXW19" s="359"/>
      <c r="FXX19" s="359"/>
      <c r="FXY19" s="360"/>
      <c r="FXZ19" s="359"/>
      <c r="FYA19" s="360"/>
      <c r="FYB19" s="359"/>
      <c r="FYC19" s="359"/>
      <c r="FYD19" s="359"/>
      <c r="FYE19" s="359"/>
      <c r="FYF19" s="360"/>
      <c r="FYG19" s="359"/>
      <c r="FYH19" s="360"/>
      <c r="FYI19" s="359"/>
      <c r="FYJ19" s="359"/>
      <c r="FYK19" s="359"/>
      <c r="FYL19" s="359"/>
      <c r="FYM19" s="360"/>
      <c r="FYN19" s="359"/>
      <c r="FYO19" s="360"/>
      <c r="FYP19" s="359"/>
      <c r="FYQ19" s="359"/>
      <c r="FYR19" s="359"/>
      <c r="FYS19" s="359"/>
      <c r="FYT19" s="360"/>
      <c r="FYU19" s="359"/>
      <c r="FYV19" s="360"/>
      <c r="FYW19" s="359"/>
      <c r="FYX19" s="359"/>
      <c r="FYY19" s="359"/>
      <c r="FYZ19" s="359"/>
      <c r="FZA19" s="360"/>
      <c r="FZB19" s="359"/>
      <c r="FZC19" s="360"/>
      <c r="FZD19" s="359"/>
      <c r="FZE19" s="359"/>
      <c r="FZF19" s="359"/>
      <c r="FZG19" s="359"/>
      <c r="FZH19" s="360"/>
      <c r="FZI19" s="359"/>
      <c r="FZJ19" s="360"/>
      <c r="FZK19" s="359"/>
      <c r="FZL19" s="359"/>
      <c r="FZM19" s="359"/>
      <c r="FZN19" s="359"/>
      <c r="FZO19" s="360"/>
      <c r="FZP19" s="359"/>
      <c r="FZQ19" s="360"/>
      <c r="FZR19" s="359"/>
      <c r="FZS19" s="359"/>
      <c r="FZT19" s="359"/>
      <c r="FZU19" s="359"/>
      <c r="FZV19" s="360"/>
      <c r="FZW19" s="359"/>
      <c r="FZX19" s="360"/>
      <c r="FZY19" s="359"/>
      <c r="FZZ19" s="359"/>
      <c r="GAA19" s="359"/>
      <c r="GAB19" s="359"/>
      <c r="GAC19" s="360"/>
      <c r="GAD19" s="359"/>
      <c r="GAE19" s="360"/>
      <c r="GAF19" s="359"/>
      <c r="GAG19" s="359"/>
      <c r="GAH19" s="359"/>
      <c r="GAI19" s="359"/>
      <c r="GAJ19" s="360"/>
      <c r="GAK19" s="359"/>
      <c r="GAL19" s="360"/>
      <c r="GAM19" s="359"/>
      <c r="GAN19" s="359"/>
      <c r="GAO19" s="359"/>
      <c r="GAP19" s="359"/>
      <c r="GAQ19" s="360"/>
      <c r="GAR19" s="359"/>
      <c r="GAS19" s="360"/>
      <c r="GAT19" s="359"/>
      <c r="GAU19" s="359"/>
      <c r="GAV19" s="359"/>
      <c r="GAW19" s="359"/>
      <c r="GAX19" s="360"/>
      <c r="GAY19" s="359"/>
      <c r="GAZ19" s="360"/>
      <c r="GBA19" s="359"/>
      <c r="GBB19" s="359"/>
      <c r="GBC19" s="359"/>
      <c r="GBD19" s="359"/>
      <c r="GBE19" s="360"/>
      <c r="GBF19" s="359"/>
      <c r="GBG19" s="360"/>
      <c r="GBH19" s="359"/>
      <c r="GBI19" s="359"/>
      <c r="GBJ19" s="359"/>
      <c r="GBK19" s="359"/>
      <c r="GBL19" s="360"/>
      <c r="GBM19" s="359"/>
      <c r="GBN19" s="360"/>
      <c r="GBO19" s="359"/>
      <c r="GBP19" s="359"/>
      <c r="GBQ19" s="359"/>
      <c r="GBR19" s="359"/>
      <c r="GBS19" s="360"/>
      <c r="GBT19" s="359"/>
      <c r="GBU19" s="360"/>
      <c r="GBV19" s="359"/>
      <c r="GBW19" s="359"/>
      <c r="GBX19" s="359"/>
      <c r="GBY19" s="359"/>
      <c r="GBZ19" s="360"/>
      <c r="GCA19" s="359"/>
      <c r="GCB19" s="360"/>
      <c r="GCC19" s="359"/>
      <c r="GCD19" s="359"/>
      <c r="GCE19" s="359"/>
      <c r="GCF19" s="359"/>
      <c r="GCG19" s="360"/>
      <c r="GCH19" s="359"/>
      <c r="GCI19" s="360"/>
      <c r="GCJ19" s="359"/>
      <c r="GCK19" s="359"/>
      <c r="GCL19" s="359"/>
      <c r="GCM19" s="359"/>
      <c r="GCN19" s="360"/>
      <c r="GCO19" s="359"/>
      <c r="GCP19" s="360"/>
      <c r="GCQ19" s="359"/>
      <c r="GCR19" s="359"/>
      <c r="GCS19" s="359"/>
      <c r="GCT19" s="359"/>
      <c r="GCU19" s="360"/>
      <c r="GCV19" s="359"/>
      <c r="GCW19" s="360"/>
      <c r="GCX19" s="359"/>
      <c r="GCY19" s="359"/>
      <c r="GCZ19" s="359"/>
      <c r="GDA19" s="359"/>
      <c r="GDB19" s="360"/>
      <c r="GDC19" s="359"/>
      <c r="GDD19" s="360"/>
      <c r="GDE19" s="359"/>
      <c r="GDF19" s="359"/>
      <c r="GDG19" s="359"/>
      <c r="GDH19" s="359"/>
      <c r="GDI19" s="360"/>
      <c r="GDJ19" s="359"/>
      <c r="GDK19" s="360"/>
      <c r="GDL19" s="359"/>
      <c r="GDM19" s="359"/>
      <c r="GDN19" s="359"/>
      <c r="GDO19" s="359"/>
      <c r="GDP19" s="360"/>
      <c r="GDQ19" s="359"/>
      <c r="GDR19" s="360"/>
      <c r="GDS19" s="359"/>
      <c r="GDT19" s="359"/>
      <c r="GDU19" s="359"/>
      <c r="GDV19" s="359"/>
      <c r="GDW19" s="360"/>
      <c r="GDX19" s="359"/>
      <c r="GDY19" s="360"/>
      <c r="GDZ19" s="359"/>
      <c r="GEA19" s="359"/>
      <c r="GEB19" s="359"/>
      <c r="GEC19" s="359"/>
      <c r="GED19" s="360"/>
      <c r="GEE19" s="359"/>
      <c r="GEF19" s="360"/>
      <c r="GEG19" s="359"/>
      <c r="GEH19" s="359"/>
      <c r="GEI19" s="359"/>
      <c r="GEJ19" s="359"/>
      <c r="GEK19" s="360"/>
      <c r="GEL19" s="359"/>
      <c r="GEM19" s="360"/>
      <c r="GEN19" s="359"/>
      <c r="GEO19" s="359"/>
      <c r="GEP19" s="359"/>
      <c r="GEQ19" s="359"/>
      <c r="GER19" s="360"/>
      <c r="GES19" s="359"/>
      <c r="GET19" s="360"/>
      <c r="GEU19" s="359"/>
      <c r="GEV19" s="359"/>
      <c r="GEW19" s="359"/>
      <c r="GEX19" s="359"/>
      <c r="GEY19" s="360"/>
      <c r="GEZ19" s="359"/>
      <c r="GFA19" s="360"/>
      <c r="GFB19" s="359"/>
      <c r="GFC19" s="359"/>
      <c r="GFD19" s="359"/>
      <c r="GFE19" s="359"/>
      <c r="GFF19" s="360"/>
      <c r="GFG19" s="359"/>
      <c r="GFH19" s="360"/>
      <c r="GFI19" s="359"/>
      <c r="GFJ19" s="359"/>
      <c r="GFK19" s="359"/>
      <c r="GFL19" s="359"/>
      <c r="GFM19" s="360"/>
      <c r="GFN19" s="359"/>
      <c r="GFO19" s="360"/>
      <c r="GFP19" s="359"/>
      <c r="GFQ19" s="359"/>
      <c r="GFR19" s="359"/>
      <c r="GFS19" s="359"/>
      <c r="GFT19" s="360"/>
      <c r="GFU19" s="359"/>
      <c r="GFV19" s="360"/>
      <c r="GFW19" s="359"/>
      <c r="GFX19" s="359"/>
      <c r="GFY19" s="359"/>
      <c r="GFZ19" s="359"/>
      <c r="GGA19" s="360"/>
      <c r="GGB19" s="359"/>
      <c r="GGC19" s="360"/>
      <c r="GGD19" s="359"/>
      <c r="GGE19" s="359"/>
      <c r="GGF19" s="359"/>
      <c r="GGG19" s="359"/>
      <c r="GGH19" s="360"/>
      <c r="GGI19" s="359"/>
      <c r="GGJ19" s="360"/>
      <c r="GGK19" s="359"/>
      <c r="GGL19" s="359"/>
      <c r="GGM19" s="359"/>
      <c r="GGN19" s="359"/>
      <c r="GGO19" s="360"/>
      <c r="GGP19" s="359"/>
      <c r="GGQ19" s="360"/>
      <c r="GGR19" s="359"/>
      <c r="GGS19" s="359"/>
      <c r="GGT19" s="359"/>
      <c r="GGU19" s="359"/>
      <c r="GGV19" s="360"/>
      <c r="GGW19" s="359"/>
      <c r="GGX19" s="360"/>
      <c r="GGY19" s="359"/>
      <c r="GGZ19" s="359"/>
      <c r="GHA19" s="359"/>
      <c r="GHB19" s="359"/>
      <c r="GHC19" s="360"/>
      <c r="GHD19" s="359"/>
      <c r="GHE19" s="360"/>
      <c r="GHF19" s="359"/>
      <c r="GHG19" s="359"/>
      <c r="GHH19" s="359"/>
      <c r="GHI19" s="359"/>
      <c r="GHJ19" s="360"/>
      <c r="GHK19" s="359"/>
      <c r="GHL19" s="360"/>
      <c r="GHM19" s="359"/>
      <c r="GHN19" s="359"/>
      <c r="GHO19" s="359"/>
      <c r="GHP19" s="359"/>
      <c r="GHQ19" s="360"/>
      <c r="GHR19" s="359"/>
      <c r="GHS19" s="360"/>
      <c r="GHT19" s="359"/>
      <c r="GHU19" s="359"/>
      <c r="GHV19" s="359"/>
      <c r="GHW19" s="359"/>
      <c r="GHX19" s="360"/>
      <c r="GHY19" s="359"/>
      <c r="GHZ19" s="360"/>
      <c r="GIA19" s="359"/>
      <c r="GIB19" s="359"/>
      <c r="GIC19" s="359"/>
      <c r="GID19" s="359"/>
      <c r="GIE19" s="360"/>
      <c r="GIF19" s="359"/>
      <c r="GIG19" s="360"/>
      <c r="GIH19" s="359"/>
      <c r="GII19" s="359"/>
      <c r="GIJ19" s="359"/>
      <c r="GIK19" s="359"/>
      <c r="GIL19" s="360"/>
      <c r="GIM19" s="359"/>
      <c r="GIN19" s="360"/>
      <c r="GIO19" s="359"/>
      <c r="GIP19" s="359"/>
      <c r="GIQ19" s="359"/>
      <c r="GIR19" s="359"/>
      <c r="GIS19" s="360"/>
      <c r="GIT19" s="359"/>
      <c r="GIU19" s="360"/>
      <c r="GIV19" s="359"/>
      <c r="GIW19" s="359"/>
      <c r="GIX19" s="359"/>
      <c r="GIY19" s="359"/>
      <c r="GIZ19" s="360"/>
      <c r="GJA19" s="359"/>
      <c r="GJB19" s="360"/>
      <c r="GJC19" s="359"/>
      <c r="GJD19" s="359"/>
      <c r="GJE19" s="359"/>
      <c r="GJF19" s="359"/>
      <c r="GJG19" s="360"/>
      <c r="GJH19" s="359"/>
      <c r="GJI19" s="360"/>
      <c r="GJJ19" s="359"/>
      <c r="GJK19" s="359"/>
      <c r="GJL19" s="359"/>
      <c r="GJM19" s="359"/>
      <c r="GJN19" s="360"/>
      <c r="GJO19" s="359"/>
      <c r="GJP19" s="360"/>
      <c r="GJQ19" s="359"/>
      <c r="GJR19" s="359"/>
      <c r="GJS19" s="359"/>
      <c r="GJT19" s="359"/>
      <c r="GJU19" s="360"/>
      <c r="GJV19" s="359"/>
      <c r="GJW19" s="360"/>
      <c r="GJX19" s="359"/>
      <c r="GJY19" s="359"/>
      <c r="GJZ19" s="359"/>
      <c r="GKA19" s="359"/>
      <c r="GKB19" s="360"/>
      <c r="GKC19" s="359"/>
      <c r="GKD19" s="360"/>
      <c r="GKE19" s="359"/>
      <c r="GKF19" s="359"/>
      <c r="GKG19" s="359"/>
      <c r="GKH19" s="359"/>
      <c r="GKI19" s="360"/>
      <c r="GKJ19" s="359"/>
      <c r="GKK19" s="360"/>
      <c r="GKL19" s="359"/>
      <c r="GKM19" s="359"/>
      <c r="GKN19" s="359"/>
      <c r="GKO19" s="359"/>
      <c r="GKP19" s="360"/>
      <c r="GKQ19" s="359"/>
      <c r="GKR19" s="360"/>
      <c r="GKS19" s="359"/>
      <c r="GKT19" s="359"/>
      <c r="GKU19" s="359"/>
      <c r="GKV19" s="359"/>
      <c r="GKW19" s="360"/>
      <c r="GKX19" s="359"/>
      <c r="GKY19" s="360"/>
      <c r="GKZ19" s="359"/>
      <c r="GLA19" s="359"/>
      <c r="GLB19" s="359"/>
      <c r="GLC19" s="359"/>
      <c r="GLD19" s="360"/>
      <c r="GLE19" s="359"/>
      <c r="GLF19" s="360"/>
      <c r="GLG19" s="359"/>
      <c r="GLH19" s="359"/>
      <c r="GLI19" s="359"/>
      <c r="GLJ19" s="359"/>
      <c r="GLK19" s="360"/>
      <c r="GLL19" s="359"/>
      <c r="GLM19" s="360"/>
      <c r="GLN19" s="359"/>
      <c r="GLO19" s="359"/>
      <c r="GLP19" s="359"/>
      <c r="GLQ19" s="359"/>
      <c r="GLR19" s="360"/>
      <c r="GLS19" s="359"/>
      <c r="GLT19" s="360"/>
      <c r="GLU19" s="359"/>
      <c r="GLV19" s="359"/>
      <c r="GLW19" s="359"/>
      <c r="GLX19" s="359"/>
      <c r="GLY19" s="360"/>
      <c r="GLZ19" s="359"/>
      <c r="GMA19" s="360"/>
      <c r="GMB19" s="359"/>
      <c r="GMC19" s="359"/>
      <c r="GMD19" s="359"/>
      <c r="GME19" s="359"/>
      <c r="GMF19" s="360"/>
      <c r="GMG19" s="359"/>
      <c r="GMH19" s="360"/>
      <c r="GMI19" s="359"/>
      <c r="GMJ19" s="359"/>
      <c r="GMK19" s="359"/>
      <c r="GML19" s="359"/>
      <c r="GMM19" s="360"/>
      <c r="GMN19" s="359"/>
      <c r="GMO19" s="360"/>
      <c r="GMP19" s="359"/>
      <c r="GMQ19" s="359"/>
      <c r="GMR19" s="359"/>
      <c r="GMS19" s="359"/>
      <c r="GMT19" s="360"/>
      <c r="GMU19" s="359"/>
      <c r="GMV19" s="360"/>
      <c r="GMW19" s="359"/>
      <c r="GMX19" s="359"/>
      <c r="GMY19" s="359"/>
      <c r="GMZ19" s="359"/>
      <c r="GNA19" s="360"/>
      <c r="GNB19" s="359"/>
      <c r="GNC19" s="360"/>
      <c r="GND19" s="359"/>
      <c r="GNE19" s="359"/>
      <c r="GNF19" s="359"/>
      <c r="GNG19" s="359"/>
      <c r="GNH19" s="360"/>
      <c r="GNI19" s="359"/>
      <c r="GNJ19" s="360"/>
      <c r="GNK19" s="359"/>
      <c r="GNL19" s="359"/>
      <c r="GNM19" s="359"/>
      <c r="GNN19" s="359"/>
      <c r="GNO19" s="360"/>
      <c r="GNP19" s="359"/>
      <c r="GNQ19" s="360"/>
      <c r="GNR19" s="359"/>
      <c r="GNS19" s="359"/>
      <c r="GNT19" s="359"/>
      <c r="GNU19" s="359"/>
      <c r="GNV19" s="360"/>
      <c r="GNW19" s="359"/>
      <c r="GNX19" s="360"/>
      <c r="GNY19" s="359"/>
      <c r="GNZ19" s="359"/>
      <c r="GOA19" s="359"/>
      <c r="GOB19" s="359"/>
      <c r="GOC19" s="360"/>
      <c r="GOD19" s="359"/>
      <c r="GOE19" s="360"/>
      <c r="GOF19" s="359"/>
      <c r="GOG19" s="359"/>
      <c r="GOH19" s="359"/>
      <c r="GOI19" s="359"/>
      <c r="GOJ19" s="360"/>
      <c r="GOK19" s="359"/>
      <c r="GOL19" s="360"/>
      <c r="GOM19" s="359"/>
      <c r="GON19" s="359"/>
      <c r="GOO19" s="359"/>
      <c r="GOP19" s="359"/>
      <c r="GOQ19" s="360"/>
      <c r="GOR19" s="359"/>
      <c r="GOS19" s="360"/>
      <c r="GOT19" s="359"/>
      <c r="GOU19" s="359"/>
      <c r="GOV19" s="359"/>
      <c r="GOW19" s="359"/>
      <c r="GOX19" s="360"/>
      <c r="GOY19" s="359"/>
      <c r="GOZ19" s="360"/>
      <c r="GPA19" s="359"/>
      <c r="GPB19" s="359"/>
      <c r="GPC19" s="359"/>
      <c r="GPD19" s="359"/>
      <c r="GPE19" s="360"/>
      <c r="GPF19" s="359"/>
      <c r="GPG19" s="360"/>
      <c r="GPH19" s="359"/>
      <c r="GPI19" s="359"/>
      <c r="GPJ19" s="359"/>
      <c r="GPK19" s="359"/>
      <c r="GPL19" s="360"/>
      <c r="GPM19" s="359"/>
      <c r="GPN19" s="360"/>
      <c r="GPO19" s="359"/>
      <c r="GPP19" s="359"/>
      <c r="GPQ19" s="359"/>
      <c r="GPR19" s="359"/>
      <c r="GPS19" s="360"/>
      <c r="GPT19" s="359"/>
      <c r="GPU19" s="360"/>
      <c r="GPV19" s="359"/>
      <c r="GPW19" s="359"/>
      <c r="GPX19" s="359"/>
      <c r="GPY19" s="359"/>
      <c r="GPZ19" s="360"/>
      <c r="GQA19" s="359"/>
      <c r="GQB19" s="360"/>
      <c r="GQC19" s="359"/>
      <c r="GQD19" s="359"/>
      <c r="GQE19" s="359"/>
      <c r="GQF19" s="359"/>
      <c r="GQG19" s="360"/>
      <c r="GQH19" s="359"/>
      <c r="GQI19" s="360"/>
      <c r="GQJ19" s="359"/>
      <c r="GQK19" s="359"/>
      <c r="GQL19" s="359"/>
      <c r="GQM19" s="359"/>
      <c r="GQN19" s="360"/>
      <c r="GQO19" s="359"/>
      <c r="GQP19" s="360"/>
      <c r="GQQ19" s="359"/>
      <c r="GQR19" s="359"/>
      <c r="GQS19" s="359"/>
      <c r="GQT19" s="359"/>
      <c r="GQU19" s="360"/>
      <c r="GQV19" s="359"/>
      <c r="GQW19" s="360"/>
      <c r="GQX19" s="359"/>
      <c r="GQY19" s="359"/>
      <c r="GQZ19" s="359"/>
      <c r="GRA19" s="359"/>
      <c r="GRB19" s="360"/>
      <c r="GRC19" s="359"/>
      <c r="GRD19" s="360"/>
      <c r="GRE19" s="359"/>
      <c r="GRF19" s="359"/>
      <c r="GRG19" s="359"/>
      <c r="GRH19" s="359"/>
      <c r="GRI19" s="360"/>
      <c r="GRJ19" s="359"/>
      <c r="GRK19" s="360"/>
      <c r="GRL19" s="359"/>
      <c r="GRM19" s="359"/>
      <c r="GRN19" s="359"/>
      <c r="GRO19" s="359"/>
      <c r="GRP19" s="360"/>
      <c r="GRQ19" s="359"/>
      <c r="GRR19" s="360"/>
      <c r="GRS19" s="359"/>
      <c r="GRT19" s="359"/>
      <c r="GRU19" s="359"/>
      <c r="GRV19" s="359"/>
      <c r="GRW19" s="360"/>
      <c r="GRX19" s="359"/>
      <c r="GRY19" s="360"/>
      <c r="GRZ19" s="359"/>
      <c r="GSA19" s="359"/>
      <c r="GSB19" s="359"/>
      <c r="GSC19" s="359"/>
      <c r="GSD19" s="360"/>
      <c r="GSE19" s="359"/>
      <c r="GSF19" s="360"/>
      <c r="GSG19" s="359"/>
      <c r="GSH19" s="359"/>
      <c r="GSI19" s="359"/>
      <c r="GSJ19" s="359"/>
      <c r="GSK19" s="360"/>
      <c r="GSL19" s="359"/>
      <c r="GSM19" s="360"/>
      <c r="GSN19" s="359"/>
      <c r="GSO19" s="359"/>
      <c r="GSP19" s="359"/>
      <c r="GSQ19" s="359"/>
      <c r="GSR19" s="360"/>
      <c r="GSS19" s="359"/>
      <c r="GST19" s="360"/>
      <c r="GSU19" s="359"/>
      <c r="GSV19" s="359"/>
      <c r="GSW19" s="359"/>
      <c r="GSX19" s="359"/>
      <c r="GSY19" s="360"/>
      <c r="GSZ19" s="359"/>
      <c r="GTA19" s="360"/>
      <c r="GTB19" s="359"/>
      <c r="GTC19" s="359"/>
      <c r="GTD19" s="359"/>
      <c r="GTE19" s="359"/>
      <c r="GTF19" s="360"/>
      <c r="GTG19" s="359"/>
      <c r="GTH19" s="360"/>
      <c r="GTI19" s="359"/>
      <c r="GTJ19" s="359"/>
      <c r="GTK19" s="359"/>
      <c r="GTL19" s="359"/>
      <c r="GTM19" s="360"/>
      <c r="GTN19" s="359"/>
      <c r="GTO19" s="360"/>
      <c r="GTP19" s="359"/>
      <c r="GTQ19" s="359"/>
      <c r="GTR19" s="359"/>
      <c r="GTS19" s="359"/>
      <c r="GTT19" s="360"/>
      <c r="GTU19" s="359"/>
      <c r="GTV19" s="360"/>
      <c r="GTW19" s="359"/>
      <c r="GTX19" s="359"/>
      <c r="GTY19" s="359"/>
      <c r="GTZ19" s="359"/>
      <c r="GUA19" s="360"/>
      <c r="GUB19" s="359"/>
      <c r="GUC19" s="360"/>
      <c r="GUD19" s="359"/>
      <c r="GUE19" s="359"/>
      <c r="GUF19" s="359"/>
      <c r="GUG19" s="359"/>
      <c r="GUH19" s="360"/>
      <c r="GUI19" s="359"/>
      <c r="GUJ19" s="360"/>
      <c r="GUK19" s="359"/>
      <c r="GUL19" s="359"/>
      <c r="GUM19" s="359"/>
      <c r="GUN19" s="359"/>
      <c r="GUO19" s="360"/>
      <c r="GUP19" s="359"/>
      <c r="GUQ19" s="360"/>
      <c r="GUR19" s="359"/>
      <c r="GUS19" s="359"/>
      <c r="GUT19" s="359"/>
      <c r="GUU19" s="359"/>
      <c r="GUV19" s="360"/>
      <c r="GUW19" s="359"/>
      <c r="GUX19" s="360"/>
      <c r="GUY19" s="359"/>
      <c r="GUZ19" s="359"/>
      <c r="GVA19" s="359"/>
      <c r="GVB19" s="359"/>
      <c r="GVC19" s="360"/>
      <c r="GVD19" s="359"/>
      <c r="GVE19" s="360"/>
      <c r="GVF19" s="359"/>
      <c r="GVG19" s="359"/>
      <c r="GVH19" s="359"/>
      <c r="GVI19" s="359"/>
      <c r="GVJ19" s="360"/>
      <c r="GVK19" s="359"/>
      <c r="GVL19" s="360"/>
      <c r="GVM19" s="359"/>
      <c r="GVN19" s="359"/>
      <c r="GVO19" s="359"/>
      <c r="GVP19" s="359"/>
      <c r="GVQ19" s="360"/>
      <c r="GVR19" s="359"/>
      <c r="GVS19" s="360"/>
      <c r="GVT19" s="359"/>
      <c r="GVU19" s="359"/>
      <c r="GVV19" s="359"/>
      <c r="GVW19" s="359"/>
      <c r="GVX19" s="360"/>
      <c r="GVY19" s="359"/>
      <c r="GVZ19" s="360"/>
      <c r="GWA19" s="359"/>
      <c r="GWB19" s="359"/>
      <c r="GWC19" s="359"/>
      <c r="GWD19" s="359"/>
      <c r="GWE19" s="360"/>
      <c r="GWF19" s="359"/>
      <c r="GWG19" s="360"/>
      <c r="GWH19" s="359"/>
      <c r="GWI19" s="359"/>
      <c r="GWJ19" s="359"/>
      <c r="GWK19" s="359"/>
      <c r="GWL19" s="360"/>
      <c r="GWM19" s="359"/>
      <c r="GWN19" s="360"/>
      <c r="GWO19" s="359"/>
      <c r="GWP19" s="359"/>
      <c r="GWQ19" s="359"/>
      <c r="GWR19" s="359"/>
      <c r="GWS19" s="360"/>
      <c r="GWT19" s="359"/>
      <c r="GWU19" s="360"/>
      <c r="GWV19" s="359"/>
      <c r="GWW19" s="359"/>
      <c r="GWX19" s="359"/>
      <c r="GWY19" s="359"/>
      <c r="GWZ19" s="360"/>
      <c r="GXA19" s="359"/>
      <c r="GXB19" s="360"/>
      <c r="GXC19" s="359"/>
      <c r="GXD19" s="359"/>
      <c r="GXE19" s="359"/>
      <c r="GXF19" s="359"/>
      <c r="GXG19" s="360"/>
      <c r="GXH19" s="359"/>
      <c r="GXI19" s="360"/>
      <c r="GXJ19" s="359"/>
      <c r="GXK19" s="359"/>
      <c r="GXL19" s="359"/>
      <c r="GXM19" s="359"/>
      <c r="GXN19" s="360"/>
      <c r="GXO19" s="359"/>
      <c r="GXP19" s="360"/>
      <c r="GXQ19" s="359"/>
      <c r="GXR19" s="359"/>
      <c r="GXS19" s="359"/>
      <c r="GXT19" s="359"/>
      <c r="GXU19" s="360"/>
      <c r="GXV19" s="359"/>
      <c r="GXW19" s="360"/>
      <c r="GXX19" s="359"/>
      <c r="GXY19" s="359"/>
      <c r="GXZ19" s="359"/>
      <c r="GYA19" s="359"/>
      <c r="GYB19" s="360"/>
      <c r="GYC19" s="359"/>
      <c r="GYD19" s="360"/>
      <c r="GYE19" s="359"/>
      <c r="GYF19" s="359"/>
      <c r="GYG19" s="359"/>
      <c r="GYH19" s="359"/>
      <c r="GYI19" s="360"/>
      <c r="GYJ19" s="359"/>
      <c r="GYK19" s="360"/>
      <c r="GYL19" s="359"/>
      <c r="GYM19" s="359"/>
      <c r="GYN19" s="359"/>
      <c r="GYO19" s="359"/>
      <c r="GYP19" s="360"/>
      <c r="GYQ19" s="359"/>
      <c r="GYR19" s="360"/>
      <c r="GYS19" s="359"/>
      <c r="GYT19" s="359"/>
      <c r="GYU19" s="359"/>
      <c r="GYV19" s="359"/>
      <c r="GYW19" s="360"/>
      <c r="GYX19" s="359"/>
      <c r="GYY19" s="360"/>
      <c r="GYZ19" s="359"/>
      <c r="GZA19" s="359"/>
      <c r="GZB19" s="359"/>
      <c r="GZC19" s="359"/>
      <c r="GZD19" s="360"/>
      <c r="GZE19" s="359"/>
      <c r="GZF19" s="360"/>
      <c r="GZG19" s="359"/>
      <c r="GZH19" s="359"/>
      <c r="GZI19" s="359"/>
      <c r="GZJ19" s="359"/>
      <c r="GZK19" s="360"/>
      <c r="GZL19" s="359"/>
      <c r="GZM19" s="360"/>
      <c r="GZN19" s="359"/>
      <c r="GZO19" s="359"/>
      <c r="GZP19" s="359"/>
      <c r="GZQ19" s="359"/>
      <c r="GZR19" s="360"/>
      <c r="GZS19" s="359"/>
      <c r="GZT19" s="360"/>
      <c r="GZU19" s="359"/>
      <c r="GZV19" s="359"/>
      <c r="GZW19" s="359"/>
      <c r="GZX19" s="359"/>
      <c r="GZY19" s="360"/>
      <c r="GZZ19" s="359"/>
      <c r="HAA19" s="360"/>
      <c r="HAB19" s="359"/>
      <c r="HAC19" s="359"/>
      <c r="HAD19" s="359"/>
      <c r="HAE19" s="359"/>
      <c r="HAF19" s="360"/>
      <c r="HAG19" s="359"/>
      <c r="HAH19" s="360"/>
      <c r="HAI19" s="359"/>
      <c r="HAJ19" s="359"/>
      <c r="HAK19" s="359"/>
      <c r="HAL19" s="359"/>
      <c r="HAM19" s="360"/>
      <c r="HAN19" s="359"/>
      <c r="HAO19" s="360"/>
      <c r="HAP19" s="359"/>
      <c r="HAQ19" s="359"/>
      <c r="HAR19" s="359"/>
      <c r="HAS19" s="359"/>
      <c r="HAT19" s="360"/>
      <c r="HAU19" s="359"/>
      <c r="HAV19" s="360"/>
      <c r="HAW19" s="359"/>
      <c r="HAX19" s="359"/>
      <c r="HAY19" s="359"/>
      <c r="HAZ19" s="359"/>
      <c r="HBA19" s="360"/>
      <c r="HBB19" s="359"/>
      <c r="HBC19" s="360"/>
      <c r="HBD19" s="359"/>
      <c r="HBE19" s="359"/>
      <c r="HBF19" s="359"/>
      <c r="HBG19" s="359"/>
      <c r="HBH19" s="360"/>
      <c r="HBI19" s="359"/>
      <c r="HBJ19" s="360"/>
      <c r="HBK19" s="359"/>
      <c r="HBL19" s="359"/>
      <c r="HBM19" s="359"/>
      <c r="HBN19" s="359"/>
      <c r="HBO19" s="360"/>
      <c r="HBP19" s="359"/>
      <c r="HBQ19" s="360"/>
      <c r="HBR19" s="359"/>
      <c r="HBS19" s="359"/>
      <c r="HBT19" s="359"/>
      <c r="HBU19" s="359"/>
      <c r="HBV19" s="360"/>
      <c r="HBW19" s="359"/>
      <c r="HBX19" s="360"/>
      <c r="HBY19" s="359"/>
      <c r="HBZ19" s="359"/>
      <c r="HCA19" s="359"/>
      <c r="HCB19" s="359"/>
      <c r="HCC19" s="360"/>
      <c r="HCD19" s="359"/>
      <c r="HCE19" s="360"/>
      <c r="HCF19" s="359"/>
      <c r="HCG19" s="359"/>
      <c r="HCH19" s="359"/>
      <c r="HCI19" s="359"/>
      <c r="HCJ19" s="360"/>
      <c r="HCK19" s="359"/>
      <c r="HCL19" s="360"/>
      <c r="HCM19" s="359"/>
      <c r="HCN19" s="359"/>
      <c r="HCO19" s="359"/>
      <c r="HCP19" s="359"/>
      <c r="HCQ19" s="360"/>
      <c r="HCR19" s="359"/>
      <c r="HCS19" s="360"/>
      <c r="HCT19" s="359"/>
      <c r="HCU19" s="359"/>
      <c r="HCV19" s="359"/>
      <c r="HCW19" s="359"/>
      <c r="HCX19" s="360"/>
      <c r="HCY19" s="359"/>
      <c r="HCZ19" s="360"/>
      <c r="HDA19" s="359"/>
      <c r="HDB19" s="359"/>
      <c r="HDC19" s="359"/>
      <c r="HDD19" s="359"/>
      <c r="HDE19" s="360"/>
      <c r="HDF19" s="359"/>
      <c r="HDG19" s="360"/>
      <c r="HDH19" s="359"/>
      <c r="HDI19" s="359"/>
      <c r="HDJ19" s="359"/>
      <c r="HDK19" s="359"/>
      <c r="HDL19" s="360"/>
      <c r="HDM19" s="359"/>
      <c r="HDN19" s="360"/>
      <c r="HDO19" s="359"/>
      <c r="HDP19" s="359"/>
      <c r="HDQ19" s="359"/>
      <c r="HDR19" s="359"/>
      <c r="HDS19" s="360"/>
      <c r="HDT19" s="359"/>
      <c r="HDU19" s="360"/>
      <c r="HDV19" s="359"/>
      <c r="HDW19" s="359"/>
      <c r="HDX19" s="359"/>
      <c r="HDY19" s="359"/>
      <c r="HDZ19" s="360"/>
      <c r="HEA19" s="359"/>
      <c r="HEB19" s="360"/>
      <c r="HEC19" s="359"/>
      <c r="HED19" s="359"/>
      <c r="HEE19" s="359"/>
      <c r="HEF19" s="359"/>
      <c r="HEG19" s="360"/>
      <c r="HEH19" s="359"/>
      <c r="HEI19" s="360"/>
      <c r="HEJ19" s="359"/>
      <c r="HEK19" s="359"/>
      <c r="HEL19" s="359"/>
      <c r="HEM19" s="359"/>
      <c r="HEN19" s="360"/>
      <c r="HEO19" s="359"/>
      <c r="HEP19" s="360"/>
      <c r="HEQ19" s="359"/>
      <c r="HER19" s="359"/>
      <c r="HES19" s="359"/>
      <c r="HET19" s="359"/>
      <c r="HEU19" s="360"/>
      <c r="HEV19" s="359"/>
      <c r="HEW19" s="360"/>
      <c r="HEX19" s="359"/>
      <c r="HEY19" s="359"/>
      <c r="HEZ19" s="359"/>
      <c r="HFA19" s="359"/>
      <c r="HFB19" s="360"/>
      <c r="HFC19" s="359"/>
      <c r="HFD19" s="360"/>
      <c r="HFE19" s="359"/>
      <c r="HFF19" s="359"/>
      <c r="HFG19" s="359"/>
      <c r="HFH19" s="359"/>
      <c r="HFI19" s="360"/>
      <c r="HFJ19" s="359"/>
      <c r="HFK19" s="360"/>
      <c r="HFL19" s="359"/>
      <c r="HFM19" s="359"/>
      <c r="HFN19" s="359"/>
      <c r="HFO19" s="359"/>
      <c r="HFP19" s="360"/>
      <c r="HFQ19" s="359"/>
      <c r="HFR19" s="360"/>
      <c r="HFS19" s="359"/>
      <c r="HFT19" s="359"/>
      <c r="HFU19" s="359"/>
      <c r="HFV19" s="359"/>
      <c r="HFW19" s="360"/>
      <c r="HFX19" s="359"/>
      <c r="HFY19" s="360"/>
      <c r="HFZ19" s="359"/>
      <c r="HGA19" s="359"/>
      <c r="HGB19" s="359"/>
      <c r="HGC19" s="359"/>
      <c r="HGD19" s="360"/>
      <c r="HGE19" s="359"/>
      <c r="HGF19" s="360"/>
      <c r="HGG19" s="359"/>
      <c r="HGH19" s="359"/>
      <c r="HGI19" s="359"/>
      <c r="HGJ19" s="359"/>
      <c r="HGK19" s="360"/>
      <c r="HGL19" s="359"/>
      <c r="HGM19" s="360"/>
      <c r="HGN19" s="359"/>
      <c r="HGO19" s="359"/>
      <c r="HGP19" s="359"/>
      <c r="HGQ19" s="359"/>
      <c r="HGR19" s="360"/>
      <c r="HGS19" s="359"/>
      <c r="HGT19" s="360"/>
      <c r="HGU19" s="359"/>
      <c r="HGV19" s="359"/>
      <c r="HGW19" s="359"/>
      <c r="HGX19" s="359"/>
      <c r="HGY19" s="360"/>
      <c r="HGZ19" s="359"/>
      <c r="HHA19" s="360"/>
      <c r="HHB19" s="359"/>
      <c r="HHC19" s="359"/>
      <c r="HHD19" s="359"/>
      <c r="HHE19" s="359"/>
      <c r="HHF19" s="360"/>
      <c r="HHG19" s="359"/>
      <c r="HHH19" s="360"/>
      <c r="HHI19" s="359"/>
      <c r="HHJ19" s="359"/>
      <c r="HHK19" s="359"/>
      <c r="HHL19" s="359"/>
      <c r="HHM19" s="360"/>
      <c r="HHN19" s="359"/>
      <c r="HHO19" s="360"/>
      <c r="HHP19" s="359"/>
      <c r="HHQ19" s="359"/>
      <c r="HHR19" s="359"/>
      <c r="HHS19" s="359"/>
      <c r="HHT19" s="360"/>
      <c r="HHU19" s="359"/>
      <c r="HHV19" s="360"/>
      <c r="HHW19" s="359"/>
      <c r="HHX19" s="359"/>
      <c r="HHY19" s="359"/>
      <c r="HHZ19" s="359"/>
      <c r="HIA19" s="360"/>
      <c r="HIB19" s="359"/>
      <c r="HIC19" s="360"/>
      <c r="HID19" s="359"/>
      <c r="HIE19" s="359"/>
      <c r="HIF19" s="359"/>
      <c r="HIG19" s="359"/>
      <c r="HIH19" s="360"/>
      <c r="HII19" s="359"/>
      <c r="HIJ19" s="360"/>
      <c r="HIK19" s="359"/>
      <c r="HIL19" s="359"/>
      <c r="HIM19" s="359"/>
      <c r="HIN19" s="359"/>
      <c r="HIO19" s="360"/>
      <c r="HIP19" s="359"/>
      <c r="HIQ19" s="360"/>
      <c r="HIR19" s="359"/>
      <c r="HIS19" s="359"/>
      <c r="HIT19" s="359"/>
      <c r="HIU19" s="359"/>
      <c r="HIV19" s="360"/>
      <c r="HIW19" s="359"/>
      <c r="HIX19" s="360"/>
      <c r="HIY19" s="359"/>
      <c r="HIZ19" s="359"/>
      <c r="HJA19" s="359"/>
      <c r="HJB19" s="359"/>
      <c r="HJC19" s="360"/>
      <c r="HJD19" s="359"/>
      <c r="HJE19" s="360"/>
      <c r="HJF19" s="359"/>
      <c r="HJG19" s="359"/>
      <c r="HJH19" s="359"/>
      <c r="HJI19" s="359"/>
      <c r="HJJ19" s="360"/>
      <c r="HJK19" s="359"/>
      <c r="HJL19" s="360"/>
      <c r="HJM19" s="359"/>
      <c r="HJN19" s="359"/>
      <c r="HJO19" s="359"/>
      <c r="HJP19" s="359"/>
      <c r="HJQ19" s="360"/>
      <c r="HJR19" s="359"/>
      <c r="HJS19" s="360"/>
      <c r="HJT19" s="359"/>
      <c r="HJU19" s="359"/>
      <c r="HJV19" s="359"/>
      <c r="HJW19" s="359"/>
      <c r="HJX19" s="360"/>
      <c r="HJY19" s="359"/>
      <c r="HJZ19" s="360"/>
      <c r="HKA19" s="359"/>
      <c r="HKB19" s="359"/>
      <c r="HKC19" s="359"/>
      <c r="HKD19" s="359"/>
      <c r="HKE19" s="360"/>
      <c r="HKF19" s="359"/>
      <c r="HKG19" s="360"/>
      <c r="HKH19" s="359"/>
      <c r="HKI19" s="359"/>
      <c r="HKJ19" s="359"/>
      <c r="HKK19" s="359"/>
      <c r="HKL19" s="360"/>
      <c r="HKM19" s="359"/>
      <c r="HKN19" s="360"/>
      <c r="HKO19" s="359"/>
      <c r="HKP19" s="359"/>
      <c r="HKQ19" s="359"/>
      <c r="HKR19" s="359"/>
      <c r="HKS19" s="360"/>
      <c r="HKT19" s="359"/>
      <c r="HKU19" s="360"/>
      <c r="HKV19" s="359"/>
      <c r="HKW19" s="359"/>
      <c r="HKX19" s="359"/>
      <c r="HKY19" s="359"/>
      <c r="HKZ19" s="360"/>
      <c r="HLA19" s="359"/>
      <c r="HLB19" s="360"/>
      <c r="HLC19" s="359"/>
      <c r="HLD19" s="359"/>
      <c r="HLE19" s="359"/>
      <c r="HLF19" s="359"/>
      <c r="HLG19" s="360"/>
      <c r="HLH19" s="359"/>
      <c r="HLI19" s="360"/>
      <c r="HLJ19" s="359"/>
      <c r="HLK19" s="359"/>
      <c r="HLL19" s="359"/>
      <c r="HLM19" s="359"/>
      <c r="HLN19" s="360"/>
      <c r="HLO19" s="359"/>
      <c r="HLP19" s="360"/>
      <c r="HLQ19" s="359"/>
      <c r="HLR19" s="359"/>
      <c r="HLS19" s="359"/>
      <c r="HLT19" s="359"/>
      <c r="HLU19" s="360"/>
      <c r="HLV19" s="359"/>
      <c r="HLW19" s="360"/>
      <c r="HLX19" s="359"/>
      <c r="HLY19" s="359"/>
      <c r="HLZ19" s="359"/>
      <c r="HMA19" s="359"/>
      <c r="HMB19" s="360"/>
      <c r="HMC19" s="359"/>
      <c r="HMD19" s="360"/>
      <c r="HME19" s="359"/>
      <c r="HMF19" s="359"/>
      <c r="HMG19" s="359"/>
      <c r="HMH19" s="359"/>
      <c r="HMI19" s="360"/>
      <c r="HMJ19" s="359"/>
      <c r="HMK19" s="360"/>
      <c r="HML19" s="359"/>
      <c r="HMM19" s="359"/>
      <c r="HMN19" s="359"/>
      <c r="HMO19" s="359"/>
      <c r="HMP19" s="360"/>
      <c r="HMQ19" s="359"/>
      <c r="HMR19" s="360"/>
      <c r="HMS19" s="359"/>
      <c r="HMT19" s="359"/>
      <c r="HMU19" s="359"/>
      <c r="HMV19" s="359"/>
      <c r="HMW19" s="360"/>
      <c r="HMX19" s="359"/>
      <c r="HMY19" s="360"/>
      <c r="HMZ19" s="359"/>
      <c r="HNA19" s="359"/>
      <c r="HNB19" s="359"/>
      <c r="HNC19" s="359"/>
      <c r="HND19" s="360"/>
      <c r="HNE19" s="359"/>
      <c r="HNF19" s="360"/>
      <c r="HNG19" s="359"/>
      <c r="HNH19" s="359"/>
      <c r="HNI19" s="359"/>
      <c r="HNJ19" s="359"/>
      <c r="HNK19" s="360"/>
      <c r="HNL19" s="359"/>
      <c r="HNM19" s="360"/>
      <c r="HNN19" s="359"/>
      <c r="HNO19" s="359"/>
      <c r="HNP19" s="359"/>
      <c r="HNQ19" s="359"/>
      <c r="HNR19" s="360"/>
      <c r="HNS19" s="359"/>
      <c r="HNT19" s="360"/>
      <c r="HNU19" s="359"/>
      <c r="HNV19" s="359"/>
      <c r="HNW19" s="359"/>
      <c r="HNX19" s="359"/>
      <c r="HNY19" s="360"/>
      <c r="HNZ19" s="359"/>
      <c r="HOA19" s="360"/>
      <c r="HOB19" s="359"/>
      <c r="HOC19" s="359"/>
      <c r="HOD19" s="359"/>
      <c r="HOE19" s="359"/>
      <c r="HOF19" s="360"/>
      <c r="HOG19" s="359"/>
      <c r="HOH19" s="360"/>
      <c r="HOI19" s="359"/>
      <c r="HOJ19" s="359"/>
      <c r="HOK19" s="359"/>
      <c r="HOL19" s="359"/>
      <c r="HOM19" s="360"/>
      <c r="HON19" s="359"/>
      <c r="HOO19" s="360"/>
      <c r="HOP19" s="359"/>
      <c r="HOQ19" s="359"/>
      <c r="HOR19" s="359"/>
      <c r="HOS19" s="359"/>
      <c r="HOT19" s="360"/>
      <c r="HOU19" s="359"/>
      <c r="HOV19" s="360"/>
      <c r="HOW19" s="359"/>
      <c r="HOX19" s="359"/>
      <c r="HOY19" s="359"/>
      <c r="HOZ19" s="359"/>
      <c r="HPA19" s="360"/>
      <c r="HPB19" s="359"/>
      <c r="HPC19" s="360"/>
      <c r="HPD19" s="359"/>
      <c r="HPE19" s="359"/>
      <c r="HPF19" s="359"/>
      <c r="HPG19" s="359"/>
      <c r="HPH19" s="360"/>
      <c r="HPI19" s="359"/>
      <c r="HPJ19" s="360"/>
      <c r="HPK19" s="359"/>
      <c r="HPL19" s="359"/>
      <c r="HPM19" s="359"/>
      <c r="HPN19" s="359"/>
      <c r="HPO19" s="360"/>
      <c r="HPP19" s="359"/>
      <c r="HPQ19" s="360"/>
      <c r="HPR19" s="359"/>
      <c r="HPS19" s="359"/>
      <c r="HPT19" s="359"/>
      <c r="HPU19" s="359"/>
      <c r="HPV19" s="360"/>
      <c r="HPW19" s="359"/>
      <c r="HPX19" s="360"/>
      <c r="HPY19" s="359"/>
      <c r="HPZ19" s="359"/>
      <c r="HQA19" s="359"/>
      <c r="HQB19" s="359"/>
      <c r="HQC19" s="360"/>
      <c r="HQD19" s="359"/>
      <c r="HQE19" s="360"/>
      <c r="HQF19" s="359"/>
      <c r="HQG19" s="359"/>
      <c r="HQH19" s="359"/>
      <c r="HQI19" s="359"/>
      <c r="HQJ19" s="360"/>
      <c r="HQK19" s="359"/>
      <c r="HQL19" s="360"/>
      <c r="HQM19" s="359"/>
      <c r="HQN19" s="359"/>
      <c r="HQO19" s="359"/>
      <c r="HQP19" s="359"/>
      <c r="HQQ19" s="360"/>
      <c r="HQR19" s="359"/>
      <c r="HQS19" s="360"/>
      <c r="HQT19" s="359"/>
      <c r="HQU19" s="359"/>
      <c r="HQV19" s="359"/>
      <c r="HQW19" s="359"/>
      <c r="HQX19" s="360"/>
      <c r="HQY19" s="359"/>
      <c r="HQZ19" s="360"/>
      <c r="HRA19" s="359"/>
      <c r="HRB19" s="359"/>
      <c r="HRC19" s="359"/>
      <c r="HRD19" s="359"/>
      <c r="HRE19" s="360"/>
      <c r="HRF19" s="359"/>
      <c r="HRG19" s="360"/>
      <c r="HRH19" s="359"/>
      <c r="HRI19" s="359"/>
      <c r="HRJ19" s="359"/>
      <c r="HRK19" s="359"/>
      <c r="HRL19" s="360"/>
      <c r="HRM19" s="359"/>
      <c r="HRN19" s="360"/>
      <c r="HRO19" s="359"/>
      <c r="HRP19" s="359"/>
      <c r="HRQ19" s="359"/>
      <c r="HRR19" s="359"/>
      <c r="HRS19" s="360"/>
      <c r="HRT19" s="359"/>
      <c r="HRU19" s="360"/>
      <c r="HRV19" s="359"/>
      <c r="HRW19" s="359"/>
      <c r="HRX19" s="359"/>
      <c r="HRY19" s="359"/>
      <c r="HRZ19" s="360"/>
      <c r="HSA19" s="359"/>
      <c r="HSB19" s="360"/>
      <c r="HSC19" s="359"/>
      <c r="HSD19" s="359"/>
      <c r="HSE19" s="359"/>
      <c r="HSF19" s="359"/>
      <c r="HSG19" s="360"/>
      <c r="HSH19" s="359"/>
      <c r="HSI19" s="360"/>
      <c r="HSJ19" s="359"/>
      <c r="HSK19" s="359"/>
      <c r="HSL19" s="359"/>
      <c r="HSM19" s="359"/>
      <c r="HSN19" s="360"/>
      <c r="HSO19" s="359"/>
      <c r="HSP19" s="360"/>
      <c r="HSQ19" s="359"/>
      <c r="HSR19" s="359"/>
      <c r="HSS19" s="359"/>
      <c r="HST19" s="359"/>
      <c r="HSU19" s="360"/>
      <c r="HSV19" s="359"/>
      <c r="HSW19" s="360"/>
      <c r="HSX19" s="359"/>
      <c r="HSY19" s="359"/>
      <c r="HSZ19" s="359"/>
      <c r="HTA19" s="359"/>
      <c r="HTB19" s="360"/>
      <c r="HTC19" s="359"/>
      <c r="HTD19" s="360"/>
      <c r="HTE19" s="359"/>
      <c r="HTF19" s="359"/>
      <c r="HTG19" s="359"/>
      <c r="HTH19" s="359"/>
      <c r="HTI19" s="360"/>
      <c r="HTJ19" s="359"/>
      <c r="HTK19" s="360"/>
      <c r="HTL19" s="359"/>
      <c r="HTM19" s="359"/>
      <c r="HTN19" s="359"/>
      <c r="HTO19" s="359"/>
      <c r="HTP19" s="360"/>
      <c r="HTQ19" s="359"/>
      <c r="HTR19" s="360"/>
      <c r="HTS19" s="359"/>
      <c r="HTT19" s="359"/>
      <c r="HTU19" s="359"/>
      <c r="HTV19" s="359"/>
      <c r="HTW19" s="360"/>
      <c r="HTX19" s="359"/>
      <c r="HTY19" s="360"/>
      <c r="HTZ19" s="359"/>
      <c r="HUA19" s="359"/>
      <c r="HUB19" s="359"/>
      <c r="HUC19" s="359"/>
      <c r="HUD19" s="360"/>
      <c r="HUE19" s="359"/>
      <c r="HUF19" s="360"/>
      <c r="HUG19" s="359"/>
      <c r="HUH19" s="359"/>
      <c r="HUI19" s="359"/>
      <c r="HUJ19" s="359"/>
      <c r="HUK19" s="360"/>
      <c r="HUL19" s="359"/>
      <c r="HUM19" s="360"/>
      <c r="HUN19" s="359"/>
      <c r="HUO19" s="359"/>
      <c r="HUP19" s="359"/>
      <c r="HUQ19" s="359"/>
      <c r="HUR19" s="360"/>
      <c r="HUS19" s="359"/>
      <c r="HUT19" s="360"/>
      <c r="HUU19" s="359"/>
      <c r="HUV19" s="359"/>
      <c r="HUW19" s="359"/>
      <c r="HUX19" s="359"/>
      <c r="HUY19" s="360"/>
      <c r="HUZ19" s="359"/>
      <c r="HVA19" s="360"/>
      <c r="HVB19" s="359"/>
      <c r="HVC19" s="359"/>
      <c r="HVD19" s="359"/>
      <c r="HVE19" s="359"/>
      <c r="HVF19" s="360"/>
      <c r="HVG19" s="359"/>
      <c r="HVH19" s="360"/>
      <c r="HVI19" s="359"/>
      <c r="HVJ19" s="359"/>
      <c r="HVK19" s="359"/>
      <c r="HVL19" s="359"/>
      <c r="HVM19" s="360"/>
      <c r="HVN19" s="359"/>
      <c r="HVO19" s="360"/>
      <c r="HVP19" s="359"/>
      <c r="HVQ19" s="359"/>
      <c r="HVR19" s="359"/>
      <c r="HVS19" s="359"/>
      <c r="HVT19" s="360"/>
      <c r="HVU19" s="359"/>
      <c r="HVV19" s="360"/>
      <c r="HVW19" s="359"/>
      <c r="HVX19" s="359"/>
      <c r="HVY19" s="359"/>
      <c r="HVZ19" s="359"/>
      <c r="HWA19" s="360"/>
      <c r="HWB19" s="359"/>
      <c r="HWC19" s="360"/>
      <c r="HWD19" s="359"/>
      <c r="HWE19" s="359"/>
      <c r="HWF19" s="359"/>
      <c r="HWG19" s="359"/>
      <c r="HWH19" s="360"/>
      <c r="HWI19" s="359"/>
      <c r="HWJ19" s="360"/>
      <c r="HWK19" s="359"/>
      <c r="HWL19" s="359"/>
      <c r="HWM19" s="359"/>
      <c r="HWN19" s="359"/>
      <c r="HWO19" s="360"/>
      <c r="HWP19" s="359"/>
      <c r="HWQ19" s="360"/>
      <c r="HWR19" s="359"/>
      <c r="HWS19" s="359"/>
      <c r="HWT19" s="359"/>
      <c r="HWU19" s="359"/>
      <c r="HWV19" s="360"/>
      <c r="HWW19" s="359"/>
      <c r="HWX19" s="360"/>
      <c r="HWY19" s="359"/>
      <c r="HWZ19" s="359"/>
      <c r="HXA19" s="359"/>
      <c r="HXB19" s="359"/>
      <c r="HXC19" s="360"/>
      <c r="HXD19" s="359"/>
      <c r="HXE19" s="360"/>
      <c r="HXF19" s="359"/>
      <c r="HXG19" s="359"/>
      <c r="HXH19" s="359"/>
      <c r="HXI19" s="359"/>
      <c r="HXJ19" s="360"/>
      <c r="HXK19" s="359"/>
      <c r="HXL19" s="360"/>
      <c r="HXM19" s="359"/>
      <c r="HXN19" s="359"/>
      <c r="HXO19" s="359"/>
      <c r="HXP19" s="359"/>
      <c r="HXQ19" s="360"/>
      <c r="HXR19" s="359"/>
      <c r="HXS19" s="360"/>
      <c r="HXT19" s="359"/>
      <c r="HXU19" s="359"/>
      <c r="HXV19" s="359"/>
      <c r="HXW19" s="359"/>
      <c r="HXX19" s="360"/>
      <c r="HXY19" s="359"/>
      <c r="HXZ19" s="360"/>
      <c r="HYA19" s="359"/>
      <c r="HYB19" s="359"/>
      <c r="HYC19" s="359"/>
      <c r="HYD19" s="359"/>
      <c r="HYE19" s="360"/>
      <c r="HYF19" s="359"/>
      <c r="HYG19" s="360"/>
      <c r="HYH19" s="359"/>
      <c r="HYI19" s="359"/>
      <c r="HYJ19" s="359"/>
      <c r="HYK19" s="359"/>
      <c r="HYL19" s="360"/>
      <c r="HYM19" s="359"/>
      <c r="HYN19" s="360"/>
      <c r="HYO19" s="359"/>
      <c r="HYP19" s="359"/>
      <c r="HYQ19" s="359"/>
      <c r="HYR19" s="359"/>
      <c r="HYS19" s="360"/>
      <c r="HYT19" s="359"/>
      <c r="HYU19" s="360"/>
      <c r="HYV19" s="359"/>
      <c r="HYW19" s="359"/>
      <c r="HYX19" s="359"/>
      <c r="HYY19" s="359"/>
      <c r="HYZ19" s="360"/>
      <c r="HZA19" s="359"/>
      <c r="HZB19" s="360"/>
      <c r="HZC19" s="359"/>
      <c r="HZD19" s="359"/>
      <c r="HZE19" s="359"/>
      <c r="HZF19" s="359"/>
      <c r="HZG19" s="360"/>
      <c r="HZH19" s="359"/>
      <c r="HZI19" s="360"/>
      <c r="HZJ19" s="359"/>
      <c r="HZK19" s="359"/>
      <c r="HZL19" s="359"/>
      <c r="HZM19" s="359"/>
      <c r="HZN19" s="360"/>
      <c r="HZO19" s="359"/>
      <c r="HZP19" s="360"/>
      <c r="HZQ19" s="359"/>
      <c r="HZR19" s="359"/>
      <c r="HZS19" s="359"/>
      <c r="HZT19" s="359"/>
      <c r="HZU19" s="360"/>
      <c r="HZV19" s="359"/>
      <c r="HZW19" s="360"/>
      <c r="HZX19" s="359"/>
      <c r="HZY19" s="359"/>
      <c r="HZZ19" s="359"/>
      <c r="IAA19" s="359"/>
      <c r="IAB19" s="360"/>
      <c r="IAC19" s="359"/>
      <c r="IAD19" s="360"/>
      <c r="IAE19" s="359"/>
      <c r="IAF19" s="359"/>
      <c r="IAG19" s="359"/>
      <c r="IAH19" s="359"/>
      <c r="IAI19" s="360"/>
      <c r="IAJ19" s="359"/>
      <c r="IAK19" s="360"/>
      <c r="IAL19" s="359"/>
      <c r="IAM19" s="359"/>
      <c r="IAN19" s="359"/>
      <c r="IAO19" s="359"/>
      <c r="IAP19" s="360"/>
      <c r="IAQ19" s="359"/>
      <c r="IAR19" s="360"/>
      <c r="IAS19" s="359"/>
      <c r="IAT19" s="359"/>
      <c r="IAU19" s="359"/>
      <c r="IAV19" s="359"/>
      <c r="IAW19" s="360"/>
      <c r="IAX19" s="359"/>
      <c r="IAY19" s="360"/>
      <c r="IAZ19" s="359"/>
      <c r="IBA19" s="359"/>
      <c r="IBB19" s="359"/>
      <c r="IBC19" s="359"/>
      <c r="IBD19" s="360"/>
      <c r="IBE19" s="359"/>
      <c r="IBF19" s="360"/>
      <c r="IBG19" s="359"/>
      <c r="IBH19" s="359"/>
      <c r="IBI19" s="359"/>
      <c r="IBJ19" s="359"/>
      <c r="IBK19" s="360"/>
      <c r="IBL19" s="359"/>
      <c r="IBM19" s="360"/>
      <c r="IBN19" s="359"/>
      <c r="IBO19" s="359"/>
      <c r="IBP19" s="359"/>
      <c r="IBQ19" s="359"/>
      <c r="IBR19" s="360"/>
      <c r="IBS19" s="359"/>
      <c r="IBT19" s="360"/>
      <c r="IBU19" s="359"/>
      <c r="IBV19" s="359"/>
      <c r="IBW19" s="359"/>
      <c r="IBX19" s="359"/>
      <c r="IBY19" s="360"/>
      <c r="IBZ19" s="359"/>
      <c r="ICA19" s="360"/>
      <c r="ICB19" s="359"/>
      <c r="ICC19" s="359"/>
      <c r="ICD19" s="359"/>
      <c r="ICE19" s="359"/>
      <c r="ICF19" s="360"/>
      <c r="ICG19" s="359"/>
      <c r="ICH19" s="360"/>
      <c r="ICI19" s="359"/>
      <c r="ICJ19" s="359"/>
      <c r="ICK19" s="359"/>
      <c r="ICL19" s="359"/>
      <c r="ICM19" s="360"/>
      <c r="ICN19" s="359"/>
      <c r="ICO19" s="360"/>
      <c r="ICP19" s="359"/>
      <c r="ICQ19" s="359"/>
      <c r="ICR19" s="359"/>
      <c r="ICS19" s="359"/>
      <c r="ICT19" s="360"/>
      <c r="ICU19" s="359"/>
      <c r="ICV19" s="360"/>
      <c r="ICW19" s="359"/>
      <c r="ICX19" s="359"/>
      <c r="ICY19" s="359"/>
      <c r="ICZ19" s="359"/>
      <c r="IDA19" s="360"/>
      <c r="IDB19" s="359"/>
      <c r="IDC19" s="360"/>
      <c r="IDD19" s="359"/>
      <c r="IDE19" s="359"/>
      <c r="IDF19" s="359"/>
      <c r="IDG19" s="359"/>
      <c r="IDH19" s="360"/>
      <c r="IDI19" s="359"/>
      <c r="IDJ19" s="360"/>
      <c r="IDK19" s="359"/>
      <c r="IDL19" s="359"/>
      <c r="IDM19" s="359"/>
      <c r="IDN19" s="359"/>
      <c r="IDO19" s="360"/>
      <c r="IDP19" s="359"/>
      <c r="IDQ19" s="360"/>
      <c r="IDR19" s="359"/>
      <c r="IDS19" s="359"/>
      <c r="IDT19" s="359"/>
      <c r="IDU19" s="359"/>
      <c r="IDV19" s="360"/>
      <c r="IDW19" s="359"/>
      <c r="IDX19" s="360"/>
      <c r="IDY19" s="359"/>
      <c r="IDZ19" s="359"/>
      <c r="IEA19" s="359"/>
      <c r="IEB19" s="359"/>
      <c r="IEC19" s="360"/>
      <c r="IED19" s="359"/>
      <c r="IEE19" s="360"/>
      <c r="IEF19" s="359"/>
      <c r="IEG19" s="359"/>
      <c r="IEH19" s="359"/>
      <c r="IEI19" s="359"/>
      <c r="IEJ19" s="360"/>
      <c r="IEK19" s="359"/>
      <c r="IEL19" s="360"/>
      <c r="IEM19" s="359"/>
      <c r="IEN19" s="359"/>
      <c r="IEO19" s="359"/>
      <c r="IEP19" s="359"/>
      <c r="IEQ19" s="360"/>
      <c r="IER19" s="359"/>
      <c r="IES19" s="360"/>
      <c r="IET19" s="359"/>
      <c r="IEU19" s="359"/>
      <c r="IEV19" s="359"/>
      <c r="IEW19" s="359"/>
      <c r="IEX19" s="360"/>
      <c r="IEY19" s="359"/>
      <c r="IEZ19" s="360"/>
      <c r="IFA19" s="359"/>
      <c r="IFB19" s="359"/>
      <c r="IFC19" s="359"/>
      <c r="IFD19" s="359"/>
      <c r="IFE19" s="360"/>
      <c r="IFF19" s="359"/>
      <c r="IFG19" s="360"/>
      <c r="IFH19" s="359"/>
      <c r="IFI19" s="359"/>
      <c r="IFJ19" s="359"/>
      <c r="IFK19" s="359"/>
      <c r="IFL19" s="360"/>
      <c r="IFM19" s="359"/>
      <c r="IFN19" s="360"/>
      <c r="IFO19" s="359"/>
      <c r="IFP19" s="359"/>
      <c r="IFQ19" s="359"/>
      <c r="IFR19" s="359"/>
      <c r="IFS19" s="360"/>
      <c r="IFT19" s="359"/>
      <c r="IFU19" s="360"/>
      <c r="IFV19" s="359"/>
      <c r="IFW19" s="359"/>
      <c r="IFX19" s="359"/>
      <c r="IFY19" s="359"/>
      <c r="IFZ19" s="360"/>
      <c r="IGA19" s="359"/>
      <c r="IGB19" s="360"/>
      <c r="IGC19" s="359"/>
      <c r="IGD19" s="359"/>
      <c r="IGE19" s="359"/>
      <c r="IGF19" s="359"/>
      <c r="IGG19" s="360"/>
      <c r="IGH19" s="359"/>
      <c r="IGI19" s="360"/>
      <c r="IGJ19" s="359"/>
      <c r="IGK19" s="359"/>
      <c r="IGL19" s="359"/>
      <c r="IGM19" s="359"/>
      <c r="IGN19" s="360"/>
      <c r="IGO19" s="359"/>
      <c r="IGP19" s="360"/>
      <c r="IGQ19" s="359"/>
      <c r="IGR19" s="359"/>
      <c r="IGS19" s="359"/>
      <c r="IGT19" s="359"/>
      <c r="IGU19" s="360"/>
      <c r="IGV19" s="359"/>
      <c r="IGW19" s="360"/>
      <c r="IGX19" s="359"/>
      <c r="IGY19" s="359"/>
      <c r="IGZ19" s="359"/>
      <c r="IHA19" s="359"/>
      <c r="IHB19" s="360"/>
      <c r="IHC19" s="359"/>
      <c r="IHD19" s="360"/>
      <c r="IHE19" s="359"/>
      <c r="IHF19" s="359"/>
      <c r="IHG19" s="359"/>
      <c r="IHH19" s="359"/>
      <c r="IHI19" s="360"/>
      <c r="IHJ19" s="359"/>
      <c r="IHK19" s="360"/>
      <c r="IHL19" s="359"/>
      <c r="IHM19" s="359"/>
      <c r="IHN19" s="359"/>
      <c r="IHO19" s="359"/>
      <c r="IHP19" s="360"/>
      <c r="IHQ19" s="359"/>
      <c r="IHR19" s="360"/>
      <c r="IHS19" s="359"/>
      <c r="IHT19" s="359"/>
      <c r="IHU19" s="359"/>
      <c r="IHV19" s="359"/>
      <c r="IHW19" s="360"/>
      <c r="IHX19" s="359"/>
      <c r="IHY19" s="360"/>
      <c r="IHZ19" s="359"/>
      <c r="IIA19" s="359"/>
      <c r="IIB19" s="359"/>
      <c r="IIC19" s="359"/>
      <c r="IID19" s="360"/>
      <c r="IIE19" s="359"/>
      <c r="IIF19" s="360"/>
      <c r="IIG19" s="359"/>
      <c r="IIH19" s="359"/>
      <c r="III19" s="359"/>
      <c r="IIJ19" s="359"/>
      <c r="IIK19" s="360"/>
      <c r="IIL19" s="359"/>
      <c r="IIM19" s="360"/>
      <c r="IIN19" s="359"/>
      <c r="IIO19" s="359"/>
      <c r="IIP19" s="359"/>
      <c r="IIQ19" s="359"/>
      <c r="IIR19" s="360"/>
      <c r="IIS19" s="359"/>
      <c r="IIT19" s="360"/>
      <c r="IIU19" s="359"/>
      <c r="IIV19" s="359"/>
      <c r="IIW19" s="359"/>
      <c r="IIX19" s="359"/>
      <c r="IIY19" s="360"/>
      <c r="IIZ19" s="359"/>
      <c r="IJA19" s="360"/>
      <c r="IJB19" s="359"/>
      <c r="IJC19" s="359"/>
      <c r="IJD19" s="359"/>
      <c r="IJE19" s="359"/>
      <c r="IJF19" s="360"/>
      <c r="IJG19" s="359"/>
      <c r="IJH19" s="360"/>
      <c r="IJI19" s="359"/>
      <c r="IJJ19" s="359"/>
      <c r="IJK19" s="359"/>
      <c r="IJL19" s="359"/>
      <c r="IJM19" s="360"/>
      <c r="IJN19" s="359"/>
      <c r="IJO19" s="360"/>
      <c r="IJP19" s="359"/>
      <c r="IJQ19" s="359"/>
      <c r="IJR19" s="359"/>
      <c r="IJS19" s="359"/>
      <c r="IJT19" s="360"/>
      <c r="IJU19" s="359"/>
      <c r="IJV19" s="360"/>
      <c r="IJW19" s="359"/>
      <c r="IJX19" s="359"/>
      <c r="IJY19" s="359"/>
      <c r="IJZ19" s="359"/>
      <c r="IKA19" s="360"/>
      <c r="IKB19" s="359"/>
      <c r="IKC19" s="360"/>
      <c r="IKD19" s="359"/>
      <c r="IKE19" s="359"/>
      <c r="IKF19" s="359"/>
      <c r="IKG19" s="359"/>
      <c r="IKH19" s="360"/>
      <c r="IKI19" s="359"/>
      <c r="IKJ19" s="360"/>
      <c r="IKK19" s="359"/>
      <c r="IKL19" s="359"/>
      <c r="IKM19" s="359"/>
      <c r="IKN19" s="359"/>
      <c r="IKO19" s="360"/>
      <c r="IKP19" s="359"/>
      <c r="IKQ19" s="360"/>
      <c r="IKR19" s="359"/>
      <c r="IKS19" s="359"/>
      <c r="IKT19" s="359"/>
      <c r="IKU19" s="359"/>
      <c r="IKV19" s="360"/>
      <c r="IKW19" s="359"/>
      <c r="IKX19" s="360"/>
      <c r="IKY19" s="359"/>
      <c r="IKZ19" s="359"/>
      <c r="ILA19" s="359"/>
      <c r="ILB19" s="359"/>
      <c r="ILC19" s="360"/>
      <c r="ILD19" s="359"/>
      <c r="ILE19" s="360"/>
      <c r="ILF19" s="359"/>
      <c r="ILG19" s="359"/>
      <c r="ILH19" s="359"/>
      <c r="ILI19" s="359"/>
      <c r="ILJ19" s="360"/>
      <c r="ILK19" s="359"/>
      <c r="ILL19" s="360"/>
      <c r="ILM19" s="359"/>
      <c r="ILN19" s="359"/>
      <c r="ILO19" s="359"/>
      <c r="ILP19" s="359"/>
      <c r="ILQ19" s="360"/>
      <c r="ILR19" s="359"/>
      <c r="ILS19" s="360"/>
      <c r="ILT19" s="359"/>
      <c r="ILU19" s="359"/>
      <c r="ILV19" s="359"/>
      <c r="ILW19" s="359"/>
      <c r="ILX19" s="360"/>
      <c r="ILY19" s="359"/>
      <c r="ILZ19" s="360"/>
      <c r="IMA19" s="359"/>
      <c r="IMB19" s="359"/>
      <c r="IMC19" s="359"/>
      <c r="IMD19" s="359"/>
      <c r="IME19" s="360"/>
      <c r="IMF19" s="359"/>
      <c r="IMG19" s="360"/>
      <c r="IMH19" s="359"/>
      <c r="IMI19" s="359"/>
      <c r="IMJ19" s="359"/>
      <c r="IMK19" s="359"/>
      <c r="IML19" s="360"/>
      <c r="IMM19" s="359"/>
      <c r="IMN19" s="360"/>
      <c r="IMO19" s="359"/>
      <c r="IMP19" s="359"/>
      <c r="IMQ19" s="359"/>
      <c r="IMR19" s="359"/>
      <c r="IMS19" s="360"/>
      <c r="IMT19" s="359"/>
      <c r="IMU19" s="360"/>
      <c r="IMV19" s="359"/>
      <c r="IMW19" s="359"/>
      <c r="IMX19" s="359"/>
      <c r="IMY19" s="359"/>
      <c r="IMZ19" s="360"/>
      <c r="INA19" s="359"/>
      <c r="INB19" s="360"/>
      <c r="INC19" s="359"/>
      <c r="IND19" s="359"/>
      <c r="INE19" s="359"/>
      <c r="INF19" s="359"/>
      <c r="ING19" s="360"/>
      <c r="INH19" s="359"/>
      <c r="INI19" s="360"/>
      <c r="INJ19" s="359"/>
      <c r="INK19" s="359"/>
      <c r="INL19" s="359"/>
      <c r="INM19" s="359"/>
      <c r="INN19" s="360"/>
      <c r="INO19" s="359"/>
      <c r="INP19" s="360"/>
      <c r="INQ19" s="359"/>
      <c r="INR19" s="359"/>
      <c r="INS19" s="359"/>
      <c r="INT19" s="359"/>
      <c r="INU19" s="360"/>
      <c r="INV19" s="359"/>
      <c r="INW19" s="360"/>
      <c r="INX19" s="359"/>
      <c r="INY19" s="359"/>
      <c r="INZ19" s="359"/>
      <c r="IOA19" s="359"/>
      <c r="IOB19" s="360"/>
      <c r="IOC19" s="359"/>
      <c r="IOD19" s="360"/>
      <c r="IOE19" s="359"/>
      <c r="IOF19" s="359"/>
      <c r="IOG19" s="359"/>
      <c r="IOH19" s="359"/>
      <c r="IOI19" s="360"/>
      <c r="IOJ19" s="359"/>
      <c r="IOK19" s="360"/>
      <c r="IOL19" s="359"/>
      <c r="IOM19" s="359"/>
      <c r="ION19" s="359"/>
      <c r="IOO19" s="359"/>
      <c r="IOP19" s="360"/>
      <c r="IOQ19" s="359"/>
      <c r="IOR19" s="360"/>
      <c r="IOS19" s="359"/>
      <c r="IOT19" s="359"/>
      <c r="IOU19" s="359"/>
      <c r="IOV19" s="359"/>
      <c r="IOW19" s="360"/>
      <c r="IOX19" s="359"/>
      <c r="IOY19" s="360"/>
      <c r="IOZ19" s="359"/>
      <c r="IPA19" s="359"/>
      <c r="IPB19" s="359"/>
      <c r="IPC19" s="359"/>
      <c r="IPD19" s="360"/>
      <c r="IPE19" s="359"/>
      <c r="IPF19" s="360"/>
      <c r="IPG19" s="359"/>
      <c r="IPH19" s="359"/>
      <c r="IPI19" s="359"/>
      <c r="IPJ19" s="359"/>
      <c r="IPK19" s="360"/>
      <c r="IPL19" s="359"/>
      <c r="IPM19" s="360"/>
      <c r="IPN19" s="359"/>
      <c r="IPO19" s="359"/>
      <c r="IPP19" s="359"/>
      <c r="IPQ19" s="359"/>
      <c r="IPR19" s="360"/>
      <c r="IPS19" s="359"/>
      <c r="IPT19" s="360"/>
      <c r="IPU19" s="359"/>
      <c r="IPV19" s="359"/>
      <c r="IPW19" s="359"/>
      <c r="IPX19" s="359"/>
      <c r="IPY19" s="360"/>
      <c r="IPZ19" s="359"/>
      <c r="IQA19" s="360"/>
      <c r="IQB19" s="359"/>
      <c r="IQC19" s="359"/>
      <c r="IQD19" s="359"/>
      <c r="IQE19" s="359"/>
      <c r="IQF19" s="360"/>
      <c r="IQG19" s="359"/>
      <c r="IQH19" s="360"/>
      <c r="IQI19" s="359"/>
      <c r="IQJ19" s="359"/>
      <c r="IQK19" s="359"/>
      <c r="IQL19" s="359"/>
      <c r="IQM19" s="360"/>
      <c r="IQN19" s="359"/>
      <c r="IQO19" s="360"/>
      <c r="IQP19" s="359"/>
      <c r="IQQ19" s="359"/>
      <c r="IQR19" s="359"/>
      <c r="IQS19" s="359"/>
      <c r="IQT19" s="360"/>
      <c r="IQU19" s="359"/>
      <c r="IQV19" s="360"/>
      <c r="IQW19" s="359"/>
      <c r="IQX19" s="359"/>
      <c r="IQY19" s="359"/>
      <c r="IQZ19" s="359"/>
      <c r="IRA19" s="360"/>
      <c r="IRB19" s="359"/>
      <c r="IRC19" s="360"/>
      <c r="IRD19" s="359"/>
      <c r="IRE19" s="359"/>
      <c r="IRF19" s="359"/>
      <c r="IRG19" s="359"/>
      <c r="IRH19" s="360"/>
      <c r="IRI19" s="359"/>
      <c r="IRJ19" s="360"/>
      <c r="IRK19" s="359"/>
      <c r="IRL19" s="359"/>
      <c r="IRM19" s="359"/>
      <c r="IRN19" s="359"/>
      <c r="IRO19" s="360"/>
      <c r="IRP19" s="359"/>
      <c r="IRQ19" s="360"/>
      <c r="IRR19" s="359"/>
      <c r="IRS19" s="359"/>
      <c r="IRT19" s="359"/>
      <c r="IRU19" s="359"/>
      <c r="IRV19" s="360"/>
      <c r="IRW19" s="359"/>
      <c r="IRX19" s="360"/>
      <c r="IRY19" s="359"/>
      <c r="IRZ19" s="359"/>
      <c r="ISA19" s="359"/>
      <c r="ISB19" s="359"/>
      <c r="ISC19" s="360"/>
      <c r="ISD19" s="359"/>
      <c r="ISE19" s="360"/>
      <c r="ISF19" s="359"/>
      <c r="ISG19" s="359"/>
      <c r="ISH19" s="359"/>
      <c r="ISI19" s="359"/>
      <c r="ISJ19" s="360"/>
      <c r="ISK19" s="359"/>
      <c r="ISL19" s="360"/>
      <c r="ISM19" s="359"/>
      <c r="ISN19" s="359"/>
      <c r="ISO19" s="359"/>
      <c r="ISP19" s="359"/>
      <c r="ISQ19" s="360"/>
      <c r="ISR19" s="359"/>
      <c r="ISS19" s="360"/>
      <c r="IST19" s="359"/>
      <c r="ISU19" s="359"/>
      <c r="ISV19" s="359"/>
      <c r="ISW19" s="359"/>
      <c r="ISX19" s="360"/>
      <c r="ISY19" s="359"/>
      <c r="ISZ19" s="360"/>
      <c r="ITA19" s="359"/>
      <c r="ITB19" s="359"/>
      <c r="ITC19" s="359"/>
      <c r="ITD19" s="359"/>
      <c r="ITE19" s="360"/>
      <c r="ITF19" s="359"/>
      <c r="ITG19" s="360"/>
      <c r="ITH19" s="359"/>
      <c r="ITI19" s="359"/>
      <c r="ITJ19" s="359"/>
      <c r="ITK19" s="359"/>
      <c r="ITL19" s="360"/>
      <c r="ITM19" s="359"/>
      <c r="ITN19" s="360"/>
      <c r="ITO19" s="359"/>
      <c r="ITP19" s="359"/>
      <c r="ITQ19" s="359"/>
      <c r="ITR19" s="359"/>
      <c r="ITS19" s="360"/>
      <c r="ITT19" s="359"/>
      <c r="ITU19" s="360"/>
      <c r="ITV19" s="359"/>
      <c r="ITW19" s="359"/>
      <c r="ITX19" s="359"/>
      <c r="ITY19" s="359"/>
      <c r="ITZ19" s="360"/>
      <c r="IUA19" s="359"/>
      <c r="IUB19" s="360"/>
      <c r="IUC19" s="359"/>
      <c r="IUD19" s="359"/>
      <c r="IUE19" s="359"/>
      <c r="IUF19" s="359"/>
      <c r="IUG19" s="360"/>
      <c r="IUH19" s="359"/>
      <c r="IUI19" s="360"/>
      <c r="IUJ19" s="359"/>
      <c r="IUK19" s="359"/>
      <c r="IUL19" s="359"/>
      <c r="IUM19" s="359"/>
      <c r="IUN19" s="360"/>
      <c r="IUO19" s="359"/>
      <c r="IUP19" s="360"/>
      <c r="IUQ19" s="359"/>
      <c r="IUR19" s="359"/>
      <c r="IUS19" s="359"/>
      <c r="IUT19" s="359"/>
      <c r="IUU19" s="360"/>
      <c r="IUV19" s="359"/>
      <c r="IUW19" s="360"/>
      <c r="IUX19" s="359"/>
      <c r="IUY19" s="359"/>
      <c r="IUZ19" s="359"/>
      <c r="IVA19" s="359"/>
      <c r="IVB19" s="360"/>
      <c r="IVC19" s="359"/>
      <c r="IVD19" s="360"/>
      <c r="IVE19" s="359"/>
      <c r="IVF19" s="359"/>
      <c r="IVG19" s="359"/>
      <c r="IVH19" s="359"/>
      <c r="IVI19" s="360"/>
      <c r="IVJ19" s="359"/>
      <c r="IVK19" s="360"/>
      <c r="IVL19" s="359"/>
      <c r="IVM19" s="359"/>
      <c r="IVN19" s="359"/>
      <c r="IVO19" s="359"/>
      <c r="IVP19" s="360"/>
      <c r="IVQ19" s="359"/>
      <c r="IVR19" s="360"/>
      <c r="IVS19" s="359"/>
      <c r="IVT19" s="359"/>
      <c r="IVU19" s="359"/>
      <c r="IVV19" s="359"/>
      <c r="IVW19" s="360"/>
      <c r="IVX19" s="359"/>
      <c r="IVY19" s="360"/>
      <c r="IVZ19" s="359"/>
      <c r="IWA19" s="359"/>
      <c r="IWB19" s="359"/>
      <c r="IWC19" s="359"/>
      <c r="IWD19" s="360"/>
      <c r="IWE19" s="359"/>
      <c r="IWF19" s="360"/>
      <c r="IWG19" s="359"/>
      <c r="IWH19" s="359"/>
      <c r="IWI19" s="359"/>
      <c r="IWJ19" s="359"/>
      <c r="IWK19" s="360"/>
      <c r="IWL19" s="359"/>
      <c r="IWM19" s="360"/>
      <c r="IWN19" s="359"/>
      <c r="IWO19" s="359"/>
      <c r="IWP19" s="359"/>
      <c r="IWQ19" s="359"/>
      <c r="IWR19" s="360"/>
      <c r="IWS19" s="359"/>
      <c r="IWT19" s="360"/>
      <c r="IWU19" s="359"/>
      <c r="IWV19" s="359"/>
      <c r="IWW19" s="359"/>
      <c r="IWX19" s="359"/>
      <c r="IWY19" s="360"/>
      <c r="IWZ19" s="359"/>
      <c r="IXA19" s="360"/>
      <c r="IXB19" s="359"/>
      <c r="IXC19" s="359"/>
      <c r="IXD19" s="359"/>
      <c r="IXE19" s="359"/>
      <c r="IXF19" s="360"/>
      <c r="IXG19" s="359"/>
      <c r="IXH19" s="360"/>
      <c r="IXI19" s="359"/>
      <c r="IXJ19" s="359"/>
      <c r="IXK19" s="359"/>
      <c r="IXL19" s="359"/>
      <c r="IXM19" s="360"/>
      <c r="IXN19" s="359"/>
      <c r="IXO19" s="360"/>
      <c r="IXP19" s="359"/>
      <c r="IXQ19" s="359"/>
      <c r="IXR19" s="359"/>
      <c r="IXS19" s="359"/>
      <c r="IXT19" s="360"/>
      <c r="IXU19" s="359"/>
      <c r="IXV19" s="360"/>
      <c r="IXW19" s="359"/>
      <c r="IXX19" s="359"/>
      <c r="IXY19" s="359"/>
      <c r="IXZ19" s="359"/>
      <c r="IYA19" s="360"/>
      <c r="IYB19" s="359"/>
      <c r="IYC19" s="360"/>
      <c r="IYD19" s="359"/>
      <c r="IYE19" s="359"/>
      <c r="IYF19" s="359"/>
      <c r="IYG19" s="359"/>
      <c r="IYH19" s="360"/>
      <c r="IYI19" s="359"/>
      <c r="IYJ19" s="360"/>
      <c r="IYK19" s="359"/>
      <c r="IYL19" s="359"/>
      <c r="IYM19" s="359"/>
      <c r="IYN19" s="359"/>
      <c r="IYO19" s="360"/>
      <c r="IYP19" s="359"/>
      <c r="IYQ19" s="360"/>
      <c r="IYR19" s="359"/>
      <c r="IYS19" s="359"/>
      <c r="IYT19" s="359"/>
      <c r="IYU19" s="359"/>
      <c r="IYV19" s="360"/>
      <c r="IYW19" s="359"/>
      <c r="IYX19" s="360"/>
      <c r="IYY19" s="359"/>
      <c r="IYZ19" s="359"/>
      <c r="IZA19" s="359"/>
      <c r="IZB19" s="359"/>
      <c r="IZC19" s="360"/>
      <c r="IZD19" s="359"/>
      <c r="IZE19" s="360"/>
      <c r="IZF19" s="359"/>
      <c r="IZG19" s="359"/>
      <c r="IZH19" s="359"/>
      <c r="IZI19" s="359"/>
      <c r="IZJ19" s="360"/>
      <c r="IZK19" s="359"/>
      <c r="IZL19" s="360"/>
      <c r="IZM19" s="359"/>
      <c r="IZN19" s="359"/>
      <c r="IZO19" s="359"/>
      <c r="IZP19" s="359"/>
      <c r="IZQ19" s="360"/>
      <c r="IZR19" s="359"/>
      <c r="IZS19" s="360"/>
      <c r="IZT19" s="359"/>
      <c r="IZU19" s="359"/>
      <c r="IZV19" s="359"/>
      <c r="IZW19" s="359"/>
      <c r="IZX19" s="360"/>
      <c r="IZY19" s="359"/>
      <c r="IZZ19" s="360"/>
      <c r="JAA19" s="359"/>
      <c r="JAB19" s="359"/>
      <c r="JAC19" s="359"/>
      <c r="JAD19" s="359"/>
      <c r="JAE19" s="360"/>
      <c r="JAF19" s="359"/>
      <c r="JAG19" s="360"/>
      <c r="JAH19" s="359"/>
      <c r="JAI19" s="359"/>
      <c r="JAJ19" s="359"/>
      <c r="JAK19" s="359"/>
      <c r="JAL19" s="360"/>
      <c r="JAM19" s="359"/>
      <c r="JAN19" s="360"/>
      <c r="JAO19" s="359"/>
      <c r="JAP19" s="359"/>
      <c r="JAQ19" s="359"/>
      <c r="JAR19" s="359"/>
      <c r="JAS19" s="360"/>
      <c r="JAT19" s="359"/>
      <c r="JAU19" s="360"/>
      <c r="JAV19" s="359"/>
      <c r="JAW19" s="359"/>
      <c r="JAX19" s="359"/>
      <c r="JAY19" s="359"/>
      <c r="JAZ19" s="360"/>
      <c r="JBA19" s="359"/>
      <c r="JBB19" s="360"/>
      <c r="JBC19" s="359"/>
      <c r="JBD19" s="359"/>
      <c r="JBE19" s="359"/>
      <c r="JBF19" s="359"/>
      <c r="JBG19" s="360"/>
      <c r="JBH19" s="359"/>
      <c r="JBI19" s="360"/>
      <c r="JBJ19" s="359"/>
      <c r="JBK19" s="359"/>
      <c r="JBL19" s="359"/>
      <c r="JBM19" s="359"/>
      <c r="JBN19" s="360"/>
      <c r="JBO19" s="359"/>
      <c r="JBP19" s="360"/>
      <c r="JBQ19" s="359"/>
      <c r="JBR19" s="359"/>
      <c r="JBS19" s="359"/>
      <c r="JBT19" s="359"/>
      <c r="JBU19" s="360"/>
      <c r="JBV19" s="359"/>
      <c r="JBW19" s="360"/>
      <c r="JBX19" s="359"/>
      <c r="JBY19" s="359"/>
      <c r="JBZ19" s="359"/>
      <c r="JCA19" s="359"/>
      <c r="JCB19" s="360"/>
      <c r="JCC19" s="359"/>
      <c r="JCD19" s="360"/>
      <c r="JCE19" s="359"/>
      <c r="JCF19" s="359"/>
      <c r="JCG19" s="359"/>
      <c r="JCH19" s="359"/>
      <c r="JCI19" s="360"/>
      <c r="JCJ19" s="359"/>
      <c r="JCK19" s="360"/>
      <c r="JCL19" s="359"/>
      <c r="JCM19" s="359"/>
      <c r="JCN19" s="359"/>
      <c r="JCO19" s="359"/>
      <c r="JCP19" s="360"/>
      <c r="JCQ19" s="359"/>
      <c r="JCR19" s="360"/>
      <c r="JCS19" s="359"/>
      <c r="JCT19" s="359"/>
      <c r="JCU19" s="359"/>
      <c r="JCV19" s="359"/>
      <c r="JCW19" s="360"/>
      <c r="JCX19" s="359"/>
      <c r="JCY19" s="360"/>
      <c r="JCZ19" s="359"/>
      <c r="JDA19" s="359"/>
      <c r="JDB19" s="359"/>
      <c r="JDC19" s="359"/>
      <c r="JDD19" s="360"/>
      <c r="JDE19" s="359"/>
      <c r="JDF19" s="360"/>
      <c r="JDG19" s="359"/>
      <c r="JDH19" s="359"/>
      <c r="JDI19" s="359"/>
      <c r="JDJ19" s="359"/>
      <c r="JDK19" s="360"/>
      <c r="JDL19" s="359"/>
      <c r="JDM19" s="360"/>
      <c r="JDN19" s="359"/>
      <c r="JDO19" s="359"/>
      <c r="JDP19" s="359"/>
      <c r="JDQ19" s="359"/>
      <c r="JDR19" s="360"/>
      <c r="JDS19" s="359"/>
      <c r="JDT19" s="360"/>
      <c r="JDU19" s="359"/>
      <c r="JDV19" s="359"/>
      <c r="JDW19" s="359"/>
      <c r="JDX19" s="359"/>
      <c r="JDY19" s="360"/>
      <c r="JDZ19" s="359"/>
      <c r="JEA19" s="360"/>
      <c r="JEB19" s="359"/>
      <c r="JEC19" s="359"/>
      <c r="JED19" s="359"/>
      <c r="JEE19" s="359"/>
      <c r="JEF19" s="360"/>
      <c r="JEG19" s="359"/>
      <c r="JEH19" s="360"/>
      <c r="JEI19" s="359"/>
      <c r="JEJ19" s="359"/>
      <c r="JEK19" s="359"/>
      <c r="JEL19" s="359"/>
      <c r="JEM19" s="360"/>
      <c r="JEN19" s="359"/>
      <c r="JEO19" s="360"/>
      <c r="JEP19" s="359"/>
      <c r="JEQ19" s="359"/>
      <c r="JER19" s="359"/>
      <c r="JES19" s="359"/>
      <c r="JET19" s="360"/>
      <c r="JEU19" s="359"/>
      <c r="JEV19" s="360"/>
      <c r="JEW19" s="359"/>
      <c r="JEX19" s="359"/>
      <c r="JEY19" s="359"/>
      <c r="JEZ19" s="359"/>
      <c r="JFA19" s="360"/>
      <c r="JFB19" s="359"/>
      <c r="JFC19" s="360"/>
      <c r="JFD19" s="359"/>
      <c r="JFE19" s="359"/>
      <c r="JFF19" s="359"/>
      <c r="JFG19" s="359"/>
      <c r="JFH19" s="360"/>
      <c r="JFI19" s="359"/>
      <c r="JFJ19" s="360"/>
      <c r="JFK19" s="359"/>
      <c r="JFL19" s="359"/>
      <c r="JFM19" s="359"/>
      <c r="JFN19" s="359"/>
      <c r="JFO19" s="360"/>
      <c r="JFP19" s="359"/>
      <c r="JFQ19" s="360"/>
      <c r="JFR19" s="359"/>
      <c r="JFS19" s="359"/>
      <c r="JFT19" s="359"/>
      <c r="JFU19" s="359"/>
      <c r="JFV19" s="360"/>
      <c r="JFW19" s="359"/>
      <c r="JFX19" s="360"/>
      <c r="JFY19" s="359"/>
      <c r="JFZ19" s="359"/>
      <c r="JGA19" s="359"/>
      <c r="JGB19" s="359"/>
      <c r="JGC19" s="360"/>
      <c r="JGD19" s="359"/>
      <c r="JGE19" s="360"/>
      <c r="JGF19" s="359"/>
      <c r="JGG19" s="359"/>
      <c r="JGH19" s="359"/>
      <c r="JGI19" s="359"/>
      <c r="JGJ19" s="360"/>
      <c r="JGK19" s="359"/>
      <c r="JGL19" s="360"/>
      <c r="JGM19" s="359"/>
      <c r="JGN19" s="359"/>
      <c r="JGO19" s="359"/>
      <c r="JGP19" s="359"/>
      <c r="JGQ19" s="360"/>
      <c r="JGR19" s="359"/>
      <c r="JGS19" s="360"/>
      <c r="JGT19" s="359"/>
      <c r="JGU19" s="359"/>
      <c r="JGV19" s="359"/>
      <c r="JGW19" s="359"/>
      <c r="JGX19" s="360"/>
      <c r="JGY19" s="359"/>
      <c r="JGZ19" s="360"/>
      <c r="JHA19" s="359"/>
      <c r="JHB19" s="359"/>
      <c r="JHC19" s="359"/>
      <c r="JHD19" s="359"/>
      <c r="JHE19" s="360"/>
      <c r="JHF19" s="359"/>
      <c r="JHG19" s="360"/>
      <c r="JHH19" s="359"/>
      <c r="JHI19" s="359"/>
      <c r="JHJ19" s="359"/>
      <c r="JHK19" s="359"/>
      <c r="JHL19" s="360"/>
      <c r="JHM19" s="359"/>
      <c r="JHN19" s="360"/>
      <c r="JHO19" s="359"/>
      <c r="JHP19" s="359"/>
      <c r="JHQ19" s="359"/>
      <c r="JHR19" s="359"/>
      <c r="JHS19" s="360"/>
      <c r="JHT19" s="359"/>
      <c r="JHU19" s="360"/>
      <c r="JHV19" s="359"/>
      <c r="JHW19" s="359"/>
      <c r="JHX19" s="359"/>
      <c r="JHY19" s="359"/>
      <c r="JHZ19" s="360"/>
      <c r="JIA19" s="359"/>
      <c r="JIB19" s="360"/>
      <c r="JIC19" s="359"/>
      <c r="JID19" s="359"/>
      <c r="JIE19" s="359"/>
      <c r="JIF19" s="359"/>
      <c r="JIG19" s="360"/>
      <c r="JIH19" s="359"/>
      <c r="JII19" s="360"/>
      <c r="JIJ19" s="359"/>
      <c r="JIK19" s="359"/>
      <c r="JIL19" s="359"/>
      <c r="JIM19" s="359"/>
      <c r="JIN19" s="360"/>
      <c r="JIO19" s="359"/>
      <c r="JIP19" s="360"/>
      <c r="JIQ19" s="359"/>
      <c r="JIR19" s="359"/>
      <c r="JIS19" s="359"/>
      <c r="JIT19" s="359"/>
      <c r="JIU19" s="360"/>
      <c r="JIV19" s="359"/>
      <c r="JIW19" s="360"/>
      <c r="JIX19" s="359"/>
      <c r="JIY19" s="359"/>
      <c r="JIZ19" s="359"/>
      <c r="JJA19" s="359"/>
      <c r="JJB19" s="360"/>
      <c r="JJC19" s="359"/>
      <c r="JJD19" s="360"/>
      <c r="JJE19" s="359"/>
      <c r="JJF19" s="359"/>
      <c r="JJG19" s="359"/>
      <c r="JJH19" s="359"/>
      <c r="JJI19" s="360"/>
      <c r="JJJ19" s="359"/>
      <c r="JJK19" s="360"/>
      <c r="JJL19" s="359"/>
      <c r="JJM19" s="359"/>
      <c r="JJN19" s="359"/>
      <c r="JJO19" s="359"/>
      <c r="JJP19" s="360"/>
      <c r="JJQ19" s="359"/>
      <c r="JJR19" s="360"/>
      <c r="JJS19" s="359"/>
      <c r="JJT19" s="359"/>
      <c r="JJU19" s="359"/>
      <c r="JJV19" s="359"/>
      <c r="JJW19" s="360"/>
      <c r="JJX19" s="359"/>
      <c r="JJY19" s="360"/>
      <c r="JJZ19" s="359"/>
      <c r="JKA19" s="359"/>
      <c r="JKB19" s="359"/>
      <c r="JKC19" s="359"/>
      <c r="JKD19" s="360"/>
      <c r="JKE19" s="359"/>
      <c r="JKF19" s="360"/>
      <c r="JKG19" s="359"/>
      <c r="JKH19" s="359"/>
      <c r="JKI19" s="359"/>
      <c r="JKJ19" s="359"/>
      <c r="JKK19" s="360"/>
      <c r="JKL19" s="359"/>
      <c r="JKM19" s="360"/>
      <c r="JKN19" s="359"/>
      <c r="JKO19" s="359"/>
      <c r="JKP19" s="359"/>
      <c r="JKQ19" s="359"/>
      <c r="JKR19" s="360"/>
      <c r="JKS19" s="359"/>
      <c r="JKT19" s="360"/>
      <c r="JKU19" s="359"/>
      <c r="JKV19" s="359"/>
      <c r="JKW19" s="359"/>
      <c r="JKX19" s="359"/>
      <c r="JKY19" s="360"/>
      <c r="JKZ19" s="359"/>
      <c r="JLA19" s="360"/>
      <c r="JLB19" s="359"/>
      <c r="JLC19" s="359"/>
      <c r="JLD19" s="359"/>
      <c r="JLE19" s="359"/>
      <c r="JLF19" s="360"/>
      <c r="JLG19" s="359"/>
      <c r="JLH19" s="360"/>
      <c r="JLI19" s="359"/>
      <c r="JLJ19" s="359"/>
      <c r="JLK19" s="359"/>
      <c r="JLL19" s="359"/>
      <c r="JLM19" s="360"/>
      <c r="JLN19" s="359"/>
      <c r="JLO19" s="360"/>
      <c r="JLP19" s="359"/>
      <c r="JLQ19" s="359"/>
      <c r="JLR19" s="359"/>
      <c r="JLS19" s="359"/>
      <c r="JLT19" s="360"/>
      <c r="JLU19" s="359"/>
      <c r="JLV19" s="360"/>
      <c r="JLW19" s="359"/>
      <c r="JLX19" s="359"/>
      <c r="JLY19" s="359"/>
      <c r="JLZ19" s="359"/>
      <c r="JMA19" s="360"/>
      <c r="JMB19" s="359"/>
      <c r="JMC19" s="360"/>
      <c r="JMD19" s="359"/>
      <c r="JME19" s="359"/>
      <c r="JMF19" s="359"/>
      <c r="JMG19" s="359"/>
      <c r="JMH19" s="360"/>
      <c r="JMI19" s="359"/>
      <c r="JMJ19" s="360"/>
      <c r="JMK19" s="359"/>
      <c r="JML19" s="359"/>
      <c r="JMM19" s="359"/>
      <c r="JMN19" s="359"/>
      <c r="JMO19" s="360"/>
      <c r="JMP19" s="359"/>
      <c r="JMQ19" s="360"/>
      <c r="JMR19" s="359"/>
      <c r="JMS19" s="359"/>
      <c r="JMT19" s="359"/>
      <c r="JMU19" s="359"/>
      <c r="JMV19" s="360"/>
      <c r="JMW19" s="359"/>
      <c r="JMX19" s="360"/>
      <c r="JMY19" s="359"/>
      <c r="JMZ19" s="359"/>
      <c r="JNA19" s="359"/>
      <c r="JNB19" s="359"/>
      <c r="JNC19" s="360"/>
      <c r="JND19" s="359"/>
      <c r="JNE19" s="360"/>
      <c r="JNF19" s="359"/>
      <c r="JNG19" s="359"/>
      <c r="JNH19" s="359"/>
      <c r="JNI19" s="359"/>
      <c r="JNJ19" s="360"/>
      <c r="JNK19" s="359"/>
      <c r="JNL19" s="360"/>
      <c r="JNM19" s="359"/>
      <c r="JNN19" s="359"/>
      <c r="JNO19" s="359"/>
      <c r="JNP19" s="359"/>
      <c r="JNQ19" s="360"/>
      <c r="JNR19" s="359"/>
      <c r="JNS19" s="360"/>
      <c r="JNT19" s="359"/>
      <c r="JNU19" s="359"/>
      <c r="JNV19" s="359"/>
      <c r="JNW19" s="359"/>
      <c r="JNX19" s="360"/>
      <c r="JNY19" s="359"/>
      <c r="JNZ19" s="360"/>
      <c r="JOA19" s="359"/>
      <c r="JOB19" s="359"/>
      <c r="JOC19" s="359"/>
      <c r="JOD19" s="359"/>
      <c r="JOE19" s="360"/>
      <c r="JOF19" s="359"/>
      <c r="JOG19" s="360"/>
      <c r="JOH19" s="359"/>
      <c r="JOI19" s="359"/>
      <c r="JOJ19" s="359"/>
      <c r="JOK19" s="359"/>
      <c r="JOL19" s="360"/>
      <c r="JOM19" s="359"/>
      <c r="JON19" s="360"/>
      <c r="JOO19" s="359"/>
      <c r="JOP19" s="359"/>
      <c r="JOQ19" s="359"/>
      <c r="JOR19" s="359"/>
      <c r="JOS19" s="360"/>
      <c r="JOT19" s="359"/>
      <c r="JOU19" s="360"/>
      <c r="JOV19" s="359"/>
      <c r="JOW19" s="359"/>
      <c r="JOX19" s="359"/>
      <c r="JOY19" s="359"/>
      <c r="JOZ19" s="360"/>
      <c r="JPA19" s="359"/>
      <c r="JPB19" s="360"/>
      <c r="JPC19" s="359"/>
      <c r="JPD19" s="359"/>
      <c r="JPE19" s="359"/>
      <c r="JPF19" s="359"/>
      <c r="JPG19" s="360"/>
      <c r="JPH19" s="359"/>
      <c r="JPI19" s="360"/>
      <c r="JPJ19" s="359"/>
      <c r="JPK19" s="359"/>
      <c r="JPL19" s="359"/>
      <c r="JPM19" s="359"/>
      <c r="JPN19" s="360"/>
      <c r="JPO19" s="359"/>
      <c r="JPP19" s="360"/>
      <c r="JPQ19" s="359"/>
      <c r="JPR19" s="359"/>
      <c r="JPS19" s="359"/>
      <c r="JPT19" s="359"/>
      <c r="JPU19" s="360"/>
      <c r="JPV19" s="359"/>
      <c r="JPW19" s="360"/>
      <c r="JPX19" s="359"/>
      <c r="JPY19" s="359"/>
      <c r="JPZ19" s="359"/>
      <c r="JQA19" s="359"/>
      <c r="JQB19" s="360"/>
      <c r="JQC19" s="359"/>
      <c r="JQD19" s="360"/>
      <c r="JQE19" s="359"/>
      <c r="JQF19" s="359"/>
      <c r="JQG19" s="359"/>
      <c r="JQH19" s="359"/>
      <c r="JQI19" s="360"/>
      <c r="JQJ19" s="359"/>
      <c r="JQK19" s="360"/>
      <c r="JQL19" s="359"/>
      <c r="JQM19" s="359"/>
      <c r="JQN19" s="359"/>
      <c r="JQO19" s="359"/>
      <c r="JQP19" s="360"/>
      <c r="JQQ19" s="359"/>
      <c r="JQR19" s="360"/>
      <c r="JQS19" s="359"/>
      <c r="JQT19" s="359"/>
      <c r="JQU19" s="359"/>
      <c r="JQV19" s="359"/>
      <c r="JQW19" s="360"/>
      <c r="JQX19" s="359"/>
      <c r="JQY19" s="360"/>
      <c r="JQZ19" s="359"/>
      <c r="JRA19" s="359"/>
      <c r="JRB19" s="359"/>
      <c r="JRC19" s="359"/>
      <c r="JRD19" s="360"/>
      <c r="JRE19" s="359"/>
      <c r="JRF19" s="360"/>
      <c r="JRG19" s="359"/>
      <c r="JRH19" s="359"/>
      <c r="JRI19" s="359"/>
      <c r="JRJ19" s="359"/>
      <c r="JRK19" s="360"/>
      <c r="JRL19" s="359"/>
      <c r="JRM19" s="360"/>
      <c r="JRN19" s="359"/>
      <c r="JRO19" s="359"/>
      <c r="JRP19" s="359"/>
      <c r="JRQ19" s="359"/>
      <c r="JRR19" s="360"/>
      <c r="JRS19" s="359"/>
      <c r="JRT19" s="360"/>
      <c r="JRU19" s="359"/>
      <c r="JRV19" s="359"/>
      <c r="JRW19" s="359"/>
      <c r="JRX19" s="359"/>
      <c r="JRY19" s="360"/>
      <c r="JRZ19" s="359"/>
      <c r="JSA19" s="360"/>
      <c r="JSB19" s="359"/>
      <c r="JSC19" s="359"/>
      <c r="JSD19" s="359"/>
      <c r="JSE19" s="359"/>
      <c r="JSF19" s="360"/>
      <c r="JSG19" s="359"/>
      <c r="JSH19" s="360"/>
      <c r="JSI19" s="359"/>
      <c r="JSJ19" s="359"/>
      <c r="JSK19" s="359"/>
      <c r="JSL19" s="359"/>
      <c r="JSM19" s="360"/>
      <c r="JSN19" s="359"/>
      <c r="JSO19" s="360"/>
      <c r="JSP19" s="359"/>
      <c r="JSQ19" s="359"/>
      <c r="JSR19" s="359"/>
      <c r="JSS19" s="359"/>
      <c r="JST19" s="360"/>
      <c r="JSU19" s="359"/>
      <c r="JSV19" s="360"/>
      <c r="JSW19" s="359"/>
      <c r="JSX19" s="359"/>
      <c r="JSY19" s="359"/>
      <c r="JSZ19" s="359"/>
      <c r="JTA19" s="360"/>
      <c r="JTB19" s="359"/>
      <c r="JTC19" s="360"/>
      <c r="JTD19" s="359"/>
      <c r="JTE19" s="359"/>
      <c r="JTF19" s="359"/>
      <c r="JTG19" s="359"/>
      <c r="JTH19" s="360"/>
      <c r="JTI19" s="359"/>
      <c r="JTJ19" s="360"/>
      <c r="JTK19" s="359"/>
      <c r="JTL19" s="359"/>
      <c r="JTM19" s="359"/>
      <c r="JTN19" s="359"/>
      <c r="JTO19" s="360"/>
      <c r="JTP19" s="359"/>
      <c r="JTQ19" s="360"/>
      <c r="JTR19" s="359"/>
      <c r="JTS19" s="359"/>
      <c r="JTT19" s="359"/>
      <c r="JTU19" s="359"/>
      <c r="JTV19" s="360"/>
      <c r="JTW19" s="359"/>
      <c r="JTX19" s="360"/>
      <c r="JTY19" s="359"/>
      <c r="JTZ19" s="359"/>
      <c r="JUA19" s="359"/>
      <c r="JUB19" s="359"/>
      <c r="JUC19" s="360"/>
      <c r="JUD19" s="359"/>
      <c r="JUE19" s="360"/>
      <c r="JUF19" s="359"/>
      <c r="JUG19" s="359"/>
      <c r="JUH19" s="359"/>
      <c r="JUI19" s="359"/>
      <c r="JUJ19" s="360"/>
      <c r="JUK19" s="359"/>
      <c r="JUL19" s="360"/>
      <c r="JUM19" s="359"/>
      <c r="JUN19" s="359"/>
      <c r="JUO19" s="359"/>
      <c r="JUP19" s="359"/>
      <c r="JUQ19" s="360"/>
      <c r="JUR19" s="359"/>
      <c r="JUS19" s="360"/>
      <c r="JUT19" s="359"/>
      <c r="JUU19" s="359"/>
      <c r="JUV19" s="359"/>
      <c r="JUW19" s="359"/>
      <c r="JUX19" s="360"/>
      <c r="JUY19" s="359"/>
      <c r="JUZ19" s="360"/>
      <c r="JVA19" s="359"/>
      <c r="JVB19" s="359"/>
      <c r="JVC19" s="359"/>
      <c r="JVD19" s="359"/>
      <c r="JVE19" s="360"/>
      <c r="JVF19" s="359"/>
      <c r="JVG19" s="360"/>
      <c r="JVH19" s="359"/>
      <c r="JVI19" s="359"/>
      <c r="JVJ19" s="359"/>
      <c r="JVK19" s="359"/>
      <c r="JVL19" s="360"/>
      <c r="JVM19" s="359"/>
      <c r="JVN19" s="360"/>
      <c r="JVO19" s="359"/>
      <c r="JVP19" s="359"/>
      <c r="JVQ19" s="359"/>
      <c r="JVR19" s="359"/>
      <c r="JVS19" s="360"/>
      <c r="JVT19" s="359"/>
      <c r="JVU19" s="360"/>
      <c r="JVV19" s="359"/>
      <c r="JVW19" s="359"/>
      <c r="JVX19" s="359"/>
      <c r="JVY19" s="359"/>
      <c r="JVZ19" s="360"/>
      <c r="JWA19" s="359"/>
      <c r="JWB19" s="360"/>
      <c r="JWC19" s="359"/>
      <c r="JWD19" s="359"/>
      <c r="JWE19" s="359"/>
      <c r="JWF19" s="359"/>
      <c r="JWG19" s="360"/>
      <c r="JWH19" s="359"/>
      <c r="JWI19" s="360"/>
      <c r="JWJ19" s="359"/>
      <c r="JWK19" s="359"/>
      <c r="JWL19" s="359"/>
      <c r="JWM19" s="359"/>
      <c r="JWN19" s="360"/>
      <c r="JWO19" s="359"/>
      <c r="JWP19" s="360"/>
      <c r="JWQ19" s="359"/>
      <c r="JWR19" s="359"/>
      <c r="JWS19" s="359"/>
      <c r="JWT19" s="359"/>
      <c r="JWU19" s="360"/>
      <c r="JWV19" s="359"/>
      <c r="JWW19" s="360"/>
      <c r="JWX19" s="359"/>
      <c r="JWY19" s="359"/>
      <c r="JWZ19" s="359"/>
      <c r="JXA19" s="359"/>
      <c r="JXB19" s="360"/>
      <c r="JXC19" s="359"/>
      <c r="JXD19" s="360"/>
      <c r="JXE19" s="359"/>
      <c r="JXF19" s="359"/>
      <c r="JXG19" s="359"/>
      <c r="JXH19" s="359"/>
      <c r="JXI19" s="360"/>
      <c r="JXJ19" s="359"/>
      <c r="JXK19" s="360"/>
      <c r="JXL19" s="359"/>
      <c r="JXM19" s="359"/>
      <c r="JXN19" s="359"/>
      <c r="JXO19" s="359"/>
      <c r="JXP19" s="360"/>
      <c r="JXQ19" s="359"/>
      <c r="JXR19" s="360"/>
      <c r="JXS19" s="359"/>
      <c r="JXT19" s="359"/>
      <c r="JXU19" s="359"/>
      <c r="JXV19" s="359"/>
      <c r="JXW19" s="360"/>
      <c r="JXX19" s="359"/>
      <c r="JXY19" s="360"/>
      <c r="JXZ19" s="359"/>
      <c r="JYA19" s="359"/>
      <c r="JYB19" s="359"/>
      <c r="JYC19" s="359"/>
      <c r="JYD19" s="360"/>
      <c r="JYE19" s="359"/>
      <c r="JYF19" s="360"/>
      <c r="JYG19" s="359"/>
      <c r="JYH19" s="359"/>
      <c r="JYI19" s="359"/>
      <c r="JYJ19" s="359"/>
      <c r="JYK19" s="360"/>
      <c r="JYL19" s="359"/>
      <c r="JYM19" s="360"/>
      <c r="JYN19" s="359"/>
      <c r="JYO19" s="359"/>
      <c r="JYP19" s="359"/>
      <c r="JYQ19" s="359"/>
      <c r="JYR19" s="360"/>
      <c r="JYS19" s="359"/>
      <c r="JYT19" s="360"/>
      <c r="JYU19" s="359"/>
      <c r="JYV19" s="359"/>
      <c r="JYW19" s="359"/>
      <c r="JYX19" s="359"/>
      <c r="JYY19" s="360"/>
      <c r="JYZ19" s="359"/>
      <c r="JZA19" s="360"/>
      <c r="JZB19" s="359"/>
      <c r="JZC19" s="359"/>
      <c r="JZD19" s="359"/>
      <c r="JZE19" s="359"/>
      <c r="JZF19" s="360"/>
      <c r="JZG19" s="359"/>
      <c r="JZH19" s="360"/>
      <c r="JZI19" s="359"/>
      <c r="JZJ19" s="359"/>
      <c r="JZK19" s="359"/>
      <c r="JZL19" s="359"/>
      <c r="JZM19" s="360"/>
      <c r="JZN19" s="359"/>
      <c r="JZO19" s="360"/>
      <c r="JZP19" s="359"/>
      <c r="JZQ19" s="359"/>
      <c r="JZR19" s="359"/>
      <c r="JZS19" s="359"/>
      <c r="JZT19" s="360"/>
      <c r="JZU19" s="359"/>
      <c r="JZV19" s="360"/>
      <c r="JZW19" s="359"/>
      <c r="JZX19" s="359"/>
      <c r="JZY19" s="359"/>
      <c r="JZZ19" s="359"/>
      <c r="KAA19" s="360"/>
      <c r="KAB19" s="359"/>
      <c r="KAC19" s="360"/>
      <c r="KAD19" s="359"/>
      <c r="KAE19" s="359"/>
      <c r="KAF19" s="359"/>
      <c r="KAG19" s="359"/>
      <c r="KAH19" s="360"/>
      <c r="KAI19" s="359"/>
      <c r="KAJ19" s="360"/>
      <c r="KAK19" s="359"/>
      <c r="KAL19" s="359"/>
      <c r="KAM19" s="359"/>
      <c r="KAN19" s="359"/>
      <c r="KAO19" s="360"/>
      <c r="KAP19" s="359"/>
      <c r="KAQ19" s="360"/>
      <c r="KAR19" s="359"/>
      <c r="KAS19" s="359"/>
      <c r="KAT19" s="359"/>
      <c r="KAU19" s="359"/>
      <c r="KAV19" s="360"/>
      <c r="KAW19" s="359"/>
      <c r="KAX19" s="360"/>
      <c r="KAY19" s="359"/>
      <c r="KAZ19" s="359"/>
      <c r="KBA19" s="359"/>
      <c r="KBB19" s="359"/>
      <c r="KBC19" s="360"/>
      <c r="KBD19" s="359"/>
      <c r="KBE19" s="360"/>
      <c r="KBF19" s="359"/>
      <c r="KBG19" s="359"/>
      <c r="KBH19" s="359"/>
      <c r="KBI19" s="359"/>
      <c r="KBJ19" s="360"/>
      <c r="KBK19" s="359"/>
      <c r="KBL19" s="360"/>
      <c r="KBM19" s="359"/>
      <c r="KBN19" s="359"/>
      <c r="KBO19" s="359"/>
      <c r="KBP19" s="359"/>
      <c r="KBQ19" s="360"/>
      <c r="KBR19" s="359"/>
      <c r="KBS19" s="360"/>
      <c r="KBT19" s="359"/>
      <c r="KBU19" s="359"/>
      <c r="KBV19" s="359"/>
      <c r="KBW19" s="359"/>
      <c r="KBX19" s="360"/>
      <c r="KBY19" s="359"/>
      <c r="KBZ19" s="360"/>
      <c r="KCA19" s="359"/>
      <c r="KCB19" s="359"/>
      <c r="KCC19" s="359"/>
      <c r="KCD19" s="359"/>
      <c r="KCE19" s="360"/>
      <c r="KCF19" s="359"/>
      <c r="KCG19" s="360"/>
      <c r="KCH19" s="359"/>
      <c r="KCI19" s="359"/>
      <c r="KCJ19" s="359"/>
      <c r="KCK19" s="359"/>
      <c r="KCL19" s="360"/>
      <c r="KCM19" s="359"/>
      <c r="KCN19" s="360"/>
      <c r="KCO19" s="359"/>
      <c r="KCP19" s="359"/>
      <c r="KCQ19" s="359"/>
      <c r="KCR19" s="359"/>
      <c r="KCS19" s="360"/>
      <c r="KCT19" s="359"/>
      <c r="KCU19" s="360"/>
      <c r="KCV19" s="359"/>
      <c r="KCW19" s="359"/>
      <c r="KCX19" s="359"/>
      <c r="KCY19" s="359"/>
      <c r="KCZ19" s="360"/>
      <c r="KDA19" s="359"/>
      <c r="KDB19" s="360"/>
      <c r="KDC19" s="359"/>
      <c r="KDD19" s="359"/>
      <c r="KDE19" s="359"/>
      <c r="KDF19" s="359"/>
      <c r="KDG19" s="360"/>
      <c r="KDH19" s="359"/>
      <c r="KDI19" s="360"/>
      <c r="KDJ19" s="359"/>
      <c r="KDK19" s="359"/>
      <c r="KDL19" s="359"/>
      <c r="KDM19" s="359"/>
      <c r="KDN19" s="360"/>
      <c r="KDO19" s="359"/>
      <c r="KDP19" s="360"/>
      <c r="KDQ19" s="359"/>
      <c r="KDR19" s="359"/>
      <c r="KDS19" s="359"/>
      <c r="KDT19" s="359"/>
      <c r="KDU19" s="360"/>
      <c r="KDV19" s="359"/>
      <c r="KDW19" s="360"/>
      <c r="KDX19" s="359"/>
      <c r="KDY19" s="359"/>
      <c r="KDZ19" s="359"/>
      <c r="KEA19" s="359"/>
      <c r="KEB19" s="360"/>
      <c r="KEC19" s="359"/>
      <c r="KED19" s="360"/>
      <c r="KEE19" s="359"/>
      <c r="KEF19" s="359"/>
      <c r="KEG19" s="359"/>
      <c r="KEH19" s="359"/>
      <c r="KEI19" s="360"/>
      <c r="KEJ19" s="359"/>
      <c r="KEK19" s="360"/>
      <c r="KEL19" s="359"/>
      <c r="KEM19" s="359"/>
      <c r="KEN19" s="359"/>
      <c r="KEO19" s="359"/>
      <c r="KEP19" s="360"/>
      <c r="KEQ19" s="359"/>
      <c r="KER19" s="360"/>
      <c r="KES19" s="359"/>
      <c r="KET19" s="359"/>
      <c r="KEU19" s="359"/>
      <c r="KEV19" s="359"/>
      <c r="KEW19" s="360"/>
      <c r="KEX19" s="359"/>
      <c r="KEY19" s="360"/>
      <c r="KEZ19" s="359"/>
      <c r="KFA19" s="359"/>
      <c r="KFB19" s="359"/>
      <c r="KFC19" s="359"/>
      <c r="KFD19" s="360"/>
      <c r="KFE19" s="359"/>
      <c r="KFF19" s="360"/>
      <c r="KFG19" s="359"/>
      <c r="KFH19" s="359"/>
      <c r="KFI19" s="359"/>
      <c r="KFJ19" s="359"/>
      <c r="KFK19" s="360"/>
      <c r="KFL19" s="359"/>
      <c r="KFM19" s="360"/>
      <c r="KFN19" s="359"/>
      <c r="KFO19" s="359"/>
      <c r="KFP19" s="359"/>
      <c r="KFQ19" s="359"/>
      <c r="KFR19" s="360"/>
      <c r="KFS19" s="359"/>
      <c r="KFT19" s="360"/>
      <c r="KFU19" s="359"/>
      <c r="KFV19" s="359"/>
      <c r="KFW19" s="359"/>
      <c r="KFX19" s="359"/>
      <c r="KFY19" s="360"/>
      <c r="KFZ19" s="359"/>
      <c r="KGA19" s="360"/>
      <c r="KGB19" s="359"/>
      <c r="KGC19" s="359"/>
      <c r="KGD19" s="359"/>
      <c r="KGE19" s="359"/>
      <c r="KGF19" s="360"/>
      <c r="KGG19" s="359"/>
      <c r="KGH19" s="360"/>
      <c r="KGI19" s="359"/>
      <c r="KGJ19" s="359"/>
      <c r="KGK19" s="359"/>
      <c r="KGL19" s="359"/>
      <c r="KGM19" s="360"/>
      <c r="KGN19" s="359"/>
      <c r="KGO19" s="360"/>
      <c r="KGP19" s="359"/>
      <c r="KGQ19" s="359"/>
      <c r="KGR19" s="359"/>
      <c r="KGS19" s="359"/>
      <c r="KGT19" s="360"/>
      <c r="KGU19" s="359"/>
      <c r="KGV19" s="360"/>
      <c r="KGW19" s="359"/>
      <c r="KGX19" s="359"/>
      <c r="KGY19" s="359"/>
      <c r="KGZ19" s="359"/>
      <c r="KHA19" s="360"/>
      <c r="KHB19" s="359"/>
      <c r="KHC19" s="360"/>
      <c r="KHD19" s="359"/>
      <c r="KHE19" s="359"/>
      <c r="KHF19" s="359"/>
      <c r="KHG19" s="359"/>
      <c r="KHH19" s="360"/>
      <c r="KHI19" s="359"/>
      <c r="KHJ19" s="360"/>
      <c r="KHK19" s="359"/>
      <c r="KHL19" s="359"/>
      <c r="KHM19" s="359"/>
      <c r="KHN19" s="359"/>
      <c r="KHO19" s="360"/>
      <c r="KHP19" s="359"/>
      <c r="KHQ19" s="360"/>
      <c r="KHR19" s="359"/>
      <c r="KHS19" s="359"/>
      <c r="KHT19" s="359"/>
      <c r="KHU19" s="359"/>
      <c r="KHV19" s="360"/>
      <c r="KHW19" s="359"/>
      <c r="KHX19" s="360"/>
      <c r="KHY19" s="359"/>
      <c r="KHZ19" s="359"/>
      <c r="KIA19" s="359"/>
      <c r="KIB19" s="359"/>
      <c r="KIC19" s="360"/>
      <c r="KID19" s="359"/>
      <c r="KIE19" s="360"/>
      <c r="KIF19" s="359"/>
      <c r="KIG19" s="359"/>
      <c r="KIH19" s="359"/>
      <c r="KII19" s="359"/>
      <c r="KIJ19" s="360"/>
      <c r="KIK19" s="359"/>
      <c r="KIL19" s="360"/>
      <c r="KIM19" s="359"/>
      <c r="KIN19" s="359"/>
      <c r="KIO19" s="359"/>
      <c r="KIP19" s="359"/>
      <c r="KIQ19" s="360"/>
      <c r="KIR19" s="359"/>
      <c r="KIS19" s="360"/>
      <c r="KIT19" s="359"/>
      <c r="KIU19" s="359"/>
      <c r="KIV19" s="359"/>
      <c r="KIW19" s="359"/>
      <c r="KIX19" s="360"/>
      <c r="KIY19" s="359"/>
      <c r="KIZ19" s="360"/>
      <c r="KJA19" s="359"/>
      <c r="KJB19" s="359"/>
      <c r="KJC19" s="359"/>
      <c r="KJD19" s="359"/>
      <c r="KJE19" s="360"/>
      <c r="KJF19" s="359"/>
      <c r="KJG19" s="360"/>
      <c r="KJH19" s="359"/>
      <c r="KJI19" s="359"/>
      <c r="KJJ19" s="359"/>
      <c r="KJK19" s="359"/>
      <c r="KJL19" s="360"/>
      <c r="KJM19" s="359"/>
      <c r="KJN19" s="360"/>
      <c r="KJO19" s="359"/>
      <c r="KJP19" s="359"/>
      <c r="KJQ19" s="359"/>
      <c r="KJR19" s="359"/>
      <c r="KJS19" s="360"/>
      <c r="KJT19" s="359"/>
      <c r="KJU19" s="360"/>
      <c r="KJV19" s="359"/>
      <c r="KJW19" s="359"/>
      <c r="KJX19" s="359"/>
      <c r="KJY19" s="359"/>
      <c r="KJZ19" s="360"/>
      <c r="KKA19" s="359"/>
      <c r="KKB19" s="360"/>
      <c r="KKC19" s="359"/>
      <c r="KKD19" s="359"/>
      <c r="KKE19" s="359"/>
      <c r="KKF19" s="359"/>
      <c r="KKG19" s="360"/>
      <c r="KKH19" s="359"/>
      <c r="KKI19" s="360"/>
      <c r="KKJ19" s="359"/>
      <c r="KKK19" s="359"/>
      <c r="KKL19" s="359"/>
      <c r="KKM19" s="359"/>
      <c r="KKN19" s="360"/>
      <c r="KKO19" s="359"/>
      <c r="KKP19" s="360"/>
      <c r="KKQ19" s="359"/>
      <c r="KKR19" s="359"/>
      <c r="KKS19" s="359"/>
      <c r="KKT19" s="359"/>
      <c r="KKU19" s="360"/>
      <c r="KKV19" s="359"/>
      <c r="KKW19" s="360"/>
      <c r="KKX19" s="359"/>
      <c r="KKY19" s="359"/>
      <c r="KKZ19" s="359"/>
      <c r="KLA19" s="359"/>
      <c r="KLB19" s="360"/>
      <c r="KLC19" s="359"/>
      <c r="KLD19" s="360"/>
      <c r="KLE19" s="359"/>
      <c r="KLF19" s="359"/>
      <c r="KLG19" s="359"/>
      <c r="KLH19" s="359"/>
      <c r="KLI19" s="360"/>
      <c r="KLJ19" s="359"/>
      <c r="KLK19" s="360"/>
      <c r="KLL19" s="359"/>
      <c r="KLM19" s="359"/>
      <c r="KLN19" s="359"/>
      <c r="KLO19" s="359"/>
      <c r="KLP19" s="360"/>
      <c r="KLQ19" s="359"/>
      <c r="KLR19" s="360"/>
      <c r="KLS19" s="359"/>
      <c r="KLT19" s="359"/>
      <c r="KLU19" s="359"/>
      <c r="KLV19" s="359"/>
      <c r="KLW19" s="360"/>
      <c r="KLX19" s="359"/>
      <c r="KLY19" s="360"/>
      <c r="KLZ19" s="359"/>
      <c r="KMA19" s="359"/>
      <c r="KMB19" s="359"/>
      <c r="KMC19" s="359"/>
      <c r="KMD19" s="360"/>
      <c r="KME19" s="359"/>
      <c r="KMF19" s="360"/>
      <c r="KMG19" s="359"/>
      <c r="KMH19" s="359"/>
      <c r="KMI19" s="359"/>
      <c r="KMJ19" s="359"/>
      <c r="KMK19" s="360"/>
      <c r="KML19" s="359"/>
      <c r="KMM19" s="360"/>
      <c r="KMN19" s="359"/>
      <c r="KMO19" s="359"/>
      <c r="KMP19" s="359"/>
      <c r="KMQ19" s="359"/>
      <c r="KMR19" s="360"/>
      <c r="KMS19" s="359"/>
      <c r="KMT19" s="360"/>
      <c r="KMU19" s="359"/>
      <c r="KMV19" s="359"/>
      <c r="KMW19" s="359"/>
      <c r="KMX19" s="359"/>
      <c r="KMY19" s="360"/>
      <c r="KMZ19" s="359"/>
      <c r="KNA19" s="360"/>
      <c r="KNB19" s="359"/>
      <c r="KNC19" s="359"/>
      <c r="KND19" s="359"/>
      <c r="KNE19" s="359"/>
      <c r="KNF19" s="360"/>
      <c r="KNG19" s="359"/>
      <c r="KNH19" s="360"/>
      <c r="KNI19" s="359"/>
      <c r="KNJ19" s="359"/>
      <c r="KNK19" s="359"/>
      <c r="KNL19" s="359"/>
      <c r="KNM19" s="360"/>
      <c r="KNN19" s="359"/>
      <c r="KNO19" s="360"/>
      <c r="KNP19" s="359"/>
      <c r="KNQ19" s="359"/>
      <c r="KNR19" s="359"/>
      <c r="KNS19" s="359"/>
      <c r="KNT19" s="360"/>
      <c r="KNU19" s="359"/>
      <c r="KNV19" s="360"/>
      <c r="KNW19" s="359"/>
      <c r="KNX19" s="359"/>
      <c r="KNY19" s="359"/>
      <c r="KNZ19" s="359"/>
      <c r="KOA19" s="360"/>
      <c r="KOB19" s="359"/>
      <c r="KOC19" s="360"/>
      <c r="KOD19" s="359"/>
      <c r="KOE19" s="359"/>
      <c r="KOF19" s="359"/>
      <c r="KOG19" s="359"/>
      <c r="KOH19" s="360"/>
      <c r="KOI19" s="359"/>
      <c r="KOJ19" s="360"/>
      <c r="KOK19" s="359"/>
      <c r="KOL19" s="359"/>
      <c r="KOM19" s="359"/>
      <c r="KON19" s="359"/>
      <c r="KOO19" s="360"/>
      <c r="KOP19" s="359"/>
      <c r="KOQ19" s="360"/>
      <c r="KOR19" s="359"/>
      <c r="KOS19" s="359"/>
      <c r="KOT19" s="359"/>
      <c r="KOU19" s="359"/>
      <c r="KOV19" s="360"/>
      <c r="KOW19" s="359"/>
      <c r="KOX19" s="360"/>
      <c r="KOY19" s="359"/>
      <c r="KOZ19" s="359"/>
      <c r="KPA19" s="359"/>
      <c r="KPB19" s="359"/>
      <c r="KPC19" s="360"/>
      <c r="KPD19" s="359"/>
      <c r="KPE19" s="360"/>
      <c r="KPF19" s="359"/>
      <c r="KPG19" s="359"/>
      <c r="KPH19" s="359"/>
      <c r="KPI19" s="359"/>
      <c r="KPJ19" s="360"/>
      <c r="KPK19" s="359"/>
      <c r="KPL19" s="360"/>
      <c r="KPM19" s="359"/>
      <c r="KPN19" s="359"/>
      <c r="KPO19" s="359"/>
      <c r="KPP19" s="359"/>
      <c r="KPQ19" s="360"/>
      <c r="KPR19" s="359"/>
      <c r="KPS19" s="360"/>
      <c r="KPT19" s="359"/>
      <c r="KPU19" s="359"/>
      <c r="KPV19" s="359"/>
      <c r="KPW19" s="359"/>
      <c r="KPX19" s="360"/>
      <c r="KPY19" s="359"/>
      <c r="KPZ19" s="360"/>
      <c r="KQA19" s="359"/>
      <c r="KQB19" s="359"/>
      <c r="KQC19" s="359"/>
      <c r="KQD19" s="359"/>
      <c r="KQE19" s="360"/>
      <c r="KQF19" s="359"/>
      <c r="KQG19" s="360"/>
      <c r="KQH19" s="359"/>
      <c r="KQI19" s="359"/>
      <c r="KQJ19" s="359"/>
      <c r="KQK19" s="359"/>
      <c r="KQL19" s="360"/>
      <c r="KQM19" s="359"/>
      <c r="KQN19" s="360"/>
      <c r="KQO19" s="359"/>
      <c r="KQP19" s="359"/>
      <c r="KQQ19" s="359"/>
      <c r="KQR19" s="359"/>
      <c r="KQS19" s="360"/>
      <c r="KQT19" s="359"/>
      <c r="KQU19" s="360"/>
      <c r="KQV19" s="359"/>
      <c r="KQW19" s="359"/>
      <c r="KQX19" s="359"/>
      <c r="KQY19" s="359"/>
      <c r="KQZ19" s="360"/>
      <c r="KRA19" s="359"/>
      <c r="KRB19" s="360"/>
      <c r="KRC19" s="359"/>
      <c r="KRD19" s="359"/>
      <c r="KRE19" s="359"/>
      <c r="KRF19" s="359"/>
      <c r="KRG19" s="360"/>
      <c r="KRH19" s="359"/>
      <c r="KRI19" s="360"/>
      <c r="KRJ19" s="359"/>
      <c r="KRK19" s="359"/>
      <c r="KRL19" s="359"/>
      <c r="KRM19" s="359"/>
      <c r="KRN19" s="360"/>
      <c r="KRO19" s="359"/>
      <c r="KRP19" s="360"/>
      <c r="KRQ19" s="359"/>
      <c r="KRR19" s="359"/>
      <c r="KRS19" s="359"/>
      <c r="KRT19" s="359"/>
      <c r="KRU19" s="360"/>
      <c r="KRV19" s="359"/>
      <c r="KRW19" s="360"/>
      <c r="KRX19" s="359"/>
      <c r="KRY19" s="359"/>
      <c r="KRZ19" s="359"/>
      <c r="KSA19" s="359"/>
      <c r="KSB19" s="360"/>
      <c r="KSC19" s="359"/>
      <c r="KSD19" s="360"/>
      <c r="KSE19" s="359"/>
      <c r="KSF19" s="359"/>
      <c r="KSG19" s="359"/>
      <c r="KSH19" s="359"/>
      <c r="KSI19" s="360"/>
      <c r="KSJ19" s="359"/>
      <c r="KSK19" s="360"/>
      <c r="KSL19" s="359"/>
      <c r="KSM19" s="359"/>
      <c r="KSN19" s="359"/>
      <c r="KSO19" s="359"/>
      <c r="KSP19" s="360"/>
      <c r="KSQ19" s="359"/>
      <c r="KSR19" s="360"/>
      <c r="KSS19" s="359"/>
      <c r="KST19" s="359"/>
      <c r="KSU19" s="359"/>
      <c r="KSV19" s="359"/>
      <c r="KSW19" s="360"/>
      <c r="KSX19" s="359"/>
      <c r="KSY19" s="360"/>
      <c r="KSZ19" s="359"/>
      <c r="KTA19" s="359"/>
      <c r="KTB19" s="359"/>
      <c r="KTC19" s="359"/>
      <c r="KTD19" s="360"/>
      <c r="KTE19" s="359"/>
      <c r="KTF19" s="360"/>
      <c r="KTG19" s="359"/>
      <c r="KTH19" s="359"/>
      <c r="KTI19" s="359"/>
      <c r="KTJ19" s="359"/>
      <c r="KTK19" s="360"/>
      <c r="KTL19" s="359"/>
      <c r="KTM19" s="360"/>
      <c r="KTN19" s="359"/>
      <c r="KTO19" s="359"/>
      <c r="KTP19" s="359"/>
      <c r="KTQ19" s="359"/>
      <c r="KTR19" s="360"/>
      <c r="KTS19" s="359"/>
      <c r="KTT19" s="360"/>
      <c r="KTU19" s="359"/>
      <c r="KTV19" s="359"/>
      <c r="KTW19" s="359"/>
      <c r="KTX19" s="359"/>
      <c r="KTY19" s="360"/>
      <c r="KTZ19" s="359"/>
      <c r="KUA19" s="360"/>
      <c r="KUB19" s="359"/>
      <c r="KUC19" s="359"/>
      <c r="KUD19" s="359"/>
      <c r="KUE19" s="359"/>
      <c r="KUF19" s="360"/>
      <c r="KUG19" s="359"/>
      <c r="KUH19" s="360"/>
      <c r="KUI19" s="359"/>
      <c r="KUJ19" s="359"/>
      <c r="KUK19" s="359"/>
      <c r="KUL19" s="359"/>
      <c r="KUM19" s="360"/>
      <c r="KUN19" s="359"/>
      <c r="KUO19" s="360"/>
      <c r="KUP19" s="359"/>
      <c r="KUQ19" s="359"/>
      <c r="KUR19" s="359"/>
      <c r="KUS19" s="359"/>
      <c r="KUT19" s="360"/>
      <c r="KUU19" s="359"/>
      <c r="KUV19" s="360"/>
      <c r="KUW19" s="359"/>
      <c r="KUX19" s="359"/>
      <c r="KUY19" s="359"/>
      <c r="KUZ19" s="359"/>
      <c r="KVA19" s="360"/>
      <c r="KVB19" s="359"/>
      <c r="KVC19" s="360"/>
      <c r="KVD19" s="359"/>
      <c r="KVE19" s="359"/>
      <c r="KVF19" s="359"/>
      <c r="KVG19" s="359"/>
      <c r="KVH19" s="360"/>
      <c r="KVI19" s="359"/>
      <c r="KVJ19" s="360"/>
      <c r="KVK19" s="359"/>
      <c r="KVL19" s="359"/>
      <c r="KVM19" s="359"/>
      <c r="KVN19" s="359"/>
      <c r="KVO19" s="360"/>
      <c r="KVP19" s="359"/>
      <c r="KVQ19" s="360"/>
      <c r="KVR19" s="359"/>
      <c r="KVS19" s="359"/>
      <c r="KVT19" s="359"/>
      <c r="KVU19" s="359"/>
      <c r="KVV19" s="360"/>
      <c r="KVW19" s="359"/>
      <c r="KVX19" s="360"/>
      <c r="KVY19" s="359"/>
      <c r="KVZ19" s="359"/>
      <c r="KWA19" s="359"/>
      <c r="KWB19" s="359"/>
      <c r="KWC19" s="360"/>
      <c r="KWD19" s="359"/>
      <c r="KWE19" s="360"/>
      <c r="KWF19" s="359"/>
      <c r="KWG19" s="359"/>
      <c r="KWH19" s="359"/>
      <c r="KWI19" s="359"/>
      <c r="KWJ19" s="360"/>
      <c r="KWK19" s="359"/>
      <c r="KWL19" s="360"/>
      <c r="KWM19" s="359"/>
      <c r="KWN19" s="359"/>
      <c r="KWO19" s="359"/>
      <c r="KWP19" s="359"/>
      <c r="KWQ19" s="360"/>
      <c r="KWR19" s="359"/>
      <c r="KWS19" s="360"/>
      <c r="KWT19" s="359"/>
      <c r="KWU19" s="359"/>
      <c r="KWV19" s="359"/>
      <c r="KWW19" s="359"/>
      <c r="KWX19" s="360"/>
      <c r="KWY19" s="359"/>
      <c r="KWZ19" s="360"/>
      <c r="KXA19" s="359"/>
      <c r="KXB19" s="359"/>
      <c r="KXC19" s="359"/>
      <c r="KXD19" s="359"/>
      <c r="KXE19" s="360"/>
      <c r="KXF19" s="359"/>
      <c r="KXG19" s="360"/>
      <c r="KXH19" s="359"/>
      <c r="KXI19" s="359"/>
      <c r="KXJ19" s="359"/>
      <c r="KXK19" s="359"/>
      <c r="KXL19" s="360"/>
      <c r="KXM19" s="359"/>
      <c r="KXN19" s="360"/>
      <c r="KXO19" s="359"/>
      <c r="KXP19" s="359"/>
      <c r="KXQ19" s="359"/>
      <c r="KXR19" s="359"/>
      <c r="KXS19" s="360"/>
      <c r="KXT19" s="359"/>
      <c r="KXU19" s="360"/>
      <c r="KXV19" s="359"/>
      <c r="KXW19" s="359"/>
      <c r="KXX19" s="359"/>
      <c r="KXY19" s="359"/>
      <c r="KXZ19" s="360"/>
      <c r="KYA19" s="359"/>
      <c r="KYB19" s="360"/>
      <c r="KYC19" s="359"/>
      <c r="KYD19" s="359"/>
      <c r="KYE19" s="359"/>
      <c r="KYF19" s="359"/>
      <c r="KYG19" s="360"/>
      <c r="KYH19" s="359"/>
      <c r="KYI19" s="360"/>
      <c r="KYJ19" s="359"/>
      <c r="KYK19" s="359"/>
      <c r="KYL19" s="359"/>
      <c r="KYM19" s="359"/>
      <c r="KYN19" s="360"/>
      <c r="KYO19" s="359"/>
      <c r="KYP19" s="360"/>
      <c r="KYQ19" s="359"/>
      <c r="KYR19" s="359"/>
      <c r="KYS19" s="359"/>
      <c r="KYT19" s="359"/>
      <c r="KYU19" s="360"/>
      <c r="KYV19" s="359"/>
      <c r="KYW19" s="360"/>
      <c r="KYX19" s="359"/>
      <c r="KYY19" s="359"/>
      <c r="KYZ19" s="359"/>
      <c r="KZA19" s="359"/>
      <c r="KZB19" s="360"/>
      <c r="KZC19" s="359"/>
      <c r="KZD19" s="360"/>
      <c r="KZE19" s="359"/>
      <c r="KZF19" s="359"/>
      <c r="KZG19" s="359"/>
      <c r="KZH19" s="359"/>
      <c r="KZI19" s="360"/>
      <c r="KZJ19" s="359"/>
      <c r="KZK19" s="360"/>
      <c r="KZL19" s="359"/>
      <c r="KZM19" s="359"/>
      <c r="KZN19" s="359"/>
      <c r="KZO19" s="359"/>
      <c r="KZP19" s="360"/>
      <c r="KZQ19" s="359"/>
      <c r="KZR19" s="360"/>
      <c r="KZS19" s="359"/>
      <c r="KZT19" s="359"/>
      <c r="KZU19" s="359"/>
      <c r="KZV19" s="359"/>
      <c r="KZW19" s="360"/>
      <c r="KZX19" s="359"/>
      <c r="KZY19" s="360"/>
      <c r="KZZ19" s="359"/>
      <c r="LAA19" s="359"/>
      <c r="LAB19" s="359"/>
      <c r="LAC19" s="359"/>
      <c r="LAD19" s="360"/>
      <c r="LAE19" s="359"/>
      <c r="LAF19" s="360"/>
      <c r="LAG19" s="359"/>
      <c r="LAH19" s="359"/>
      <c r="LAI19" s="359"/>
      <c r="LAJ19" s="359"/>
      <c r="LAK19" s="360"/>
      <c r="LAL19" s="359"/>
      <c r="LAM19" s="360"/>
      <c r="LAN19" s="359"/>
      <c r="LAO19" s="359"/>
      <c r="LAP19" s="359"/>
      <c r="LAQ19" s="359"/>
      <c r="LAR19" s="360"/>
      <c r="LAS19" s="359"/>
      <c r="LAT19" s="360"/>
      <c r="LAU19" s="359"/>
      <c r="LAV19" s="359"/>
      <c r="LAW19" s="359"/>
      <c r="LAX19" s="359"/>
      <c r="LAY19" s="360"/>
      <c r="LAZ19" s="359"/>
      <c r="LBA19" s="360"/>
      <c r="LBB19" s="359"/>
      <c r="LBC19" s="359"/>
      <c r="LBD19" s="359"/>
      <c r="LBE19" s="359"/>
      <c r="LBF19" s="360"/>
      <c r="LBG19" s="359"/>
      <c r="LBH19" s="360"/>
      <c r="LBI19" s="359"/>
      <c r="LBJ19" s="359"/>
      <c r="LBK19" s="359"/>
      <c r="LBL19" s="359"/>
      <c r="LBM19" s="360"/>
      <c r="LBN19" s="359"/>
      <c r="LBO19" s="360"/>
      <c r="LBP19" s="359"/>
      <c r="LBQ19" s="359"/>
      <c r="LBR19" s="359"/>
      <c r="LBS19" s="359"/>
      <c r="LBT19" s="360"/>
      <c r="LBU19" s="359"/>
      <c r="LBV19" s="360"/>
      <c r="LBW19" s="359"/>
      <c r="LBX19" s="359"/>
      <c r="LBY19" s="359"/>
      <c r="LBZ19" s="359"/>
      <c r="LCA19" s="360"/>
      <c r="LCB19" s="359"/>
      <c r="LCC19" s="360"/>
      <c r="LCD19" s="359"/>
      <c r="LCE19" s="359"/>
      <c r="LCF19" s="359"/>
      <c r="LCG19" s="359"/>
      <c r="LCH19" s="360"/>
      <c r="LCI19" s="359"/>
      <c r="LCJ19" s="360"/>
      <c r="LCK19" s="359"/>
      <c r="LCL19" s="359"/>
      <c r="LCM19" s="359"/>
      <c r="LCN19" s="359"/>
      <c r="LCO19" s="360"/>
      <c r="LCP19" s="359"/>
      <c r="LCQ19" s="360"/>
      <c r="LCR19" s="359"/>
      <c r="LCS19" s="359"/>
      <c r="LCT19" s="359"/>
      <c r="LCU19" s="359"/>
      <c r="LCV19" s="360"/>
      <c r="LCW19" s="359"/>
      <c r="LCX19" s="360"/>
      <c r="LCY19" s="359"/>
      <c r="LCZ19" s="359"/>
      <c r="LDA19" s="359"/>
      <c r="LDB19" s="359"/>
      <c r="LDC19" s="360"/>
      <c r="LDD19" s="359"/>
      <c r="LDE19" s="360"/>
      <c r="LDF19" s="359"/>
      <c r="LDG19" s="359"/>
      <c r="LDH19" s="359"/>
      <c r="LDI19" s="359"/>
      <c r="LDJ19" s="360"/>
      <c r="LDK19" s="359"/>
      <c r="LDL19" s="360"/>
      <c r="LDM19" s="359"/>
      <c r="LDN19" s="359"/>
      <c r="LDO19" s="359"/>
      <c r="LDP19" s="359"/>
      <c r="LDQ19" s="360"/>
      <c r="LDR19" s="359"/>
      <c r="LDS19" s="360"/>
      <c r="LDT19" s="359"/>
      <c r="LDU19" s="359"/>
      <c r="LDV19" s="359"/>
      <c r="LDW19" s="359"/>
      <c r="LDX19" s="360"/>
      <c r="LDY19" s="359"/>
      <c r="LDZ19" s="360"/>
      <c r="LEA19" s="359"/>
      <c r="LEB19" s="359"/>
      <c r="LEC19" s="359"/>
      <c r="LED19" s="359"/>
      <c r="LEE19" s="360"/>
      <c r="LEF19" s="359"/>
      <c r="LEG19" s="360"/>
      <c r="LEH19" s="359"/>
      <c r="LEI19" s="359"/>
      <c r="LEJ19" s="359"/>
      <c r="LEK19" s="359"/>
      <c r="LEL19" s="360"/>
      <c r="LEM19" s="359"/>
      <c r="LEN19" s="360"/>
      <c r="LEO19" s="359"/>
      <c r="LEP19" s="359"/>
      <c r="LEQ19" s="359"/>
      <c r="LER19" s="359"/>
      <c r="LES19" s="360"/>
      <c r="LET19" s="359"/>
      <c r="LEU19" s="360"/>
      <c r="LEV19" s="359"/>
      <c r="LEW19" s="359"/>
      <c r="LEX19" s="359"/>
      <c r="LEY19" s="359"/>
      <c r="LEZ19" s="360"/>
      <c r="LFA19" s="359"/>
      <c r="LFB19" s="360"/>
      <c r="LFC19" s="359"/>
      <c r="LFD19" s="359"/>
      <c r="LFE19" s="359"/>
      <c r="LFF19" s="359"/>
      <c r="LFG19" s="360"/>
      <c r="LFH19" s="359"/>
      <c r="LFI19" s="360"/>
      <c r="LFJ19" s="359"/>
      <c r="LFK19" s="359"/>
      <c r="LFL19" s="359"/>
      <c r="LFM19" s="359"/>
      <c r="LFN19" s="360"/>
      <c r="LFO19" s="359"/>
      <c r="LFP19" s="360"/>
      <c r="LFQ19" s="359"/>
      <c r="LFR19" s="359"/>
      <c r="LFS19" s="359"/>
      <c r="LFT19" s="359"/>
      <c r="LFU19" s="360"/>
      <c r="LFV19" s="359"/>
      <c r="LFW19" s="360"/>
      <c r="LFX19" s="359"/>
      <c r="LFY19" s="359"/>
      <c r="LFZ19" s="359"/>
      <c r="LGA19" s="359"/>
      <c r="LGB19" s="360"/>
      <c r="LGC19" s="359"/>
      <c r="LGD19" s="360"/>
      <c r="LGE19" s="359"/>
      <c r="LGF19" s="359"/>
      <c r="LGG19" s="359"/>
      <c r="LGH19" s="359"/>
      <c r="LGI19" s="360"/>
      <c r="LGJ19" s="359"/>
      <c r="LGK19" s="360"/>
      <c r="LGL19" s="359"/>
      <c r="LGM19" s="359"/>
      <c r="LGN19" s="359"/>
      <c r="LGO19" s="359"/>
      <c r="LGP19" s="360"/>
      <c r="LGQ19" s="359"/>
      <c r="LGR19" s="360"/>
      <c r="LGS19" s="359"/>
      <c r="LGT19" s="359"/>
      <c r="LGU19" s="359"/>
      <c r="LGV19" s="359"/>
      <c r="LGW19" s="360"/>
      <c r="LGX19" s="359"/>
      <c r="LGY19" s="360"/>
      <c r="LGZ19" s="359"/>
      <c r="LHA19" s="359"/>
      <c r="LHB19" s="359"/>
      <c r="LHC19" s="359"/>
      <c r="LHD19" s="360"/>
      <c r="LHE19" s="359"/>
      <c r="LHF19" s="360"/>
      <c r="LHG19" s="359"/>
      <c r="LHH19" s="359"/>
      <c r="LHI19" s="359"/>
      <c r="LHJ19" s="359"/>
      <c r="LHK19" s="360"/>
      <c r="LHL19" s="359"/>
      <c r="LHM19" s="360"/>
      <c r="LHN19" s="359"/>
      <c r="LHO19" s="359"/>
      <c r="LHP19" s="359"/>
      <c r="LHQ19" s="359"/>
      <c r="LHR19" s="360"/>
      <c r="LHS19" s="359"/>
      <c r="LHT19" s="360"/>
      <c r="LHU19" s="359"/>
      <c r="LHV19" s="359"/>
      <c r="LHW19" s="359"/>
      <c r="LHX19" s="359"/>
      <c r="LHY19" s="360"/>
      <c r="LHZ19" s="359"/>
      <c r="LIA19" s="360"/>
      <c r="LIB19" s="359"/>
      <c r="LIC19" s="359"/>
      <c r="LID19" s="359"/>
      <c r="LIE19" s="359"/>
      <c r="LIF19" s="360"/>
      <c r="LIG19" s="359"/>
      <c r="LIH19" s="360"/>
      <c r="LII19" s="359"/>
      <c r="LIJ19" s="359"/>
      <c r="LIK19" s="359"/>
      <c r="LIL19" s="359"/>
      <c r="LIM19" s="360"/>
      <c r="LIN19" s="359"/>
      <c r="LIO19" s="360"/>
      <c r="LIP19" s="359"/>
      <c r="LIQ19" s="359"/>
      <c r="LIR19" s="359"/>
      <c r="LIS19" s="359"/>
      <c r="LIT19" s="360"/>
      <c r="LIU19" s="359"/>
      <c r="LIV19" s="360"/>
      <c r="LIW19" s="359"/>
      <c r="LIX19" s="359"/>
      <c r="LIY19" s="359"/>
      <c r="LIZ19" s="359"/>
      <c r="LJA19" s="360"/>
      <c r="LJB19" s="359"/>
      <c r="LJC19" s="360"/>
      <c r="LJD19" s="359"/>
      <c r="LJE19" s="359"/>
      <c r="LJF19" s="359"/>
      <c r="LJG19" s="359"/>
      <c r="LJH19" s="360"/>
      <c r="LJI19" s="359"/>
      <c r="LJJ19" s="360"/>
      <c r="LJK19" s="359"/>
      <c r="LJL19" s="359"/>
      <c r="LJM19" s="359"/>
      <c r="LJN19" s="359"/>
      <c r="LJO19" s="360"/>
      <c r="LJP19" s="359"/>
      <c r="LJQ19" s="360"/>
      <c r="LJR19" s="359"/>
      <c r="LJS19" s="359"/>
      <c r="LJT19" s="359"/>
      <c r="LJU19" s="359"/>
      <c r="LJV19" s="360"/>
      <c r="LJW19" s="359"/>
      <c r="LJX19" s="360"/>
      <c r="LJY19" s="359"/>
      <c r="LJZ19" s="359"/>
      <c r="LKA19" s="359"/>
      <c r="LKB19" s="359"/>
      <c r="LKC19" s="360"/>
      <c r="LKD19" s="359"/>
      <c r="LKE19" s="360"/>
      <c r="LKF19" s="359"/>
      <c r="LKG19" s="359"/>
      <c r="LKH19" s="359"/>
      <c r="LKI19" s="359"/>
      <c r="LKJ19" s="360"/>
      <c r="LKK19" s="359"/>
      <c r="LKL19" s="360"/>
      <c r="LKM19" s="359"/>
      <c r="LKN19" s="359"/>
      <c r="LKO19" s="359"/>
      <c r="LKP19" s="359"/>
      <c r="LKQ19" s="360"/>
      <c r="LKR19" s="359"/>
      <c r="LKS19" s="360"/>
      <c r="LKT19" s="359"/>
      <c r="LKU19" s="359"/>
      <c r="LKV19" s="359"/>
      <c r="LKW19" s="359"/>
      <c r="LKX19" s="360"/>
      <c r="LKY19" s="359"/>
      <c r="LKZ19" s="360"/>
      <c r="LLA19" s="359"/>
      <c r="LLB19" s="359"/>
      <c r="LLC19" s="359"/>
      <c r="LLD19" s="359"/>
      <c r="LLE19" s="360"/>
      <c r="LLF19" s="359"/>
      <c r="LLG19" s="360"/>
      <c r="LLH19" s="359"/>
      <c r="LLI19" s="359"/>
      <c r="LLJ19" s="359"/>
      <c r="LLK19" s="359"/>
      <c r="LLL19" s="360"/>
      <c r="LLM19" s="359"/>
      <c r="LLN19" s="360"/>
      <c r="LLO19" s="359"/>
      <c r="LLP19" s="359"/>
      <c r="LLQ19" s="359"/>
      <c r="LLR19" s="359"/>
      <c r="LLS19" s="360"/>
      <c r="LLT19" s="359"/>
      <c r="LLU19" s="360"/>
      <c r="LLV19" s="359"/>
      <c r="LLW19" s="359"/>
      <c r="LLX19" s="359"/>
      <c r="LLY19" s="359"/>
      <c r="LLZ19" s="360"/>
      <c r="LMA19" s="359"/>
      <c r="LMB19" s="360"/>
      <c r="LMC19" s="359"/>
      <c r="LMD19" s="359"/>
      <c r="LME19" s="359"/>
      <c r="LMF19" s="359"/>
      <c r="LMG19" s="360"/>
      <c r="LMH19" s="359"/>
      <c r="LMI19" s="360"/>
      <c r="LMJ19" s="359"/>
      <c r="LMK19" s="359"/>
      <c r="LML19" s="359"/>
      <c r="LMM19" s="359"/>
      <c r="LMN19" s="360"/>
      <c r="LMO19" s="359"/>
      <c r="LMP19" s="360"/>
      <c r="LMQ19" s="359"/>
      <c r="LMR19" s="359"/>
      <c r="LMS19" s="359"/>
      <c r="LMT19" s="359"/>
      <c r="LMU19" s="360"/>
      <c r="LMV19" s="359"/>
      <c r="LMW19" s="360"/>
      <c r="LMX19" s="359"/>
      <c r="LMY19" s="359"/>
      <c r="LMZ19" s="359"/>
      <c r="LNA19" s="359"/>
      <c r="LNB19" s="360"/>
      <c r="LNC19" s="359"/>
      <c r="LND19" s="360"/>
      <c r="LNE19" s="359"/>
      <c r="LNF19" s="359"/>
      <c r="LNG19" s="359"/>
      <c r="LNH19" s="359"/>
      <c r="LNI19" s="360"/>
      <c r="LNJ19" s="359"/>
      <c r="LNK19" s="360"/>
      <c r="LNL19" s="359"/>
      <c r="LNM19" s="359"/>
      <c r="LNN19" s="359"/>
      <c r="LNO19" s="359"/>
      <c r="LNP19" s="360"/>
      <c r="LNQ19" s="359"/>
      <c r="LNR19" s="360"/>
      <c r="LNS19" s="359"/>
      <c r="LNT19" s="359"/>
      <c r="LNU19" s="359"/>
      <c r="LNV19" s="359"/>
      <c r="LNW19" s="360"/>
      <c r="LNX19" s="359"/>
      <c r="LNY19" s="360"/>
      <c r="LNZ19" s="359"/>
      <c r="LOA19" s="359"/>
      <c r="LOB19" s="359"/>
      <c r="LOC19" s="359"/>
      <c r="LOD19" s="360"/>
      <c r="LOE19" s="359"/>
      <c r="LOF19" s="360"/>
      <c r="LOG19" s="359"/>
      <c r="LOH19" s="359"/>
      <c r="LOI19" s="359"/>
      <c r="LOJ19" s="359"/>
      <c r="LOK19" s="360"/>
      <c r="LOL19" s="359"/>
      <c r="LOM19" s="360"/>
      <c r="LON19" s="359"/>
      <c r="LOO19" s="359"/>
      <c r="LOP19" s="359"/>
      <c r="LOQ19" s="359"/>
      <c r="LOR19" s="360"/>
      <c r="LOS19" s="359"/>
      <c r="LOT19" s="360"/>
      <c r="LOU19" s="359"/>
      <c r="LOV19" s="359"/>
      <c r="LOW19" s="359"/>
      <c r="LOX19" s="359"/>
      <c r="LOY19" s="360"/>
      <c r="LOZ19" s="359"/>
      <c r="LPA19" s="360"/>
      <c r="LPB19" s="359"/>
      <c r="LPC19" s="359"/>
      <c r="LPD19" s="359"/>
      <c r="LPE19" s="359"/>
      <c r="LPF19" s="360"/>
      <c r="LPG19" s="359"/>
      <c r="LPH19" s="360"/>
      <c r="LPI19" s="359"/>
      <c r="LPJ19" s="359"/>
      <c r="LPK19" s="359"/>
      <c r="LPL19" s="359"/>
      <c r="LPM19" s="360"/>
      <c r="LPN19" s="359"/>
      <c r="LPO19" s="360"/>
      <c r="LPP19" s="359"/>
      <c r="LPQ19" s="359"/>
      <c r="LPR19" s="359"/>
      <c r="LPS19" s="359"/>
      <c r="LPT19" s="360"/>
      <c r="LPU19" s="359"/>
      <c r="LPV19" s="360"/>
      <c r="LPW19" s="359"/>
      <c r="LPX19" s="359"/>
      <c r="LPY19" s="359"/>
      <c r="LPZ19" s="359"/>
      <c r="LQA19" s="360"/>
      <c r="LQB19" s="359"/>
      <c r="LQC19" s="360"/>
      <c r="LQD19" s="359"/>
      <c r="LQE19" s="359"/>
      <c r="LQF19" s="359"/>
      <c r="LQG19" s="359"/>
      <c r="LQH19" s="360"/>
      <c r="LQI19" s="359"/>
      <c r="LQJ19" s="360"/>
      <c r="LQK19" s="359"/>
      <c r="LQL19" s="359"/>
      <c r="LQM19" s="359"/>
      <c r="LQN19" s="359"/>
      <c r="LQO19" s="360"/>
      <c r="LQP19" s="359"/>
      <c r="LQQ19" s="360"/>
      <c r="LQR19" s="359"/>
      <c r="LQS19" s="359"/>
      <c r="LQT19" s="359"/>
      <c r="LQU19" s="359"/>
      <c r="LQV19" s="360"/>
      <c r="LQW19" s="359"/>
      <c r="LQX19" s="360"/>
      <c r="LQY19" s="359"/>
      <c r="LQZ19" s="359"/>
      <c r="LRA19" s="359"/>
      <c r="LRB19" s="359"/>
      <c r="LRC19" s="360"/>
      <c r="LRD19" s="359"/>
      <c r="LRE19" s="360"/>
      <c r="LRF19" s="359"/>
      <c r="LRG19" s="359"/>
      <c r="LRH19" s="359"/>
      <c r="LRI19" s="359"/>
      <c r="LRJ19" s="360"/>
      <c r="LRK19" s="359"/>
      <c r="LRL19" s="360"/>
      <c r="LRM19" s="359"/>
      <c r="LRN19" s="359"/>
      <c r="LRO19" s="359"/>
      <c r="LRP19" s="359"/>
      <c r="LRQ19" s="360"/>
      <c r="LRR19" s="359"/>
      <c r="LRS19" s="360"/>
      <c r="LRT19" s="359"/>
      <c r="LRU19" s="359"/>
      <c r="LRV19" s="359"/>
      <c r="LRW19" s="359"/>
      <c r="LRX19" s="360"/>
      <c r="LRY19" s="359"/>
      <c r="LRZ19" s="360"/>
      <c r="LSA19" s="359"/>
      <c r="LSB19" s="359"/>
      <c r="LSC19" s="359"/>
      <c r="LSD19" s="359"/>
      <c r="LSE19" s="360"/>
      <c r="LSF19" s="359"/>
      <c r="LSG19" s="360"/>
      <c r="LSH19" s="359"/>
      <c r="LSI19" s="359"/>
      <c r="LSJ19" s="359"/>
      <c r="LSK19" s="359"/>
      <c r="LSL19" s="360"/>
      <c r="LSM19" s="359"/>
      <c r="LSN19" s="360"/>
      <c r="LSO19" s="359"/>
      <c r="LSP19" s="359"/>
      <c r="LSQ19" s="359"/>
      <c r="LSR19" s="359"/>
      <c r="LSS19" s="360"/>
      <c r="LST19" s="359"/>
      <c r="LSU19" s="360"/>
      <c r="LSV19" s="359"/>
      <c r="LSW19" s="359"/>
      <c r="LSX19" s="359"/>
      <c r="LSY19" s="359"/>
      <c r="LSZ19" s="360"/>
      <c r="LTA19" s="359"/>
      <c r="LTB19" s="360"/>
      <c r="LTC19" s="359"/>
      <c r="LTD19" s="359"/>
      <c r="LTE19" s="359"/>
      <c r="LTF19" s="359"/>
      <c r="LTG19" s="360"/>
      <c r="LTH19" s="359"/>
      <c r="LTI19" s="360"/>
      <c r="LTJ19" s="359"/>
      <c r="LTK19" s="359"/>
      <c r="LTL19" s="359"/>
      <c r="LTM19" s="359"/>
      <c r="LTN19" s="360"/>
      <c r="LTO19" s="359"/>
      <c r="LTP19" s="360"/>
      <c r="LTQ19" s="359"/>
      <c r="LTR19" s="359"/>
      <c r="LTS19" s="359"/>
      <c r="LTT19" s="359"/>
      <c r="LTU19" s="360"/>
      <c r="LTV19" s="359"/>
      <c r="LTW19" s="360"/>
      <c r="LTX19" s="359"/>
      <c r="LTY19" s="359"/>
      <c r="LTZ19" s="359"/>
      <c r="LUA19" s="359"/>
      <c r="LUB19" s="360"/>
      <c r="LUC19" s="359"/>
      <c r="LUD19" s="360"/>
      <c r="LUE19" s="359"/>
      <c r="LUF19" s="359"/>
      <c r="LUG19" s="359"/>
      <c r="LUH19" s="359"/>
      <c r="LUI19" s="360"/>
      <c r="LUJ19" s="359"/>
      <c r="LUK19" s="360"/>
      <c r="LUL19" s="359"/>
      <c r="LUM19" s="359"/>
      <c r="LUN19" s="359"/>
      <c r="LUO19" s="359"/>
      <c r="LUP19" s="360"/>
      <c r="LUQ19" s="359"/>
      <c r="LUR19" s="360"/>
      <c r="LUS19" s="359"/>
      <c r="LUT19" s="359"/>
      <c r="LUU19" s="359"/>
      <c r="LUV19" s="359"/>
      <c r="LUW19" s="360"/>
      <c r="LUX19" s="359"/>
      <c r="LUY19" s="360"/>
      <c r="LUZ19" s="359"/>
      <c r="LVA19" s="359"/>
      <c r="LVB19" s="359"/>
      <c r="LVC19" s="359"/>
      <c r="LVD19" s="360"/>
      <c r="LVE19" s="359"/>
      <c r="LVF19" s="360"/>
      <c r="LVG19" s="359"/>
      <c r="LVH19" s="359"/>
      <c r="LVI19" s="359"/>
      <c r="LVJ19" s="359"/>
      <c r="LVK19" s="360"/>
      <c r="LVL19" s="359"/>
      <c r="LVM19" s="360"/>
      <c r="LVN19" s="359"/>
      <c r="LVO19" s="359"/>
      <c r="LVP19" s="359"/>
      <c r="LVQ19" s="359"/>
      <c r="LVR19" s="360"/>
      <c r="LVS19" s="359"/>
      <c r="LVT19" s="360"/>
      <c r="LVU19" s="359"/>
      <c r="LVV19" s="359"/>
      <c r="LVW19" s="359"/>
      <c r="LVX19" s="359"/>
      <c r="LVY19" s="360"/>
      <c r="LVZ19" s="359"/>
      <c r="LWA19" s="360"/>
      <c r="LWB19" s="359"/>
      <c r="LWC19" s="359"/>
      <c r="LWD19" s="359"/>
      <c r="LWE19" s="359"/>
      <c r="LWF19" s="360"/>
      <c r="LWG19" s="359"/>
      <c r="LWH19" s="360"/>
      <c r="LWI19" s="359"/>
      <c r="LWJ19" s="359"/>
      <c r="LWK19" s="359"/>
      <c r="LWL19" s="359"/>
      <c r="LWM19" s="360"/>
      <c r="LWN19" s="359"/>
      <c r="LWO19" s="360"/>
      <c r="LWP19" s="359"/>
      <c r="LWQ19" s="359"/>
      <c r="LWR19" s="359"/>
      <c r="LWS19" s="359"/>
      <c r="LWT19" s="360"/>
      <c r="LWU19" s="359"/>
      <c r="LWV19" s="360"/>
      <c r="LWW19" s="359"/>
      <c r="LWX19" s="359"/>
      <c r="LWY19" s="359"/>
      <c r="LWZ19" s="359"/>
      <c r="LXA19" s="360"/>
      <c r="LXB19" s="359"/>
      <c r="LXC19" s="360"/>
      <c r="LXD19" s="359"/>
      <c r="LXE19" s="359"/>
      <c r="LXF19" s="359"/>
      <c r="LXG19" s="359"/>
      <c r="LXH19" s="360"/>
      <c r="LXI19" s="359"/>
      <c r="LXJ19" s="360"/>
      <c r="LXK19" s="359"/>
      <c r="LXL19" s="359"/>
      <c r="LXM19" s="359"/>
      <c r="LXN19" s="359"/>
      <c r="LXO19" s="360"/>
      <c r="LXP19" s="359"/>
      <c r="LXQ19" s="360"/>
      <c r="LXR19" s="359"/>
      <c r="LXS19" s="359"/>
      <c r="LXT19" s="359"/>
      <c r="LXU19" s="359"/>
      <c r="LXV19" s="360"/>
      <c r="LXW19" s="359"/>
      <c r="LXX19" s="360"/>
      <c r="LXY19" s="359"/>
      <c r="LXZ19" s="359"/>
      <c r="LYA19" s="359"/>
      <c r="LYB19" s="359"/>
      <c r="LYC19" s="360"/>
      <c r="LYD19" s="359"/>
      <c r="LYE19" s="360"/>
      <c r="LYF19" s="359"/>
      <c r="LYG19" s="359"/>
      <c r="LYH19" s="359"/>
      <c r="LYI19" s="359"/>
      <c r="LYJ19" s="360"/>
      <c r="LYK19" s="359"/>
      <c r="LYL19" s="360"/>
      <c r="LYM19" s="359"/>
      <c r="LYN19" s="359"/>
      <c r="LYO19" s="359"/>
      <c r="LYP19" s="359"/>
      <c r="LYQ19" s="360"/>
      <c r="LYR19" s="359"/>
      <c r="LYS19" s="360"/>
      <c r="LYT19" s="359"/>
      <c r="LYU19" s="359"/>
      <c r="LYV19" s="359"/>
      <c r="LYW19" s="359"/>
      <c r="LYX19" s="360"/>
      <c r="LYY19" s="359"/>
      <c r="LYZ19" s="360"/>
      <c r="LZA19" s="359"/>
      <c r="LZB19" s="359"/>
      <c r="LZC19" s="359"/>
      <c r="LZD19" s="359"/>
      <c r="LZE19" s="360"/>
      <c r="LZF19" s="359"/>
      <c r="LZG19" s="360"/>
      <c r="LZH19" s="359"/>
      <c r="LZI19" s="359"/>
      <c r="LZJ19" s="359"/>
      <c r="LZK19" s="359"/>
      <c r="LZL19" s="360"/>
      <c r="LZM19" s="359"/>
      <c r="LZN19" s="360"/>
      <c r="LZO19" s="359"/>
      <c r="LZP19" s="359"/>
      <c r="LZQ19" s="359"/>
      <c r="LZR19" s="359"/>
      <c r="LZS19" s="360"/>
      <c r="LZT19" s="359"/>
      <c r="LZU19" s="360"/>
      <c r="LZV19" s="359"/>
      <c r="LZW19" s="359"/>
      <c r="LZX19" s="359"/>
      <c r="LZY19" s="359"/>
      <c r="LZZ19" s="360"/>
      <c r="MAA19" s="359"/>
      <c r="MAB19" s="360"/>
      <c r="MAC19" s="359"/>
      <c r="MAD19" s="359"/>
      <c r="MAE19" s="359"/>
      <c r="MAF19" s="359"/>
      <c r="MAG19" s="360"/>
      <c r="MAH19" s="359"/>
      <c r="MAI19" s="360"/>
      <c r="MAJ19" s="359"/>
      <c r="MAK19" s="359"/>
      <c r="MAL19" s="359"/>
      <c r="MAM19" s="359"/>
      <c r="MAN19" s="360"/>
      <c r="MAO19" s="359"/>
      <c r="MAP19" s="360"/>
      <c r="MAQ19" s="359"/>
      <c r="MAR19" s="359"/>
      <c r="MAS19" s="359"/>
      <c r="MAT19" s="359"/>
      <c r="MAU19" s="360"/>
      <c r="MAV19" s="359"/>
      <c r="MAW19" s="360"/>
      <c r="MAX19" s="359"/>
      <c r="MAY19" s="359"/>
      <c r="MAZ19" s="359"/>
      <c r="MBA19" s="359"/>
      <c r="MBB19" s="360"/>
      <c r="MBC19" s="359"/>
      <c r="MBD19" s="360"/>
      <c r="MBE19" s="359"/>
      <c r="MBF19" s="359"/>
      <c r="MBG19" s="359"/>
      <c r="MBH19" s="359"/>
      <c r="MBI19" s="360"/>
      <c r="MBJ19" s="359"/>
      <c r="MBK19" s="360"/>
      <c r="MBL19" s="359"/>
      <c r="MBM19" s="359"/>
      <c r="MBN19" s="359"/>
      <c r="MBO19" s="359"/>
      <c r="MBP19" s="360"/>
      <c r="MBQ19" s="359"/>
      <c r="MBR19" s="360"/>
      <c r="MBS19" s="359"/>
      <c r="MBT19" s="359"/>
      <c r="MBU19" s="359"/>
      <c r="MBV19" s="359"/>
      <c r="MBW19" s="360"/>
      <c r="MBX19" s="359"/>
      <c r="MBY19" s="360"/>
      <c r="MBZ19" s="359"/>
      <c r="MCA19" s="359"/>
      <c r="MCB19" s="359"/>
      <c r="MCC19" s="359"/>
      <c r="MCD19" s="360"/>
      <c r="MCE19" s="359"/>
      <c r="MCF19" s="360"/>
      <c r="MCG19" s="359"/>
      <c r="MCH19" s="359"/>
      <c r="MCI19" s="359"/>
      <c r="MCJ19" s="359"/>
      <c r="MCK19" s="360"/>
      <c r="MCL19" s="359"/>
      <c r="MCM19" s="360"/>
      <c r="MCN19" s="359"/>
      <c r="MCO19" s="359"/>
      <c r="MCP19" s="359"/>
      <c r="MCQ19" s="359"/>
      <c r="MCR19" s="360"/>
      <c r="MCS19" s="359"/>
      <c r="MCT19" s="360"/>
      <c r="MCU19" s="359"/>
      <c r="MCV19" s="359"/>
      <c r="MCW19" s="359"/>
      <c r="MCX19" s="359"/>
      <c r="MCY19" s="360"/>
      <c r="MCZ19" s="359"/>
      <c r="MDA19" s="360"/>
      <c r="MDB19" s="359"/>
      <c r="MDC19" s="359"/>
      <c r="MDD19" s="359"/>
      <c r="MDE19" s="359"/>
      <c r="MDF19" s="360"/>
      <c r="MDG19" s="359"/>
      <c r="MDH19" s="360"/>
      <c r="MDI19" s="359"/>
      <c r="MDJ19" s="359"/>
      <c r="MDK19" s="359"/>
      <c r="MDL19" s="359"/>
      <c r="MDM19" s="360"/>
      <c r="MDN19" s="359"/>
      <c r="MDO19" s="360"/>
      <c r="MDP19" s="359"/>
      <c r="MDQ19" s="359"/>
      <c r="MDR19" s="359"/>
      <c r="MDS19" s="359"/>
      <c r="MDT19" s="360"/>
      <c r="MDU19" s="359"/>
      <c r="MDV19" s="360"/>
      <c r="MDW19" s="359"/>
      <c r="MDX19" s="359"/>
      <c r="MDY19" s="359"/>
      <c r="MDZ19" s="359"/>
      <c r="MEA19" s="360"/>
      <c r="MEB19" s="359"/>
      <c r="MEC19" s="360"/>
      <c r="MED19" s="359"/>
      <c r="MEE19" s="359"/>
      <c r="MEF19" s="359"/>
      <c r="MEG19" s="359"/>
      <c r="MEH19" s="360"/>
      <c r="MEI19" s="359"/>
      <c r="MEJ19" s="360"/>
      <c r="MEK19" s="359"/>
      <c r="MEL19" s="359"/>
      <c r="MEM19" s="359"/>
      <c r="MEN19" s="359"/>
      <c r="MEO19" s="360"/>
      <c r="MEP19" s="359"/>
      <c r="MEQ19" s="360"/>
      <c r="MER19" s="359"/>
      <c r="MES19" s="359"/>
      <c r="MET19" s="359"/>
      <c r="MEU19" s="359"/>
      <c r="MEV19" s="360"/>
      <c r="MEW19" s="359"/>
      <c r="MEX19" s="360"/>
      <c r="MEY19" s="359"/>
      <c r="MEZ19" s="359"/>
      <c r="MFA19" s="359"/>
      <c r="MFB19" s="359"/>
      <c r="MFC19" s="360"/>
      <c r="MFD19" s="359"/>
      <c r="MFE19" s="360"/>
      <c r="MFF19" s="359"/>
      <c r="MFG19" s="359"/>
      <c r="MFH19" s="359"/>
      <c r="MFI19" s="359"/>
      <c r="MFJ19" s="360"/>
      <c r="MFK19" s="359"/>
      <c r="MFL19" s="360"/>
      <c r="MFM19" s="359"/>
      <c r="MFN19" s="359"/>
      <c r="MFO19" s="359"/>
      <c r="MFP19" s="359"/>
      <c r="MFQ19" s="360"/>
      <c r="MFR19" s="359"/>
      <c r="MFS19" s="360"/>
      <c r="MFT19" s="359"/>
      <c r="MFU19" s="359"/>
      <c r="MFV19" s="359"/>
      <c r="MFW19" s="359"/>
      <c r="MFX19" s="360"/>
      <c r="MFY19" s="359"/>
      <c r="MFZ19" s="360"/>
      <c r="MGA19" s="359"/>
      <c r="MGB19" s="359"/>
      <c r="MGC19" s="359"/>
      <c r="MGD19" s="359"/>
      <c r="MGE19" s="360"/>
      <c r="MGF19" s="359"/>
      <c r="MGG19" s="360"/>
      <c r="MGH19" s="359"/>
      <c r="MGI19" s="359"/>
      <c r="MGJ19" s="359"/>
      <c r="MGK19" s="359"/>
      <c r="MGL19" s="360"/>
      <c r="MGM19" s="359"/>
      <c r="MGN19" s="360"/>
      <c r="MGO19" s="359"/>
      <c r="MGP19" s="359"/>
      <c r="MGQ19" s="359"/>
      <c r="MGR19" s="359"/>
      <c r="MGS19" s="360"/>
      <c r="MGT19" s="359"/>
      <c r="MGU19" s="360"/>
      <c r="MGV19" s="359"/>
      <c r="MGW19" s="359"/>
      <c r="MGX19" s="359"/>
      <c r="MGY19" s="359"/>
      <c r="MGZ19" s="360"/>
      <c r="MHA19" s="359"/>
      <c r="MHB19" s="360"/>
      <c r="MHC19" s="359"/>
      <c r="MHD19" s="359"/>
      <c r="MHE19" s="359"/>
      <c r="MHF19" s="359"/>
      <c r="MHG19" s="360"/>
      <c r="MHH19" s="359"/>
      <c r="MHI19" s="360"/>
      <c r="MHJ19" s="359"/>
      <c r="MHK19" s="359"/>
      <c r="MHL19" s="359"/>
      <c r="MHM19" s="359"/>
      <c r="MHN19" s="360"/>
      <c r="MHO19" s="359"/>
      <c r="MHP19" s="360"/>
      <c r="MHQ19" s="359"/>
      <c r="MHR19" s="359"/>
      <c r="MHS19" s="359"/>
      <c r="MHT19" s="359"/>
      <c r="MHU19" s="360"/>
      <c r="MHV19" s="359"/>
      <c r="MHW19" s="360"/>
      <c r="MHX19" s="359"/>
      <c r="MHY19" s="359"/>
      <c r="MHZ19" s="359"/>
      <c r="MIA19" s="359"/>
      <c r="MIB19" s="360"/>
      <c r="MIC19" s="359"/>
      <c r="MID19" s="360"/>
      <c r="MIE19" s="359"/>
      <c r="MIF19" s="359"/>
      <c r="MIG19" s="359"/>
      <c r="MIH19" s="359"/>
      <c r="MII19" s="360"/>
      <c r="MIJ19" s="359"/>
      <c r="MIK19" s="360"/>
      <c r="MIL19" s="359"/>
      <c r="MIM19" s="359"/>
      <c r="MIN19" s="359"/>
      <c r="MIO19" s="359"/>
      <c r="MIP19" s="360"/>
      <c r="MIQ19" s="359"/>
      <c r="MIR19" s="360"/>
      <c r="MIS19" s="359"/>
      <c r="MIT19" s="359"/>
      <c r="MIU19" s="359"/>
      <c r="MIV19" s="359"/>
      <c r="MIW19" s="360"/>
      <c r="MIX19" s="359"/>
      <c r="MIY19" s="360"/>
      <c r="MIZ19" s="359"/>
      <c r="MJA19" s="359"/>
      <c r="MJB19" s="359"/>
      <c r="MJC19" s="359"/>
      <c r="MJD19" s="360"/>
      <c r="MJE19" s="359"/>
      <c r="MJF19" s="360"/>
      <c r="MJG19" s="359"/>
      <c r="MJH19" s="359"/>
      <c r="MJI19" s="359"/>
      <c r="MJJ19" s="359"/>
      <c r="MJK19" s="360"/>
      <c r="MJL19" s="359"/>
      <c r="MJM19" s="360"/>
      <c r="MJN19" s="359"/>
      <c r="MJO19" s="359"/>
      <c r="MJP19" s="359"/>
      <c r="MJQ19" s="359"/>
      <c r="MJR19" s="360"/>
      <c r="MJS19" s="359"/>
      <c r="MJT19" s="360"/>
      <c r="MJU19" s="359"/>
      <c r="MJV19" s="359"/>
      <c r="MJW19" s="359"/>
      <c r="MJX19" s="359"/>
      <c r="MJY19" s="360"/>
      <c r="MJZ19" s="359"/>
      <c r="MKA19" s="360"/>
      <c r="MKB19" s="359"/>
      <c r="MKC19" s="359"/>
      <c r="MKD19" s="359"/>
      <c r="MKE19" s="359"/>
      <c r="MKF19" s="360"/>
      <c r="MKG19" s="359"/>
      <c r="MKH19" s="360"/>
      <c r="MKI19" s="359"/>
      <c r="MKJ19" s="359"/>
      <c r="MKK19" s="359"/>
      <c r="MKL19" s="359"/>
      <c r="MKM19" s="360"/>
      <c r="MKN19" s="359"/>
      <c r="MKO19" s="360"/>
      <c r="MKP19" s="359"/>
      <c r="MKQ19" s="359"/>
      <c r="MKR19" s="359"/>
      <c r="MKS19" s="359"/>
      <c r="MKT19" s="360"/>
      <c r="MKU19" s="359"/>
      <c r="MKV19" s="360"/>
      <c r="MKW19" s="359"/>
      <c r="MKX19" s="359"/>
      <c r="MKY19" s="359"/>
      <c r="MKZ19" s="359"/>
      <c r="MLA19" s="360"/>
      <c r="MLB19" s="359"/>
      <c r="MLC19" s="360"/>
      <c r="MLD19" s="359"/>
      <c r="MLE19" s="359"/>
      <c r="MLF19" s="359"/>
      <c r="MLG19" s="359"/>
      <c r="MLH19" s="360"/>
      <c r="MLI19" s="359"/>
      <c r="MLJ19" s="360"/>
      <c r="MLK19" s="359"/>
      <c r="MLL19" s="359"/>
      <c r="MLM19" s="359"/>
      <c r="MLN19" s="359"/>
      <c r="MLO19" s="360"/>
      <c r="MLP19" s="359"/>
      <c r="MLQ19" s="360"/>
      <c r="MLR19" s="359"/>
      <c r="MLS19" s="359"/>
      <c r="MLT19" s="359"/>
      <c r="MLU19" s="359"/>
      <c r="MLV19" s="360"/>
      <c r="MLW19" s="359"/>
      <c r="MLX19" s="360"/>
      <c r="MLY19" s="359"/>
      <c r="MLZ19" s="359"/>
      <c r="MMA19" s="359"/>
      <c r="MMB19" s="359"/>
      <c r="MMC19" s="360"/>
      <c r="MMD19" s="359"/>
      <c r="MME19" s="360"/>
      <c r="MMF19" s="359"/>
      <c r="MMG19" s="359"/>
      <c r="MMH19" s="359"/>
      <c r="MMI19" s="359"/>
      <c r="MMJ19" s="360"/>
      <c r="MMK19" s="359"/>
      <c r="MML19" s="360"/>
      <c r="MMM19" s="359"/>
      <c r="MMN19" s="359"/>
      <c r="MMO19" s="359"/>
      <c r="MMP19" s="359"/>
      <c r="MMQ19" s="360"/>
      <c r="MMR19" s="359"/>
      <c r="MMS19" s="360"/>
      <c r="MMT19" s="359"/>
      <c r="MMU19" s="359"/>
      <c r="MMV19" s="359"/>
      <c r="MMW19" s="359"/>
      <c r="MMX19" s="360"/>
      <c r="MMY19" s="359"/>
      <c r="MMZ19" s="360"/>
      <c r="MNA19" s="359"/>
      <c r="MNB19" s="359"/>
      <c r="MNC19" s="359"/>
      <c r="MND19" s="359"/>
      <c r="MNE19" s="360"/>
      <c r="MNF19" s="359"/>
      <c r="MNG19" s="360"/>
      <c r="MNH19" s="359"/>
      <c r="MNI19" s="359"/>
      <c r="MNJ19" s="359"/>
      <c r="MNK19" s="359"/>
      <c r="MNL19" s="360"/>
      <c r="MNM19" s="359"/>
      <c r="MNN19" s="360"/>
      <c r="MNO19" s="359"/>
      <c r="MNP19" s="359"/>
      <c r="MNQ19" s="359"/>
      <c r="MNR19" s="359"/>
      <c r="MNS19" s="360"/>
      <c r="MNT19" s="359"/>
      <c r="MNU19" s="360"/>
      <c r="MNV19" s="359"/>
      <c r="MNW19" s="359"/>
      <c r="MNX19" s="359"/>
      <c r="MNY19" s="359"/>
      <c r="MNZ19" s="360"/>
      <c r="MOA19" s="359"/>
      <c r="MOB19" s="360"/>
      <c r="MOC19" s="359"/>
      <c r="MOD19" s="359"/>
      <c r="MOE19" s="359"/>
      <c r="MOF19" s="359"/>
      <c r="MOG19" s="360"/>
      <c r="MOH19" s="359"/>
      <c r="MOI19" s="360"/>
      <c r="MOJ19" s="359"/>
      <c r="MOK19" s="359"/>
      <c r="MOL19" s="359"/>
      <c r="MOM19" s="359"/>
      <c r="MON19" s="360"/>
      <c r="MOO19" s="359"/>
      <c r="MOP19" s="360"/>
      <c r="MOQ19" s="359"/>
      <c r="MOR19" s="359"/>
      <c r="MOS19" s="359"/>
      <c r="MOT19" s="359"/>
      <c r="MOU19" s="360"/>
      <c r="MOV19" s="359"/>
      <c r="MOW19" s="360"/>
      <c r="MOX19" s="359"/>
      <c r="MOY19" s="359"/>
      <c r="MOZ19" s="359"/>
      <c r="MPA19" s="359"/>
      <c r="MPB19" s="360"/>
      <c r="MPC19" s="359"/>
      <c r="MPD19" s="360"/>
      <c r="MPE19" s="359"/>
      <c r="MPF19" s="359"/>
      <c r="MPG19" s="359"/>
      <c r="MPH19" s="359"/>
      <c r="MPI19" s="360"/>
      <c r="MPJ19" s="359"/>
      <c r="MPK19" s="360"/>
      <c r="MPL19" s="359"/>
      <c r="MPM19" s="359"/>
      <c r="MPN19" s="359"/>
      <c r="MPO19" s="359"/>
      <c r="MPP19" s="360"/>
      <c r="MPQ19" s="359"/>
      <c r="MPR19" s="360"/>
      <c r="MPS19" s="359"/>
      <c r="MPT19" s="359"/>
      <c r="MPU19" s="359"/>
      <c r="MPV19" s="359"/>
      <c r="MPW19" s="360"/>
      <c r="MPX19" s="359"/>
      <c r="MPY19" s="360"/>
      <c r="MPZ19" s="359"/>
      <c r="MQA19" s="359"/>
      <c r="MQB19" s="359"/>
      <c r="MQC19" s="359"/>
      <c r="MQD19" s="360"/>
      <c r="MQE19" s="359"/>
      <c r="MQF19" s="360"/>
      <c r="MQG19" s="359"/>
      <c r="MQH19" s="359"/>
      <c r="MQI19" s="359"/>
      <c r="MQJ19" s="359"/>
      <c r="MQK19" s="360"/>
      <c r="MQL19" s="359"/>
      <c r="MQM19" s="360"/>
      <c r="MQN19" s="359"/>
      <c r="MQO19" s="359"/>
      <c r="MQP19" s="359"/>
      <c r="MQQ19" s="359"/>
      <c r="MQR19" s="360"/>
      <c r="MQS19" s="359"/>
      <c r="MQT19" s="360"/>
      <c r="MQU19" s="359"/>
      <c r="MQV19" s="359"/>
      <c r="MQW19" s="359"/>
      <c r="MQX19" s="359"/>
      <c r="MQY19" s="360"/>
      <c r="MQZ19" s="359"/>
      <c r="MRA19" s="360"/>
      <c r="MRB19" s="359"/>
      <c r="MRC19" s="359"/>
      <c r="MRD19" s="359"/>
      <c r="MRE19" s="359"/>
      <c r="MRF19" s="360"/>
      <c r="MRG19" s="359"/>
      <c r="MRH19" s="360"/>
      <c r="MRI19" s="359"/>
      <c r="MRJ19" s="359"/>
      <c r="MRK19" s="359"/>
      <c r="MRL19" s="359"/>
      <c r="MRM19" s="360"/>
      <c r="MRN19" s="359"/>
      <c r="MRO19" s="360"/>
      <c r="MRP19" s="359"/>
      <c r="MRQ19" s="359"/>
      <c r="MRR19" s="359"/>
      <c r="MRS19" s="359"/>
      <c r="MRT19" s="360"/>
      <c r="MRU19" s="359"/>
      <c r="MRV19" s="360"/>
      <c r="MRW19" s="359"/>
      <c r="MRX19" s="359"/>
      <c r="MRY19" s="359"/>
      <c r="MRZ19" s="359"/>
      <c r="MSA19" s="360"/>
      <c r="MSB19" s="359"/>
      <c r="MSC19" s="360"/>
      <c r="MSD19" s="359"/>
      <c r="MSE19" s="359"/>
      <c r="MSF19" s="359"/>
      <c r="MSG19" s="359"/>
      <c r="MSH19" s="360"/>
      <c r="MSI19" s="359"/>
      <c r="MSJ19" s="360"/>
      <c r="MSK19" s="359"/>
      <c r="MSL19" s="359"/>
      <c r="MSM19" s="359"/>
      <c r="MSN19" s="359"/>
      <c r="MSO19" s="360"/>
      <c r="MSP19" s="359"/>
      <c r="MSQ19" s="360"/>
      <c r="MSR19" s="359"/>
      <c r="MSS19" s="359"/>
      <c r="MST19" s="359"/>
      <c r="MSU19" s="359"/>
      <c r="MSV19" s="360"/>
      <c r="MSW19" s="359"/>
      <c r="MSX19" s="360"/>
      <c r="MSY19" s="359"/>
      <c r="MSZ19" s="359"/>
      <c r="MTA19" s="359"/>
      <c r="MTB19" s="359"/>
      <c r="MTC19" s="360"/>
      <c r="MTD19" s="359"/>
      <c r="MTE19" s="360"/>
      <c r="MTF19" s="359"/>
      <c r="MTG19" s="359"/>
      <c r="MTH19" s="359"/>
      <c r="MTI19" s="359"/>
      <c r="MTJ19" s="360"/>
      <c r="MTK19" s="359"/>
      <c r="MTL19" s="360"/>
      <c r="MTM19" s="359"/>
      <c r="MTN19" s="359"/>
      <c r="MTO19" s="359"/>
      <c r="MTP19" s="359"/>
      <c r="MTQ19" s="360"/>
      <c r="MTR19" s="359"/>
      <c r="MTS19" s="360"/>
      <c r="MTT19" s="359"/>
      <c r="MTU19" s="359"/>
      <c r="MTV19" s="359"/>
      <c r="MTW19" s="359"/>
      <c r="MTX19" s="360"/>
      <c r="MTY19" s="359"/>
      <c r="MTZ19" s="360"/>
      <c r="MUA19" s="359"/>
      <c r="MUB19" s="359"/>
      <c r="MUC19" s="359"/>
      <c r="MUD19" s="359"/>
      <c r="MUE19" s="360"/>
      <c r="MUF19" s="359"/>
      <c r="MUG19" s="360"/>
      <c r="MUH19" s="359"/>
      <c r="MUI19" s="359"/>
      <c r="MUJ19" s="359"/>
      <c r="MUK19" s="359"/>
      <c r="MUL19" s="360"/>
      <c r="MUM19" s="359"/>
      <c r="MUN19" s="360"/>
      <c r="MUO19" s="359"/>
      <c r="MUP19" s="359"/>
      <c r="MUQ19" s="359"/>
      <c r="MUR19" s="359"/>
      <c r="MUS19" s="360"/>
      <c r="MUT19" s="359"/>
      <c r="MUU19" s="360"/>
      <c r="MUV19" s="359"/>
      <c r="MUW19" s="359"/>
      <c r="MUX19" s="359"/>
      <c r="MUY19" s="359"/>
      <c r="MUZ19" s="360"/>
      <c r="MVA19" s="359"/>
      <c r="MVB19" s="360"/>
      <c r="MVC19" s="359"/>
      <c r="MVD19" s="359"/>
      <c r="MVE19" s="359"/>
      <c r="MVF19" s="359"/>
      <c r="MVG19" s="360"/>
      <c r="MVH19" s="359"/>
      <c r="MVI19" s="360"/>
      <c r="MVJ19" s="359"/>
      <c r="MVK19" s="359"/>
      <c r="MVL19" s="359"/>
      <c r="MVM19" s="359"/>
      <c r="MVN19" s="360"/>
      <c r="MVO19" s="359"/>
      <c r="MVP19" s="360"/>
      <c r="MVQ19" s="359"/>
      <c r="MVR19" s="359"/>
      <c r="MVS19" s="359"/>
      <c r="MVT19" s="359"/>
      <c r="MVU19" s="360"/>
      <c r="MVV19" s="359"/>
      <c r="MVW19" s="360"/>
      <c r="MVX19" s="359"/>
      <c r="MVY19" s="359"/>
      <c r="MVZ19" s="359"/>
      <c r="MWA19" s="359"/>
      <c r="MWB19" s="360"/>
      <c r="MWC19" s="359"/>
      <c r="MWD19" s="360"/>
      <c r="MWE19" s="359"/>
      <c r="MWF19" s="359"/>
      <c r="MWG19" s="359"/>
      <c r="MWH19" s="359"/>
      <c r="MWI19" s="360"/>
      <c r="MWJ19" s="359"/>
      <c r="MWK19" s="360"/>
      <c r="MWL19" s="359"/>
      <c r="MWM19" s="359"/>
      <c r="MWN19" s="359"/>
      <c r="MWO19" s="359"/>
      <c r="MWP19" s="360"/>
      <c r="MWQ19" s="359"/>
      <c r="MWR19" s="360"/>
      <c r="MWS19" s="359"/>
      <c r="MWT19" s="359"/>
      <c r="MWU19" s="359"/>
      <c r="MWV19" s="359"/>
      <c r="MWW19" s="360"/>
      <c r="MWX19" s="359"/>
      <c r="MWY19" s="360"/>
      <c r="MWZ19" s="359"/>
      <c r="MXA19" s="359"/>
      <c r="MXB19" s="359"/>
      <c r="MXC19" s="359"/>
      <c r="MXD19" s="360"/>
      <c r="MXE19" s="359"/>
      <c r="MXF19" s="360"/>
      <c r="MXG19" s="359"/>
      <c r="MXH19" s="359"/>
      <c r="MXI19" s="359"/>
      <c r="MXJ19" s="359"/>
      <c r="MXK19" s="360"/>
      <c r="MXL19" s="359"/>
      <c r="MXM19" s="360"/>
      <c r="MXN19" s="359"/>
      <c r="MXO19" s="359"/>
      <c r="MXP19" s="359"/>
      <c r="MXQ19" s="359"/>
      <c r="MXR19" s="360"/>
      <c r="MXS19" s="359"/>
      <c r="MXT19" s="360"/>
      <c r="MXU19" s="359"/>
      <c r="MXV19" s="359"/>
      <c r="MXW19" s="359"/>
      <c r="MXX19" s="359"/>
      <c r="MXY19" s="360"/>
      <c r="MXZ19" s="359"/>
      <c r="MYA19" s="360"/>
      <c r="MYB19" s="359"/>
      <c r="MYC19" s="359"/>
      <c r="MYD19" s="359"/>
      <c r="MYE19" s="359"/>
      <c r="MYF19" s="360"/>
      <c r="MYG19" s="359"/>
      <c r="MYH19" s="360"/>
      <c r="MYI19" s="359"/>
      <c r="MYJ19" s="359"/>
      <c r="MYK19" s="359"/>
      <c r="MYL19" s="359"/>
      <c r="MYM19" s="360"/>
      <c r="MYN19" s="359"/>
      <c r="MYO19" s="360"/>
      <c r="MYP19" s="359"/>
      <c r="MYQ19" s="359"/>
      <c r="MYR19" s="359"/>
      <c r="MYS19" s="359"/>
      <c r="MYT19" s="360"/>
      <c r="MYU19" s="359"/>
      <c r="MYV19" s="360"/>
      <c r="MYW19" s="359"/>
      <c r="MYX19" s="359"/>
      <c r="MYY19" s="359"/>
      <c r="MYZ19" s="359"/>
      <c r="MZA19" s="360"/>
      <c r="MZB19" s="359"/>
      <c r="MZC19" s="360"/>
      <c r="MZD19" s="359"/>
      <c r="MZE19" s="359"/>
      <c r="MZF19" s="359"/>
      <c r="MZG19" s="359"/>
      <c r="MZH19" s="360"/>
      <c r="MZI19" s="359"/>
      <c r="MZJ19" s="360"/>
      <c r="MZK19" s="359"/>
      <c r="MZL19" s="359"/>
      <c r="MZM19" s="359"/>
      <c r="MZN19" s="359"/>
      <c r="MZO19" s="360"/>
      <c r="MZP19" s="359"/>
      <c r="MZQ19" s="360"/>
      <c r="MZR19" s="359"/>
      <c r="MZS19" s="359"/>
      <c r="MZT19" s="359"/>
      <c r="MZU19" s="359"/>
      <c r="MZV19" s="360"/>
      <c r="MZW19" s="359"/>
      <c r="MZX19" s="360"/>
      <c r="MZY19" s="359"/>
      <c r="MZZ19" s="359"/>
      <c r="NAA19" s="359"/>
      <c r="NAB19" s="359"/>
      <c r="NAC19" s="360"/>
      <c r="NAD19" s="359"/>
      <c r="NAE19" s="360"/>
      <c r="NAF19" s="359"/>
      <c r="NAG19" s="359"/>
      <c r="NAH19" s="359"/>
      <c r="NAI19" s="359"/>
      <c r="NAJ19" s="360"/>
      <c r="NAK19" s="359"/>
      <c r="NAL19" s="360"/>
      <c r="NAM19" s="359"/>
      <c r="NAN19" s="359"/>
      <c r="NAO19" s="359"/>
      <c r="NAP19" s="359"/>
      <c r="NAQ19" s="360"/>
      <c r="NAR19" s="359"/>
      <c r="NAS19" s="360"/>
      <c r="NAT19" s="359"/>
      <c r="NAU19" s="359"/>
      <c r="NAV19" s="359"/>
      <c r="NAW19" s="359"/>
      <c r="NAX19" s="360"/>
      <c r="NAY19" s="359"/>
      <c r="NAZ19" s="360"/>
      <c r="NBA19" s="359"/>
      <c r="NBB19" s="359"/>
      <c r="NBC19" s="359"/>
      <c r="NBD19" s="359"/>
      <c r="NBE19" s="360"/>
      <c r="NBF19" s="359"/>
      <c r="NBG19" s="360"/>
      <c r="NBH19" s="359"/>
      <c r="NBI19" s="359"/>
      <c r="NBJ19" s="359"/>
      <c r="NBK19" s="359"/>
      <c r="NBL19" s="360"/>
      <c r="NBM19" s="359"/>
      <c r="NBN19" s="360"/>
      <c r="NBO19" s="359"/>
      <c r="NBP19" s="359"/>
      <c r="NBQ19" s="359"/>
      <c r="NBR19" s="359"/>
      <c r="NBS19" s="360"/>
      <c r="NBT19" s="359"/>
      <c r="NBU19" s="360"/>
      <c r="NBV19" s="359"/>
      <c r="NBW19" s="359"/>
      <c r="NBX19" s="359"/>
      <c r="NBY19" s="359"/>
      <c r="NBZ19" s="360"/>
      <c r="NCA19" s="359"/>
      <c r="NCB19" s="360"/>
      <c r="NCC19" s="359"/>
      <c r="NCD19" s="359"/>
      <c r="NCE19" s="359"/>
      <c r="NCF19" s="359"/>
      <c r="NCG19" s="360"/>
      <c r="NCH19" s="359"/>
      <c r="NCI19" s="360"/>
      <c r="NCJ19" s="359"/>
      <c r="NCK19" s="359"/>
      <c r="NCL19" s="359"/>
      <c r="NCM19" s="359"/>
      <c r="NCN19" s="360"/>
      <c r="NCO19" s="359"/>
      <c r="NCP19" s="360"/>
      <c r="NCQ19" s="359"/>
      <c r="NCR19" s="359"/>
      <c r="NCS19" s="359"/>
      <c r="NCT19" s="359"/>
      <c r="NCU19" s="360"/>
      <c r="NCV19" s="359"/>
      <c r="NCW19" s="360"/>
      <c r="NCX19" s="359"/>
      <c r="NCY19" s="359"/>
      <c r="NCZ19" s="359"/>
      <c r="NDA19" s="359"/>
      <c r="NDB19" s="360"/>
      <c r="NDC19" s="359"/>
      <c r="NDD19" s="360"/>
      <c r="NDE19" s="359"/>
      <c r="NDF19" s="359"/>
      <c r="NDG19" s="359"/>
      <c r="NDH19" s="359"/>
      <c r="NDI19" s="360"/>
      <c r="NDJ19" s="359"/>
      <c r="NDK19" s="360"/>
      <c r="NDL19" s="359"/>
      <c r="NDM19" s="359"/>
      <c r="NDN19" s="359"/>
      <c r="NDO19" s="359"/>
      <c r="NDP19" s="360"/>
      <c r="NDQ19" s="359"/>
      <c r="NDR19" s="360"/>
      <c r="NDS19" s="359"/>
      <c r="NDT19" s="359"/>
      <c r="NDU19" s="359"/>
      <c r="NDV19" s="359"/>
      <c r="NDW19" s="360"/>
      <c r="NDX19" s="359"/>
      <c r="NDY19" s="360"/>
      <c r="NDZ19" s="359"/>
      <c r="NEA19" s="359"/>
      <c r="NEB19" s="359"/>
      <c r="NEC19" s="359"/>
      <c r="NED19" s="360"/>
      <c r="NEE19" s="359"/>
      <c r="NEF19" s="360"/>
      <c r="NEG19" s="359"/>
      <c r="NEH19" s="359"/>
      <c r="NEI19" s="359"/>
      <c r="NEJ19" s="359"/>
      <c r="NEK19" s="360"/>
      <c r="NEL19" s="359"/>
      <c r="NEM19" s="360"/>
      <c r="NEN19" s="359"/>
      <c r="NEO19" s="359"/>
      <c r="NEP19" s="359"/>
      <c r="NEQ19" s="359"/>
      <c r="NER19" s="360"/>
      <c r="NES19" s="359"/>
      <c r="NET19" s="360"/>
      <c r="NEU19" s="359"/>
      <c r="NEV19" s="359"/>
      <c r="NEW19" s="359"/>
      <c r="NEX19" s="359"/>
      <c r="NEY19" s="360"/>
      <c r="NEZ19" s="359"/>
      <c r="NFA19" s="360"/>
      <c r="NFB19" s="359"/>
      <c r="NFC19" s="359"/>
      <c r="NFD19" s="359"/>
      <c r="NFE19" s="359"/>
      <c r="NFF19" s="360"/>
      <c r="NFG19" s="359"/>
      <c r="NFH19" s="360"/>
      <c r="NFI19" s="359"/>
      <c r="NFJ19" s="359"/>
      <c r="NFK19" s="359"/>
      <c r="NFL19" s="359"/>
      <c r="NFM19" s="360"/>
      <c r="NFN19" s="359"/>
      <c r="NFO19" s="360"/>
      <c r="NFP19" s="359"/>
      <c r="NFQ19" s="359"/>
      <c r="NFR19" s="359"/>
      <c r="NFS19" s="359"/>
      <c r="NFT19" s="360"/>
      <c r="NFU19" s="359"/>
      <c r="NFV19" s="360"/>
      <c r="NFW19" s="359"/>
      <c r="NFX19" s="359"/>
      <c r="NFY19" s="359"/>
      <c r="NFZ19" s="359"/>
      <c r="NGA19" s="360"/>
      <c r="NGB19" s="359"/>
      <c r="NGC19" s="360"/>
      <c r="NGD19" s="359"/>
      <c r="NGE19" s="359"/>
      <c r="NGF19" s="359"/>
      <c r="NGG19" s="359"/>
      <c r="NGH19" s="360"/>
      <c r="NGI19" s="359"/>
      <c r="NGJ19" s="360"/>
      <c r="NGK19" s="359"/>
      <c r="NGL19" s="359"/>
      <c r="NGM19" s="359"/>
      <c r="NGN19" s="359"/>
      <c r="NGO19" s="360"/>
      <c r="NGP19" s="359"/>
      <c r="NGQ19" s="360"/>
      <c r="NGR19" s="359"/>
      <c r="NGS19" s="359"/>
      <c r="NGT19" s="359"/>
      <c r="NGU19" s="359"/>
      <c r="NGV19" s="360"/>
      <c r="NGW19" s="359"/>
      <c r="NGX19" s="360"/>
      <c r="NGY19" s="359"/>
      <c r="NGZ19" s="359"/>
      <c r="NHA19" s="359"/>
      <c r="NHB19" s="359"/>
      <c r="NHC19" s="360"/>
      <c r="NHD19" s="359"/>
      <c r="NHE19" s="360"/>
      <c r="NHF19" s="359"/>
      <c r="NHG19" s="359"/>
      <c r="NHH19" s="359"/>
      <c r="NHI19" s="359"/>
      <c r="NHJ19" s="360"/>
      <c r="NHK19" s="359"/>
      <c r="NHL19" s="360"/>
      <c r="NHM19" s="359"/>
      <c r="NHN19" s="359"/>
      <c r="NHO19" s="359"/>
      <c r="NHP19" s="359"/>
      <c r="NHQ19" s="360"/>
      <c r="NHR19" s="359"/>
      <c r="NHS19" s="360"/>
      <c r="NHT19" s="359"/>
      <c r="NHU19" s="359"/>
      <c r="NHV19" s="359"/>
      <c r="NHW19" s="359"/>
      <c r="NHX19" s="360"/>
      <c r="NHY19" s="359"/>
      <c r="NHZ19" s="360"/>
      <c r="NIA19" s="359"/>
      <c r="NIB19" s="359"/>
      <c r="NIC19" s="359"/>
      <c r="NID19" s="359"/>
      <c r="NIE19" s="360"/>
      <c r="NIF19" s="359"/>
      <c r="NIG19" s="360"/>
      <c r="NIH19" s="359"/>
      <c r="NII19" s="359"/>
      <c r="NIJ19" s="359"/>
      <c r="NIK19" s="359"/>
      <c r="NIL19" s="360"/>
      <c r="NIM19" s="359"/>
      <c r="NIN19" s="360"/>
      <c r="NIO19" s="359"/>
      <c r="NIP19" s="359"/>
      <c r="NIQ19" s="359"/>
      <c r="NIR19" s="359"/>
      <c r="NIS19" s="360"/>
      <c r="NIT19" s="359"/>
      <c r="NIU19" s="360"/>
      <c r="NIV19" s="359"/>
      <c r="NIW19" s="359"/>
      <c r="NIX19" s="359"/>
      <c r="NIY19" s="359"/>
      <c r="NIZ19" s="360"/>
      <c r="NJA19" s="359"/>
      <c r="NJB19" s="360"/>
      <c r="NJC19" s="359"/>
      <c r="NJD19" s="359"/>
      <c r="NJE19" s="359"/>
      <c r="NJF19" s="359"/>
      <c r="NJG19" s="360"/>
      <c r="NJH19" s="359"/>
      <c r="NJI19" s="360"/>
      <c r="NJJ19" s="359"/>
      <c r="NJK19" s="359"/>
      <c r="NJL19" s="359"/>
      <c r="NJM19" s="359"/>
      <c r="NJN19" s="360"/>
      <c r="NJO19" s="359"/>
      <c r="NJP19" s="360"/>
      <c r="NJQ19" s="359"/>
      <c r="NJR19" s="359"/>
      <c r="NJS19" s="359"/>
      <c r="NJT19" s="359"/>
      <c r="NJU19" s="360"/>
      <c r="NJV19" s="359"/>
      <c r="NJW19" s="360"/>
      <c r="NJX19" s="359"/>
      <c r="NJY19" s="359"/>
      <c r="NJZ19" s="359"/>
      <c r="NKA19" s="359"/>
      <c r="NKB19" s="360"/>
      <c r="NKC19" s="359"/>
      <c r="NKD19" s="360"/>
      <c r="NKE19" s="359"/>
      <c r="NKF19" s="359"/>
      <c r="NKG19" s="359"/>
      <c r="NKH19" s="359"/>
      <c r="NKI19" s="360"/>
      <c r="NKJ19" s="359"/>
      <c r="NKK19" s="360"/>
      <c r="NKL19" s="359"/>
      <c r="NKM19" s="359"/>
      <c r="NKN19" s="359"/>
      <c r="NKO19" s="359"/>
      <c r="NKP19" s="360"/>
      <c r="NKQ19" s="359"/>
      <c r="NKR19" s="360"/>
      <c r="NKS19" s="359"/>
      <c r="NKT19" s="359"/>
      <c r="NKU19" s="359"/>
      <c r="NKV19" s="359"/>
      <c r="NKW19" s="360"/>
      <c r="NKX19" s="359"/>
      <c r="NKY19" s="360"/>
      <c r="NKZ19" s="359"/>
      <c r="NLA19" s="359"/>
      <c r="NLB19" s="359"/>
      <c r="NLC19" s="359"/>
      <c r="NLD19" s="360"/>
      <c r="NLE19" s="359"/>
      <c r="NLF19" s="360"/>
      <c r="NLG19" s="359"/>
      <c r="NLH19" s="359"/>
      <c r="NLI19" s="359"/>
      <c r="NLJ19" s="359"/>
      <c r="NLK19" s="360"/>
      <c r="NLL19" s="359"/>
      <c r="NLM19" s="360"/>
      <c r="NLN19" s="359"/>
      <c r="NLO19" s="359"/>
      <c r="NLP19" s="359"/>
      <c r="NLQ19" s="359"/>
      <c r="NLR19" s="360"/>
      <c r="NLS19" s="359"/>
      <c r="NLT19" s="360"/>
      <c r="NLU19" s="359"/>
      <c r="NLV19" s="359"/>
      <c r="NLW19" s="359"/>
      <c r="NLX19" s="359"/>
      <c r="NLY19" s="360"/>
      <c r="NLZ19" s="359"/>
      <c r="NMA19" s="360"/>
      <c r="NMB19" s="359"/>
      <c r="NMC19" s="359"/>
      <c r="NMD19" s="359"/>
      <c r="NME19" s="359"/>
      <c r="NMF19" s="360"/>
      <c r="NMG19" s="359"/>
      <c r="NMH19" s="360"/>
      <c r="NMI19" s="359"/>
      <c r="NMJ19" s="359"/>
      <c r="NMK19" s="359"/>
      <c r="NML19" s="359"/>
      <c r="NMM19" s="360"/>
      <c r="NMN19" s="359"/>
      <c r="NMO19" s="360"/>
      <c r="NMP19" s="359"/>
      <c r="NMQ19" s="359"/>
      <c r="NMR19" s="359"/>
      <c r="NMS19" s="359"/>
      <c r="NMT19" s="360"/>
      <c r="NMU19" s="359"/>
      <c r="NMV19" s="360"/>
      <c r="NMW19" s="359"/>
      <c r="NMX19" s="359"/>
      <c r="NMY19" s="359"/>
      <c r="NMZ19" s="359"/>
      <c r="NNA19" s="360"/>
      <c r="NNB19" s="359"/>
      <c r="NNC19" s="360"/>
      <c r="NND19" s="359"/>
      <c r="NNE19" s="359"/>
      <c r="NNF19" s="359"/>
      <c r="NNG19" s="359"/>
      <c r="NNH19" s="360"/>
      <c r="NNI19" s="359"/>
      <c r="NNJ19" s="360"/>
      <c r="NNK19" s="359"/>
      <c r="NNL19" s="359"/>
      <c r="NNM19" s="359"/>
      <c r="NNN19" s="359"/>
      <c r="NNO19" s="360"/>
      <c r="NNP19" s="359"/>
      <c r="NNQ19" s="360"/>
      <c r="NNR19" s="359"/>
      <c r="NNS19" s="359"/>
      <c r="NNT19" s="359"/>
      <c r="NNU19" s="359"/>
      <c r="NNV19" s="360"/>
      <c r="NNW19" s="359"/>
      <c r="NNX19" s="360"/>
      <c r="NNY19" s="359"/>
      <c r="NNZ19" s="359"/>
      <c r="NOA19" s="359"/>
      <c r="NOB19" s="359"/>
      <c r="NOC19" s="360"/>
      <c r="NOD19" s="359"/>
      <c r="NOE19" s="360"/>
      <c r="NOF19" s="359"/>
      <c r="NOG19" s="359"/>
      <c r="NOH19" s="359"/>
      <c r="NOI19" s="359"/>
      <c r="NOJ19" s="360"/>
      <c r="NOK19" s="359"/>
      <c r="NOL19" s="360"/>
      <c r="NOM19" s="359"/>
      <c r="NON19" s="359"/>
      <c r="NOO19" s="359"/>
      <c r="NOP19" s="359"/>
      <c r="NOQ19" s="360"/>
      <c r="NOR19" s="359"/>
      <c r="NOS19" s="360"/>
      <c r="NOT19" s="359"/>
      <c r="NOU19" s="359"/>
      <c r="NOV19" s="359"/>
      <c r="NOW19" s="359"/>
      <c r="NOX19" s="360"/>
      <c r="NOY19" s="359"/>
      <c r="NOZ19" s="360"/>
      <c r="NPA19" s="359"/>
      <c r="NPB19" s="359"/>
      <c r="NPC19" s="359"/>
      <c r="NPD19" s="359"/>
      <c r="NPE19" s="360"/>
      <c r="NPF19" s="359"/>
      <c r="NPG19" s="360"/>
      <c r="NPH19" s="359"/>
      <c r="NPI19" s="359"/>
      <c r="NPJ19" s="359"/>
      <c r="NPK19" s="359"/>
      <c r="NPL19" s="360"/>
      <c r="NPM19" s="359"/>
      <c r="NPN19" s="360"/>
      <c r="NPO19" s="359"/>
      <c r="NPP19" s="359"/>
      <c r="NPQ19" s="359"/>
      <c r="NPR19" s="359"/>
      <c r="NPS19" s="360"/>
      <c r="NPT19" s="359"/>
      <c r="NPU19" s="360"/>
      <c r="NPV19" s="359"/>
      <c r="NPW19" s="359"/>
      <c r="NPX19" s="359"/>
      <c r="NPY19" s="359"/>
      <c r="NPZ19" s="360"/>
      <c r="NQA19" s="359"/>
      <c r="NQB19" s="360"/>
      <c r="NQC19" s="359"/>
      <c r="NQD19" s="359"/>
      <c r="NQE19" s="359"/>
      <c r="NQF19" s="359"/>
      <c r="NQG19" s="360"/>
      <c r="NQH19" s="359"/>
      <c r="NQI19" s="360"/>
      <c r="NQJ19" s="359"/>
      <c r="NQK19" s="359"/>
      <c r="NQL19" s="359"/>
      <c r="NQM19" s="359"/>
      <c r="NQN19" s="360"/>
      <c r="NQO19" s="359"/>
      <c r="NQP19" s="360"/>
      <c r="NQQ19" s="359"/>
      <c r="NQR19" s="359"/>
      <c r="NQS19" s="359"/>
      <c r="NQT19" s="359"/>
      <c r="NQU19" s="360"/>
      <c r="NQV19" s="359"/>
      <c r="NQW19" s="360"/>
      <c r="NQX19" s="359"/>
      <c r="NQY19" s="359"/>
      <c r="NQZ19" s="359"/>
      <c r="NRA19" s="359"/>
      <c r="NRB19" s="360"/>
      <c r="NRC19" s="359"/>
      <c r="NRD19" s="360"/>
      <c r="NRE19" s="359"/>
      <c r="NRF19" s="359"/>
      <c r="NRG19" s="359"/>
      <c r="NRH19" s="359"/>
      <c r="NRI19" s="360"/>
      <c r="NRJ19" s="359"/>
      <c r="NRK19" s="360"/>
      <c r="NRL19" s="359"/>
      <c r="NRM19" s="359"/>
      <c r="NRN19" s="359"/>
      <c r="NRO19" s="359"/>
      <c r="NRP19" s="360"/>
      <c r="NRQ19" s="359"/>
      <c r="NRR19" s="360"/>
      <c r="NRS19" s="359"/>
      <c r="NRT19" s="359"/>
      <c r="NRU19" s="359"/>
      <c r="NRV19" s="359"/>
      <c r="NRW19" s="360"/>
      <c r="NRX19" s="359"/>
      <c r="NRY19" s="360"/>
      <c r="NRZ19" s="359"/>
      <c r="NSA19" s="359"/>
      <c r="NSB19" s="359"/>
      <c r="NSC19" s="359"/>
      <c r="NSD19" s="360"/>
      <c r="NSE19" s="359"/>
      <c r="NSF19" s="360"/>
      <c r="NSG19" s="359"/>
      <c r="NSH19" s="359"/>
      <c r="NSI19" s="359"/>
      <c r="NSJ19" s="359"/>
      <c r="NSK19" s="360"/>
      <c r="NSL19" s="359"/>
      <c r="NSM19" s="360"/>
      <c r="NSN19" s="359"/>
      <c r="NSO19" s="359"/>
      <c r="NSP19" s="359"/>
      <c r="NSQ19" s="359"/>
      <c r="NSR19" s="360"/>
      <c r="NSS19" s="359"/>
      <c r="NST19" s="360"/>
      <c r="NSU19" s="359"/>
      <c r="NSV19" s="359"/>
      <c r="NSW19" s="359"/>
      <c r="NSX19" s="359"/>
      <c r="NSY19" s="360"/>
      <c r="NSZ19" s="359"/>
      <c r="NTA19" s="360"/>
      <c r="NTB19" s="359"/>
      <c r="NTC19" s="359"/>
      <c r="NTD19" s="359"/>
      <c r="NTE19" s="359"/>
      <c r="NTF19" s="360"/>
      <c r="NTG19" s="359"/>
      <c r="NTH19" s="360"/>
      <c r="NTI19" s="359"/>
      <c r="NTJ19" s="359"/>
      <c r="NTK19" s="359"/>
      <c r="NTL19" s="359"/>
      <c r="NTM19" s="360"/>
      <c r="NTN19" s="359"/>
      <c r="NTO19" s="360"/>
      <c r="NTP19" s="359"/>
      <c r="NTQ19" s="359"/>
      <c r="NTR19" s="359"/>
      <c r="NTS19" s="359"/>
      <c r="NTT19" s="360"/>
      <c r="NTU19" s="359"/>
      <c r="NTV19" s="360"/>
      <c r="NTW19" s="359"/>
      <c r="NTX19" s="359"/>
      <c r="NTY19" s="359"/>
      <c r="NTZ19" s="359"/>
      <c r="NUA19" s="360"/>
      <c r="NUB19" s="359"/>
      <c r="NUC19" s="360"/>
      <c r="NUD19" s="359"/>
      <c r="NUE19" s="359"/>
      <c r="NUF19" s="359"/>
      <c r="NUG19" s="359"/>
      <c r="NUH19" s="360"/>
      <c r="NUI19" s="359"/>
      <c r="NUJ19" s="360"/>
      <c r="NUK19" s="359"/>
      <c r="NUL19" s="359"/>
      <c r="NUM19" s="359"/>
      <c r="NUN19" s="359"/>
      <c r="NUO19" s="360"/>
      <c r="NUP19" s="359"/>
      <c r="NUQ19" s="360"/>
      <c r="NUR19" s="359"/>
      <c r="NUS19" s="359"/>
      <c r="NUT19" s="359"/>
      <c r="NUU19" s="359"/>
      <c r="NUV19" s="360"/>
      <c r="NUW19" s="359"/>
      <c r="NUX19" s="360"/>
      <c r="NUY19" s="359"/>
      <c r="NUZ19" s="359"/>
      <c r="NVA19" s="359"/>
      <c r="NVB19" s="359"/>
      <c r="NVC19" s="360"/>
      <c r="NVD19" s="359"/>
      <c r="NVE19" s="360"/>
      <c r="NVF19" s="359"/>
      <c r="NVG19" s="359"/>
      <c r="NVH19" s="359"/>
      <c r="NVI19" s="359"/>
      <c r="NVJ19" s="360"/>
      <c r="NVK19" s="359"/>
      <c r="NVL19" s="360"/>
      <c r="NVM19" s="359"/>
      <c r="NVN19" s="359"/>
      <c r="NVO19" s="359"/>
      <c r="NVP19" s="359"/>
      <c r="NVQ19" s="360"/>
      <c r="NVR19" s="359"/>
      <c r="NVS19" s="360"/>
      <c r="NVT19" s="359"/>
      <c r="NVU19" s="359"/>
      <c r="NVV19" s="359"/>
      <c r="NVW19" s="359"/>
      <c r="NVX19" s="360"/>
      <c r="NVY19" s="359"/>
      <c r="NVZ19" s="360"/>
      <c r="NWA19" s="359"/>
      <c r="NWB19" s="359"/>
      <c r="NWC19" s="359"/>
      <c r="NWD19" s="359"/>
      <c r="NWE19" s="360"/>
      <c r="NWF19" s="359"/>
      <c r="NWG19" s="360"/>
      <c r="NWH19" s="359"/>
      <c r="NWI19" s="359"/>
      <c r="NWJ19" s="359"/>
      <c r="NWK19" s="359"/>
      <c r="NWL19" s="360"/>
      <c r="NWM19" s="359"/>
      <c r="NWN19" s="360"/>
      <c r="NWO19" s="359"/>
      <c r="NWP19" s="359"/>
      <c r="NWQ19" s="359"/>
      <c r="NWR19" s="359"/>
      <c r="NWS19" s="360"/>
      <c r="NWT19" s="359"/>
      <c r="NWU19" s="360"/>
      <c r="NWV19" s="359"/>
      <c r="NWW19" s="359"/>
      <c r="NWX19" s="359"/>
      <c r="NWY19" s="359"/>
      <c r="NWZ19" s="360"/>
      <c r="NXA19" s="359"/>
      <c r="NXB19" s="360"/>
      <c r="NXC19" s="359"/>
      <c r="NXD19" s="359"/>
      <c r="NXE19" s="359"/>
      <c r="NXF19" s="359"/>
      <c r="NXG19" s="360"/>
      <c r="NXH19" s="359"/>
      <c r="NXI19" s="360"/>
      <c r="NXJ19" s="359"/>
      <c r="NXK19" s="359"/>
      <c r="NXL19" s="359"/>
      <c r="NXM19" s="359"/>
      <c r="NXN19" s="360"/>
      <c r="NXO19" s="359"/>
      <c r="NXP19" s="360"/>
      <c r="NXQ19" s="359"/>
      <c r="NXR19" s="359"/>
      <c r="NXS19" s="359"/>
      <c r="NXT19" s="359"/>
      <c r="NXU19" s="360"/>
      <c r="NXV19" s="359"/>
      <c r="NXW19" s="360"/>
      <c r="NXX19" s="359"/>
      <c r="NXY19" s="359"/>
      <c r="NXZ19" s="359"/>
      <c r="NYA19" s="359"/>
      <c r="NYB19" s="360"/>
      <c r="NYC19" s="359"/>
      <c r="NYD19" s="360"/>
      <c r="NYE19" s="359"/>
      <c r="NYF19" s="359"/>
      <c r="NYG19" s="359"/>
      <c r="NYH19" s="359"/>
      <c r="NYI19" s="360"/>
      <c r="NYJ19" s="359"/>
      <c r="NYK19" s="360"/>
      <c r="NYL19" s="359"/>
      <c r="NYM19" s="359"/>
      <c r="NYN19" s="359"/>
      <c r="NYO19" s="359"/>
      <c r="NYP19" s="360"/>
      <c r="NYQ19" s="359"/>
      <c r="NYR19" s="360"/>
      <c r="NYS19" s="359"/>
      <c r="NYT19" s="359"/>
      <c r="NYU19" s="359"/>
      <c r="NYV19" s="359"/>
      <c r="NYW19" s="360"/>
      <c r="NYX19" s="359"/>
      <c r="NYY19" s="360"/>
      <c r="NYZ19" s="359"/>
      <c r="NZA19" s="359"/>
      <c r="NZB19" s="359"/>
      <c r="NZC19" s="359"/>
      <c r="NZD19" s="360"/>
      <c r="NZE19" s="359"/>
      <c r="NZF19" s="360"/>
      <c r="NZG19" s="359"/>
      <c r="NZH19" s="359"/>
      <c r="NZI19" s="359"/>
      <c r="NZJ19" s="359"/>
      <c r="NZK19" s="360"/>
      <c r="NZL19" s="359"/>
      <c r="NZM19" s="360"/>
      <c r="NZN19" s="359"/>
      <c r="NZO19" s="359"/>
      <c r="NZP19" s="359"/>
      <c r="NZQ19" s="359"/>
      <c r="NZR19" s="360"/>
      <c r="NZS19" s="359"/>
      <c r="NZT19" s="360"/>
      <c r="NZU19" s="359"/>
      <c r="NZV19" s="359"/>
      <c r="NZW19" s="359"/>
      <c r="NZX19" s="359"/>
      <c r="NZY19" s="360"/>
      <c r="NZZ19" s="359"/>
      <c r="OAA19" s="360"/>
      <c r="OAB19" s="359"/>
      <c r="OAC19" s="359"/>
      <c r="OAD19" s="359"/>
      <c r="OAE19" s="359"/>
      <c r="OAF19" s="360"/>
      <c r="OAG19" s="359"/>
      <c r="OAH19" s="360"/>
      <c r="OAI19" s="359"/>
      <c r="OAJ19" s="359"/>
      <c r="OAK19" s="359"/>
      <c r="OAL19" s="359"/>
      <c r="OAM19" s="360"/>
      <c r="OAN19" s="359"/>
      <c r="OAO19" s="360"/>
      <c r="OAP19" s="359"/>
      <c r="OAQ19" s="359"/>
      <c r="OAR19" s="359"/>
      <c r="OAS19" s="359"/>
      <c r="OAT19" s="360"/>
      <c r="OAU19" s="359"/>
      <c r="OAV19" s="360"/>
      <c r="OAW19" s="359"/>
      <c r="OAX19" s="359"/>
      <c r="OAY19" s="359"/>
      <c r="OAZ19" s="359"/>
      <c r="OBA19" s="360"/>
      <c r="OBB19" s="359"/>
      <c r="OBC19" s="360"/>
      <c r="OBD19" s="359"/>
      <c r="OBE19" s="359"/>
      <c r="OBF19" s="359"/>
      <c r="OBG19" s="359"/>
      <c r="OBH19" s="360"/>
      <c r="OBI19" s="359"/>
      <c r="OBJ19" s="360"/>
      <c r="OBK19" s="359"/>
      <c r="OBL19" s="359"/>
      <c r="OBM19" s="359"/>
      <c r="OBN19" s="359"/>
      <c r="OBO19" s="360"/>
      <c r="OBP19" s="359"/>
      <c r="OBQ19" s="360"/>
      <c r="OBR19" s="359"/>
      <c r="OBS19" s="359"/>
      <c r="OBT19" s="359"/>
      <c r="OBU19" s="359"/>
      <c r="OBV19" s="360"/>
      <c r="OBW19" s="359"/>
      <c r="OBX19" s="360"/>
      <c r="OBY19" s="359"/>
      <c r="OBZ19" s="359"/>
      <c r="OCA19" s="359"/>
      <c r="OCB19" s="359"/>
      <c r="OCC19" s="360"/>
      <c r="OCD19" s="359"/>
      <c r="OCE19" s="360"/>
      <c r="OCF19" s="359"/>
      <c r="OCG19" s="359"/>
      <c r="OCH19" s="359"/>
      <c r="OCI19" s="359"/>
      <c r="OCJ19" s="360"/>
      <c r="OCK19" s="359"/>
      <c r="OCL19" s="360"/>
      <c r="OCM19" s="359"/>
      <c r="OCN19" s="359"/>
      <c r="OCO19" s="359"/>
      <c r="OCP19" s="359"/>
      <c r="OCQ19" s="360"/>
      <c r="OCR19" s="359"/>
      <c r="OCS19" s="360"/>
      <c r="OCT19" s="359"/>
      <c r="OCU19" s="359"/>
      <c r="OCV19" s="359"/>
      <c r="OCW19" s="359"/>
      <c r="OCX19" s="360"/>
      <c r="OCY19" s="359"/>
      <c r="OCZ19" s="360"/>
      <c r="ODA19" s="359"/>
      <c r="ODB19" s="359"/>
      <c r="ODC19" s="359"/>
      <c r="ODD19" s="359"/>
      <c r="ODE19" s="360"/>
      <c r="ODF19" s="359"/>
      <c r="ODG19" s="360"/>
      <c r="ODH19" s="359"/>
      <c r="ODI19" s="359"/>
      <c r="ODJ19" s="359"/>
      <c r="ODK19" s="359"/>
      <c r="ODL19" s="360"/>
      <c r="ODM19" s="359"/>
      <c r="ODN19" s="360"/>
      <c r="ODO19" s="359"/>
      <c r="ODP19" s="359"/>
      <c r="ODQ19" s="359"/>
      <c r="ODR19" s="359"/>
      <c r="ODS19" s="360"/>
      <c r="ODT19" s="359"/>
      <c r="ODU19" s="360"/>
      <c r="ODV19" s="359"/>
      <c r="ODW19" s="359"/>
      <c r="ODX19" s="359"/>
      <c r="ODY19" s="359"/>
      <c r="ODZ19" s="360"/>
      <c r="OEA19" s="359"/>
      <c r="OEB19" s="360"/>
      <c r="OEC19" s="359"/>
      <c r="OED19" s="359"/>
      <c r="OEE19" s="359"/>
      <c r="OEF19" s="359"/>
      <c r="OEG19" s="360"/>
      <c r="OEH19" s="359"/>
      <c r="OEI19" s="360"/>
      <c r="OEJ19" s="359"/>
      <c r="OEK19" s="359"/>
      <c r="OEL19" s="359"/>
      <c r="OEM19" s="359"/>
      <c r="OEN19" s="360"/>
      <c r="OEO19" s="359"/>
      <c r="OEP19" s="360"/>
      <c r="OEQ19" s="359"/>
      <c r="OER19" s="359"/>
      <c r="OES19" s="359"/>
      <c r="OET19" s="359"/>
      <c r="OEU19" s="360"/>
      <c r="OEV19" s="359"/>
      <c r="OEW19" s="360"/>
      <c r="OEX19" s="359"/>
      <c r="OEY19" s="359"/>
      <c r="OEZ19" s="359"/>
      <c r="OFA19" s="359"/>
      <c r="OFB19" s="360"/>
      <c r="OFC19" s="359"/>
      <c r="OFD19" s="360"/>
      <c r="OFE19" s="359"/>
      <c r="OFF19" s="359"/>
      <c r="OFG19" s="359"/>
      <c r="OFH19" s="359"/>
      <c r="OFI19" s="360"/>
      <c r="OFJ19" s="359"/>
      <c r="OFK19" s="360"/>
      <c r="OFL19" s="359"/>
      <c r="OFM19" s="359"/>
      <c r="OFN19" s="359"/>
      <c r="OFO19" s="359"/>
      <c r="OFP19" s="360"/>
      <c r="OFQ19" s="359"/>
      <c r="OFR19" s="360"/>
      <c r="OFS19" s="359"/>
      <c r="OFT19" s="359"/>
      <c r="OFU19" s="359"/>
      <c r="OFV19" s="359"/>
      <c r="OFW19" s="360"/>
      <c r="OFX19" s="359"/>
      <c r="OFY19" s="360"/>
      <c r="OFZ19" s="359"/>
      <c r="OGA19" s="359"/>
      <c r="OGB19" s="359"/>
      <c r="OGC19" s="359"/>
      <c r="OGD19" s="360"/>
      <c r="OGE19" s="359"/>
      <c r="OGF19" s="360"/>
      <c r="OGG19" s="359"/>
      <c r="OGH19" s="359"/>
      <c r="OGI19" s="359"/>
      <c r="OGJ19" s="359"/>
      <c r="OGK19" s="360"/>
      <c r="OGL19" s="359"/>
      <c r="OGM19" s="360"/>
      <c r="OGN19" s="359"/>
      <c r="OGO19" s="359"/>
      <c r="OGP19" s="359"/>
      <c r="OGQ19" s="359"/>
      <c r="OGR19" s="360"/>
      <c r="OGS19" s="359"/>
      <c r="OGT19" s="360"/>
      <c r="OGU19" s="359"/>
      <c r="OGV19" s="359"/>
      <c r="OGW19" s="359"/>
      <c r="OGX19" s="359"/>
      <c r="OGY19" s="360"/>
      <c r="OGZ19" s="359"/>
      <c r="OHA19" s="360"/>
      <c r="OHB19" s="359"/>
      <c r="OHC19" s="359"/>
      <c r="OHD19" s="359"/>
      <c r="OHE19" s="359"/>
      <c r="OHF19" s="360"/>
      <c r="OHG19" s="359"/>
      <c r="OHH19" s="360"/>
      <c r="OHI19" s="359"/>
      <c r="OHJ19" s="359"/>
      <c r="OHK19" s="359"/>
      <c r="OHL19" s="359"/>
      <c r="OHM19" s="360"/>
      <c r="OHN19" s="359"/>
      <c r="OHO19" s="360"/>
      <c r="OHP19" s="359"/>
      <c r="OHQ19" s="359"/>
      <c r="OHR19" s="359"/>
      <c r="OHS19" s="359"/>
      <c r="OHT19" s="360"/>
      <c r="OHU19" s="359"/>
      <c r="OHV19" s="360"/>
      <c r="OHW19" s="359"/>
      <c r="OHX19" s="359"/>
      <c r="OHY19" s="359"/>
      <c r="OHZ19" s="359"/>
      <c r="OIA19" s="360"/>
      <c r="OIB19" s="359"/>
      <c r="OIC19" s="360"/>
      <c r="OID19" s="359"/>
      <c r="OIE19" s="359"/>
      <c r="OIF19" s="359"/>
      <c r="OIG19" s="359"/>
      <c r="OIH19" s="360"/>
      <c r="OII19" s="359"/>
      <c r="OIJ19" s="360"/>
      <c r="OIK19" s="359"/>
      <c r="OIL19" s="359"/>
      <c r="OIM19" s="359"/>
      <c r="OIN19" s="359"/>
      <c r="OIO19" s="360"/>
      <c r="OIP19" s="359"/>
      <c r="OIQ19" s="360"/>
      <c r="OIR19" s="359"/>
      <c r="OIS19" s="359"/>
      <c r="OIT19" s="359"/>
      <c r="OIU19" s="359"/>
      <c r="OIV19" s="360"/>
      <c r="OIW19" s="359"/>
      <c r="OIX19" s="360"/>
      <c r="OIY19" s="359"/>
      <c r="OIZ19" s="359"/>
      <c r="OJA19" s="359"/>
      <c r="OJB19" s="359"/>
      <c r="OJC19" s="360"/>
      <c r="OJD19" s="359"/>
      <c r="OJE19" s="360"/>
      <c r="OJF19" s="359"/>
      <c r="OJG19" s="359"/>
      <c r="OJH19" s="359"/>
      <c r="OJI19" s="359"/>
      <c r="OJJ19" s="360"/>
      <c r="OJK19" s="359"/>
      <c r="OJL19" s="360"/>
      <c r="OJM19" s="359"/>
      <c r="OJN19" s="359"/>
      <c r="OJO19" s="359"/>
      <c r="OJP19" s="359"/>
      <c r="OJQ19" s="360"/>
      <c r="OJR19" s="359"/>
      <c r="OJS19" s="360"/>
      <c r="OJT19" s="359"/>
      <c r="OJU19" s="359"/>
      <c r="OJV19" s="359"/>
      <c r="OJW19" s="359"/>
      <c r="OJX19" s="360"/>
      <c r="OJY19" s="359"/>
      <c r="OJZ19" s="360"/>
      <c r="OKA19" s="359"/>
      <c r="OKB19" s="359"/>
      <c r="OKC19" s="359"/>
      <c r="OKD19" s="359"/>
      <c r="OKE19" s="360"/>
      <c r="OKF19" s="359"/>
      <c r="OKG19" s="360"/>
      <c r="OKH19" s="359"/>
      <c r="OKI19" s="359"/>
      <c r="OKJ19" s="359"/>
      <c r="OKK19" s="359"/>
      <c r="OKL19" s="360"/>
      <c r="OKM19" s="359"/>
      <c r="OKN19" s="360"/>
      <c r="OKO19" s="359"/>
      <c r="OKP19" s="359"/>
      <c r="OKQ19" s="359"/>
      <c r="OKR19" s="359"/>
      <c r="OKS19" s="360"/>
      <c r="OKT19" s="359"/>
      <c r="OKU19" s="360"/>
      <c r="OKV19" s="359"/>
      <c r="OKW19" s="359"/>
      <c r="OKX19" s="359"/>
      <c r="OKY19" s="359"/>
      <c r="OKZ19" s="360"/>
      <c r="OLA19" s="359"/>
      <c r="OLB19" s="360"/>
      <c r="OLC19" s="359"/>
      <c r="OLD19" s="359"/>
      <c r="OLE19" s="359"/>
      <c r="OLF19" s="359"/>
      <c r="OLG19" s="360"/>
      <c r="OLH19" s="359"/>
      <c r="OLI19" s="360"/>
      <c r="OLJ19" s="359"/>
      <c r="OLK19" s="359"/>
      <c r="OLL19" s="359"/>
      <c r="OLM19" s="359"/>
      <c r="OLN19" s="360"/>
      <c r="OLO19" s="359"/>
      <c r="OLP19" s="360"/>
      <c r="OLQ19" s="359"/>
      <c r="OLR19" s="359"/>
      <c r="OLS19" s="359"/>
      <c r="OLT19" s="359"/>
      <c r="OLU19" s="360"/>
      <c r="OLV19" s="359"/>
      <c r="OLW19" s="360"/>
      <c r="OLX19" s="359"/>
      <c r="OLY19" s="359"/>
      <c r="OLZ19" s="359"/>
      <c r="OMA19" s="359"/>
      <c r="OMB19" s="360"/>
      <c r="OMC19" s="359"/>
      <c r="OMD19" s="360"/>
      <c r="OME19" s="359"/>
      <c r="OMF19" s="359"/>
      <c r="OMG19" s="359"/>
      <c r="OMH19" s="359"/>
      <c r="OMI19" s="360"/>
      <c r="OMJ19" s="359"/>
      <c r="OMK19" s="360"/>
      <c r="OML19" s="359"/>
      <c r="OMM19" s="359"/>
      <c r="OMN19" s="359"/>
      <c r="OMO19" s="359"/>
      <c r="OMP19" s="360"/>
      <c r="OMQ19" s="359"/>
      <c r="OMR19" s="360"/>
      <c r="OMS19" s="359"/>
      <c r="OMT19" s="359"/>
      <c r="OMU19" s="359"/>
      <c r="OMV19" s="359"/>
      <c r="OMW19" s="360"/>
      <c r="OMX19" s="359"/>
      <c r="OMY19" s="360"/>
      <c r="OMZ19" s="359"/>
      <c r="ONA19" s="359"/>
      <c r="ONB19" s="359"/>
      <c r="ONC19" s="359"/>
      <c r="OND19" s="360"/>
      <c r="ONE19" s="359"/>
      <c r="ONF19" s="360"/>
      <c r="ONG19" s="359"/>
      <c r="ONH19" s="359"/>
      <c r="ONI19" s="359"/>
      <c r="ONJ19" s="359"/>
      <c r="ONK19" s="360"/>
      <c r="ONL19" s="359"/>
      <c r="ONM19" s="360"/>
      <c r="ONN19" s="359"/>
      <c r="ONO19" s="359"/>
      <c r="ONP19" s="359"/>
      <c r="ONQ19" s="359"/>
      <c r="ONR19" s="360"/>
      <c r="ONS19" s="359"/>
      <c r="ONT19" s="360"/>
      <c r="ONU19" s="359"/>
      <c r="ONV19" s="359"/>
      <c r="ONW19" s="359"/>
      <c r="ONX19" s="359"/>
      <c r="ONY19" s="360"/>
      <c r="ONZ19" s="359"/>
      <c r="OOA19" s="360"/>
      <c r="OOB19" s="359"/>
      <c r="OOC19" s="359"/>
      <c r="OOD19" s="359"/>
      <c r="OOE19" s="359"/>
      <c r="OOF19" s="360"/>
      <c r="OOG19" s="359"/>
      <c r="OOH19" s="360"/>
      <c r="OOI19" s="359"/>
      <c r="OOJ19" s="359"/>
      <c r="OOK19" s="359"/>
      <c r="OOL19" s="359"/>
      <c r="OOM19" s="360"/>
      <c r="OON19" s="359"/>
      <c r="OOO19" s="360"/>
      <c r="OOP19" s="359"/>
      <c r="OOQ19" s="359"/>
      <c r="OOR19" s="359"/>
      <c r="OOS19" s="359"/>
      <c r="OOT19" s="360"/>
      <c r="OOU19" s="359"/>
      <c r="OOV19" s="360"/>
      <c r="OOW19" s="359"/>
      <c r="OOX19" s="359"/>
      <c r="OOY19" s="359"/>
      <c r="OOZ19" s="359"/>
      <c r="OPA19" s="360"/>
      <c r="OPB19" s="359"/>
      <c r="OPC19" s="360"/>
      <c r="OPD19" s="359"/>
      <c r="OPE19" s="359"/>
      <c r="OPF19" s="359"/>
      <c r="OPG19" s="359"/>
      <c r="OPH19" s="360"/>
      <c r="OPI19" s="359"/>
      <c r="OPJ19" s="360"/>
      <c r="OPK19" s="359"/>
      <c r="OPL19" s="359"/>
      <c r="OPM19" s="359"/>
      <c r="OPN19" s="359"/>
      <c r="OPO19" s="360"/>
      <c r="OPP19" s="359"/>
      <c r="OPQ19" s="360"/>
      <c r="OPR19" s="359"/>
      <c r="OPS19" s="359"/>
      <c r="OPT19" s="359"/>
      <c r="OPU19" s="359"/>
      <c r="OPV19" s="360"/>
      <c r="OPW19" s="359"/>
      <c r="OPX19" s="360"/>
      <c r="OPY19" s="359"/>
      <c r="OPZ19" s="359"/>
      <c r="OQA19" s="359"/>
      <c r="OQB19" s="359"/>
      <c r="OQC19" s="360"/>
      <c r="OQD19" s="359"/>
      <c r="OQE19" s="360"/>
      <c r="OQF19" s="359"/>
      <c r="OQG19" s="359"/>
      <c r="OQH19" s="359"/>
      <c r="OQI19" s="359"/>
      <c r="OQJ19" s="360"/>
      <c r="OQK19" s="359"/>
      <c r="OQL19" s="360"/>
      <c r="OQM19" s="359"/>
      <c r="OQN19" s="359"/>
      <c r="OQO19" s="359"/>
      <c r="OQP19" s="359"/>
      <c r="OQQ19" s="360"/>
      <c r="OQR19" s="359"/>
      <c r="OQS19" s="360"/>
      <c r="OQT19" s="359"/>
      <c r="OQU19" s="359"/>
      <c r="OQV19" s="359"/>
      <c r="OQW19" s="359"/>
      <c r="OQX19" s="360"/>
      <c r="OQY19" s="359"/>
      <c r="OQZ19" s="360"/>
      <c r="ORA19" s="359"/>
      <c r="ORB19" s="359"/>
      <c r="ORC19" s="359"/>
      <c r="ORD19" s="359"/>
      <c r="ORE19" s="360"/>
      <c r="ORF19" s="359"/>
      <c r="ORG19" s="360"/>
      <c r="ORH19" s="359"/>
      <c r="ORI19" s="359"/>
      <c r="ORJ19" s="359"/>
      <c r="ORK19" s="359"/>
      <c r="ORL19" s="360"/>
      <c r="ORM19" s="359"/>
      <c r="ORN19" s="360"/>
      <c r="ORO19" s="359"/>
      <c r="ORP19" s="359"/>
      <c r="ORQ19" s="359"/>
      <c r="ORR19" s="359"/>
      <c r="ORS19" s="360"/>
      <c r="ORT19" s="359"/>
      <c r="ORU19" s="360"/>
      <c r="ORV19" s="359"/>
      <c r="ORW19" s="359"/>
      <c r="ORX19" s="359"/>
      <c r="ORY19" s="359"/>
      <c r="ORZ19" s="360"/>
      <c r="OSA19" s="359"/>
      <c r="OSB19" s="360"/>
      <c r="OSC19" s="359"/>
      <c r="OSD19" s="359"/>
      <c r="OSE19" s="359"/>
      <c r="OSF19" s="359"/>
      <c r="OSG19" s="360"/>
      <c r="OSH19" s="359"/>
      <c r="OSI19" s="360"/>
      <c r="OSJ19" s="359"/>
      <c r="OSK19" s="359"/>
      <c r="OSL19" s="359"/>
      <c r="OSM19" s="359"/>
      <c r="OSN19" s="360"/>
      <c r="OSO19" s="359"/>
      <c r="OSP19" s="360"/>
      <c r="OSQ19" s="359"/>
      <c r="OSR19" s="359"/>
      <c r="OSS19" s="359"/>
      <c r="OST19" s="359"/>
      <c r="OSU19" s="360"/>
      <c r="OSV19" s="359"/>
      <c r="OSW19" s="360"/>
      <c r="OSX19" s="359"/>
      <c r="OSY19" s="359"/>
      <c r="OSZ19" s="359"/>
      <c r="OTA19" s="359"/>
      <c r="OTB19" s="360"/>
      <c r="OTC19" s="359"/>
      <c r="OTD19" s="360"/>
      <c r="OTE19" s="359"/>
      <c r="OTF19" s="359"/>
      <c r="OTG19" s="359"/>
      <c r="OTH19" s="359"/>
      <c r="OTI19" s="360"/>
      <c r="OTJ19" s="359"/>
      <c r="OTK19" s="360"/>
      <c r="OTL19" s="359"/>
      <c r="OTM19" s="359"/>
      <c r="OTN19" s="359"/>
      <c r="OTO19" s="359"/>
      <c r="OTP19" s="360"/>
      <c r="OTQ19" s="359"/>
      <c r="OTR19" s="360"/>
      <c r="OTS19" s="359"/>
      <c r="OTT19" s="359"/>
      <c r="OTU19" s="359"/>
      <c r="OTV19" s="359"/>
      <c r="OTW19" s="360"/>
      <c r="OTX19" s="359"/>
      <c r="OTY19" s="360"/>
      <c r="OTZ19" s="359"/>
      <c r="OUA19" s="359"/>
      <c r="OUB19" s="359"/>
      <c r="OUC19" s="359"/>
      <c r="OUD19" s="360"/>
      <c r="OUE19" s="359"/>
      <c r="OUF19" s="360"/>
      <c r="OUG19" s="359"/>
      <c r="OUH19" s="359"/>
      <c r="OUI19" s="359"/>
      <c r="OUJ19" s="359"/>
      <c r="OUK19" s="360"/>
      <c r="OUL19" s="359"/>
      <c r="OUM19" s="360"/>
      <c r="OUN19" s="359"/>
      <c r="OUO19" s="359"/>
      <c r="OUP19" s="359"/>
      <c r="OUQ19" s="359"/>
      <c r="OUR19" s="360"/>
      <c r="OUS19" s="359"/>
      <c r="OUT19" s="360"/>
      <c r="OUU19" s="359"/>
      <c r="OUV19" s="359"/>
      <c r="OUW19" s="359"/>
      <c r="OUX19" s="359"/>
      <c r="OUY19" s="360"/>
      <c r="OUZ19" s="359"/>
      <c r="OVA19" s="360"/>
      <c r="OVB19" s="359"/>
      <c r="OVC19" s="359"/>
      <c r="OVD19" s="359"/>
      <c r="OVE19" s="359"/>
      <c r="OVF19" s="360"/>
      <c r="OVG19" s="359"/>
      <c r="OVH19" s="360"/>
      <c r="OVI19" s="359"/>
      <c r="OVJ19" s="359"/>
      <c r="OVK19" s="359"/>
      <c r="OVL19" s="359"/>
      <c r="OVM19" s="360"/>
      <c r="OVN19" s="359"/>
      <c r="OVO19" s="360"/>
      <c r="OVP19" s="359"/>
      <c r="OVQ19" s="359"/>
      <c r="OVR19" s="359"/>
      <c r="OVS19" s="359"/>
      <c r="OVT19" s="360"/>
      <c r="OVU19" s="359"/>
      <c r="OVV19" s="360"/>
      <c r="OVW19" s="359"/>
      <c r="OVX19" s="359"/>
      <c r="OVY19" s="359"/>
      <c r="OVZ19" s="359"/>
      <c r="OWA19" s="360"/>
      <c r="OWB19" s="359"/>
      <c r="OWC19" s="360"/>
      <c r="OWD19" s="359"/>
      <c r="OWE19" s="359"/>
      <c r="OWF19" s="359"/>
      <c r="OWG19" s="359"/>
      <c r="OWH19" s="360"/>
      <c r="OWI19" s="359"/>
      <c r="OWJ19" s="360"/>
      <c r="OWK19" s="359"/>
      <c r="OWL19" s="359"/>
      <c r="OWM19" s="359"/>
      <c r="OWN19" s="359"/>
      <c r="OWO19" s="360"/>
      <c r="OWP19" s="359"/>
      <c r="OWQ19" s="360"/>
      <c r="OWR19" s="359"/>
      <c r="OWS19" s="359"/>
      <c r="OWT19" s="359"/>
      <c r="OWU19" s="359"/>
      <c r="OWV19" s="360"/>
      <c r="OWW19" s="359"/>
      <c r="OWX19" s="360"/>
      <c r="OWY19" s="359"/>
      <c r="OWZ19" s="359"/>
      <c r="OXA19" s="359"/>
      <c r="OXB19" s="359"/>
      <c r="OXC19" s="360"/>
      <c r="OXD19" s="359"/>
      <c r="OXE19" s="360"/>
      <c r="OXF19" s="359"/>
      <c r="OXG19" s="359"/>
      <c r="OXH19" s="359"/>
      <c r="OXI19" s="359"/>
      <c r="OXJ19" s="360"/>
      <c r="OXK19" s="359"/>
      <c r="OXL19" s="360"/>
      <c r="OXM19" s="359"/>
      <c r="OXN19" s="359"/>
      <c r="OXO19" s="359"/>
      <c r="OXP19" s="359"/>
      <c r="OXQ19" s="360"/>
      <c r="OXR19" s="359"/>
      <c r="OXS19" s="360"/>
      <c r="OXT19" s="359"/>
      <c r="OXU19" s="359"/>
      <c r="OXV19" s="359"/>
      <c r="OXW19" s="359"/>
      <c r="OXX19" s="360"/>
      <c r="OXY19" s="359"/>
      <c r="OXZ19" s="360"/>
      <c r="OYA19" s="359"/>
      <c r="OYB19" s="359"/>
      <c r="OYC19" s="359"/>
      <c r="OYD19" s="359"/>
      <c r="OYE19" s="360"/>
      <c r="OYF19" s="359"/>
      <c r="OYG19" s="360"/>
      <c r="OYH19" s="359"/>
      <c r="OYI19" s="359"/>
      <c r="OYJ19" s="359"/>
      <c r="OYK19" s="359"/>
      <c r="OYL19" s="360"/>
      <c r="OYM19" s="359"/>
      <c r="OYN19" s="360"/>
      <c r="OYO19" s="359"/>
      <c r="OYP19" s="359"/>
      <c r="OYQ19" s="359"/>
      <c r="OYR19" s="359"/>
      <c r="OYS19" s="360"/>
      <c r="OYT19" s="359"/>
      <c r="OYU19" s="360"/>
      <c r="OYV19" s="359"/>
      <c r="OYW19" s="359"/>
      <c r="OYX19" s="359"/>
      <c r="OYY19" s="359"/>
      <c r="OYZ19" s="360"/>
      <c r="OZA19" s="359"/>
      <c r="OZB19" s="360"/>
      <c r="OZC19" s="359"/>
      <c r="OZD19" s="359"/>
      <c r="OZE19" s="359"/>
      <c r="OZF19" s="359"/>
      <c r="OZG19" s="360"/>
      <c r="OZH19" s="359"/>
      <c r="OZI19" s="360"/>
      <c r="OZJ19" s="359"/>
      <c r="OZK19" s="359"/>
      <c r="OZL19" s="359"/>
      <c r="OZM19" s="359"/>
      <c r="OZN19" s="360"/>
      <c r="OZO19" s="359"/>
      <c r="OZP19" s="360"/>
      <c r="OZQ19" s="359"/>
      <c r="OZR19" s="359"/>
      <c r="OZS19" s="359"/>
      <c r="OZT19" s="359"/>
      <c r="OZU19" s="360"/>
      <c r="OZV19" s="359"/>
      <c r="OZW19" s="360"/>
      <c r="OZX19" s="359"/>
      <c r="OZY19" s="359"/>
      <c r="OZZ19" s="359"/>
      <c r="PAA19" s="359"/>
      <c r="PAB19" s="360"/>
      <c r="PAC19" s="359"/>
      <c r="PAD19" s="360"/>
      <c r="PAE19" s="359"/>
      <c r="PAF19" s="359"/>
      <c r="PAG19" s="359"/>
      <c r="PAH19" s="359"/>
      <c r="PAI19" s="360"/>
      <c r="PAJ19" s="359"/>
      <c r="PAK19" s="360"/>
      <c r="PAL19" s="359"/>
      <c r="PAM19" s="359"/>
      <c r="PAN19" s="359"/>
      <c r="PAO19" s="359"/>
      <c r="PAP19" s="360"/>
      <c r="PAQ19" s="359"/>
      <c r="PAR19" s="360"/>
      <c r="PAS19" s="359"/>
      <c r="PAT19" s="359"/>
      <c r="PAU19" s="359"/>
      <c r="PAV19" s="359"/>
      <c r="PAW19" s="360"/>
      <c r="PAX19" s="359"/>
      <c r="PAY19" s="360"/>
      <c r="PAZ19" s="359"/>
      <c r="PBA19" s="359"/>
      <c r="PBB19" s="359"/>
      <c r="PBC19" s="359"/>
      <c r="PBD19" s="360"/>
      <c r="PBE19" s="359"/>
      <c r="PBF19" s="360"/>
      <c r="PBG19" s="359"/>
      <c r="PBH19" s="359"/>
      <c r="PBI19" s="359"/>
      <c r="PBJ19" s="359"/>
      <c r="PBK19" s="360"/>
      <c r="PBL19" s="359"/>
      <c r="PBM19" s="360"/>
      <c r="PBN19" s="359"/>
      <c r="PBO19" s="359"/>
      <c r="PBP19" s="359"/>
      <c r="PBQ19" s="359"/>
      <c r="PBR19" s="360"/>
      <c r="PBS19" s="359"/>
      <c r="PBT19" s="360"/>
      <c r="PBU19" s="359"/>
      <c r="PBV19" s="359"/>
      <c r="PBW19" s="359"/>
      <c r="PBX19" s="359"/>
      <c r="PBY19" s="360"/>
      <c r="PBZ19" s="359"/>
      <c r="PCA19" s="360"/>
      <c r="PCB19" s="359"/>
      <c r="PCC19" s="359"/>
      <c r="PCD19" s="359"/>
      <c r="PCE19" s="359"/>
      <c r="PCF19" s="360"/>
      <c r="PCG19" s="359"/>
      <c r="PCH19" s="360"/>
      <c r="PCI19" s="359"/>
      <c r="PCJ19" s="359"/>
      <c r="PCK19" s="359"/>
      <c r="PCL19" s="359"/>
      <c r="PCM19" s="360"/>
      <c r="PCN19" s="359"/>
      <c r="PCO19" s="360"/>
      <c r="PCP19" s="359"/>
      <c r="PCQ19" s="359"/>
      <c r="PCR19" s="359"/>
      <c r="PCS19" s="359"/>
      <c r="PCT19" s="360"/>
      <c r="PCU19" s="359"/>
      <c r="PCV19" s="360"/>
      <c r="PCW19" s="359"/>
      <c r="PCX19" s="359"/>
      <c r="PCY19" s="359"/>
      <c r="PCZ19" s="359"/>
      <c r="PDA19" s="360"/>
      <c r="PDB19" s="359"/>
      <c r="PDC19" s="360"/>
      <c r="PDD19" s="359"/>
      <c r="PDE19" s="359"/>
      <c r="PDF19" s="359"/>
      <c r="PDG19" s="359"/>
      <c r="PDH19" s="360"/>
      <c r="PDI19" s="359"/>
      <c r="PDJ19" s="360"/>
      <c r="PDK19" s="359"/>
      <c r="PDL19" s="359"/>
      <c r="PDM19" s="359"/>
      <c r="PDN19" s="359"/>
      <c r="PDO19" s="360"/>
      <c r="PDP19" s="359"/>
      <c r="PDQ19" s="360"/>
      <c r="PDR19" s="359"/>
      <c r="PDS19" s="359"/>
      <c r="PDT19" s="359"/>
      <c r="PDU19" s="359"/>
      <c r="PDV19" s="360"/>
      <c r="PDW19" s="359"/>
      <c r="PDX19" s="360"/>
      <c r="PDY19" s="359"/>
      <c r="PDZ19" s="359"/>
      <c r="PEA19" s="359"/>
      <c r="PEB19" s="359"/>
      <c r="PEC19" s="360"/>
      <c r="PED19" s="359"/>
      <c r="PEE19" s="360"/>
      <c r="PEF19" s="359"/>
      <c r="PEG19" s="359"/>
      <c r="PEH19" s="359"/>
      <c r="PEI19" s="359"/>
      <c r="PEJ19" s="360"/>
      <c r="PEK19" s="359"/>
      <c r="PEL19" s="360"/>
      <c r="PEM19" s="359"/>
      <c r="PEN19" s="359"/>
      <c r="PEO19" s="359"/>
      <c r="PEP19" s="359"/>
      <c r="PEQ19" s="360"/>
      <c r="PER19" s="359"/>
      <c r="PES19" s="360"/>
      <c r="PET19" s="359"/>
      <c r="PEU19" s="359"/>
      <c r="PEV19" s="359"/>
      <c r="PEW19" s="359"/>
      <c r="PEX19" s="360"/>
      <c r="PEY19" s="359"/>
      <c r="PEZ19" s="360"/>
      <c r="PFA19" s="359"/>
      <c r="PFB19" s="359"/>
      <c r="PFC19" s="359"/>
      <c r="PFD19" s="359"/>
      <c r="PFE19" s="360"/>
      <c r="PFF19" s="359"/>
      <c r="PFG19" s="360"/>
      <c r="PFH19" s="359"/>
      <c r="PFI19" s="359"/>
      <c r="PFJ19" s="359"/>
      <c r="PFK19" s="359"/>
      <c r="PFL19" s="360"/>
      <c r="PFM19" s="359"/>
      <c r="PFN19" s="360"/>
      <c r="PFO19" s="359"/>
      <c r="PFP19" s="359"/>
      <c r="PFQ19" s="359"/>
      <c r="PFR19" s="359"/>
      <c r="PFS19" s="360"/>
      <c r="PFT19" s="359"/>
      <c r="PFU19" s="360"/>
      <c r="PFV19" s="359"/>
      <c r="PFW19" s="359"/>
      <c r="PFX19" s="359"/>
      <c r="PFY19" s="359"/>
      <c r="PFZ19" s="360"/>
      <c r="PGA19" s="359"/>
      <c r="PGB19" s="360"/>
      <c r="PGC19" s="359"/>
      <c r="PGD19" s="359"/>
      <c r="PGE19" s="359"/>
      <c r="PGF19" s="359"/>
      <c r="PGG19" s="360"/>
      <c r="PGH19" s="359"/>
      <c r="PGI19" s="360"/>
      <c r="PGJ19" s="359"/>
      <c r="PGK19" s="359"/>
      <c r="PGL19" s="359"/>
      <c r="PGM19" s="359"/>
      <c r="PGN19" s="360"/>
      <c r="PGO19" s="359"/>
      <c r="PGP19" s="360"/>
      <c r="PGQ19" s="359"/>
      <c r="PGR19" s="359"/>
      <c r="PGS19" s="359"/>
      <c r="PGT19" s="359"/>
      <c r="PGU19" s="360"/>
      <c r="PGV19" s="359"/>
      <c r="PGW19" s="360"/>
      <c r="PGX19" s="359"/>
      <c r="PGY19" s="359"/>
      <c r="PGZ19" s="359"/>
      <c r="PHA19" s="359"/>
      <c r="PHB19" s="360"/>
      <c r="PHC19" s="359"/>
      <c r="PHD19" s="360"/>
      <c r="PHE19" s="359"/>
      <c r="PHF19" s="359"/>
      <c r="PHG19" s="359"/>
      <c r="PHH19" s="359"/>
      <c r="PHI19" s="360"/>
      <c r="PHJ19" s="359"/>
      <c r="PHK19" s="360"/>
      <c r="PHL19" s="359"/>
      <c r="PHM19" s="359"/>
      <c r="PHN19" s="359"/>
      <c r="PHO19" s="359"/>
      <c r="PHP19" s="360"/>
      <c r="PHQ19" s="359"/>
      <c r="PHR19" s="360"/>
      <c r="PHS19" s="359"/>
      <c r="PHT19" s="359"/>
      <c r="PHU19" s="359"/>
      <c r="PHV19" s="359"/>
      <c r="PHW19" s="360"/>
      <c r="PHX19" s="359"/>
      <c r="PHY19" s="360"/>
      <c r="PHZ19" s="359"/>
      <c r="PIA19" s="359"/>
      <c r="PIB19" s="359"/>
      <c r="PIC19" s="359"/>
      <c r="PID19" s="360"/>
      <c r="PIE19" s="359"/>
      <c r="PIF19" s="360"/>
      <c r="PIG19" s="359"/>
      <c r="PIH19" s="359"/>
      <c r="PII19" s="359"/>
      <c r="PIJ19" s="359"/>
      <c r="PIK19" s="360"/>
      <c r="PIL19" s="359"/>
      <c r="PIM19" s="360"/>
      <c r="PIN19" s="359"/>
      <c r="PIO19" s="359"/>
      <c r="PIP19" s="359"/>
      <c r="PIQ19" s="359"/>
      <c r="PIR19" s="360"/>
      <c r="PIS19" s="359"/>
      <c r="PIT19" s="360"/>
      <c r="PIU19" s="359"/>
      <c r="PIV19" s="359"/>
      <c r="PIW19" s="359"/>
      <c r="PIX19" s="359"/>
      <c r="PIY19" s="360"/>
      <c r="PIZ19" s="359"/>
      <c r="PJA19" s="360"/>
      <c r="PJB19" s="359"/>
      <c r="PJC19" s="359"/>
      <c r="PJD19" s="359"/>
      <c r="PJE19" s="359"/>
      <c r="PJF19" s="360"/>
      <c r="PJG19" s="359"/>
      <c r="PJH19" s="360"/>
      <c r="PJI19" s="359"/>
      <c r="PJJ19" s="359"/>
      <c r="PJK19" s="359"/>
      <c r="PJL19" s="359"/>
      <c r="PJM19" s="360"/>
      <c r="PJN19" s="359"/>
      <c r="PJO19" s="360"/>
      <c r="PJP19" s="359"/>
      <c r="PJQ19" s="359"/>
      <c r="PJR19" s="359"/>
      <c r="PJS19" s="359"/>
      <c r="PJT19" s="360"/>
      <c r="PJU19" s="359"/>
      <c r="PJV19" s="360"/>
      <c r="PJW19" s="359"/>
      <c r="PJX19" s="359"/>
      <c r="PJY19" s="359"/>
      <c r="PJZ19" s="359"/>
      <c r="PKA19" s="360"/>
      <c r="PKB19" s="359"/>
      <c r="PKC19" s="360"/>
      <c r="PKD19" s="359"/>
      <c r="PKE19" s="359"/>
      <c r="PKF19" s="359"/>
      <c r="PKG19" s="359"/>
      <c r="PKH19" s="360"/>
      <c r="PKI19" s="359"/>
      <c r="PKJ19" s="360"/>
      <c r="PKK19" s="359"/>
      <c r="PKL19" s="359"/>
      <c r="PKM19" s="359"/>
      <c r="PKN19" s="359"/>
      <c r="PKO19" s="360"/>
      <c r="PKP19" s="359"/>
      <c r="PKQ19" s="360"/>
      <c r="PKR19" s="359"/>
      <c r="PKS19" s="359"/>
      <c r="PKT19" s="359"/>
      <c r="PKU19" s="359"/>
      <c r="PKV19" s="360"/>
      <c r="PKW19" s="359"/>
      <c r="PKX19" s="360"/>
      <c r="PKY19" s="359"/>
      <c r="PKZ19" s="359"/>
      <c r="PLA19" s="359"/>
      <c r="PLB19" s="359"/>
      <c r="PLC19" s="360"/>
      <c r="PLD19" s="359"/>
      <c r="PLE19" s="360"/>
      <c r="PLF19" s="359"/>
      <c r="PLG19" s="359"/>
      <c r="PLH19" s="359"/>
      <c r="PLI19" s="359"/>
      <c r="PLJ19" s="360"/>
      <c r="PLK19" s="359"/>
      <c r="PLL19" s="360"/>
      <c r="PLM19" s="359"/>
      <c r="PLN19" s="359"/>
      <c r="PLO19" s="359"/>
      <c r="PLP19" s="359"/>
      <c r="PLQ19" s="360"/>
      <c r="PLR19" s="359"/>
      <c r="PLS19" s="360"/>
      <c r="PLT19" s="359"/>
      <c r="PLU19" s="359"/>
      <c r="PLV19" s="359"/>
      <c r="PLW19" s="359"/>
      <c r="PLX19" s="360"/>
      <c r="PLY19" s="359"/>
      <c r="PLZ19" s="360"/>
      <c r="PMA19" s="359"/>
      <c r="PMB19" s="359"/>
      <c r="PMC19" s="359"/>
      <c r="PMD19" s="359"/>
      <c r="PME19" s="360"/>
      <c r="PMF19" s="359"/>
      <c r="PMG19" s="360"/>
      <c r="PMH19" s="359"/>
      <c r="PMI19" s="359"/>
      <c r="PMJ19" s="359"/>
      <c r="PMK19" s="359"/>
      <c r="PML19" s="360"/>
      <c r="PMM19" s="359"/>
      <c r="PMN19" s="360"/>
      <c r="PMO19" s="359"/>
      <c r="PMP19" s="359"/>
      <c r="PMQ19" s="359"/>
      <c r="PMR19" s="359"/>
      <c r="PMS19" s="360"/>
      <c r="PMT19" s="359"/>
      <c r="PMU19" s="360"/>
      <c r="PMV19" s="359"/>
      <c r="PMW19" s="359"/>
      <c r="PMX19" s="359"/>
      <c r="PMY19" s="359"/>
      <c r="PMZ19" s="360"/>
      <c r="PNA19" s="359"/>
      <c r="PNB19" s="360"/>
      <c r="PNC19" s="359"/>
      <c r="PND19" s="359"/>
      <c r="PNE19" s="359"/>
      <c r="PNF19" s="359"/>
      <c r="PNG19" s="360"/>
      <c r="PNH19" s="359"/>
      <c r="PNI19" s="360"/>
      <c r="PNJ19" s="359"/>
      <c r="PNK19" s="359"/>
      <c r="PNL19" s="359"/>
      <c r="PNM19" s="359"/>
      <c r="PNN19" s="360"/>
      <c r="PNO19" s="359"/>
      <c r="PNP19" s="360"/>
      <c r="PNQ19" s="359"/>
      <c r="PNR19" s="359"/>
      <c r="PNS19" s="359"/>
      <c r="PNT19" s="359"/>
      <c r="PNU19" s="360"/>
      <c r="PNV19" s="359"/>
      <c r="PNW19" s="360"/>
      <c r="PNX19" s="359"/>
      <c r="PNY19" s="359"/>
      <c r="PNZ19" s="359"/>
      <c r="POA19" s="359"/>
      <c r="POB19" s="360"/>
      <c r="POC19" s="359"/>
      <c r="POD19" s="360"/>
      <c r="POE19" s="359"/>
      <c r="POF19" s="359"/>
      <c r="POG19" s="359"/>
      <c r="POH19" s="359"/>
      <c r="POI19" s="360"/>
      <c r="POJ19" s="359"/>
      <c r="POK19" s="360"/>
      <c r="POL19" s="359"/>
      <c r="POM19" s="359"/>
      <c r="PON19" s="359"/>
      <c r="POO19" s="359"/>
      <c r="POP19" s="360"/>
      <c r="POQ19" s="359"/>
      <c r="POR19" s="360"/>
      <c r="POS19" s="359"/>
      <c r="POT19" s="359"/>
      <c r="POU19" s="359"/>
      <c r="POV19" s="359"/>
      <c r="POW19" s="360"/>
      <c r="POX19" s="359"/>
      <c r="POY19" s="360"/>
      <c r="POZ19" s="359"/>
      <c r="PPA19" s="359"/>
      <c r="PPB19" s="359"/>
      <c r="PPC19" s="359"/>
      <c r="PPD19" s="360"/>
      <c r="PPE19" s="359"/>
      <c r="PPF19" s="360"/>
      <c r="PPG19" s="359"/>
      <c r="PPH19" s="359"/>
      <c r="PPI19" s="359"/>
      <c r="PPJ19" s="359"/>
      <c r="PPK19" s="360"/>
      <c r="PPL19" s="359"/>
      <c r="PPM19" s="360"/>
      <c r="PPN19" s="359"/>
      <c r="PPO19" s="359"/>
      <c r="PPP19" s="359"/>
      <c r="PPQ19" s="359"/>
      <c r="PPR19" s="360"/>
      <c r="PPS19" s="359"/>
      <c r="PPT19" s="360"/>
      <c r="PPU19" s="359"/>
      <c r="PPV19" s="359"/>
      <c r="PPW19" s="359"/>
      <c r="PPX19" s="359"/>
      <c r="PPY19" s="360"/>
      <c r="PPZ19" s="359"/>
      <c r="PQA19" s="360"/>
      <c r="PQB19" s="359"/>
      <c r="PQC19" s="359"/>
      <c r="PQD19" s="359"/>
      <c r="PQE19" s="359"/>
      <c r="PQF19" s="360"/>
      <c r="PQG19" s="359"/>
      <c r="PQH19" s="360"/>
      <c r="PQI19" s="359"/>
      <c r="PQJ19" s="359"/>
      <c r="PQK19" s="359"/>
      <c r="PQL19" s="359"/>
      <c r="PQM19" s="360"/>
      <c r="PQN19" s="359"/>
      <c r="PQO19" s="360"/>
      <c r="PQP19" s="359"/>
      <c r="PQQ19" s="359"/>
      <c r="PQR19" s="359"/>
      <c r="PQS19" s="359"/>
      <c r="PQT19" s="360"/>
      <c r="PQU19" s="359"/>
      <c r="PQV19" s="360"/>
      <c r="PQW19" s="359"/>
      <c r="PQX19" s="359"/>
      <c r="PQY19" s="359"/>
      <c r="PQZ19" s="359"/>
      <c r="PRA19" s="360"/>
      <c r="PRB19" s="359"/>
      <c r="PRC19" s="360"/>
      <c r="PRD19" s="359"/>
      <c r="PRE19" s="359"/>
      <c r="PRF19" s="359"/>
      <c r="PRG19" s="359"/>
      <c r="PRH19" s="360"/>
      <c r="PRI19" s="359"/>
      <c r="PRJ19" s="360"/>
      <c r="PRK19" s="359"/>
      <c r="PRL19" s="359"/>
      <c r="PRM19" s="359"/>
      <c r="PRN19" s="359"/>
      <c r="PRO19" s="360"/>
      <c r="PRP19" s="359"/>
      <c r="PRQ19" s="360"/>
      <c r="PRR19" s="359"/>
      <c r="PRS19" s="359"/>
      <c r="PRT19" s="359"/>
      <c r="PRU19" s="359"/>
      <c r="PRV19" s="360"/>
      <c r="PRW19" s="359"/>
      <c r="PRX19" s="360"/>
      <c r="PRY19" s="359"/>
      <c r="PRZ19" s="359"/>
      <c r="PSA19" s="359"/>
      <c r="PSB19" s="359"/>
      <c r="PSC19" s="360"/>
      <c r="PSD19" s="359"/>
      <c r="PSE19" s="360"/>
      <c r="PSF19" s="359"/>
      <c r="PSG19" s="359"/>
      <c r="PSH19" s="359"/>
      <c r="PSI19" s="359"/>
      <c r="PSJ19" s="360"/>
      <c r="PSK19" s="359"/>
      <c r="PSL19" s="360"/>
      <c r="PSM19" s="359"/>
      <c r="PSN19" s="359"/>
      <c r="PSO19" s="359"/>
      <c r="PSP19" s="359"/>
      <c r="PSQ19" s="360"/>
      <c r="PSR19" s="359"/>
      <c r="PSS19" s="360"/>
      <c r="PST19" s="359"/>
      <c r="PSU19" s="359"/>
      <c r="PSV19" s="359"/>
      <c r="PSW19" s="359"/>
      <c r="PSX19" s="360"/>
      <c r="PSY19" s="359"/>
      <c r="PSZ19" s="360"/>
      <c r="PTA19" s="359"/>
      <c r="PTB19" s="359"/>
      <c r="PTC19" s="359"/>
      <c r="PTD19" s="359"/>
      <c r="PTE19" s="360"/>
      <c r="PTF19" s="359"/>
      <c r="PTG19" s="360"/>
      <c r="PTH19" s="359"/>
      <c r="PTI19" s="359"/>
      <c r="PTJ19" s="359"/>
      <c r="PTK19" s="359"/>
      <c r="PTL19" s="360"/>
      <c r="PTM19" s="359"/>
      <c r="PTN19" s="360"/>
      <c r="PTO19" s="359"/>
      <c r="PTP19" s="359"/>
      <c r="PTQ19" s="359"/>
      <c r="PTR19" s="359"/>
      <c r="PTS19" s="360"/>
      <c r="PTT19" s="359"/>
      <c r="PTU19" s="360"/>
      <c r="PTV19" s="359"/>
      <c r="PTW19" s="359"/>
      <c r="PTX19" s="359"/>
      <c r="PTY19" s="359"/>
      <c r="PTZ19" s="360"/>
      <c r="PUA19" s="359"/>
      <c r="PUB19" s="360"/>
      <c r="PUC19" s="359"/>
      <c r="PUD19" s="359"/>
      <c r="PUE19" s="359"/>
      <c r="PUF19" s="359"/>
      <c r="PUG19" s="360"/>
      <c r="PUH19" s="359"/>
      <c r="PUI19" s="360"/>
      <c r="PUJ19" s="359"/>
      <c r="PUK19" s="359"/>
      <c r="PUL19" s="359"/>
      <c r="PUM19" s="359"/>
      <c r="PUN19" s="360"/>
      <c r="PUO19" s="359"/>
      <c r="PUP19" s="360"/>
      <c r="PUQ19" s="359"/>
      <c r="PUR19" s="359"/>
      <c r="PUS19" s="359"/>
      <c r="PUT19" s="359"/>
      <c r="PUU19" s="360"/>
      <c r="PUV19" s="359"/>
      <c r="PUW19" s="360"/>
      <c r="PUX19" s="359"/>
      <c r="PUY19" s="359"/>
      <c r="PUZ19" s="359"/>
      <c r="PVA19" s="359"/>
      <c r="PVB19" s="360"/>
      <c r="PVC19" s="359"/>
      <c r="PVD19" s="360"/>
      <c r="PVE19" s="359"/>
      <c r="PVF19" s="359"/>
      <c r="PVG19" s="359"/>
      <c r="PVH19" s="359"/>
      <c r="PVI19" s="360"/>
      <c r="PVJ19" s="359"/>
      <c r="PVK19" s="360"/>
      <c r="PVL19" s="359"/>
      <c r="PVM19" s="359"/>
      <c r="PVN19" s="359"/>
      <c r="PVO19" s="359"/>
      <c r="PVP19" s="360"/>
      <c r="PVQ19" s="359"/>
      <c r="PVR19" s="360"/>
      <c r="PVS19" s="359"/>
      <c r="PVT19" s="359"/>
      <c r="PVU19" s="359"/>
      <c r="PVV19" s="359"/>
      <c r="PVW19" s="360"/>
      <c r="PVX19" s="359"/>
      <c r="PVY19" s="360"/>
      <c r="PVZ19" s="359"/>
      <c r="PWA19" s="359"/>
      <c r="PWB19" s="359"/>
      <c r="PWC19" s="359"/>
      <c r="PWD19" s="360"/>
      <c r="PWE19" s="359"/>
      <c r="PWF19" s="360"/>
      <c r="PWG19" s="359"/>
      <c r="PWH19" s="359"/>
      <c r="PWI19" s="359"/>
      <c r="PWJ19" s="359"/>
      <c r="PWK19" s="360"/>
      <c r="PWL19" s="359"/>
      <c r="PWM19" s="360"/>
      <c r="PWN19" s="359"/>
      <c r="PWO19" s="359"/>
      <c r="PWP19" s="359"/>
      <c r="PWQ19" s="359"/>
      <c r="PWR19" s="360"/>
      <c r="PWS19" s="359"/>
      <c r="PWT19" s="360"/>
      <c r="PWU19" s="359"/>
      <c r="PWV19" s="359"/>
      <c r="PWW19" s="359"/>
      <c r="PWX19" s="359"/>
      <c r="PWY19" s="360"/>
      <c r="PWZ19" s="359"/>
      <c r="PXA19" s="360"/>
      <c r="PXB19" s="359"/>
      <c r="PXC19" s="359"/>
      <c r="PXD19" s="359"/>
      <c r="PXE19" s="359"/>
      <c r="PXF19" s="360"/>
      <c r="PXG19" s="359"/>
      <c r="PXH19" s="360"/>
      <c r="PXI19" s="359"/>
      <c r="PXJ19" s="359"/>
      <c r="PXK19" s="359"/>
      <c r="PXL19" s="359"/>
      <c r="PXM19" s="360"/>
      <c r="PXN19" s="359"/>
      <c r="PXO19" s="360"/>
      <c r="PXP19" s="359"/>
      <c r="PXQ19" s="359"/>
      <c r="PXR19" s="359"/>
      <c r="PXS19" s="359"/>
      <c r="PXT19" s="360"/>
      <c r="PXU19" s="359"/>
      <c r="PXV19" s="360"/>
      <c r="PXW19" s="359"/>
      <c r="PXX19" s="359"/>
      <c r="PXY19" s="359"/>
      <c r="PXZ19" s="359"/>
      <c r="PYA19" s="360"/>
      <c r="PYB19" s="359"/>
      <c r="PYC19" s="360"/>
      <c r="PYD19" s="359"/>
      <c r="PYE19" s="359"/>
      <c r="PYF19" s="359"/>
      <c r="PYG19" s="359"/>
      <c r="PYH19" s="360"/>
      <c r="PYI19" s="359"/>
      <c r="PYJ19" s="360"/>
      <c r="PYK19" s="359"/>
      <c r="PYL19" s="359"/>
      <c r="PYM19" s="359"/>
      <c r="PYN19" s="359"/>
      <c r="PYO19" s="360"/>
      <c r="PYP19" s="359"/>
      <c r="PYQ19" s="360"/>
      <c r="PYR19" s="359"/>
      <c r="PYS19" s="359"/>
      <c r="PYT19" s="359"/>
      <c r="PYU19" s="359"/>
      <c r="PYV19" s="360"/>
      <c r="PYW19" s="359"/>
      <c r="PYX19" s="360"/>
      <c r="PYY19" s="359"/>
      <c r="PYZ19" s="359"/>
      <c r="PZA19" s="359"/>
      <c r="PZB19" s="359"/>
      <c r="PZC19" s="360"/>
      <c r="PZD19" s="359"/>
      <c r="PZE19" s="360"/>
      <c r="PZF19" s="359"/>
      <c r="PZG19" s="359"/>
      <c r="PZH19" s="359"/>
      <c r="PZI19" s="359"/>
      <c r="PZJ19" s="360"/>
      <c r="PZK19" s="359"/>
      <c r="PZL19" s="360"/>
      <c r="PZM19" s="359"/>
      <c r="PZN19" s="359"/>
      <c r="PZO19" s="359"/>
      <c r="PZP19" s="359"/>
      <c r="PZQ19" s="360"/>
      <c r="PZR19" s="359"/>
      <c r="PZS19" s="360"/>
      <c r="PZT19" s="359"/>
      <c r="PZU19" s="359"/>
      <c r="PZV19" s="359"/>
      <c r="PZW19" s="359"/>
      <c r="PZX19" s="360"/>
      <c r="PZY19" s="359"/>
      <c r="PZZ19" s="360"/>
      <c r="QAA19" s="359"/>
      <c r="QAB19" s="359"/>
      <c r="QAC19" s="359"/>
      <c r="QAD19" s="359"/>
      <c r="QAE19" s="360"/>
      <c r="QAF19" s="359"/>
      <c r="QAG19" s="360"/>
      <c r="QAH19" s="359"/>
      <c r="QAI19" s="359"/>
      <c r="QAJ19" s="359"/>
      <c r="QAK19" s="359"/>
      <c r="QAL19" s="360"/>
      <c r="QAM19" s="359"/>
      <c r="QAN19" s="360"/>
      <c r="QAO19" s="359"/>
      <c r="QAP19" s="359"/>
      <c r="QAQ19" s="359"/>
      <c r="QAR19" s="359"/>
      <c r="QAS19" s="360"/>
      <c r="QAT19" s="359"/>
      <c r="QAU19" s="360"/>
      <c r="QAV19" s="359"/>
      <c r="QAW19" s="359"/>
      <c r="QAX19" s="359"/>
      <c r="QAY19" s="359"/>
      <c r="QAZ19" s="360"/>
      <c r="QBA19" s="359"/>
      <c r="QBB19" s="360"/>
      <c r="QBC19" s="359"/>
      <c r="QBD19" s="359"/>
      <c r="QBE19" s="359"/>
      <c r="QBF19" s="359"/>
      <c r="QBG19" s="360"/>
      <c r="QBH19" s="359"/>
      <c r="QBI19" s="360"/>
      <c r="QBJ19" s="359"/>
      <c r="QBK19" s="359"/>
      <c r="QBL19" s="359"/>
      <c r="QBM19" s="359"/>
      <c r="QBN19" s="360"/>
      <c r="QBO19" s="359"/>
      <c r="QBP19" s="360"/>
      <c r="QBQ19" s="359"/>
      <c r="QBR19" s="359"/>
      <c r="QBS19" s="359"/>
      <c r="QBT19" s="359"/>
      <c r="QBU19" s="360"/>
      <c r="QBV19" s="359"/>
      <c r="QBW19" s="360"/>
      <c r="QBX19" s="359"/>
      <c r="QBY19" s="359"/>
      <c r="QBZ19" s="359"/>
      <c r="QCA19" s="359"/>
      <c r="QCB19" s="360"/>
      <c r="QCC19" s="359"/>
      <c r="QCD19" s="360"/>
      <c r="QCE19" s="359"/>
      <c r="QCF19" s="359"/>
      <c r="QCG19" s="359"/>
      <c r="QCH19" s="359"/>
      <c r="QCI19" s="360"/>
      <c r="QCJ19" s="359"/>
      <c r="QCK19" s="360"/>
      <c r="QCL19" s="359"/>
      <c r="QCM19" s="359"/>
      <c r="QCN19" s="359"/>
      <c r="QCO19" s="359"/>
      <c r="QCP19" s="360"/>
      <c r="QCQ19" s="359"/>
      <c r="QCR19" s="360"/>
      <c r="QCS19" s="359"/>
      <c r="QCT19" s="359"/>
      <c r="QCU19" s="359"/>
      <c r="QCV19" s="359"/>
      <c r="QCW19" s="360"/>
      <c r="QCX19" s="359"/>
      <c r="QCY19" s="360"/>
      <c r="QCZ19" s="359"/>
      <c r="QDA19" s="359"/>
      <c r="QDB19" s="359"/>
      <c r="QDC19" s="359"/>
      <c r="QDD19" s="360"/>
      <c r="QDE19" s="359"/>
      <c r="QDF19" s="360"/>
      <c r="QDG19" s="359"/>
      <c r="QDH19" s="359"/>
      <c r="QDI19" s="359"/>
      <c r="QDJ19" s="359"/>
      <c r="QDK19" s="360"/>
      <c r="QDL19" s="359"/>
      <c r="QDM19" s="360"/>
      <c r="QDN19" s="359"/>
      <c r="QDO19" s="359"/>
      <c r="QDP19" s="359"/>
      <c r="QDQ19" s="359"/>
      <c r="QDR19" s="360"/>
      <c r="QDS19" s="359"/>
      <c r="QDT19" s="360"/>
      <c r="QDU19" s="359"/>
      <c r="QDV19" s="359"/>
      <c r="QDW19" s="359"/>
      <c r="QDX19" s="359"/>
      <c r="QDY19" s="360"/>
      <c r="QDZ19" s="359"/>
      <c r="QEA19" s="360"/>
      <c r="QEB19" s="359"/>
      <c r="QEC19" s="359"/>
      <c r="QED19" s="359"/>
      <c r="QEE19" s="359"/>
      <c r="QEF19" s="360"/>
      <c r="QEG19" s="359"/>
      <c r="QEH19" s="360"/>
      <c r="QEI19" s="359"/>
      <c r="QEJ19" s="359"/>
      <c r="QEK19" s="359"/>
      <c r="QEL19" s="359"/>
      <c r="QEM19" s="360"/>
      <c r="QEN19" s="359"/>
      <c r="QEO19" s="360"/>
      <c r="QEP19" s="359"/>
      <c r="QEQ19" s="359"/>
      <c r="QER19" s="359"/>
      <c r="QES19" s="359"/>
      <c r="QET19" s="360"/>
      <c r="QEU19" s="359"/>
      <c r="QEV19" s="360"/>
      <c r="QEW19" s="359"/>
      <c r="QEX19" s="359"/>
      <c r="QEY19" s="359"/>
      <c r="QEZ19" s="359"/>
      <c r="QFA19" s="360"/>
      <c r="QFB19" s="359"/>
      <c r="QFC19" s="360"/>
      <c r="QFD19" s="359"/>
      <c r="QFE19" s="359"/>
      <c r="QFF19" s="359"/>
      <c r="QFG19" s="359"/>
      <c r="QFH19" s="360"/>
      <c r="QFI19" s="359"/>
      <c r="QFJ19" s="360"/>
      <c r="QFK19" s="359"/>
      <c r="QFL19" s="359"/>
      <c r="QFM19" s="359"/>
      <c r="QFN19" s="359"/>
      <c r="QFO19" s="360"/>
      <c r="QFP19" s="359"/>
      <c r="QFQ19" s="360"/>
      <c r="QFR19" s="359"/>
      <c r="QFS19" s="359"/>
      <c r="QFT19" s="359"/>
      <c r="QFU19" s="359"/>
      <c r="QFV19" s="360"/>
      <c r="QFW19" s="359"/>
      <c r="QFX19" s="360"/>
      <c r="QFY19" s="359"/>
      <c r="QFZ19" s="359"/>
      <c r="QGA19" s="359"/>
      <c r="QGB19" s="359"/>
      <c r="QGC19" s="360"/>
      <c r="QGD19" s="359"/>
      <c r="QGE19" s="360"/>
      <c r="QGF19" s="359"/>
      <c r="QGG19" s="359"/>
      <c r="QGH19" s="359"/>
      <c r="QGI19" s="359"/>
      <c r="QGJ19" s="360"/>
      <c r="QGK19" s="359"/>
      <c r="QGL19" s="360"/>
      <c r="QGM19" s="359"/>
      <c r="QGN19" s="359"/>
      <c r="QGO19" s="359"/>
      <c r="QGP19" s="359"/>
      <c r="QGQ19" s="360"/>
      <c r="QGR19" s="359"/>
      <c r="QGS19" s="360"/>
      <c r="QGT19" s="359"/>
      <c r="QGU19" s="359"/>
      <c r="QGV19" s="359"/>
      <c r="QGW19" s="359"/>
      <c r="QGX19" s="360"/>
      <c r="QGY19" s="359"/>
      <c r="QGZ19" s="360"/>
      <c r="QHA19" s="359"/>
      <c r="QHB19" s="359"/>
      <c r="QHC19" s="359"/>
      <c r="QHD19" s="359"/>
      <c r="QHE19" s="360"/>
      <c r="QHF19" s="359"/>
      <c r="QHG19" s="360"/>
      <c r="QHH19" s="359"/>
      <c r="QHI19" s="359"/>
      <c r="QHJ19" s="359"/>
      <c r="QHK19" s="359"/>
      <c r="QHL19" s="360"/>
      <c r="QHM19" s="359"/>
      <c r="QHN19" s="360"/>
      <c r="QHO19" s="359"/>
      <c r="QHP19" s="359"/>
      <c r="QHQ19" s="359"/>
      <c r="QHR19" s="359"/>
      <c r="QHS19" s="360"/>
      <c r="QHT19" s="359"/>
      <c r="QHU19" s="360"/>
      <c r="QHV19" s="359"/>
      <c r="QHW19" s="359"/>
      <c r="QHX19" s="359"/>
      <c r="QHY19" s="359"/>
      <c r="QHZ19" s="360"/>
      <c r="QIA19" s="359"/>
      <c r="QIB19" s="360"/>
      <c r="QIC19" s="359"/>
      <c r="QID19" s="359"/>
      <c r="QIE19" s="359"/>
      <c r="QIF19" s="359"/>
      <c r="QIG19" s="360"/>
      <c r="QIH19" s="359"/>
      <c r="QII19" s="360"/>
      <c r="QIJ19" s="359"/>
      <c r="QIK19" s="359"/>
      <c r="QIL19" s="359"/>
      <c r="QIM19" s="359"/>
      <c r="QIN19" s="360"/>
      <c r="QIO19" s="359"/>
      <c r="QIP19" s="360"/>
      <c r="QIQ19" s="359"/>
      <c r="QIR19" s="359"/>
      <c r="QIS19" s="359"/>
      <c r="QIT19" s="359"/>
      <c r="QIU19" s="360"/>
      <c r="QIV19" s="359"/>
      <c r="QIW19" s="360"/>
      <c r="QIX19" s="359"/>
      <c r="QIY19" s="359"/>
      <c r="QIZ19" s="359"/>
      <c r="QJA19" s="359"/>
      <c r="QJB19" s="360"/>
      <c r="QJC19" s="359"/>
      <c r="QJD19" s="360"/>
      <c r="QJE19" s="359"/>
      <c r="QJF19" s="359"/>
      <c r="QJG19" s="359"/>
      <c r="QJH19" s="359"/>
      <c r="QJI19" s="360"/>
      <c r="QJJ19" s="359"/>
      <c r="QJK19" s="360"/>
      <c r="QJL19" s="359"/>
      <c r="QJM19" s="359"/>
      <c r="QJN19" s="359"/>
      <c r="QJO19" s="359"/>
      <c r="QJP19" s="360"/>
      <c r="QJQ19" s="359"/>
      <c r="QJR19" s="360"/>
      <c r="QJS19" s="359"/>
      <c r="QJT19" s="359"/>
      <c r="QJU19" s="359"/>
      <c r="QJV19" s="359"/>
      <c r="QJW19" s="360"/>
      <c r="QJX19" s="359"/>
      <c r="QJY19" s="360"/>
      <c r="QJZ19" s="359"/>
      <c r="QKA19" s="359"/>
      <c r="QKB19" s="359"/>
      <c r="QKC19" s="359"/>
      <c r="QKD19" s="360"/>
      <c r="QKE19" s="359"/>
      <c r="QKF19" s="360"/>
      <c r="QKG19" s="359"/>
      <c r="QKH19" s="359"/>
      <c r="QKI19" s="359"/>
      <c r="QKJ19" s="359"/>
      <c r="QKK19" s="360"/>
      <c r="QKL19" s="359"/>
      <c r="QKM19" s="360"/>
      <c r="QKN19" s="359"/>
      <c r="QKO19" s="359"/>
      <c r="QKP19" s="359"/>
      <c r="QKQ19" s="359"/>
      <c r="QKR19" s="360"/>
      <c r="QKS19" s="359"/>
      <c r="QKT19" s="360"/>
      <c r="QKU19" s="359"/>
      <c r="QKV19" s="359"/>
      <c r="QKW19" s="359"/>
      <c r="QKX19" s="359"/>
      <c r="QKY19" s="360"/>
      <c r="QKZ19" s="359"/>
      <c r="QLA19" s="360"/>
      <c r="QLB19" s="359"/>
      <c r="QLC19" s="359"/>
      <c r="QLD19" s="359"/>
      <c r="QLE19" s="359"/>
      <c r="QLF19" s="360"/>
      <c r="QLG19" s="359"/>
      <c r="QLH19" s="360"/>
      <c r="QLI19" s="359"/>
      <c r="QLJ19" s="359"/>
      <c r="QLK19" s="359"/>
      <c r="QLL19" s="359"/>
      <c r="QLM19" s="360"/>
      <c r="QLN19" s="359"/>
      <c r="QLO19" s="360"/>
      <c r="QLP19" s="359"/>
      <c r="QLQ19" s="359"/>
      <c r="QLR19" s="359"/>
      <c r="QLS19" s="359"/>
      <c r="QLT19" s="360"/>
      <c r="QLU19" s="359"/>
      <c r="QLV19" s="360"/>
      <c r="QLW19" s="359"/>
      <c r="QLX19" s="359"/>
      <c r="QLY19" s="359"/>
      <c r="QLZ19" s="359"/>
      <c r="QMA19" s="360"/>
      <c r="QMB19" s="359"/>
      <c r="QMC19" s="360"/>
      <c r="QMD19" s="359"/>
      <c r="QME19" s="359"/>
      <c r="QMF19" s="359"/>
      <c r="QMG19" s="359"/>
      <c r="QMH19" s="360"/>
      <c r="QMI19" s="359"/>
      <c r="QMJ19" s="360"/>
      <c r="QMK19" s="359"/>
      <c r="QML19" s="359"/>
      <c r="QMM19" s="359"/>
      <c r="QMN19" s="359"/>
      <c r="QMO19" s="360"/>
      <c r="QMP19" s="359"/>
      <c r="QMQ19" s="360"/>
      <c r="QMR19" s="359"/>
      <c r="QMS19" s="359"/>
      <c r="QMT19" s="359"/>
      <c r="QMU19" s="359"/>
      <c r="QMV19" s="360"/>
      <c r="QMW19" s="359"/>
      <c r="QMX19" s="360"/>
      <c r="QMY19" s="359"/>
      <c r="QMZ19" s="359"/>
      <c r="QNA19" s="359"/>
      <c r="QNB19" s="359"/>
      <c r="QNC19" s="360"/>
      <c r="QND19" s="359"/>
      <c r="QNE19" s="360"/>
      <c r="QNF19" s="359"/>
      <c r="QNG19" s="359"/>
      <c r="QNH19" s="359"/>
      <c r="QNI19" s="359"/>
      <c r="QNJ19" s="360"/>
      <c r="QNK19" s="359"/>
      <c r="QNL19" s="360"/>
      <c r="QNM19" s="359"/>
      <c r="QNN19" s="359"/>
      <c r="QNO19" s="359"/>
      <c r="QNP19" s="359"/>
      <c r="QNQ19" s="360"/>
      <c r="QNR19" s="359"/>
      <c r="QNS19" s="360"/>
      <c r="QNT19" s="359"/>
      <c r="QNU19" s="359"/>
      <c r="QNV19" s="359"/>
      <c r="QNW19" s="359"/>
      <c r="QNX19" s="360"/>
      <c r="QNY19" s="359"/>
      <c r="QNZ19" s="360"/>
      <c r="QOA19" s="359"/>
      <c r="QOB19" s="359"/>
      <c r="QOC19" s="359"/>
      <c r="QOD19" s="359"/>
      <c r="QOE19" s="360"/>
      <c r="QOF19" s="359"/>
      <c r="QOG19" s="360"/>
      <c r="QOH19" s="359"/>
      <c r="QOI19" s="359"/>
      <c r="QOJ19" s="359"/>
      <c r="QOK19" s="359"/>
      <c r="QOL19" s="360"/>
      <c r="QOM19" s="359"/>
      <c r="QON19" s="360"/>
      <c r="QOO19" s="359"/>
      <c r="QOP19" s="359"/>
      <c r="QOQ19" s="359"/>
      <c r="QOR19" s="359"/>
      <c r="QOS19" s="360"/>
      <c r="QOT19" s="359"/>
      <c r="QOU19" s="360"/>
      <c r="QOV19" s="359"/>
      <c r="QOW19" s="359"/>
      <c r="QOX19" s="359"/>
      <c r="QOY19" s="359"/>
      <c r="QOZ19" s="360"/>
      <c r="QPA19" s="359"/>
      <c r="QPB19" s="360"/>
      <c r="QPC19" s="359"/>
      <c r="QPD19" s="359"/>
      <c r="QPE19" s="359"/>
      <c r="QPF19" s="359"/>
      <c r="QPG19" s="360"/>
      <c r="QPH19" s="359"/>
      <c r="QPI19" s="360"/>
      <c r="QPJ19" s="359"/>
      <c r="QPK19" s="359"/>
      <c r="QPL19" s="359"/>
      <c r="QPM19" s="359"/>
      <c r="QPN19" s="360"/>
      <c r="QPO19" s="359"/>
      <c r="QPP19" s="360"/>
      <c r="QPQ19" s="359"/>
      <c r="QPR19" s="359"/>
      <c r="QPS19" s="359"/>
      <c r="QPT19" s="359"/>
      <c r="QPU19" s="360"/>
      <c r="QPV19" s="359"/>
      <c r="QPW19" s="360"/>
      <c r="QPX19" s="359"/>
      <c r="QPY19" s="359"/>
      <c r="QPZ19" s="359"/>
      <c r="QQA19" s="359"/>
      <c r="QQB19" s="360"/>
      <c r="QQC19" s="359"/>
      <c r="QQD19" s="360"/>
      <c r="QQE19" s="359"/>
      <c r="QQF19" s="359"/>
      <c r="QQG19" s="359"/>
      <c r="QQH19" s="359"/>
      <c r="QQI19" s="360"/>
      <c r="QQJ19" s="359"/>
      <c r="QQK19" s="360"/>
      <c r="QQL19" s="359"/>
      <c r="QQM19" s="359"/>
      <c r="QQN19" s="359"/>
      <c r="QQO19" s="359"/>
      <c r="QQP19" s="360"/>
      <c r="QQQ19" s="359"/>
      <c r="QQR19" s="360"/>
      <c r="QQS19" s="359"/>
      <c r="QQT19" s="359"/>
      <c r="QQU19" s="359"/>
      <c r="QQV19" s="359"/>
      <c r="QQW19" s="360"/>
      <c r="QQX19" s="359"/>
      <c r="QQY19" s="360"/>
      <c r="QQZ19" s="359"/>
      <c r="QRA19" s="359"/>
      <c r="QRB19" s="359"/>
      <c r="QRC19" s="359"/>
      <c r="QRD19" s="360"/>
      <c r="QRE19" s="359"/>
      <c r="QRF19" s="360"/>
      <c r="QRG19" s="359"/>
      <c r="QRH19" s="359"/>
      <c r="QRI19" s="359"/>
      <c r="QRJ19" s="359"/>
      <c r="QRK19" s="360"/>
      <c r="QRL19" s="359"/>
      <c r="QRM19" s="360"/>
      <c r="QRN19" s="359"/>
      <c r="QRO19" s="359"/>
      <c r="QRP19" s="359"/>
      <c r="QRQ19" s="359"/>
      <c r="QRR19" s="360"/>
      <c r="QRS19" s="359"/>
      <c r="QRT19" s="360"/>
      <c r="QRU19" s="359"/>
      <c r="QRV19" s="359"/>
      <c r="QRW19" s="359"/>
      <c r="QRX19" s="359"/>
      <c r="QRY19" s="360"/>
      <c r="QRZ19" s="359"/>
      <c r="QSA19" s="360"/>
      <c r="QSB19" s="359"/>
      <c r="QSC19" s="359"/>
      <c r="QSD19" s="359"/>
      <c r="QSE19" s="359"/>
      <c r="QSF19" s="360"/>
      <c r="QSG19" s="359"/>
      <c r="QSH19" s="360"/>
      <c r="QSI19" s="359"/>
      <c r="QSJ19" s="359"/>
      <c r="QSK19" s="359"/>
      <c r="QSL19" s="359"/>
      <c r="QSM19" s="360"/>
      <c r="QSN19" s="359"/>
      <c r="QSO19" s="360"/>
      <c r="QSP19" s="359"/>
      <c r="QSQ19" s="359"/>
      <c r="QSR19" s="359"/>
      <c r="QSS19" s="359"/>
      <c r="QST19" s="360"/>
      <c r="QSU19" s="359"/>
      <c r="QSV19" s="360"/>
      <c r="QSW19" s="359"/>
      <c r="QSX19" s="359"/>
      <c r="QSY19" s="359"/>
      <c r="QSZ19" s="359"/>
      <c r="QTA19" s="360"/>
      <c r="QTB19" s="359"/>
      <c r="QTC19" s="360"/>
      <c r="QTD19" s="359"/>
      <c r="QTE19" s="359"/>
      <c r="QTF19" s="359"/>
      <c r="QTG19" s="359"/>
      <c r="QTH19" s="360"/>
      <c r="QTI19" s="359"/>
      <c r="QTJ19" s="360"/>
      <c r="QTK19" s="359"/>
      <c r="QTL19" s="359"/>
      <c r="QTM19" s="359"/>
      <c r="QTN19" s="359"/>
      <c r="QTO19" s="360"/>
      <c r="QTP19" s="359"/>
      <c r="QTQ19" s="360"/>
      <c r="QTR19" s="359"/>
      <c r="QTS19" s="359"/>
      <c r="QTT19" s="359"/>
      <c r="QTU19" s="359"/>
      <c r="QTV19" s="360"/>
      <c r="QTW19" s="359"/>
      <c r="QTX19" s="360"/>
      <c r="QTY19" s="359"/>
      <c r="QTZ19" s="359"/>
      <c r="QUA19" s="359"/>
      <c r="QUB19" s="359"/>
      <c r="QUC19" s="360"/>
      <c r="QUD19" s="359"/>
      <c r="QUE19" s="360"/>
      <c r="QUF19" s="359"/>
      <c r="QUG19" s="359"/>
      <c r="QUH19" s="359"/>
      <c r="QUI19" s="359"/>
      <c r="QUJ19" s="360"/>
      <c r="QUK19" s="359"/>
      <c r="QUL19" s="360"/>
      <c r="QUM19" s="359"/>
      <c r="QUN19" s="359"/>
      <c r="QUO19" s="359"/>
      <c r="QUP19" s="359"/>
      <c r="QUQ19" s="360"/>
      <c r="QUR19" s="359"/>
      <c r="QUS19" s="360"/>
      <c r="QUT19" s="359"/>
      <c r="QUU19" s="359"/>
      <c r="QUV19" s="359"/>
      <c r="QUW19" s="359"/>
      <c r="QUX19" s="360"/>
      <c r="QUY19" s="359"/>
      <c r="QUZ19" s="360"/>
      <c r="QVA19" s="359"/>
      <c r="QVB19" s="359"/>
      <c r="QVC19" s="359"/>
      <c r="QVD19" s="359"/>
      <c r="QVE19" s="360"/>
      <c r="QVF19" s="359"/>
      <c r="QVG19" s="360"/>
      <c r="QVH19" s="359"/>
      <c r="QVI19" s="359"/>
      <c r="QVJ19" s="359"/>
      <c r="QVK19" s="359"/>
      <c r="QVL19" s="360"/>
      <c r="QVM19" s="359"/>
      <c r="QVN19" s="360"/>
      <c r="QVO19" s="359"/>
      <c r="QVP19" s="359"/>
      <c r="QVQ19" s="359"/>
      <c r="QVR19" s="359"/>
      <c r="QVS19" s="360"/>
      <c r="QVT19" s="359"/>
      <c r="QVU19" s="360"/>
      <c r="QVV19" s="359"/>
      <c r="QVW19" s="359"/>
      <c r="QVX19" s="359"/>
      <c r="QVY19" s="359"/>
      <c r="QVZ19" s="360"/>
      <c r="QWA19" s="359"/>
      <c r="QWB19" s="360"/>
      <c r="QWC19" s="359"/>
      <c r="QWD19" s="359"/>
      <c r="QWE19" s="359"/>
      <c r="QWF19" s="359"/>
      <c r="QWG19" s="360"/>
      <c r="QWH19" s="359"/>
      <c r="QWI19" s="360"/>
      <c r="QWJ19" s="359"/>
      <c r="QWK19" s="359"/>
      <c r="QWL19" s="359"/>
      <c r="QWM19" s="359"/>
      <c r="QWN19" s="360"/>
      <c r="QWO19" s="359"/>
      <c r="QWP19" s="360"/>
      <c r="QWQ19" s="359"/>
      <c r="QWR19" s="359"/>
      <c r="QWS19" s="359"/>
      <c r="QWT19" s="359"/>
      <c r="QWU19" s="360"/>
      <c r="QWV19" s="359"/>
      <c r="QWW19" s="360"/>
      <c r="QWX19" s="359"/>
      <c r="QWY19" s="359"/>
      <c r="QWZ19" s="359"/>
      <c r="QXA19" s="359"/>
      <c r="QXB19" s="360"/>
      <c r="QXC19" s="359"/>
      <c r="QXD19" s="360"/>
      <c r="QXE19" s="359"/>
      <c r="QXF19" s="359"/>
      <c r="QXG19" s="359"/>
      <c r="QXH19" s="359"/>
      <c r="QXI19" s="360"/>
      <c r="QXJ19" s="359"/>
      <c r="QXK19" s="360"/>
      <c r="QXL19" s="359"/>
      <c r="QXM19" s="359"/>
      <c r="QXN19" s="359"/>
      <c r="QXO19" s="359"/>
      <c r="QXP19" s="360"/>
      <c r="QXQ19" s="359"/>
      <c r="QXR19" s="360"/>
      <c r="QXS19" s="359"/>
      <c r="QXT19" s="359"/>
      <c r="QXU19" s="359"/>
      <c r="QXV19" s="359"/>
      <c r="QXW19" s="360"/>
      <c r="QXX19" s="359"/>
      <c r="QXY19" s="360"/>
      <c r="QXZ19" s="359"/>
      <c r="QYA19" s="359"/>
      <c r="QYB19" s="359"/>
      <c r="QYC19" s="359"/>
      <c r="QYD19" s="360"/>
      <c r="QYE19" s="359"/>
      <c r="QYF19" s="360"/>
      <c r="QYG19" s="359"/>
      <c r="QYH19" s="359"/>
      <c r="QYI19" s="359"/>
      <c r="QYJ19" s="359"/>
      <c r="QYK19" s="360"/>
      <c r="QYL19" s="359"/>
      <c r="QYM19" s="360"/>
      <c r="QYN19" s="359"/>
      <c r="QYO19" s="359"/>
      <c r="QYP19" s="359"/>
      <c r="QYQ19" s="359"/>
      <c r="QYR19" s="360"/>
      <c r="QYS19" s="359"/>
      <c r="QYT19" s="360"/>
      <c r="QYU19" s="359"/>
      <c r="QYV19" s="359"/>
      <c r="QYW19" s="359"/>
      <c r="QYX19" s="359"/>
      <c r="QYY19" s="360"/>
      <c r="QYZ19" s="359"/>
      <c r="QZA19" s="360"/>
      <c r="QZB19" s="359"/>
      <c r="QZC19" s="359"/>
      <c r="QZD19" s="359"/>
      <c r="QZE19" s="359"/>
      <c r="QZF19" s="360"/>
      <c r="QZG19" s="359"/>
      <c r="QZH19" s="360"/>
      <c r="QZI19" s="359"/>
      <c r="QZJ19" s="359"/>
      <c r="QZK19" s="359"/>
      <c r="QZL19" s="359"/>
      <c r="QZM19" s="360"/>
      <c r="QZN19" s="359"/>
      <c r="QZO19" s="360"/>
      <c r="QZP19" s="359"/>
      <c r="QZQ19" s="359"/>
      <c r="QZR19" s="359"/>
      <c r="QZS19" s="359"/>
      <c r="QZT19" s="360"/>
      <c r="QZU19" s="359"/>
      <c r="QZV19" s="360"/>
      <c r="QZW19" s="359"/>
      <c r="QZX19" s="359"/>
      <c r="QZY19" s="359"/>
      <c r="QZZ19" s="359"/>
      <c r="RAA19" s="360"/>
      <c r="RAB19" s="359"/>
      <c r="RAC19" s="360"/>
      <c r="RAD19" s="359"/>
      <c r="RAE19" s="359"/>
      <c r="RAF19" s="359"/>
      <c r="RAG19" s="359"/>
      <c r="RAH19" s="360"/>
      <c r="RAI19" s="359"/>
      <c r="RAJ19" s="360"/>
      <c r="RAK19" s="359"/>
      <c r="RAL19" s="359"/>
      <c r="RAM19" s="359"/>
      <c r="RAN19" s="359"/>
      <c r="RAO19" s="360"/>
      <c r="RAP19" s="359"/>
      <c r="RAQ19" s="360"/>
      <c r="RAR19" s="359"/>
      <c r="RAS19" s="359"/>
      <c r="RAT19" s="359"/>
      <c r="RAU19" s="359"/>
      <c r="RAV19" s="360"/>
      <c r="RAW19" s="359"/>
      <c r="RAX19" s="360"/>
      <c r="RAY19" s="359"/>
      <c r="RAZ19" s="359"/>
      <c r="RBA19" s="359"/>
      <c r="RBB19" s="359"/>
      <c r="RBC19" s="360"/>
      <c r="RBD19" s="359"/>
      <c r="RBE19" s="360"/>
      <c r="RBF19" s="359"/>
      <c r="RBG19" s="359"/>
      <c r="RBH19" s="359"/>
      <c r="RBI19" s="359"/>
      <c r="RBJ19" s="360"/>
      <c r="RBK19" s="359"/>
      <c r="RBL19" s="360"/>
      <c r="RBM19" s="359"/>
      <c r="RBN19" s="359"/>
      <c r="RBO19" s="359"/>
      <c r="RBP19" s="359"/>
      <c r="RBQ19" s="360"/>
      <c r="RBR19" s="359"/>
      <c r="RBS19" s="360"/>
      <c r="RBT19" s="359"/>
      <c r="RBU19" s="359"/>
      <c r="RBV19" s="359"/>
      <c r="RBW19" s="359"/>
      <c r="RBX19" s="360"/>
      <c r="RBY19" s="359"/>
      <c r="RBZ19" s="360"/>
      <c r="RCA19" s="359"/>
      <c r="RCB19" s="359"/>
      <c r="RCC19" s="359"/>
      <c r="RCD19" s="359"/>
      <c r="RCE19" s="360"/>
      <c r="RCF19" s="359"/>
      <c r="RCG19" s="360"/>
      <c r="RCH19" s="359"/>
      <c r="RCI19" s="359"/>
      <c r="RCJ19" s="359"/>
      <c r="RCK19" s="359"/>
      <c r="RCL19" s="360"/>
      <c r="RCM19" s="359"/>
      <c r="RCN19" s="360"/>
      <c r="RCO19" s="359"/>
      <c r="RCP19" s="359"/>
      <c r="RCQ19" s="359"/>
      <c r="RCR19" s="359"/>
      <c r="RCS19" s="360"/>
      <c r="RCT19" s="359"/>
      <c r="RCU19" s="360"/>
      <c r="RCV19" s="359"/>
      <c r="RCW19" s="359"/>
      <c r="RCX19" s="359"/>
      <c r="RCY19" s="359"/>
      <c r="RCZ19" s="360"/>
      <c r="RDA19" s="359"/>
      <c r="RDB19" s="360"/>
      <c r="RDC19" s="359"/>
      <c r="RDD19" s="359"/>
      <c r="RDE19" s="359"/>
      <c r="RDF19" s="359"/>
      <c r="RDG19" s="360"/>
      <c r="RDH19" s="359"/>
      <c r="RDI19" s="360"/>
      <c r="RDJ19" s="359"/>
      <c r="RDK19" s="359"/>
      <c r="RDL19" s="359"/>
      <c r="RDM19" s="359"/>
      <c r="RDN19" s="360"/>
      <c r="RDO19" s="359"/>
      <c r="RDP19" s="360"/>
      <c r="RDQ19" s="359"/>
      <c r="RDR19" s="359"/>
      <c r="RDS19" s="359"/>
      <c r="RDT19" s="359"/>
      <c r="RDU19" s="360"/>
      <c r="RDV19" s="359"/>
      <c r="RDW19" s="360"/>
      <c r="RDX19" s="359"/>
      <c r="RDY19" s="359"/>
      <c r="RDZ19" s="359"/>
      <c r="REA19" s="359"/>
      <c r="REB19" s="360"/>
      <c r="REC19" s="359"/>
      <c r="RED19" s="360"/>
      <c r="REE19" s="359"/>
      <c r="REF19" s="359"/>
      <c r="REG19" s="359"/>
      <c r="REH19" s="359"/>
      <c r="REI19" s="360"/>
      <c r="REJ19" s="359"/>
      <c r="REK19" s="360"/>
      <c r="REL19" s="359"/>
      <c r="REM19" s="359"/>
      <c r="REN19" s="359"/>
      <c r="REO19" s="359"/>
      <c r="REP19" s="360"/>
      <c r="REQ19" s="359"/>
      <c r="RER19" s="360"/>
      <c r="RES19" s="359"/>
      <c r="RET19" s="359"/>
      <c r="REU19" s="359"/>
      <c r="REV19" s="359"/>
      <c r="REW19" s="360"/>
      <c r="REX19" s="359"/>
      <c r="REY19" s="360"/>
      <c r="REZ19" s="359"/>
      <c r="RFA19" s="359"/>
      <c r="RFB19" s="359"/>
      <c r="RFC19" s="359"/>
      <c r="RFD19" s="360"/>
      <c r="RFE19" s="359"/>
      <c r="RFF19" s="360"/>
      <c r="RFG19" s="359"/>
      <c r="RFH19" s="359"/>
      <c r="RFI19" s="359"/>
      <c r="RFJ19" s="359"/>
      <c r="RFK19" s="360"/>
      <c r="RFL19" s="359"/>
      <c r="RFM19" s="360"/>
      <c r="RFN19" s="359"/>
      <c r="RFO19" s="359"/>
      <c r="RFP19" s="359"/>
      <c r="RFQ19" s="359"/>
      <c r="RFR19" s="360"/>
      <c r="RFS19" s="359"/>
      <c r="RFT19" s="360"/>
      <c r="RFU19" s="359"/>
      <c r="RFV19" s="359"/>
      <c r="RFW19" s="359"/>
      <c r="RFX19" s="359"/>
      <c r="RFY19" s="360"/>
      <c r="RFZ19" s="359"/>
      <c r="RGA19" s="360"/>
      <c r="RGB19" s="359"/>
      <c r="RGC19" s="359"/>
      <c r="RGD19" s="359"/>
      <c r="RGE19" s="359"/>
      <c r="RGF19" s="360"/>
      <c r="RGG19" s="359"/>
      <c r="RGH19" s="360"/>
      <c r="RGI19" s="359"/>
      <c r="RGJ19" s="359"/>
      <c r="RGK19" s="359"/>
      <c r="RGL19" s="359"/>
      <c r="RGM19" s="360"/>
      <c r="RGN19" s="359"/>
      <c r="RGO19" s="360"/>
      <c r="RGP19" s="359"/>
      <c r="RGQ19" s="359"/>
      <c r="RGR19" s="359"/>
      <c r="RGS19" s="359"/>
      <c r="RGT19" s="360"/>
      <c r="RGU19" s="359"/>
      <c r="RGV19" s="360"/>
      <c r="RGW19" s="359"/>
      <c r="RGX19" s="359"/>
      <c r="RGY19" s="359"/>
      <c r="RGZ19" s="359"/>
      <c r="RHA19" s="360"/>
      <c r="RHB19" s="359"/>
      <c r="RHC19" s="360"/>
      <c r="RHD19" s="359"/>
      <c r="RHE19" s="359"/>
      <c r="RHF19" s="359"/>
      <c r="RHG19" s="359"/>
      <c r="RHH19" s="360"/>
      <c r="RHI19" s="359"/>
      <c r="RHJ19" s="360"/>
      <c r="RHK19" s="359"/>
      <c r="RHL19" s="359"/>
      <c r="RHM19" s="359"/>
      <c r="RHN19" s="359"/>
      <c r="RHO19" s="360"/>
      <c r="RHP19" s="359"/>
      <c r="RHQ19" s="360"/>
      <c r="RHR19" s="359"/>
      <c r="RHS19" s="359"/>
      <c r="RHT19" s="359"/>
      <c r="RHU19" s="359"/>
      <c r="RHV19" s="360"/>
      <c r="RHW19" s="359"/>
      <c r="RHX19" s="360"/>
      <c r="RHY19" s="359"/>
      <c r="RHZ19" s="359"/>
      <c r="RIA19" s="359"/>
      <c r="RIB19" s="359"/>
      <c r="RIC19" s="360"/>
      <c r="RID19" s="359"/>
      <c r="RIE19" s="360"/>
      <c r="RIF19" s="359"/>
      <c r="RIG19" s="359"/>
      <c r="RIH19" s="359"/>
      <c r="RII19" s="359"/>
      <c r="RIJ19" s="360"/>
      <c r="RIK19" s="359"/>
      <c r="RIL19" s="360"/>
      <c r="RIM19" s="359"/>
      <c r="RIN19" s="359"/>
      <c r="RIO19" s="359"/>
      <c r="RIP19" s="359"/>
      <c r="RIQ19" s="360"/>
      <c r="RIR19" s="359"/>
      <c r="RIS19" s="360"/>
      <c r="RIT19" s="359"/>
      <c r="RIU19" s="359"/>
      <c r="RIV19" s="359"/>
      <c r="RIW19" s="359"/>
      <c r="RIX19" s="360"/>
      <c r="RIY19" s="359"/>
      <c r="RIZ19" s="360"/>
      <c r="RJA19" s="359"/>
      <c r="RJB19" s="359"/>
      <c r="RJC19" s="359"/>
      <c r="RJD19" s="359"/>
      <c r="RJE19" s="360"/>
      <c r="RJF19" s="359"/>
      <c r="RJG19" s="360"/>
      <c r="RJH19" s="359"/>
      <c r="RJI19" s="359"/>
      <c r="RJJ19" s="359"/>
      <c r="RJK19" s="359"/>
      <c r="RJL19" s="360"/>
      <c r="RJM19" s="359"/>
      <c r="RJN19" s="360"/>
      <c r="RJO19" s="359"/>
      <c r="RJP19" s="359"/>
      <c r="RJQ19" s="359"/>
      <c r="RJR19" s="359"/>
      <c r="RJS19" s="360"/>
      <c r="RJT19" s="359"/>
      <c r="RJU19" s="360"/>
      <c r="RJV19" s="359"/>
      <c r="RJW19" s="359"/>
      <c r="RJX19" s="359"/>
      <c r="RJY19" s="359"/>
      <c r="RJZ19" s="360"/>
      <c r="RKA19" s="359"/>
      <c r="RKB19" s="360"/>
      <c r="RKC19" s="359"/>
      <c r="RKD19" s="359"/>
      <c r="RKE19" s="359"/>
      <c r="RKF19" s="359"/>
      <c r="RKG19" s="360"/>
      <c r="RKH19" s="359"/>
      <c r="RKI19" s="360"/>
      <c r="RKJ19" s="359"/>
      <c r="RKK19" s="359"/>
      <c r="RKL19" s="359"/>
      <c r="RKM19" s="359"/>
      <c r="RKN19" s="360"/>
      <c r="RKO19" s="359"/>
      <c r="RKP19" s="360"/>
      <c r="RKQ19" s="359"/>
      <c r="RKR19" s="359"/>
      <c r="RKS19" s="359"/>
      <c r="RKT19" s="359"/>
      <c r="RKU19" s="360"/>
      <c r="RKV19" s="359"/>
      <c r="RKW19" s="360"/>
      <c r="RKX19" s="359"/>
      <c r="RKY19" s="359"/>
      <c r="RKZ19" s="359"/>
      <c r="RLA19" s="359"/>
      <c r="RLB19" s="360"/>
      <c r="RLC19" s="359"/>
      <c r="RLD19" s="360"/>
      <c r="RLE19" s="359"/>
      <c r="RLF19" s="359"/>
      <c r="RLG19" s="359"/>
      <c r="RLH19" s="359"/>
      <c r="RLI19" s="360"/>
      <c r="RLJ19" s="359"/>
      <c r="RLK19" s="360"/>
      <c r="RLL19" s="359"/>
      <c r="RLM19" s="359"/>
      <c r="RLN19" s="359"/>
      <c r="RLO19" s="359"/>
      <c r="RLP19" s="360"/>
      <c r="RLQ19" s="359"/>
      <c r="RLR19" s="360"/>
      <c r="RLS19" s="359"/>
      <c r="RLT19" s="359"/>
      <c r="RLU19" s="359"/>
      <c r="RLV19" s="359"/>
      <c r="RLW19" s="360"/>
      <c r="RLX19" s="359"/>
      <c r="RLY19" s="360"/>
      <c r="RLZ19" s="359"/>
      <c r="RMA19" s="359"/>
      <c r="RMB19" s="359"/>
      <c r="RMC19" s="359"/>
      <c r="RMD19" s="360"/>
      <c r="RME19" s="359"/>
      <c r="RMF19" s="360"/>
      <c r="RMG19" s="359"/>
      <c r="RMH19" s="359"/>
      <c r="RMI19" s="359"/>
      <c r="RMJ19" s="359"/>
      <c r="RMK19" s="360"/>
      <c r="RML19" s="359"/>
      <c r="RMM19" s="360"/>
      <c r="RMN19" s="359"/>
      <c r="RMO19" s="359"/>
      <c r="RMP19" s="359"/>
      <c r="RMQ19" s="359"/>
      <c r="RMR19" s="360"/>
      <c r="RMS19" s="359"/>
      <c r="RMT19" s="360"/>
      <c r="RMU19" s="359"/>
      <c r="RMV19" s="359"/>
      <c r="RMW19" s="359"/>
      <c r="RMX19" s="359"/>
      <c r="RMY19" s="360"/>
      <c r="RMZ19" s="359"/>
      <c r="RNA19" s="360"/>
      <c r="RNB19" s="359"/>
      <c r="RNC19" s="359"/>
      <c r="RND19" s="359"/>
      <c r="RNE19" s="359"/>
      <c r="RNF19" s="360"/>
      <c r="RNG19" s="359"/>
      <c r="RNH19" s="360"/>
      <c r="RNI19" s="359"/>
      <c r="RNJ19" s="359"/>
      <c r="RNK19" s="359"/>
      <c r="RNL19" s="359"/>
      <c r="RNM19" s="360"/>
      <c r="RNN19" s="359"/>
      <c r="RNO19" s="360"/>
      <c r="RNP19" s="359"/>
      <c r="RNQ19" s="359"/>
      <c r="RNR19" s="359"/>
      <c r="RNS19" s="359"/>
      <c r="RNT19" s="360"/>
      <c r="RNU19" s="359"/>
      <c r="RNV19" s="360"/>
      <c r="RNW19" s="359"/>
      <c r="RNX19" s="359"/>
      <c r="RNY19" s="359"/>
      <c r="RNZ19" s="359"/>
      <c r="ROA19" s="360"/>
      <c r="ROB19" s="359"/>
      <c r="ROC19" s="360"/>
      <c r="ROD19" s="359"/>
      <c r="ROE19" s="359"/>
      <c r="ROF19" s="359"/>
      <c r="ROG19" s="359"/>
      <c r="ROH19" s="360"/>
      <c r="ROI19" s="359"/>
      <c r="ROJ19" s="360"/>
      <c r="ROK19" s="359"/>
      <c r="ROL19" s="359"/>
      <c r="ROM19" s="359"/>
      <c r="RON19" s="359"/>
      <c r="ROO19" s="360"/>
      <c r="ROP19" s="359"/>
      <c r="ROQ19" s="360"/>
      <c r="ROR19" s="359"/>
      <c r="ROS19" s="359"/>
      <c r="ROT19" s="359"/>
      <c r="ROU19" s="359"/>
      <c r="ROV19" s="360"/>
      <c r="ROW19" s="359"/>
      <c r="ROX19" s="360"/>
      <c r="ROY19" s="359"/>
      <c r="ROZ19" s="359"/>
      <c r="RPA19" s="359"/>
      <c r="RPB19" s="359"/>
      <c r="RPC19" s="360"/>
      <c r="RPD19" s="359"/>
      <c r="RPE19" s="360"/>
      <c r="RPF19" s="359"/>
      <c r="RPG19" s="359"/>
      <c r="RPH19" s="359"/>
      <c r="RPI19" s="359"/>
      <c r="RPJ19" s="360"/>
      <c r="RPK19" s="359"/>
      <c r="RPL19" s="360"/>
      <c r="RPM19" s="359"/>
      <c r="RPN19" s="359"/>
      <c r="RPO19" s="359"/>
      <c r="RPP19" s="359"/>
      <c r="RPQ19" s="360"/>
      <c r="RPR19" s="359"/>
      <c r="RPS19" s="360"/>
      <c r="RPT19" s="359"/>
      <c r="RPU19" s="359"/>
      <c r="RPV19" s="359"/>
      <c r="RPW19" s="359"/>
      <c r="RPX19" s="360"/>
      <c r="RPY19" s="359"/>
      <c r="RPZ19" s="360"/>
      <c r="RQA19" s="359"/>
      <c r="RQB19" s="359"/>
      <c r="RQC19" s="359"/>
      <c r="RQD19" s="359"/>
      <c r="RQE19" s="360"/>
      <c r="RQF19" s="359"/>
      <c r="RQG19" s="360"/>
      <c r="RQH19" s="359"/>
      <c r="RQI19" s="359"/>
      <c r="RQJ19" s="359"/>
      <c r="RQK19" s="359"/>
      <c r="RQL19" s="360"/>
      <c r="RQM19" s="359"/>
      <c r="RQN19" s="360"/>
      <c r="RQO19" s="359"/>
      <c r="RQP19" s="359"/>
      <c r="RQQ19" s="359"/>
      <c r="RQR19" s="359"/>
      <c r="RQS19" s="360"/>
      <c r="RQT19" s="359"/>
      <c r="RQU19" s="360"/>
      <c r="RQV19" s="359"/>
      <c r="RQW19" s="359"/>
      <c r="RQX19" s="359"/>
      <c r="RQY19" s="359"/>
      <c r="RQZ19" s="360"/>
      <c r="RRA19" s="359"/>
      <c r="RRB19" s="360"/>
      <c r="RRC19" s="359"/>
      <c r="RRD19" s="359"/>
      <c r="RRE19" s="359"/>
      <c r="RRF19" s="359"/>
      <c r="RRG19" s="360"/>
      <c r="RRH19" s="359"/>
      <c r="RRI19" s="360"/>
      <c r="RRJ19" s="359"/>
      <c r="RRK19" s="359"/>
      <c r="RRL19" s="359"/>
      <c r="RRM19" s="359"/>
      <c r="RRN19" s="360"/>
      <c r="RRO19" s="359"/>
      <c r="RRP19" s="360"/>
      <c r="RRQ19" s="359"/>
      <c r="RRR19" s="359"/>
      <c r="RRS19" s="359"/>
      <c r="RRT19" s="359"/>
      <c r="RRU19" s="360"/>
      <c r="RRV19" s="359"/>
      <c r="RRW19" s="360"/>
      <c r="RRX19" s="359"/>
      <c r="RRY19" s="359"/>
      <c r="RRZ19" s="359"/>
      <c r="RSA19" s="359"/>
      <c r="RSB19" s="360"/>
      <c r="RSC19" s="359"/>
      <c r="RSD19" s="360"/>
      <c r="RSE19" s="359"/>
      <c r="RSF19" s="359"/>
      <c r="RSG19" s="359"/>
      <c r="RSH19" s="359"/>
      <c r="RSI19" s="360"/>
      <c r="RSJ19" s="359"/>
      <c r="RSK19" s="360"/>
      <c r="RSL19" s="359"/>
      <c r="RSM19" s="359"/>
      <c r="RSN19" s="359"/>
      <c r="RSO19" s="359"/>
      <c r="RSP19" s="360"/>
      <c r="RSQ19" s="359"/>
      <c r="RSR19" s="360"/>
      <c r="RSS19" s="359"/>
      <c r="RST19" s="359"/>
      <c r="RSU19" s="359"/>
      <c r="RSV19" s="359"/>
      <c r="RSW19" s="360"/>
      <c r="RSX19" s="359"/>
      <c r="RSY19" s="360"/>
      <c r="RSZ19" s="359"/>
      <c r="RTA19" s="359"/>
      <c r="RTB19" s="359"/>
      <c r="RTC19" s="359"/>
      <c r="RTD19" s="360"/>
      <c r="RTE19" s="359"/>
      <c r="RTF19" s="360"/>
      <c r="RTG19" s="359"/>
      <c r="RTH19" s="359"/>
      <c r="RTI19" s="359"/>
      <c r="RTJ19" s="359"/>
      <c r="RTK19" s="360"/>
      <c r="RTL19" s="359"/>
      <c r="RTM19" s="360"/>
      <c r="RTN19" s="359"/>
      <c r="RTO19" s="359"/>
      <c r="RTP19" s="359"/>
      <c r="RTQ19" s="359"/>
      <c r="RTR19" s="360"/>
      <c r="RTS19" s="359"/>
      <c r="RTT19" s="360"/>
      <c r="RTU19" s="359"/>
      <c r="RTV19" s="359"/>
      <c r="RTW19" s="359"/>
      <c r="RTX19" s="359"/>
      <c r="RTY19" s="360"/>
      <c r="RTZ19" s="359"/>
      <c r="RUA19" s="360"/>
      <c r="RUB19" s="359"/>
      <c r="RUC19" s="359"/>
      <c r="RUD19" s="359"/>
      <c r="RUE19" s="359"/>
      <c r="RUF19" s="360"/>
      <c r="RUG19" s="359"/>
      <c r="RUH19" s="360"/>
      <c r="RUI19" s="359"/>
      <c r="RUJ19" s="359"/>
      <c r="RUK19" s="359"/>
      <c r="RUL19" s="359"/>
      <c r="RUM19" s="360"/>
      <c r="RUN19" s="359"/>
      <c r="RUO19" s="360"/>
      <c r="RUP19" s="359"/>
      <c r="RUQ19" s="359"/>
      <c r="RUR19" s="359"/>
      <c r="RUS19" s="359"/>
      <c r="RUT19" s="360"/>
      <c r="RUU19" s="359"/>
      <c r="RUV19" s="360"/>
      <c r="RUW19" s="359"/>
      <c r="RUX19" s="359"/>
      <c r="RUY19" s="359"/>
      <c r="RUZ19" s="359"/>
      <c r="RVA19" s="360"/>
      <c r="RVB19" s="359"/>
      <c r="RVC19" s="360"/>
      <c r="RVD19" s="359"/>
      <c r="RVE19" s="359"/>
      <c r="RVF19" s="359"/>
      <c r="RVG19" s="359"/>
      <c r="RVH19" s="360"/>
      <c r="RVI19" s="359"/>
      <c r="RVJ19" s="360"/>
      <c r="RVK19" s="359"/>
      <c r="RVL19" s="359"/>
      <c r="RVM19" s="359"/>
      <c r="RVN19" s="359"/>
      <c r="RVO19" s="360"/>
      <c r="RVP19" s="359"/>
      <c r="RVQ19" s="360"/>
      <c r="RVR19" s="359"/>
      <c r="RVS19" s="359"/>
      <c r="RVT19" s="359"/>
      <c r="RVU19" s="359"/>
      <c r="RVV19" s="360"/>
      <c r="RVW19" s="359"/>
      <c r="RVX19" s="360"/>
      <c r="RVY19" s="359"/>
      <c r="RVZ19" s="359"/>
      <c r="RWA19" s="359"/>
      <c r="RWB19" s="359"/>
      <c r="RWC19" s="360"/>
      <c r="RWD19" s="359"/>
      <c r="RWE19" s="360"/>
      <c r="RWF19" s="359"/>
      <c r="RWG19" s="359"/>
      <c r="RWH19" s="359"/>
      <c r="RWI19" s="359"/>
      <c r="RWJ19" s="360"/>
      <c r="RWK19" s="359"/>
      <c r="RWL19" s="360"/>
      <c r="RWM19" s="359"/>
      <c r="RWN19" s="359"/>
      <c r="RWO19" s="359"/>
      <c r="RWP19" s="359"/>
      <c r="RWQ19" s="360"/>
      <c r="RWR19" s="359"/>
      <c r="RWS19" s="360"/>
      <c r="RWT19" s="359"/>
      <c r="RWU19" s="359"/>
      <c r="RWV19" s="359"/>
      <c r="RWW19" s="359"/>
      <c r="RWX19" s="360"/>
      <c r="RWY19" s="359"/>
      <c r="RWZ19" s="360"/>
      <c r="RXA19" s="359"/>
      <c r="RXB19" s="359"/>
      <c r="RXC19" s="359"/>
      <c r="RXD19" s="359"/>
      <c r="RXE19" s="360"/>
      <c r="RXF19" s="359"/>
      <c r="RXG19" s="360"/>
      <c r="RXH19" s="359"/>
      <c r="RXI19" s="359"/>
      <c r="RXJ19" s="359"/>
      <c r="RXK19" s="359"/>
      <c r="RXL19" s="360"/>
      <c r="RXM19" s="359"/>
      <c r="RXN19" s="360"/>
      <c r="RXO19" s="359"/>
      <c r="RXP19" s="359"/>
      <c r="RXQ19" s="359"/>
      <c r="RXR19" s="359"/>
      <c r="RXS19" s="360"/>
      <c r="RXT19" s="359"/>
      <c r="RXU19" s="360"/>
      <c r="RXV19" s="359"/>
      <c r="RXW19" s="359"/>
      <c r="RXX19" s="359"/>
      <c r="RXY19" s="359"/>
      <c r="RXZ19" s="360"/>
      <c r="RYA19" s="359"/>
      <c r="RYB19" s="360"/>
      <c r="RYC19" s="359"/>
      <c r="RYD19" s="359"/>
      <c r="RYE19" s="359"/>
      <c r="RYF19" s="359"/>
      <c r="RYG19" s="360"/>
      <c r="RYH19" s="359"/>
      <c r="RYI19" s="360"/>
      <c r="RYJ19" s="359"/>
      <c r="RYK19" s="359"/>
      <c r="RYL19" s="359"/>
      <c r="RYM19" s="359"/>
      <c r="RYN19" s="360"/>
      <c r="RYO19" s="359"/>
      <c r="RYP19" s="360"/>
      <c r="RYQ19" s="359"/>
      <c r="RYR19" s="359"/>
      <c r="RYS19" s="359"/>
      <c r="RYT19" s="359"/>
      <c r="RYU19" s="360"/>
      <c r="RYV19" s="359"/>
      <c r="RYW19" s="360"/>
      <c r="RYX19" s="359"/>
      <c r="RYY19" s="359"/>
      <c r="RYZ19" s="359"/>
      <c r="RZA19" s="359"/>
      <c r="RZB19" s="360"/>
      <c r="RZC19" s="359"/>
      <c r="RZD19" s="360"/>
      <c r="RZE19" s="359"/>
      <c r="RZF19" s="359"/>
      <c r="RZG19" s="359"/>
      <c r="RZH19" s="359"/>
      <c r="RZI19" s="360"/>
      <c r="RZJ19" s="359"/>
      <c r="RZK19" s="360"/>
      <c r="RZL19" s="359"/>
      <c r="RZM19" s="359"/>
      <c r="RZN19" s="359"/>
      <c r="RZO19" s="359"/>
      <c r="RZP19" s="360"/>
      <c r="RZQ19" s="359"/>
      <c r="RZR19" s="360"/>
      <c r="RZS19" s="359"/>
      <c r="RZT19" s="359"/>
      <c r="RZU19" s="359"/>
      <c r="RZV19" s="359"/>
      <c r="RZW19" s="360"/>
      <c r="RZX19" s="359"/>
      <c r="RZY19" s="360"/>
      <c r="RZZ19" s="359"/>
      <c r="SAA19" s="359"/>
      <c r="SAB19" s="359"/>
      <c r="SAC19" s="359"/>
      <c r="SAD19" s="360"/>
      <c r="SAE19" s="359"/>
      <c r="SAF19" s="360"/>
      <c r="SAG19" s="359"/>
      <c r="SAH19" s="359"/>
      <c r="SAI19" s="359"/>
      <c r="SAJ19" s="359"/>
      <c r="SAK19" s="360"/>
      <c r="SAL19" s="359"/>
      <c r="SAM19" s="360"/>
      <c r="SAN19" s="359"/>
      <c r="SAO19" s="359"/>
      <c r="SAP19" s="359"/>
      <c r="SAQ19" s="359"/>
      <c r="SAR19" s="360"/>
      <c r="SAS19" s="359"/>
      <c r="SAT19" s="360"/>
      <c r="SAU19" s="359"/>
      <c r="SAV19" s="359"/>
      <c r="SAW19" s="359"/>
      <c r="SAX19" s="359"/>
      <c r="SAY19" s="360"/>
      <c r="SAZ19" s="359"/>
      <c r="SBA19" s="360"/>
      <c r="SBB19" s="359"/>
      <c r="SBC19" s="359"/>
      <c r="SBD19" s="359"/>
      <c r="SBE19" s="359"/>
      <c r="SBF19" s="360"/>
      <c r="SBG19" s="359"/>
      <c r="SBH19" s="360"/>
      <c r="SBI19" s="359"/>
      <c r="SBJ19" s="359"/>
      <c r="SBK19" s="359"/>
      <c r="SBL19" s="359"/>
      <c r="SBM19" s="360"/>
      <c r="SBN19" s="359"/>
      <c r="SBO19" s="360"/>
      <c r="SBP19" s="359"/>
      <c r="SBQ19" s="359"/>
      <c r="SBR19" s="359"/>
      <c r="SBS19" s="359"/>
      <c r="SBT19" s="360"/>
      <c r="SBU19" s="359"/>
      <c r="SBV19" s="360"/>
      <c r="SBW19" s="359"/>
      <c r="SBX19" s="359"/>
      <c r="SBY19" s="359"/>
      <c r="SBZ19" s="359"/>
      <c r="SCA19" s="360"/>
      <c r="SCB19" s="359"/>
      <c r="SCC19" s="360"/>
      <c r="SCD19" s="359"/>
      <c r="SCE19" s="359"/>
      <c r="SCF19" s="359"/>
      <c r="SCG19" s="359"/>
      <c r="SCH19" s="360"/>
      <c r="SCI19" s="359"/>
      <c r="SCJ19" s="360"/>
      <c r="SCK19" s="359"/>
      <c r="SCL19" s="359"/>
      <c r="SCM19" s="359"/>
      <c r="SCN19" s="359"/>
      <c r="SCO19" s="360"/>
      <c r="SCP19" s="359"/>
      <c r="SCQ19" s="360"/>
      <c r="SCR19" s="359"/>
      <c r="SCS19" s="359"/>
      <c r="SCT19" s="359"/>
      <c r="SCU19" s="359"/>
      <c r="SCV19" s="360"/>
      <c r="SCW19" s="359"/>
      <c r="SCX19" s="360"/>
      <c r="SCY19" s="359"/>
      <c r="SCZ19" s="359"/>
      <c r="SDA19" s="359"/>
      <c r="SDB19" s="359"/>
      <c r="SDC19" s="360"/>
      <c r="SDD19" s="359"/>
      <c r="SDE19" s="360"/>
      <c r="SDF19" s="359"/>
      <c r="SDG19" s="359"/>
      <c r="SDH19" s="359"/>
      <c r="SDI19" s="359"/>
      <c r="SDJ19" s="360"/>
      <c r="SDK19" s="359"/>
      <c r="SDL19" s="360"/>
      <c r="SDM19" s="359"/>
      <c r="SDN19" s="359"/>
      <c r="SDO19" s="359"/>
      <c r="SDP19" s="359"/>
      <c r="SDQ19" s="360"/>
      <c r="SDR19" s="359"/>
      <c r="SDS19" s="360"/>
      <c r="SDT19" s="359"/>
      <c r="SDU19" s="359"/>
      <c r="SDV19" s="359"/>
      <c r="SDW19" s="359"/>
      <c r="SDX19" s="360"/>
      <c r="SDY19" s="359"/>
      <c r="SDZ19" s="360"/>
      <c r="SEA19" s="359"/>
      <c r="SEB19" s="359"/>
      <c r="SEC19" s="359"/>
      <c r="SED19" s="359"/>
      <c r="SEE19" s="360"/>
      <c r="SEF19" s="359"/>
      <c r="SEG19" s="360"/>
      <c r="SEH19" s="359"/>
      <c r="SEI19" s="359"/>
      <c r="SEJ19" s="359"/>
      <c r="SEK19" s="359"/>
      <c r="SEL19" s="360"/>
      <c r="SEM19" s="359"/>
      <c r="SEN19" s="360"/>
      <c r="SEO19" s="359"/>
      <c r="SEP19" s="359"/>
      <c r="SEQ19" s="359"/>
      <c r="SER19" s="359"/>
      <c r="SES19" s="360"/>
      <c r="SET19" s="359"/>
      <c r="SEU19" s="360"/>
      <c r="SEV19" s="359"/>
      <c r="SEW19" s="359"/>
      <c r="SEX19" s="359"/>
      <c r="SEY19" s="359"/>
      <c r="SEZ19" s="360"/>
      <c r="SFA19" s="359"/>
      <c r="SFB19" s="360"/>
      <c r="SFC19" s="359"/>
      <c r="SFD19" s="359"/>
      <c r="SFE19" s="359"/>
      <c r="SFF19" s="359"/>
      <c r="SFG19" s="360"/>
      <c r="SFH19" s="359"/>
      <c r="SFI19" s="360"/>
      <c r="SFJ19" s="359"/>
      <c r="SFK19" s="359"/>
      <c r="SFL19" s="359"/>
      <c r="SFM19" s="359"/>
      <c r="SFN19" s="360"/>
      <c r="SFO19" s="359"/>
      <c r="SFP19" s="360"/>
      <c r="SFQ19" s="359"/>
      <c r="SFR19" s="359"/>
      <c r="SFS19" s="359"/>
      <c r="SFT19" s="359"/>
      <c r="SFU19" s="360"/>
      <c r="SFV19" s="359"/>
      <c r="SFW19" s="360"/>
      <c r="SFX19" s="359"/>
      <c r="SFY19" s="359"/>
      <c r="SFZ19" s="359"/>
      <c r="SGA19" s="359"/>
      <c r="SGB19" s="360"/>
      <c r="SGC19" s="359"/>
      <c r="SGD19" s="360"/>
      <c r="SGE19" s="359"/>
      <c r="SGF19" s="359"/>
      <c r="SGG19" s="359"/>
      <c r="SGH19" s="359"/>
      <c r="SGI19" s="360"/>
      <c r="SGJ19" s="359"/>
      <c r="SGK19" s="360"/>
      <c r="SGL19" s="359"/>
      <c r="SGM19" s="359"/>
      <c r="SGN19" s="359"/>
      <c r="SGO19" s="359"/>
      <c r="SGP19" s="360"/>
      <c r="SGQ19" s="359"/>
      <c r="SGR19" s="360"/>
      <c r="SGS19" s="359"/>
      <c r="SGT19" s="359"/>
      <c r="SGU19" s="359"/>
      <c r="SGV19" s="359"/>
      <c r="SGW19" s="360"/>
      <c r="SGX19" s="359"/>
      <c r="SGY19" s="360"/>
      <c r="SGZ19" s="359"/>
      <c r="SHA19" s="359"/>
      <c r="SHB19" s="359"/>
      <c r="SHC19" s="359"/>
      <c r="SHD19" s="360"/>
      <c r="SHE19" s="359"/>
      <c r="SHF19" s="360"/>
      <c r="SHG19" s="359"/>
      <c r="SHH19" s="359"/>
      <c r="SHI19" s="359"/>
      <c r="SHJ19" s="359"/>
      <c r="SHK19" s="360"/>
      <c r="SHL19" s="359"/>
      <c r="SHM19" s="360"/>
      <c r="SHN19" s="359"/>
      <c r="SHO19" s="359"/>
      <c r="SHP19" s="359"/>
      <c r="SHQ19" s="359"/>
      <c r="SHR19" s="360"/>
      <c r="SHS19" s="359"/>
      <c r="SHT19" s="360"/>
      <c r="SHU19" s="359"/>
      <c r="SHV19" s="359"/>
      <c r="SHW19" s="359"/>
      <c r="SHX19" s="359"/>
      <c r="SHY19" s="360"/>
      <c r="SHZ19" s="359"/>
      <c r="SIA19" s="360"/>
      <c r="SIB19" s="359"/>
      <c r="SIC19" s="359"/>
      <c r="SID19" s="359"/>
      <c r="SIE19" s="359"/>
      <c r="SIF19" s="360"/>
      <c r="SIG19" s="359"/>
      <c r="SIH19" s="360"/>
      <c r="SII19" s="359"/>
      <c r="SIJ19" s="359"/>
      <c r="SIK19" s="359"/>
      <c r="SIL19" s="359"/>
      <c r="SIM19" s="360"/>
      <c r="SIN19" s="359"/>
      <c r="SIO19" s="360"/>
      <c r="SIP19" s="359"/>
      <c r="SIQ19" s="359"/>
      <c r="SIR19" s="359"/>
      <c r="SIS19" s="359"/>
      <c r="SIT19" s="360"/>
      <c r="SIU19" s="359"/>
      <c r="SIV19" s="360"/>
      <c r="SIW19" s="359"/>
      <c r="SIX19" s="359"/>
      <c r="SIY19" s="359"/>
      <c r="SIZ19" s="359"/>
      <c r="SJA19" s="360"/>
      <c r="SJB19" s="359"/>
      <c r="SJC19" s="360"/>
      <c r="SJD19" s="359"/>
      <c r="SJE19" s="359"/>
      <c r="SJF19" s="359"/>
      <c r="SJG19" s="359"/>
      <c r="SJH19" s="360"/>
      <c r="SJI19" s="359"/>
      <c r="SJJ19" s="360"/>
      <c r="SJK19" s="359"/>
      <c r="SJL19" s="359"/>
      <c r="SJM19" s="359"/>
      <c r="SJN19" s="359"/>
      <c r="SJO19" s="360"/>
      <c r="SJP19" s="359"/>
      <c r="SJQ19" s="360"/>
      <c r="SJR19" s="359"/>
      <c r="SJS19" s="359"/>
      <c r="SJT19" s="359"/>
      <c r="SJU19" s="359"/>
      <c r="SJV19" s="360"/>
      <c r="SJW19" s="359"/>
      <c r="SJX19" s="360"/>
      <c r="SJY19" s="359"/>
      <c r="SJZ19" s="359"/>
      <c r="SKA19" s="359"/>
      <c r="SKB19" s="359"/>
      <c r="SKC19" s="360"/>
      <c r="SKD19" s="359"/>
      <c r="SKE19" s="360"/>
      <c r="SKF19" s="359"/>
      <c r="SKG19" s="359"/>
      <c r="SKH19" s="359"/>
      <c r="SKI19" s="359"/>
      <c r="SKJ19" s="360"/>
      <c r="SKK19" s="359"/>
      <c r="SKL19" s="360"/>
      <c r="SKM19" s="359"/>
      <c r="SKN19" s="359"/>
      <c r="SKO19" s="359"/>
      <c r="SKP19" s="359"/>
      <c r="SKQ19" s="360"/>
      <c r="SKR19" s="359"/>
      <c r="SKS19" s="360"/>
      <c r="SKT19" s="359"/>
      <c r="SKU19" s="359"/>
      <c r="SKV19" s="359"/>
      <c r="SKW19" s="359"/>
      <c r="SKX19" s="360"/>
      <c r="SKY19" s="359"/>
      <c r="SKZ19" s="360"/>
      <c r="SLA19" s="359"/>
      <c r="SLB19" s="359"/>
      <c r="SLC19" s="359"/>
      <c r="SLD19" s="359"/>
      <c r="SLE19" s="360"/>
      <c r="SLF19" s="359"/>
      <c r="SLG19" s="360"/>
      <c r="SLH19" s="359"/>
      <c r="SLI19" s="359"/>
      <c r="SLJ19" s="359"/>
      <c r="SLK19" s="359"/>
      <c r="SLL19" s="360"/>
      <c r="SLM19" s="359"/>
      <c r="SLN19" s="360"/>
      <c r="SLO19" s="359"/>
      <c r="SLP19" s="359"/>
      <c r="SLQ19" s="359"/>
      <c r="SLR19" s="359"/>
      <c r="SLS19" s="360"/>
      <c r="SLT19" s="359"/>
      <c r="SLU19" s="360"/>
      <c r="SLV19" s="359"/>
      <c r="SLW19" s="359"/>
      <c r="SLX19" s="359"/>
      <c r="SLY19" s="359"/>
      <c r="SLZ19" s="360"/>
      <c r="SMA19" s="359"/>
      <c r="SMB19" s="360"/>
      <c r="SMC19" s="359"/>
      <c r="SMD19" s="359"/>
      <c r="SME19" s="359"/>
      <c r="SMF19" s="359"/>
      <c r="SMG19" s="360"/>
      <c r="SMH19" s="359"/>
      <c r="SMI19" s="360"/>
      <c r="SMJ19" s="359"/>
      <c r="SMK19" s="359"/>
      <c r="SML19" s="359"/>
      <c r="SMM19" s="359"/>
      <c r="SMN19" s="360"/>
      <c r="SMO19" s="359"/>
      <c r="SMP19" s="360"/>
      <c r="SMQ19" s="359"/>
      <c r="SMR19" s="359"/>
      <c r="SMS19" s="359"/>
      <c r="SMT19" s="359"/>
      <c r="SMU19" s="360"/>
      <c r="SMV19" s="359"/>
      <c r="SMW19" s="360"/>
      <c r="SMX19" s="359"/>
      <c r="SMY19" s="359"/>
      <c r="SMZ19" s="359"/>
      <c r="SNA19" s="359"/>
      <c r="SNB19" s="360"/>
      <c r="SNC19" s="359"/>
      <c r="SND19" s="360"/>
      <c r="SNE19" s="359"/>
      <c r="SNF19" s="359"/>
      <c r="SNG19" s="359"/>
      <c r="SNH19" s="359"/>
      <c r="SNI19" s="360"/>
      <c r="SNJ19" s="359"/>
      <c r="SNK19" s="360"/>
      <c r="SNL19" s="359"/>
      <c r="SNM19" s="359"/>
      <c r="SNN19" s="359"/>
      <c r="SNO19" s="359"/>
      <c r="SNP19" s="360"/>
      <c r="SNQ19" s="359"/>
      <c r="SNR19" s="360"/>
      <c r="SNS19" s="359"/>
      <c r="SNT19" s="359"/>
      <c r="SNU19" s="359"/>
      <c r="SNV19" s="359"/>
      <c r="SNW19" s="360"/>
      <c r="SNX19" s="359"/>
      <c r="SNY19" s="360"/>
      <c r="SNZ19" s="359"/>
      <c r="SOA19" s="359"/>
      <c r="SOB19" s="359"/>
      <c r="SOC19" s="359"/>
      <c r="SOD19" s="360"/>
      <c r="SOE19" s="359"/>
      <c r="SOF19" s="360"/>
      <c r="SOG19" s="359"/>
      <c r="SOH19" s="359"/>
      <c r="SOI19" s="359"/>
      <c r="SOJ19" s="359"/>
      <c r="SOK19" s="360"/>
      <c r="SOL19" s="359"/>
      <c r="SOM19" s="360"/>
      <c r="SON19" s="359"/>
      <c r="SOO19" s="359"/>
      <c r="SOP19" s="359"/>
      <c r="SOQ19" s="359"/>
      <c r="SOR19" s="360"/>
      <c r="SOS19" s="359"/>
      <c r="SOT19" s="360"/>
      <c r="SOU19" s="359"/>
      <c r="SOV19" s="359"/>
      <c r="SOW19" s="359"/>
      <c r="SOX19" s="359"/>
      <c r="SOY19" s="360"/>
      <c r="SOZ19" s="359"/>
      <c r="SPA19" s="360"/>
      <c r="SPB19" s="359"/>
      <c r="SPC19" s="359"/>
      <c r="SPD19" s="359"/>
      <c r="SPE19" s="359"/>
      <c r="SPF19" s="360"/>
      <c r="SPG19" s="359"/>
      <c r="SPH19" s="360"/>
      <c r="SPI19" s="359"/>
      <c r="SPJ19" s="359"/>
      <c r="SPK19" s="359"/>
      <c r="SPL19" s="359"/>
      <c r="SPM19" s="360"/>
      <c r="SPN19" s="359"/>
      <c r="SPO19" s="360"/>
      <c r="SPP19" s="359"/>
      <c r="SPQ19" s="359"/>
      <c r="SPR19" s="359"/>
      <c r="SPS19" s="359"/>
      <c r="SPT19" s="360"/>
      <c r="SPU19" s="359"/>
      <c r="SPV19" s="360"/>
      <c r="SPW19" s="359"/>
      <c r="SPX19" s="359"/>
      <c r="SPY19" s="359"/>
      <c r="SPZ19" s="359"/>
      <c r="SQA19" s="360"/>
      <c r="SQB19" s="359"/>
      <c r="SQC19" s="360"/>
      <c r="SQD19" s="359"/>
      <c r="SQE19" s="359"/>
      <c r="SQF19" s="359"/>
      <c r="SQG19" s="359"/>
      <c r="SQH19" s="360"/>
      <c r="SQI19" s="359"/>
      <c r="SQJ19" s="360"/>
      <c r="SQK19" s="359"/>
      <c r="SQL19" s="359"/>
      <c r="SQM19" s="359"/>
      <c r="SQN19" s="359"/>
      <c r="SQO19" s="360"/>
      <c r="SQP19" s="359"/>
      <c r="SQQ19" s="360"/>
      <c r="SQR19" s="359"/>
      <c r="SQS19" s="359"/>
      <c r="SQT19" s="359"/>
      <c r="SQU19" s="359"/>
      <c r="SQV19" s="360"/>
      <c r="SQW19" s="359"/>
      <c r="SQX19" s="360"/>
      <c r="SQY19" s="359"/>
      <c r="SQZ19" s="359"/>
      <c r="SRA19" s="359"/>
      <c r="SRB19" s="359"/>
      <c r="SRC19" s="360"/>
      <c r="SRD19" s="359"/>
      <c r="SRE19" s="360"/>
      <c r="SRF19" s="359"/>
      <c r="SRG19" s="359"/>
      <c r="SRH19" s="359"/>
      <c r="SRI19" s="359"/>
      <c r="SRJ19" s="360"/>
      <c r="SRK19" s="359"/>
      <c r="SRL19" s="360"/>
      <c r="SRM19" s="359"/>
      <c r="SRN19" s="359"/>
      <c r="SRO19" s="359"/>
      <c r="SRP19" s="359"/>
      <c r="SRQ19" s="360"/>
      <c r="SRR19" s="359"/>
      <c r="SRS19" s="360"/>
      <c r="SRT19" s="359"/>
      <c r="SRU19" s="359"/>
      <c r="SRV19" s="359"/>
      <c r="SRW19" s="359"/>
      <c r="SRX19" s="360"/>
      <c r="SRY19" s="359"/>
      <c r="SRZ19" s="360"/>
      <c r="SSA19" s="359"/>
      <c r="SSB19" s="359"/>
      <c r="SSC19" s="359"/>
      <c r="SSD19" s="359"/>
      <c r="SSE19" s="360"/>
      <c r="SSF19" s="359"/>
      <c r="SSG19" s="360"/>
      <c r="SSH19" s="359"/>
      <c r="SSI19" s="359"/>
      <c r="SSJ19" s="359"/>
      <c r="SSK19" s="359"/>
      <c r="SSL19" s="360"/>
      <c r="SSM19" s="359"/>
      <c r="SSN19" s="360"/>
      <c r="SSO19" s="359"/>
      <c r="SSP19" s="359"/>
      <c r="SSQ19" s="359"/>
      <c r="SSR19" s="359"/>
      <c r="SSS19" s="360"/>
      <c r="SST19" s="359"/>
      <c r="SSU19" s="360"/>
      <c r="SSV19" s="359"/>
      <c r="SSW19" s="359"/>
      <c r="SSX19" s="359"/>
      <c r="SSY19" s="359"/>
      <c r="SSZ19" s="360"/>
      <c r="STA19" s="359"/>
      <c r="STB19" s="360"/>
      <c r="STC19" s="359"/>
      <c r="STD19" s="359"/>
      <c r="STE19" s="359"/>
      <c r="STF19" s="359"/>
      <c r="STG19" s="360"/>
      <c r="STH19" s="359"/>
      <c r="STI19" s="360"/>
      <c r="STJ19" s="359"/>
      <c r="STK19" s="359"/>
      <c r="STL19" s="359"/>
      <c r="STM19" s="359"/>
      <c r="STN19" s="360"/>
      <c r="STO19" s="359"/>
      <c r="STP19" s="360"/>
      <c r="STQ19" s="359"/>
      <c r="STR19" s="359"/>
      <c r="STS19" s="359"/>
      <c r="STT19" s="359"/>
      <c r="STU19" s="360"/>
      <c r="STV19" s="359"/>
      <c r="STW19" s="360"/>
      <c r="STX19" s="359"/>
      <c r="STY19" s="359"/>
      <c r="STZ19" s="359"/>
      <c r="SUA19" s="359"/>
      <c r="SUB19" s="360"/>
      <c r="SUC19" s="359"/>
      <c r="SUD19" s="360"/>
      <c r="SUE19" s="359"/>
      <c r="SUF19" s="359"/>
      <c r="SUG19" s="359"/>
      <c r="SUH19" s="359"/>
      <c r="SUI19" s="360"/>
      <c r="SUJ19" s="359"/>
      <c r="SUK19" s="360"/>
      <c r="SUL19" s="359"/>
      <c r="SUM19" s="359"/>
      <c r="SUN19" s="359"/>
      <c r="SUO19" s="359"/>
      <c r="SUP19" s="360"/>
      <c r="SUQ19" s="359"/>
      <c r="SUR19" s="360"/>
      <c r="SUS19" s="359"/>
      <c r="SUT19" s="359"/>
      <c r="SUU19" s="359"/>
      <c r="SUV19" s="359"/>
      <c r="SUW19" s="360"/>
      <c r="SUX19" s="359"/>
      <c r="SUY19" s="360"/>
      <c r="SUZ19" s="359"/>
      <c r="SVA19" s="359"/>
      <c r="SVB19" s="359"/>
      <c r="SVC19" s="359"/>
      <c r="SVD19" s="360"/>
      <c r="SVE19" s="359"/>
      <c r="SVF19" s="360"/>
      <c r="SVG19" s="359"/>
      <c r="SVH19" s="359"/>
      <c r="SVI19" s="359"/>
      <c r="SVJ19" s="359"/>
      <c r="SVK19" s="360"/>
      <c r="SVL19" s="359"/>
      <c r="SVM19" s="360"/>
      <c r="SVN19" s="359"/>
      <c r="SVO19" s="359"/>
      <c r="SVP19" s="359"/>
      <c r="SVQ19" s="359"/>
      <c r="SVR19" s="360"/>
      <c r="SVS19" s="359"/>
      <c r="SVT19" s="360"/>
      <c r="SVU19" s="359"/>
      <c r="SVV19" s="359"/>
      <c r="SVW19" s="359"/>
      <c r="SVX19" s="359"/>
      <c r="SVY19" s="360"/>
      <c r="SVZ19" s="359"/>
      <c r="SWA19" s="360"/>
      <c r="SWB19" s="359"/>
      <c r="SWC19" s="359"/>
      <c r="SWD19" s="359"/>
      <c r="SWE19" s="359"/>
      <c r="SWF19" s="360"/>
      <c r="SWG19" s="359"/>
      <c r="SWH19" s="360"/>
      <c r="SWI19" s="359"/>
      <c r="SWJ19" s="359"/>
      <c r="SWK19" s="359"/>
      <c r="SWL19" s="359"/>
      <c r="SWM19" s="360"/>
      <c r="SWN19" s="359"/>
      <c r="SWO19" s="360"/>
      <c r="SWP19" s="359"/>
      <c r="SWQ19" s="359"/>
      <c r="SWR19" s="359"/>
      <c r="SWS19" s="359"/>
      <c r="SWT19" s="360"/>
      <c r="SWU19" s="359"/>
      <c r="SWV19" s="360"/>
      <c r="SWW19" s="359"/>
      <c r="SWX19" s="359"/>
      <c r="SWY19" s="359"/>
      <c r="SWZ19" s="359"/>
      <c r="SXA19" s="360"/>
      <c r="SXB19" s="359"/>
      <c r="SXC19" s="360"/>
      <c r="SXD19" s="359"/>
      <c r="SXE19" s="359"/>
      <c r="SXF19" s="359"/>
      <c r="SXG19" s="359"/>
      <c r="SXH19" s="360"/>
      <c r="SXI19" s="359"/>
      <c r="SXJ19" s="360"/>
      <c r="SXK19" s="359"/>
      <c r="SXL19" s="359"/>
      <c r="SXM19" s="359"/>
      <c r="SXN19" s="359"/>
      <c r="SXO19" s="360"/>
      <c r="SXP19" s="359"/>
      <c r="SXQ19" s="360"/>
      <c r="SXR19" s="359"/>
      <c r="SXS19" s="359"/>
      <c r="SXT19" s="359"/>
      <c r="SXU19" s="359"/>
      <c r="SXV19" s="360"/>
      <c r="SXW19" s="359"/>
      <c r="SXX19" s="360"/>
      <c r="SXY19" s="359"/>
      <c r="SXZ19" s="359"/>
      <c r="SYA19" s="359"/>
      <c r="SYB19" s="359"/>
      <c r="SYC19" s="360"/>
      <c r="SYD19" s="359"/>
      <c r="SYE19" s="360"/>
      <c r="SYF19" s="359"/>
      <c r="SYG19" s="359"/>
      <c r="SYH19" s="359"/>
      <c r="SYI19" s="359"/>
      <c r="SYJ19" s="360"/>
      <c r="SYK19" s="359"/>
      <c r="SYL19" s="360"/>
      <c r="SYM19" s="359"/>
      <c r="SYN19" s="359"/>
      <c r="SYO19" s="359"/>
      <c r="SYP19" s="359"/>
      <c r="SYQ19" s="360"/>
      <c r="SYR19" s="359"/>
      <c r="SYS19" s="360"/>
      <c r="SYT19" s="359"/>
      <c r="SYU19" s="359"/>
      <c r="SYV19" s="359"/>
      <c r="SYW19" s="359"/>
      <c r="SYX19" s="360"/>
      <c r="SYY19" s="359"/>
      <c r="SYZ19" s="360"/>
      <c r="SZA19" s="359"/>
      <c r="SZB19" s="359"/>
      <c r="SZC19" s="359"/>
      <c r="SZD19" s="359"/>
      <c r="SZE19" s="360"/>
      <c r="SZF19" s="359"/>
      <c r="SZG19" s="360"/>
      <c r="SZH19" s="359"/>
      <c r="SZI19" s="359"/>
      <c r="SZJ19" s="359"/>
      <c r="SZK19" s="359"/>
      <c r="SZL19" s="360"/>
      <c r="SZM19" s="359"/>
      <c r="SZN19" s="360"/>
      <c r="SZO19" s="359"/>
      <c r="SZP19" s="359"/>
      <c r="SZQ19" s="359"/>
      <c r="SZR19" s="359"/>
      <c r="SZS19" s="360"/>
      <c r="SZT19" s="359"/>
      <c r="SZU19" s="360"/>
      <c r="SZV19" s="359"/>
      <c r="SZW19" s="359"/>
      <c r="SZX19" s="359"/>
      <c r="SZY19" s="359"/>
      <c r="SZZ19" s="360"/>
      <c r="TAA19" s="359"/>
      <c r="TAB19" s="360"/>
      <c r="TAC19" s="359"/>
      <c r="TAD19" s="359"/>
      <c r="TAE19" s="359"/>
      <c r="TAF19" s="359"/>
      <c r="TAG19" s="360"/>
      <c r="TAH19" s="359"/>
      <c r="TAI19" s="360"/>
      <c r="TAJ19" s="359"/>
      <c r="TAK19" s="359"/>
      <c r="TAL19" s="359"/>
      <c r="TAM19" s="359"/>
      <c r="TAN19" s="360"/>
      <c r="TAO19" s="359"/>
      <c r="TAP19" s="360"/>
      <c r="TAQ19" s="359"/>
      <c r="TAR19" s="359"/>
      <c r="TAS19" s="359"/>
      <c r="TAT19" s="359"/>
      <c r="TAU19" s="360"/>
      <c r="TAV19" s="359"/>
      <c r="TAW19" s="360"/>
      <c r="TAX19" s="359"/>
      <c r="TAY19" s="359"/>
      <c r="TAZ19" s="359"/>
      <c r="TBA19" s="359"/>
      <c r="TBB19" s="360"/>
      <c r="TBC19" s="359"/>
      <c r="TBD19" s="360"/>
      <c r="TBE19" s="359"/>
      <c r="TBF19" s="359"/>
      <c r="TBG19" s="359"/>
      <c r="TBH19" s="359"/>
      <c r="TBI19" s="360"/>
      <c r="TBJ19" s="359"/>
      <c r="TBK19" s="360"/>
      <c r="TBL19" s="359"/>
      <c r="TBM19" s="359"/>
      <c r="TBN19" s="359"/>
      <c r="TBO19" s="359"/>
      <c r="TBP19" s="360"/>
      <c r="TBQ19" s="359"/>
      <c r="TBR19" s="360"/>
      <c r="TBS19" s="359"/>
      <c r="TBT19" s="359"/>
      <c r="TBU19" s="359"/>
      <c r="TBV19" s="359"/>
      <c r="TBW19" s="360"/>
      <c r="TBX19" s="359"/>
      <c r="TBY19" s="360"/>
      <c r="TBZ19" s="359"/>
      <c r="TCA19" s="359"/>
      <c r="TCB19" s="359"/>
      <c r="TCC19" s="359"/>
      <c r="TCD19" s="360"/>
      <c r="TCE19" s="359"/>
      <c r="TCF19" s="360"/>
      <c r="TCG19" s="359"/>
      <c r="TCH19" s="359"/>
      <c r="TCI19" s="359"/>
      <c r="TCJ19" s="359"/>
      <c r="TCK19" s="360"/>
      <c r="TCL19" s="359"/>
      <c r="TCM19" s="360"/>
      <c r="TCN19" s="359"/>
      <c r="TCO19" s="359"/>
      <c r="TCP19" s="359"/>
      <c r="TCQ19" s="359"/>
      <c r="TCR19" s="360"/>
      <c r="TCS19" s="359"/>
      <c r="TCT19" s="360"/>
      <c r="TCU19" s="359"/>
      <c r="TCV19" s="359"/>
      <c r="TCW19" s="359"/>
      <c r="TCX19" s="359"/>
      <c r="TCY19" s="360"/>
      <c r="TCZ19" s="359"/>
      <c r="TDA19" s="360"/>
      <c r="TDB19" s="359"/>
      <c r="TDC19" s="359"/>
      <c r="TDD19" s="359"/>
      <c r="TDE19" s="359"/>
      <c r="TDF19" s="360"/>
      <c r="TDG19" s="359"/>
      <c r="TDH19" s="360"/>
      <c r="TDI19" s="359"/>
      <c r="TDJ19" s="359"/>
      <c r="TDK19" s="359"/>
      <c r="TDL19" s="359"/>
      <c r="TDM19" s="360"/>
      <c r="TDN19" s="359"/>
      <c r="TDO19" s="360"/>
      <c r="TDP19" s="359"/>
      <c r="TDQ19" s="359"/>
      <c r="TDR19" s="359"/>
      <c r="TDS19" s="359"/>
      <c r="TDT19" s="360"/>
      <c r="TDU19" s="359"/>
      <c r="TDV19" s="360"/>
      <c r="TDW19" s="359"/>
      <c r="TDX19" s="359"/>
      <c r="TDY19" s="359"/>
      <c r="TDZ19" s="359"/>
      <c r="TEA19" s="360"/>
      <c r="TEB19" s="359"/>
      <c r="TEC19" s="360"/>
      <c r="TED19" s="359"/>
      <c r="TEE19" s="359"/>
      <c r="TEF19" s="359"/>
      <c r="TEG19" s="359"/>
      <c r="TEH19" s="360"/>
      <c r="TEI19" s="359"/>
      <c r="TEJ19" s="360"/>
      <c r="TEK19" s="359"/>
      <c r="TEL19" s="359"/>
      <c r="TEM19" s="359"/>
      <c r="TEN19" s="359"/>
      <c r="TEO19" s="360"/>
      <c r="TEP19" s="359"/>
      <c r="TEQ19" s="360"/>
      <c r="TER19" s="359"/>
      <c r="TES19" s="359"/>
      <c r="TET19" s="359"/>
      <c r="TEU19" s="359"/>
      <c r="TEV19" s="360"/>
      <c r="TEW19" s="359"/>
      <c r="TEX19" s="360"/>
      <c r="TEY19" s="359"/>
      <c r="TEZ19" s="359"/>
      <c r="TFA19" s="359"/>
      <c r="TFB19" s="359"/>
      <c r="TFC19" s="360"/>
      <c r="TFD19" s="359"/>
      <c r="TFE19" s="360"/>
      <c r="TFF19" s="359"/>
      <c r="TFG19" s="359"/>
      <c r="TFH19" s="359"/>
      <c r="TFI19" s="359"/>
      <c r="TFJ19" s="360"/>
      <c r="TFK19" s="359"/>
      <c r="TFL19" s="360"/>
      <c r="TFM19" s="359"/>
      <c r="TFN19" s="359"/>
      <c r="TFO19" s="359"/>
      <c r="TFP19" s="359"/>
      <c r="TFQ19" s="360"/>
      <c r="TFR19" s="359"/>
      <c r="TFS19" s="360"/>
      <c r="TFT19" s="359"/>
      <c r="TFU19" s="359"/>
      <c r="TFV19" s="359"/>
      <c r="TFW19" s="359"/>
      <c r="TFX19" s="360"/>
      <c r="TFY19" s="359"/>
      <c r="TFZ19" s="360"/>
      <c r="TGA19" s="359"/>
      <c r="TGB19" s="359"/>
      <c r="TGC19" s="359"/>
      <c r="TGD19" s="359"/>
      <c r="TGE19" s="360"/>
      <c r="TGF19" s="359"/>
      <c r="TGG19" s="360"/>
      <c r="TGH19" s="359"/>
      <c r="TGI19" s="359"/>
      <c r="TGJ19" s="359"/>
      <c r="TGK19" s="359"/>
      <c r="TGL19" s="360"/>
      <c r="TGM19" s="359"/>
      <c r="TGN19" s="360"/>
      <c r="TGO19" s="359"/>
      <c r="TGP19" s="359"/>
      <c r="TGQ19" s="359"/>
      <c r="TGR19" s="359"/>
      <c r="TGS19" s="360"/>
      <c r="TGT19" s="359"/>
      <c r="TGU19" s="360"/>
      <c r="TGV19" s="359"/>
      <c r="TGW19" s="359"/>
      <c r="TGX19" s="359"/>
      <c r="TGY19" s="359"/>
      <c r="TGZ19" s="360"/>
      <c r="THA19" s="359"/>
      <c r="THB19" s="360"/>
      <c r="THC19" s="359"/>
      <c r="THD19" s="359"/>
      <c r="THE19" s="359"/>
      <c r="THF19" s="359"/>
      <c r="THG19" s="360"/>
      <c r="THH19" s="359"/>
      <c r="THI19" s="360"/>
      <c r="THJ19" s="359"/>
      <c r="THK19" s="359"/>
      <c r="THL19" s="359"/>
      <c r="THM19" s="359"/>
      <c r="THN19" s="360"/>
      <c r="THO19" s="359"/>
      <c r="THP19" s="360"/>
      <c r="THQ19" s="359"/>
      <c r="THR19" s="359"/>
      <c r="THS19" s="359"/>
      <c r="THT19" s="359"/>
      <c r="THU19" s="360"/>
      <c r="THV19" s="359"/>
      <c r="THW19" s="360"/>
      <c r="THX19" s="359"/>
      <c r="THY19" s="359"/>
      <c r="THZ19" s="359"/>
      <c r="TIA19" s="359"/>
      <c r="TIB19" s="360"/>
      <c r="TIC19" s="359"/>
      <c r="TID19" s="360"/>
      <c r="TIE19" s="359"/>
      <c r="TIF19" s="359"/>
      <c r="TIG19" s="359"/>
      <c r="TIH19" s="359"/>
      <c r="TII19" s="360"/>
      <c r="TIJ19" s="359"/>
      <c r="TIK19" s="360"/>
      <c r="TIL19" s="359"/>
      <c r="TIM19" s="359"/>
      <c r="TIN19" s="359"/>
      <c r="TIO19" s="359"/>
      <c r="TIP19" s="360"/>
      <c r="TIQ19" s="359"/>
      <c r="TIR19" s="360"/>
      <c r="TIS19" s="359"/>
      <c r="TIT19" s="359"/>
      <c r="TIU19" s="359"/>
      <c r="TIV19" s="359"/>
      <c r="TIW19" s="360"/>
      <c r="TIX19" s="359"/>
      <c r="TIY19" s="360"/>
      <c r="TIZ19" s="359"/>
      <c r="TJA19" s="359"/>
      <c r="TJB19" s="359"/>
      <c r="TJC19" s="359"/>
      <c r="TJD19" s="360"/>
      <c r="TJE19" s="359"/>
      <c r="TJF19" s="360"/>
      <c r="TJG19" s="359"/>
      <c r="TJH19" s="359"/>
      <c r="TJI19" s="359"/>
      <c r="TJJ19" s="359"/>
      <c r="TJK19" s="360"/>
      <c r="TJL19" s="359"/>
      <c r="TJM19" s="360"/>
      <c r="TJN19" s="359"/>
      <c r="TJO19" s="359"/>
      <c r="TJP19" s="359"/>
      <c r="TJQ19" s="359"/>
      <c r="TJR19" s="360"/>
      <c r="TJS19" s="359"/>
      <c r="TJT19" s="360"/>
      <c r="TJU19" s="359"/>
      <c r="TJV19" s="359"/>
      <c r="TJW19" s="359"/>
      <c r="TJX19" s="359"/>
      <c r="TJY19" s="360"/>
      <c r="TJZ19" s="359"/>
      <c r="TKA19" s="360"/>
      <c r="TKB19" s="359"/>
      <c r="TKC19" s="359"/>
      <c r="TKD19" s="359"/>
      <c r="TKE19" s="359"/>
      <c r="TKF19" s="360"/>
      <c r="TKG19" s="359"/>
      <c r="TKH19" s="360"/>
      <c r="TKI19" s="359"/>
      <c r="TKJ19" s="359"/>
      <c r="TKK19" s="359"/>
      <c r="TKL19" s="359"/>
      <c r="TKM19" s="360"/>
      <c r="TKN19" s="359"/>
      <c r="TKO19" s="360"/>
      <c r="TKP19" s="359"/>
      <c r="TKQ19" s="359"/>
      <c r="TKR19" s="359"/>
      <c r="TKS19" s="359"/>
      <c r="TKT19" s="360"/>
      <c r="TKU19" s="359"/>
      <c r="TKV19" s="360"/>
      <c r="TKW19" s="359"/>
      <c r="TKX19" s="359"/>
      <c r="TKY19" s="359"/>
      <c r="TKZ19" s="359"/>
      <c r="TLA19" s="360"/>
      <c r="TLB19" s="359"/>
      <c r="TLC19" s="360"/>
      <c r="TLD19" s="359"/>
      <c r="TLE19" s="359"/>
      <c r="TLF19" s="359"/>
      <c r="TLG19" s="359"/>
      <c r="TLH19" s="360"/>
      <c r="TLI19" s="359"/>
      <c r="TLJ19" s="360"/>
      <c r="TLK19" s="359"/>
      <c r="TLL19" s="359"/>
      <c r="TLM19" s="359"/>
      <c r="TLN19" s="359"/>
      <c r="TLO19" s="360"/>
      <c r="TLP19" s="359"/>
      <c r="TLQ19" s="360"/>
      <c r="TLR19" s="359"/>
      <c r="TLS19" s="359"/>
      <c r="TLT19" s="359"/>
      <c r="TLU19" s="359"/>
      <c r="TLV19" s="360"/>
      <c r="TLW19" s="359"/>
      <c r="TLX19" s="360"/>
      <c r="TLY19" s="359"/>
      <c r="TLZ19" s="359"/>
      <c r="TMA19" s="359"/>
      <c r="TMB19" s="359"/>
      <c r="TMC19" s="360"/>
      <c r="TMD19" s="359"/>
      <c r="TME19" s="360"/>
      <c r="TMF19" s="359"/>
      <c r="TMG19" s="359"/>
      <c r="TMH19" s="359"/>
      <c r="TMI19" s="359"/>
      <c r="TMJ19" s="360"/>
      <c r="TMK19" s="359"/>
      <c r="TML19" s="360"/>
      <c r="TMM19" s="359"/>
      <c r="TMN19" s="359"/>
      <c r="TMO19" s="359"/>
      <c r="TMP19" s="359"/>
      <c r="TMQ19" s="360"/>
      <c r="TMR19" s="359"/>
      <c r="TMS19" s="360"/>
      <c r="TMT19" s="359"/>
      <c r="TMU19" s="359"/>
      <c r="TMV19" s="359"/>
      <c r="TMW19" s="359"/>
      <c r="TMX19" s="360"/>
      <c r="TMY19" s="359"/>
      <c r="TMZ19" s="360"/>
      <c r="TNA19" s="359"/>
      <c r="TNB19" s="359"/>
      <c r="TNC19" s="359"/>
      <c r="TND19" s="359"/>
      <c r="TNE19" s="360"/>
      <c r="TNF19" s="359"/>
      <c r="TNG19" s="360"/>
      <c r="TNH19" s="359"/>
      <c r="TNI19" s="359"/>
      <c r="TNJ19" s="359"/>
      <c r="TNK19" s="359"/>
      <c r="TNL19" s="360"/>
      <c r="TNM19" s="359"/>
      <c r="TNN19" s="360"/>
      <c r="TNO19" s="359"/>
      <c r="TNP19" s="359"/>
      <c r="TNQ19" s="359"/>
      <c r="TNR19" s="359"/>
      <c r="TNS19" s="360"/>
      <c r="TNT19" s="359"/>
      <c r="TNU19" s="360"/>
      <c r="TNV19" s="359"/>
      <c r="TNW19" s="359"/>
      <c r="TNX19" s="359"/>
      <c r="TNY19" s="359"/>
      <c r="TNZ19" s="360"/>
      <c r="TOA19" s="359"/>
      <c r="TOB19" s="360"/>
      <c r="TOC19" s="359"/>
      <c r="TOD19" s="359"/>
      <c r="TOE19" s="359"/>
      <c r="TOF19" s="359"/>
      <c r="TOG19" s="360"/>
      <c r="TOH19" s="359"/>
      <c r="TOI19" s="360"/>
      <c r="TOJ19" s="359"/>
      <c r="TOK19" s="359"/>
      <c r="TOL19" s="359"/>
      <c r="TOM19" s="359"/>
      <c r="TON19" s="360"/>
      <c r="TOO19" s="359"/>
      <c r="TOP19" s="360"/>
      <c r="TOQ19" s="359"/>
      <c r="TOR19" s="359"/>
      <c r="TOS19" s="359"/>
      <c r="TOT19" s="359"/>
      <c r="TOU19" s="360"/>
      <c r="TOV19" s="359"/>
      <c r="TOW19" s="360"/>
      <c r="TOX19" s="359"/>
      <c r="TOY19" s="359"/>
      <c r="TOZ19" s="359"/>
      <c r="TPA19" s="359"/>
      <c r="TPB19" s="360"/>
      <c r="TPC19" s="359"/>
      <c r="TPD19" s="360"/>
      <c r="TPE19" s="359"/>
      <c r="TPF19" s="359"/>
      <c r="TPG19" s="359"/>
      <c r="TPH19" s="359"/>
      <c r="TPI19" s="360"/>
      <c r="TPJ19" s="359"/>
      <c r="TPK19" s="360"/>
      <c r="TPL19" s="359"/>
      <c r="TPM19" s="359"/>
      <c r="TPN19" s="359"/>
      <c r="TPO19" s="359"/>
      <c r="TPP19" s="360"/>
      <c r="TPQ19" s="359"/>
      <c r="TPR19" s="360"/>
      <c r="TPS19" s="359"/>
      <c r="TPT19" s="359"/>
      <c r="TPU19" s="359"/>
      <c r="TPV19" s="359"/>
      <c r="TPW19" s="360"/>
      <c r="TPX19" s="359"/>
      <c r="TPY19" s="360"/>
      <c r="TPZ19" s="359"/>
      <c r="TQA19" s="359"/>
      <c r="TQB19" s="359"/>
      <c r="TQC19" s="359"/>
      <c r="TQD19" s="360"/>
      <c r="TQE19" s="359"/>
      <c r="TQF19" s="360"/>
      <c r="TQG19" s="359"/>
      <c r="TQH19" s="359"/>
      <c r="TQI19" s="359"/>
      <c r="TQJ19" s="359"/>
      <c r="TQK19" s="360"/>
      <c r="TQL19" s="359"/>
      <c r="TQM19" s="360"/>
      <c r="TQN19" s="359"/>
      <c r="TQO19" s="359"/>
      <c r="TQP19" s="359"/>
      <c r="TQQ19" s="359"/>
      <c r="TQR19" s="360"/>
      <c r="TQS19" s="359"/>
      <c r="TQT19" s="360"/>
      <c r="TQU19" s="359"/>
      <c r="TQV19" s="359"/>
      <c r="TQW19" s="359"/>
      <c r="TQX19" s="359"/>
      <c r="TQY19" s="360"/>
      <c r="TQZ19" s="359"/>
      <c r="TRA19" s="360"/>
      <c r="TRB19" s="359"/>
      <c r="TRC19" s="359"/>
      <c r="TRD19" s="359"/>
      <c r="TRE19" s="359"/>
      <c r="TRF19" s="360"/>
      <c r="TRG19" s="359"/>
      <c r="TRH19" s="360"/>
      <c r="TRI19" s="359"/>
      <c r="TRJ19" s="359"/>
      <c r="TRK19" s="359"/>
      <c r="TRL19" s="359"/>
      <c r="TRM19" s="360"/>
      <c r="TRN19" s="359"/>
      <c r="TRO19" s="360"/>
      <c r="TRP19" s="359"/>
      <c r="TRQ19" s="359"/>
      <c r="TRR19" s="359"/>
      <c r="TRS19" s="359"/>
      <c r="TRT19" s="360"/>
      <c r="TRU19" s="359"/>
      <c r="TRV19" s="360"/>
      <c r="TRW19" s="359"/>
      <c r="TRX19" s="359"/>
      <c r="TRY19" s="359"/>
      <c r="TRZ19" s="359"/>
      <c r="TSA19" s="360"/>
      <c r="TSB19" s="359"/>
      <c r="TSC19" s="360"/>
      <c r="TSD19" s="359"/>
      <c r="TSE19" s="359"/>
      <c r="TSF19" s="359"/>
      <c r="TSG19" s="359"/>
      <c r="TSH19" s="360"/>
      <c r="TSI19" s="359"/>
      <c r="TSJ19" s="360"/>
      <c r="TSK19" s="359"/>
      <c r="TSL19" s="359"/>
      <c r="TSM19" s="359"/>
      <c r="TSN19" s="359"/>
      <c r="TSO19" s="360"/>
      <c r="TSP19" s="359"/>
      <c r="TSQ19" s="360"/>
      <c r="TSR19" s="359"/>
      <c r="TSS19" s="359"/>
      <c r="TST19" s="359"/>
      <c r="TSU19" s="359"/>
      <c r="TSV19" s="360"/>
      <c r="TSW19" s="359"/>
      <c r="TSX19" s="360"/>
      <c r="TSY19" s="359"/>
      <c r="TSZ19" s="359"/>
      <c r="TTA19" s="359"/>
      <c r="TTB19" s="359"/>
      <c r="TTC19" s="360"/>
      <c r="TTD19" s="359"/>
      <c r="TTE19" s="360"/>
      <c r="TTF19" s="359"/>
      <c r="TTG19" s="359"/>
      <c r="TTH19" s="359"/>
      <c r="TTI19" s="359"/>
      <c r="TTJ19" s="360"/>
      <c r="TTK19" s="359"/>
      <c r="TTL19" s="360"/>
      <c r="TTM19" s="359"/>
      <c r="TTN19" s="359"/>
      <c r="TTO19" s="359"/>
      <c r="TTP19" s="359"/>
      <c r="TTQ19" s="360"/>
      <c r="TTR19" s="359"/>
      <c r="TTS19" s="360"/>
      <c r="TTT19" s="359"/>
      <c r="TTU19" s="359"/>
      <c r="TTV19" s="359"/>
      <c r="TTW19" s="359"/>
      <c r="TTX19" s="360"/>
      <c r="TTY19" s="359"/>
      <c r="TTZ19" s="360"/>
      <c r="TUA19" s="359"/>
      <c r="TUB19" s="359"/>
      <c r="TUC19" s="359"/>
      <c r="TUD19" s="359"/>
      <c r="TUE19" s="360"/>
      <c r="TUF19" s="359"/>
      <c r="TUG19" s="360"/>
      <c r="TUH19" s="359"/>
      <c r="TUI19" s="359"/>
      <c r="TUJ19" s="359"/>
      <c r="TUK19" s="359"/>
      <c r="TUL19" s="360"/>
      <c r="TUM19" s="359"/>
      <c r="TUN19" s="360"/>
      <c r="TUO19" s="359"/>
      <c r="TUP19" s="359"/>
      <c r="TUQ19" s="359"/>
      <c r="TUR19" s="359"/>
      <c r="TUS19" s="360"/>
      <c r="TUT19" s="359"/>
      <c r="TUU19" s="360"/>
      <c r="TUV19" s="359"/>
      <c r="TUW19" s="359"/>
      <c r="TUX19" s="359"/>
      <c r="TUY19" s="359"/>
      <c r="TUZ19" s="360"/>
      <c r="TVA19" s="359"/>
      <c r="TVB19" s="360"/>
      <c r="TVC19" s="359"/>
      <c r="TVD19" s="359"/>
      <c r="TVE19" s="359"/>
      <c r="TVF19" s="359"/>
      <c r="TVG19" s="360"/>
      <c r="TVH19" s="359"/>
      <c r="TVI19" s="360"/>
      <c r="TVJ19" s="359"/>
      <c r="TVK19" s="359"/>
      <c r="TVL19" s="359"/>
      <c r="TVM19" s="359"/>
      <c r="TVN19" s="360"/>
      <c r="TVO19" s="359"/>
      <c r="TVP19" s="360"/>
      <c r="TVQ19" s="359"/>
      <c r="TVR19" s="359"/>
      <c r="TVS19" s="359"/>
      <c r="TVT19" s="359"/>
      <c r="TVU19" s="360"/>
      <c r="TVV19" s="359"/>
      <c r="TVW19" s="360"/>
      <c r="TVX19" s="359"/>
      <c r="TVY19" s="359"/>
      <c r="TVZ19" s="359"/>
      <c r="TWA19" s="359"/>
      <c r="TWB19" s="360"/>
      <c r="TWC19" s="359"/>
      <c r="TWD19" s="360"/>
      <c r="TWE19" s="359"/>
      <c r="TWF19" s="359"/>
      <c r="TWG19" s="359"/>
      <c r="TWH19" s="359"/>
      <c r="TWI19" s="360"/>
      <c r="TWJ19" s="359"/>
      <c r="TWK19" s="360"/>
      <c r="TWL19" s="359"/>
      <c r="TWM19" s="359"/>
      <c r="TWN19" s="359"/>
      <c r="TWO19" s="359"/>
      <c r="TWP19" s="360"/>
      <c r="TWQ19" s="359"/>
      <c r="TWR19" s="360"/>
      <c r="TWS19" s="359"/>
      <c r="TWT19" s="359"/>
      <c r="TWU19" s="359"/>
      <c r="TWV19" s="359"/>
      <c r="TWW19" s="360"/>
      <c r="TWX19" s="359"/>
      <c r="TWY19" s="360"/>
      <c r="TWZ19" s="359"/>
      <c r="TXA19" s="359"/>
      <c r="TXB19" s="359"/>
      <c r="TXC19" s="359"/>
      <c r="TXD19" s="360"/>
      <c r="TXE19" s="359"/>
      <c r="TXF19" s="360"/>
      <c r="TXG19" s="359"/>
      <c r="TXH19" s="359"/>
      <c r="TXI19" s="359"/>
      <c r="TXJ19" s="359"/>
      <c r="TXK19" s="360"/>
      <c r="TXL19" s="359"/>
      <c r="TXM19" s="360"/>
      <c r="TXN19" s="359"/>
      <c r="TXO19" s="359"/>
      <c r="TXP19" s="359"/>
      <c r="TXQ19" s="359"/>
      <c r="TXR19" s="360"/>
      <c r="TXS19" s="359"/>
      <c r="TXT19" s="360"/>
      <c r="TXU19" s="359"/>
      <c r="TXV19" s="359"/>
      <c r="TXW19" s="359"/>
      <c r="TXX19" s="359"/>
      <c r="TXY19" s="360"/>
      <c r="TXZ19" s="359"/>
      <c r="TYA19" s="360"/>
      <c r="TYB19" s="359"/>
      <c r="TYC19" s="359"/>
      <c r="TYD19" s="359"/>
      <c r="TYE19" s="359"/>
      <c r="TYF19" s="360"/>
      <c r="TYG19" s="359"/>
      <c r="TYH19" s="360"/>
      <c r="TYI19" s="359"/>
      <c r="TYJ19" s="359"/>
      <c r="TYK19" s="359"/>
      <c r="TYL19" s="359"/>
      <c r="TYM19" s="360"/>
      <c r="TYN19" s="359"/>
      <c r="TYO19" s="360"/>
      <c r="TYP19" s="359"/>
      <c r="TYQ19" s="359"/>
      <c r="TYR19" s="359"/>
      <c r="TYS19" s="359"/>
      <c r="TYT19" s="360"/>
      <c r="TYU19" s="359"/>
      <c r="TYV19" s="360"/>
      <c r="TYW19" s="359"/>
      <c r="TYX19" s="359"/>
      <c r="TYY19" s="359"/>
      <c r="TYZ19" s="359"/>
      <c r="TZA19" s="360"/>
      <c r="TZB19" s="359"/>
      <c r="TZC19" s="360"/>
      <c r="TZD19" s="359"/>
      <c r="TZE19" s="359"/>
      <c r="TZF19" s="359"/>
      <c r="TZG19" s="359"/>
      <c r="TZH19" s="360"/>
      <c r="TZI19" s="359"/>
      <c r="TZJ19" s="360"/>
      <c r="TZK19" s="359"/>
      <c r="TZL19" s="359"/>
      <c r="TZM19" s="359"/>
      <c r="TZN19" s="359"/>
      <c r="TZO19" s="360"/>
      <c r="TZP19" s="359"/>
      <c r="TZQ19" s="360"/>
      <c r="TZR19" s="359"/>
      <c r="TZS19" s="359"/>
      <c r="TZT19" s="359"/>
      <c r="TZU19" s="359"/>
      <c r="TZV19" s="360"/>
      <c r="TZW19" s="359"/>
      <c r="TZX19" s="360"/>
      <c r="TZY19" s="359"/>
      <c r="TZZ19" s="359"/>
      <c r="UAA19" s="359"/>
      <c r="UAB19" s="359"/>
      <c r="UAC19" s="360"/>
      <c r="UAD19" s="359"/>
      <c r="UAE19" s="360"/>
      <c r="UAF19" s="359"/>
      <c r="UAG19" s="359"/>
      <c r="UAH19" s="359"/>
      <c r="UAI19" s="359"/>
      <c r="UAJ19" s="360"/>
      <c r="UAK19" s="359"/>
      <c r="UAL19" s="360"/>
      <c r="UAM19" s="359"/>
      <c r="UAN19" s="359"/>
      <c r="UAO19" s="359"/>
      <c r="UAP19" s="359"/>
      <c r="UAQ19" s="360"/>
      <c r="UAR19" s="359"/>
      <c r="UAS19" s="360"/>
      <c r="UAT19" s="359"/>
      <c r="UAU19" s="359"/>
      <c r="UAV19" s="359"/>
      <c r="UAW19" s="359"/>
      <c r="UAX19" s="360"/>
      <c r="UAY19" s="359"/>
      <c r="UAZ19" s="360"/>
      <c r="UBA19" s="359"/>
      <c r="UBB19" s="359"/>
      <c r="UBC19" s="359"/>
      <c r="UBD19" s="359"/>
      <c r="UBE19" s="360"/>
      <c r="UBF19" s="359"/>
      <c r="UBG19" s="360"/>
      <c r="UBH19" s="359"/>
      <c r="UBI19" s="359"/>
      <c r="UBJ19" s="359"/>
      <c r="UBK19" s="359"/>
      <c r="UBL19" s="360"/>
      <c r="UBM19" s="359"/>
      <c r="UBN19" s="360"/>
      <c r="UBO19" s="359"/>
      <c r="UBP19" s="359"/>
      <c r="UBQ19" s="359"/>
      <c r="UBR19" s="359"/>
      <c r="UBS19" s="360"/>
      <c r="UBT19" s="359"/>
      <c r="UBU19" s="360"/>
      <c r="UBV19" s="359"/>
      <c r="UBW19" s="359"/>
      <c r="UBX19" s="359"/>
      <c r="UBY19" s="359"/>
      <c r="UBZ19" s="360"/>
      <c r="UCA19" s="359"/>
      <c r="UCB19" s="360"/>
      <c r="UCC19" s="359"/>
      <c r="UCD19" s="359"/>
      <c r="UCE19" s="359"/>
      <c r="UCF19" s="359"/>
      <c r="UCG19" s="360"/>
      <c r="UCH19" s="359"/>
      <c r="UCI19" s="360"/>
      <c r="UCJ19" s="359"/>
      <c r="UCK19" s="359"/>
      <c r="UCL19" s="359"/>
      <c r="UCM19" s="359"/>
      <c r="UCN19" s="360"/>
      <c r="UCO19" s="359"/>
      <c r="UCP19" s="360"/>
      <c r="UCQ19" s="359"/>
      <c r="UCR19" s="359"/>
      <c r="UCS19" s="359"/>
      <c r="UCT19" s="359"/>
      <c r="UCU19" s="360"/>
      <c r="UCV19" s="359"/>
      <c r="UCW19" s="360"/>
      <c r="UCX19" s="359"/>
      <c r="UCY19" s="359"/>
      <c r="UCZ19" s="359"/>
      <c r="UDA19" s="359"/>
      <c r="UDB19" s="360"/>
      <c r="UDC19" s="359"/>
      <c r="UDD19" s="360"/>
      <c r="UDE19" s="359"/>
      <c r="UDF19" s="359"/>
      <c r="UDG19" s="359"/>
      <c r="UDH19" s="359"/>
      <c r="UDI19" s="360"/>
      <c r="UDJ19" s="359"/>
      <c r="UDK19" s="360"/>
      <c r="UDL19" s="359"/>
      <c r="UDM19" s="359"/>
      <c r="UDN19" s="359"/>
      <c r="UDO19" s="359"/>
      <c r="UDP19" s="360"/>
      <c r="UDQ19" s="359"/>
      <c r="UDR19" s="360"/>
      <c r="UDS19" s="359"/>
      <c r="UDT19" s="359"/>
      <c r="UDU19" s="359"/>
      <c r="UDV19" s="359"/>
      <c r="UDW19" s="360"/>
      <c r="UDX19" s="359"/>
      <c r="UDY19" s="360"/>
      <c r="UDZ19" s="359"/>
      <c r="UEA19" s="359"/>
      <c r="UEB19" s="359"/>
      <c r="UEC19" s="359"/>
      <c r="UED19" s="360"/>
      <c r="UEE19" s="359"/>
      <c r="UEF19" s="360"/>
      <c r="UEG19" s="359"/>
      <c r="UEH19" s="359"/>
      <c r="UEI19" s="359"/>
      <c r="UEJ19" s="359"/>
      <c r="UEK19" s="360"/>
      <c r="UEL19" s="359"/>
      <c r="UEM19" s="360"/>
      <c r="UEN19" s="359"/>
      <c r="UEO19" s="359"/>
      <c r="UEP19" s="359"/>
      <c r="UEQ19" s="359"/>
      <c r="UER19" s="360"/>
      <c r="UES19" s="359"/>
      <c r="UET19" s="360"/>
      <c r="UEU19" s="359"/>
      <c r="UEV19" s="359"/>
      <c r="UEW19" s="359"/>
      <c r="UEX19" s="359"/>
      <c r="UEY19" s="360"/>
      <c r="UEZ19" s="359"/>
      <c r="UFA19" s="360"/>
      <c r="UFB19" s="359"/>
      <c r="UFC19" s="359"/>
      <c r="UFD19" s="359"/>
      <c r="UFE19" s="359"/>
      <c r="UFF19" s="360"/>
      <c r="UFG19" s="359"/>
      <c r="UFH19" s="360"/>
      <c r="UFI19" s="359"/>
      <c r="UFJ19" s="359"/>
      <c r="UFK19" s="359"/>
      <c r="UFL19" s="359"/>
      <c r="UFM19" s="360"/>
      <c r="UFN19" s="359"/>
      <c r="UFO19" s="360"/>
      <c r="UFP19" s="359"/>
      <c r="UFQ19" s="359"/>
      <c r="UFR19" s="359"/>
      <c r="UFS19" s="359"/>
      <c r="UFT19" s="360"/>
      <c r="UFU19" s="359"/>
      <c r="UFV19" s="360"/>
      <c r="UFW19" s="359"/>
      <c r="UFX19" s="359"/>
      <c r="UFY19" s="359"/>
      <c r="UFZ19" s="359"/>
      <c r="UGA19" s="360"/>
      <c r="UGB19" s="359"/>
      <c r="UGC19" s="360"/>
      <c r="UGD19" s="359"/>
      <c r="UGE19" s="359"/>
      <c r="UGF19" s="359"/>
      <c r="UGG19" s="359"/>
      <c r="UGH19" s="360"/>
      <c r="UGI19" s="359"/>
      <c r="UGJ19" s="360"/>
      <c r="UGK19" s="359"/>
      <c r="UGL19" s="359"/>
      <c r="UGM19" s="359"/>
      <c r="UGN19" s="359"/>
      <c r="UGO19" s="360"/>
      <c r="UGP19" s="359"/>
      <c r="UGQ19" s="360"/>
      <c r="UGR19" s="359"/>
      <c r="UGS19" s="359"/>
      <c r="UGT19" s="359"/>
      <c r="UGU19" s="359"/>
      <c r="UGV19" s="360"/>
      <c r="UGW19" s="359"/>
      <c r="UGX19" s="360"/>
      <c r="UGY19" s="359"/>
      <c r="UGZ19" s="359"/>
      <c r="UHA19" s="359"/>
      <c r="UHB19" s="359"/>
      <c r="UHC19" s="360"/>
      <c r="UHD19" s="359"/>
      <c r="UHE19" s="360"/>
      <c r="UHF19" s="359"/>
      <c r="UHG19" s="359"/>
      <c r="UHH19" s="359"/>
      <c r="UHI19" s="359"/>
      <c r="UHJ19" s="360"/>
      <c r="UHK19" s="359"/>
      <c r="UHL19" s="360"/>
      <c r="UHM19" s="359"/>
      <c r="UHN19" s="359"/>
      <c r="UHO19" s="359"/>
      <c r="UHP19" s="359"/>
      <c r="UHQ19" s="360"/>
      <c r="UHR19" s="359"/>
      <c r="UHS19" s="360"/>
      <c r="UHT19" s="359"/>
      <c r="UHU19" s="359"/>
      <c r="UHV19" s="359"/>
      <c r="UHW19" s="359"/>
      <c r="UHX19" s="360"/>
      <c r="UHY19" s="359"/>
      <c r="UHZ19" s="360"/>
      <c r="UIA19" s="359"/>
      <c r="UIB19" s="359"/>
      <c r="UIC19" s="359"/>
      <c r="UID19" s="359"/>
      <c r="UIE19" s="360"/>
      <c r="UIF19" s="359"/>
      <c r="UIG19" s="360"/>
      <c r="UIH19" s="359"/>
      <c r="UII19" s="359"/>
      <c r="UIJ19" s="359"/>
      <c r="UIK19" s="359"/>
      <c r="UIL19" s="360"/>
      <c r="UIM19" s="359"/>
      <c r="UIN19" s="360"/>
      <c r="UIO19" s="359"/>
      <c r="UIP19" s="359"/>
      <c r="UIQ19" s="359"/>
      <c r="UIR19" s="359"/>
      <c r="UIS19" s="360"/>
      <c r="UIT19" s="359"/>
      <c r="UIU19" s="360"/>
      <c r="UIV19" s="359"/>
      <c r="UIW19" s="359"/>
      <c r="UIX19" s="359"/>
      <c r="UIY19" s="359"/>
      <c r="UIZ19" s="360"/>
      <c r="UJA19" s="359"/>
      <c r="UJB19" s="360"/>
      <c r="UJC19" s="359"/>
      <c r="UJD19" s="359"/>
      <c r="UJE19" s="359"/>
      <c r="UJF19" s="359"/>
      <c r="UJG19" s="360"/>
      <c r="UJH19" s="359"/>
      <c r="UJI19" s="360"/>
      <c r="UJJ19" s="359"/>
      <c r="UJK19" s="359"/>
      <c r="UJL19" s="359"/>
      <c r="UJM19" s="359"/>
      <c r="UJN19" s="360"/>
      <c r="UJO19" s="359"/>
      <c r="UJP19" s="360"/>
      <c r="UJQ19" s="359"/>
      <c r="UJR19" s="359"/>
      <c r="UJS19" s="359"/>
      <c r="UJT19" s="359"/>
      <c r="UJU19" s="360"/>
      <c r="UJV19" s="359"/>
      <c r="UJW19" s="360"/>
      <c r="UJX19" s="359"/>
      <c r="UJY19" s="359"/>
      <c r="UJZ19" s="359"/>
      <c r="UKA19" s="359"/>
      <c r="UKB19" s="360"/>
      <c r="UKC19" s="359"/>
      <c r="UKD19" s="360"/>
      <c r="UKE19" s="359"/>
      <c r="UKF19" s="359"/>
      <c r="UKG19" s="359"/>
      <c r="UKH19" s="359"/>
      <c r="UKI19" s="360"/>
      <c r="UKJ19" s="359"/>
      <c r="UKK19" s="360"/>
      <c r="UKL19" s="359"/>
      <c r="UKM19" s="359"/>
      <c r="UKN19" s="359"/>
      <c r="UKO19" s="359"/>
      <c r="UKP19" s="360"/>
      <c r="UKQ19" s="359"/>
      <c r="UKR19" s="360"/>
      <c r="UKS19" s="359"/>
      <c r="UKT19" s="359"/>
      <c r="UKU19" s="359"/>
      <c r="UKV19" s="359"/>
      <c r="UKW19" s="360"/>
      <c r="UKX19" s="359"/>
      <c r="UKY19" s="360"/>
      <c r="UKZ19" s="359"/>
      <c r="ULA19" s="359"/>
      <c r="ULB19" s="359"/>
      <c r="ULC19" s="359"/>
      <c r="ULD19" s="360"/>
      <c r="ULE19" s="359"/>
      <c r="ULF19" s="360"/>
      <c r="ULG19" s="359"/>
      <c r="ULH19" s="359"/>
      <c r="ULI19" s="359"/>
      <c r="ULJ19" s="359"/>
      <c r="ULK19" s="360"/>
      <c r="ULL19" s="359"/>
      <c r="ULM19" s="360"/>
      <c r="ULN19" s="359"/>
      <c r="ULO19" s="359"/>
      <c r="ULP19" s="359"/>
      <c r="ULQ19" s="359"/>
      <c r="ULR19" s="360"/>
      <c r="ULS19" s="359"/>
      <c r="ULT19" s="360"/>
      <c r="ULU19" s="359"/>
      <c r="ULV19" s="359"/>
      <c r="ULW19" s="359"/>
      <c r="ULX19" s="359"/>
      <c r="ULY19" s="360"/>
      <c r="ULZ19" s="359"/>
      <c r="UMA19" s="360"/>
      <c r="UMB19" s="359"/>
      <c r="UMC19" s="359"/>
      <c r="UMD19" s="359"/>
      <c r="UME19" s="359"/>
      <c r="UMF19" s="360"/>
      <c r="UMG19" s="359"/>
      <c r="UMH19" s="360"/>
      <c r="UMI19" s="359"/>
      <c r="UMJ19" s="359"/>
      <c r="UMK19" s="359"/>
      <c r="UML19" s="359"/>
      <c r="UMM19" s="360"/>
      <c r="UMN19" s="359"/>
      <c r="UMO19" s="360"/>
      <c r="UMP19" s="359"/>
      <c r="UMQ19" s="359"/>
      <c r="UMR19" s="359"/>
      <c r="UMS19" s="359"/>
      <c r="UMT19" s="360"/>
      <c r="UMU19" s="359"/>
      <c r="UMV19" s="360"/>
      <c r="UMW19" s="359"/>
      <c r="UMX19" s="359"/>
      <c r="UMY19" s="359"/>
      <c r="UMZ19" s="359"/>
      <c r="UNA19" s="360"/>
      <c r="UNB19" s="359"/>
      <c r="UNC19" s="360"/>
      <c r="UND19" s="359"/>
      <c r="UNE19" s="359"/>
      <c r="UNF19" s="359"/>
      <c r="UNG19" s="359"/>
      <c r="UNH19" s="360"/>
      <c r="UNI19" s="359"/>
      <c r="UNJ19" s="360"/>
      <c r="UNK19" s="359"/>
      <c r="UNL19" s="359"/>
      <c r="UNM19" s="359"/>
      <c r="UNN19" s="359"/>
      <c r="UNO19" s="360"/>
      <c r="UNP19" s="359"/>
      <c r="UNQ19" s="360"/>
      <c r="UNR19" s="359"/>
      <c r="UNS19" s="359"/>
      <c r="UNT19" s="359"/>
      <c r="UNU19" s="359"/>
      <c r="UNV19" s="360"/>
      <c r="UNW19" s="359"/>
      <c r="UNX19" s="360"/>
      <c r="UNY19" s="359"/>
      <c r="UNZ19" s="359"/>
      <c r="UOA19" s="359"/>
      <c r="UOB19" s="359"/>
      <c r="UOC19" s="360"/>
      <c r="UOD19" s="359"/>
      <c r="UOE19" s="360"/>
      <c r="UOF19" s="359"/>
      <c r="UOG19" s="359"/>
      <c r="UOH19" s="359"/>
      <c r="UOI19" s="359"/>
      <c r="UOJ19" s="360"/>
      <c r="UOK19" s="359"/>
      <c r="UOL19" s="360"/>
      <c r="UOM19" s="359"/>
      <c r="UON19" s="359"/>
      <c r="UOO19" s="359"/>
      <c r="UOP19" s="359"/>
      <c r="UOQ19" s="360"/>
      <c r="UOR19" s="359"/>
      <c r="UOS19" s="360"/>
      <c r="UOT19" s="359"/>
      <c r="UOU19" s="359"/>
      <c r="UOV19" s="359"/>
      <c r="UOW19" s="359"/>
      <c r="UOX19" s="360"/>
      <c r="UOY19" s="359"/>
      <c r="UOZ19" s="360"/>
      <c r="UPA19" s="359"/>
      <c r="UPB19" s="359"/>
      <c r="UPC19" s="359"/>
      <c r="UPD19" s="359"/>
      <c r="UPE19" s="360"/>
      <c r="UPF19" s="359"/>
      <c r="UPG19" s="360"/>
      <c r="UPH19" s="359"/>
      <c r="UPI19" s="359"/>
      <c r="UPJ19" s="359"/>
      <c r="UPK19" s="359"/>
      <c r="UPL19" s="360"/>
      <c r="UPM19" s="359"/>
      <c r="UPN19" s="360"/>
      <c r="UPO19" s="359"/>
      <c r="UPP19" s="359"/>
      <c r="UPQ19" s="359"/>
      <c r="UPR19" s="359"/>
      <c r="UPS19" s="360"/>
      <c r="UPT19" s="359"/>
      <c r="UPU19" s="360"/>
      <c r="UPV19" s="359"/>
      <c r="UPW19" s="359"/>
      <c r="UPX19" s="359"/>
      <c r="UPY19" s="359"/>
      <c r="UPZ19" s="360"/>
      <c r="UQA19" s="359"/>
      <c r="UQB19" s="360"/>
      <c r="UQC19" s="359"/>
      <c r="UQD19" s="359"/>
      <c r="UQE19" s="359"/>
      <c r="UQF19" s="359"/>
      <c r="UQG19" s="360"/>
      <c r="UQH19" s="359"/>
      <c r="UQI19" s="360"/>
      <c r="UQJ19" s="359"/>
      <c r="UQK19" s="359"/>
      <c r="UQL19" s="359"/>
      <c r="UQM19" s="359"/>
      <c r="UQN19" s="360"/>
      <c r="UQO19" s="359"/>
      <c r="UQP19" s="360"/>
      <c r="UQQ19" s="359"/>
      <c r="UQR19" s="359"/>
      <c r="UQS19" s="359"/>
      <c r="UQT19" s="359"/>
      <c r="UQU19" s="360"/>
      <c r="UQV19" s="359"/>
      <c r="UQW19" s="360"/>
      <c r="UQX19" s="359"/>
      <c r="UQY19" s="359"/>
      <c r="UQZ19" s="359"/>
      <c r="URA19" s="359"/>
      <c r="URB19" s="360"/>
      <c r="URC19" s="359"/>
      <c r="URD19" s="360"/>
      <c r="URE19" s="359"/>
      <c r="URF19" s="359"/>
      <c r="URG19" s="359"/>
      <c r="URH19" s="359"/>
      <c r="URI19" s="360"/>
      <c r="URJ19" s="359"/>
      <c r="URK19" s="360"/>
      <c r="URL19" s="359"/>
      <c r="URM19" s="359"/>
      <c r="URN19" s="359"/>
      <c r="URO19" s="359"/>
      <c r="URP19" s="360"/>
      <c r="URQ19" s="359"/>
      <c r="URR19" s="360"/>
      <c r="URS19" s="359"/>
      <c r="URT19" s="359"/>
      <c r="URU19" s="359"/>
      <c r="URV19" s="359"/>
      <c r="URW19" s="360"/>
      <c r="URX19" s="359"/>
      <c r="URY19" s="360"/>
      <c r="URZ19" s="359"/>
      <c r="USA19" s="359"/>
      <c r="USB19" s="359"/>
      <c r="USC19" s="359"/>
      <c r="USD19" s="360"/>
      <c r="USE19" s="359"/>
      <c r="USF19" s="360"/>
      <c r="USG19" s="359"/>
      <c r="USH19" s="359"/>
      <c r="USI19" s="359"/>
      <c r="USJ19" s="359"/>
      <c r="USK19" s="360"/>
      <c r="USL19" s="359"/>
      <c r="USM19" s="360"/>
      <c r="USN19" s="359"/>
      <c r="USO19" s="359"/>
      <c r="USP19" s="359"/>
      <c r="USQ19" s="359"/>
      <c r="USR19" s="360"/>
      <c r="USS19" s="359"/>
      <c r="UST19" s="360"/>
      <c r="USU19" s="359"/>
      <c r="USV19" s="359"/>
      <c r="USW19" s="359"/>
      <c r="USX19" s="359"/>
      <c r="USY19" s="360"/>
      <c r="USZ19" s="359"/>
      <c r="UTA19" s="360"/>
      <c r="UTB19" s="359"/>
      <c r="UTC19" s="359"/>
      <c r="UTD19" s="359"/>
      <c r="UTE19" s="359"/>
      <c r="UTF19" s="360"/>
      <c r="UTG19" s="359"/>
      <c r="UTH19" s="360"/>
      <c r="UTI19" s="359"/>
      <c r="UTJ19" s="359"/>
      <c r="UTK19" s="359"/>
      <c r="UTL19" s="359"/>
      <c r="UTM19" s="360"/>
      <c r="UTN19" s="359"/>
      <c r="UTO19" s="360"/>
      <c r="UTP19" s="359"/>
      <c r="UTQ19" s="359"/>
      <c r="UTR19" s="359"/>
      <c r="UTS19" s="359"/>
      <c r="UTT19" s="360"/>
      <c r="UTU19" s="359"/>
      <c r="UTV19" s="360"/>
      <c r="UTW19" s="359"/>
      <c r="UTX19" s="359"/>
      <c r="UTY19" s="359"/>
      <c r="UTZ19" s="359"/>
      <c r="UUA19" s="360"/>
      <c r="UUB19" s="359"/>
      <c r="UUC19" s="360"/>
      <c r="UUD19" s="359"/>
      <c r="UUE19" s="359"/>
      <c r="UUF19" s="359"/>
      <c r="UUG19" s="359"/>
      <c r="UUH19" s="360"/>
      <c r="UUI19" s="359"/>
      <c r="UUJ19" s="360"/>
      <c r="UUK19" s="359"/>
      <c r="UUL19" s="359"/>
      <c r="UUM19" s="359"/>
      <c r="UUN19" s="359"/>
      <c r="UUO19" s="360"/>
      <c r="UUP19" s="359"/>
      <c r="UUQ19" s="360"/>
      <c r="UUR19" s="359"/>
      <c r="UUS19" s="359"/>
      <c r="UUT19" s="359"/>
      <c r="UUU19" s="359"/>
      <c r="UUV19" s="360"/>
      <c r="UUW19" s="359"/>
      <c r="UUX19" s="360"/>
      <c r="UUY19" s="359"/>
      <c r="UUZ19" s="359"/>
      <c r="UVA19" s="359"/>
      <c r="UVB19" s="359"/>
      <c r="UVC19" s="360"/>
      <c r="UVD19" s="359"/>
      <c r="UVE19" s="360"/>
      <c r="UVF19" s="359"/>
      <c r="UVG19" s="359"/>
      <c r="UVH19" s="359"/>
      <c r="UVI19" s="359"/>
      <c r="UVJ19" s="360"/>
      <c r="UVK19" s="359"/>
      <c r="UVL19" s="360"/>
      <c r="UVM19" s="359"/>
      <c r="UVN19" s="359"/>
      <c r="UVO19" s="359"/>
      <c r="UVP19" s="359"/>
      <c r="UVQ19" s="360"/>
      <c r="UVR19" s="359"/>
      <c r="UVS19" s="360"/>
      <c r="UVT19" s="359"/>
      <c r="UVU19" s="359"/>
      <c r="UVV19" s="359"/>
      <c r="UVW19" s="359"/>
      <c r="UVX19" s="360"/>
      <c r="UVY19" s="359"/>
      <c r="UVZ19" s="360"/>
      <c r="UWA19" s="359"/>
      <c r="UWB19" s="359"/>
      <c r="UWC19" s="359"/>
      <c r="UWD19" s="359"/>
      <c r="UWE19" s="360"/>
      <c r="UWF19" s="359"/>
      <c r="UWG19" s="360"/>
      <c r="UWH19" s="359"/>
      <c r="UWI19" s="359"/>
      <c r="UWJ19" s="359"/>
      <c r="UWK19" s="359"/>
      <c r="UWL19" s="360"/>
      <c r="UWM19" s="359"/>
      <c r="UWN19" s="360"/>
      <c r="UWO19" s="359"/>
      <c r="UWP19" s="359"/>
      <c r="UWQ19" s="359"/>
      <c r="UWR19" s="359"/>
      <c r="UWS19" s="360"/>
      <c r="UWT19" s="359"/>
      <c r="UWU19" s="360"/>
      <c r="UWV19" s="359"/>
      <c r="UWW19" s="359"/>
      <c r="UWX19" s="359"/>
      <c r="UWY19" s="359"/>
      <c r="UWZ19" s="360"/>
      <c r="UXA19" s="359"/>
      <c r="UXB19" s="360"/>
      <c r="UXC19" s="359"/>
      <c r="UXD19" s="359"/>
      <c r="UXE19" s="359"/>
      <c r="UXF19" s="359"/>
      <c r="UXG19" s="360"/>
      <c r="UXH19" s="359"/>
      <c r="UXI19" s="360"/>
      <c r="UXJ19" s="359"/>
      <c r="UXK19" s="359"/>
      <c r="UXL19" s="359"/>
      <c r="UXM19" s="359"/>
      <c r="UXN19" s="360"/>
      <c r="UXO19" s="359"/>
      <c r="UXP19" s="360"/>
      <c r="UXQ19" s="359"/>
      <c r="UXR19" s="359"/>
      <c r="UXS19" s="359"/>
      <c r="UXT19" s="359"/>
      <c r="UXU19" s="360"/>
      <c r="UXV19" s="359"/>
      <c r="UXW19" s="360"/>
      <c r="UXX19" s="359"/>
      <c r="UXY19" s="359"/>
      <c r="UXZ19" s="359"/>
      <c r="UYA19" s="359"/>
      <c r="UYB19" s="360"/>
      <c r="UYC19" s="359"/>
      <c r="UYD19" s="360"/>
      <c r="UYE19" s="359"/>
      <c r="UYF19" s="359"/>
      <c r="UYG19" s="359"/>
      <c r="UYH19" s="359"/>
      <c r="UYI19" s="360"/>
      <c r="UYJ19" s="359"/>
      <c r="UYK19" s="360"/>
      <c r="UYL19" s="359"/>
      <c r="UYM19" s="359"/>
      <c r="UYN19" s="359"/>
      <c r="UYO19" s="359"/>
      <c r="UYP19" s="360"/>
      <c r="UYQ19" s="359"/>
      <c r="UYR19" s="360"/>
      <c r="UYS19" s="359"/>
      <c r="UYT19" s="359"/>
      <c r="UYU19" s="359"/>
      <c r="UYV19" s="359"/>
      <c r="UYW19" s="360"/>
      <c r="UYX19" s="359"/>
      <c r="UYY19" s="360"/>
      <c r="UYZ19" s="359"/>
      <c r="UZA19" s="359"/>
      <c r="UZB19" s="359"/>
      <c r="UZC19" s="359"/>
      <c r="UZD19" s="360"/>
      <c r="UZE19" s="359"/>
      <c r="UZF19" s="360"/>
      <c r="UZG19" s="359"/>
      <c r="UZH19" s="359"/>
      <c r="UZI19" s="359"/>
      <c r="UZJ19" s="359"/>
      <c r="UZK19" s="360"/>
      <c r="UZL19" s="359"/>
      <c r="UZM19" s="360"/>
      <c r="UZN19" s="359"/>
      <c r="UZO19" s="359"/>
      <c r="UZP19" s="359"/>
      <c r="UZQ19" s="359"/>
      <c r="UZR19" s="360"/>
      <c r="UZS19" s="359"/>
      <c r="UZT19" s="360"/>
      <c r="UZU19" s="359"/>
      <c r="UZV19" s="359"/>
      <c r="UZW19" s="359"/>
      <c r="UZX19" s="359"/>
      <c r="UZY19" s="360"/>
      <c r="UZZ19" s="359"/>
      <c r="VAA19" s="360"/>
      <c r="VAB19" s="359"/>
      <c r="VAC19" s="359"/>
      <c r="VAD19" s="359"/>
      <c r="VAE19" s="359"/>
      <c r="VAF19" s="360"/>
      <c r="VAG19" s="359"/>
      <c r="VAH19" s="360"/>
      <c r="VAI19" s="359"/>
      <c r="VAJ19" s="359"/>
      <c r="VAK19" s="359"/>
      <c r="VAL19" s="359"/>
      <c r="VAM19" s="360"/>
      <c r="VAN19" s="359"/>
      <c r="VAO19" s="360"/>
      <c r="VAP19" s="359"/>
      <c r="VAQ19" s="359"/>
      <c r="VAR19" s="359"/>
      <c r="VAS19" s="359"/>
      <c r="VAT19" s="360"/>
      <c r="VAU19" s="359"/>
      <c r="VAV19" s="360"/>
      <c r="VAW19" s="359"/>
      <c r="VAX19" s="359"/>
      <c r="VAY19" s="359"/>
      <c r="VAZ19" s="359"/>
      <c r="VBA19" s="360"/>
      <c r="VBB19" s="359"/>
      <c r="VBC19" s="360"/>
      <c r="VBD19" s="359"/>
      <c r="VBE19" s="359"/>
      <c r="VBF19" s="359"/>
      <c r="VBG19" s="359"/>
      <c r="VBH19" s="360"/>
      <c r="VBI19" s="359"/>
      <c r="VBJ19" s="360"/>
      <c r="VBK19" s="359"/>
      <c r="VBL19" s="359"/>
      <c r="VBM19" s="359"/>
      <c r="VBN19" s="359"/>
      <c r="VBO19" s="360"/>
      <c r="VBP19" s="359"/>
      <c r="VBQ19" s="360"/>
      <c r="VBR19" s="359"/>
      <c r="VBS19" s="359"/>
      <c r="VBT19" s="359"/>
      <c r="VBU19" s="359"/>
      <c r="VBV19" s="360"/>
      <c r="VBW19" s="359"/>
      <c r="VBX19" s="360"/>
      <c r="VBY19" s="359"/>
      <c r="VBZ19" s="359"/>
      <c r="VCA19" s="359"/>
      <c r="VCB19" s="359"/>
      <c r="VCC19" s="360"/>
      <c r="VCD19" s="359"/>
      <c r="VCE19" s="360"/>
      <c r="VCF19" s="359"/>
      <c r="VCG19" s="359"/>
      <c r="VCH19" s="359"/>
      <c r="VCI19" s="359"/>
      <c r="VCJ19" s="360"/>
      <c r="VCK19" s="359"/>
      <c r="VCL19" s="360"/>
      <c r="VCM19" s="359"/>
      <c r="VCN19" s="359"/>
      <c r="VCO19" s="359"/>
      <c r="VCP19" s="359"/>
      <c r="VCQ19" s="360"/>
      <c r="VCR19" s="359"/>
      <c r="VCS19" s="360"/>
      <c r="VCT19" s="359"/>
      <c r="VCU19" s="359"/>
      <c r="VCV19" s="359"/>
      <c r="VCW19" s="359"/>
      <c r="VCX19" s="360"/>
      <c r="VCY19" s="359"/>
      <c r="VCZ19" s="360"/>
      <c r="VDA19" s="359"/>
      <c r="VDB19" s="359"/>
      <c r="VDC19" s="359"/>
      <c r="VDD19" s="359"/>
      <c r="VDE19" s="360"/>
      <c r="VDF19" s="359"/>
      <c r="VDG19" s="360"/>
      <c r="VDH19" s="359"/>
      <c r="VDI19" s="359"/>
      <c r="VDJ19" s="359"/>
      <c r="VDK19" s="359"/>
      <c r="VDL19" s="360"/>
      <c r="VDM19" s="359"/>
      <c r="VDN19" s="360"/>
      <c r="VDO19" s="359"/>
      <c r="VDP19" s="359"/>
      <c r="VDQ19" s="359"/>
      <c r="VDR19" s="359"/>
      <c r="VDS19" s="360"/>
      <c r="VDT19" s="359"/>
      <c r="VDU19" s="360"/>
      <c r="VDV19" s="359"/>
      <c r="VDW19" s="359"/>
      <c r="VDX19" s="359"/>
      <c r="VDY19" s="359"/>
      <c r="VDZ19" s="360"/>
      <c r="VEA19" s="359"/>
      <c r="VEB19" s="360"/>
      <c r="VEC19" s="359"/>
      <c r="VED19" s="359"/>
      <c r="VEE19" s="359"/>
      <c r="VEF19" s="359"/>
      <c r="VEG19" s="360"/>
      <c r="VEH19" s="359"/>
      <c r="VEI19" s="360"/>
      <c r="VEJ19" s="359"/>
      <c r="VEK19" s="359"/>
      <c r="VEL19" s="359"/>
      <c r="VEM19" s="359"/>
      <c r="VEN19" s="360"/>
      <c r="VEO19" s="359"/>
      <c r="VEP19" s="360"/>
      <c r="VEQ19" s="359"/>
      <c r="VER19" s="359"/>
      <c r="VES19" s="359"/>
      <c r="VET19" s="359"/>
      <c r="VEU19" s="360"/>
      <c r="VEV19" s="359"/>
      <c r="VEW19" s="360"/>
      <c r="VEX19" s="359"/>
      <c r="VEY19" s="359"/>
      <c r="VEZ19" s="359"/>
      <c r="VFA19" s="359"/>
      <c r="VFB19" s="360"/>
      <c r="VFC19" s="359"/>
      <c r="VFD19" s="360"/>
      <c r="VFE19" s="359"/>
      <c r="VFF19" s="359"/>
      <c r="VFG19" s="359"/>
      <c r="VFH19" s="359"/>
      <c r="VFI19" s="360"/>
      <c r="VFJ19" s="359"/>
      <c r="VFK19" s="360"/>
      <c r="VFL19" s="359"/>
      <c r="VFM19" s="359"/>
      <c r="VFN19" s="359"/>
      <c r="VFO19" s="359"/>
      <c r="VFP19" s="360"/>
      <c r="VFQ19" s="359"/>
      <c r="VFR19" s="360"/>
      <c r="VFS19" s="359"/>
      <c r="VFT19" s="359"/>
      <c r="VFU19" s="359"/>
      <c r="VFV19" s="359"/>
      <c r="VFW19" s="360"/>
      <c r="VFX19" s="359"/>
      <c r="VFY19" s="360"/>
      <c r="VFZ19" s="359"/>
      <c r="VGA19" s="359"/>
      <c r="VGB19" s="359"/>
      <c r="VGC19" s="359"/>
      <c r="VGD19" s="360"/>
      <c r="VGE19" s="359"/>
      <c r="VGF19" s="360"/>
      <c r="VGG19" s="359"/>
      <c r="VGH19" s="359"/>
      <c r="VGI19" s="359"/>
      <c r="VGJ19" s="359"/>
      <c r="VGK19" s="360"/>
      <c r="VGL19" s="359"/>
      <c r="VGM19" s="360"/>
      <c r="VGN19" s="359"/>
      <c r="VGO19" s="359"/>
      <c r="VGP19" s="359"/>
      <c r="VGQ19" s="359"/>
      <c r="VGR19" s="360"/>
      <c r="VGS19" s="359"/>
      <c r="VGT19" s="360"/>
      <c r="VGU19" s="359"/>
      <c r="VGV19" s="359"/>
      <c r="VGW19" s="359"/>
      <c r="VGX19" s="359"/>
      <c r="VGY19" s="360"/>
      <c r="VGZ19" s="359"/>
      <c r="VHA19" s="360"/>
      <c r="VHB19" s="359"/>
      <c r="VHC19" s="359"/>
      <c r="VHD19" s="359"/>
      <c r="VHE19" s="359"/>
      <c r="VHF19" s="360"/>
      <c r="VHG19" s="359"/>
      <c r="VHH19" s="360"/>
      <c r="VHI19" s="359"/>
      <c r="VHJ19" s="359"/>
      <c r="VHK19" s="359"/>
      <c r="VHL19" s="359"/>
      <c r="VHM19" s="360"/>
      <c r="VHN19" s="359"/>
      <c r="VHO19" s="360"/>
      <c r="VHP19" s="359"/>
      <c r="VHQ19" s="359"/>
      <c r="VHR19" s="359"/>
      <c r="VHS19" s="359"/>
      <c r="VHT19" s="360"/>
      <c r="VHU19" s="359"/>
      <c r="VHV19" s="360"/>
      <c r="VHW19" s="359"/>
      <c r="VHX19" s="359"/>
      <c r="VHY19" s="359"/>
      <c r="VHZ19" s="359"/>
      <c r="VIA19" s="360"/>
      <c r="VIB19" s="359"/>
      <c r="VIC19" s="360"/>
      <c r="VID19" s="359"/>
      <c r="VIE19" s="359"/>
      <c r="VIF19" s="359"/>
      <c r="VIG19" s="359"/>
      <c r="VIH19" s="360"/>
      <c r="VII19" s="359"/>
      <c r="VIJ19" s="360"/>
      <c r="VIK19" s="359"/>
      <c r="VIL19" s="359"/>
      <c r="VIM19" s="359"/>
      <c r="VIN19" s="359"/>
      <c r="VIO19" s="360"/>
      <c r="VIP19" s="359"/>
      <c r="VIQ19" s="360"/>
      <c r="VIR19" s="359"/>
      <c r="VIS19" s="359"/>
      <c r="VIT19" s="359"/>
      <c r="VIU19" s="359"/>
      <c r="VIV19" s="360"/>
      <c r="VIW19" s="359"/>
      <c r="VIX19" s="360"/>
      <c r="VIY19" s="359"/>
      <c r="VIZ19" s="359"/>
      <c r="VJA19" s="359"/>
      <c r="VJB19" s="359"/>
      <c r="VJC19" s="360"/>
      <c r="VJD19" s="359"/>
      <c r="VJE19" s="360"/>
      <c r="VJF19" s="359"/>
      <c r="VJG19" s="359"/>
      <c r="VJH19" s="359"/>
      <c r="VJI19" s="359"/>
      <c r="VJJ19" s="360"/>
      <c r="VJK19" s="359"/>
      <c r="VJL19" s="360"/>
      <c r="VJM19" s="359"/>
      <c r="VJN19" s="359"/>
      <c r="VJO19" s="359"/>
      <c r="VJP19" s="359"/>
      <c r="VJQ19" s="360"/>
      <c r="VJR19" s="359"/>
      <c r="VJS19" s="360"/>
      <c r="VJT19" s="359"/>
      <c r="VJU19" s="359"/>
      <c r="VJV19" s="359"/>
      <c r="VJW19" s="359"/>
      <c r="VJX19" s="360"/>
      <c r="VJY19" s="359"/>
      <c r="VJZ19" s="360"/>
      <c r="VKA19" s="359"/>
      <c r="VKB19" s="359"/>
      <c r="VKC19" s="359"/>
      <c r="VKD19" s="359"/>
      <c r="VKE19" s="360"/>
      <c r="VKF19" s="359"/>
      <c r="VKG19" s="360"/>
      <c r="VKH19" s="359"/>
      <c r="VKI19" s="359"/>
      <c r="VKJ19" s="359"/>
      <c r="VKK19" s="359"/>
      <c r="VKL19" s="360"/>
      <c r="VKM19" s="359"/>
      <c r="VKN19" s="360"/>
      <c r="VKO19" s="359"/>
      <c r="VKP19" s="359"/>
      <c r="VKQ19" s="359"/>
      <c r="VKR19" s="359"/>
      <c r="VKS19" s="360"/>
      <c r="VKT19" s="359"/>
      <c r="VKU19" s="360"/>
      <c r="VKV19" s="359"/>
      <c r="VKW19" s="359"/>
      <c r="VKX19" s="359"/>
      <c r="VKY19" s="359"/>
      <c r="VKZ19" s="360"/>
      <c r="VLA19" s="359"/>
      <c r="VLB19" s="360"/>
      <c r="VLC19" s="359"/>
      <c r="VLD19" s="359"/>
      <c r="VLE19" s="359"/>
      <c r="VLF19" s="359"/>
      <c r="VLG19" s="360"/>
      <c r="VLH19" s="359"/>
      <c r="VLI19" s="360"/>
      <c r="VLJ19" s="359"/>
      <c r="VLK19" s="359"/>
      <c r="VLL19" s="359"/>
      <c r="VLM19" s="359"/>
      <c r="VLN19" s="360"/>
      <c r="VLO19" s="359"/>
      <c r="VLP19" s="360"/>
      <c r="VLQ19" s="359"/>
      <c r="VLR19" s="359"/>
      <c r="VLS19" s="359"/>
      <c r="VLT19" s="359"/>
      <c r="VLU19" s="360"/>
      <c r="VLV19" s="359"/>
      <c r="VLW19" s="360"/>
      <c r="VLX19" s="359"/>
      <c r="VLY19" s="359"/>
      <c r="VLZ19" s="359"/>
      <c r="VMA19" s="359"/>
      <c r="VMB19" s="360"/>
      <c r="VMC19" s="359"/>
      <c r="VMD19" s="360"/>
      <c r="VME19" s="359"/>
      <c r="VMF19" s="359"/>
      <c r="VMG19" s="359"/>
      <c r="VMH19" s="359"/>
      <c r="VMI19" s="360"/>
      <c r="VMJ19" s="359"/>
      <c r="VMK19" s="360"/>
      <c r="VML19" s="359"/>
      <c r="VMM19" s="359"/>
      <c r="VMN19" s="359"/>
      <c r="VMO19" s="359"/>
      <c r="VMP19" s="360"/>
      <c r="VMQ19" s="359"/>
      <c r="VMR19" s="360"/>
      <c r="VMS19" s="359"/>
      <c r="VMT19" s="359"/>
      <c r="VMU19" s="359"/>
      <c r="VMV19" s="359"/>
      <c r="VMW19" s="360"/>
      <c r="VMX19" s="359"/>
      <c r="VMY19" s="360"/>
      <c r="VMZ19" s="359"/>
      <c r="VNA19" s="359"/>
      <c r="VNB19" s="359"/>
      <c r="VNC19" s="359"/>
      <c r="VND19" s="360"/>
      <c r="VNE19" s="359"/>
      <c r="VNF19" s="360"/>
      <c r="VNG19" s="359"/>
      <c r="VNH19" s="359"/>
      <c r="VNI19" s="359"/>
      <c r="VNJ19" s="359"/>
      <c r="VNK19" s="360"/>
      <c r="VNL19" s="359"/>
      <c r="VNM19" s="360"/>
      <c r="VNN19" s="359"/>
      <c r="VNO19" s="359"/>
      <c r="VNP19" s="359"/>
      <c r="VNQ19" s="359"/>
      <c r="VNR19" s="360"/>
      <c r="VNS19" s="359"/>
      <c r="VNT19" s="360"/>
      <c r="VNU19" s="359"/>
      <c r="VNV19" s="359"/>
      <c r="VNW19" s="359"/>
      <c r="VNX19" s="359"/>
      <c r="VNY19" s="360"/>
      <c r="VNZ19" s="359"/>
      <c r="VOA19" s="360"/>
      <c r="VOB19" s="359"/>
      <c r="VOC19" s="359"/>
      <c r="VOD19" s="359"/>
      <c r="VOE19" s="359"/>
      <c r="VOF19" s="360"/>
      <c r="VOG19" s="359"/>
      <c r="VOH19" s="360"/>
      <c r="VOI19" s="359"/>
      <c r="VOJ19" s="359"/>
      <c r="VOK19" s="359"/>
      <c r="VOL19" s="359"/>
      <c r="VOM19" s="360"/>
      <c r="VON19" s="359"/>
      <c r="VOO19" s="360"/>
      <c r="VOP19" s="359"/>
      <c r="VOQ19" s="359"/>
      <c r="VOR19" s="359"/>
      <c r="VOS19" s="359"/>
      <c r="VOT19" s="360"/>
      <c r="VOU19" s="359"/>
      <c r="VOV19" s="360"/>
      <c r="VOW19" s="359"/>
      <c r="VOX19" s="359"/>
      <c r="VOY19" s="359"/>
      <c r="VOZ19" s="359"/>
      <c r="VPA19" s="360"/>
      <c r="VPB19" s="359"/>
      <c r="VPC19" s="360"/>
      <c r="VPD19" s="359"/>
      <c r="VPE19" s="359"/>
      <c r="VPF19" s="359"/>
      <c r="VPG19" s="359"/>
      <c r="VPH19" s="360"/>
      <c r="VPI19" s="359"/>
      <c r="VPJ19" s="360"/>
      <c r="VPK19" s="359"/>
      <c r="VPL19" s="359"/>
      <c r="VPM19" s="359"/>
      <c r="VPN19" s="359"/>
      <c r="VPO19" s="360"/>
      <c r="VPP19" s="359"/>
      <c r="VPQ19" s="360"/>
      <c r="VPR19" s="359"/>
      <c r="VPS19" s="359"/>
      <c r="VPT19" s="359"/>
      <c r="VPU19" s="359"/>
      <c r="VPV19" s="360"/>
      <c r="VPW19" s="359"/>
      <c r="VPX19" s="360"/>
      <c r="VPY19" s="359"/>
      <c r="VPZ19" s="359"/>
      <c r="VQA19" s="359"/>
      <c r="VQB19" s="359"/>
      <c r="VQC19" s="360"/>
      <c r="VQD19" s="359"/>
      <c r="VQE19" s="360"/>
      <c r="VQF19" s="359"/>
      <c r="VQG19" s="359"/>
      <c r="VQH19" s="359"/>
      <c r="VQI19" s="359"/>
      <c r="VQJ19" s="360"/>
      <c r="VQK19" s="359"/>
      <c r="VQL19" s="360"/>
      <c r="VQM19" s="359"/>
      <c r="VQN19" s="359"/>
      <c r="VQO19" s="359"/>
      <c r="VQP19" s="359"/>
      <c r="VQQ19" s="360"/>
      <c r="VQR19" s="359"/>
      <c r="VQS19" s="360"/>
      <c r="VQT19" s="359"/>
      <c r="VQU19" s="359"/>
      <c r="VQV19" s="359"/>
      <c r="VQW19" s="359"/>
      <c r="VQX19" s="360"/>
      <c r="VQY19" s="359"/>
      <c r="VQZ19" s="360"/>
      <c r="VRA19" s="359"/>
      <c r="VRB19" s="359"/>
      <c r="VRC19" s="359"/>
      <c r="VRD19" s="359"/>
      <c r="VRE19" s="360"/>
      <c r="VRF19" s="359"/>
      <c r="VRG19" s="360"/>
      <c r="VRH19" s="359"/>
      <c r="VRI19" s="359"/>
      <c r="VRJ19" s="359"/>
      <c r="VRK19" s="359"/>
      <c r="VRL19" s="360"/>
      <c r="VRM19" s="359"/>
      <c r="VRN19" s="360"/>
      <c r="VRO19" s="359"/>
      <c r="VRP19" s="359"/>
      <c r="VRQ19" s="359"/>
      <c r="VRR19" s="359"/>
      <c r="VRS19" s="360"/>
      <c r="VRT19" s="359"/>
      <c r="VRU19" s="360"/>
      <c r="VRV19" s="359"/>
      <c r="VRW19" s="359"/>
      <c r="VRX19" s="359"/>
      <c r="VRY19" s="359"/>
      <c r="VRZ19" s="360"/>
      <c r="VSA19" s="359"/>
      <c r="VSB19" s="360"/>
      <c r="VSC19" s="359"/>
      <c r="VSD19" s="359"/>
      <c r="VSE19" s="359"/>
      <c r="VSF19" s="359"/>
      <c r="VSG19" s="360"/>
      <c r="VSH19" s="359"/>
      <c r="VSI19" s="360"/>
      <c r="VSJ19" s="359"/>
      <c r="VSK19" s="359"/>
      <c r="VSL19" s="359"/>
      <c r="VSM19" s="359"/>
      <c r="VSN19" s="360"/>
      <c r="VSO19" s="359"/>
      <c r="VSP19" s="360"/>
      <c r="VSQ19" s="359"/>
      <c r="VSR19" s="359"/>
      <c r="VSS19" s="359"/>
      <c r="VST19" s="359"/>
      <c r="VSU19" s="360"/>
      <c r="VSV19" s="359"/>
      <c r="VSW19" s="360"/>
      <c r="VSX19" s="359"/>
      <c r="VSY19" s="359"/>
      <c r="VSZ19" s="359"/>
      <c r="VTA19" s="359"/>
      <c r="VTB19" s="360"/>
      <c r="VTC19" s="359"/>
      <c r="VTD19" s="360"/>
      <c r="VTE19" s="359"/>
      <c r="VTF19" s="359"/>
      <c r="VTG19" s="359"/>
      <c r="VTH19" s="359"/>
      <c r="VTI19" s="360"/>
      <c r="VTJ19" s="359"/>
      <c r="VTK19" s="360"/>
      <c r="VTL19" s="359"/>
      <c r="VTM19" s="359"/>
      <c r="VTN19" s="359"/>
      <c r="VTO19" s="359"/>
      <c r="VTP19" s="360"/>
      <c r="VTQ19" s="359"/>
      <c r="VTR19" s="360"/>
      <c r="VTS19" s="359"/>
      <c r="VTT19" s="359"/>
      <c r="VTU19" s="359"/>
      <c r="VTV19" s="359"/>
      <c r="VTW19" s="360"/>
      <c r="VTX19" s="359"/>
      <c r="VTY19" s="360"/>
      <c r="VTZ19" s="359"/>
      <c r="VUA19" s="359"/>
      <c r="VUB19" s="359"/>
      <c r="VUC19" s="359"/>
      <c r="VUD19" s="360"/>
      <c r="VUE19" s="359"/>
      <c r="VUF19" s="360"/>
      <c r="VUG19" s="359"/>
      <c r="VUH19" s="359"/>
      <c r="VUI19" s="359"/>
      <c r="VUJ19" s="359"/>
      <c r="VUK19" s="360"/>
      <c r="VUL19" s="359"/>
      <c r="VUM19" s="360"/>
      <c r="VUN19" s="359"/>
      <c r="VUO19" s="359"/>
      <c r="VUP19" s="359"/>
      <c r="VUQ19" s="359"/>
      <c r="VUR19" s="360"/>
      <c r="VUS19" s="359"/>
      <c r="VUT19" s="360"/>
      <c r="VUU19" s="359"/>
      <c r="VUV19" s="359"/>
      <c r="VUW19" s="359"/>
      <c r="VUX19" s="359"/>
      <c r="VUY19" s="360"/>
      <c r="VUZ19" s="359"/>
      <c r="VVA19" s="360"/>
      <c r="VVB19" s="359"/>
      <c r="VVC19" s="359"/>
      <c r="VVD19" s="359"/>
      <c r="VVE19" s="359"/>
      <c r="VVF19" s="360"/>
      <c r="VVG19" s="359"/>
      <c r="VVH19" s="360"/>
      <c r="VVI19" s="359"/>
      <c r="VVJ19" s="359"/>
      <c r="VVK19" s="359"/>
      <c r="VVL19" s="359"/>
      <c r="VVM19" s="360"/>
      <c r="VVN19" s="359"/>
      <c r="VVO19" s="360"/>
      <c r="VVP19" s="359"/>
      <c r="VVQ19" s="359"/>
      <c r="VVR19" s="359"/>
      <c r="VVS19" s="359"/>
      <c r="VVT19" s="360"/>
      <c r="VVU19" s="359"/>
      <c r="VVV19" s="360"/>
      <c r="VVW19" s="359"/>
      <c r="VVX19" s="359"/>
      <c r="VVY19" s="359"/>
      <c r="VVZ19" s="359"/>
      <c r="VWA19" s="360"/>
      <c r="VWB19" s="359"/>
      <c r="VWC19" s="360"/>
      <c r="VWD19" s="359"/>
      <c r="VWE19" s="359"/>
      <c r="VWF19" s="359"/>
      <c r="VWG19" s="359"/>
      <c r="VWH19" s="360"/>
      <c r="VWI19" s="359"/>
      <c r="VWJ19" s="360"/>
      <c r="VWK19" s="359"/>
      <c r="VWL19" s="359"/>
      <c r="VWM19" s="359"/>
      <c r="VWN19" s="359"/>
      <c r="VWO19" s="360"/>
      <c r="VWP19" s="359"/>
      <c r="VWQ19" s="360"/>
      <c r="VWR19" s="359"/>
      <c r="VWS19" s="359"/>
      <c r="VWT19" s="359"/>
      <c r="VWU19" s="359"/>
      <c r="VWV19" s="360"/>
      <c r="VWW19" s="359"/>
      <c r="VWX19" s="360"/>
      <c r="VWY19" s="359"/>
      <c r="VWZ19" s="359"/>
      <c r="VXA19" s="359"/>
      <c r="VXB19" s="359"/>
      <c r="VXC19" s="360"/>
      <c r="VXD19" s="359"/>
      <c r="VXE19" s="360"/>
      <c r="VXF19" s="359"/>
      <c r="VXG19" s="359"/>
      <c r="VXH19" s="359"/>
      <c r="VXI19" s="359"/>
      <c r="VXJ19" s="360"/>
      <c r="VXK19" s="359"/>
      <c r="VXL19" s="360"/>
      <c r="VXM19" s="359"/>
      <c r="VXN19" s="359"/>
      <c r="VXO19" s="359"/>
      <c r="VXP19" s="359"/>
      <c r="VXQ19" s="360"/>
      <c r="VXR19" s="359"/>
      <c r="VXS19" s="360"/>
      <c r="VXT19" s="359"/>
      <c r="VXU19" s="359"/>
      <c r="VXV19" s="359"/>
      <c r="VXW19" s="359"/>
      <c r="VXX19" s="360"/>
      <c r="VXY19" s="359"/>
      <c r="VXZ19" s="360"/>
      <c r="VYA19" s="359"/>
      <c r="VYB19" s="359"/>
      <c r="VYC19" s="359"/>
      <c r="VYD19" s="359"/>
      <c r="VYE19" s="360"/>
      <c r="VYF19" s="359"/>
      <c r="VYG19" s="360"/>
      <c r="VYH19" s="359"/>
      <c r="VYI19" s="359"/>
      <c r="VYJ19" s="359"/>
      <c r="VYK19" s="359"/>
      <c r="VYL19" s="360"/>
      <c r="VYM19" s="359"/>
      <c r="VYN19" s="360"/>
      <c r="VYO19" s="359"/>
      <c r="VYP19" s="359"/>
      <c r="VYQ19" s="359"/>
      <c r="VYR19" s="359"/>
      <c r="VYS19" s="360"/>
      <c r="VYT19" s="359"/>
      <c r="VYU19" s="360"/>
      <c r="VYV19" s="359"/>
      <c r="VYW19" s="359"/>
      <c r="VYX19" s="359"/>
      <c r="VYY19" s="359"/>
      <c r="VYZ19" s="360"/>
      <c r="VZA19" s="359"/>
      <c r="VZB19" s="360"/>
      <c r="VZC19" s="359"/>
      <c r="VZD19" s="359"/>
      <c r="VZE19" s="359"/>
      <c r="VZF19" s="359"/>
      <c r="VZG19" s="360"/>
      <c r="VZH19" s="359"/>
      <c r="VZI19" s="360"/>
      <c r="VZJ19" s="359"/>
      <c r="VZK19" s="359"/>
      <c r="VZL19" s="359"/>
      <c r="VZM19" s="359"/>
      <c r="VZN19" s="360"/>
      <c r="VZO19" s="359"/>
      <c r="VZP19" s="360"/>
      <c r="VZQ19" s="359"/>
      <c r="VZR19" s="359"/>
      <c r="VZS19" s="359"/>
      <c r="VZT19" s="359"/>
      <c r="VZU19" s="360"/>
      <c r="VZV19" s="359"/>
      <c r="VZW19" s="360"/>
      <c r="VZX19" s="359"/>
      <c r="VZY19" s="359"/>
      <c r="VZZ19" s="359"/>
      <c r="WAA19" s="359"/>
      <c r="WAB19" s="360"/>
      <c r="WAC19" s="359"/>
      <c r="WAD19" s="360"/>
      <c r="WAE19" s="359"/>
      <c r="WAF19" s="359"/>
      <c r="WAG19" s="359"/>
      <c r="WAH19" s="359"/>
      <c r="WAI19" s="360"/>
      <c r="WAJ19" s="359"/>
      <c r="WAK19" s="360"/>
      <c r="WAL19" s="359"/>
      <c r="WAM19" s="359"/>
      <c r="WAN19" s="359"/>
      <c r="WAO19" s="359"/>
      <c r="WAP19" s="360"/>
      <c r="WAQ19" s="359"/>
      <c r="WAR19" s="360"/>
      <c r="WAS19" s="359"/>
      <c r="WAT19" s="359"/>
      <c r="WAU19" s="359"/>
      <c r="WAV19" s="359"/>
      <c r="WAW19" s="360"/>
      <c r="WAX19" s="359"/>
      <c r="WAY19" s="360"/>
      <c r="WAZ19" s="359"/>
      <c r="WBA19" s="359"/>
      <c r="WBB19" s="359"/>
      <c r="WBC19" s="359"/>
      <c r="WBD19" s="360"/>
      <c r="WBE19" s="359"/>
      <c r="WBF19" s="360"/>
      <c r="WBG19" s="359"/>
      <c r="WBH19" s="359"/>
      <c r="WBI19" s="359"/>
      <c r="WBJ19" s="359"/>
      <c r="WBK19" s="360"/>
      <c r="WBL19" s="359"/>
      <c r="WBM19" s="360"/>
      <c r="WBN19" s="359"/>
      <c r="WBO19" s="359"/>
      <c r="WBP19" s="359"/>
      <c r="WBQ19" s="359"/>
      <c r="WBR19" s="360"/>
      <c r="WBS19" s="359"/>
      <c r="WBT19" s="360"/>
      <c r="WBU19" s="359"/>
      <c r="WBV19" s="359"/>
      <c r="WBW19" s="359"/>
      <c r="WBX19" s="359"/>
      <c r="WBY19" s="360"/>
      <c r="WBZ19" s="359"/>
      <c r="WCA19" s="360"/>
      <c r="WCB19" s="359"/>
      <c r="WCC19" s="359"/>
      <c r="WCD19" s="359"/>
      <c r="WCE19" s="359"/>
      <c r="WCF19" s="360"/>
      <c r="WCG19" s="359"/>
      <c r="WCH19" s="360"/>
      <c r="WCI19" s="359"/>
      <c r="WCJ19" s="359"/>
      <c r="WCK19" s="359"/>
      <c r="WCL19" s="359"/>
      <c r="WCM19" s="360"/>
      <c r="WCN19" s="359"/>
      <c r="WCO19" s="360"/>
      <c r="WCP19" s="359"/>
      <c r="WCQ19" s="359"/>
      <c r="WCR19" s="359"/>
      <c r="WCS19" s="359"/>
      <c r="WCT19" s="360"/>
      <c r="WCU19" s="359"/>
      <c r="WCV19" s="360"/>
      <c r="WCW19" s="359"/>
      <c r="WCX19" s="359"/>
      <c r="WCY19" s="359"/>
      <c r="WCZ19" s="359"/>
      <c r="WDA19" s="360"/>
      <c r="WDB19" s="359"/>
      <c r="WDC19" s="360"/>
      <c r="WDD19" s="359"/>
      <c r="WDE19" s="359"/>
      <c r="WDF19" s="359"/>
      <c r="WDG19" s="359"/>
      <c r="WDH19" s="360"/>
      <c r="WDI19" s="359"/>
      <c r="WDJ19" s="360"/>
      <c r="WDK19" s="359"/>
      <c r="WDL19" s="359"/>
      <c r="WDM19" s="359"/>
      <c r="WDN19" s="359"/>
      <c r="WDO19" s="360"/>
      <c r="WDP19" s="359"/>
      <c r="WDQ19" s="360"/>
      <c r="WDR19" s="359"/>
      <c r="WDS19" s="359"/>
      <c r="WDT19" s="359"/>
      <c r="WDU19" s="359"/>
      <c r="WDV19" s="360"/>
      <c r="WDW19" s="359"/>
      <c r="WDX19" s="360"/>
      <c r="WDY19" s="359"/>
      <c r="WDZ19" s="359"/>
      <c r="WEA19" s="359"/>
      <c r="WEB19" s="359"/>
      <c r="WEC19" s="360"/>
      <c r="WED19" s="359"/>
      <c r="WEE19" s="360"/>
      <c r="WEF19" s="359"/>
      <c r="WEG19" s="359"/>
      <c r="WEH19" s="359"/>
      <c r="WEI19" s="359"/>
      <c r="WEJ19" s="360"/>
      <c r="WEK19" s="359"/>
      <c r="WEL19" s="360"/>
      <c r="WEM19" s="359"/>
      <c r="WEN19" s="359"/>
      <c r="WEO19" s="359"/>
      <c r="WEP19" s="359"/>
      <c r="WEQ19" s="360"/>
      <c r="WER19" s="359"/>
      <c r="WES19" s="360"/>
      <c r="WET19" s="359"/>
      <c r="WEU19" s="359"/>
      <c r="WEV19" s="359"/>
      <c r="WEW19" s="359"/>
      <c r="WEX19" s="360"/>
      <c r="WEY19" s="359"/>
      <c r="WEZ19" s="360"/>
      <c r="WFA19" s="359"/>
      <c r="WFB19" s="359"/>
      <c r="WFC19" s="359"/>
      <c r="WFD19" s="359"/>
      <c r="WFE19" s="360"/>
      <c r="WFF19" s="359"/>
      <c r="WFG19" s="360"/>
      <c r="WFH19" s="359"/>
      <c r="WFI19" s="359"/>
      <c r="WFJ19" s="359"/>
      <c r="WFK19" s="359"/>
      <c r="WFL19" s="360"/>
      <c r="WFM19" s="359"/>
      <c r="WFN19" s="360"/>
      <c r="WFO19" s="359"/>
      <c r="WFP19" s="359"/>
      <c r="WFQ19" s="359"/>
      <c r="WFR19" s="359"/>
      <c r="WFS19" s="360"/>
      <c r="WFT19" s="359"/>
      <c r="WFU19" s="360"/>
      <c r="WFV19" s="359"/>
      <c r="WFW19" s="359"/>
      <c r="WFX19" s="359"/>
      <c r="WFY19" s="359"/>
      <c r="WFZ19" s="360"/>
      <c r="WGA19" s="359"/>
      <c r="WGB19" s="360"/>
      <c r="WGC19" s="359"/>
      <c r="WGD19" s="359"/>
      <c r="WGE19" s="359"/>
      <c r="WGF19" s="359"/>
      <c r="WGG19" s="360"/>
      <c r="WGH19" s="359"/>
      <c r="WGI19" s="360"/>
      <c r="WGJ19" s="359"/>
      <c r="WGK19" s="359"/>
      <c r="WGL19" s="359"/>
      <c r="WGM19" s="359"/>
      <c r="WGN19" s="360"/>
      <c r="WGO19" s="359"/>
      <c r="WGP19" s="360"/>
      <c r="WGQ19" s="359"/>
      <c r="WGR19" s="359"/>
      <c r="WGS19" s="359"/>
      <c r="WGT19" s="359"/>
      <c r="WGU19" s="360"/>
      <c r="WGV19" s="359"/>
      <c r="WGW19" s="360"/>
      <c r="WGX19" s="359"/>
      <c r="WGY19" s="359"/>
      <c r="WGZ19" s="359"/>
      <c r="WHA19" s="359"/>
      <c r="WHB19" s="360"/>
      <c r="WHC19" s="359"/>
      <c r="WHD19" s="360"/>
      <c r="WHE19" s="359"/>
      <c r="WHF19" s="359"/>
      <c r="WHG19" s="359"/>
      <c r="WHH19" s="359"/>
      <c r="WHI19" s="360"/>
      <c r="WHJ19" s="359"/>
      <c r="WHK19" s="360"/>
      <c r="WHL19" s="359"/>
      <c r="WHM19" s="359"/>
      <c r="WHN19" s="359"/>
      <c r="WHO19" s="359"/>
      <c r="WHP19" s="360"/>
      <c r="WHQ19" s="359"/>
      <c r="WHR19" s="360"/>
      <c r="WHS19" s="359"/>
      <c r="WHT19" s="359"/>
      <c r="WHU19" s="359"/>
      <c r="WHV19" s="359"/>
      <c r="WHW19" s="360"/>
      <c r="WHX19" s="359"/>
      <c r="WHY19" s="360"/>
      <c r="WHZ19" s="359"/>
      <c r="WIA19" s="359"/>
      <c r="WIB19" s="359"/>
      <c r="WIC19" s="359"/>
      <c r="WID19" s="360"/>
      <c r="WIE19" s="359"/>
      <c r="WIF19" s="360"/>
      <c r="WIG19" s="359"/>
      <c r="WIH19" s="359"/>
      <c r="WII19" s="359"/>
      <c r="WIJ19" s="359"/>
      <c r="WIK19" s="360"/>
      <c r="WIL19" s="359"/>
      <c r="WIM19" s="360"/>
      <c r="WIN19" s="359"/>
      <c r="WIO19" s="359"/>
      <c r="WIP19" s="359"/>
      <c r="WIQ19" s="359"/>
      <c r="WIR19" s="360"/>
      <c r="WIS19" s="359"/>
      <c r="WIT19" s="360"/>
      <c r="WIU19" s="359"/>
      <c r="WIV19" s="359"/>
      <c r="WIW19" s="359"/>
      <c r="WIX19" s="359"/>
      <c r="WIY19" s="360"/>
      <c r="WIZ19" s="359"/>
      <c r="WJA19" s="360"/>
      <c r="WJB19" s="359"/>
      <c r="WJC19" s="359"/>
      <c r="WJD19" s="359"/>
      <c r="WJE19" s="359"/>
      <c r="WJF19" s="360"/>
      <c r="WJG19" s="359"/>
      <c r="WJH19" s="360"/>
      <c r="WJI19" s="359"/>
      <c r="WJJ19" s="359"/>
      <c r="WJK19" s="359"/>
      <c r="WJL19" s="359"/>
      <c r="WJM19" s="360"/>
      <c r="WJN19" s="359"/>
      <c r="WJO19" s="360"/>
      <c r="WJP19" s="359"/>
      <c r="WJQ19" s="359"/>
      <c r="WJR19" s="359"/>
      <c r="WJS19" s="359"/>
      <c r="WJT19" s="360"/>
      <c r="WJU19" s="359"/>
      <c r="WJV19" s="360"/>
      <c r="WJW19" s="359"/>
      <c r="WJX19" s="359"/>
      <c r="WJY19" s="359"/>
      <c r="WJZ19" s="359"/>
      <c r="WKA19" s="360"/>
      <c r="WKB19" s="359"/>
      <c r="WKC19" s="360"/>
      <c r="WKD19" s="359"/>
      <c r="WKE19" s="359"/>
      <c r="WKF19" s="359"/>
      <c r="WKG19" s="359"/>
      <c r="WKH19" s="360"/>
      <c r="WKI19" s="359"/>
      <c r="WKJ19" s="360"/>
      <c r="WKK19" s="359"/>
      <c r="WKL19" s="359"/>
      <c r="WKM19" s="359"/>
      <c r="WKN19" s="359"/>
      <c r="WKO19" s="360"/>
      <c r="WKP19" s="359"/>
      <c r="WKQ19" s="360"/>
      <c r="WKR19" s="359"/>
      <c r="WKS19" s="359"/>
      <c r="WKT19" s="359"/>
      <c r="WKU19" s="359"/>
      <c r="WKV19" s="360"/>
      <c r="WKW19" s="359"/>
      <c r="WKX19" s="360"/>
      <c r="WKY19" s="359"/>
      <c r="WKZ19" s="359"/>
      <c r="WLA19" s="359"/>
      <c r="WLB19" s="359"/>
      <c r="WLC19" s="360"/>
      <c r="WLD19" s="359"/>
      <c r="WLE19" s="360"/>
      <c r="WLF19" s="359"/>
      <c r="WLG19" s="359"/>
      <c r="WLH19" s="359"/>
      <c r="WLI19" s="359"/>
      <c r="WLJ19" s="360"/>
      <c r="WLK19" s="359"/>
      <c r="WLL19" s="360"/>
      <c r="WLM19" s="359"/>
      <c r="WLN19" s="359"/>
      <c r="WLO19" s="359"/>
      <c r="WLP19" s="359"/>
      <c r="WLQ19" s="360"/>
      <c r="WLR19" s="359"/>
      <c r="WLS19" s="360"/>
      <c r="WLT19" s="359"/>
      <c r="WLU19" s="359"/>
      <c r="WLV19" s="359"/>
      <c r="WLW19" s="359"/>
      <c r="WLX19" s="360"/>
      <c r="WLY19" s="359"/>
      <c r="WLZ19" s="360"/>
      <c r="WMA19" s="359"/>
      <c r="WMB19" s="359"/>
      <c r="WMC19" s="359"/>
      <c r="WMD19" s="359"/>
      <c r="WME19" s="360"/>
      <c r="WMF19" s="359"/>
      <c r="WMG19" s="360"/>
      <c r="WMH19" s="359"/>
      <c r="WMI19" s="359"/>
      <c r="WMJ19" s="359"/>
      <c r="WMK19" s="359"/>
      <c r="WML19" s="360"/>
      <c r="WMM19" s="359"/>
      <c r="WMN19" s="360"/>
      <c r="WMO19" s="359"/>
      <c r="WMP19" s="359"/>
      <c r="WMQ19" s="359"/>
      <c r="WMR19" s="359"/>
      <c r="WMS19" s="360"/>
      <c r="WMT19" s="359"/>
      <c r="WMU19" s="360"/>
      <c r="WMV19" s="359"/>
      <c r="WMW19" s="359"/>
      <c r="WMX19" s="359"/>
      <c r="WMY19" s="359"/>
      <c r="WMZ19" s="360"/>
      <c r="WNA19" s="359"/>
      <c r="WNB19" s="360"/>
      <c r="WNC19" s="359"/>
      <c r="WND19" s="359"/>
      <c r="WNE19" s="359"/>
      <c r="WNF19" s="359"/>
      <c r="WNG19" s="360"/>
      <c r="WNH19" s="359"/>
      <c r="WNI19" s="360"/>
      <c r="WNJ19" s="359"/>
      <c r="WNK19" s="359"/>
      <c r="WNL19" s="359"/>
      <c r="WNM19" s="359"/>
      <c r="WNN19" s="360"/>
      <c r="WNO19" s="359"/>
      <c r="WNP19" s="360"/>
      <c r="WNQ19" s="359"/>
      <c r="WNR19" s="359"/>
      <c r="WNS19" s="359"/>
      <c r="WNT19" s="359"/>
      <c r="WNU19" s="360"/>
      <c r="WNV19" s="359"/>
      <c r="WNW19" s="360"/>
      <c r="WNX19" s="359"/>
      <c r="WNY19" s="359"/>
      <c r="WNZ19" s="359"/>
      <c r="WOA19" s="359"/>
      <c r="WOB19" s="360"/>
      <c r="WOC19" s="359"/>
      <c r="WOD19" s="360"/>
      <c r="WOE19" s="359"/>
      <c r="WOF19" s="359"/>
      <c r="WOG19" s="359"/>
      <c r="WOH19" s="359"/>
      <c r="WOI19" s="360"/>
      <c r="WOJ19" s="359"/>
      <c r="WOK19" s="360"/>
      <c r="WOL19" s="359"/>
      <c r="WOM19" s="359"/>
      <c r="WON19" s="359"/>
      <c r="WOO19" s="359"/>
      <c r="WOP19" s="360"/>
      <c r="WOQ19" s="359"/>
      <c r="WOR19" s="360"/>
      <c r="WOS19" s="359"/>
      <c r="WOT19" s="359"/>
      <c r="WOU19" s="359"/>
      <c r="WOV19" s="359"/>
      <c r="WOW19" s="360"/>
      <c r="WOX19" s="359"/>
      <c r="WOY19" s="360"/>
      <c r="WOZ19" s="359"/>
      <c r="WPA19" s="359"/>
      <c r="WPB19" s="359"/>
      <c r="WPC19" s="359"/>
      <c r="WPD19" s="360"/>
      <c r="WPE19" s="359"/>
      <c r="WPF19" s="360"/>
      <c r="WPG19" s="359"/>
      <c r="WPH19" s="359"/>
      <c r="WPI19" s="359"/>
      <c r="WPJ19" s="359"/>
      <c r="WPK19" s="360"/>
      <c r="WPL19" s="359"/>
      <c r="WPM19" s="360"/>
      <c r="WPN19" s="359"/>
      <c r="WPO19" s="359"/>
      <c r="WPP19" s="359"/>
      <c r="WPQ19" s="359"/>
      <c r="WPR19" s="360"/>
      <c r="WPS19" s="359"/>
      <c r="WPT19" s="360"/>
      <c r="WPU19" s="359"/>
      <c r="WPV19" s="359"/>
      <c r="WPW19" s="359"/>
      <c r="WPX19" s="359"/>
      <c r="WPY19" s="360"/>
      <c r="WPZ19" s="359"/>
      <c r="WQA19" s="360"/>
      <c r="WQB19" s="359"/>
      <c r="WQC19" s="359"/>
      <c r="WQD19" s="359"/>
      <c r="WQE19" s="359"/>
      <c r="WQF19" s="360"/>
      <c r="WQG19" s="359"/>
      <c r="WQH19" s="360"/>
      <c r="WQI19" s="359"/>
      <c r="WQJ19" s="359"/>
      <c r="WQK19" s="359"/>
      <c r="WQL19" s="359"/>
      <c r="WQM19" s="360"/>
      <c r="WQN19" s="359"/>
      <c r="WQO19" s="360"/>
      <c r="WQP19" s="359"/>
      <c r="WQQ19" s="359"/>
      <c r="WQR19" s="359"/>
      <c r="WQS19" s="359"/>
      <c r="WQT19" s="360"/>
      <c r="WQU19" s="359"/>
      <c r="WQV19" s="360"/>
      <c r="WQW19" s="359"/>
      <c r="WQX19" s="359"/>
      <c r="WQY19" s="359"/>
      <c r="WQZ19" s="359"/>
      <c r="WRA19" s="360"/>
      <c r="WRB19" s="359"/>
      <c r="WRC19" s="360"/>
      <c r="WRD19" s="359"/>
      <c r="WRE19" s="359"/>
      <c r="WRF19" s="359"/>
      <c r="WRG19" s="359"/>
      <c r="WRH19" s="360"/>
      <c r="WRI19" s="359"/>
      <c r="WRJ19" s="360"/>
      <c r="WRK19" s="359"/>
      <c r="WRL19" s="359"/>
      <c r="WRM19" s="359"/>
      <c r="WRN19" s="359"/>
      <c r="WRO19" s="360"/>
      <c r="WRP19" s="359"/>
      <c r="WRQ19" s="360"/>
      <c r="WRR19" s="359"/>
      <c r="WRS19" s="359"/>
      <c r="WRT19" s="359"/>
      <c r="WRU19" s="359"/>
      <c r="WRV19" s="360"/>
      <c r="WRW19" s="359"/>
      <c r="WRX19" s="360"/>
      <c r="WRY19" s="359"/>
      <c r="WRZ19" s="359"/>
      <c r="WSA19" s="359"/>
      <c r="WSB19" s="359"/>
      <c r="WSC19" s="360"/>
      <c r="WSD19" s="359"/>
      <c r="WSE19" s="360"/>
      <c r="WSF19" s="359"/>
      <c r="WSG19" s="359"/>
      <c r="WSH19" s="359"/>
      <c r="WSI19" s="359"/>
      <c r="WSJ19" s="360"/>
      <c r="WSK19" s="359"/>
      <c r="WSL19" s="360"/>
      <c r="WSM19" s="359"/>
      <c r="WSN19" s="359"/>
      <c r="WSO19" s="359"/>
      <c r="WSP19" s="359"/>
      <c r="WSQ19" s="360"/>
      <c r="WSR19" s="359"/>
      <c r="WSS19" s="360"/>
      <c r="WST19" s="359"/>
      <c r="WSU19" s="359"/>
      <c r="WSV19" s="359"/>
      <c r="WSW19" s="359"/>
      <c r="WSX19" s="360"/>
      <c r="WSY19" s="359"/>
      <c r="WSZ19" s="360"/>
      <c r="WTA19" s="359"/>
      <c r="WTB19" s="359"/>
      <c r="WTC19" s="359"/>
      <c r="WTD19" s="359"/>
      <c r="WTE19" s="360"/>
      <c r="WTF19" s="359"/>
      <c r="WTG19" s="360"/>
      <c r="WTH19" s="359"/>
      <c r="WTI19" s="359"/>
      <c r="WTJ19" s="359"/>
      <c r="WTK19" s="359"/>
      <c r="WTL19" s="360"/>
      <c r="WTM19" s="359"/>
      <c r="WTN19" s="360"/>
      <c r="WTO19" s="359"/>
      <c r="WTP19" s="359"/>
      <c r="WTQ19" s="359"/>
      <c r="WTR19" s="359"/>
      <c r="WTS19" s="360"/>
      <c r="WTT19" s="359"/>
      <c r="WTU19" s="360"/>
      <c r="WTV19" s="359"/>
      <c r="WTW19" s="359"/>
      <c r="WTX19" s="359"/>
      <c r="WTY19" s="359"/>
      <c r="WTZ19" s="360"/>
      <c r="WUA19" s="359"/>
      <c r="WUB19" s="360"/>
      <c r="WUC19" s="359"/>
      <c r="WUD19" s="359"/>
      <c r="WUE19" s="359"/>
      <c r="WUF19" s="359"/>
      <c r="WUG19" s="360"/>
      <c r="WUH19" s="359"/>
      <c r="WUI19" s="360"/>
      <c r="WUJ19" s="359"/>
      <c r="WUK19" s="359"/>
      <c r="WUL19" s="359"/>
      <c r="WUM19" s="359"/>
      <c r="WUN19" s="360"/>
      <c r="WUO19" s="359"/>
      <c r="WUP19" s="360"/>
      <c r="WUQ19" s="359"/>
      <c r="WUR19" s="359"/>
      <c r="WUS19" s="359"/>
      <c r="WUT19" s="359"/>
      <c r="WUU19" s="360"/>
      <c r="WUV19" s="359"/>
      <c r="WUW19" s="360"/>
      <c r="WUX19" s="359"/>
      <c r="WUY19" s="359"/>
      <c r="WUZ19" s="359"/>
      <c r="WVA19" s="359"/>
      <c r="WVB19" s="360"/>
      <c r="WVC19" s="359"/>
      <c r="WVD19" s="360"/>
      <c r="WVE19" s="359"/>
      <c r="WVF19" s="359"/>
      <c r="WVG19" s="359"/>
      <c r="WVH19" s="359"/>
      <c r="WVI19" s="360"/>
      <c r="WVJ19" s="359"/>
      <c r="WVK19" s="360"/>
      <c r="WVL19" s="359"/>
      <c r="WVM19" s="359"/>
      <c r="WVN19" s="359"/>
      <c r="WVO19" s="359"/>
      <c r="WVP19" s="360"/>
      <c r="WVQ19" s="359"/>
      <c r="WVR19" s="360"/>
      <c r="WVS19" s="359"/>
      <c r="WVT19" s="359"/>
      <c r="WVU19" s="359"/>
      <c r="WVV19" s="359"/>
      <c r="WVW19" s="360"/>
      <c r="WVX19" s="359"/>
      <c r="WVY19" s="360"/>
      <c r="WVZ19" s="359"/>
      <c r="WWA19" s="359"/>
      <c r="WWB19" s="359"/>
      <c r="WWC19" s="359"/>
      <c r="WWD19" s="360"/>
      <c r="WWE19" s="359"/>
      <c r="WWF19" s="360"/>
      <c r="WWG19" s="359"/>
      <c r="WWH19" s="359"/>
      <c r="WWI19" s="359"/>
      <c r="WWJ19" s="359"/>
      <c r="WWK19" s="360"/>
      <c r="WWL19" s="359"/>
      <c r="WWM19" s="360"/>
      <c r="WWN19" s="359"/>
      <c r="WWO19" s="359"/>
      <c r="WWP19" s="359"/>
      <c r="WWQ19" s="359"/>
      <c r="WWR19" s="360"/>
      <c r="WWS19" s="359"/>
      <c r="WWT19" s="360"/>
      <c r="WWU19" s="359"/>
      <c r="WWV19" s="359"/>
      <c r="WWW19" s="359"/>
      <c r="WWX19" s="359"/>
      <c r="WWY19" s="360"/>
      <c r="WWZ19" s="359"/>
      <c r="WXA19" s="360"/>
      <c r="WXB19" s="359"/>
      <c r="WXC19" s="359"/>
      <c r="WXD19" s="359"/>
      <c r="WXE19" s="359"/>
      <c r="WXF19" s="360"/>
      <c r="WXG19" s="359"/>
      <c r="WXH19" s="360"/>
      <c r="WXI19" s="359"/>
      <c r="WXJ19" s="359"/>
      <c r="WXK19" s="359"/>
      <c r="WXL19" s="359"/>
      <c r="WXM19" s="360"/>
      <c r="WXN19" s="359"/>
      <c r="WXO19" s="360"/>
      <c r="WXP19" s="359"/>
      <c r="WXQ19" s="359"/>
      <c r="WXR19" s="359"/>
      <c r="WXS19" s="359"/>
      <c r="WXT19" s="360"/>
      <c r="WXU19" s="359"/>
      <c r="WXV19" s="360"/>
      <c r="WXW19" s="359"/>
      <c r="WXX19" s="359"/>
      <c r="WXY19" s="359"/>
      <c r="WXZ19" s="359"/>
      <c r="WYA19" s="360"/>
      <c r="WYB19" s="359"/>
      <c r="WYC19" s="360"/>
      <c r="WYD19" s="359"/>
      <c r="WYE19" s="359"/>
      <c r="WYF19" s="359"/>
      <c r="WYG19" s="359"/>
      <c r="WYH19" s="360"/>
      <c r="WYI19" s="359"/>
      <c r="WYJ19" s="360"/>
      <c r="WYK19" s="359"/>
      <c r="WYL19" s="359"/>
      <c r="WYM19" s="359"/>
      <c r="WYN19" s="359"/>
      <c r="WYO19" s="360"/>
      <c r="WYP19" s="359"/>
      <c r="WYQ19" s="360"/>
      <c r="WYR19" s="359"/>
      <c r="WYS19" s="359"/>
      <c r="WYT19" s="359"/>
      <c r="WYU19" s="359"/>
      <c r="WYV19" s="360"/>
      <c r="WYW19" s="359"/>
      <c r="WYX19" s="360"/>
      <c r="WYY19" s="359"/>
      <c r="WYZ19" s="359"/>
      <c r="WZA19" s="359"/>
      <c r="WZB19" s="359"/>
      <c r="WZC19" s="360"/>
      <c r="WZD19" s="359"/>
      <c r="WZE19" s="360"/>
      <c r="WZF19" s="359"/>
      <c r="WZG19" s="359"/>
      <c r="WZH19" s="359"/>
      <c r="WZI19" s="359"/>
      <c r="WZJ19" s="360"/>
      <c r="WZK19" s="359"/>
      <c r="WZL19" s="360"/>
      <c r="WZM19" s="359"/>
      <c r="WZN19" s="359"/>
      <c r="WZO19" s="359"/>
      <c r="WZP19" s="359"/>
      <c r="WZQ19" s="360"/>
      <c r="WZR19" s="359"/>
      <c r="WZS19" s="360"/>
      <c r="WZT19" s="359"/>
      <c r="WZU19" s="359"/>
      <c r="WZV19" s="359"/>
      <c r="WZW19" s="359"/>
      <c r="WZX19" s="360"/>
      <c r="WZY19" s="359"/>
      <c r="WZZ19" s="360"/>
      <c r="XAA19" s="359"/>
      <c r="XAB19" s="359"/>
      <c r="XAC19" s="359"/>
      <c r="XAD19" s="359"/>
      <c r="XAE19" s="360"/>
      <c r="XAF19" s="359"/>
      <c r="XAG19" s="360"/>
      <c r="XAH19" s="359"/>
      <c r="XAI19" s="359"/>
      <c r="XAJ19" s="359"/>
      <c r="XAK19" s="359"/>
      <c r="XAL19" s="360"/>
      <c r="XAM19" s="359"/>
      <c r="XAN19" s="360"/>
      <c r="XAO19" s="359"/>
      <c r="XAP19" s="359"/>
      <c r="XAQ19" s="359"/>
      <c r="XAR19" s="359"/>
      <c r="XAS19" s="360"/>
      <c r="XAT19" s="359"/>
      <c r="XAU19" s="360"/>
      <c r="XAV19" s="359"/>
      <c r="XAW19" s="359"/>
      <c r="XAX19" s="359"/>
      <c r="XAY19" s="359"/>
      <c r="XAZ19" s="360"/>
      <c r="XBA19" s="359"/>
      <c r="XBB19" s="360"/>
      <c r="XBC19" s="359"/>
      <c r="XBD19" s="359"/>
      <c r="XBE19" s="359"/>
      <c r="XBF19" s="359"/>
      <c r="XBG19" s="360"/>
      <c r="XBH19" s="359"/>
      <c r="XBI19" s="360"/>
      <c r="XBJ19" s="359"/>
      <c r="XBK19" s="359"/>
      <c r="XBL19" s="359"/>
      <c r="XBM19" s="359"/>
      <c r="XBN19" s="360"/>
      <c r="XBO19" s="359"/>
      <c r="XBP19" s="360"/>
      <c r="XBQ19" s="359"/>
      <c r="XBR19" s="359"/>
      <c r="XBS19" s="359"/>
      <c r="XBT19" s="359"/>
      <c r="XBU19" s="360"/>
      <c r="XBV19" s="359"/>
      <c r="XBW19" s="360"/>
      <c r="XBX19" s="359"/>
      <c r="XBY19" s="359"/>
      <c r="XBZ19" s="359"/>
      <c r="XCA19" s="359"/>
      <c r="XCB19" s="360"/>
      <c r="XCC19" s="359"/>
      <c r="XCD19" s="360"/>
      <c r="XCE19" s="359"/>
      <c r="XCF19" s="359"/>
      <c r="XCG19" s="359"/>
      <c r="XCH19" s="359"/>
      <c r="XCI19" s="360"/>
      <c r="XCJ19" s="359"/>
      <c r="XCK19" s="360"/>
      <c r="XCL19" s="359"/>
      <c r="XCM19" s="359"/>
      <c r="XCN19" s="359"/>
      <c r="XCO19" s="359"/>
      <c r="XCP19" s="360"/>
      <c r="XCQ19" s="359"/>
      <c r="XCR19" s="360"/>
      <c r="XCS19" s="359"/>
      <c r="XCT19" s="359"/>
      <c r="XCU19" s="359"/>
      <c r="XCV19" s="359"/>
      <c r="XCW19" s="360"/>
      <c r="XCX19" s="359"/>
      <c r="XCY19" s="360"/>
      <c r="XCZ19" s="359"/>
      <c r="XDA19" s="359"/>
      <c r="XDB19" s="359"/>
      <c r="XDC19" s="359"/>
      <c r="XDD19" s="360"/>
      <c r="XDE19" s="359"/>
      <c r="XDF19" s="360"/>
      <c r="XDG19" s="359"/>
      <c r="XDH19" s="359"/>
      <c r="XDI19" s="359"/>
      <c r="XDJ19" s="359"/>
      <c r="XDK19" s="360"/>
      <c r="XDL19" s="359"/>
      <c r="XDM19" s="360"/>
      <c r="XDN19" s="359"/>
      <c r="XDO19" s="359"/>
      <c r="XDP19" s="359"/>
      <c r="XDQ19" s="359"/>
      <c r="XDR19" s="360"/>
      <c r="XDS19" s="359"/>
      <c r="XDT19" s="360"/>
      <c r="XDU19" s="359"/>
      <c r="XDV19" s="359"/>
      <c r="XDW19" s="359"/>
      <c r="XDX19" s="359"/>
      <c r="XDY19" s="360"/>
      <c r="XDZ19" s="359"/>
      <c r="XEA19" s="360"/>
      <c r="XEB19" s="359"/>
      <c r="XEC19" s="359"/>
      <c r="XED19" s="359"/>
      <c r="XEE19" s="359"/>
      <c r="XEF19" s="360"/>
      <c r="XEG19" s="359"/>
      <c r="XEH19" s="360"/>
      <c r="XEI19" s="359"/>
      <c r="XEJ19" s="359"/>
      <c r="XEK19" s="359"/>
      <c r="XEL19" s="359"/>
      <c r="XEM19" s="360"/>
      <c r="XEN19" s="359"/>
      <c r="XEO19" s="360"/>
      <c r="XEP19" s="359"/>
      <c r="XEQ19" s="359"/>
      <c r="XER19" s="359"/>
      <c r="XES19" s="359"/>
      <c r="XET19" s="360"/>
      <c r="XEU19" s="359"/>
      <c r="XEV19" s="360"/>
      <c r="XEW19" s="359"/>
      <c r="XEX19" s="359"/>
      <c r="XEY19" s="359"/>
      <c r="XEZ19" s="359"/>
      <c r="XFA19" s="360"/>
      <c r="XFB19" s="359"/>
      <c r="XFC19" s="360"/>
    </row>
    <row r="20" spans="1:16383" x14ac:dyDescent="0.2">
      <c r="A20" s="372" t="s">
        <v>1028</v>
      </c>
      <c r="B20" s="372"/>
      <c r="C20" s="372"/>
      <c r="D20" s="372"/>
      <c r="E20" s="372"/>
      <c r="F20" s="372" t="s">
        <v>1029</v>
      </c>
    </row>
  </sheetData>
  <autoFilter ref="C1:C20"/>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XFC27"/>
  <sheetViews>
    <sheetView workbookViewId="0">
      <selection activeCell="D5" sqref="D5"/>
    </sheetView>
  </sheetViews>
  <sheetFormatPr defaultRowHeight="12.75" x14ac:dyDescent="0.2"/>
  <cols>
    <col min="1" max="1" width="54.85546875" style="259" customWidth="1"/>
    <col min="2" max="2" width="9.140625" style="259"/>
    <col min="3" max="3" width="23.28515625" style="259" customWidth="1"/>
    <col min="4" max="4" width="16.28515625" style="259" customWidth="1"/>
    <col min="5" max="5" width="25.42578125" style="259" customWidth="1"/>
    <col min="6" max="6" width="64.28515625" style="259" customWidth="1"/>
    <col min="7" max="16384" width="9.140625" style="259"/>
  </cols>
  <sheetData>
    <row r="1" spans="1:16383" ht="15" x14ac:dyDescent="0.2">
      <c r="A1" s="357" t="s">
        <v>990</v>
      </c>
      <c r="B1" s="358" t="s">
        <v>991</v>
      </c>
      <c r="C1" s="358" t="s">
        <v>95</v>
      </c>
      <c r="D1" s="358" t="s">
        <v>992</v>
      </c>
      <c r="E1" s="358" t="s">
        <v>993</v>
      </c>
      <c r="F1" s="358" t="s">
        <v>994</v>
      </c>
    </row>
    <row r="2" spans="1:16383" s="367" customFormat="1" ht="25.5" x14ac:dyDescent="0.2">
      <c r="A2" s="378" t="s">
        <v>1040</v>
      </c>
      <c r="B2" s="379">
        <v>11</v>
      </c>
      <c r="C2" s="375"/>
      <c r="D2" s="376"/>
      <c r="E2" s="375"/>
      <c r="F2" s="375"/>
    </row>
    <row r="3" spans="1:16383" s="367" customFormat="1" ht="38.25" x14ac:dyDescent="0.2">
      <c r="A3" s="378" t="s">
        <v>1041</v>
      </c>
      <c r="B3" s="379">
        <v>11</v>
      </c>
      <c r="C3" s="375"/>
      <c r="D3" s="376"/>
      <c r="E3" s="375"/>
      <c r="F3" s="375"/>
    </row>
    <row r="4" spans="1:16383" s="367" customFormat="1" ht="51" x14ac:dyDescent="0.2">
      <c r="A4" s="378" t="s">
        <v>1042</v>
      </c>
      <c r="B4" s="379">
        <v>11</v>
      </c>
      <c r="C4" s="375"/>
      <c r="D4" s="376"/>
      <c r="E4" s="375"/>
      <c r="F4" s="375"/>
    </row>
    <row r="5" spans="1:16383" s="367" customFormat="1" ht="38.25" x14ac:dyDescent="0.2">
      <c r="A5" s="378" t="s">
        <v>1043</v>
      </c>
      <c r="B5" s="379">
        <v>12</v>
      </c>
      <c r="C5" s="375"/>
      <c r="D5" s="376"/>
      <c r="E5" s="375"/>
      <c r="F5" s="375"/>
    </row>
    <row r="6" spans="1:16383" s="367" customFormat="1" ht="25.5" x14ac:dyDescent="0.2">
      <c r="A6" s="378" t="s">
        <v>1044</v>
      </c>
      <c r="B6" s="379">
        <v>12</v>
      </c>
      <c r="C6" s="375"/>
      <c r="D6" s="376"/>
      <c r="E6" s="375"/>
      <c r="F6" s="375"/>
    </row>
    <row r="7" spans="1:16383" s="367" customFormat="1" ht="15" x14ac:dyDescent="0.2">
      <c r="A7" s="378" t="s">
        <v>1045</v>
      </c>
      <c r="B7" s="379">
        <v>13</v>
      </c>
      <c r="C7" s="375"/>
      <c r="D7" s="376"/>
      <c r="E7" s="375"/>
      <c r="F7" s="375"/>
    </row>
    <row r="8" spans="1:16383" s="377" customFormat="1" ht="15" x14ac:dyDescent="0.2">
      <c r="A8" s="378" t="s">
        <v>1046</v>
      </c>
      <c r="B8" s="379">
        <v>13</v>
      </c>
      <c r="C8" s="375"/>
      <c r="D8" s="375"/>
      <c r="E8" s="375"/>
      <c r="F8" s="375"/>
    </row>
    <row r="9" spans="1:16383" s="367" customFormat="1" ht="25.5" x14ac:dyDescent="0.2">
      <c r="A9" s="378" t="s">
        <v>1047</v>
      </c>
      <c r="B9" s="379">
        <v>14</v>
      </c>
      <c r="C9" s="375"/>
      <c r="D9" s="376"/>
      <c r="E9" s="375"/>
      <c r="F9" s="375"/>
    </row>
    <row r="10" spans="1:16383" s="367" customFormat="1" ht="25.5" x14ac:dyDescent="0.2">
      <c r="A10" s="378" t="s">
        <v>1048</v>
      </c>
      <c r="B10" s="379">
        <v>15</v>
      </c>
      <c r="C10" s="375"/>
      <c r="D10" s="376"/>
      <c r="E10" s="375"/>
      <c r="F10" s="375"/>
    </row>
    <row r="11" spans="1:16383" s="367" customFormat="1" ht="25.5" x14ac:dyDescent="0.2">
      <c r="A11" s="378" t="s">
        <v>1049</v>
      </c>
      <c r="B11" s="379">
        <v>16</v>
      </c>
      <c r="C11" s="375"/>
      <c r="D11" s="376"/>
      <c r="E11" s="375"/>
      <c r="F11" s="375"/>
    </row>
    <row r="12" spans="1:16383" s="367" customFormat="1" ht="25.5" x14ac:dyDescent="0.2">
      <c r="A12" s="378" t="s">
        <v>1050</v>
      </c>
      <c r="B12" s="379">
        <v>17</v>
      </c>
      <c r="C12" s="375"/>
      <c r="D12" s="376"/>
      <c r="E12" s="375"/>
      <c r="F12" s="375"/>
      <c r="G12" s="375"/>
      <c r="H12" s="376"/>
      <c r="I12" s="375"/>
      <c r="J12" s="376"/>
      <c r="K12" s="375"/>
      <c r="L12" s="375"/>
      <c r="M12" s="375"/>
      <c r="N12" s="375"/>
      <c r="O12" s="376"/>
      <c r="P12" s="375"/>
      <c r="Q12" s="376"/>
      <c r="R12" s="375"/>
      <c r="S12" s="375"/>
      <c r="T12" s="375"/>
      <c r="U12" s="375"/>
      <c r="V12" s="376"/>
      <c r="W12" s="375"/>
      <c r="X12" s="376"/>
      <c r="Y12" s="375"/>
      <c r="Z12" s="375"/>
      <c r="AA12" s="375"/>
      <c r="AB12" s="375"/>
      <c r="AC12" s="376"/>
      <c r="AD12" s="375"/>
      <c r="AE12" s="376"/>
      <c r="AF12" s="375"/>
      <c r="AG12" s="375"/>
      <c r="AH12" s="375"/>
      <c r="AI12" s="375"/>
      <c r="AJ12" s="376"/>
      <c r="AK12" s="375"/>
      <c r="AL12" s="376"/>
      <c r="AM12" s="375"/>
      <c r="AN12" s="375"/>
      <c r="AO12" s="375"/>
      <c r="AP12" s="375"/>
      <c r="AQ12" s="376"/>
      <c r="AR12" s="375"/>
      <c r="AS12" s="376"/>
      <c r="AT12" s="375"/>
      <c r="AU12" s="375"/>
      <c r="AV12" s="375"/>
      <c r="AW12" s="375"/>
      <c r="AX12" s="376"/>
      <c r="AY12" s="375"/>
      <c r="AZ12" s="376"/>
      <c r="BA12" s="375"/>
      <c r="BB12" s="375"/>
      <c r="BC12" s="375"/>
      <c r="BD12" s="375"/>
      <c r="BE12" s="376"/>
      <c r="BF12" s="375"/>
      <c r="BG12" s="376"/>
      <c r="BH12" s="375"/>
      <c r="BI12" s="375"/>
      <c r="BJ12" s="375"/>
      <c r="BK12" s="375"/>
      <c r="BL12" s="376"/>
      <c r="BM12" s="375"/>
      <c r="BN12" s="376"/>
      <c r="BO12" s="375"/>
      <c r="BP12" s="375"/>
      <c r="BQ12" s="375"/>
      <c r="BR12" s="375"/>
      <c r="BS12" s="376"/>
      <c r="BT12" s="375"/>
      <c r="BU12" s="376"/>
      <c r="BV12" s="375"/>
      <c r="BW12" s="375"/>
      <c r="BX12" s="375"/>
      <c r="BY12" s="375"/>
      <c r="BZ12" s="376"/>
      <c r="CA12" s="375"/>
      <c r="CB12" s="376"/>
      <c r="CC12" s="375"/>
      <c r="CD12" s="375"/>
      <c r="CE12" s="375"/>
      <c r="CF12" s="375"/>
      <c r="CG12" s="376"/>
      <c r="CH12" s="375"/>
      <c r="CI12" s="376"/>
      <c r="CJ12" s="375"/>
      <c r="CK12" s="375"/>
      <c r="CL12" s="375"/>
      <c r="CM12" s="375"/>
      <c r="CN12" s="376"/>
      <c r="CO12" s="375"/>
      <c r="CP12" s="376"/>
      <c r="CQ12" s="375"/>
      <c r="CR12" s="375"/>
      <c r="CS12" s="375"/>
      <c r="CT12" s="375"/>
      <c r="CU12" s="376"/>
      <c r="CV12" s="375"/>
      <c r="CW12" s="376"/>
      <c r="CX12" s="375"/>
      <c r="CY12" s="375"/>
      <c r="CZ12" s="375"/>
      <c r="DA12" s="375"/>
      <c r="DB12" s="376"/>
      <c r="DC12" s="375"/>
      <c r="DD12" s="376"/>
      <c r="DE12" s="375"/>
      <c r="DF12" s="375"/>
      <c r="DG12" s="375"/>
      <c r="DH12" s="375"/>
      <c r="DI12" s="376"/>
      <c r="DJ12" s="375"/>
      <c r="DK12" s="376"/>
      <c r="DL12" s="375"/>
      <c r="DM12" s="375"/>
      <c r="DN12" s="375"/>
      <c r="DO12" s="375"/>
      <c r="DP12" s="376"/>
      <c r="DQ12" s="375"/>
      <c r="DR12" s="376"/>
      <c r="DS12" s="375"/>
      <c r="DT12" s="375"/>
      <c r="DU12" s="375"/>
      <c r="DV12" s="375"/>
      <c r="DW12" s="376"/>
      <c r="DX12" s="375"/>
      <c r="DY12" s="376"/>
      <c r="DZ12" s="375"/>
      <c r="EA12" s="375"/>
      <c r="EB12" s="375"/>
      <c r="EC12" s="375"/>
      <c r="ED12" s="376"/>
      <c r="EE12" s="375"/>
      <c r="EF12" s="376"/>
      <c r="EG12" s="375"/>
      <c r="EH12" s="375"/>
      <c r="EI12" s="375"/>
      <c r="EJ12" s="375"/>
      <c r="EK12" s="376"/>
      <c r="EL12" s="375"/>
      <c r="EM12" s="376"/>
      <c r="EN12" s="375"/>
      <c r="EO12" s="375"/>
      <c r="EP12" s="375"/>
      <c r="EQ12" s="375"/>
      <c r="ER12" s="376"/>
      <c r="ES12" s="375"/>
      <c r="ET12" s="376"/>
      <c r="EU12" s="375"/>
      <c r="EV12" s="375"/>
      <c r="EW12" s="375"/>
      <c r="EX12" s="375"/>
      <c r="EY12" s="376"/>
      <c r="EZ12" s="375"/>
      <c r="FA12" s="376"/>
      <c r="FB12" s="375"/>
      <c r="FC12" s="375"/>
      <c r="FD12" s="375"/>
      <c r="FE12" s="375"/>
      <c r="FF12" s="376"/>
      <c r="FG12" s="375"/>
      <c r="FH12" s="376"/>
      <c r="FI12" s="375"/>
      <c r="FJ12" s="375"/>
      <c r="FK12" s="375"/>
      <c r="FL12" s="375"/>
      <c r="FM12" s="376"/>
      <c r="FN12" s="375"/>
      <c r="FO12" s="376"/>
      <c r="FP12" s="375"/>
      <c r="FQ12" s="375"/>
      <c r="FR12" s="375"/>
      <c r="FS12" s="375"/>
      <c r="FT12" s="376"/>
      <c r="FU12" s="375"/>
      <c r="FV12" s="376"/>
      <c r="FW12" s="375"/>
      <c r="FX12" s="375"/>
      <c r="FY12" s="375"/>
      <c r="FZ12" s="375"/>
      <c r="GA12" s="376"/>
      <c r="GB12" s="375"/>
      <c r="GC12" s="376"/>
      <c r="GD12" s="375"/>
      <c r="GE12" s="375"/>
      <c r="GF12" s="375"/>
      <c r="GG12" s="375"/>
      <c r="GH12" s="376"/>
      <c r="GI12" s="375"/>
      <c r="GJ12" s="376"/>
      <c r="GK12" s="375"/>
      <c r="GL12" s="375"/>
      <c r="GM12" s="375"/>
      <c r="GN12" s="375"/>
      <c r="GO12" s="376"/>
      <c r="GP12" s="375"/>
      <c r="GQ12" s="376"/>
      <c r="GR12" s="375"/>
      <c r="GS12" s="375"/>
      <c r="GT12" s="375"/>
      <c r="GU12" s="375"/>
      <c r="GV12" s="376"/>
      <c r="GW12" s="375"/>
      <c r="GX12" s="376"/>
      <c r="GY12" s="375"/>
      <c r="GZ12" s="375"/>
      <c r="HA12" s="375"/>
      <c r="HB12" s="375"/>
      <c r="HC12" s="376"/>
      <c r="HD12" s="375"/>
      <c r="HE12" s="376"/>
      <c r="HF12" s="375"/>
      <c r="HG12" s="375"/>
      <c r="HH12" s="375"/>
      <c r="HI12" s="375"/>
      <c r="HJ12" s="376"/>
      <c r="HK12" s="375"/>
      <c r="HL12" s="376"/>
      <c r="HM12" s="375"/>
      <c r="HN12" s="375"/>
      <c r="HO12" s="375"/>
      <c r="HP12" s="375"/>
      <c r="HQ12" s="376"/>
      <c r="HR12" s="375"/>
      <c r="HS12" s="376"/>
      <c r="HT12" s="375"/>
      <c r="HU12" s="375"/>
      <c r="HV12" s="375"/>
      <c r="HW12" s="375"/>
      <c r="HX12" s="376"/>
      <c r="HY12" s="375"/>
      <c r="HZ12" s="376"/>
      <c r="IA12" s="375"/>
      <c r="IB12" s="375"/>
      <c r="IC12" s="375"/>
      <c r="ID12" s="375"/>
      <c r="IE12" s="376"/>
      <c r="IF12" s="375"/>
      <c r="IG12" s="376"/>
      <c r="IH12" s="375"/>
      <c r="II12" s="375"/>
      <c r="IJ12" s="375"/>
      <c r="IK12" s="375"/>
      <c r="IL12" s="376"/>
      <c r="IM12" s="375"/>
      <c r="IN12" s="376"/>
      <c r="IO12" s="375"/>
      <c r="IP12" s="375"/>
      <c r="IQ12" s="375"/>
      <c r="IR12" s="375"/>
      <c r="IS12" s="376"/>
      <c r="IT12" s="375"/>
      <c r="IU12" s="376"/>
      <c r="IV12" s="375"/>
      <c r="IW12" s="375"/>
      <c r="IX12" s="375"/>
      <c r="IY12" s="375"/>
      <c r="IZ12" s="376"/>
      <c r="JA12" s="375"/>
      <c r="JB12" s="376"/>
      <c r="JC12" s="375"/>
      <c r="JD12" s="375"/>
      <c r="JE12" s="375"/>
      <c r="JF12" s="375"/>
      <c r="JG12" s="376"/>
      <c r="JH12" s="375"/>
      <c r="JI12" s="376"/>
      <c r="JJ12" s="375"/>
      <c r="JK12" s="375"/>
      <c r="JL12" s="375"/>
      <c r="JM12" s="375"/>
      <c r="JN12" s="376"/>
      <c r="JO12" s="375"/>
      <c r="JP12" s="376"/>
      <c r="JQ12" s="375"/>
      <c r="JR12" s="375"/>
      <c r="JS12" s="375"/>
      <c r="JT12" s="375"/>
      <c r="JU12" s="376"/>
      <c r="JV12" s="375"/>
      <c r="JW12" s="376"/>
      <c r="JX12" s="375"/>
      <c r="JY12" s="375"/>
      <c r="JZ12" s="375"/>
      <c r="KA12" s="375"/>
      <c r="KB12" s="376"/>
      <c r="KC12" s="375"/>
      <c r="KD12" s="376"/>
      <c r="KE12" s="375"/>
      <c r="KF12" s="375"/>
      <c r="KG12" s="375"/>
      <c r="KH12" s="375"/>
      <c r="KI12" s="376"/>
      <c r="KJ12" s="375"/>
      <c r="KK12" s="376"/>
      <c r="KL12" s="375"/>
      <c r="KM12" s="375"/>
      <c r="KN12" s="375"/>
      <c r="KO12" s="375"/>
      <c r="KP12" s="376"/>
      <c r="KQ12" s="375"/>
      <c r="KR12" s="376"/>
      <c r="KS12" s="375"/>
      <c r="KT12" s="375"/>
      <c r="KU12" s="375"/>
      <c r="KV12" s="375"/>
      <c r="KW12" s="376"/>
      <c r="KX12" s="375"/>
      <c r="KY12" s="376"/>
      <c r="KZ12" s="375"/>
      <c r="LA12" s="375"/>
      <c r="LB12" s="375"/>
      <c r="LC12" s="375"/>
      <c r="LD12" s="376"/>
      <c r="LE12" s="375"/>
      <c r="LF12" s="376"/>
      <c r="LG12" s="375"/>
      <c r="LH12" s="375"/>
      <c r="LI12" s="375"/>
      <c r="LJ12" s="375"/>
      <c r="LK12" s="376"/>
      <c r="LL12" s="375"/>
      <c r="LM12" s="376"/>
      <c r="LN12" s="375"/>
      <c r="LO12" s="375"/>
      <c r="LP12" s="375"/>
      <c r="LQ12" s="375"/>
      <c r="LR12" s="376"/>
      <c r="LS12" s="375"/>
      <c r="LT12" s="376"/>
      <c r="LU12" s="375"/>
      <c r="LV12" s="375"/>
      <c r="LW12" s="375"/>
      <c r="LX12" s="375"/>
      <c r="LY12" s="376"/>
      <c r="LZ12" s="375"/>
      <c r="MA12" s="376"/>
      <c r="MB12" s="375"/>
      <c r="MC12" s="375"/>
      <c r="MD12" s="375"/>
      <c r="ME12" s="375"/>
      <c r="MF12" s="376"/>
      <c r="MG12" s="375"/>
      <c r="MH12" s="376"/>
      <c r="MI12" s="375"/>
      <c r="MJ12" s="375"/>
      <c r="MK12" s="375"/>
      <c r="ML12" s="375"/>
      <c r="MM12" s="376"/>
      <c r="MN12" s="375"/>
      <c r="MO12" s="376"/>
      <c r="MP12" s="375"/>
      <c r="MQ12" s="375"/>
      <c r="MR12" s="375"/>
      <c r="MS12" s="375"/>
      <c r="MT12" s="376"/>
      <c r="MU12" s="375"/>
      <c r="MV12" s="376"/>
      <c r="MW12" s="375"/>
      <c r="MX12" s="375"/>
      <c r="MY12" s="375"/>
      <c r="MZ12" s="375"/>
      <c r="NA12" s="376"/>
      <c r="NB12" s="375"/>
      <c r="NC12" s="376"/>
      <c r="ND12" s="375"/>
      <c r="NE12" s="375"/>
      <c r="NF12" s="375"/>
      <c r="NG12" s="375"/>
      <c r="NH12" s="376"/>
      <c r="NI12" s="375"/>
      <c r="NJ12" s="376"/>
      <c r="NK12" s="375"/>
      <c r="NL12" s="375"/>
      <c r="NM12" s="375"/>
      <c r="NN12" s="375"/>
      <c r="NO12" s="376"/>
      <c r="NP12" s="375"/>
      <c r="NQ12" s="376"/>
      <c r="NR12" s="375"/>
      <c r="NS12" s="375"/>
      <c r="NT12" s="375"/>
      <c r="NU12" s="375"/>
      <c r="NV12" s="376"/>
      <c r="NW12" s="375"/>
      <c r="NX12" s="376"/>
      <c r="NY12" s="375"/>
      <c r="NZ12" s="375"/>
      <c r="OA12" s="375"/>
      <c r="OB12" s="375"/>
      <c r="OC12" s="376"/>
      <c r="OD12" s="375"/>
      <c r="OE12" s="376"/>
      <c r="OF12" s="375"/>
      <c r="OG12" s="375"/>
      <c r="OH12" s="375"/>
      <c r="OI12" s="375"/>
      <c r="OJ12" s="376"/>
      <c r="OK12" s="375"/>
      <c r="OL12" s="376"/>
      <c r="OM12" s="375"/>
      <c r="ON12" s="375"/>
      <c r="OO12" s="375"/>
      <c r="OP12" s="375"/>
      <c r="OQ12" s="376"/>
      <c r="OR12" s="375"/>
      <c r="OS12" s="376"/>
      <c r="OT12" s="375"/>
      <c r="OU12" s="375"/>
      <c r="OV12" s="375"/>
      <c r="OW12" s="375"/>
      <c r="OX12" s="376"/>
      <c r="OY12" s="375"/>
      <c r="OZ12" s="376"/>
      <c r="PA12" s="375"/>
      <c r="PB12" s="375"/>
      <c r="PC12" s="375"/>
      <c r="PD12" s="375"/>
      <c r="PE12" s="376"/>
      <c r="PF12" s="375"/>
      <c r="PG12" s="376"/>
      <c r="PH12" s="375"/>
      <c r="PI12" s="375"/>
      <c r="PJ12" s="375"/>
      <c r="PK12" s="375"/>
      <c r="PL12" s="376"/>
      <c r="PM12" s="375"/>
      <c r="PN12" s="376"/>
      <c r="PO12" s="375"/>
      <c r="PP12" s="375"/>
      <c r="PQ12" s="375"/>
      <c r="PR12" s="375"/>
      <c r="PS12" s="376"/>
      <c r="PT12" s="375"/>
      <c r="PU12" s="376"/>
      <c r="PV12" s="375"/>
      <c r="PW12" s="375"/>
      <c r="PX12" s="375"/>
      <c r="PY12" s="375"/>
      <c r="PZ12" s="376"/>
      <c r="QA12" s="375"/>
      <c r="QB12" s="376"/>
      <c r="QC12" s="375"/>
      <c r="QD12" s="375"/>
      <c r="QE12" s="375"/>
      <c r="QF12" s="375"/>
      <c r="QG12" s="376"/>
      <c r="QH12" s="375"/>
      <c r="QI12" s="376"/>
      <c r="QJ12" s="375"/>
      <c r="QK12" s="375"/>
      <c r="QL12" s="375"/>
      <c r="QM12" s="375"/>
      <c r="QN12" s="376"/>
      <c r="QO12" s="375"/>
      <c r="QP12" s="376"/>
      <c r="QQ12" s="375"/>
      <c r="QR12" s="375"/>
      <c r="QS12" s="375"/>
      <c r="QT12" s="375"/>
      <c r="QU12" s="376"/>
      <c r="QV12" s="375"/>
      <c r="QW12" s="376"/>
      <c r="QX12" s="375"/>
      <c r="QY12" s="375"/>
      <c r="QZ12" s="375"/>
      <c r="RA12" s="375"/>
      <c r="RB12" s="376"/>
      <c r="RC12" s="375"/>
      <c r="RD12" s="376"/>
      <c r="RE12" s="375"/>
      <c r="RF12" s="375"/>
      <c r="RG12" s="375"/>
      <c r="RH12" s="375"/>
      <c r="RI12" s="376"/>
      <c r="RJ12" s="375"/>
      <c r="RK12" s="376"/>
      <c r="RL12" s="375"/>
      <c r="RM12" s="375"/>
      <c r="RN12" s="375"/>
      <c r="RO12" s="375"/>
      <c r="RP12" s="376"/>
      <c r="RQ12" s="375"/>
      <c r="RR12" s="376"/>
      <c r="RS12" s="375"/>
      <c r="RT12" s="375"/>
      <c r="RU12" s="375"/>
      <c r="RV12" s="375"/>
      <c r="RW12" s="376"/>
      <c r="RX12" s="375"/>
      <c r="RY12" s="376"/>
      <c r="RZ12" s="375"/>
      <c r="SA12" s="375"/>
      <c r="SB12" s="375"/>
      <c r="SC12" s="375"/>
      <c r="SD12" s="376"/>
      <c r="SE12" s="375"/>
      <c r="SF12" s="376"/>
      <c r="SG12" s="375"/>
      <c r="SH12" s="375"/>
      <c r="SI12" s="375"/>
      <c r="SJ12" s="375"/>
      <c r="SK12" s="376"/>
      <c r="SL12" s="375"/>
      <c r="SM12" s="376"/>
      <c r="SN12" s="375"/>
      <c r="SO12" s="375"/>
      <c r="SP12" s="375"/>
      <c r="SQ12" s="375"/>
      <c r="SR12" s="376"/>
      <c r="SS12" s="375"/>
      <c r="ST12" s="376"/>
      <c r="SU12" s="375"/>
      <c r="SV12" s="375"/>
      <c r="SW12" s="375"/>
      <c r="SX12" s="375"/>
      <c r="SY12" s="376"/>
      <c r="SZ12" s="375"/>
      <c r="TA12" s="376"/>
      <c r="TB12" s="375"/>
      <c r="TC12" s="375"/>
      <c r="TD12" s="375"/>
      <c r="TE12" s="375"/>
      <c r="TF12" s="376"/>
      <c r="TG12" s="375"/>
      <c r="TH12" s="376"/>
      <c r="TI12" s="375"/>
      <c r="TJ12" s="375"/>
      <c r="TK12" s="375"/>
      <c r="TL12" s="375"/>
      <c r="TM12" s="376"/>
      <c r="TN12" s="375"/>
      <c r="TO12" s="376"/>
      <c r="TP12" s="375"/>
      <c r="TQ12" s="375"/>
      <c r="TR12" s="375"/>
      <c r="TS12" s="375"/>
      <c r="TT12" s="376"/>
      <c r="TU12" s="375"/>
      <c r="TV12" s="376"/>
      <c r="TW12" s="375"/>
      <c r="TX12" s="375"/>
      <c r="TY12" s="375"/>
      <c r="TZ12" s="375"/>
      <c r="UA12" s="376"/>
      <c r="UB12" s="375"/>
      <c r="UC12" s="376"/>
      <c r="UD12" s="375"/>
      <c r="UE12" s="375"/>
      <c r="UF12" s="375"/>
      <c r="UG12" s="375"/>
      <c r="UH12" s="376"/>
      <c r="UI12" s="375"/>
      <c r="UJ12" s="376"/>
      <c r="UK12" s="375"/>
      <c r="UL12" s="375"/>
      <c r="UM12" s="375"/>
      <c r="UN12" s="375"/>
      <c r="UO12" s="376"/>
      <c r="UP12" s="375"/>
      <c r="UQ12" s="376"/>
      <c r="UR12" s="375"/>
      <c r="US12" s="375"/>
      <c r="UT12" s="375"/>
      <c r="UU12" s="375"/>
      <c r="UV12" s="376"/>
      <c r="UW12" s="375"/>
      <c r="UX12" s="376"/>
      <c r="UY12" s="375"/>
      <c r="UZ12" s="375"/>
      <c r="VA12" s="375"/>
      <c r="VB12" s="375"/>
      <c r="VC12" s="376"/>
      <c r="VD12" s="375"/>
      <c r="VE12" s="376"/>
      <c r="VF12" s="375"/>
      <c r="VG12" s="375"/>
      <c r="VH12" s="375"/>
      <c r="VI12" s="375"/>
      <c r="VJ12" s="376"/>
      <c r="VK12" s="375"/>
      <c r="VL12" s="376"/>
      <c r="VM12" s="375"/>
      <c r="VN12" s="375"/>
      <c r="VO12" s="375"/>
      <c r="VP12" s="375"/>
      <c r="VQ12" s="376"/>
      <c r="VR12" s="375"/>
      <c r="VS12" s="376"/>
      <c r="VT12" s="375"/>
      <c r="VU12" s="375"/>
      <c r="VV12" s="375"/>
      <c r="VW12" s="375"/>
      <c r="VX12" s="376"/>
      <c r="VY12" s="375"/>
      <c r="VZ12" s="376"/>
      <c r="WA12" s="375"/>
      <c r="WB12" s="375"/>
      <c r="WC12" s="375"/>
      <c r="WD12" s="375"/>
      <c r="WE12" s="376"/>
      <c r="WF12" s="375"/>
      <c r="WG12" s="376"/>
      <c r="WH12" s="375"/>
      <c r="WI12" s="375"/>
      <c r="WJ12" s="375"/>
      <c r="WK12" s="375"/>
      <c r="WL12" s="376"/>
      <c r="WM12" s="375"/>
      <c r="WN12" s="376"/>
      <c r="WO12" s="375"/>
      <c r="WP12" s="375"/>
      <c r="WQ12" s="375"/>
      <c r="WR12" s="375"/>
      <c r="WS12" s="376"/>
      <c r="WT12" s="375"/>
      <c r="WU12" s="376"/>
      <c r="WV12" s="375"/>
      <c r="WW12" s="375"/>
      <c r="WX12" s="375"/>
      <c r="WY12" s="375"/>
      <c r="WZ12" s="376"/>
      <c r="XA12" s="375"/>
      <c r="XB12" s="376"/>
      <c r="XC12" s="375"/>
      <c r="XD12" s="375"/>
      <c r="XE12" s="375"/>
      <c r="XF12" s="375"/>
      <c r="XG12" s="376"/>
      <c r="XH12" s="375"/>
      <c r="XI12" s="376"/>
      <c r="XJ12" s="375"/>
      <c r="XK12" s="375"/>
      <c r="XL12" s="375"/>
      <c r="XM12" s="375"/>
      <c r="XN12" s="376"/>
      <c r="XO12" s="375"/>
      <c r="XP12" s="376"/>
      <c r="XQ12" s="375"/>
      <c r="XR12" s="375"/>
      <c r="XS12" s="375"/>
      <c r="XT12" s="375"/>
      <c r="XU12" s="376"/>
      <c r="XV12" s="375"/>
      <c r="XW12" s="376"/>
      <c r="XX12" s="375"/>
      <c r="XY12" s="375"/>
      <c r="XZ12" s="375"/>
      <c r="YA12" s="375"/>
      <c r="YB12" s="376"/>
      <c r="YC12" s="375"/>
      <c r="YD12" s="376"/>
      <c r="YE12" s="375"/>
      <c r="YF12" s="375"/>
      <c r="YG12" s="375"/>
      <c r="YH12" s="375"/>
      <c r="YI12" s="376"/>
      <c r="YJ12" s="375"/>
      <c r="YK12" s="376"/>
      <c r="YL12" s="375"/>
      <c r="YM12" s="375"/>
      <c r="YN12" s="375"/>
      <c r="YO12" s="375"/>
      <c r="YP12" s="376"/>
      <c r="YQ12" s="375"/>
      <c r="YR12" s="376"/>
      <c r="YS12" s="375"/>
      <c r="YT12" s="375"/>
      <c r="YU12" s="375"/>
      <c r="YV12" s="375"/>
      <c r="YW12" s="376"/>
      <c r="YX12" s="375"/>
      <c r="YY12" s="376"/>
      <c r="YZ12" s="375"/>
      <c r="ZA12" s="375"/>
      <c r="ZB12" s="375"/>
      <c r="ZC12" s="375"/>
      <c r="ZD12" s="376"/>
      <c r="ZE12" s="375"/>
      <c r="ZF12" s="376"/>
      <c r="ZG12" s="375"/>
      <c r="ZH12" s="375"/>
      <c r="ZI12" s="375"/>
      <c r="ZJ12" s="375"/>
      <c r="ZK12" s="376"/>
      <c r="ZL12" s="375"/>
      <c r="ZM12" s="376"/>
      <c r="ZN12" s="375"/>
      <c r="ZO12" s="375"/>
      <c r="ZP12" s="375"/>
      <c r="ZQ12" s="375"/>
      <c r="ZR12" s="376"/>
      <c r="ZS12" s="375"/>
      <c r="ZT12" s="376"/>
      <c r="ZU12" s="375"/>
      <c r="ZV12" s="375"/>
      <c r="ZW12" s="375"/>
      <c r="ZX12" s="375"/>
      <c r="ZY12" s="376"/>
      <c r="ZZ12" s="375"/>
      <c r="AAA12" s="376"/>
      <c r="AAB12" s="375"/>
      <c r="AAC12" s="375"/>
      <c r="AAD12" s="375"/>
      <c r="AAE12" s="375"/>
      <c r="AAF12" s="376"/>
      <c r="AAG12" s="375"/>
      <c r="AAH12" s="376"/>
      <c r="AAI12" s="375"/>
      <c r="AAJ12" s="375"/>
      <c r="AAK12" s="375"/>
      <c r="AAL12" s="375"/>
      <c r="AAM12" s="376"/>
      <c r="AAN12" s="375"/>
      <c r="AAO12" s="376"/>
      <c r="AAP12" s="375"/>
      <c r="AAQ12" s="375"/>
      <c r="AAR12" s="375"/>
      <c r="AAS12" s="375"/>
      <c r="AAT12" s="376"/>
      <c r="AAU12" s="375"/>
      <c r="AAV12" s="376"/>
      <c r="AAW12" s="375"/>
      <c r="AAX12" s="375"/>
      <c r="AAY12" s="375"/>
      <c r="AAZ12" s="375"/>
      <c r="ABA12" s="376"/>
      <c r="ABB12" s="375"/>
      <c r="ABC12" s="376"/>
      <c r="ABD12" s="375"/>
      <c r="ABE12" s="375"/>
      <c r="ABF12" s="375"/>
      <c r="ABG12" s="375"/>
      <c r="ABH12" s="376"/>
      <c r="ABI12" s="375"/>
      <c r="ABJ12" s="376"/>
      <c r="ABK12" s="375"/>
      <c r="ABL12" s="375"/>
      <c r="ABM12" s="375"/>
      <c r="ABN12" s="375"/>
      <c r="ABO12" s="376"/>
      <c r="ABP12" s="375"/>
      <c r="ABQ12" s="376"/>
      <c r="ABR12" s="375"/>
      <c r="ABS12" s="375"/>
      <c r="ABT12" s="375"/>
      <c r="ABU12" s="375"/>
      <c r="ABV12" s="376"/>
      <c r="ABW12" s="375"/>
      <c r="ABX12" s="376"/>
      <c r="ABY12" s="375"/>
      <c r="ABZ12" s="375"/>
      <c r="ACA12" s="375"/>
      <c r="ACB12" s="375"/>
      <c r="ACC12" s="376"/>
      <c r="ACD12" s="375"/>
      <c r="ACE12" s="376"/>
      <c r="ACF12" s="375"/>
      <c r="ACG12" s="375"/>
      <c r="ACH12" s="375"/>
      <c r="ACI12" s="375"/>
      <c r="ACJ12" s="376"/>
      <c r="ACK12" s="375"/>
      <c r="ACL12" s="376"/>
      <c r="ACM12" s="375"/>
      <c r="ACN12" s="375"/>
      <c r="ACO12" s="375"/>
      <c r="ACP12" s="375"/>
      <c r="ACQ12" s="376"/>
      <c r="ACR12" s="375"/>
      <c r="ACS12" s="376"/>
      <c r="ACT12" s="375"/>
      <c r="ACU12" s="375"/>
      <c r="ACV12" s="375"/>
      <c r="ACW12" s="375"/>
      <c r="ACX12" s="376"/>
      <c r="ACY12" s="375"/>
      <c r="ACZ12" s="376"/>
      <c r="ADA12" s="375"/>
      <c r="ADB12" s="375"/>
      <c r="ADC12" s="375"/>
      <c r="ADD12" s="375"/>
      <c r="ADE12" s="376"/>
      <c r="ADF12" s="375"/>
      <c r="ADG12" s="376"/>
      <c r="ADH12" s="375"/>
      <c r="ADI12" s="375"/>
      <c r="ADJ12" s="375"/>
      <c r="ADK12" s="375"/>
      <c r="ADL12" s="376"/>
      <c r="ADM12" s="375"/>
      <c r="ADN12" s="376"/>
      <c r="ADO12" s="375"/>
      <c r="ADP12" s="375"/>
      <c r="ADQ12" s="375"/>
      <c r="ADR12" s="375"/>
      <c r="ADS12" s="376"/>
      <c r="ADT12" s="375"/>
      <c r="ADU12" s="376"/>
      <c r="ADV12" s="375"/>
      <c r="ADW12" s="375"/>
      <c r="ADX12" s="375"/>
      <c r="ADY12" s="375"/>
      <c r="ADZ12" s="376"/>
      <c r="AEA12" s="375"/>
      <c r="AEB12" s="376"/>
      <c r="AEC12" s="375"/>
      <c r="AED12" s="375"/>
      <c r="AEE12" s="375"/>
      <c r="AEF12" s="375"/>
      <c r="AEG12" s="376"/>
      <c r="AEH12" s="375"/>
      <c r="AEI12" s="376"/>
      <c r="AEJ12" s="375"/>
      <c r="AEK12" s="375"/>
      <c r="AEL12" s="375"/>
      <c r="AEM12" s="375"/>
      <c r="AEN12" s="376"/>
      <c r="AEO12" s="375"/>
      <c r="AEP12" s="376"/>
      <c r="AEQ12" s="375"/>
      <c r="AER12" s="375"/>
      <c r="AES12" s="375"/>
      <c r="AET12" s="375"/>
      <c r="AEU12" s="376"/>
      <c r="AEV12" s="375"/>
      <c r="AEW12" s="376"/>
      <c r="AEX12" s="375"/>
      <c r="AEY12" s="375"/>
      <c r="AEZ12" s="375"/>
      <c r="AFA12" s="375"/>
      <c r="AFB12" s="376"/>
      <c r="AFC12" s="375"/>
      <c r="AFD12" s="376"/>
      <c r="AFE12" s="375"/>
      <c r="AFF12" s="375"/>
      <c r="AFG12" s="375"/>
      <c r="AFH12" s="375"/>
      <c r="AFI12" s="376"/>
      <c r="AFJ12" s="375"/>
      <c r="AFK12" s="376"/>
      <c r="AFL12" s="375"/>
      <c r="AFM12" s="375"/>
      <c r="AFN12" s="375"/>
      <c r="AFO12" s="375"/>
      <c r="AFP12" s="376"/>
      <c r="AFQ12" s="375"/>
      <c r="AFR12" s="376"/>
      <c r="AFS12" s="375"/>
      <c r="AFT12" s="375"/>
      <c r="AFU12" s="375"/>
      <c r="AFV12" s="375"/>
      <c r="AFW12" s="376"/>
      <c r="AFX12" s="375"/>
      <c r="AFY12" s="376"/>
      <c r="AFZ12" s="375"/>
      <c r="AGA12" s="375"/>
      <c r="AGB12" s="375"/>
      <c r="AGC12" s="375"/>
      <c r="AGD12" s="376"/>
      <c r="AGE12" s="375"/>
      <c r="AGF12" s="376"/>
      <c r="AGG12" s="375"/>
      <c r="AGH12" s="375"/>
      <c r="AGI12" s="375"/>
      <c r="AGJ12" s="375"/>
      <c r="AGK12" s="376"/>
      <c r="AGL12" s="375"/>
      <c r="AGM12" s="376"/>
      <c r="AGN12" s="375"/>
      <c r="AGO12" s="375"/>
      <c r="AGP12" s="375"/>
      <c r="AGQ12" s="375"/>
      <c r="AGR12" s="376"/>
      <c r="AGS12" s="375"/>
      <c r="AGT12" s="376"/>
      <c r="AGU12" s="375"/>
      <c r="AGV12" s="375"/>
      <c r="AGW12" s="375"/>
      <c r="AGX12" s="375"/>
      <c r="AGY12" s="376"/>
      <c r="AGZ12" s="375"/>
      <c r="AHA12" s="376"/>
      <c r="AHB12" s="375"/>
      <c r="AHC12" s="375"/>
      <c r="AHD12" s="375"/>
      <c r="AHE12" s="375"/>
      <c r="AHF12" s="376"/>
      <c r="AHG12" s="375"/>
      <c r="AHH12" s="376"/>
      <c r="AHI12" s="375"/>
      <c r="AHJ12" s="375"/>
      <c r="AHK12" s="375"/>
      <c r="AHL12" s="375"/>
      <c r="AHM12" s="376"/>
      <c r="AHN12" s="375"/>
      <c r="AHO12" s="376"/>
      <c r="AHP12" s="375"/>
      <c r="AHQ12" s="375"/>
      <c r="AHR12" s="375"/>
      <c r="AHS12" s="375"/>
      <c r="AHT12" s="376"/>
      <c r="AHU12" s="375"/>
      <c r="AHV12" s="376"/>
      <c r="AHW12" s="375"/>
      <c r="AHX12" s="375"/>
      <c r="AHY12" s="375"/>
      <c r="AHZ12" s="375"/>
      <c r="AIA12" s="376"/>
      <c r="AIB12" s="375"/>
      <c r="AIC12" s="376"/>
      <c r="AID12" s="375"/>
      <c r="AIE12" s="375"/>
      <c r="AIF12" s="375"/>
      <c r="AIG12" s="375"/>
      <c r="AIH12" s="376"/>
      <c r="AII12" s="375"/>
      <c r="AIJ12" s="376"/>
      <c r="AIK12" s="375"/>
      <c r="AIL12" s="375"/>
      <c r="AIM12" s="375"/>
      <c r="AIN12" s="375"/>
      <c r="AIO12" s="376"/>
      <c r="AIP12" s="375"/>
      <c r="AIQ12" s="376"/>
      <c r="AIR12" s="375"/>
      <c r="AIS12" s="375"/>
      <c r="AIT12" s="375"/>
      <c r="AIU12" s="375"/>
      <c r="AIV12" s="376"/>
      <c r="AIW12" s="375"/>
      <c r="AIX12" s="376"/>
      <c r="AIY12" s="375"/>
      <c r="AIZ12" s="375"/>
      <c r="AJA12" s="375"/>
      <c r="AJB12" s="375"/>
      <c r="AJC12" s="376"/>
      <c r="AJD12" s="375"/>
      <c r="AJE12" s="376"/>
      <c r="AJF12" s="375"/>
      <c r="AJG12" s="375"/>
      <c r="AJH12" s="375"/>
      <c r="AJI12" s="375"/>
      <c r="AJJ12" s="376"/>
      <c r="AJK12" s="375"/>
      <c r="AJL12" s="376"/>
      <c r="AJM12" s="375"/>
      <c r="AJN12" s="375"/>
      <c r="AJO12" s="375"/>
      <c r="AJP12" s="375"/>
      <c r="AJQ12" s="376"/>
      <c r="AJR12" s="375"/>
      <c r="AJS12" s="376"/>
      <c r="AJT12" s="375"/>
      <c r="AJU12" s="375"/>
      <c r="AJV12" s="375"/>
      <c r="AJW12" s="375"/>
      <c r="AJX12" s="376"/>
      <c r="AJY12" s="375"/>
      <c r="AJZ12" s="376"/>
      <c r="AKA12" s="375"/>
      <c r="AKB12" s="375"/>
      <c r="AKC12" s="375"/>
      <c r="AKD12" s="375"/>
      <c r="AKE12" s="376"/>
      <c r="AKF12" s="375"/>
      <c r="AKG12" s="376"/>
      <c r="AKH12" s="375"/>
      <c r="AKI12" s="375"/>
      <c r="AKJ12" s="375"/>
      <c r="AKK12" s="375"/>
      <c r="AKL12" s="376"/>
      <c r="AKM12" s="375"/>
      <c r="AKN12" s="376"/>
      <c r="AKO12" s="375"/>
      <c r="AKP12" s="375"/>
      <c r="AKQ12" s="375"/>
      <c r="AKR12" s="375"/>
      <c r="AKS12" s="376"/>
      <c r="AKT12" s="375"/>
      <c r="AKU12" s="376"/>
      <c r="AKV12" s="375"/>
      <c r="AKW12" s="375"/>
      <c r="AKX12" s="375"/>
      <c r="AKY12" s="375"/>
      <c r="AKZ12" s="376"/>
      <c r="ALA12" s="375"/>
      <c r="ALB12" s="376"/>
      <c r="ALC12" s="375"/>
      <c r="ALD12" s="375"/>
      <c r="ALE12" s="375"/>
      <c r="ALF12" s="375"/>
      <c r="ALG12" s="376"/>
      <c r="ALH12" s="375"/>
      <c r="ALI12" s="376"/>
      <c r="ALJ12" s="375"/>
      <c r="ALK12" s="375"/>
      <c r="ALL12" s="375"/>
      <c r="ALM12" s="375"/>
      <c r="ALN12" s="376"/>
      <c r="ALO12" s="375"/>
      <c r="ALP12" s="376"/>
      <c r="ALQ12" s="375"/>
      <c r="ALR12" s="375"/>
      <c r="ALS12" s="375"/>
      <c r="ALT12" s="375"/>
      <c r="ALU12" s="376"/>
      <c r="ALV12" s="375"/>
      <c r="ALW12" s="376"/>
      <c r="ALX12" s="375"/>
      <c r="ALY12" s="375"/>
      <c r="ALZ12" s="375"/>
      <c r="AMA12" s="375"/>
      <c r="AMB12" s="376"/>
      <c r="AMC12" s="375"/>
      <c r="AMD12" s="376"/>
      <c r="AME12" s="375"/>
      <c r="AMF12" s="375"/>
      <c r="AMG12" s="375"/>
      <c r="AMH12" s="375"/>
      <c r="AMI12" s="376"/>
      <c r="AMJ12" s="375"/>
      <c r="AMK12" s="376"/>
      <c r="AML12" s="375"/>
      <c r="AMM12" s="375"/>
      <c r="AMN12" s="375"/>
      <c r="AMO12" s="375"/>
      <c r="AMP12" s="376"/>
      <c r="AMQ12" s="375"/>
      <c r="AMR12" s="376"/>
      <c r="AMS12" s="375"/>
      <c r="AMT12" s="375"/>
      <c r="AMU12" s="375"/>
      <c r="AMV12" s="375"/>
      <c r="AMW12" s="376"/>
      <c r="AMX12" s="375"/>
      <c r="AMY12" s="376"/>
      <c r="AMZ12" s="375"/>
      <c r="ANA12" s="375"/>
      <c r="ANB12" s="375"/>
      <c r="ANC12" s="375"/>
      <c r="AND12" s="376"/>
      <c r="ANE12" s="375"/>
      <c r="ANF12" s="376"/>
      <c r="ANG12" s="375"/>
      <c r="ANH12" s="375"/>
      <c r="ANI12" s="375"/>
      <c r="ANJ12" s="375"/>
      <c r="ANK12" s="376"/>
      <c r="ANL12" s="375"/>
      <c r="ANM12" s="376"/>
      <c r="ANN12" s="375"/>
      <c r="ANO12" s="375"/>
      <c r="ANP12" s="375"/>
      <c r="ANQ12" s="375"/>
      <c r="ANR12" s="376"/>
      <c r="ANS12" s="375"/>
      <c r="ANT12" s="376"/>
      <c r="ANU12" s="375"/>
      <c r="ANV12" s="375"/>
      <c r="ANW12" s="375"/>
      <c r="ANX12" s="375"/>
      <c r="ANY12" s="376"/>
      <c r="ANZ12" s="375"/>
      <c r="AOA12" s="376"/>
      <c r="AOB12" s="375"/>
      <c r="AOC12" s="375"/>
      <c r="AOD12" s="375"/>
      <c r="AOE12" s="375"/>
      <c r="AOF12" s="376"/>
      <c r="AOG12" s="375"/>
      <c r="AOH12" s="376"/>
      <c r="AOI12" s="375"/>
      <c r="AOJ12" s="375"/>
      <c r="AOK12" s="375"/>
      <c r="AOL12" s="375"/>
      <c r="AOM12" s="376"/>
      <c r="AON12" s="375"/>
      <c r="AOO12" s="376"/>
      <c r="AOP12" s="375"/>
      <c r="AOQ12" s="375"/>
      <c r="AOR12" s="375"/>
      <c r="AOS12" s="375"/>
      <c r="AOT12" s="376"/>
      <c r="AOU12" s="375"/>
      <c r="AOV12" s="376"/>
      <c r="AOW12" s="375"/>
      <c r="AOX12" s="375"/>
      <c r="AOY12" s="375"/>
      <c r="AOZ12" s="375"/>
      <c r="APA12" s="376"/>
      <c r="APB12" s="375"/>
      <c r="APC12" s="376"/>
      <c r="APD12" s="375"/>
      <c r="APE12" s="375"/>
      <c r="APF12" s="375"/>
      <c r="APG12" s="375"/>
      <c r="APH12" s="376"/>
      <c r="API12" s="375"/>
      <c r="APJ12" s="376"/>
      <c r="APK12" s="375"/>
      <c r="APL12" s="375"/>
      <c r="APM12" s="375"/>
      <c r="APN12" s="375"/>
      <c r="APO12" s="376"/>
      <c r="APP12" s="375"/>
      <c r="APQ12" s="376"/>
      <c r="APR12" s="375"/>
      <c r="APS12" s="375"/>
      <c r="APT12" s="375"/>
      <c r="APU12" s="375"/>
      <c r="APV12" s="376"/>
      <c r="APW12" s="375"/>
      <c r="APX12" s="376"/>
      <c r="APY12" s="375"/>
      <c r="APZ12" s="375"/>
      <c r="AQA12" s="375"/>
      <c r="AQB12" s="375"/>
      <c r="AQC12" s="376"/>
      <c r="AQD12" s="375"/>
      <c r="AQE12" s="376"/>
      <c r="AQF12" s="375"/>
      <c r="AQG12" s="375"/>
      <c r="AQH12" s="375"/>
      <c r="AQI12" s="375"/>
      <c r="AQJ12" s="376"/>
      <c r="AQK12" s="375"/>
      <c r="AQL12" s="376"/>
      <c r="AQM12" s="375"/>
      <c r="AQN12" s="375"/>
      <c r="AQO12" s="375"/>
      <c r="AQP12" s="375"/>
      <c r="AQQ12" s="376"/>
      <c r="AQR12" s="375"/>
      <c r="AQS12" s="376"/>
      <c r="AQT12" s="375"/>
      <c r="AQU12" s="375"/>
      <c r="AQV12" s="375"/>
      <c r="AQW12" s="375"/>
      <c r="AQX12" s="376"/>
      <c r="AQY12" s="375"/>
      <c r="AQZ12" s="376"/>
      <c r="ARA12" s="375"/>
      <c r="ARB12" s="375"/>
      <c r="ARC12" s="375"/>
      <c r="ARD12" s="375"/>
      <c r="ARE12" s="376"/>
      <c r="ARF12" s="375"/>
      <c r="ARG12" s="376"/>
      <c r="ARH12" s="375"/>
      <c r="ARI12" s="375"/>
      <c r="ARJ12" s="375"/>
      <c r="ARK12" s="375"/>
      <c r="ARL12" s="376"/>
      <c r="ARM12" s="375"/>
      <c r="ARN12" s="376"/>
      <c r="ARO12" s="375"/>
      <c r="ARP12" s="375"/>
      <c r="ARQ12" s="375"/>
      <c r="ARR12" s="375"/>
      <c r="ARS12" s="376"/>
      <c r="ART12" s="375"/>
      <c r="ARU12" s="376"/>
      <c r="ARV12" s="375"/>
      <c r="ARW12" s="375"/>
      <c r="ARX12" s="375"/>
      <c r="ARY12" s="375"/>
      <c r="ARZ12" s="376"/>
      <c r="ASA12" s="375"/>
      <c r="ASB12" s="376"/>
      <c r="ASC12" s="375"/>
      <c r="ASD12" s="375"/>
      <c r="ASE12" s="375"/>
      <c r="ASF12" s="375"/>
      <c r="ASG12" s="376"/>
      <c r="ASH12" s="375"/>
      <c r="ASI12" s="376"/>
      <c r="ASJ12" s="375"/>
      <c r="ASK12" s="375"/>
      <c r="ASL12" s="375"/>
      <c r="ASM12" s="375"/>
      <c r="ASN12" s="376"/>
      <c r="ASO12" s="375"/>
      <c r="ASP12" s="376"/>
      <c r="ASQ12" s="375"/>
      <c r="ASR12" s="375"/>
      <c r="ASS12" s="375"/>
      <c r="AST12" s="375"/>
      <c r="ASU12" s="376"/>
      <c r="ASV12" s="375"/>
      <c r="ASW12" s="376"/>
      <c r="ASX12" s="375"/>
      <c r="ASY12" s="375"/>
      <c r="ASZ12" s="375"/>
      <c r="ATA12" s="375"/>
      <c r="ATB12" s="376"/>
      <c r="ATC12" s="375"/>
      <c r="ATD12" s="376"/>
      <c r="ATE12" s="375"/>
      <c r="ATF12" s="375"/>
      <c r="ATG12" s="375"/>
      <c r="ATH12" s="375"/>
      <c r="ATI12" s="376"/>
      <c r="ATJ12" s="375"/>
      <c r="ATK12" s="376"/>
      <c r="ATL12" s="375"/>
      <c r="ATM12" s="375"/>
      <c r="ATN12" s="375"/>
      <c r="ATO12" s="375"/>
      <c r="ATP12" s="376"/>
      <c r="ATQ12" s="375"/>
      <c r="ATR12" s="376"/>
      <c r="ATS12" s="375"/>
      <c r="ATT12" s="375"/>
      <c r="ATU12" s="375"/>
      <c r="ATV12" s="375"/>
      <c r="ATW12" s="376"/>
      <c r="ATX12" s="375"/>
      <c r="ATY12" s="376"/>
      <c r="ATZ12" s="375"/>
      <c r="AUA12" s="375"/>
      <c r="AUB12" s="375"/>
      <c r="AUC12" s="375"/>
      <c r="AUD12" s="376"/>
      <c r="AUE12" s="375"/>
      <c r="AUF12" s="376"/>
      <c r="AUG12" s="375"/>
      <c r="AUH12" s="375"/>
      <c r="AUI12" s="375"/>
      <c r="AUJ12" s="375"/>
      <c r="AUK12" s="376"/>
      <c r="AUL12" s="375"/>
      <c r="AUM12" s="376"/>
      <c r="AUN12" s="375"/>
      <c r="AUO12" s="375"/>
      <c r="AUP12" s="375"/>
      <c r="AUQ12" s="375"/>
      <c r="AUR12" s="376"/>
      <c r="AUS12" s="375"/>
      <c r="AUT12" s="376"/>
      <c r="AUU12" s="375"/>
      <c r="AUV12" s="375"/>
      <c r="AUW12" s="375"/>
      <c r="AUX12" s="375"/>
      <c r="AUY12" s="376"/>
      <c r="AUZ12" s="375"/>
      <c r="AVA12" s="376"/>
      <c r="AVB12" s="375"/>
      <c r="AVC12" s="375"/>
      <c r="AVD12" s="375"/>
      <c r="AVE12" s="375"/>
      <c r="AVF12" s="376"/>
      <c r="AVG12" s="375"/>
      <c r="AVH12" s="376"/>
      <c r="AVI12" s="375"/>
      <c r="AVJ12" s="375"/>
      <c r="AVK12" s="375"/>
      <c r="AVL12" s="375"/>
      <c r="AVM12" s="376"/>
      <c r="AVN12" s="375"/>
      <c r="AVO12" s="376"/>
      <c r="AVP12" s="375"/>
      <c r="AVQ12" s="375"/>
      <c r="AVR12" s="375"/>
      <c r="AVS12" s="375"/>
      <c r="AVT12" s="376"/>
      <c r="AVU12" s="375"/>
      <c r="AVV12" s="376"/>
      <c r="AVW12" s="375"/>
      <c r="AVX12" s="375"/>
      <c r="AVY12" s="375"/>
      <c r="AVZ12" s="375"/>
      <c r="AWA12" s="376"/>
      <c r="AWB12" s="375"/>
      <c r="AWC12" s="376"/>
      <c r="AWD12" s="375"/>
      <c r="AWE12" s="375"/>
      <c r="AWF12" s="375"/>
      <c r="AWG12" s="375"/>
      <c r="AWH12" s="376"/>
      <c r="AWI12" s="375"/>
      <c r="AWJ12" s="376"/>
      <c r="AWK12" s="375"/>
      <c r="AWL12" s="375"/>
      <c r="AWM12" s="375"/>
      <c r="AWN12" s="375"/>
      <c r="AWO12" s="376"/>
      <c r="AWP12" s="375"/>
      <c r="AWQ12" s="376"/>
      <c r="AWR12" s="375"/>
      <c r="AWS12" s="375"/>
      <c r="AWT12" s="375"/>
      <c r="AWU12" s="375"/>
      <c r="AWV12" s="376"/>
      <c r="AWW12" s="375"/>
      <c r="AWX12" s="376"/>
      <c r="AWY12" s="375"/>
      <c r="AWZ12" s="375"/>
      <c r="AXA12" s="375"/>
      <c r="AXB12" s="375"/>
      <c r="AXC12" s="376"/>
      <c r="AXD12" s="375"/>
      <c r="AXE12" s="376"/>
      <c r="AXF12" s="375"/>
      <c r="AXG12" s="375"/>
      <c r="AXH12" s="375"/>
      <c r="AXI12" s="375"/>
      <c r="AXJ12" s="376"/>
      <c r="AXK12" s="375"/>
      <c r="AXL12" s="376"/>
      <c r="AXM12" s="375"/>
      <c r="AXN12" s="375"/>
      <c r="AXO12" s="375"/>
      <c r="AXP12" s="375"/>
      <c r="AXQ12" s="376"/>
      <c r="AXR12" s="375"/>
      <c r="AXS12" s="376"/>
      <c r="AXT12" s="375"/>
      <c r="AXU12" s="375"/>
      <c r="AXV12" s="375"/>
      <c r="AXW12" s="375"/>
      <c r="AXX12" s="376"/>
      <c r="AXY12" s="375"/>
      <c r="AXZ12" s="376"/>
      <c r="AYA12" s="375"/>
      <c r="AYB12" s="375"/>
      <c r="AYC12" s="375"/>
      <c r="AYD12" s="375"/>
      <c r="AYE12" s="376"/>
      <c r="AYF12" s="375"/>
      <c r="AYG12" s="376"/>
      <c r="AYH12" s="375"/>
      <c r="AYI12" s="375"/>
      <c r="AYJ12" s="375"/>
      <c r="AYK12" s="375"/>
      <c r="AYL12" s="376"/>
      <c r="AYM12" s="375"/>
      <c r="AYN12" s="376"/>
      <c r="AYO12" s="375"/>
      <c r="AYP12" s="375"/>
      <c r="AYQ12" s="375"/>
      <c r="AYR12" s="375"/>
      <c r="AYS12" s="376"/>
      <c r="AYT12" s="375"/>
      <c r="AYU12" s="376"/>
      <c r="AYV12" s="375"/>
      <c r="AYW12" s="375"/>
      <c r="AYX12" s="375"/>
      <c r="AYY12" s="375"/>
      <c r="AYZ12" s="376"/>
      <c r="AZA12" s="375"/>
      <c r="AZB12" s="376"/>
      <c r="AZC12" s="375"/>
      <c r="AZD12" s="375"/>
      <c r="AZE12" s="375"/>
      <c r="AZF12" s="375"/>
      <c r="AZG12" s="376"/>
      <c r="AZH12" s="375"/>
      <c r="AZI12" s="376"/>
      <c r="AZJ12" s="375"/>
      <c r="AZK12" s="375"/>
      <c r="AZL12" s="375"/>
      <c r="AZM12" s="375"/>
      <c r="AZN12" s="376"/>
      <c r="AZO12" s="375"/>
      <c r="AZP12" s="376"/>
      <c r="AZQ12" s="375"/>
      <c r="AZR12" s="375"/>
      <c r="AZS12" s="375"/>
      <c r="AZT12" s="375"/>
      <c r="AZU12" s="376"/>
      <c r="AZV12" s="375"/>
      <c r="AZW12" s="376"/>
      <c r="AZX12" s="375"/>
      <c r="AZY12" s="375"/>
      <c r="AZZ12" s="375"/>
      <c r="BAA12" s="375"/>
      <c r="BAB12" s="376"/>
      <c r="BAC12" s="375"/>
      <c r="BAD12" s="376"/>
      <c r="BAE12" s="375"/>
      <c r="BAF12" s="375"/>
      <c r="BAG12" s="375"/>
      <c r="BAH12" s="375"/>
      <c r="BAI12" s="376"/>
      <c r="BAJ12" s="375"/>
      <c r="BAK12" s="376"/>
      <c r="BAL12" s="375"/>
      <c r="BAM12" s="375"/>
      <c r="BAN12" s="375"/>
      <c r="BAO12" s="375"/>
      <c r="BAP12" s="376"/>
      <c r="BAQ12" s="375"/>
      <c r="BAR12" s="376"/>
      <c r="BAS12" s="375"/>
      <c r="BAT12" s="375"/>
      <c r="BAU12" s="375"/>
      <c r="BAV12" s="375"/>
      <c r="BAW12" s="376"/>
      <c r="BAX12" s="375"/>
      <c r="BAY12" s="376"/>
      <c r="BAZ12" s="375"/>
      <c r="BBA12" s="375"/>
      <c r="BBB12" s="375"/>
      <c r="BBC12" s="375"/>
      <c r="BBD12" s="376"/>
      <c r="BBE12" s="375"/>
      <c r="BBF12" s="376"/>
      <c r="BBG12" s="375"/>
      <c r="BBH12" s="375"/>
      <c r="BBI12" s="375"/>
      <c r="BBJ12" s="375"/>
      <c r="BBK12" s="376"/>
      <c r="BBL12" s="375"/>
      <c r="BBM12" s="376"/>
      <c r="BBN12" s="375"/>
      <c r="BBO12" s="375"/>
      <c r="BBP12" s="375"/>
      <c r="BBQ12" s="375"/>
      <c r="BBR12" s="376"/>
      <c r="BBS12" s="375"/>
      <c r="BBT12" s="376"/>
      <c r="BBU12" s="375"/>
      <c r="BBV12" s="375"/>
      <c r="BBW12" s="375"/>
      <c r="BBX12" s="375"/>
      <c r="BBY12" s="376"/>
      <c r="BBZ12" s="375"/>
      <c r="BCA12" s="376"/>
      <c r="BCB12" s="375"/>
      <c r="BCC12" s="375"/>
      <c r="BCD12" s="375"/>
      <c r="BCE12" s="375"/>
      <c r="BCF12" s="376"/>
      <c r="BCG12" s="375"/>
      <c r="BCH12" s="376"/>
      <c r="BCI12" s="375"/>
      <c r="BCJ12" s="375"/>
      <c r="BCK12" s="375"/>
      <c r="BCL12" s="375"/>
      <c r="BCM12" s="376"/>
      <c r="BCN12" s="375"/>
      <c r="BCO12" s="376"/>
      <c r="BCP12" s="375"/>
      <c r="BCQ12" s="375"/>
      <c r="BCR12" s="375"/>
      <c r="BCS12" s="375"/>
      <c r="BCT12" s="376"/>
      <c r="BCU12" s="375"/>
      <c r="BCV12" s="376"/>
      <c r="BCW12" s="375"/>
      <c r="BCX12" s="375"/>
      <c r="BCY12" s="375"/>
      <c r="BCZ12" s="375"/>
      <c r="BDA12" s="376"/>
      <c r="BDB12" s="375"/>
      <c r="BDC12" s="376"/>
      <c r="BDD12" s="375"/>
      <c r="BDE12" s="375"/>
      <c r="BDF12" s="375"/>
      <c r="BDG12" s="375"/>
      <c r="BDH12" s="376"/>
      <c r="BDI12" s="375"/>
      <c r="BDJ12" s="376"/>
      <c r="BDK12" s="375"/>
      <c r="BDL12" s="375"/>
      <c r="BDM12" s="375"/>
      <c r="BDN12" s="375"/>
      <c r="BDO12" s="376"/>
      <c r="BDP12" s="375"/>
      <c r="BDQ12" s="376"/>
      <c r="BDR12" s="375"/>
      <c r="BDS12" s="375"/>
      <c r="BDT12" s="375"/>
      <c r="BDU12" s="375"/>
      <c r="BDV12" s="376"/>
      <c r="BDW12" s="375"/>
      <c r="BDX12" s="376"/>
      <c r="BDY12" s="375"/>
      <c r="BDZ12" s="375"/>
      <c r="BEA12" s="375"/>
      <c r="BEB12" s="375"/>
      <c r="BEC12" s="376"/>
      <c r="BED12" s="375"/>
      <c r="BEE12" s="376"/>
      <c r="BEF12" s="375"/>
      <c r="BEG12" s="375"/>
      <c r="BEH12" s="375"/>
      <c r="BEI12" s="375"/>
      <c r="BEJ12" s="376"/>
      <c r="BEK12" s="375"/>
      <c r="BEL12" s="376"/>
      <c r="BEM12" s="375"/>
      <c r="BEN12" s="375"/>
      <c r="BEO12" s="375"/>
      <c r="BEP12" s="375"/>
      <c r="BEQ12" s="376"/>
      <c r="BER12" s="375"/>
      <c r="BES12" s="376"/>
      <c r="BET12" s="375"/>
      <c r="BEU12" s="375"/>
      <c r="BEV12" s="375"/>
      <c r="BEW12" s="375"/>
      <c r="BEX12" s="376"/>
      <c r="BEY12" s="375"/>
      <c r="BEZ12" s="376"/>
      <c r="BFA12" s="375"/>
      <c r="BFB12" s="375"/>
      <c r="BFC12" s="375"/>
      <c r="BFD12" s="375"/>
      <c r="BFE12" s="376"/>
      <c r="BFF12" s="375"/>
      <c r="BFG12" s="376"/>
      <c r="BFH12" s="375"/>
      <c r="BFI12" s="375"/>
      <c r="BFJ12" s="375"/>
      <c r="BFK12" s="375"/>
      <c r="BFL12" s="376"/>
      <c r="BFM12" s="375"/>
      <c r="BFN12" s="376"/>
      <c r="BFO12" s="375"/>
      <c r="BFP12" s="375"/>
      <c r="BFQ12" s="375"/>
      <c r="BFR12" s="375"/>
      <c r="BFS12" s="376"/>
      <c r="BFT12" s="375"/>
      <c r="BFU12" s="376"/>
      <c r="BFV12" s="375"/>
      <c r="BFW12" s="375"/>
      <c r="BFX12" s="375"/>
      <c r="BFY12" s="375"/>
      <c r="BFZ12" s="376"/>
      <c r="BGA12" s="375"/>
      <c r="BGB12" s="376"/>
      <c r="BGC12" s="375"/>
      <c r="BGD12" s="375"/>
      <c r="BGE12" s="375"/>
      <c r="BGF12" s="375"/>
      <c r="BGG12" s="376"/>
      <c r="BGH12" s="375"/>
      <c r="BGI12" s="376"/>
      <c r="BGJ12" s="375"/>
      <c r="BGK12" s="375"/>
      <c r="BGL12" s="375"/>
      <c r="BGM12" s="375"/>
      <c r="BGN12" s="376"/>
      <c r="BGO12" s="375"/>
      <c r="BGP12" s="376"/>
      <c r="BGQ12" s="375"/>
      <c r="BGR12" s="375"/>
      <c r="BGS12" s="375"/>
      <c r="BGT12" s="375"/>
      <c r="BGU12" s="376"/>
      <c r="BGV12" s="375"/>
      <c r="BGW12" s="376"/>
      <c r="BGX12" s="375"/>
      <c r="BGY12" s="375"/>
      <c r="BGZ12" s="375"/>
      <c r="BHA12" s="375"/>
      <c r="BHB12" s="376"/>
      <c r="BHC12" s="375"/>
      <c r="BHD12" s="376"/>
      <c r="BHE12" s="375"/>
      <c r="BHF12" s="375"/>
      <c r="BHG12" s="375"/>
      <c r="BHH12" s="375"/>
      <c r="BHI12" s="376"/>
      <c r="BHJ12" s="375"/>
      <c r="BHK12" s="376"/>
      <c r="BHL12" s="375"/>
      <c r="BHM12" s="375"/>
      <c r="BHN12" s="375"/>
      <c r="BHO12" s="375"/>
      <c r="BHP12" s="376"/>
      <c r="BHQ12" s="375"/>
      <c r="BHR12" s="376"/>
      <c r="BHS12" s="375"/>
      <c r="BHT12" s="375"/>
      <c r="BHU12" s="375"/>
      <c r="BHV12" s="375"/>
      <c r="BHW12" s="376"/>
      <c r="BHX12" s="375"/>
      <c r="BHY12" s="376"/>
      <c r="BHZ12" s="375"/>
      <c r="BIA12" s="375"/>
      <c r="BIB12" s="375"/>
      <c r="BIC12" s="375"/>
      <c r="BID12" s="376"/>
      <c r="BIE12" s="375"/>
      <c r="BIF12" s="376"/>
      <c r="BIG12" s="375"/>
      <c r="BIH12" s="375"/>
      <c r="BII12" s="375"/>
      <c r="BIJ12" s="375"/>
      <c r="BIK12" s="376"/>
      <c r="BIL12" s="375"/>
      <c r="BIM12" s="376"/>
      <c r="BIN12" s="375"/>
      <c r="BIO12" s="375"/>
      <c r="BIP12" s="375"/>
      <c r="BIQ12" s="375"/>
      <c r="BIR12" s="376"/>
      <c r="BIS12" s="375"/>
      <c r="BIT12" s="376"/>
      <c r="BIU12" s="375"/>
      <c r="BIV12" s="375"/>
      <c r="BIW12" s="375"/>
      <c r="BIX12" s="375"/>
      <c r="BIY12" s="376"/>
      <c r="BIZ12" s="375"/>
      <c r="BJA12" s="376"/>
      <c r="BJB12" s="375"/>
      <c r="BJC12" s="375"/>
      <c r="BJD12" s="375"/>
      <c r="BJE12" s="375"/>
      <c r="BJF12" s="376"/>
      <c r="BJG12" s="375"/>
      <c r="BJH12" s="376"/>
      <c r="BJI12" s="375"/>
      <c r="BJJ12" s="375"/>
      <c r="BJK12" s="375"/>
      <c r="BJL12" s="375"/>
      <c r="BJM12" s="376"/>
      <c r="BJN12" s="375"/>
      <c r="BJO12" s="376"/>
      <c r="BJP12" s="375"/>
      <c r="BJQ12" s="375"/>
      <c r="BJR12" s="375"/>
      <c r="BJS12" s="375"/>
      <c r="BJT12" s="376"/>
      <c r="BJU12" s="375"/>
      <c r="BJV12" s="376"/>
      <c r="BJW12" s="375"/>
      <c r="BJX12" s="375"/>
      <c r="BJY12" s="375"/>
      <c r="BJZ12" s="375"/>
      <c r="BKA12" s="376"/>
      <c r="BKB12" s="375"/>
      <c r="BKC12" s="376"/>
      <c r="BKD12" s="375"/>
      <c r="BKE12" s="375"/>
      <c r="BKF12" s="375"/>
      <c r="BKG12" s="375"/>
      <c r="BKH12" s="376"/>
      <c r="BKI12" s="375"/>
      <c r="BKJ12" s="376"/>
      <c r="BKK12" s="375"/>
      <c r="BKL12" s="375"/>
      <c r="BKM12" s="375"/>
      <c r="BKN12" s="375"/>
      <c r="BKO12" s="376"/>
      <c r="BKP12" s="375"/>
      <c r="BKQ12" s="376"/>
      <c r="BKR12" s="375"/>
      <c r="BKS12" s="375"/>
      <c r="BKT12" s="375"/>
      <c r="BKU12" s="375"/>
      <c r="BKV12" s="376"/>
      <c r="BKW12" s="375"/>
      <c r="BKX12" s="376"/>
      <c r="BKY12" s="375"/>
      <c r="BKZ12" s="375"/>
      <c r="BLA12" s="375"/>
      <c r="BLB12" s="375"/>
      <c r="BLC12" s="376"/>
      <c r="BLD12" s="375"/>
      <c r="BLE12" s="376"/>
      <c r="BLF12" s="375"/>
      <c r="BLG12" s="375"/>
      <c r="BLH12" s="375"/>
      <c r="BLI12" s="375"/>
      <c r="BLJ12" s="376"/>
      <c r="BLK12" s="375"/>
      <c r="BLL12" s="376"/>
      <c r="BLM12" s="375"/>
      <c r="BLN12" s="375"/>
      <c r="BLO12" s="375"/>
      <c r="BLP12" s="375"/>
      <c r="BLQ12" s="376"/>
      <c r="BLR12" s="375"/>
      <c r="BLS12" s="376"/>
      <c r="BLT12" s="375"/>
      <c r="BLU12" s="375"/>
      <c r="BLV12" s="375"/>
      <c r="BLW12" s="375"/>
      <c r="BLX12" s="376"/>
      <c r="BLY12" s="375"/>
      <c r="BLZ12" s="376"/>
      <c r="BMA12" s="375"/>
      <c r="BMB12" s="375"/>
      <c r="BMC12" s="375"/>
      <c r="BMD12" s="375"/>
      <c r="BME12" s="376"/>
      <c r="BMF12" s="375"/>
      <c r="BMG12" s="376"/>
      <c r="BMH12" s="375"/>
      <c r="BMI12" s="375"/>
      <c r="BMJ12" s="375"/>
      <c r="BMK12" s="375"/>
      <c r="BML12" s="376"/>
      <c r="BMM12" s="375"/>
      <c r="BMN12" s="376"/>
      <c r="BMO12" s="375"/>
      <c r="BMP12" s="375"/>
      <c r="BMQ12" s="375"/>
      <c r="BMR12" s="375"/>
      <c r="BMS12" s="376"/>
      <c r="BMT12" s="375"/>
      <c r="BMU12" s="376"/>
      <c r="BMV12" s="375"/>
      <c r="BMW12" s="375"/>
      <c r="BMX12" s="375"/>
      <c r="BMY12" s="375"/>
      <c r="BMZ12" s="376"/>
      <c r="BNA12" s="375"/>
      <c r="BNB12" s="376"/>
      <c r="BNC12" s="375"/>
      <c r="BND12" s="375"/>
      <c r="BNE12" s="375"/>
      <c r="BNF12" s="375"/>
      <c r="BNG12" s="376"/>
      <c r="BNH12" s="375"/>
      <c r="BNI12" s="376"/>
      <c r="BNJ12" s="375"/>
      <c r="BNK12" s="375"/>
      <c r="BNL12" s="375"/>
      <c r="BNM12" s="375"/>
      <c r="BNN12" s="376"/>
      <c r="BNO12" s="375"/>
      <c r="BNP12" s="376"/>
      <c r="BNQ12" s="375"/>
      <c r="BNR12" s="375"/>
      <c r="BNS12" s="375"/>
      <c r="BNT12" s="375"/>
      <c r="BNU12" s="376"/>
      <c r="BNV12" s="375"/>
      <c r="BNW12" s="376"/>
      <c r="BNX12" s="375"/>
      <c r="BNY12" s="375"/>
      <c r="BNZ12" s="375"/>
      <c r="BOA12" s="375"/>
      <c r="BOB12" s="376"/>
      <c r="BOC12" s="375"/>
      <c r="BOD12" s="376"/>
      <c r="BOE12" s="375"/>
      <c r="BOF12" s="375"/>
      <c r="BOG12" s="375"/>
      <c r="BOH12" s="375"/>
      <c r="BOI12" s="376"/>
      <c r="BOJ12" s="375"/>
      <c r="BOK12" s="376"/>
      <c r="BOL12" s="375"/>
      <c r="BOM12" s="375"/>
      <c r="BON12" s="375"/>
      <c r="BOO12" s="375"/>
      <c r="BOP12" s="376"/>
      <c r="BOQ12" s="375"/>
      <c r="BOR12" s="376"/>
      <c r="BOS12" s="375"/>
      <c r="BOT12" s="375"/>
      <c r="BOU12" s="375"/>
      <c r="BOV12" s="375"/>
      <c r="BOW12" s="376"/>
      <c r="BOX12" s="375"/>
      <c r="BOY12" s="376"/>
      <c r="BOZ12" s="375"/>
      <c r="BPA12" s="375"/>
      <c r="BPB12" s="375"/>
      <c r="BPC12" s="375"/>
      <c r="BPD12" s="376"/>
      <c r="BPE12" s="375"/>
      <c r="BPF12" s="376"/>
      <c r="BPG12" s="375"/>
      <c r="BPH12" s="375"/>
      <c r="BPI12" s="375"/>
      <c r="BPJ12" s="375"/>
      <c r="BPK12" s="376"/>
      <c r="BPL12" s="375"/>
      <c r="BPM12" s="376"/>
      <c r="BPN12" s="375"/>
      <c r="BPO12" s="375"/>
      <c r="BPP12" s="375"/>
      <c r="BPQ12" s="375"/>
      <c r="BPR12" s="376"/>
      <c r="BPS12" s="375"/>
      <c r="BPT12" s="376"/>
      <c r="BPU12" s="375"/>
      <c r="BPV12" s="375"/>
      <c r="BPW12" s="375"/>
      <c r="BPX12" s="375"/>
      <c r="BPY12" s="376"/>
      <c r="BPZ12" s="375"/>
      <c r="BQA12" s="376"/>
      <c r="BQB12" s="375"/>
      <c r="BQC12" s="375"/>
      <c r="BQD12" s="375"/>
      <c r="BQE12" s="375"/>
      <c r="BQF12" s="376"/>
      <c r="BQG12" s="375"/>
      <c r="BQH12" s="376"/>
      <c r="BQI12" s="375"/>
      <c r="BQJ12" s="375"/>
      <c r="BQK12" s="375"/>
      <c r="BQL12" s="375"/>
      <c r="BQM12" s="376"/>
      <c r="BQN12" s="375"/>
      <c r="BQO12" s="376"/>
      <c r="BQP12" s="375"/>
      <c r="BQQ12" s="375"/>
      <c r="BQR12" s="375"/>
      <c r="BQS12" s="375"/>
      <c r="BQT12" s="376"/>
      <c r="BQU12" s="375"/>
      <c r="BQV12" s="376"/>
      <c r="BQW12" s="375"/>
      <c r="BQX12" s="375"/>
      <c r="BQY12" s="375"/>
      <c r="BQZ12" s="375"/>
      <c r="BRA12" s="376"/>
      <c r="BRB12" s="375"/>
      <c r="BRC12" s="376"/>
      <c r="BRD12" s="375"/>
      <c r="BRE12" s="375"/>
      <c r="BRF12" s="375"/>
      <c r="BRG12" s="375"/>
      <c r="BRH12" s="376"/>
      <c r="BRI12" s="375"/>
      <c r="BRJ12" s="376"/>
      <c r="BRK12" s="375"/>
      <c r="BRL12" s="375"/>
      <c r="BRM12" s="375"/>
      <c r="BRN12" s="375"/>
      <c r="BRO12" s="376"/>
      <c r="BRP12" s="375"/>
      <c r="BRQ12" s="376"/>
      <c r="BRR12" s="375"/>
      <c r="BRS12" s="375"/>
      <c r="BRT12" s="375"/>
      <c r="BRU12" s="375"/>
      <c r="BRV12" s="376"/>
      <c r="BRW12" s="375"/>
      <c r="BRX12" s="376"/>
      <c r="BRY12" s="375"/>
      <c r="BRZ12" s="375"/>
      <c r="BSA12" s="375"/>
      <c r="BSB12" s="375"/>
      <c r="BSC12" s="376"/>
      <c r="BSD12" s="375"/>
      <c r="BSE12" s="376"/>
      <c r="BSF12" s="375"/>
      <c r="BSG12" s="375"/>
      <c r="BSH12" s="375"/>
      <c r="BSI12" s="375"/>
      <c r="BSJ12" s="376"/>
      <c r="BSK12" s="375"/>
      <c r="BSL12" s="376"/>
      <c r="BSM12" s="375"/>
      <c r="BSN12" s="375"/>
      <c r="BSO12" s="375"/>
      <c r="BSP12" s="375"/>
      <c r="BSQ12" s="376"/>
      <c r="BSR12" s="375"/>
      <c r="BSS12" s="376"/>
      <c r="BST12" s="375"/>
      <c r="BSU12" s="375"/>
      <c r="BSV12" s="375"/>
      <c r="BSW12" s="375"/>
      <c r="BSX12" s="376"/>
      <c r="BSY12" s="375"/>
      <c r="BSZ12" s="376"/>
      <c r="BTA12" s="375"/>
      <c r="BTB12" s="375"/>
      <c r="BTC12" s="375"/>
      <c r="BTD12" s="375"/>
      <c r="BTE12" s="376"/>
      <c r="BTF12" s="375"/>
      <c r="BTG12" s="376"/>
      <c r="BTH12" s="375"/>
      <c r="BTI12" s="375"/>
      <c r="BTJ12" s="375"/>
      <c r="BTK12" s="375"/>
      <c r="BTL12" s="376"/>
      <c r="BTM12" s="375"/>
      <c r="BTN12" s="376"/>
      <c r="BTO12" s="375"/>
      <c r="BTP12" s="375"/>
      <c r="BTQ12" s="375"/>
      <c r="BTR12" s="375"/>
      <c r="BTS12" s="376"/>
      <c r="BTT12" s="375"/>
      <c r="BTU12" s="376"/>
      <c r="BTV12" s="375"/>
      <c r="BTW12" s="375"/>
      <c r="BTX12" s="375"/>
      <c r="BTY12" s="375"/>
      <c r="BTZ12" s="376"/>
      <c r="BUA12" s="375"/>
      <c r="BUB12" s="376"/>
      <c r="BUC12" s="375"/>
      <c r="BUD12" s="375"/>
      <c r="BUE12" s="375"/>
      <c r="BUF12" s="375"/>
      <c r="BUG12" s="376"/>
      <c r="BUH12" s="375"/>
      <c r="BUI12" s="376"/>
      <c r="BUJ12" s="375"/>
      <c r="BUK12" s="375"/>
      <c r="BUL12" s="375"/>
      <c r="BUM12" s="375"/>
      <c r="BUN12" s="376"/>
      <c r="BUO12" s="375"/>
      <c r="BUP12" s="376"/>
      <c r="BUQ12" s="375"/>
      <c r="BUR12" s="375"/>
      <c r="BUS12" s="375"/>
      <c r="BUT12" s="375"/>
      <c r="BUU12" s="376"/>
      <c r="BUV12" s="375"/>
      <c r="BUW12" s="376"/>
      <c r="BUX12" s="375"/>
      <c r="BUY12" s="375"/>
      <c r="BUZ12" s="375"/>
      <c r="BVA12" s="375"/>
      <c r="BVB12" s="376"/>
      <c r="BVC12" s="375"/>
      <c r="BVD12" s="376"/>
      <c r="BVE12" s="375"/>
      <c r="BVF12" s="375"/>
      <c r="BVG12" s="375"/>
      <c r="BVH12" s="375"/>
      <c r="BVI12" s="376"/>
      <c r="BVJ12" s="375"/>
      <c r="BVK12" s="376"/>
      <c r="BVL12" s="375"/>
      <c r="BVM12" s="375"/>
      <c r="BVN12" s="375"/>
      <c r="BVO12" s="375"/>
      <c r="BVP12" s="376"/>
      <c r="BVQ12" s="375"/>
      <c r="BVR12" s="376"/>
      <c r="BVS12" s="375"/>
      <c r="BVT12" s="375"/>
      <c r="BVU12" s="375"/>
      <c r="BVV12" s="375"/>
      <c r="BVW12" s="376"/>
      <c r="BVX12" s="375"/>
      <c r="BVY12" s="376"/>
      <c r="BVZ12" s="375"/>
      <c r="BWA12" s="375"/>
      <c r="BWB12" s="375"/>
      <c r="BWC12" s="375"/>
      <c r="BWD12" s="376"/>
      <c r="BWE12" s="375"/>
      <c r="BWF12" s="376"/>
      <c r="BWG12" s="375"/>
      <c r="BWH12" s="375"/>
      <c r="BWI12" s="375"/>
      <c r="BWJ12" s="375"/>
      <c r="BWK12" s="376"/>
      <c r="BWL12" s="375"/>
      <c r="BWM12" s="376"/>
      <c r="BWN12" s="375"/>
      <c r="BWO12" s="375"/>
      <c r="BWP12" s="375"/>
      <c r="BWQ12" s="375"/>
      <c r="BWR12" s="376"/>
      <c r="BWS12" s="375"/>
      <c r="BWT12" s="376"/>
      <c r="BWU12" s="375"/>
      <c r="BWV12" s="375"/>
      <c r="BWW12" s="375"/>
      <c r="BWX12" s="375"/>
      <c r="BWY12" s="376"/>
      <c r="BWZ12" s="375"/>
      <c r="BXA12" s="376"/>
      <c r="BXB12" s="375"/>
      <c r="BXC12" s="375"/>
      <c r="BXD12" s="375"/>
      <c r="BXE12" s="375"/>
      <c r="BXF12" s="376"/>
      <c r="BXG12" s="375"/>
      <c r="BXH12" s="376"/>
      <c r="BXI12" s="375"/>
      <c r="BXJ12" s="375"/>
      <c r="BXK12" s="375"/>
      <c r="BXL12" s="375"/>
      <c r="BXM12" s="376"/>
      <c r="BXN12" s="375"/>
      <c r="BXO12" s="376"/>
      <c r="BXP12" s="375"/>
      <c r="BXQ12" s="375"/>
      <c r="BXR12" s="375"/>
      <c r="BXS12" s="375"/>
      <c r="BXT12" s="376"/>
      <c r="BXU12" s="375"/>
      <c r="BXV12" s="376"/>
      <c r="BXW12" s="375"/>
      <c r="BXX12" s="375"/>
      <c r="BXY12" s="375"/>
      <c r="BXZ12" s="375"/>
      <c r="BYA12" s="376"/>
      <c r="BYB12" s="375"/>
      <c r="BYC12" s="376"/>
      <c r="BYD12" s="375"/>
      <c r="BYE12" s="375"/>
      <c r="BYF12" s="375"/>
      <c r="BYG12" s="375"/>
      <c r="BYH12" s="376"/>
      <c r="BYI12" s="375"/>
      <c r="BYJ12" s="376"/>
      <c r="BYK12" s="375"/>
      <c r="BYL12" s="375"/>
      <c r="BYM12" s="375"/>
      <c r="BYN12" s="375"/>
      <c r="BYO12" s="376"/>
      <c r="BYP12" s="375"/>
      <c r="BYQ12" s="376"/>
      <c r="BYR12" s="375"/>
      <c r="BYS12" s="375"/>
      <c r="BYT12" s="375"/>
      <c r="BYU12" s="375"/>
      <c r="BYV12" s="376"/>
      <c r="BYW12" s="375"/>
      <c r="BYX12" s="376"/>
      <c r="BYY12" s="375"/>
      <c r="BYZ12" s="375"/>
      <c r="BZA12" s="375"/>
      <c r="BZB12" s="375"/>
      <c r="BZC12" s="376"/>
      <c r="BZD12" s="375"/>
      <c r="BZE12" s="376"/>
      <c r="BZF12" s="375"/>
      <c r="BZG12" s="375"/>
      <c r="BZH12" s="375"/>
      <c r="BZI12" s="375"/>
      <c r="BZJ12" s="376"/>
      <c r="BZK12" s="375"/>
      <c r="BZL12" s="376"/>
      <c r="BZM12" s="375"/>
      <c r="BZN12" s="375"/>
      <c r="BZO12" s="375"/>
      <c r="BZP12" s="375"/>
      <c r="BZQ12" s="376"/>
      <c r="BZR12" s="375"/>
      <c r="BZS12" s="376"/>
      <c r="BZT12" s="375"/>
      <c r="BZU12" s="375"/>
      <c r="BZV12" s="375"/>
      <c r="BZW12" s="375"/>
      <c r="BZX12" s="376"/>
      <c r="BZY12" s="375"/>
      <c r="BZZ12" s="376"/>
      <c r="CAA12" s="375"/>
      <c r="CAB12" s="375"/>
      <c r="CAC12" s="375"/>
      <c r="CAD12" s="375"/>
      <c r="CAE12" s="376"/>
      <c r="CAF12" s="375"/>
      <c r="CAG12" s="376"/>
      <c r="CAH12" s="375"/>
      <c r="CAI12" s="375"/>
      <c r="CAJ12" s="375"/>
      <c r="CAK12" s="375"/>
      <c r="CAL12" s="376"/>
      <c r="CAM12" s="375"/>
      <c r="CAN12" s="376"/>
      <c r="CAO12" s="375"/>
      <c r="CAP12" s="375"/>
      <c r="CAQ12" s="375"/>
      <c r="CAR12" s="375"/>
      <c r="CAS12" s="376"/>
      <c r="CAT12" s="375"/>
      <c r="CAU12" s="376"/>
      <c r="CAV12" s="375"/>
      <c r="CAW12" s="375"/>
      <c r="CAX12" s="375"/>
      <c r="CAY12" s="375"/>
      <c r="CAZ12" s="376"/>
      <c r="CBA12" s="375"/>
      <c r="CBB12" s="376"/>
      <c r="CBC12" s="375"/>
      <c r="CBD12" s="375"/>
      <c r="CBE12" s="375"/>
      <c r="CBF12" s="375"/>
      <c r="CBG12" s="376"/>
      <c r="CBH12" s="375"/>
      <c r="CBI12" s="376"/>
      <c r="CBJ12" s="375"/>
      <c r="CBK12" s="375"/>
      <c r="CBL12" s="375"/>
      <c r="CBM12" s="375"/>
      <c r="CBN12" s="376"/>
      <c r="CBO12" s="375"/>
      <c r="CBP12" s="376"/>
      <c r="CBQ12" s="375"/>
      <c r="CBR12" s="375"/>
      <c r="CBS12" s="375"/>
      <c r="CBT12" s="375"/>
      <c r="CBU12" s="376"/>
      <c r="CBV12" s="375"/>
      <c r="CBW12" s="376"/>
      <c r="CBX12" s="375"/>
      <c r="CBY12" s="375"/>
      <c r="CBZ12" s="375"/>
      <c r="CCA12" s="375"/>
      <c r="CCB12" s="376"/>
      <c r="CCC12" s="375"/>
      <c r="CCD12" s="376"/>
      <c r="CCE12" s="375"/>
      <c r="CCF12" s="375"/>
      <c r="CCG12" s="375"/>
      <c r="CCH12" s="375"/>
      <c r="CCI12" s="376"/>
      <c r="CCJ12" s="375"/>
      <c r="CCK12" s="376"/>
      <c r="CCL12" s="375"/>
      <c r="CCM12" s="375"/>
      <c r="CCN12" s="375"/>
      <c r="CCO12" s="375"/>
      <c r="CCP12" s="376"/>
      <c r="CCQ12" s="375"/>
      <c r="CCR12" s="376"/>
      <c r="CCS12" s="375"/>
      <c r="CCT12" s="375"/>
      <c r="CCU12" s="375"/>
      <c r="CCV12" s="375"/>
      <c r="CCW12" s="376"/>
      <c r="CCX12" s="375"/>
      <c r="CCY12" s="376"/>
      <c r="CCZ12" s="375"/>
      <c r="CDA12" s="375"/>
      <c r="CDB12" s="375"/>
      <c r="CDC12" s="375"/>
      <c r="CDD12" s="376"/>
      <c r="CDE12" s="375"/>
      <c r="CDF12" s="376"/>
      <c r="CDG12" s="375"/>
      <c r="CDH12" s="375"/>
      <c r="CDI12" s="375"/>
      <c r="CDJ12" s="375"/>
      <c r="CDK12" s="376"/>
      <c r="CDL12" s="375"/>
      <c r="CDM12" s="376"/>
      <c r="CDN12" s="375"/>
      <c r="CDO12" s="375"/>
      <c r="CDP12" s="375"/>
      <c r="CDQ12" s="375"/>
      <c r="CDR12" s="376"/>
      <c r="CDS12" s="375"/>
      <c r="CDT12" s="376"/>
      <c r="CDU12" s="375"/>
      <c r="CDV12" s="375"/>
      <c r="CDW12" s="375"/>
      <c r="CDX12" s="375"/>
      <c r="CDY12" s="376"/>
      <c r="CDZ12" s="375"/>
      <c r="CEA12" s="376"/>
      <c r="CEB12" s="375"/>
      <c r="CEC12" s="375"/>
      <c r="CED12" s="375"/>
      <c r="CEE12" s="375"/>
      <c r="CEF12" s="376"/>
      <c r="CEG12" s="375"/>
      <c r="CEH12" s="376"/>
      <c r="CEI12" s="375"/>
      <c r="CEJ12" s="375"/>
      <c r="CEK12" s="375"/>
      <c r="CEL12" s="375"/>
      <c r="CEM12" s="376"/>
      <c r="CEN12" s="375"/>
      <c r="CEO12" s="376"/>
      <c r="CEP12" s="375"/>
      <c r="CEQ12" s="375"/>
      <c r="CER12" s="375"/>
      <c r="CES12" s="375"/>
      <c r="CET12" s="376"/>
      <c r="CEU12" s="375"/>
      <c r="CEV12" s="376"/>
      <c r="CEW12" s="375"/>
      <c r="CEX12" s="375"/>
      <c r="CEY12" s="375"/>
      <c r="CEZ12" s="375"/>
      <c r="CFA12" s="376"/>
      <c r="CFB12" s="375"/>
      <c r="CFC12" s="376"/>
      <c r="CFD12" s="375"/>
      <c r="CFE12" s="375"/>
      <c r="CFF12" s="375"/>
      <c r="CFG12" s="375"/>
      <c r="CFH12" s="376"/>
      <c r="CFI12" s="375"/>
      <c r="CFJ12" s="376"/>
      <c r="CFK12" s="375"/>
      <c r="CFL12" s="375"/>
      <c r="CFM12" s="375"/>
      <c r="CFN12" s="375"/>
      <c r="CFO12" s="376"/>
      <c r="CFP12" s="375"/>
      <c r="CFQ12" s="376"/>
      <c r="CFR12" s="375"/>
      <c r="CFS12" s="375"/>
      <c r="CFT12" s="375"/>
      <c r="CFU12" s="375"/>
      <c r="CFV12" s="376"/>
      <c r="CFW12" s="375"/>
      <c r="CFX12" s="376"/>
      <c r="CFY12" s="375"/>
      <c r="CFZ12" s="375"/>
      <c r="CGA12" s="375"/>
      <c r="CGB12" s="375"/>
      <c r="CGC12" s="376"/>
      <c r="CGD12" s="375"/>
      <c r="CGE12" s="376"/>
      <c r="CGF12" s="375"/>
      <c r="CGG12" s="375"/>
      <c r="CGH12" s="375"/>
      <c r="CGI12" s="375"/>
      <c r="CGJ12" s="376"/>
      <c r="CGK12" s="375"/>
      <c r="CGL12" s="376"/>
      <c r="CGM12" s="375"/>
      <c r="CGN12" s="375"/>
      <c r="CGO12" s="375"/>
      <c r="CGP12" s="375"/>
      <c r="CGQ12" s="376"/>
      <c r="CGR12" s="375"/>
      <c r="CGS12" s="376"/>
      <c r="CGT12" s="375"/>
      <c r="CGU12" s="375"/>
      <c r="CGV12" s="375"/>
      <c r="CGW12" s="375"/>
      <c r="CGX12" s="376"/>
      <c r="CGY12" s="375"/>
      <c r="CGZ12" s="376"/>
      <c r="CHA12" s="375"/>
      <c r="CHB12" s="375"/>
      <c r="CHC12" s="375"/>
      <c r="CHD12" s="375"/>
      <c r="CHE12" s="376"/>
      <c r="CHF12" s="375"/>
      <c r="CHG12" s="376"/>
      <c r="CHH12" s="375"/>
      <c r="CHI12" s="375"/>
      <c r="CHJ12" s="375"/>
      <c r="CHK12" s="375"/>
      <c r="CHL12" s="376"/>
      <c r="CHM12" s="375"/>
      <c r="CHN12" s="376"/>
      <c r="CHO12" s="375"/>
      <c r="CHP12" s="375"/>
      <c r="CHQ12" s="375"/>
      <c r="CHR12" s="375"/>
      <c r="CHS12" s="376"/>
      <c r="CHT12" s="375"/>
      <c r="CHU12" s="376"/>
      <c r="CHV12" s="375"/>
      <c r="CHW12" s="375"/>
      <c r="CHX12" s="375"/>
      <c r="CHY12" s="375"/>
      <c r="CHZ12" s="376"/>
      <c r="CIA12" s="375"/>
      <c r="CIB12" s="376"/>
      <c r="CIC12" s="375"/>
      <c r="CID12" s="375"/>
      <c r="CIE12" s="375"/>
      <c r="CIF12" s="375"/>
      <c r="CIG12" s="376"/>
      <c r="CIH12" s="375"/>
      <c r="CII12" s="376"/>
      <c r="CIJ12" s="375"/>
      <c r="CIK12" s="375"/>
      <c r="CIL12" s="375"/>
      <c r="CIM12" s="375"/>
      <c r="CIN12" s="376"/>
      <c r="CIO12" s="375"/>
      <c r="CIP12" s="376"/>
      <c r="CIQ12" s="375"/>
      <c r="CIR12" s="375"/>
      <c r="CIS12" s="375"/>
      <c r="CIT12" s="375"/>
      <c r="CIU12" s="376"/>
      <c r="CIV12" s="375"/>
      <c r="CIW12" s="376"/>
      <c r="CIX12" s="375"/>
      <c r="CIY12" s="375"/>
      <c r="CIZ12" s="375"/>
      <c r="CJA12" s="375"/>
      <c r="CJB12" s="376"/>
      <c r="CJC12" s="375"/>
      <c r="CJD12" s="376"/>
      <c r="CJE12" s="375"/>
      <c r="CJF12" s="375"/>
      <c r="CJG12" s="375"/>
      <c r="CJH12" s="375"/>
      <c r="CJI12" s="376"/>
      <c r="CJJ12" s="375"/>
      <c r="CJK12" s="376"/>
      <c r="CJL12" s="375"/>
      <c r="CJM12" s="375"/>
      <c r="CJN12" s="375"/>
      <c r="CJO12" s="375"/>
      <c r="CJP12" s="376"/>
      <c r="CJQ12" s="375"/>
      <c r="CJR12" s="376"/>
      <c r="CJS12" s="375"/>
      <c r="CJT12" s="375"/>
      <c r="CJU12" s="375"/>
      <c r="CJV12" s="375"/>
      <c r="CJW12" s="376"/>
      <c r="CJX12" s="375"/>
      <c r="CJY12" s="376"/>
      <c r="CJZ12" s="375"/>
      <c r="CKA12" s="375"/>
      <c r="CKB12" s="375"/>
      <c r="CKC12" s="375"/>
      <c r="CKD12" s="376"/>
      <c r="CKE12" s="375"/>
      <c r="CKF12" s="376"/>
      <c r="CKG12" s="375"/>
      <c r="CKH12" s="375"/>
      <c r="CKI12" s="375"/>
      <c r="CKJ12" s="375"/>
      <c r="CKK12" s="376"/>
      <c r="CKL12" s="375"/>
      <c r="CKM12" s="376"/>
      <c r="CKN12" s="375"/>
      <c r="CKO12" s="375"/>
      <c r="CKP12" s="375"/>
      <c r="CKQ12" s="375"/>
      <c r="CKR12" s="376"/>
      <c r="CKS12" s="375"/>
      <c r="CKT12" s="376"/>
      <c r="CKU12" s="375"/>
      <c r="CKV12" s="375"/>
      <c r="CKW12" s="375"/>
      <c r="CKX12" s="375"/>
      <c r="CKY12" s="376"/>
      <c r="CKZ12" s="375"/>
      <c r="CLA12" s="376"/>
      <c r="CLB12" s="375"/>
      <c r="CLC12" s="375"/>
      <c r="CLD12" s="375"/>
      <c r="CLE12" s="375"/>
      <c r="CLF12" s="376"/>
      <c r="CLG12" s="375"/>
      <c r="CLH12" s="376"/>
      <c r="CLI12" s="375"/>
      <c r="CLJ12" s="375"/>
      <c r="CLK12" s="375"/>
      <c r="CLL12" s="375"/>
      <c r="CLM12" s="376"/>
      <c r="CLN12" s="375"/>
      <c r="CLO12" s="376"/>
      <c r="CLP12" s="375"/>
      <c r="CLQ12" s="375"/>
      <c r="CLR12" s="375"/>
      <c r="CLS12" s="375"/>
      <c r="CLT12" s="376"/>
      <c r="CLU12" s="375"/>
      <c r="CLV12" s="376"/>
      <c r="CLW12" s="375"/>
      <c r="CLX12" s="375"/>
      <c r="CLY12" s="375"/>
      <c r="CLZ12" s="375"/>
      <c r="CMA12" s="376"/>
      <c r="CMB12" s="375"/>
      <c r="CMC12" s="376"/>
      <c r="CMD12" s="375"/>
      <c r="CME12" s="375"/>
      <c r="CMF12" s="375"/>
      <c r="CMG12" s="375"/>
      <c r="CMH12" s="376"/>
      <c r="CMI12" s="375"/>
      <c r="CMJ12" s="376"/>
      <c r="CMK12" s="375"/>
      <c r="CML12" s="375"/>
      <c r="CMM12" s="375"/>
      <c r="CMN12" s="375"/>
      <c r="CMO12" s="376"/>
      <c r="CMP12" s="375"/>
      <c r="CMQ12" s="376"/>
      <c r="CMR12" s="375"/>
      <c r="CMS12" s="375"/>
      <c r="CMT12" s="375"/>
      <c r="CMU12" s="375"/>
      <c r="CMV12" s="376"/>
      <c r="CMW12" s="375"/>
      <c r="CMX12" s="376"/>
      <c r="CMY12" s="375"/>
      <c r="CMZ12" s="375"/>
      <c r="CNA12" s="375"/>
      <c r="CNB12" s="375"/>
      <c r="CNC12" s="376"/>
      <c r="CND12" s="375"/>
      <c r="CNE12" s="376"/>
      <c r="CNF12" s="375"/>
      <c r="CNG12" s="375"/>
      <c r="CNH12" s="375"/>
      <c r="CNI12" s="375"/>
      <c r="CNJ12" s="376"/>
      <c r="CNK12" s="375"/>
      <c r="CNL12" s="376"/>
      <c r="CNM12" s="375"/>
      <c r="CNN12" s="375"/>
      <c r="CNO12" s="375"/>
      <c r="CNP12" s="375"/>
      <c r="CNQ12" s="376"/>
      <c r="CNR12" s="375"/>
      <c r="CNS12" s="376"/>
      <c r="CNT12" s="375"/>
      <c r="CNU12" s="375"/>
      <c r="CNV12" s="375"/>
      <c r="CNW12" s="375"/>
      <c r="CNX12" s="376"/>
      <c r="CNY12" s="375"/>
      <c r="CNZ12" s="376"/>
      <c r="COA12" s="375"/>
      <c r="COB12" s="375"/>
      <c r="COC12" s="375"/>
      <c r="COD12" s="375"/>
      <c r="COE12" s="376"/>
      <c r="COF12" s="375"/>
      <c r="COG12" s="376"/>
      <c r="COH12" s="375"/>
      <c r="COI12" s="375"/>
      <c r="COJ12" s="375"/>
      <c r="COK12" s="375"/>
      <c r="COL12" s="376"/>
      <c r="COM12" s="375"/>
      <c r="CON12" s="376"/>
      <c r="COO12" s="375"/>
      <c r="COP12" s="375"/>
      <c r="COQ12" s="375"/>
      <c r="COR12" s="375"/>
      <c r="COS12" s="376"/>
      <c r="COT12" s="375"/>
      <c r="COU12" s="376"/>
      <c r="COV12" s="375"/>
      <c r="COW12" s="375"/>
      <c r="COX12" s="375"/>
      <c r="COY12" s="375"/>
      <c r="COZ12" s="376"/>
      <c r="CPA12" s="375"/>
      <c r="CPB12" s="376"/>
      <c r="CPC12" s="375"/>
      <c r="CPD12" s="375"/>
      <c r="CPE12" s="375"/>
      <c r="CPF12" s="375"/>
      <c r="CPG12" s="376"/>
      <c r="CPH12" s="375"/>
      <c r="CPI12" s="376"/>
      <c r="CPJ12" s="375"/>
      <c r="CPK12" s="375"/>
      <c r="CPL12" s="375"/>
      <c r="CPM12" s="375"/>
      <c r="CPN12" s="376"/>
      <c r="CPO12" s="375"/>
      <c r="CPP12" s="376"/>
      <c r="CPQ12" s="375"/>
      <c r="CPR12" s="375"/>
      <c r="CPS12" s="375"/>
      <c r="CPT12" s="375"/>
      <c r="CPU12" s="376"/>
      <c r="CPV12" s="375"/>
      <c r="CPW12" s="376"/>
      <c r="CPX12" s="375"/>
      <c r="CPY12" s="375"/>
      <c r="CPZ12" s="375"/>
      <c r="CQA12" s="375"/>
      <c r="CQB12" s="376"/>
      <c r="CQC12" s="375"/>
      <c r="CQD12" s="376"/>
      <c r="CQE12" s="375"/>
      <c r="CQF12" s="375"/>
      <c r="CQG12" s="375"/>
      <c r="CQH12" s="375"/>
      <c r="CQI12" s="376"/>
      <c r="CQJ12" s="375"/>
      <c r="CQK12" s="376"/>
      <c r="CQL12" s="375"/>
      <c r="CQM12" s="375"/>
      <c r="CQN12" s="375"/>
      <c r="CQO12" s="375"/>
      <c r="CQP12" s="376"/>
      <c r="CQQ12" s="375"/>
      <c r="CQR12" s="376"/>
      <c r="CQS12" s="375"/>
      <c r="CQT12" s="375"/>
      <c r="CQU12" s="375"/>
      <c r="CQV12" s="375"/>
      <c r="CQW12" s="376"/>
      <c r="CQX12" s="375"/>
      <c r="CQY12" s="376"/>
      <c r="CQZ12" s="375"/>
      <c r="CRA12" s="375"/>
      <c r="CRB12" s="375"/>
      <c r="CRC12" s="375"/>
      <c r="CRD12" s="376"/>
      <c r="CRE12" s="375"/>
      <c r="CRF12" s="376"/>
      <c r="CRG12" s="375"/>
      <c r="CRH12" s="375"/>
      <c r="CRI12" s="375"/>
      <c r="CRJ12" s="375"/>
      <c r="CRK12" s="376"/>
      <c r="CRL12" s="375"/>
      <c r="CRM12" s="376"/>
      <c r="CRN12" s="375"/>
      <c r="CRO12" s="375"/>
      <c r="CRP12" s="375"/>
      <c r="CRQ12" s="375"/>
      <c r="CRR12" s="376"/>
      <c r="CRS12" s="375"/>
      <c r="CRT12" s="376"/>
      <c r="CRU12" s="375"/>
      <c r="CRV12" s="375"/>
      <c r="CRW12" s="375"/>
      <c r="CRX12" s="375"/>
      <c r="CRY12" s="376"/>
      <c r="CRZ12" s="375"/>
      <c r="CSA12" s="376"/>
      <c r="CSB12" s="375"/>
      <c r="CSC12" s="375"/>
      <c r="CSD12" s="375"/>
      <c r="CSE12" s="375"/>
      <c r="CSF12" s="376"/>
      <c r="CSG12" s="375"/>
      <c r="CSH12" s="376"/>
      <c r="CSI12" s="375"/>
      <c r="CSJ12" s="375"/>
      <c r="CSK12" s="375"/>
      <c r="CSL12" s="375"/>
      <c r="CSM12" s="376"/>
      <c r="CSN12" s="375"/>
      <c r="CSO12" s="376"/>
      <c r="CSP12" s="375"/>
      <c r="CSQ12" s="375"/>
      <c r="CSR12" s="375"/>
      <c r="CSS12" s="375"/>
      <c r="CST12" s="376"/>
      <c r="CSU12" s="375"/>
      <c r="CSV12" s="376"/>
      <c r="CSW12" s="375"/>
      <c r="CSX12" s="375"/>
      <c r="CSY12" s="375"/>
      <c r="CSZ12" s="375"/>
      <c r="CTA12" s="376"/>
      <c r="CTB12" s="375"/>
      <c r="CTC12" s="376"/>
      <c r="CTD12" s="375"/>
      <c r="CTE12" s="375"/>
      <c r="CTF12" s="375"/>
      <c r="CTG12" s="375"/>
      <c r="CTH12" s="376"/>
      <c r="CTI12" s="375"/>
      <c r="CTJ12" s="376"/>
      <c r="CTK12" s="375"/>
      <c r="CTL12" s="375"/>
      <c r="CTM12" s="375"/>
      <c r="CTN12" s="375"/>
      <c r="CTO12" s="376"/>
      <c r="CTP12" s="375"/>
      <c r="CTQ12" s="376"/>
      <c r="CTR12" s="375"/>
      <c r="CTS12" s="375"/>
      <c r="CTT12" s="375"/>
      <c r="CTU12" s="375"/>
      <c r="CTV12" s="376"/>
      <c r="CTW12" s="375"/>
      <c r="CTX12" s="376"/>
      <c r="CTY12" s="375"/>
      <c r="CTZ12" s="375"/>
      <c r="CUA12" s="375"/>
      <c r="CUB12" s="375"/>
      <c r="CUC12" s="376"/>
      <c r="CUD12" s="375"/>
      <c r="CUE12" s="376"/>
      <c r="CUF12" s="375"/>
      <c r="CUG12" s="375"/>
      <c r="CUH12" s="375"/>
      <c r="CUI12" s="375"/>
      <c r="CUJ12" s="376"/>
      <c r="CUK12" s="375"/>
      <c r="CUL12" s="376"/>
      <c r="CUM12" s="375"/>
      <c r="CUN12" s="375"/>
      <c r="CUO12" s="375"/>
      <c r="CUP12" s="375"/>
      <c r="CUQ12" s="376"/>
      <c r="CUR12" s="375"/>
      <c r="CUS12" s="376"/>
      <c r="CUT12" s="375"/>
      <c r="CUU12" s="375"/>
      <c r="CUV12" s="375"/>
      <c r="CUW12" s="375"/>
      <c r="CUX12" s="376"/>
      <c r="CUY12" s="375"/>
      <c r="CUZ12" s="376"/>
      <c r="CVA12" s="375"/>
      <c r="CVB12" s="375"/>
      <c r="CVC12" s="375"/>
      <c r="CVD12" s="375"/>
      <c r="CVE12" s="376"/>
      <c r="CVF12" s="375"/>
      <c r="CVG12" s="376"/>
      <c r="CVH12" s="375"/>
      <c r="CVI12" s="375"/>
      <c r="CVJ12" s="375"/>
      <c r="CVK12" s="375"/>
      <c r="CVL12" s="376"/>
      <c r="CVM12" s="375"/>
      <c r="CVN12" s="376"/>
      <c r="CVO12" s="375"/>
      <c r="CVP12" s="375"/>
      <c r="CVQ12" s="375"/>
      <c r="CVR12" s="375"/>
      <c r="CVS12" s="376"/>
      <c r="CVT12" s="375"/>
      <c r="CVU12" s="376"/>
      <c r="CVV12" s="375"/>
      <c r="CVW12" s="375"/>
      <c r="CVX12" s="375"/>
      <c r="CVY12" s="375"/>
      <c r="CVZ12" s="376"/>
      <c r="CWA12" s="375"/>
      <c r="CWB12" s="376"/>
      <c r="CWC12" s="375"/>
      <c r="CWD12" s="375"/>
      <c r="CWE12" s="375"/>
      <c r="CWF12" s="375"/>
      <c r="CWG12" s="376"/>
      <c r="CWH12" s="375"/>
      <c r="CWI12" s="376"/>
      <c r="CWJ12" s="375"/>
      <c r="CWK12" s="375"/>
      <c r="CWL12" s="375"/>
      <c r="CWM12" s="375"/>
      <c r="CWN12" s="376"/>
      <c r="CWO12" s="375"/>
      <c r="CWP12" s="376"/>
      <c r="CWQ12" s="375"/>
      <c r="CWR12" s="375"/>
      <c r="CWS12" s="375"/>
      <c r="CWT12" s="375"/>
      <c r="CWU12" s="376"/>
      <c r="CWV12" s="375"/>
      <c r="CWW12" s="376"/>
      <c r="CWX12" s="375"/>
      <c r="CWY12" s="375"/>
      <c r="CWZ12" s="375"/>
      <c r="CXA12" s="375"/>
      <c r="CXB12" s="376"/>
      <c r="CXC12" s="375"/>
      <c r="CXD12" s="376"/>
      <c r="CXE12" s="375"/>
      <c r="CXF12" s="375"/>
      <c r="CXG12" s="375"/>
      <c r="CXH12" s="375"/>
      <c r="CXI12" s="376"/>
      <c r="CXJ12" s="375"/>
      <c r="CXK12" s="376"/>
      <c r="CXL12" s="375"/>
      <c r="CXM12" s="375"/>
      <c r="CXN12" s="375"/>
      <c r="CXO12" s="375"/>
      <c r="CXP12" s="376"/>
      <c r="CXQ12" s="375"/>
      <c r="CXR12" s="376"/>
      <c r="CXS12" s="375"/>
      <c r="CXT12" s="375"/>
      <c r="CXU12" s="375"/>
      <c r="CXV12" s="375"/>
      <c r="CXW12" s="376"/>
      <c r="CXX12" s="375"/>
      <c r="CXY12" s="376"/>
      <c r="CXZ12" s="375"/>
      <c r="CYA12" s="375"/>
      <c r="CYB12" s="375"/>
      <c r="CYC12" s="375"/>
      <c r="CYD12" s="376"/>
      <c r="CYE12" s="375"/>
      <c r="CYF12" s="376"/>
      <c r="CYG12" s="375"/>
      <c r="CYH12" s="375"/>
      <c r="CYI12" s="375"/>
      <c r="CYJ12" s="375"/>
      <c r="CYK12" s="376"/>
      <c r="CYL12" s="375"/>
      <c r="CYM12" s="376"/>
      <c r="CYN12" s="375"/>
      <c r="CYO12" s="375"/>
      <c r="CYP12" s="375"/>
      <c r="CYQ12" s="375"/>
      <c r="CYR12" s="376"/>
      <c r="CYS12" s="375"/>
      <c r="CYT12" s="376"/>
      <c r="CYU12" s="375"/>
      <c r="CYV12" s="375"/>
      <c r="CYW12" s="375"/>
      <c r="CYX12" s="375"/>
      <c r="CYY12" s="376"/>
      <c r="CYZ12" s="375"/>
      <c r="CZA12" s="376"/>
      <c r="CZB12" s="375"/>
      <c r="CZC12" s="375"/>
      <c r="CZD12" s="375"/>
      <c r="CZE12" s="375"/>
      <c r="CZF12" s="376"/>
      <c r="CZG12" s="375"/>
      <c r="CZH12" s="376"/>
      <c r="CZI12" s="375"/>
      <c r="CZJ12" s="375"/>
      <c r="CZK12" s="375"/>
      <c r="CZL12" s="375"/>
      <c r="CZM12" s="376"/>
      <c r="CZN12" s="375"/>
      <c r="CZO12" s="376"/>
      <c r="CZP12" s="375"/>
      <c r="CZQ12" s="375"/>
      <c r="CZR12" s="375"/>
      <c r="CZS12" s="375"/>
      <c r="CZT12" s="376"/>
      <c r="CZU12" s="375"/>
      <c r="CZV12" s="376"/>
      <c r="CZW12" s="375"/>
      <c r="CZX12" s="375"/>
      <c r="CZY12" s="375"/>
      <c r="CZZ12" s="375"/>
      <c r="DAA12" s="376"/>
      <c r="DAB12" s="375"/>
      <c r="DAC12" s="376"/>
      <c r="DAD12" s="375"/>
      <c r="DAE12" s="375"/>
      <c r="DAF12" s="375"/>
      <c r="DAG12" s="375"/>
      <c r="DAH12" s="376"/>
      <c r="DAI12" s="375"/>
      <c r="DAJ12" s="376"/>
      <c r="DAK12" s="375"/>
      <c r="DAL12" s="375"/>
      <c r="DAM12" s="375"/>
      <c r="DAN12" s="375"/>
      <c r="DAO12" s="376"/>
      <c r="DAP12" s="375"/>
      <c r="DAQ12" s="376"/>
      <c r="DAR12" s="375"/>
      <c r="DAS12" s="375"/>
      <c r="DAT12" s="375"/>
      <c r="DAU12" s="375"/>
      <c r="DAV12" s="376"/>
      <c r="DAW12" s="375"/>
      <c r="DAX12" s="376"/>
      <c r="DAY12" s="375"/>
      <c r="DAZ12" s="375"/>
      <c r="DBA12" s="375"/>
      <c r="DBB12" s="375"/>
      <c r="DBC12" s="376"/>
      <c r="DBD12" s="375"/>
      <c r="DBE12" s="376"/>
      <c r="DBF12" s="375"/>
      <c r="DBG12" s="375"/>
      <c r="DBH12" s="375"/>
      <c r="DBI12" s="375"/>
      <c r="DBJ12" s="376"/>
      <c r="DBK12" s="375"/>
      <c r="DBL12" s="376"/>
      <c r="DBM12" s="375"/>
      <c r="DBN12" s="375"/>
      <c r="DBO12" s="375"/>
      <c r="DBP12" s="375"/>
      <c r="DBQ12" s="376"/>
      <c r="DBR12" s="375"/>
      <c r="DBS12" s="376"/>
      <c r="DBT12" s="375"/>
      <c r="DBU12" s="375"/>
      <c r="DBV12" s="375"/>
      <c r="DBW12" s="375"/>
      <c r="DBX12" s="376"/>
      <c r="DBY12" s="375"/>
      <c r="DBZ12" s="376"/>
      <c r="DCA12" s="375"/>
      <c r="DCB12" s="375"/>
      <c r="DCC12" s="375"/>
      <c r="DCD12" s="375"/>
      <c r="DCE12" s="376"/>
      <c r="DCF12" s="375"/>
      <c r="DCG12" s="376"/>
      <c r="DCH12" s="375"/>
      <c r="DCI12" s="375"/>
      <c r="DCJ12" s="375"/>
      <c r="DCK12" s="375"/>
      <c r="DCL12" s="376"/>
      <c r="DCM12" s="375"/>
      <c r="DCN12" s="376"/>
      <c r="DCO12" s="375"/>
      <c r="DCP12" s="375"/>
      <c r="DCQ12" s="375"/>
      <c r="DCR12" s="375"/>
      <c r="DCS12" s="376"/>
      <c r="DCT12" s="375"/>
      <c r="DCU12" s="376"/>
      <c r="DCV12" s="375"/>
      <c r="DCW12" s="375"/>
      <c r="DCX12" s="375"/>
      <c r="DCY12" s="375"/>
      <c r="DCZ12" s="376"/>
      <c r="DDA12" s="375"/>
      <c r="DDB12" s="376"/>
      <c r="DDC12" s="375"/>
      <c r="DDD12" s="375"/>
      <c r="DDE12" s="375"/>
      <c r="DDF12" s="375"/>
      <c r="DDG12" s="376"/>
      <c r="DDH12" s="375"/>
      <c r="DDI12" s="376"/>
      <c r="DDJ12" s="375"/>
      <c r="DDK12" s="375"/>
      <c r="DDL12" s="375"/>
      <c r="DDM12" s="375"/>
      <c r="DDN12" s="376"/>
      <c r="DDO12" s="375"/>
      <c r="DDP12" s="376"/>
      <c r="DDQ12" s="375"/>
      <c r="DDR12" s="375"/>
      <c r="DDS12" s="375"/>
      <c r="DDT12" s="375"/>
      <c r="DDU12" s="376"/>
      <c r="DDV12" s="375"/>
      <c r="DDW12" s="376"/>
      <c r="DDX12" s="375"/>
      <c r="DDY12" s="375"/>
      <c r="DDZ12" s="375"/>
      <c r="DEA12" s="375"/>
      <c r="DEB12" s="376"/>
      <c r="DEC12" s="375"/>
      <c r="DED12" s="376"/>
      <c r="DEE12" s="375"/>
      <c r="DEF12" s="375"/>
      <c r="DEG12" s="375"/>
      <c r="DEH12" s="375"/>
      <c r="DEI12" s="376"/>
      <c r="DEJ12" s="375"/>
      <c r="DEK12" s="376"/>
      <c r="DEL12" s="375"/>
      <c r="DEM12" s="375"/>
      <c r="DEN12" s="375"/>
      <c r="DEO12" s="375"/>
      <c r="DEP12" s="376"/>
      <c r="DEQ12" s="375"/>
      <c r="DER12" s="376"/>
      <c r="DES12" s="375"/>
      <c r="DET12" s="375"/>
      <c r="DEU12" s="375"/>
      <c r="DEV12" s="375"/>
      <c r="DEW12" s="376"/>
      <c r="DEX12" s="375"/>
      <c r="DEY12" s="376"/>
      <c r="DEZ12" s="375"/>
      <c r="DFA12" s="375"/>
      <c r="DFB12" s="375"/>
      <c r="DFC12" s="375"/>
      <c r="DFD12" s="376"/>
      <c r="DFE12" s="375"/>
      <c r="DFF12" s="376"/>
      <c r="DFG12" s="375"/>
      <c r="DFH12" s="375"/>
      <c r="DFI12" s="375"/>
      <c r="DFJ12" s="375"/>
      <c r="DFK12" s="376"/>
      <c r="DFL12" s="375"/>
      <c r="DFM12" s="376"/>
      <c r="DFN12" s="375"/>
      <c r="DFO12" s="375"/>
      <c r="DFP12" s="375"/>
      <c r="DFQ12" s="375"/>
      <c r="DFR12" s="376"/>
      <c r="DFS12" s="375"/>
      <c r="DFT12" s="376"/>
      <c r="DFU12" s="375"/>
      <c r="DFV12" s="375"/>
      <c r="DFW12" s="375"/>
      <c r="DFX12" s="375"/>
      <c r="DFY12" s="376"/>
      <c r="DFZ12" s="375"/>
      <c r="DGA12" s="376"/>
      <c r="DGB12" s="375"/>
      <c r="DGC12" s="375"/>
      <c r="DGD12" s="375"/>
      <c r="DGE12" s="375"/>
      <c r="DGF12" s="376"/>
      <c r="DGG12" s="375"/>
      <c r="DGH12" s="376"/>
      <c r="DGI12" s="375"/>
      <c r="DGJ12" s="375"/>
      <c r="DGK12" s="375"/>
      <c r="DGL12" s="375"/>
      <c r="DGM12" s="376"/>
      <c r="DGN12" s="375"/>
      <c r="DGO12" s="376"/>
      <c r="DGP12" s="375"/>
      <c r="DGQ12" s="375"/>
      <c r="DGR12" s="375"/>
      <c r="DGS12" s="375"/>
      <c r="DGT12" s="376"/>
      <c r="DGU12" s="375"/>
      <c r="DGV12" s="376"/>
      <c r="DGW12" s="375"/>
      <c r="DGX12" s="375"/>
      <c r="DGY12" s="375"/>
      <c r="DGZ12" s="375"/>
      <c r="DHA12" s="376"/>
      <c r="DHB12" s="375"/>
      <c r="DHC12" s="376"/>
      <c r="DHD12" s="375"/>
      <c r="DHE12" s="375"/>
      <c r="DHF12" s="375"/>
      <c r="DHG12" s="375"/>
      <c r="DHH12" s="376"/>
      <c r="DHI12" s="375"/>
      <c r="DHJ12" s="376"/>
      <c r="DHK12" s="375"/>
      <c r="DHL12" s="375"/>
      <c r="DHM12" s="375"/>
      <c r="DHN12" s="375"/>
      <c r="DHO12" s="376"/>
      <c r="DHP12" s="375"/>
      <c r="DHQ12" s="376"/>
      <c r="DHR12" s="375"/>
      <c r="DHS12" s="375"/>
      <c r="DHT12" s="375"/>
      <c r="DHU12" s="375"/>
      <c r="DHV12" s="376"/>
      <c r="DHW12" s="375"/>
      <c r="DHX12" s="376"/>
      <c r="DHY12" s="375"/>
      <c r="DHZ12" s="375"/>
      <c r="DIA12" s="375"/>
      <c r="DIB12" s="375"/>
      <c r="DIC12" s="376"/>
      <c r="DID12" s="375"/>
      <c r="DIE12" s="376"/>
      <c r="DIF12" s="375"/>
      <c r="DIG12" s="375"/>
      <c r="DIH12" s="375"/>
      <c r="DII12" s="375"/>
      <c r="DIJ12" s="376"/>
      <c r="DIK12" s="375"/>
      <c r="DIL12" s="376"/>
      <c r="DIM12" s="375"/>
      <c r="DIN12" s="375"/>
      <c r="DIO12" s="375"/>
      <c r="DIP12" s="375"/>
      <c r="DIQ12" s="376"/>
      <c r="DIR12" s="375"/>
      <c r="DIS12" s="376"/>
      <c r="DIT12" s="375"/>
      <c r="DIU12" s="375"/>
      <c r="DIV12" s="375"/>
      <c r="DIW12" s="375"/>
      <c r="DIX12" s="376"/>
      <c r="DIY12" s="375"/>
      <c r="DIZ12" s="376"/>
      <c r="DJA12" s="375"/>
      <c r="DJB12" s="375"/>
      <c r="DJC12" s="375"/>
      <c r="DJD12" s="375"/>
      <c r="DJE12" s="376"/>
      <c r="DJF12" s="375"/>
      <c r="DJG12" s="376"/>
      <c r="DJH12" s="375"/>
      <c r="DJI12" s="375"/>
      <c r="DJJ12" s="375"/>
      <c r="DJK12" s="375"/>
      <c r="DJL12" s="376"/>
      <c r="DJM12" s="375"/>
      <c r="DJN12" s="376"/>
      <c r="DJO12" s="375"/>
      <c r="DJP12" s="375"/>
      <c r="DJQ12" s="375"/>
      <c r="DJR12" s="375"/>
      <c r="DJS12" s="376"/>
      <c r="DJT12" s="375"/>
      <c r="DJU12" s="376"/>
      <c r="DJV12" s="375"/>
      <c r="DJW12" s="375"/>
      <c r="DJX12" s="375"/>
      <c r="DJY12" s="375"/>
      <c r="DJZ12" s="376"/>
      <c r="DKA12" s="375"/>
      <c r="DKB12" s="376"/>
      <c r="DKC12" s="375"/>
      <c r="DKD12" s="375"/>
      <c r="DKE12" s="375"/>
      <c r="DKF12" s="375"/>
      <c r="DKG12" s="376"/>
      <c r="DKH12" s="375"/>
      <c r="DKI12" s="376"/>
      <c r="DKJ12" s="375"/>
      <c r="DKK12" s="375"/>
      <c r="DKL12" s="375"/>
      <c r="DKM12" s="375"/>
      <c r="DKN12" s="376"/>
      <c r="DKO12" s="375"/>
      <c r="DKP12" s="376"/>
      <c r="DKQ12" s="375"/>
      <c r="DKR12" s="375"/>
      <c r="DKS12" s="375"/>
      <c r="DKT12" s="375"/>
      <c r="DKU12" s="376"/>
      <c r="DKV12" s="375"/>
      <c r="DKW12" s="376"/>
      <c r="DKX12" s="375"/>
      <c r="DKY12" s="375"/>
      <c r="DKZ12" s="375"/>
      <c r="DLA12" s="375"/>
      <c r="DLB12" s="376"/>
      <c r="DLC12" s="375"/>
      <c r="DLD12" s="376"/>
      <c r="DLE12" s="375"/>
      <c r="DLF12" s="375"/>
      <c r="DLG12" s="375"/>
      <c r="DLH12" s="375"/>
      <c r="DLI12" s="376"/>
      <c r="DLJ12" s="375"/>
      <c r="DLK12" s="376"/>
      <c r="DLL12" s="375"/>
      <c r="DLM12" s="375"/>
      <c r="DLN12" s="375"/>
      <c r="DLO12" s="375"/>
      <c r="DLP12" s="376"/>
      <c r="DLQ12" s="375"/>
      <c r="DLR12" s="376"/>
      <c r="DLS12" s="375"/>
      <c r="DLT12" s="375"/>
      <c r="DLU12" s="375"/>
      <c r="DLV12" s="375"/>
      <c r="DLW12" s="376"/>
      <c r="DLX12" s="375"/>
      <c r="DLY12" s="376"/>
      <c r="DLZ12" s="375"/>
      <c r="DMA12" s="375"/>
      <c r="DMB12" s="375"/>
      <c r="DMC12" s="375"/>
      <c r="DMD12" s="376"/>
      <c r="DME12" s="375"/>
      <c r="DMF12" s="376"/>
      <c r="DMG12" s="375"/>
      <c r="DMH12" s="375"/>
      <c r="DMI12" s="375"/>
      <c r="DMJ12" s="375"/>
      <c r="DMK12" s="376"/>
      <c r="DML12" s="375"/>
      <c r="DMM12" s="376"/>
      <c r="DMN12" s="375"/>
      <c r="DMO12" s="375"/>
      <c r="DMP12" s="375"/>
      <c r="DMQ12" s="375"/>
      <c r="DMR12" s="376"/>
      <c r="DMS12" s="375"/>
      <c r="DMT12" s="376"/>
      <c r="DMU12" s="375"/>
      <c r="DMV12" s="375"/>
      <c r="DMW12" s="375"/>
      <c r="DMX12" s="375"/>
      <c r="DMY12" s="376"/>
      <c r="DMZ12" s="375"/>
      <c r="DNA12" s="376"/>
      <c r="DNB12" s="375"/>
      <c r="DNC12" s="375"/>
      <c r="DND12" s="375"/>
      <c r="DNE12" s="375"/>
      <c r="DNF12" s="376"/>
      <c r="DNG12" s="375"/>
      <c r="DNH12" s="376"/>
      <c r="DNI12" s="375"/>
      <c r="DNJ12" s="375"/>
      <c r="DNK12" s="375"/>
      <c r="DNL12" s="375"/>
      <c r="DNM12" s="376"/>
      <c r="DNN12" s="375"/>
      <c r="DNO12" s="376"/>
      <c r="DNP12" s="375"/>
      <c r="DNQ12" s="375"/>
      <c r="DNR12" s="375"/>
      <c r="DNS12" s="375"/>
      <c r="DNT12" s="376"/>
      <c r="DNU12" s="375"/>
      <c r="DNV12" s="376"/>
      <c r="DNW12" s="375"/>
      <c r="DNX12" s="375"/>
      <c r="DNY12" s="375"/>
      <c r="DNZ12" s="375"/>
      <c r="DOA12" s="376"/>
      <c r="DOB12" s="375"/>
      <c r="DOC12" s="376"/>
      <c r="DOD12" s="375"/>
      <c r="DOE12" s="375"/>
      <c r="DOF12" s="375"/>
      <c r="DOG12" s="375"/>
      <c r="DOH12" s="376"/>
      <c r="DOI12" s="375"/>
      <c r="DOJ12" s="376"/>
      <c r="DOK12" s="375"/>
      <c r="DOL12" s="375"/>
      <c r="DOM12" s="375"/>
      <c r="DON12" s="375"/>
      <c r="DOO12" s="376"/>
      <c r="DOP12" s="375"/>
      <c r="DOQ12" s="376"/>
      <c r="DOR12" s="375"/>
      <c r="DOS12" s="375"/>
      <c r="DOT12" s="375"/>
      <c r="DOU12" s="375"/>
      <c r="DOV12" s="376"/>
      <c r="DOW12" s="375"/>
      <c r="DOX12" s="376"/>
      <c r="DOY12" s="375"/>
      <c r="DOZ12" s="375"/>
      <c r="DPA12" s="375"/>
      <c r="DPB12" s="375"/>
      <c r="DPC12" s="376"/>
      <c r="DPD12" s="375"/>
      <c r="DPE12" s="376"/>
      <c r="DPF12" s="375"/>
      <c r="DPG12" s="375"/>
      <c r="DPH12" s="375"/>
      <c r="DPI12" s="375"/>
      <c r="DPJ12" s="376"/>
      <c r="DPK12" s="375"/>
      <c r="DPL12" s="376"/>
      <c r="DPM12" s="375"/>
      <c r="DPN12" s="375"/>
      <c r="DPO12" s="375"/>
      <c r="DPP12" s="375"/>
      <c r="DPQ12" s="376"/>
      <c r="DPR12" s="375"/>
      <c r="DPS12" s="376"/>
      <c r="DPT12" s="375"/>
      <c r="DPU12" s="375"/>
      <c r="DPV12" s="375"/>
      <c r="DPW12" s="375"/>
      <c r="DPX12" s="376"/>
      <c r="DPY12" s="375"/>
      <c r="DPZ12" s="376"/>
      <c r="DQA12" s="375"/>
      <c r="DQB12" s="375"/>
      <c r="DQC12" s="375"/>
      <c r="DQD12" s="375"/>
      <c r="DQE12" s="376"/>
      <c r="DQF12" s="375"/>
      <c r="DQG12" s="376"/>
      <c r="DQH12" s="375"/>
      <c r="DQI12" s="375"/>
      <c r="DQJ12" s="375"/>
      <c r="DQK12" s="375"/>
      <c r="DQL12" s="376"/>
      <c r="DQM12" s="375"/>
      <c r="DQN12" s="376"/>
      <c r="DQO12" s="375"/>
      <c r="DQP12" s="375"/>
      <c r="DQQ12" s="375"/>
      <c r="DQR12" s="375"/>
      <c r="DQS12" s="376"/>
      <c r="DQT12" s="375"/>
      <c r="DQU12" s="376"/>
      <c r="DQV12" s="375"/>
      <c r="DQW12" s="375"/>
      <c r="DQX12" s="375"/>
      <c r="DQY12" s="375"/>
      <c r="DQZ12" s="376"/>
      <c r="DRA12" s="375"/>
      <c r="DRB12" s="376"/>
      <c r="DRC12" s="375"/>
      <c r="DRD12" s="375"/>
      <c r="DRE12" s="375"/>
      <c r="DRF12" s="375"/>
      <c r="DRG12" s="376"/>
      <c r="DRH12" s="375"/>
      <c r="DRI12" s="376"/>
      <c r="DRJ12" s="375"/>
      <c r="DRK12" s="375"/>
      <c r="DRL12" s="375"/>
      <c r="DRM12" s="375"/>
      <c r="DRN12" s="376"/>
      <c r="DRO12" s="375"/>
      <c r="DRP12" s="376"/>
      <c r="DRQ12" s="375"/>
      <c r="DRR12" s="375"/>
      <c r="DRS12" s="375"/>
      <c r="DRT12" s="375"/>
      <c r="DRU12" s="376"/>
      <c r="DRV12" s="375"/>
      <c r="DRW12" s="376"/>
      <c r="DRX12" s="375"/>
      <c r="DRY12" s="375"/>
      <c r="DRZ12" s="375"/>
      <c r="DSA12" s="375"/>
      <c r="DSB12" s="376"/>
      <c r="DSC12" s="375"/>
      <c r="DSD12" s="376"/>
      <c r="DSE12" s="375"/>
      <c r="DSF12" s="375"/>
      <c r="DSG12" s="375"/>
      <c r="DSH12" s="375"/>
      <c r="DSI12" s="376"/>
      <c r="DSJ12" s="375"/>
      <c r="DSK12" s="376"/>
      <c r="DSL12" s="375"/>
      <c r="DSM12" s="375"/>
      <c r="DSN12" s="375"/>
      <c r="DSO12" s="375"/>
      <c r="DSP12" s="376"/>
      <c r="DSQ12" s="375"/>
      <c r="DSR12" s="376"/>
      <c r="DSS12" s="375"/>
      <c r="DST12" s="375"/>
      <c r="DSU12" s="375"/>
      <c r="DSV12" s="375"/>
      <c r="DSW12" s="376"/>
      <c r="DSX12" s="375"/>
      <c r="DSY12" s="376"/>
      <c r="DSZ12" s="375"/>
      <c r="DTA12" s="375"/>
      <c r="DTB12" s="375"/>
      <c r="DTC12" s="375"/>
      <c r="DTD12" s="376"/>
      <c r="DTE12" s="375"/>
      <c r="DTF12" s="376"/>
      <c r="DTG12" s="375"/>
      <c r="DTH12" s="375"/>
      <c r="DTI12" s="375"/>
      <c r="DTJ12" s="375"/>
      <c r="DTK12" s="376"/>
      <c r="DTL12" s="375"/>
      <c r="DTM12" s="376"/>
      <c r="DTN12" s="375"/>
      <c r="DTO12" s="375"/>
      <c r="DTP12" s="375"/>
      <c r="DTQ12" s="375"/>
      <c r="DTR12" s="376"/>
      <c r="DTS12" s="375"/>
      <c r="DTT12" s="376"/>
      <c r="DTU12" s="375"/>
      <c r="DTV12" s="375"/>
      <c r="DTW12" s="375"/>
      <c r="DTX12" s="375"/>
      <c r="DTY12" s="376"/>
      <c r="DTZ12" s="375"/>
      <c r="DUA12" s="376"/>
      <c r="DUB12" s="375"/>
      <c r="DUC12" s="375"/>
      <c r="DUD12" s="375"/>
      <c r="DUE12" s="375"/>
      <c r="DUF12" s="376"/>
      <c r="DUG12" s="375"/>
      <c r="DUH12" s="376"/>
      <c r="DUI12" s="375"/>
      <c r="DUJ12" s="375"/>
      <c r="DUK12" s="375"/>
      <c r="DUL12" s="375"/>
      <c r="DUM12" s="376"/>
      <c r="DUN12" s="375"/>
      <c r="DUO12" s="376"/>
      <c r="DUP12" s="375"/>
      <c r="DUQ12" s="375"/>
      <c r="DUR12" s="375"/>
      <c r="DUS12" s="375"/>
      <c r="DUT12" s="376"/>
      <c r="DUU12" s="375"/>
      <c r="DUV12" s="376"/>
      <c r="DUW12" s="375"/>
      <c r="DUX12" s="375"/>
      <c r="DUY12" s="375"/>
      <c r="DUZ12" s="375"/>
      <c r="DVA12" s="376"/>
      <c r="DVB12" s="375"/>
      <c r="DVC12" s="376"/>
      <c r="DVD12" s="375"/>
      <c r="DVE12" s="375"/>
      <c r="DVF12" s="375"/>
      <c r="DVG12" s="375"/>
      <c r="DVH12" s="376"/>
      <c r="DVI12" s="375"/>
      <c r="DVJ12" s="376"/>
      <c r="DVK12" s="375"/>
      <c r="DVL12" s="375"/>
      <c r="DVM12" s="375"/>
      <c r="DVN12" s="375"/>
      <c r="DVO12" s="376"/>
      <c r="DVP12" s="375"/>
      <c r="DVQ12" s="376"/>
      <c r="DVR12" s="375"/>
      <c r="DVS12" s="375"/>
      <c r="DVT12" s="375"/>
      <c r="DVU12" s="375"/>
      <c r="DVV12" s="376"/>
      <c r="DVW12" s="375"/>
      <c r="DVX12" s="376"/>
      <c r="DVY12" s="375"/>
      <c r="DVZ12" s="375"/>
      <c r="DWA12" s="375"/>
      <c r="DWB12" s="375"/>
      <c r="DWC12" s="376"/>
      <c r="DWD12" s="375"/>
      <c r="DWE12" s="376"/>
      <c r="DWF12" s="375"/>
      <c r="DWG12" s="375"/>
      <c r="DWH12" s="375"/>
      <c r="DWI12" s="375"/>
      <c r="DWJ12" s="376"/>
      <c r="DWK12" s="375"/>
      <c r="DWL12" s="376"/>
      <c r="DWM12" s="375"/>
      <c r="DWN12" s="375"/>
      <c r="DWO12" s="375"/>
      <c r="DWP12" s="375"/>
      <c r="DWQ12" s="376"/>
      <c r="DWR12" s="375"/>
      <c r="DWS12" s="376"/>
      <c r="DWT12" s="375"/>
      <c r="DWU12" s="375"/>
      <c r="DWV12" s="375"/>
      <c r="DWW12" s="375"/>
      <c r="DWX12" s="376"/>
      <c r="DWY12" s="375"/>
      <c r="DWZ12" s="376"/>
      <c r="DXA12" s="375"/>
      <c r="DXB12" s="375"/>
      <c r="DXC12" s="375"/>
      <c r="DXD12" s="375"/>
      <c r="DXE12" s="376"/>
      <c r="DXF12" s="375"/>
      <c r="DXG12" s="376"/>
      <c r="DXH12" s="375"/>
      <c r="DXI12" s="375"/>
      <c r="DXJ12" s="375"/>
      <c r="DXK12" s="375"/>
      <c r="DXL12" s="376"/>
      <c r="DXM12" s="375"/>
      <c r="DXN12" s="376"/>
      <c r="DXO12" s="375"/>
      <c r="DXP12" s="375"/>
      <c r="DXQ12" s="375"/>
      <c r="DXR12" s="375"/>
      <c r="DXS12" s="376"/>
      <c r="DXT12" s="375"/>
      <c r="DXU12" s="376"/>
      <c r="DXV12" s="375"/>
      <c r="DXW12" s="375"/>
      <c r="DXX12" s="375"/>
      <c r="DXY12" s="375"/>
      <c r="DXZ12" s="376"/>
      <c r="DYA12" s="375"/>
      <c r="DYB12" s="376"/>
      <c r="DYC12" s="375"/>
      <c r="DYD12" s="375"/>
      <c r="DYE12" s="375"/>
      <c r="DYF12" s="375"/>
      <c r="DYG12" s="376"/>
      <c r="DYH12" s="375"/>
      <c r="DYI12" s="376"/>
      <c r="DYJ12" s="375"/>
      <c r="DYK12" s="375"/>
      <c r="DYL12" s="375"/>
      <c r="DYM12" s="375"/>
      <c r="DYN12" s="376"/>
      <c r="DYO12" s="375"/>
      <c r="DYP12" s="376"/>
      <c r="DYQ12" s="375"/>
      <c r="DYR12" s="375"/>
      <c r="DYS12" s="375"/>
      <c r="DYT12" s="375"/>
      <c r="DYU12" s="376"/>
      <c r="DYV12" s="375"/>
      <c r="DYW12" s="376"/>
      <c r="DYX12" s="375"/>
      <c r="DYY12" s="375"/>
      <c r="DYZ12" s="375"/>
      <c r="DZA12" s="375"/>
      <c r="DZB12" s="376"/>
      <c r="DZC12" s="375"/>
      <c r="DZD12" s="376"/>
      <c r="DZE12" s="375"/>
      <c r="DZF12" s="375"/>
      <c r="DZG12" s="375"/>
      <c r="DZH12" s="375"/>
      <c r="DZI12" s="376"/>
      <c r="DZJ12" s="375"/>
      <c r="DZK12" s="376"/>
      <c r="DZL12" s="375"/>
      <c r="DZM12" s="375"/>
      <c r="DZN12" s="375"/>
      <c r="DZO12" s="375"/>
      <c r="DZP12" s="376"/>
      <c r="DZQ12" s="375"/>
      <c r="DZR12" s="376"/>
      <c r="DZS12" s="375"/>
      <c r="DZT12" s="375"/>
      <c r="DZU12" s="375"/>
      <c r="DZV12" s="375"/>
      <c r="DZW12" s="376"/>
      <c r="DZX12" s="375"/>
      <c r="DZY12" s="376"/>
      <c r="DZZ12" s="375"/>
      <c r="EAA12" s="375"/>
      <c r="EAB12" s="375"/>
      <c r="EAC12" s="375"/>
      <c r="EAD12" s="376"/>
      <c r="EAE12" s="375"/>
      <c r="EAF12" s="376"/>
      <c r="EAG12" s="375"/>
      <c r="EAH12" s="375"/>
      <c r="EAI12" s="375"/>
      <c r="EAJ12" s="375"/>
      <c r="EAK12" s="376"/>
      <c r="EAL12" s="375"/>
      <c r="EAM12" s="376"/>
      <c r="EAN12" s="375"/>
      <c r="EAO12" s="375"/>
      <c r="EAP12" s="375"/>
      <c r="EAQ12" s="375"/>
      <c r="EAR12" s="376"/>
      <c r="EAS12" s="375"/>
      <c r="EAT12" s="376"/>
      <c r="EAU12" s="375"/>
      <c r="EAV12" s="375"/>
      <c r="EAW12" s="375"/>
      <c r="EAX12" s="375"/>
      <c r="EAY12" s="376"/>
      <c r="EAZ12" s="375"/>
      <c r="EBA12" s="376"/>
      <c r="EBB12" s="375"/>
      <c r="EBC12" s="375"/>
      <c r="EBD12" s="375"/>
      <c r="EBE12" s="375"/>
      <c r="EBF12" s="376"/>
      <c r="EBG12" s="375"/>
      <c r="EBH12" s="376"/>
      <c r="EBI12" s="375"/>
      <c r="EBJ12" s="375"/>
      <c r="EBK12" s="375"/>
      <c r="EBL12" s="375"/>
      <c r="EBM12" s="376"/>
      <c r="EBN12" s="375"/>
      <c r="EBO12" s="376"/>
      <c r="EBP12" s="375"/>
      <c r="EBQ12" s="375"/>
      <c r="EBR12" s="375"/>
      <c r="EBS12" s="375"/>
      <c r="EBT12" s="376"/>
      <c r="EBU12" s="375"/>
      <c r="EBV12" s="376"/>
      <c r="EBW12" s="375"/>
      <c r="EBX12" s="375"/>
      <c r="EBY12" s="375"/>
      <c r="EBZ12" s="375"/>
      <c r="ECA12" s="376"/>
      <c r="ECB12" s="375"/>
      <c r="ECC12" s="376"/>
      <c r="ECD12" s="375"/>
      <c r="ECE12" s="375"/>
      <c r="ECF12" s="375"/>
      <c r="ECG12" s="375"/>
      <c r="ECH12" s="376"/>
      <c r="ECI12" s="375"/>
      <c r="ECJ12" s="376"/>
      <c r="ECK12" s="375"/>
      <c r="ECL12" s="375"/>
      <c r="ECM12" s="375"/>
      <c r="ECN12" s="375"/>
      <c r="ECO12" s="376"/>
      <c r="ECP12" s="375"/>
      <c r="ECQ12" s="376"/>
      <c r="ECR12" s="375"/>
      <c r="ECS12" s="375"/>
      <c r="ECT12" s="375"/>
      <c r="ECU12" s="375"/>
      <c r="ECV12" s="376"/>
      <c r="ECW12" s="375"/>
      <c r="ECX12" s="376"/>
      <c r="ECY12" s="375"/>
      <c r="ECZ12" s="375"/>
      <c r="EDA12" s="375"/>
      <c r="EDB12" s="375"/>
      <c r="EDC12" s="376"/>
      <c r="EDD12" s="375"/>
      <c r="EDE12" s="376"/>
      <c r="EDF12" s="375"/>
      <c r="EDG12" s="375"/>
      <c r="EDH12" s="375"/>
      <c r="EDI12" s="375"/>
      <c r="EDJ12" s="376"/>
      <c r="EDK12" s="375"/>
      <c r="EDL12" s="376"/>
      <c r="EDM12" s="375"/>
      <c r="EDN12" s="375"/>
      <c r="EDO12" s="375"/>
      <c r="EDP12" s="375"/>
      <c r="EDQ12" s="376"/>
      <c r="EDR12" s="375"/>
      <c r="EDS12" s="376"/>
      <c r="EDT12" s="375"/>
      <c r="EDU12" s="375"/>
      <c r="EDV12" s="375"/>
      <c r="EDW12" s="375"/>
      <c r="EDX12" s="376"/>
      <c r="EDY12" s="375"/>
      <c r="EDZ12" s="376"/>
      <c r="EEA12" s="375"/>
      <c r="EEB12" s="375"/>
      <c r="EEC12" s="375"/>
      <c r="EED12" s="375"/>
      <c r="EEE12" s="376"/>
      <c r="EEF12" s="375"/>
      <c r="EEG12" s="376"/>
      <c r="EEH12" s="375"/>
      <c r="EEI12" s="375"/>
      <c r="EEJ12" s="375"/>
      <c r="EEK12" s="375"/>
      <c r="EEL12" s="376"/>
      <c r="EEM12" s="375"/>
      <c r="EEN12" s="376"/>
      <c r="EEO12" s="375"/>
      <c r="EEP12" s="375"/>
      <c r="EEQ12" s="375"/>
      <c r="EER12" s="375"/>
      <c r="EES12" s="376"/>
      <c r="EET12" s="375"/>
      <c r="EEU12" s="376"/>
      <c r="EEV12" s="375"/>
      <c r="EEW12" s="375"/>
      <c r="EEX12" s="375"/>
      <c r="EEY12" s="375"/>
      <c r="EEZ12" s="376"/>
      <c r="EFA12" s="375"/>
      <c r="EFB12" s="376"/>
      <c r="EFC12" s="375"/>
      <c r="EFD12" s="375"/>
      <c r="EFE12" s="375"/>
      <c r="EFF12" s="375"/>
      <c r="EFG12" s="376"/>
      <c r="EFH12" s="375"/>
      <c r="EFI12" s="376"/>
      <c r="EFJ12" s="375"/>
      <c r="EFK12" s="375"/>
      <c r="EFL12" s="375"/>
      <c r="EFM12" s="375"/>
      <c r="EFN12" s="376"/>
      <c r="EFO12" s="375"/>
      <c r="EFP12" s="376"/>
      <c r="EFQ12" s="375"/>
      <c r="EFR12" s="375"/>
      <c r="EFS12" s="375"/>
      <c r="EFT12" s="375"/>
      <c r="EFU12" s="376"/>
      <c r="EFV12" s="375"/>
      <c r="EFW12" s="376"/>
      <c r="EFX12" s="375"/>
      <c r="EFY12" s="375"/>
      <c r="EFZ12" s="375"/>
      <c r="EGA12" s="375"/>
      <c r="EGB12" s="376"/>
      <c r="EGC12" s="375"/>
      <c r="EGD12" s="376"/>
      <c r="EGE12" s="375"/>
      <c r="EGF12" s="375"/>
      <c r="EGG12" s="375"/>
      <c r="EGH12" s="375"/>
      <c r="EGI12" s="376"/>
      <c r="EGJ12" s="375"/>
      <c r="EGK12" s="376"/>
      <c r="EGL12" s="375"/>
      <c r="EGM12" s="375"/>
      <c r="EGN12" s="375"/>
      <c r="EGO12" s="375"/>
      <c r="EGP12" s="376"/>
      <c r="EGQ12" s="375"/>
      <c r="EGR12" s="376"/>
      <c r="EGS12" s="375"/>
      <c r="EGT12" s="375"/>
      <c r="EGU12" s="375"/>
      <c r="EGV12" s="375"/>
      <c r="EGW12" s="376"/>
      <c r="EGX12" s="375"/>
      <c r="EGY12" s="376"/>
      <c r="EGZ12" s="375"/>
      <c r="EHA12" s="375"/>
      <c r="EHB12" s="375"/>
      <c r="EHC12" s="375"/>
      <c r="EHD12" s="376"/>
      <c r="EHE12" s="375"/>
      <c r="EHF12" s="376"/>
      <c r="EHG12" s="375"/>
      <c r="EHH12" s="375"/>
      <c r="EHI12" s="375"/>
      <c r="EHJ12" s="375"/>
      <c r="EHK12" s="376"/>
      <c r="EHL12" s="375"/>
      <c r="EHM12" s="376"/>
      <c r="EHN12" s="375"/>
      <c r="EHO12" s="375"/>
      <c r="EHP12" s="375"/>
      <c r="EHQ12" s="375"/>
      <c r="EHR12" s="376"/>
      <c r="EHS12" s="375"/>
      <c r="EHT12" s="376"/>
      <c r="EHU12" s="375"/>
      <c r="EHV12" s="375"/>
      <c r="EHW12" s="375"/>
      <c r="EHX12" s="375"/>
      <c r="EHY12" s="376"/>
      <c r="EHZ12" s="375"/>
      <c r="EIA12" s="376"/>
      <c r="EIB12" s="375"/>
      <c r="EIC12" s="375"/>
      <c r="EID12" s="375"/>
      <c r="EIE12" s="375"/>
      <c r="EIF12" s="376"/>
      <c r="EIG12" s="375"/>
      <c r="EIH12" s="376"/>
      <c r="EII12" s="375"/>
      <c r="EIJ12" s="375"/>
      <c r="EIK12" s="375"/>
      <c r="EIL12" s="375"/>
      <c r="EIM12" s="376"/>
      <c r="EIN12" s="375"/>
      <c r="EIO12" s="376"/>
      <c r="EIP12" s="375"/>
      <c r="EIQ12" s="375"/>
      <c r="EIR12" s="375"/>
      <c r="EIS12" s="375"/>
      <c r="EIT12" s="376"/>
      <c r="EIU12" s="375"/>
      <c r="EIV12" s="376"/>
      <c r="EIW12" s="375"/>
      <c r="EIX12" s="375"/>
      <c r="EIY12" s="375"/>
      <c r="EIZ12" s="375"/>
      <c r="EJA12" s="376"/>
      <c r="EJB12" s="375"/>
      <c r="EJC12" s="376"/>
      <c r="EJD12" s="375"/>
      <c r="EJE12" s="375"/>
      <c r="EJF12" s="375"/>
      <c r="EJG12" s="375"/>
      <c r="EJH12" s="376"/>
      <c r="EJI12" s="375"/>
      <c r="EJJ12" s="376"/>
      <c r="EJK12" s="375"/>
      <c r="EJL12" s="375"/>
      <c r="EJM12" s="375"/>
      <c r="EJN12" s="375"/>
      <c r="EJO12" s="376"/>
      <c r="EJP12" s="375"/>
      <c r="EJQ12" s="376"/>
      <c r="EJR12" s="375"/>
      <c r="EJS12" s="375"/>
      <c r="EJT12" s="375"/>
      <c r="EJU12" s="375"/>
      <c r="EJV12" s="376"/>
      <c r="EJW12" s="375"/>
      <c r="EJX12" s="376"/>
      <c r="EJY12" s="375"/>
      <c r="EJZ12" s="375"/>
      <c r="EKA12" s="375"/>
      <c r="EKB12" s="375"/>
      <c r="EKC12" s="376"/>
      <c r="EKD12" s="375"/>
      <c r="EKE12" s="376"/>
      <c r="EKF12" s="375"/>
      <c r="EKG12" s="375"/>
      <c r="EKH12" s="375"/>
      <c r="EKI12" s="375"/>
      <c r="EKJ12" s="376"/>
      <c r="EKK12" s="375"/>
      <c r="EKL12" s="376"/>
      <c r="EKM12" s="375"/>
      <c r="EKN12" s="375"/>
      <c r="EKO12" s="375"/>
      <c r="EKP12" s="375"/>
      <c r="EKQ12" s="376"/>
      <c r="EKR12" s="375"/>
      <c r="EKS12" s="376"/>
      <c r="EKT12" s="375"/>
      <c r="EKU12" s="375"/>
      <c r="EKV12" s="375"/>
      <c r="EKW12" s="375"/>
      <c r="EKX12" s="376"/>
      <c r="EKY12" s="375"/>
      <c r="EKZ12" s="376"/>
      <c r="ELA12" s="375"/>
      <c r="ELB12" s="375"/>
      <c r="ELC12" s="375"/>
      <c r="ELD12" s="375"/>
      <c r="ELE12" s="376"/>
      <c r="ELF12" s="375"/>
      <c r="ELG12" s="376"/>
      <c r="ELH12" s="375"/>
      <c r="ELI12" s="375"/>
      <c r="ELJ12" s="375"/>
      <c r="ELK12" s="375"/>
      <c r="ELL12" s="376"/>
      <c r="ELM12" s="375"/>
      <c r="ELN12" s="376"/>
      <c r="ELO12" s="375"/>
      <c r="ELP12" s="375"/>
      <c r="ELQ12" s="375"/>
      <c r="ELR12" s="375"/>
      <c r="ELS12" s="376"/>
      <c r="ELT12" s="375"/>
      <c r="ELU12" s="376"/>
      <c r="ELV12" s="375"/>
      <c r="ELW12" s="375"/>
      <c r="ELX12" s="375"/>
      <c r="ELY12" s="375"/>
      <c r="ELZ12" s="376"/>
      <c r="EMA12" s="375"/>
      <c r="EMB12" s="376"/>
      <c r="EMC12" s="375"/>
      <c r="EMD12" s="375"/>
      <c r="EME12" s="375"/>
      <c r="EMF12" s="375"/>
      <c r="EMG12" s="376"/>
      <c r="EMH12" s="375"/>
      <c r="EMI12" s="376"/>
      <c r="EMJ12" s="375"/>
      <c r="EMK12" s="375"/>
      <c r="EML12" s="375"/>
      <c r="EMM12" s="375"/>
      <c r="EMN12" s="376"/>
      <c r="EMO12" s="375"/>
      <c r="EMP12" s="376"/>
      <c r="EMQ12" s="375"/>
      <c r="EMR12" s="375"/>
      <c r="EMS12" s="375"/>
      <c r="EMT12" s="375"/>
      <c r="EMU12" s="376"/>
      <c r="EMV12" s="375"/>
      <c r="EMW12" s="376"/>
      <c r="EMX12" s="375"/>
      <c r="EMY12" s="375"/>
      <c r="EMZ12" s="375"/>
      <c r="ENA12" s="375"/>
      <c r="ENB12" s="376"/>
      <c r="ENC12" s="375"/>
      <c r="END12" s="376"/>
      <c r="ENE12" s="375"/>
      <c r="ENF12" s="375"/>
      <c r="ENG12" s="375"/>
      <c r="ENH12" s="375"/>
      <c r="ENI12" s="376"/>
      <c r="ENJ12" s="375"/>
      <c r="ENK12" s="376"/>
      <c r="ENL12" s="375"/>
      <c r="ENM12" s="375"/>
      <c r="ENN12" s="375"/>
      <c r="ENO12" s="375"/>
      <c r="ENP12" s="376"/>
      <c r="ENQ12" s="375"/>
      <c r="ENR12" s="376"/>
      <c r="ENS12" s="375"/>
      <c r="ENT12" s="375"/>
      <c r="ENU12" s="375"/>
      <c r="ENV12" s="375"/>
      <c r="ENW12" s="376"/>
      <c r="ENX12" s="375"/>
      <c r="ENY12" s="376"/>
      <c r="ENZ12" s="375"/>
      <c r="EOA12" s="375"/>
      <c r="EOB12" s="375"/>
      <c r="EOC12" s="375"/>
      <c r="EOD12" s="376"/>
      <c r="EOE12" s="375"/>
      <c r="EOF12" s="376"/>
      <c r="EOG12" s="375"/>
      <c r="EOH12" s="375"/>
      <c r="EOI12" s="375"/>
      <c r="EOJ12" s="375"/>
      <c r="EOK12" s="376"/>
      <c r="EOL12" s="375"/>
      <c r="EOM12" s="376"/>
      <c r="EON12" s="375"/>
      <c r="EOO12" s="375"/>
      <c r="EOP12" s="375"/>
      <c r="EOQ12" s="375"/>
      <c r="EOR12" s="376"/>
      <c r="EOS12" s="375"/>
      <c r="EOT12" s="376"/>
      <c r="EOU12" s="375"/>
      <c r="EOV12" s="375"/>
      <c r="EOW12" s="375"/>
      <c r="EOX12" s="375"/>
      <c r="EOY12" s="376"/>
      <c r="EOZ12" s="375"/>
      <c r="EPA12" s="376"/>
      <c r="EPB12" s="375"/>
      <c r="EPC12" s="375"/>
      <c r="EPD12" s="375"/>
      <c r="EPE12" s="375"/>
      <c r="EPF12" s="376"/>
      <c r="EPG12" s="375"/>
      <c r="EPH12" s="376"/>
      <c r="EPI12" s="375"/>
      <c r="EPJ12" s="375"/>
      <c r="EPK12" s="375"/>
      <c r="EPL12" s="375"/>
      <c r="EPM12" s="376"/>
      <c r="EPN12" s="375"/>
      <c r="EPO12" s="376"/>
      <c r="EPP12" s="375"/>
      <c r="EPQ12" s="375"/>
      <c r="EPR12" s="375"/>
      <c r="EPS12" s="375"/>
      <c r="EPT12" s="376"/>
      <c r="EPU12" s="375"/>
      <c r="EPV12" s="376"/>
      <c r="EPW12" s="375"/>
      <c r="EPX12" s="375"/>
      <c r="EPY12" s="375"/>
      <c r="EPZ12" s="375"/>
      <c r="EQA12" s="376"/>
      <c r="EQB12" s="375"/>
      <c r="EQC12" s="376"/>
      <c r="EQD12" s="375"/>
      <c r="EQE12" s="375"/>
      <c r="EQF12" s="375"/>
      <c r="EQG12" s="375"/>
      <c r="EQH12" s="376"/>
      <c r="EQI12" s="375"/>
      <c r="EQJ12" s="376"/>
      <c r="EQK12" s="375"/>
      <c r="EQL12" s="375"/>
      <c r="EQM12" s="375"/>
      <c r="EQN12" s="375"/>
      <c r="EQO12" s="376"/>
      <c r="EQP12" s="375"/>
      <c r="EQQ12" s="376"/>
      <c r="EQR12" s="375"/>
      <c r="EQS12" s="375"/>
      <c r="EQT12" s="375"/>
      <c r="EQU12" s="375"/>
      <c r="EQV12" s="376"/>
      <c r="EQW12" s="375"/>
      <c r="EQX12" s="376"/>
      <c r="EQY12" s="375"/>
      <c r="EQZ12" s="375"/>
      <c r="ERA12" s="375"/>
      <c r="ERB12" s="375"/>
      <c r="ERC12" s="376"/>
      <c r="ERD12" s="375"/>
      <c r="ERE12" s="376"/>
      <c r="ERF12" s="375"/>
      <c r="ERG12" s="375"/>
      <c r="ERH12" s="375"/>
      <c r="ERI12" s="375"/>
      <c r="ERJ12" s="376"/>
      <c r="ERK12" s="375"/>
      <c r="ERL12" s="376"/>
      <c r="ERM12" s="375"/>
      <c r="ERN12" s="375"/>
      <c r="ERO12" s="375"/>
      <c r="ERP12" s="375"/>
      <c r="ERQ12" s="376"/>
      <c r="ERR12" s="375"/>
      <c r="ERS12" s="376"/>
      <c r="ERT12" s="375"/>
      <c r="ERU12" s="375"/>
      <c r="ERV12" s="375"/>
      <c r="ERW12" s="375"/>
      <c r="ERX12" s="376"/>
      <c r="ERY12" s="375"/>
      <c r="ERZ12" s="376"/>
      <c r="ESA12" s="375"/>
      <c r="ESB12" s="375"/>
      <c r="ESC12" s="375"/>
      <c r="ESD12" s="375"/>
      <c r="ESE12" s="376"/>
      <c r="ESF12" s="375"/>
      <c r="ESG12" s="376"/>
      <c r="ESH12" s="375"/>
      <c r="ESI12" s="375"/>
      <c r="ESJ12" s="375"/>
      <c r="ESK12" s="375"/>
      <c r="ESL12" s="376"/>
      <c r="ESM12" s="375"/>
      <c r="ESN12" s="376"/>
      <c r="ESO12" s="375"/>
      <c r="ESP12" s="375"/>
      <c r="ESQ12" s="375"/>
      <c r="ESR12" s="375"/>
      <c r="ESS12" s="376"/>
      <c r="EST12" s="375"/>
      <c r="ESU12" s="376"/>
      <c r="ESV12" s="375"/>
      <c r="ESW12" s="375"/>
      <c r="ESX12" s="375"/>
      <c r="ESY12" s="375"/>
      <c r="ESZ12" s="376"/>
      <c r="ETA12" s="375"/>
      <c r="ETB12" s="376"/>
      <c r="ETC12" s="375"/>
      <c r="ETD12" s="375"/>
      <c r="ETE12" s="375"/>
      <c r="ETF12" s="375"/>
      <c r="ETG12" s="376"/>
      <c r="ETH12" s="375"/>
      <c r="ETI12" s="376"/>
      <c r="ETJ12" s="375"/>
      <c r="ETK12" s="375"/>
      <c r="ETL12" s="375"/>
      <c r="ETM12" s="375"/>
      <c r="ETN12" s="376"/>
      <c r="ETO12" s="375"/>
      <c r="ETP12" s="376"/>
      <c r="ETQ12" s="375"/>
      <c r="ETR12" s="375"/>
      <c r="ETS12" s="375"/>
      <c r="ETT12" s="375"/>
      <c r="ETU12" s="376"/>
      <c r="ETV12" s="375"/>
      <c r="ETW12" s="376"/>
      <c r="ETX12" s="375"/>
      <c r="ETY12" s="375"/>
      <c r="ETZ12" s="375"/>
      <c r="EUA12" s="375"/>
      <c r="EUB12" s="376"/>
      <c r="EUC12" s="375"/>
      <c r="EUD12" s="376"/>
      <c r="EUE12" s="375"/>
      <c r="EUF12" s="375"/>
      <c r="EUG12" s="375"/>
      <c r="EUH12" s="375"/>
      <c r="EUI12" s="376"/>
      <c r="EUJ12" s="375"/>
      <c r="EUK12" s="376"/>
      <c r="EUL12" s="375"/>
      <c r="EUM12" s="375"/>
      <c r="EUN12" s="375"/>
      <c r="EUO12" s="375"/>
      <c r="EUP12" s="376"/>
      <c r="EUQ12" s="375"/>
      <c r="EUR12" s="376"/>
      <c r="EUS12" s="375"/>
      <c r="EUT12" s="375"/>
      <c r="EUU12" s="375"/>
      <c r="EUV12" s="375"/>
      <c r="EUW12" s="376"/>
      <c r="EUX12" s="375"/>
      <c r="EUY12" s="376"/>
      <c r="EUZ12" s="375"/>
      <c r="EVA12" s="375"/>
      <c r="EVB12" s="375"/>
      <c r="EVC12" s="375"/>
      <c r="EVD12" s="376"/>
      <c r="EVE12" s="375"/>
      <c r="EVF12" s="376"/>
      <c r="EVG12" s="375"/>
      <c r="EVH12" s="375"/>
      <c r="EVI12" s="375"/>
      <c r="EVJ12" s="375"/>
      <c r="EVK12" s="376"/>
      <c r="EVL12" s="375"/>
      <c r="EVM12" s="376"/>
      <c r="EVN12" s="375"/>
      <c r="EVO12" s="375"/>
      <c r="EVP12" s="375"/>
      <c r="EVQ12" s="375"/>
      <c r="EVR12" s="376"/>
      <c r="EVS12" s="375"/>
      <c r="EVT12" s="376"/>
      <c r="EVU12" s="375"/>
      <c r="EVV12" s="375"/>
      <c r="EVW12" s="375"/>
      <c r="EVX12" s="375"/>
      <c r="EVY12" s="376"/>
      <c r="EVZ12" s="375"/>
      <c r="EWA12" s="376"/>
      <c r="EWB12" s="375"/>
      <c r="EWC12" s="375"/>
      <c r="EWD12" s="375"/>
      <c r="EWE12" s="375"/>
      <c r="EWF12" s="376"/>
      <c r="EWG12" s="375"/>
      <c r="EWH12" s="376"/>
      <c r="EWI12" s="375"/>
      <c r="EWJ12" s="375"/>
      <c r="EWK12" s="375"/>
      <c r="EWL12" s="375"/>
      <c r="EWM12" s="376"/>
      <c r="EWN12" s="375"/>
      <c r="EWO12" s="376"/>
      <c r="EWP12" s="375"/>
      <c r="EWQ12" s="375"/>
      <c r="EWR12" s="375"/>
      <c r="EWS12" s="375"/>
      <c r="EWT12" s="376"/>
      <c r="EWU12" s="375"/>
      <c r="EWV12" s="376"/>
      <c r="EWW12" s="375"/>
      <c r="EWX12" s="375"/>
      <c r="EWY12" s="375"/>
      <c r="EWZ12" s="375"/>
      <c r="EXA12" s="376"/>
      <c r="EXB12" s="375"/>
      <c r="EXC12" s="376"/>
      <c r="EXD12" s="375"/>
      <c r="EXE12" s="375"/>
      <c r="EXF12" s="375"/>
      <c r="EXG12" s="375"/>
      <c r="EXH12" s="376"/>
      <c r="EXI12" s="375"/>
      <c r="EXJ12" s="376"/>
      <c r="EXK12" s="375"/>
      <c r="EXL12" s="375"/>
      <c r="EXM12" s="375"/>
      <c r="EXN12" s="375"/>
      <c r="EXO12" s="376"/>
      <c r="EXP12" s="375"/>
      <c r="EXQ12" s="376"/>
      <c r="EXR12" s="375"/>
      <c r="EXS12" s="375"/>
      <c r="EXT12" s="375"/>
      <c r="EXU12" s="375"/>
      <c r="EXV12" s="376"/>
      <c r="EXW12" s="375"/>
      <c r="EXX12" s="376"/>
      <c r="EXY12" s="375"/>
      <c r="EXZ12" s="375"/>
      <c r="EYA12" s="375"/>
      <c r="EYB12" s="375"/>
      <c r="EYC12" s="376"/>
      <c r="EYD12" s="375"/>
      <c r="EYE12" s="376"/>
      <c r="EYF12" s="375"/>
      <c r="EYG12" s="375"/>
      <c r="EYH12" s="375"/>
      <c r="EYI12" s="375"/>
      <c r="EYJ12" s="376"/>
      <c r="EYK12" s="375"/>
      <c r="EYL12" s="376"/>
      <c r="EYM12" s="375"/>
      <c r="EYN12" s="375"/>
      <c r="EYO12" s="375"/>
      <c r="EYP12" s="375"/>
      <c r="EYQ12" s="376"/>
      <c r="EYR12" s="375"/>
      <c r="EYS12" s="376"/>
      <c r="EYT12" s="375"/>
      <c r="EYU12" s="375"/>
      <c r="EYV12" s="375"/>
      <c r="EYW12" s="375"/>
      <c r="EYX12" s="376"/>
      <c r="EYY12" s="375"/>
      <c r="EYZ12" s="376"/>
      <c r="EZA12" s="375"/>
      <c r="EZB12" s="375"/>
      <c r="EZC12" s="375"/>
      <c r="EZD12" s="375"/>
      <c r="EZE12" s="376"/>
      <c r="EZF12" s="375"/>
      <c r="EZG12" s="376"/>
      <c r="EZH12" s="375"/>
      <c r="EZI12" s="375"/>
      <c r="EZJ12" s="375"/>
      <c r="EZK12" s="375"/>
      <c r="EZL12" s="376"/>
      <c r="EZM12" s="375"/>
      <c r="EZN12" s="376"/>
      <c r="EZO12" s="375"/>
      <c r="EZP12" s="375"/>
      <c r="EZQ12" s="375"/>
      <c r="EZR12" s="375"/>
      <c r="EZS12" s="376"/>
      <c r="EZT12" s="375"/>
      <c r="EZU12" s="376"/>
      <c r="EZV12" s="375"/>
      <c r="EZW12" s="375"/>
      <c r="EZX12" s="375"/>
      <c r="EZY12" s="375"/>
      <c r="EZZ12" s="376"/>
      <c r="FAA12" s="375"/>
      <c r="FAB12" s="376"/>
      <c r="FAC12" s="375"/>
      <c r="FAD12" s="375"/>
      <c r="FAE12" s="375"/>
      <c r="FAF12" s="375"/>
      <c r="FAG12" s="376"/>
      <c r="FAH12" s="375"/>
      <c r="FAI12" s="376"/>
      <c r="FAJ12" s="375"/>
      <c r="FAK12" s="375"/>
      <c r="FAL12" s="375"/>
      <c r="FAM12" s="375"/>
      <c r="FAN12" s="376"/>
      <c r="FAO12" s="375"/>
      <c r="FAP12" s="376"/>
      <c r="FAQ12" s="375"/>
      <c r="FAR12" s="375"/>
      <c r="FAS12" s="375"/>
      <c r="FAT12" s="375"/>
      <c r="FAU12" s="376"/>
      <c r="FAV12" s="375"/>
      <c r="FAW12" s="376"/>
      <c r="FAX12" s="375"/>
      <c r="FAY12" s="375"/>
      <c r="FAZ12" s="375"/>
      <c r="FBA12" s="375"/>
      <c r="FBB12" s="376"/>
      <c r="FBC12" s="375"/>
      <c r="FBD12" s="376"/>
      <c r="FBE12" s="375"/>
      <c r="FBF12" s="375"/>
      <c r="FBG12" s="375"/>
      <c r="FBH12" s="375"/>
      <c r="FBI12" s="376"/>
      <c r="FBJ12" s="375"/>
      <c r="FBK12" s="376"/>
      <c r="FBL12" s="375"/>
      <c r="FBM12" s="375"/>
      <c r="FBN12" s="375"/>
      <c r="FBO12" s="375"/>
      <c r="FBP12" s="376"/>
      <c r="FBQ12" s="375"/>
      <c r="FBR12" s="376"/>
      <c r="FBS12" s="375"/>
      <c r="FBT12" s="375"/>
      <c r="FBU12" s="375"/>
      <c r="FBV12" s="375"/>
      <c r="FBW12" s="376"/>
      <c r="FBX12" s="375"/>
      <c r="FBY12" s="376"/>
      <c r="FBZ12" s="375"/>
      <c r="FCA12" s="375"/>
      <c r="FCB12" s="375"/>
      <c r="FCC12" s="375"/>
      <c r="FCD12" s="376"/>
      <c r="FCE12" s="375"/>
      <c r="FCF12" s="376"/>
      <c r="FCG12" s="375"/>
      <c r="FCH12" s="375"/>
      <c r="FCI12" s="375"/>
      <c r="FCJ12" s="375"/>
      <c r="FCK12" s="376"/>
      <c r="FCL12" s="375"/>
      <c r="FCM12" s="376"/>
      <c r="FCN12" s="375"/>
      <c r="FCO12" s="375"/>
      <c r="FCP12" s="375"/>
      <c r="FCQ12" s="375"/>
      <c r="FCR12" s="376"/>
      <c r="FCS12" s="375"/>
      <c r="FCT12" s="376"/>
      <c r="FCU12" s="375"/>
      <c r="FCV12" s="375"/>
      <c r="FCW12" s="375"/>
      <c r="FCX12" s="375"/>
      <c r="FCY12" s="376"/>
      <c r="FCZ12" s="375"/>
      <c r="FDA12" s="376"/>
      <c r="FDB12" s="375"/>
      <c r="FDC12" s="375"/>
      <c r="FDD12" s="375"/>
      <c r="FDE12" s="375"/>
      <c r="FDF12" s="376"/>
      <c r="FDG12" s="375"/>
      <c r="FDH12" s="376"/>
      <c r="FDI12" s="375"/>
      <c r="FDJ12" s="375"/>
      <c r="FDK12" s="375"/>
      <c r="FDL12" s="375"/>
      <c r="FDM12" s="376"/>
      <c r="FDN12" s="375"/>
      <c r="FDO12" s="376"/>
      <c r="FDP12" s="375"/>
      <c r="FDQ12" s="375"/>
      <c r="FDR12" s="375"/>
      <c r="FDS12" s="375"/>
      <c r="FDT12" s="376"/>
      <c r="FDU12" s="375"/>
      <c r="FDV12" s="376"/>
      <c r="FDW12" s="375"/>
      <c r="FDX12" s="375"/>
      <c r="FDY12" s="375"/>
      <c r="FDZ12" s="375"/>
      <c r="FEA12" s="376"/>
      <c r="FEB12" s="375"/>
      <c r="FEC12" s="376"/>
      <c r="FED12" s="375"/>
      <c r="FEE12" s="375"/>
      <c r="FEF12" s="375"/>
      <c r="FEG12" s="375"/>
      <c r="FEH12" s="376"/>
      <c r="FEI12" s="375"/>
      <c r="FEJ12" s="376"/>
      <c r="FEK12" s="375"/>
      <c r="FEL12" s="375"/>
      <c r="FEM12" s="375"/>
      <c r="FEN12" s="375"/>
      <c r="FEO12" s="376"/>
      <c r="FEP12" s="375"/>
      <c r="FEQ12" s="376"/>
      <c r="FER12" s="375"/>
      <c r="FES12" s="375"/>
      <c r="FET12" s="375"/>
      <c r="FEU12" s="375"/>
      <c r="FEV12" s="376"/>
      <c r="FEW12" s="375"/>
      <c r="FEX12" s="376"/>
      <c r="FEY12" s="375"/>
      <c r="FEZ12" s="375"/>
      <c r="FFA12" s="375"/>
      <c r="FFB12" s="375"/>
      <c r="FFC12" s="376"/>
      <c r="FFD12" s="375"/>
      <c r="FFE12" s="376"/>
      <c r="FFF12" s="375"/>
      <c r="FFG12" s="375"/>
      <c r="FFH12" s="375"/>
      <c r="FFI12" s="375"/>
      <c r="FFJ12" s="376"/>
      <c r="FFK12" s="375"/>
      <c r="FFL12" s="376"/>
      <c r="FFM12" s="375"/>
      <c r="FFN12" s="375"/>
      <c r="FFO12" s="375"/>
      <c r="FFP12" s="375"/>
      <c r="FFQ12" s="376"/>
      <c r="FFR12" s="375"/>
      <c r="FFS12" s="376"/>
      <c r="FFT12" s="375"/>
      <c r="FFU12" s="375"/>
      <c r="FFV12" s="375"/>
      <c r="FFW12" s="375"/>
      <c r="FFX12" s="376"/>
      <c r="FFY12" s="375"/>
      <c r="FFZ12" s="376"/>
      <c r="FGA12" s="375"/>
      <c r="FGB12" s="375"/>
      <c r="FGC12" s="375"/>
      <c r="FGD12" s="375"/>
      <c r="FGE12" s="376"/>
      <c r="FGF12" s="375"/>
      <c r="FGG12" s="376"/>
      <c r="FGH12" s="375"/>
      <c r="FGI12" s="375"/>
      <c r="FGJ12" s="375"/>
      <c r="FGK12" s="375"/>
      <c r="FGL12" s="376"/>
      <c r="FGM12" s="375"/>
      <c r="FGN12" s="376"/>
      <c r="FGO12" s="375"/>
      <c r="FGP12" s="375"/>
      <c r="FGQ12" s="375"/>
      <c r="FGR12" s="375"/>
      <c r="FGS12" s="376"/>
      <c r="FGT12" s="375"/>
      <c r="FGU12" s="376"/>
      <c r="FGV12" s="375"/>
      <c r="FGW12" s="375"/>
      <c r="FGX12" s="375"/>
      <c r="FGY12" s="375"/>
      <c r="FGZ12" s="376"/>
      <c r="FHA12" s="375"/>
      <c r="FHB12" s="376"/>
      <c r="FHC12" s="375"/>
      <c r="FHD12" s="375"/>
      <c r="FHE12" s="375"/>
      <c r="FHF12" s="375"/>
      <c r="FHG12" s="376"/>
      <c r="FHH12" s="375"/>
      <c r="FHI12" s="376"/>
      <c r="FHJ12" s="375"/>
      <c r="FHK12" s="375"/>
      <c r="FHL12" s="375"/>
      <c r="FHM12" s="375"/>
      <c r="FHN12" s="376"/>
      <c r="FHO12" s="375"/>
      <c r="FHP12" s="376"/>
      <c r="FHQ12" s="375"/>
      <c r="FHR12" s="375"/>
      <c r="FHS12" s="375"/>
      <c r="FHT12" s="375"/>
      <c r="FHU12" s="376"/>
      <c r="FHV12" s="375"/>
      <c r="FHW12" s="376"/>
      <c r="FHX12" s="375"/>
      <c r="FHY12" s="375"/>
      <c r="FHZ12" s="375"/>
      <c r="FIA12" s="375"/>
      <c r="FIB12" s="376"/>
      <c r="FIC12" s="375"/>
      <c r="FID12" s="376"/>
      <c r="FIE12" s="375"/>
      <c r="FIF12" s="375"/>
      <c r="FIG12" s="375"/>
      <c r="FIH12" s="375"/>
      <c r="FII12" s="376"/>
      <c r="FIJ12" s="375"/>
      <c r="FIK12" s="376"/>
      <c r="FIL12" s="375"/>
      <c r="FIM12" s="375"/>
      <c r="FIN12" s="375"/>
      <c r="FIO12" s="375"/>
      <c r="FIP12" s="376"/>
      <c r="FIQ12" s="375"/>
      <c r="FIR12" s="376"/>
      <c r="FIS12" s="375"/>
      <c r="FIT12" s="375"/>
      <c r="FIU12" s="375"/>
      <c r="FIV12" s="375"/>
      <c r="FIW12" s="376"/>
      <c r="FIX12" s="375"/>
      <c r="FIY12" s="376"/>
      <c r="FIZ12" s="375"/>
      <c r="FJA12" s="375"/>
      <c r="FJB12" s="375"/>
      <c r="FJC12" s="375"/>
      <c r="FJD12" s="376"/>
      <c r="FJE12" s="375"/>
      <c r="FJF12" s="376"/>
      <c r="FJG12" s="375"/>
      <c r="FJH12" s="375"/>
      <c r="FJI12" s="375"/>
      <c r="FJJ12" s="375"/>
      <c r="FJK12" s="376"/>
      <c r="FJL12" s="375"/>
      <c r="FJM12" s="376"/>
      <c r="FJN12" s="375"/>
      <c r="FJO12" s="375"/>
      <c r="FJP12" s="375"/>
      <c r="FJQ12" s="375"/>
      <c r="FJR12" s="376"/>
      <c r="FJS12" s="375"/>
      <c r="FJT12" s="376"/>
      <c r="FJU12" s="375"/>
      <c r="FJV12" s="375"/>
      <c r="FJW12" s="375"/>
      <c r="FJX12" s="375"/>
      <c r="FJY12" s="376"/>
      <c r="FJZ12" s="375"/>
      <c r="FKA12" s="376"/>
      <c r="FKB12" s="375"/>
      <c r="FKC12" s="375"/>
      <c r="FKD12" s="375"/>
      <c r="FKE12" s="375"/>
      <c r="FKF12" s="376"/>
      <c r="FKG12" s="375"/>
      <c r="FKH12" s="376"/>
      <c r="FKI12" s="375"/>
      <c r="FKJ12" s="375"/>
      <c r="FKK12" s="375"/>
      <c r="FKL12" s="375"/>
      <c r="FKM12" s="376"/>
      <c r="FKN12" s="375"/>
      <c r="FKO12" s="376"/>
      <c r="FKP12" s="375"/>
      <c r="FKQ12" s="375"/>
      <c r="FKR12" s="375"/>
      <c r="FKS12" s="375"/>
      <c r="FKT12" s="376"/>
      <c r="FKU12" s="375"/>
      <c r="FKV12" s="376"/>
      <c r="FKW12" s="375"/>
      <c r="FKX12" s="375"/>
      <c r="FKY12" s="375"/>
      <c r="FKZ12" s="375"/>
      <c r="FLA12" s="376"/>
      <c r="FLB12" s="375"/>
      <c r="FLC12" s="376"/>
      <c r="FLD12" s="375"/>
      <c r="FLE12" s="375"/>
      <c r="FLF12" s="375"/>
      <c r="FLG12" s="375"/>
      <c r="FLH12" s="376"/>
      <c r="FLI12" s="375"/>
      <c r="FLJ12" s="376"/>
      <c r="FLK12" s="375"/>
      <c r="FLL12" s="375"/>
      <c r="FLM12" s="375"/>
      <c r="FLN12" s="375"/>
      <c r="FLO12" s="376"/>
      <c r="FLP12" s="375"/>
      <c r="FLQ12" s="376"/>
      <c r="FLR12" s="375"/>
      <c r="FLS12" s="375"/>
      <c r="FLT12" s="375"/>
      <c r="FLU12" s="375"/>
      <c r="FLV12" s="376"/>
      <c r="FLW12" s="375"/>
      <c r="FLX12" s="376"/>
      <c r="FLY12" s="375"/>
      <c r="FLZ12" s="375"/>
      <c r="FMA12" s="375"/>
      <c r="FMB12" s="375"/>
      <c r="FMC12" s="376"/>
      <c r="FMD12" s="375"/>
      <c r="FME12" s="376"/>
      <c r="FMF12" s="375"/>
      <c r="FMG12" s="375"/>
      <c r="FMH12" s="375"/>
      <c r="FMI12" s="375"/>
      <c r="FMJ12" s="376"/>
      <c r="FMK12" s="375"/>
      <c r="FML12" s="376"/>
      <c r="FMM12" s="375"/>
      <c r="FMN12" s="375"/>
      <c r="FMO12" s="375"/>
      <c r="FMP12" s="375"/>
      <c r="FMQ12" s="376"/>
      <c r="FMR12" s="375"/>
      <c r="FMS12" s="376"/>
      <c r="FMT12" s="375"/>
      <c r="FMU12" s="375"/>
      <c r="FMV12" s="375"/>
      <c r="FMW12" s="375"/>
      <c r="FMX12" s="376"/>
      <c r="FMY12" s="375"/>
      <c r="FMZ12" s="376"/>
      <c r="FNA12" s="375"/>
      <c r="FNB12" s="375"/>
      <c r="FNC12" s="375"/>
      <c r="FND12" s="375"/>
      <c r="FNE12" s="376"/>
      <c r="FNF12" s="375"/>
      <c r="FNG12" s="376"/>
      <c r="FNH12" s="375"/>
      <c r="FNI12" s="375"/>
      <c r="FNJ12" s="375"/>
      <c r="FNK12" s="375"/>
      <c r="FNL12" s="376"/>
      <c r="FNM12" s="375"/>
      <c r="FNN12" s="376"/>
      <c r="FNO12" s="375"/>
      <c r="FNP12" s="375"/>
      <c r="FNQ12" s="375"/>
      <c r="FNR12" s="375"/>
      <c r="FNS12" s="376"/>
      <c r="FNT12" s="375"/>
      <c r="FNU12" s="376"/>
      <c r="FNV12" s="375"/>
      <c r="FNW12" s="375"/>
      <c r="FNX12" s="375"/>
      <c r="FNY12" s="375"/>
      <c r="FNZ12" s="376"/>
      <c r="FOA12" s="375"/>
      <c r="FOB12" s="376"/>
      <c r="FOC12" s="375"/>
      <c r="FOD12" s="375"/>
      <c r="FOE12" s="375"/>
      <c r="FOF12" s="375"/>
      <c r="FOG12" s="376"/>
      <c r="FOH12" s="375"/>
      <c r="FOI12" s="376"/>
      <c r="FOJ12" s="375"/>
      <c r="FOK12" s="375"/>
      <c r="FOL12" s="375"/>
      <c r="FOM12" s="375"/>
      <c r="FON12" s="376"/>
      <c r="FOO12" s="375"/>
      <c r="FOP12" s="376"/>
      <c r="FOQ12" s="375"/>
      <c r="FOR12" s="375"/>
      <c r="FOS12" s="375"/>
      <c r="FOT12" s="375"/>
      <c r="FOU12" s="376"/>
      <c r="FOV12" s="375"/>
      <c r="FOW12" s="376"/>
      <c r="FOX12" s="375"/>
      <c r="FOY12" s="375"/>
      <c r="FOZ12" s="375"/>
      <c r="FPA12" s="375"/>
      <c r="FPB12" s="376"/>
      <c r="FPC12" s="375"/>
      <c r="FPD12" s="376"/>
      <c r="FPE12" s="375"/>
      <c r="FPF12" s="375"/>
      <c r="FPG12" s="375"/>
      <c r="FPH12" s="375"/>
      <c r="FPI12" s="376"/>
      <c r="FPJ12" s="375"/>
      <c r="FPK12" s="376"/>
      <c r="FPL12" s="375"/>
      <c r="FPM12" s="375"/>
      <c r="FPN12" s="375"/>
      <c r="FPO12" s="375"/>
      <c r="FPP12" s="376"/>
      <c r="FPQ12" s="375"/>
      <c r="FPR12" s="376"/>
      <c r="FPS12" s="375"/>
      <c r="FPT12" s="375"/>
      <c r="FPU12" s="375"/>
      <c r="FPV12" s="375"/>
      <c r="FPW12" s="376"/>
      <c r="FPX12" s="375"/>
      <c r="FPY12" s="376"/>
      <c r="FPZ12" s="375"/>
      <c r="FQA12" s="375"/>
      <c r="FQB12" s="375"/>
      <c r="FQC12" s="375"/>
      <c r="FQD12" s="376"/>
      <c r="FQE12" s="375"/>
      <c r="FQF12" s="376"/>
      <c r="FQG12" s="375"/>
      <c r="FQH12" s="375"/>
      <c r="FQI12" s="375"/>
      <c r="FQJ12" s="375"/>
      <c r="FQK12" s="376"/>
      <c r="FQL12" s="375"/>
      <c r="FQM12" s="376"/>
      <c r="FQN12" s="375"/>
      <c r="FQO12" s="375"/>
      <c r="FQP12" s="375"/>
      <c r="FQQ12" s="375"/>
      <c r="FQR12" s="376"/>
      <c r="FQS12" s="375"/>
      <c r="FQT12" s="376"/>
      <c r="FQU12" s="375"/>
      <c r="FQV12" s="375"/>
      <c r="FQW12" s="375"/>
      <c r="FQX12" s="375"/>
      <c r="FQY12" s="376"/>
      <c r="FQZ12" s="375"/>
      <c r="FRA12" s="376"/>
      <c r="FRB12" s="375"/>
      <c r="FRC12" s="375"/>
      <c r="FRD12" s="375"/>
      <c r="FRE12" s="375"/>
      <c r="FRF12" s="376"/>
      <c r="FRG12" s="375"/>
      <c r="FRH12" s="376"/>
      <c r="FRI12" s="375"/>
      <c r="FRJ12" s="375"/>
      <c r="FRK12" s="375"/>
      <c r="FRL12" s="375"/>
      <c r="FRM12" s="376"/>
      <c r="FRN12" s="375"/>
      <c r="FRO12" s="376"/>
      <c r="FRP12" s="375"/>
      <c r="FRQ12" s="375"/>
      <c r="FRR12" s="375"/>
      <c r="FRS12" s="375"/>
      <c r="FRT12" s="376"/>
      <c r="FRU12" s="375"/>
      <c r="FRV12" s="376"/>
      <c r="FRW12" s="375"/>
      <c r="FRX12" s="375"/>
      <c r="FRY12" s="375"/>
      <c r="FRZ12" s="375"/>
      <c r="FSA12" s="376"/>
      <c r="FSB12" s="375"/>
      <c r="FSC12" s="376"/>
      <c r="FSD12" s="375"/>
      <c r="FSE12" s="375"/>
      <c r="FSF12" s="375"/>
      <c r="FSG12" s="375"/>
      <c r="FSH12" s="376"/>
      <c r="FSI12" s="375"/>
      <c r="FSJ12" s="376"/>
      <c r="FSK12" s="375"/>
      <c r="FSL12" s="375"/>
      <c r="FSM12" s="375"/>
      <c r="FSN12" s="375"/>
      <c r="FSO12" s="376"/>
      <c r="FSP12" s="375"/>
      <c r="FSQ12" s="376"/>
      <c r="FSR12" s="375"/>
      <c r="FSS12" s="375"/>
      <c r="FST12" s="375"/>
      <c r="FSU12" s="375"/>
      <c r="FSV12" s="376"/>
      <c r="FSW12" s="375"/>
      <c r="FSX12" s="376"/>
      <c r="FSY12" s="375"/>
      <c r="FSZ12" s="375"/>
      <c r="FTA12" s="375"/>
      <c r="FTB12" s="375"/>
      <c r="FTC12" s="376"/>
      <c r="FTD12" s="375"/>
      <c r="FTE12" s="376"/>
      <c r="FTF12" s="375"/>
      <c r="FTG12" s="375"/>
      <c r="FTH12" s="375"/>
      <c r="FTI12" s="375"/>
      <c r="FTJ12" s="376"/>
      <c r="FTK12" s="375"/>
      <c r="FTL12" s="376"/>
      <c r="FTM12" s="375"/>
      <c r="FTN12" s="375"/>
      <c r="FTO12" s="375"/>
      <c r="FTP12" s="375"/>
      <c r="FTQ12" s="376"/>
      <c r="FTR12" s="375"/>
      <c r="FTS12" s="376"/>
      <c r="FTT12" s="375"/>
      <c r="FTU12" s="375"/>
      <c r="FTV12" s="375"/>
      <c r="FTW12" s="375"/>
      <c r="FTX12" s="376"/>
      <c r="FTY12" s="375"/>
      <c r="FTZ12" s="376"/>
      <c r="FUA12" s="375"/>
      <c r="FUB12" s="375"/>
      <c r="FUC12" s="375"/>
      <c r="FUD12" s="375"/>
      <c r="FUE12" s="376"/>
      <c r="FUF12" s="375"/>
      <c r="FUG12" s="376"/>
      <c r="FUH12" s="375"/>
      <c r="FUI12" s="375"/>
      <c r="FUJ12" s="375"/>
      <c r="FUK12" s="375"/>
      <c r="FUL12" s="376"/>
      <c r="FUM12" s="375"/>
      <c r="FUN12" s="376"/>
      <c r="FUO12" s="375"/>
      <c r="FUP12" s="375"/>
      <c r="FUQ12" s="375"/>
      <c r="FUR12" s="375"/>
      <c r="FUS12" s="376"/>
      <c r="FUT12" s="375"/>
      <c r="FUU12" s="376"/>
      <c r="FUV12" s="375"/>
      <c r="FUW12" s="375"/>
      <c r="FUX12" s="375"/>
      <c r="FUY12" s="375"/>
      <c r="FUZ12" s="376"/>
      <c r="FVA12" s="375"/>
      <c r="FVB12" s="376"/>
      <c r="FVC12" s="375"/>
      <c r="FVD12" s="375"/>
      <c r="FVE12" s="375"/>
      <c r="FVF12" s="375"/>
      <c r="FVG12" s="376"/>
      <c r="FVH12" s="375"/>
      <c r="FVI12" s="376"/>
      <c r="FVJ12" s="375"/>
      <c r="FVK12" s="375"/>
      <c r="FVL12" s="375"/>
      <c r="FVM12" s="375"/>
      <c r="FVN12" s="376"/>
      <c r="FVO12" s="375"/>
      <c r="FVP12" s="376"/>
      <c r="FVQ12" s="375"/>
      <c r="FVR12" s="375"/>
      <c r="FVS12" s="375"/>
      <c r="FVT12" s="375"/>
      <c r="FVU12" s="376"/>
      <c r="FVV12" s="375"/>
      <c r="FVW12" s="376"/>
      <c r="FVX12" s="375"/>
      <c r="FVY12" s="375"/>
      <c r="FVZ12" s="375"/>
      <c r="FWA12" s="375"/>
      <c r="FWB12" s="376"/>
      <c r="FWC12" s="375"/>
      <c r="FWD12" s="376"/>
      <c r="FWE12" s="375"/>
      <c r="FWF12" s="375"/>
      <c r="FWG12" s="375"/>
      <c r="FWH12" s="375"/>
      <c r="FWI12" s="376"/>
      <c r="FWJ12" s="375"/>
      <c r="FWK12" s="376"/>
      <c r="FWL12" s="375"/>
      <c r="FWM12" s="375"/>
      <c r="FWN12" s="375"/>
      <c r="FWO12" s="375"/>
      <c r="FWP12" s="376"/>
      <c r="FWQ12" s="375"/>
      <c r="FWR12" s="376"/>
      <c r="FWS12" s="375"/>
      <c r="FWT12" s="375"/>
      <c r="FWU12" s="375"/>
      <c r="FWV12" s="375"/>
      <c r="FWW12" s="376"/>
      <c r="FWX12" s="375"/>
      <c r="FWY12" s="376"/>
      <c r="FWZ12" s="375"/>
      <c r="FXA12" s="375"/>
      <c r="FXB12" s="375"/>
      <c r="FXC12" s="375"/>
      <c r="FXD12" s="376"/>
      <c r="FXE12" s="375"/>
      <c r="FXF12" s="376"/>
      <c r="FXG12" s="375"/>
      <c r="FXH12" s="375"/>
      <c r="FXI12" s="375"/>
      <c r="FXJ12" s="375"/>
      <c r="FXK12" s="376"/>
      <c r="FXL12" s="375"/>
      <c r="FXM12" s="376"/>
      <c r="FXN12" s="375"/>
      <c r="FXO12" s="375"/>
      <c r="FXP12" s="375"/>
      <c r="FXQ12" s="375"/>
      <c r="FXR12" s="376"/>
      <c r="FXS12" s="375"/>
      <c r="FXT12" s="376"/>
      <c r="FXU12" s="375"/>
      <c r="FXV12" s="375"/>
      <c r="FXW12" s="375"/>
      <c r="FXX12" s="375"/>
      <c r="FXY12" s="376"/>
      <c r="FXZ12" s="375"/>
      <c r="FYA12" s="376"/>
      <c r="FYB12" s="375"/>
      <c r="FYC12" s="375"/>
      <c r="FYD12" s="375"/>
      <c r="FYE12" s="375"/>
      <c r="FYF12" s="376"/>
      <c r="FYG12" s="375"/>
      <c r="FYH12" s="376"/>
      <c r="FYI12" s="375"/>
      <c r="FYJ12" s="375"/>
      <c r="FYK12" s="375"/>
      <c r="FYL12" s="375"/>
      <c r="FYM12" s="376"/>
      <c r="FYN12" s="375"/>
      <c r="FYO12" s="376"/>
      <c r="FYP12" s="375"/>
      <c r="FYQ12" s="375"/>
      <c r="FYR12" s="375"/>
      <c r="FYS12" s="375"/>
      <c r="FYT12" s="376"/>
      <c r="FYU12" s="375"/>
      <c r="FYV12" s="376"/>
      <c r="FYW12" s="375"/>
      <c r="FYX12" s="375"/>
      <c r="FYY12" s="375"/>
      <c r="FYZ12" s="375"/>
      <c r="FZA12" s="376"/>
      <c r="FZB12" s="375"/>
      <c r="FZC12" s="376"/>
      <c r="FZD12" s="375"/>
      <c r="FZE12" s="375"/>
      <c r="FZF12" s="375"/>
      <c r="FZG12" s="375"/>
      <c r="FZH12" s="376"/>
      <c r="FZI12" s="375"/>
      <c r="FZJ12" s="376"/>
      <c r="FZK12" s="375"/>
      <c r="FZL12" s="375"/>
      <c r="FZM12" s="375"/>
      <c r="FZN12" s="375"/>
      <c r="FZO12" s="376"/>
      <c r="FZP12" s="375"/>
      <c r="FZQ12" s="376"/>
      <c r="FZR12" s="375"/>
      <c r="FZS12" s="375"/>
      <c r="FZT12" s="375"/>
      <c r="FZU12" s="375"/>
      <c r="FZV12" s="376"/>
      <c r="FZW12" s="375"/>
      <c r="FZX12" s="376"/>
      <c r="FZY12" s="375"/>
      <c r="FZZ12" s="375"/>
      <c r="GAA12" s="375"/>
      <c r="GAB12" s="375"/>
      <c r="GAC12" s="376"/>
      <c r="GAD12" s="375"/>
      <c r="GAE12" s="376"/>
      <c r="GAF12" s="375"/>
      <c r="GAG12" s="375"/>
      <c r="GAH12" s="375"/>
      <c r="GAI12" s="375"/>
      <c r="GAJ12" s="376"/>
      <c r="GAK12" s="375"/>
      <c r="GAL12" s="376"/>
      <c r="GAM12" s="375"/>
      <c r="GAN12" s="375"/>
      <c r="GAO12" s="375"/>
      <c r="GAP12" s="375"/>
      <c r="GAQ12" s="376"/>
      <c r="GAR12" s="375"/>
      <c r="GAS12" s="376"/>
      <c r="GAT12" s="375"/>
      <c r="GAU12" s="375"/>
      <c r="GAV12" s="375"/>
      <c r="GAW12" s="375"/>
      <c r="GAX12" s="376"/>
      <c r="GAY12" s="375"/>
      <c r="GAZ12" s="376"/>
      <c r="GBA12" s="375"/>
      <c r="GBB12" s="375"/>
      <c r="GBC12" s="375"/>
      <c r="GBD12" s="375"/>
      <c r="GBE12" s="376"/>
      <c r="GBF12" s="375"/>
      <c r="GBG12" s="376"/>
      <c r="GBH12" s="375"/>
      <c r="GBI12" s="375"/>
      <c r="GBJ12" s="375"/>
      <c r="GBK12" s="375"/>
      <c r="GBL12" s="376"/>
      <c r="GBM12" s="375"/>
      <c r="GBN12" s="376"/>
      <c r="GBO12" s="375"/>
      <c r="GBP12" s="375"/>
      <c r="GBQ12" s="375"/>
      <c r="GBR12" s="375"/>
      <c r="GBS12" s="376"/>
      <c r="GBT12" s="375"/>
      <c r="GBU12" s="376"/>
      <c r="GBV12" s="375"/>
      <c r="GBW12" s="375"/>
      <c r="GBX12" s="375"/>
      <c r="GBY12" s="375"/>
      <c r="GBZ12" s="376"/>
      <c r="GCA12" s="375"/>
      <c r="GCB12" s="376"/>
      <c r="GCC12" s="375"/>
      <c r="GCD12" s="375"/>
      <c r="GCE12" s="375"/>
      <c r="GCF12" s="375"/>
      <c r="GCG12" s="376"/>
      <c r="GCH12" s="375"/>
      <c r="GCI12" s="376"/>
      <c r="GCJ12" s="375"/>
      <c r="GCK12" s="375"/>
      <c r="GCL12" s="375"/>
      <c r="GCM12" s="375"/>
      <c r="GCN12" s="376"/>
      <c r="GCO12" s="375"/>
      <c r="GCP12" s="376"/>
      <c r="GCQ12" s="375"/>
      <c r="GCR12" s="375"/>
      <c r="GCS12" s="375"/>
      <c r="GCT12" s="375"/>
      <c r="GCU12" s="376"/>
      <c r="GCV12" s="375"/>
      <c r="GCW12" s="376"/>
      <c r="GCX12" s="375"/>
      <c r="GCY12" s="375"/>
      <c r="GCZ12" s="375"/>
      <c r="GDA12" s="375"/>
      <c r="GDB12" s="376"/>
      <c r="GDC12" s="375"/>
      <c r="GDD12" s="376"/>
      <c r="GDE12" s="375"/>
      <c r="GDF12" s="375"/>
      <c r="GDG12" s="375"/>
      <c r="GDH12" s="375"/>
      <c r="GDI12" s="376"/>
      <c r="GDJ12" s="375"/>
      <c r="GDK12" s="376"/>
      <c r="GDL12" s="375"/>
      <c r="GDM12" s="375"/>
      <c r="GDN12" s="375"/>
      <c r="GDO12" s="375"/>
      <c r="GDP12" s="376"/>
      <c r="GDQ12" s="375"/>
      <c r="GDR12" s="376"/>
      <c r="GDS12" s="375"/>
      <c r="GDT12" s="375"/>
      <c r="GDU12" s="375"/>
      <c r="GDV12" s="375"/>
      <c r="GDW12" s="376"/>
      <c r="GDX12" s="375"/>
      <c r="GDY12" s="376"/>
      <c r="GDZ12" s="375"/>
      <c r="GEA12" s="375"/>
      <c r="GEB12" s="375"/>
      <c r="GEC12" s="375"/>
      <c r="GED12" s="376"/>
      <c r="GEE12" s="375"/>
      <c r="GEF12" s="376"/>
      <c r="GEG12" s="375"/>
      <c r="GEH12" s="375"/>
      <c r="GEI12" s="375"/>
      <c r="GEJ12" s="375"/>
      <c r="GEK12" s="376"/>
      <c r="GEL12" s="375"/>
      <c r="GEM12" s="376"/>
      <c r="GEN12" s="375"/>
      <c r="GEO12" s="375"/>
      <c r="GEP12" s="375"/>
      <c r="GEQ12" s="375"/>
      <c r="GER12" s="376"/>
      <c r="GES12" s="375"/>
      <c r="GET12" s="376"/>
      <c r="GEU12" s="375"/>
      <c r="GEV12" s="375"/>
      <c r="GEW12" s="375"/>
      <c r="GEX12" s="375"/>
      <c r="GEY12" s="376"/>
      <c r="GEZ12" s="375"/>
      <c r="GFA12" s="376"/>
      <c r="GFB12" s="375"/>
      <c r="GFC12" s="375"/>
      <c r="GFD12" s="375"/>
      <c r="GFE12" s="375"/>
      <c r="GFF12" s="376"/>
      <c r="GFG12" s="375"/>
      <c r="GFH12" s="376"/>
      <c r="GFI12" s="375"/>
      <c r="GFJ12" s="375"/>
      <c r="GFK12" s="375"/>
      <c r="GFL12" s="375"/>
      <c r="GFM12" s="376"/>
      <c r="GFN12" s="375"/>
      <c r="GFO12" s="376"/>
      <c r="GFP12" s="375"/>
      <c r="GFQ12" s="375"/>
      <c r="GFR12" s="375"/>
      <c r="GFS12" s="375"/>
      <c r="GFT12" s="376"/>
      <c r="GFU12" s="375"/>
      <c r="GFV12" s="376"/>
      <c r="GFW12" s="375"/>
      <c r="GFX12" s="375"/>
      <c r="GFY12" s="375"/>
      <c r="GFZ12" s="375"/>
      <c r="GGA12" s="376"/>
      <c r="GGB12" s="375"/>
      <c r="GGC12" s="376"/>
      <c r="GGD12" s="375"/>
      <c r="GGE12" s="375"/>
      <c r="GGF12" s="375"/>
      <c r="GGG12" s="375"/>
      <c r="GGH12" s="376"/>
      <c r="GGI12" s="375"/>
      <c r="GGJ12" s="376"/>
      <c r="GGK12" s="375"/>
      <c r="GGL12" s="375"/>
      <c r="GGM12" s="375"/>
      <c r="GGN12" s="375"/>
      <c r="GGO12" s="376"/>
      <c r="GGP12" s="375"/>
      <c r="GGQ12" s="376"/>
      <c r="GGR12" s="375"/>
      <c r="GGS12" s="375"/>
      <c r="GGT12" s="375"/>
      <c r="GGU12" s="375"/>
      <c r="GGV12" s="376"/>
      <c r="GGW12" s="375"/>
      <c r="GGX12" s="376"/>
      <c r="GGY12" s="375"/>
      <c r="GGZ12" s="375"/>
      <c r="GHA12" s="375"/>
      <c r="GHB12" s="375"/>
      <c r="GHC12" s="376"/>
      <c r="GHD12" s="375"/>
      <c r="GHE12" s="376"/>
      <c r="GHF12" s="375"/>
      <c r="GHG12" s="375"/>
      <c r="GHH12" s="375"/>
      <c r="GHI12" s="375"/>
      <c r="GHJ12" s="376"/>
      <c r="GHK12" s="375"/>
      <c r="GHL12" s="376"/>
      <c r="GHM12" s="375"/>
      <c r="GHN12" s="375"/>
      <c r="GHO12" s="375"/>
      <c r="GHP12" s="375"/>
      <c r="GHQ12" s="376"/>
      <c r="GHR12" s="375"/>
      <c r="GHS12" s="376"/>
      <c r="GHT12" s="375"/>
      <c r="GHU12" s="375"/>
      <c r="GHV12" s="375"/>
      <c r="GHW12" s="375"/>
      <c r="GHX12" s="376"/>
      <c r="GHY12" s="375"/>
      <c r="GHZ12" s="376"/>
      <c r="GIA12" s="375"/>
      <c r="GIB12" s="375"/>
      <c r="GIC12" s="375"/>
      <c r="GID12" s="375"/>
      <c r="GIE12" s="376"/>
      <c r="GIF12" s="375"/>
      <c r="GIG12" s="376"/>
      <c r="GIH12" s="375"/>
      <c r="GII12" s="375"/>
      <c r="GIJ12" s="375"/>
      <c r="GIK12" s="375"/>
      <c r="GIL12" s="376"/>
      <c r="GIM12" s="375"/>
      <c r="GIN12" s="376"/>
      <c r="GIO12" s="375"/>
      <c r="GIP12" s="375"/>
      <c r="GIQ12" s="375"/>
      <c r="GIR12" s="375"/>
      <c r="GIS12" s="376"/>
      <c r="GIT12" s="375"/>
      <c r="GIU12" s="376"/>
      <c r="GIV12" s="375"/>
      <c r="GIW12" s="375"/>
      <c r="GIX12" s="375"/>
      <c r="GIY12" s="375"/>
      <c r="GIZ12" s="376"/>
      <c r="GJA12" s="375"/>
      <c r="GJB12" s="376"/>
      <c r="GJC12" s="375"/>
      <c r="GJD12" s="375"/>
      <c r="GJE12" s="375"/>
      <c r="GJF12" s="375"/>
      <c r="GJG12" s="376"/>
      <c r="GJH12" s="375"/>
      <c r="GJI12" s="376"/>
      <c r="GJJ12" s="375"/>
      <c r="GJK12" s="375"/>
      <c r="GJL12" s="375"/>
      <c r="GJM12" s="375"/>
      <c r="GJN12" s="376"/>
      <c r="GJO12" s="375"/>
      <c r="GJP12" s="376"/>
      <c r="GJQ12" s="375"/>
      <c r="GJR12" s="375"/>
      <c r="GJS12" s="375"/>
      <c r="GJT12" s="375"/>
      <c r="GJU12" s="376"/>
      <c r="GJV12" s="375"/>
      <c r="GJW12" s="376"/>
      <c r="GJX12" s="375"/>
      <c r="GJY12" s="375"/>
      <c r="GJZ12" s="375"/>
      <c r="GKA12" s="375"/>
      <c r="GKB12" s="376"/>
      <c r="GKC12" s="375"/>
      <c r="GKD12" s="376"/>
      <c r="GKE12" s="375"/>
      <c r="GKF12" s="375"/>
      <c r="GKG12" s="375"/>
      <c r="GKH12" s="375"/>
      <c r="GKI12" s="376"/>
      <c r="GKJ12" s="375"/>
      <c r="GKK12" s="376"/>
      <c r="GKL12" s="375"/>
      <c r="GKM12" s="375"/>
      <c r="GKN12" s="375"/>
      <c r="GKO12" s="375"/>
      <c r="GKP12" s="376"/>
      <c r="GKQ12" s="375"/>
      <c r="GKR12" s="376"/>
      <c r="GKS12" s="375"/>
      <c r="GKT12" s="375"/>
      <c r="GKU12" s="375"/>
      <c r="GKV12" s="375"/>
      <c r="GKW12" s="376"/>
      <c r="GKX12" s="375"/>
      <c r="GKY12" s="376"/>
      <c r="GKZ12" s="375"/>
      <c r="GLA12" s="375"/>
      <c r="GLB12" s="375"/>
      <c r="GLC12" s="375"/>
      <c r="GLD12" s="376"/>
      <c r="GLE12" s="375"/>
      <c r="GLF12" s="376"/>
      <c r="GLG12" s="375"/>
      <c r="GLH12" s="375"/>
      <c r="GLI12" s="375"/>
      <c r="GLJ12" s="375"/>
      <c r="GLK12" s="376"/>
      <c r="GLL12" s="375"/>
      <c r="GLM12" s="376"/>
      <c r="GLN12" s="375"/>
      <c r="GLO12" s="375"/>
      <c r="GLP12" s="375"/>
      <c r="GLQ12" s="375"/>
      <c r="GLR12" s="376"/>
      <c r="GLS12" s="375"/>
      <c r="GLT12" s="376"/>
      <c r="GLU12" s="375"/>
      <c r="GLV12" s="375"/>
      <c r="GLW12" s="375"/>
      <c r="GLX12" s="375"/>
      <c r="GLY12" s="376"/>
      <c r="GLZ12" s="375"/>
      <c r="GMA12" s="376"/>
      <c r="GMB12" s="375"/>
      <c r="GMC12" s="375"/>
      <c r="GMD12" s="375"/>
      <c r="GME12" s="375"/>
      <c r="GMF12" s="376"/>
      <c r="GMG12" s="375"/>
      <c r="GMH12" s="376"/>
      <c r="GMI12" s="375"/>
      <c r="GMJ12" s="375"/>
      <c r="GMK12" s="375"/>
      <c r="GML12" s="375"/>
      <c r="GMM12" s="376"/>
      <c r="GMN12" s="375"/>
      <c r="GMO12" s="376"/>
      <c r="GMP12" s="375"/>
      <c r="GMQ12" s="375"/>
      <c r="GMR12" s="375"/>
      <c r="GMS12" s="375"/>
      <c r="GMT12" s="376"/>
      <c r="GMU12" s="375"/>
      <c r="GMV12" s="376"/>
      <c r="GMW12" s="375"/>
      <c r="GMX12" s="375"/>
      <c r="GMY12" s="375"/>
      <c r="GMZ12" s="375"/>
      <c r="GNA12" s="376"/>
      <c r="GNB12" s="375"/>
      <c r="GNC12" s="376"/>
      <c r="GND12" s="375"/>
      <c r="GNE12" s="375"/>
      <c r="GNF12" s="375"/>
      <c r="GNG12" s="375"/>
      <c r="GNH12" s="376"/>
      <c r="GNI12" s="375"/>
      <c r="GNJ12" s="376"/>
      <c r="GNK12" s="375"/>
      <c r="GNL12" s="375"/>
      <c r="GNM12" s="375"/>
      <c r="GNN12" s="375"/>
      <c r="GNO12" s="376"/>
      <c r="GNP12" s="375"/>
      <c r="GNQ12" s="376"/>
      <c r="GNR12" s="375"/>
      <c r="GNS12" s="375"/>
      <c r="GNT12" s="375"/>
      <c r="GNU12" s="375"/>
      <c r="GNV12" s="376"/>
      <c r="GNW12" s="375"/>
      <c r="GNX12" s="376"/>
      <c r="GNY12" s="375"/>
      <c r="GNZ12" s="375"/>
      <c r="GOA12" s="375"/>
      <c r="GOB12" s="375"/>
      <c r="GOC12" s="376"/>
      <c r="GOD12" s="375"/>
      <c r="GOE12" s="376"/>
      <c r="GOF12" s="375"/>
      <c r="GOG12" s="375"/>
      <c r="GOH12" s="375"/>
      <c r="GOI12" s="375"/>
      <c r="GOJ12" s="376"/>
      <c r="GOK12" s="375"/>
      <c r="GOL12" s="376"/>
      <c r="GOM12" s="375"/>
      <c r="GON12" s="375"/>
      <c r="GOO12" s="375"/>
      <c r="GOP12" s="375"/>
      <c r="GOQ12" s="376"/>
      <c r="GOR12" s="375"/>
      <c r="GOS12" s="376"/>
      <c r="GOT12" s="375"/>
      <c r="GOU12" s="375"/>
      <c r="GOV12" s="375"/>
      <c r="GOW12" s="375"/>
      <c r="GOX12" s="376"/>
      <c r="GOY12" s="375"/>
      <c r="GOZ12" s="376"/>
      <c r="GPA12" s="375"/>
      <c r="GPB12" s="375"/>
      <c r="GPC12" s="375"/>
      <c r="GPD12" s="375"/>
      <c r="GPE12" s="376"/>
      <c r="GPF12" s="375"/>
      <c r="GPG12" s="376"/>
      <c r="GPH12" s="375"/>
      <c r="GPI12" s="375"/>
      <c r="GPJ12" s="375"/>
      <c r="GPK12" s="375"/>
      <c r="GPL12" s="376"/>
      <c r="GPM12" s="375"/>
      <c r="GPN12" s="376"/>
      <c r="GPO12" s="375"/>
      <c r="GPP12" s="375"/>
      <c r="GPQ12" s="375"/>
      <c r="GPR12" s="375"/>
      <c r="GPS12" s="376"/>
      <c r="GPT12" s="375"/>
      <c r="GPU12" s="376"/>
      <c r="GPV12" s="375"/>
      <c r="GPW12" s="375"/>
      <c r="GPX12" s="375"/>
      <c r="GPY12" s="375"/>
      <c r="GPZ12" s="376"/>
      <c r="GQA12" s="375"/>
      <c r="GQB12" s="376"/>
      <c r="GQC12" s="375"/>
      <c r="GQD12" s="375"/>
      <c r="GQE12" s="375"/>
      <c r="GQF12" s="375"/>
      <c r="GQG12" s="376"/>
      <c r="GQH12" s="375"/>
      <c r="GQI12" s="376"/>
      <c r="GQJ12" s="375"/>
      <c r="GQK12" s="375"/>
      <c r="GQL12" s="375"/>
      <c r="GQM12" s="375"/>
      <c r="GQN12" s="376"/>
      <c r="GQO12" s="375"/>
      <c r="GQP12" s="376"/>
      <c r="GQQ12" s="375"/>
      <c r="GQR12" s="375"/>
      <c r="GQS12" s="375"/>
      <c r="GQT12" s="375"/>
      <c r="GQU12" s="376"/>
      <c r="GQV12" s="375"/>
      <c r="GQW12" s="376"/>
      <c r="GQX12" s="375"/>
      <c r="GQY12" s="375"/>
      <c r="GQZ12" s="375"/>
      <c r="GRA12" s="375"/>
      <c r="GRB12" s="376"/>
      <c r="GRC12" s="375"/>
      <c r="GRD12" s="376"/>
      <c r="GRE12" s="375"/>
      <c r="GRF12" s="375"/>
      <c r="GRG12" s="375"/>
      <c r="GRH12" s="375"/>
      <c r="GRI12" s="376"/>
      <c r="GRJ12" s="375"/>
      <c r="GRK12" s="376"/>
      <c r="GRL12" s="375"/>
      <c r="GRM12" s="375"/>
      <c r="GRN12" s="375"/>
      <c r="GRO12" s="375"/>
      <c r="GRP12" s="376"/>
      <c r="GRQ12" s="375"/>
      <c r="GRR12" s="376"/>
      <c r="GRS12" s="375"/>
      <c r="GRT12" s="375"/>
      <c r="GRU12" s="375"/>
      <c r="GRV12" s="375"/>
      <c r="GRW12" s="376"/>
      <c r="GRX12" s="375"/>
      <c r="GRY12" s="376"/>
      <c r="GRZ12" s="375"/>
      <c r="GSA12" s="375"/>
      <c r="GSB12" s="375"/>
      <c r="GSC12" s="375"/>
      <c r="GSD12" s="376"/>
      <c r="GSE12" s="375"/>
      <c r="GSF12" s="376"/>
      <c r="GSG12" s="375"/>
      <c r="GSH12" s="375"/>
      <c r="GSI12" s="375"/>
      <c r="GSJ12" s="375"/>
      <c r="GSK12" s="376"/>
      <c r="GSL12" s="375"/>
      <c r="GSM12" s="376"/>
      <c r="GSN12" s="375"/>
      <c r="GSO12" s="375"/>
      <c r="GSP12" s="375"/>
      <c r="GSQ12" s="375"/>
      <c r="GSR12" s="376"/>
      <c r="GSS12" s="375"/>
      <c r="GST12" s="376"/>
      <c r="GSU12" s="375"/>
      <c r="GSV12" s="375"/>
      <c r="GSW12" s="375"/>
      <c r="GSX12" s="375"/>
      <c r="GSY12" s="376"/>
      <c r="GSZ12" s="375"/>
      <c r="GTA12" s="376"/>
      <c r="GTB12" s="375"/>
      <c r="GTC12" s="375"/>
      <c r="GTD12" s="375"/>
      <c r="GTE12" s="375"/>
      <c r="GTF12" s="376"/>
      <c r="GTG12" s="375"/>
      <c r="GTH12" s="376"/>
      <c r="GTI12" s="375"/>
      <c r="GTJ12" s="375"/>
      <c r="GTK12" s="375"/>
      <c r="GTL12" s="375"/>
      <c r="GTM12" s="376"/>
      <c r="GTN12" s="375"/>
      <c r="GTO12" s="376"/>
      <c r="GTP12" s="375"/>
      <c r="GTQ12" s="375"/>
      <c r="GTR12" s="375"/>
      <c r="GTS12" s="375"/>
      <c r="GTT12" s="376"/>
      <c r="GTU12" s="375"/>
      <c r="GTV12" s="376"/>
      <c r="GTW12" s="375"/>
      <c r="GTX12" s="375"/>
      <c r="GTY12" s="375"/>
      <c r="GTZ12" s="375"/>
      <c r="GUA12" s="376"/>
      <c r="GUB12" s="375"/>
      <c r="GUC12" s="376"/>
      <c r="GUD12" s="375"/>
      <c r="GUE12" s="375"/>
      <c r="GUF12" s="375"/>
      <c r="GUG12" s="375"/>
      <c r="GUH12" s="376"/>
      <c r="GUI12" s="375"/>
      <c r="GUJ12" s="376"/>
      <c r="GUK12" s="375"/>
      <c r="GUL12" s="375"/>
      <c r="GUM12" s="375"/>
      <c r="GUN12" s="375"/>
      <c r="GUO12" s="376"/>
      <c r="GUP12" s="375"/>
      <c r="GUQ12" s="376"/>
      <c r="GUR12" s="375"/>
      <c r="GUS12" s="375"/>
      <c r="GUT12" s="375"/>
      <c r="GUU12" s="375"/>
      <c r="GUV12" s="376"/>
      <c r="GUW12" s="375"/>
      <c r="GUX12" s="376"/>
      <c r="GUY12" s="375"/>
      <c r="GUZ12" s="375"/>
      <c r="GVA12" s="375"/>
      <c r="GVB12" s="375"/>
      <c r="GVC12" s="376"/>
      <c r="GVD12" s="375"/>
      <c r="GVE12" s="376"/>
      <c r="GVF12" s="375"/>
      <c r="GVG12" s="375"/>
      <c r="GVH12" s="375"/>
      <c r="GVI12" s="375"/>
      <c r="GVJ12" s="376"/>
      <c r="GVK12" s="375"/>
      <c r="GVL12" s="376"/>
      <c r="GVM12" s="375"/>
      <c r="GVN12" s="375"/>
      <c r="GVO12" s="375"/>
      <c r="GVP12" s="375"/>
      <c r="GVQ12" s="376"/>
      <c r="GVR12" s="375"/>
      <c r="GVS12" s="376"/>
      <c r="GVT12" s="375"/>
      <c r="GVU12" s="375"/>
      <c r="GVV12" s="375"/>
      <c r="GVW12" s="375"/>
      <c r="GVX12" s="376"/>
      <c r="GVY12" s="375"/>
      <c r="GVZ12" s="376"/>
      <c r="GWA12" s="375"/>
      <c r="GWB12" s="375"/>
      <c r="GWC12" s="375"/>
      <c r="GWD12" s="375"/>
      <c r="GWE12" s="376"/>
      <c r="GWF12" s="375"/>
      <c r="GWG12" s="376"/>
      <c r="GWH12" s="375"/>
      <c r="GWI12" s="375"/>
      <c r="GWJ12" s="375"/>
      <c r="GWK12" s="375"/>
      <c r="GWL12" s="376"/>
      <c r="GWM12" s="375"/>
      <c r="GWN12" s="376"/>
      <c r="GWO12" s="375"/>
      <c r="GWP12" s="375"/>
      <c r="GWQ12" s="375"/>
      <c r="GWR12" s="375"/>
      <c r="GWS12" s="376"/>
      <c r="GWT12" s="375"/>
      <c r="GWU12" s="376"/>
      <c r="GWV12" s="375"/>
      <c r="GWW12" s="375"/>
      <c r="GWX12" s="375"/>
      <c r="GWY12" s="375"/>
      <c r="GWZ12" s="376"/>
      <c r="GXA12" s="375"/>
      <c r="GXB12" s="376"/>
      <c r="GXC12" s="375"/>
      <c r="GXD12" s="375"/>
      <c r="GXE12" s="375"/>
      <c r="GXF12" s="375"/>
      <c r="GXG12" s="376"/>
      <c r="GXH12" s="375"/>
      <c r="GXI12" s="376"/>
      <c r="GXJ12" s="375"/>
      <c r="GXK12" s="375"/>
      <c r="GXL12" s="375"/>
      <c r="GXM12" s="375"/>
      <c r="GXN12" s="376"/>
      <c r="GXO12" s="375"/>
      <c r="GXP12" s="376"/>
      <c r="GXQ12" s="375"/>
      <c r="GXR12" s="375"/>
      <c r="GXS12" s="375"/>
      <c r="GXT12" s="375"/>
      <c r="GXU12" s="376"/>
      <c r="GXV12" s="375"/>
      <c r="GXW12" s="376"/>
      <c r="GXX12" s="375"/>
      <c r="GXY12" s="375"/>
      <c r="GXZ12" s="375"/>
      <c r="GYA12" s="375"/>
      <c r="GYB12" s="376"/>
      <c r="GYC12" s="375"/>
      <c r="GYD12" s="376"/>
      <c r="GYE12" s="375"/>
      <c r="GYF12" s="375"/>
      <c r="GYG12" s="375"/>
      <c r="GYH12" s="375"/>
      <c r="GYI12" s="376"/>
      <c r="GYJ12" s="375"/>
      <c r="GYK12" s="376"/>
      <c r="GYL12" s="375"/>
      <c r="GYM12" s="375"/>
      <c r="GYN12" s="375"/>
      <c r="GYO12" s="375"/>
      <c r="GYP12" s="376"/>
      <c r="GYQ12" s="375"/>
      <c r="GYR12" s="376"/>
      <c r="GYS12" s="375"/>
      <c r="GYT12" s="375"/>
      <c r="GYU12" s="375"/>
      <c r="GYV12" s="375"/>
      <c r="GYW12" s="376"/>
      <c r="GYX12" s="375"/>
      <c r="GYY12" s="376"/>
      <c r="GYZ12" s="375"/>
      <c r="GZA12" s="375"/>
      <c r="GZB12" s="375"/>
      <c r="GZC12" s="375"/>
      <c r="GZD12" s="376"/>
      <c r="GZE12" s="375"/>
      <c r="GZF12" s="376"/>
      <c r="GZG12" s="375"/>
      <c r="GZH12" s="375"/>
      <c r="GZI12" s="375"/>
      <c r="GZJ12" s="375"/>
      <c r="GZK12" s="376"/>
      <c r="GZL12" s="375"/>
      <c r="GZM12" s="376"/>
      <c r="GZN12" s="375"/>
      <c r="GZO12" s="375"/>
      <c r="GZP12" s="375"/>
      <c r="GZQ12" s="375"/>
      <c r="GZR12" s="376"/>
      <c r="GZS12" s="375"/>
      <c r="GZT12" s="376"/>
      <c r="GZU12" s="375"/>
      <c r="GZV12" s="375"/>
      <c r="GZW12" s="375"/>
      <c r="GZX12" s="375"/>
      <c r="GZY12" s="376"/>
      <c r="GZZ12" s="375"/>
      <c r="HAA12" s="376"/>
      <c r="HAB12" s="375"/>
      <c r="HAC12" s="375"/>
      <c r="HAD12" s="375"/>
      <c r="HAE12" s="375"/>
      <c r="HAF12" s="376"/>
      <c r="HAG12" s="375"/>
      <c r="HAH12" s="376"/>
      <c r="HAI12" s="375"/>
      <c r="HAJ12" s="375"/>
      <c r="HAK12" s="375"/>
      <c r="HAL12" s="375"/>
      <c r="HAM12" s="376"/>
      <c r="HAN12" s="375"/>
      <c r="HAO12" s="376"/>
      <c r="HAP12" s="375"/>
      <c r="HAQ12" s="375"/>
      <c r="HAR12" s="375"/>
      <c r="HAS12" s="375"/>
      <c r="HAT12" s="376"/>
      <c r="HAU12" s="375"/>
      <c r="HAV12" s="376"/>
      <c r="HAW12" s="375"/>
      <c r="HAX12" s="375"/>
      <c r="HAY12" s="375"/>
      <c r="HAZ12" s="375"/>
      <c r="HBA12" s="376"/>
      <c r="HBB12" s="375"/>
      <c r="HBC12" s="376"/>
      <c r="HBD12" s="375"/>
      <c r="HBE12" s="375"/>
      <c r="HBF12" s="375"/>
      <c r="HBG12" s="375"/>
      <c r="HBH12" s="376"/>
      <c r="HBI12" s="375"/>
      <c r="HBJ12" s="376"/>
      <c r="HBK12" s="375"/>
      <c r="HBL12" s="375"/>
      <c r="HBM12" s="375"/>
      <c r="HBN12" s="375"/>
      <c r="HBO12" s="376"/>
      <c r="HBP12" s="375"/>
      <c r="HBQ12" s="376"/>
      <c r="HBR12" s="375"/>
      <c r="HBS12" s="375"/>
      <c r="HBT12" s="375"/>
      <c r="HBU12" s="375"/>
      <c r="HBV12" s="376"/>
      <c r="HBW12" s="375"/>
      <c r="HBX12" s="376"/>
      <c r="HBY12" s="375"/>
      <c r="HBZ12" s="375"/>
      <c r="HCA12" s="375"/>
      <c r="HCB12" s="375"/>
      <c r="HCC12" s="376"/>
      <c r="HCD12" s="375"/>
      <c r="HCE12" s="376"/>
      <c r="HCF12" s="375"/>
      <c r="HCG12" s="375"/>
      <c r="HCH12" s="375"/>
      <c r="HCI12" s="375"/>
      <c r="HCJ12" s="376"/>
      <c r="HCK12" s="375"/>
      <c r="HCL12" s="376"/>
      <c r="HCM12" s="375"/>
      <c r="HCN12" s="375"/>
      <c r="HCO12" s="375"/>
      <c r="HCP12" s="375"/>
      <c r="HCQ12" s="376"/>
      <c r="HCR12" s="375"/>
      <c r="HCS12" s="376"/>
      <c r="HCT12" s="375"/>
      <c r="HCU12" s="375"/>
      <c r="HCV12" s="375"/>
      <c r="HCW12" s="375"/>
      <c r="HCX12" s="376"/>
      <c r="HCY12" s="375"/>
      <c r="HCZ12" s="376"/>
      <c r="HDA12" s="375"/>
      <c r="HDB12" s="375"/>
      <c r="HDC12" s="375"/>
      <c r="HDD12" s="375"/>
      <c r="HDE12" s="376"/>
      <c r="HDF12" s="375"/>
      <c r="HDG12" s="376"/>
      <c r="HDH12" s="375"/>
      <c r="HDI12" s="375"/>
      <c r="HDJ12" s="375"/>
      <c r="HDK12" s="375"/>
      <c r="HDL12" s="376"/>
      <c r="HDM12" s="375"/>
      <c r="HDN12" s="376"/>
      <c r="HDO12" s="375"/>
      <c r="HDP12" s="375"/>
      <c r="HDQ12" s="375"/>
      <c r="HDR12" s="375"/>
      <c r="HDS12" s="376"/>
      <c r="HDT12" s="375"/>
      <c r="HDU12" s="376"/>
      <c r="HDV12" s="375"/>
      <c r="HDW12" s="375"/>
      <c r="HDX12" s="375"/>
      <c r="HDY12" s="375"/>
      <c r="HDZ12" s="376"/>
      <c r="HEA12" s="375"/>
      <c r="HEB12" s="376"/>
      <c r="HEC12" s="375"/>
      <c r="HED12" s="375"/>
      <c r="HEE12" s="375"/>
      <c r="HEF12" s="375"/>
      <c r="HEG12" s="376"/>
      <c r="HEH12" s="375"/>
      <c r="HEI12" s="376"/>
      <c r="HEJ12" s="375"/>
      <c r="HEK12" s="375"/>
      <c r="HEL12" s="375"/>
      <c r="HEM12" s="375"/>
      <c r="HEN12" s="376"/>
      <c r="HEO12" s="375"/>
      <c r="HEP12" s="376"/>
      <c r="HEQ12" s="375"/>
      <c r="HER12" s="375"/>
      <c r="HES12" s="375"/>
      <c r="HET12" s="375"/>
      <c r="HEU12" s="376"/>
      <c r="HEV12" s="375"/>
      <c r="HEW12" s="376"/>
      <c r="HEX12" s="375"/>
      <c r="HEY12" s="375"/>
      <c r="HEZ12" s="375"/>
      <c r="HFA12" s="375"/>
      <c r="HFB12" s="376"/>
      <c r="HFC12" s="375"/>
      <c r="HFD12" s="376"/>
      <c r="HFE12" s="375"/>
      <c r="HFF12" s="375"/>
      <c r="HFG12" s="375"/>
      <c r="HFH12" s="375"/>
      <c r="HFI12" s="376"/>
      <c r="HFJ12" s="375"/>
      <c r="HFK12" s="376"/>
      <c r="HFL12" s="375"/>
      <c r="HFM12" s="375"/>
      <c r="HFN12" s="375"/>
      <c r="HFO12" s="375"/>
      <c r="HFP12" s="376"/>
      <c r="HFQ12" s="375"/>
      <c r="HFR12" s="376"/>
      <c r="HFS12" s="375"/>
      <c r="HFT12" s="375"/>
      <c r="HFU12" s="375"/>
      <c r="HFV12" s="375"/>
      <c r="HFW12" s="376"/>
      <c r="HFX12" s="375"/>
      <c r="HFY12" s="376"/>
      <c r="HFZ12" s="375"/>
      <c r="HGA12" s="375"/>
      <c r="HGB12" s="375"/>
      <c r="HGC12" s="375"/>
      <c r="HGD12" s="376"/>
      <c r="HGE12" s="375"/>
      <c r="HGF12" s="376"/>
      <c r="HGG12" s="375"/>
      <c r="HGH12" s="375"/>
      <c r="HGI12" s="375"/>
      <c r="HGJ12" s="375"/>
      <c r="HGK12" s="376"/>
      <c r="HGL12" s="375"/>
      <c r="HGM12" s="376"/>
      <c r="HGN12" s="375"/>
      <c r="HGO12" s="375"/>
      <c r="HGP12" s="375"/>
      <c r="HGQ12" s="375"/>
      <c r="HGR12" s="376"/>
      <c r="HGS12" s="375"/>
      <c r="HGT12" s="376"/>
      <c r="HGU12" s="375"/>
      <c r="HGV12" s="375"/>
      <c r="HGW12" s="375"/>
      <c r="HGX12" s="375"/>
      <c r="HGY12" s="376"/>
      <c r="HGZ12" s="375"/>
      <c r="HHA12" s="376"/>
      <c r="HHB12" s="375"/>
      <c r="HHC12" s="375"/>
      <c r="HHD12" s="375"/>
      <c r="HHE12" s="375"/>
      <c r="HHF12" s="376"/>
      <c r="HHG12" s="375"/>
      <c r="HHH12" s="376"/>
      <c r="HHI12" s="375"/>
      <c r="HHJ12" s="375"/>
      <c r="HHK12" s="375"/>
      <c r="HHL12" s="375"/>
      <c r="HHM12" s="376"/>
      <c r="HHN12" s="375"/>
      <c r="HHO12" s="376"/>
      <c r="HHP12" s="375"/>
      <c r="HHQ12" s="375"/>
      <c r="HHR12" s="375"/>
      <c r="HHS12" s="375"/>
      <c r="HHT12" s="376"/>
      <c r="HHU12" s="375"/>
      <c r="HHV12" s="376"/>
      <c r="HHW12" s="375"/>
      <c r="HHX12" s="375"/>
      <c r="HHY12" s="375"/>
      <c r="HHZ12" s="375"/>
      <c r="HIA12" s="376"/>
      <c r="HIB12" s="375"/>
      <c r="HIC12" s="376"/>
      <c r="HID12" s="375"/>
      <c r="HIE12" s="375"/>
      <c r="HIF12" s="375"/>
      <c r="HIG12" s="375"/>
      <c r="HIH12" s="376"/>
      <c r="HII12" s="375"/>
      <c r="HIJ12" s="376"/>
      <c r="HIK12" s="375"/>
      <c r="HIL12" s="375"/>
      <c r="HIM12" s="375"/>
      <c r="HIN12" s="375"/>
      <c r="HIO12" s="376"/>
      <c r="HIP12" s="375"/>
      <c r="HIQ12" s="376"/>
      <c r="HIR12" s="375"/>
      <c r="HIS12" s="375"/>
      <c r="HIT12" s="375"/>
      <c r="HIU12" s="375"/>
      <c r="HIV12" s="376"/>
      <c r="HIW12" s="375"/>
      <c r="HIX12" s="376"/>
      <c r="HIY12" s="375"/>
      <c r="HIZ12" s="375"/>
      <c r="HJA12" s="375"/>
      <c r="HJB12" s="375"/>
      <c r="HJC12" s="376"/>
      <c r="HJD12" s="375"/>
      <c r="HJE12" s="376"/>
      <c r="HJF12" s="375"/>
      <c r="HJG12" s="375"/>
      <c r="HJH12" s="375"/>
      <c r="HJI12" s="375"/>
      <c r="HJJ12" s="376"/>
      <c r="HJK12" s="375"/>
      <c r="HJL12" s="376"/>
      <c r="HJM12" s="375"/>
      <c r="HJN12" s="375"/>
      <c r="HJO12" s="375"/>
      <c r="HJP12" s="375"/>
      <c r="HJQ12" s="376"/>
      <c r="HJR12" s="375"/>
      <c r="HJS12" s="376"/>
      <c r="HJT12" s="375"/>
      <c r="HJU12" s="375"/>
      <c r="HJV12" s="375"/>
      <c r="HJW12" s="375"/>
      <c r="HJX12" s="376"/>
      <c r="HJY12" s="375"/>
      <c r="HJZ12" s="376"/>
      <c r="HKA12" s="375"/>
      <c r="HKB12" s="375"/>
      <c r="HKC12" s="375"/>
      <c r="HKD12" s="375"/>
      <c r="HKE12" s="376"/>
      <c r="HKF12" s="375"/>
      <c r="HKG12" s="376"/>
      <c r="HKH12" s="375"/>
      <c r="HKI12" s="375"/>
      <c r="HKJ12" s="375"/>
      <c r="HKK12" s="375"/>
      <c r="HKL12" s="376"/>
      <c r="HKM12" s="375"/>
      <c r="HKN12" s="376"/>
      <c r="HKO12" s="375"/>
      <c r="HKP12" s="375"/>
      <c r="HKQ12" s="375"/>
      <c r="HKR12" s="375"/>
      <c r="HKS12" s="376"/>
      <c r="HKT12" s="375"/>
      <c r="HKU12" s="376"/>
      <c r="HKV12" s="375"/>
      <c r="HKW12" s="375"/>
      <c r="HKX12" s="375"/>
      <c r="HKY12" s="375"/>
      <c r="HKZ12" s="376"/>
      <c r="HLA12" s="375"/>
      <c r="HLB12" s="376"/>
      <c r="HLC12" s="375"/>
      <c r="HLD12" s="375"/>
      <c r="HLE12" s="375"/>
      <c r="HLF12" s="375"/>
      <c r="HLG12" s="376"/>
      <c r="HLH12" s="375"/>
      <c r="HLI12" s="376"/>
      <c r="HLJ12" s="375"/>
      <c r="HLK12" s="375"/>
      <c r="HLL12" s="375"/>
      <c r="HLM12" s="375"/>
      <c r="HLN12" s="376"/>
      <c r="HLO12" s="375"/>
      <c r="HLP12" s="376"/>
      <c r="HLQ12" s="375"/>
      <c r="HLR12" s="375"/>
      <c r="HLS12" s="375"/>
      <c r="HLT12" s="375"/>
      <c r="HLU12" s="376"/>
      <c r="HLV12" s="375"/>
      <c r="HLW12" s="376"/>
      <c r="HLX12" s="375"/>
      <c r="HLY12" s="375"/>
      <c r="HLZ12" s="375"/>
      <c r="HMA12" s="375"/>
      <c r="HMB12" s="376"/>
      <c r="HMC12" s="375"/>
      <c r="HMD12" s="376"/>
      <c r="HME12" s="375"/>
      <c r="HMF12" s="375"/>
      <c r="HMG12" s="375"/>
      <c r="HMH12" s="375"/>
      <c r="HMI12" s="376"/>
      <c r="HMJ12" s="375"/>
      <c r="HMK12" s="376"/>
      <c r="HML12" s="375"/>
      <c r="HMM12" s="375"/>
      <c r="HMN12" s="375"/>
      <c r="HMO12" s="375"/>
      <c r="HMP12" s="376"/>
      <c r="HMQ12" s="375"/>
      <c r="HMR12" s="376"/>
      <c r="HMS12" s="375"/>
      <c r="HMT12" s="375"/>
      <c r="HMU12" s="375"/>
      <c r="HMV12" s="375"/>
      <c r="HMW12" s="376"/>
      <c r="HMX12" s="375"/>
      <c r="HMY12" s="376"/>
      <c r="HMZ12" s="375"/>
      <c r="HNA12" s="375"/>
      <c r="HNB12" s="375"/>
      <c r="HNC12" s="375"/>
      <c r="HND12" s="376"/>
      <c r="HNE12" s="375"/>
      <c r="HNF12" s="376"/>
      <c r="HNG12" s="375"/>
      <c r="HNH12" s="375"/>
      <c r="HNI12" s="375"/>
      <c r="HNJ12" s="375"/>
      <c r="HNK12" s="376"/>
      <c r="HNL12" s="375"/>
      <c r="HNM12" s="376"/>
      <c r="HNN12" s="375"/>
      <c r="HNO12" s="375"/>
      <c r="HNP12" s="375"/>
      <c r="HNQ12" s="375"/>
      <c r="HNR12" s="376"/>
      <c r="HNS12" s="375"/>
      <c r="HNT12" s="376"/>
      <c r="HNU12" s="375"/>
      <c r="HNV12" s="375"/>
      <c r="HNW12" s="375"/>
      <c r="HNX12" s="375"/>
      <c r="HNY12" s="376"/>
      <c r="HNZ12" s="375"/>
      <c r="HOA12" s="376"/>
      <c r="HOB12" s="375"/>
      <c r="HOC12" s="375"/>
      <c r="HOD12" s="375"/>
      <c r="HOE12" s="375"/>
      <c r="HOF12" s="376"/>
      <c r="HOG12" s="375"/>
      <c r="HOH12" s="376"/>
      <c r="HOI12" s="375"/>
      <c r="HOJ12" s="375"/>
      <c r="HOK12" s="375"/>
      <c r="HOL12" s="375"/>
      <c r="HOM12" s="376"/>
      <c r="HON12" s="375"/>
      <c r="HOO12" s="376"/>
      <c r="HOP12" s="375"/>
      <c r="HOQ12" s="375"/>
      <c r="HOR12" s="375"/>
      <c r="HOS12" s="375"/>
      <c r="HOT12" s="376"/>
      <c r="HOU12" s="375"/>
      <c r="HOV12" s="376"/>
      <c r="HOW12" s="375"/>
      <c r="HOX12" s="375"/>
      <c r="HOY12" s="375"/>
      <c r="HOZ12" s="375"/>
      <c r="HPA12" s="376"/>
      <c r="HPB12" s="375"/>
      <c r="HPC12" s="376"/>
      <c r="HPD12" s="375"/>
      <c r="HPE12" s="375"/>
      <c r="HPF12" s="375"/>
      <c r="HPG12" s="375"/>
      <c r="HPH12" s="376"/>
      <c r="HPI12" s="375"/>
      <c r="HPJ12" s="376"/>
      <c r="HPK12" s="375"/>
      <c r="HPL12" s="375"/>
      <c r="HPM12" s="375"/>
      <c r="HPN12" s="375"/>
      <c r="HPO12" s="376"/>
      <c r="HPP12" s="375"/>
      <c r="HPQ12" s="376"/>
      <c r="HPR12" s="375"/>
      <c r="HPS12" s="375"/>
      <c r="HPT12" s="375"/>
      <c r="HPU12" s="375"/>
      <c r="HPV12" s="376"/>
      <c r="HPW12" s="375"/>
      <c r="HPX12" s="376"/>
      <c r="HPY12" s="375"/>
      <c r="HPZ12" s="375"/>
      <c r="HQA12" s="375"/>
      <c r="HQB12" s="375"/>
      <c r="HQC12" s="376"/>
      <c r="HQD12" s="375"/>
      <c r="HQE12" s="376"/>
      <c r="HQF12" s="375"/>
      <c r="HQG12" s="375"/>
      <c r="HQH12" s="375"/>
      <c r="HQI12" s="375"/>
      <c r="HQJ12" s="376"/>
      <c r="HQK12" s="375"/>
      <c r="HQL12" s="376"/>
      <c r="HQM12" s="375"/>
      <c r="HQN12" s="375"/>
      <c r="HQO12" s="375"/>
      <c r="HQP12" s="375"/>
      <c r="HQQ12" s="376"/>
      <c r="HQR12" s="375"/>
      <c r="HQS12" s="376"/>
      <c r="HQT12" s="375"/>
      <c r="HQU12" s="375"/>
      <c r="HQV12" s="375"/>
      <c r="HQW12" s="375"/>
      <c r="HQX12" s="376"/>
      <c r="HQY12" s="375"/>
      <c r="HQZ12" s="376"/>
      <c r="HRA12" s="375"/>
      <c r="HRB12" s="375"/>
      <c r="HRC12" s="375"/>
      <c r="HRD12" s="375"/>
      <c r="HRE12" s="376"/>
      <c r="HRF12" s="375"/>
      <c r="HRG12" s="376"/>
      <c r="HRH12" s="375"/>
      <c r="HRI12" s="375"/>
      <c r="HRJ12" s="375"/>
      <c r="HRK12" s="375"/>
      <c r="HRL12" s="376"/>
      <c r="HRM12" s="375"/>
      <c r="HRN12" s="376"/>
      <c r="HRO12" s="375"/>
      <c r="HRP12" s="375"/>
      <c r="HRQ12" s="375"/>
      <c r="HRR12" s="375"/>
      <c r="HRS12" s="376"/>
      <c r="HRT12" s="375"/>
      <c r="HRU12" s="376"/>
      <c r="HRV12" s="375"/>
      <c r="HRW12" s="375"/>
      <c r="HRX12" s="375"/>
      <c r="HRY12" s="375"/>
      <c r="HRZ12" s="376"/>
      <c r="HSA12" s="375"/>
      <c r="HSB12" s="376"/>
      <c r="HSC12" s="375"/>
      <c r="HSD12" s="375"/>
      <c r="HSE12" s="375"/>
      <c r="HSF12" s="375"/>
      <c r="HSG12" s="376"/>
      <c r="HSH12" s="375"/>
      <c r="HSI12" s="376"/>
      <c r="HSJ12" s="375"/>
      <c r="HSK12" s="375"/>
      <c r="HSL12" s="375"/>
      <c r="HSM12" s="375"/>
      <c r="HSN12" s="376"/>
      <c r="HSO12" s="375"/>
      <c r="HSP12" s="376"/>
      <c r="HSQ12" s="375"/>
      <c r="HSR12" s="375"/>
      <c r="HSS12" s="375"/>
      <c r="HST12" s="375"/>
      <c r="HSU12" s="376"/>
      <c r="HSV12" s="375"/>
      <c r="HSW12" s="376"/>
      <c r="HSX12" s="375"/>
      <c r="HSY12" s="375"/>
      <c r="HSZ12" s="375"/>
      <c r="HTA12" s="375"/>
      <c r="HTB12" s="376"/>
      <c r="HTC12" s="375"/>
      <c r="HTD12" s="376"/>
      <c r="HTE12" s="375"/>
      <c r="HTF12" s="375"/>
      <c r="HTG12" s="375"/>
      <c r="HTH12" s="375"/>
      <c r="HTI12" s="376"/>
      <c r="HTJ12" s="375"/>
      <c r="HTK12" s="376"/>
      <c r="HTL12" s="375"/>
      <c r="HTM12" s="375"/>
      <c r="HTN12" s="375"/>
      <c r="HTO12" s="375"/>
      <c r="HTP12" s="376"/>
      <c r="HTQ12" s="375"/>
      <c r="HTR12" s="376"/>
      <c r="HTS12" s="375"/>
      <c r="HTT12" s="375"/>
      <c r="HTU12" s="375"/>
      <c r="HTV12" s="375"/>
      <c r="HTW12" s="376"/>
      <c r="HTX12" s="375"/>
      <c r="HTY12" s="376"/>
      <c r="HTZ12" s="375"/>
      <c r="HUA12" s="375"/>
      <c r="HUB12" s="375"/>
      <c r="HUC12" s="375"/>
      <c r="HUD12" s="376"/>
      <c r="HUE12" s="375"/>
      <c r="HUF12" s="376"/>
      <c r="HUG12" s="375"/>
      <c r="HUH12" s="375"/>
      <c r="HUI12" s="375"/>
      <c r="HUJ12" s="375"/>
      <c r="HUK12" s="376"/>
      <c r="HUL12" s="375"/>
      <c r="HUM12" s="376"/>
      <c r="HUN12" s="375"/>
      <c r="HUO12" s="375"/>
      <c r="HUP12" s="375"/>
      <c r="HUQ12" s="375"/>
      <c r="HUR12" s="376"/>
      <c r="HUS12" s="375"/>
      <c r="HUT12" s="376"/>
      <c r="HUU12" s="375"/>
      <c r="HUV12" s="375"/>
      <c r="HUW12" s="375"/>
      <c r="HUX12" s="375"/>
      <c r="HUY12" s="376"/>
      <c r="HUZ12" s="375"/>
      <c r="HVA12" s="376"/>
      <c r="HVB12" s="375"/>
      <c r="HVC12" s="375"/>
      <c r="HVD12" s="375"/>
      <c r="HVE12" s="375"/>
      <c r="HVF12" s="376"/>
      <c r="HVG12" s="375"/>
      <c r="HVH12" s="376"/>
      <c r="HVI12" s="375"/>
      <c r="HVJ12" s="375"/>
      <c r="HVK12" s="375"/>
      <c r="HVL12" s="375"/>
      <c r="HVM12" s="376"/>
      <c r="HVN12" s="375"/>
      <c r="HVO12" s="376"/>
      <c r="HVP12" s="375"/>
      <c r="HVQ12" s="375"/>
      <c r="HVR12" s="375"/>
      <c r="HVS12" s="375"/>
      <c r="HVT12" s="376"/>
      <c r="HVU12" s="375"/>
      <c r="HVV12" s="376"/>
      <c r="HVW12" s="375"/>
      <c r="HVX12" s="375"/>
      <c r="HVY12" s="375"/>
      <c r="HVZ12" s="375"/>
      <c r="HWA12" s="376"/>
      <c r="HWB12" s="375"/>
      <c r="HWC12" s="376"/>
      <c r="HWD12" s="375"/>
      <c r="HWE12" s="375"/>
      <c r="HWF12" s="375"/>
      <c r="HWG12" s="375"/>
      <c r="HWH12" s="376"/>
      <c r="HWI12" s="375"/>
      <c r="HWJ12" s="376"/>
      <c r="HWK12" s="375"/>
      <c r="HWL12" s="375"/>
      <c r="HWM12" s="375"/>
      <c r="HWN12" s="375"/>
      <c r="HWO12" s="376"/>
      <c r="HWP12" s="375"/>
      <c r="HWQ12" s="376"/>
      <c r="HWR12" s="375"/>
      <c r="HWS12" s="375"/>
      <c r="HWT12" s="375"/>
      <c r="HWU12" s="375"/>
      <c r="HWV12" s="376"/>
      <c r="HWW12" s="375"/>
      <c r="HWX12" s="376"/>
      <c r="HWY12" s="375"/>
      <c r="HWZ12" s="375"/>
      <c r="HXA12" s="375"/>
      <c r="HXB12" s="375"/>
      <c r="HXC12" s="376"/>
      <c r="HXD12" s="375"/>
      <c r="HXE12" s="376"/>
      <c r="HXF12" s="375"/>
      <c r="HXG12" s="375"/>
      <c r="HXH12" s="375"/>
      <c r="HXI12" s="375"/>
      <c r="HXJ12" s="376"/>
      <c r="HXK12" s="375"/>
      <c r="HXL12" s="376"/>
      <c r="HXM12" s="375"/>
      <c r="HXN12" s="375"/>
      <c r="HXO12" s="375"/>
      <c r="HXP12" s="375"/>
      <c r="HXQ12" s="376"/>
      <c r="HXR12" s="375"/>
      <c r="HXS12" s="376"/>
      <c r="HXT12" s="375"/>
      <c r="HXU12" s="375"/>
      <c r="HXV12" s="375"/>
      <c r="HXW12" s="375"/>
      <c r="HXX12" s="376"/>
      <c r="HXY12" s="375"/>
      <c r="HXZ12" s="376"/>
      <c r="HYA12" s="375"/>
      <c r="HYB12" s="375"/>
      <c r="HYC12" s="375"/>
      <c r="HYD12" s="375"/>
      <c r="HYE12" s="376"/>
      <c r="HYF12" s="375"/>
      <c r="HYG12" s="376"/>
      <c r="HYH12" s="375"/>
      <c r="HYI12" s="375"/>
      <c r="HYJ12" s="375"/>
      <c r="HYK12" s="375"/>
      <c r="HYL12" s="376"/>
      <c r="HYM12" s="375"/>
      <c r="HYN12" s="376"/>
      <c r="HYO12" s="375"/>
      <c r="HYP12" s="375"/>
      <c r="HYQ12" s="375"/>
      <c r="HYR12" s="375"/>
      <c r="HYS12" s="376"/>
      <c r="HYT12" s="375"/>
      <c r="HYU12" s="376"/>
      <c r="HYV12" s="375"/>
      <c r="HYW12" s="375"/>
      <c r="HYX12" s="375"/>
      <c r="HYY12" s="375"/>
      <c r="HYZ12" s="376"/>
      <c r="HZA12" s="375"/>
      <c r="HZB12" s="376"/>
      <c r="HZC12" s="375"/>
      <c r="HZD12" s="375"/>
      <c r="HZE12" s="375"/>
      <c r="HZF12" s="375"/>
      <c r="HZG12" s="376"/>
      <c r="HZH12" s="375"/>
      <c r="HZI12" s="376"/>
      <c r="HZJ12" s="375"/>
      <c r="HZK12" s="375"/>
      <c r="HZL12" s="375"/>
      <c r="HZM12" s="375"/>
      <c r="HZN12" s="376"/>
      <c r="HZO12" s="375"/>
      <c r="HZP12" s="376"/>
      <c r="HZQ12" s="375"/>
      <c r="HZR12" s="375"/>
      <c r="HZS12" s="375"/>
      <c r="HZT12" s="375"/>
      <c r="HZU12" s="376"/>
      <c r="HZV12" s="375"/>
      <c r="HZW12" s="376"/>
      <c r="HZX12" s="375"/>
      <c r="HZY12" s="375"/>
      <c r="HZZ12" s="375"/>
      <c r="IAA12" s="375"/>
      <c r="IAB12" s="376"/>
      <c r="IAC12" s="375"/>
      <c r="IAD12" s="376"/>
      <c r="IAE12" s="375"/>
      <c r="IAF12" s="375"/>
      <c r="IAG12" s="375"/>
      <c r="IAH12" s="375"/>
      <c r="IAI12" s="376"/>
      <c r="IAJ12" s="375"/>
      <c r="IAK12" s="376"/>
      <c r="IAL12" s="375"/>
      <c r="IAM12" s="375"/>
      <c r="IAN12" s="375"/>
      <c r="IAO12" s="375"/>
      <c r="IAP12" s="376"/>
      <c r="IAQ12" s="375"/>
      <c r="IAR12" s="376"/>
      <c r="IAS12" s="375"/>
      <c r="IAT12" s="375"/>
      <c r="IAU12" s="375"/>
      <c r="IAV12" s="375"/>
      <c r="IAW12" s="376"/>
      <c r="IAX12" s="375"/>
      <c r="IAY12" s="376"/>
      <c r="IAZ12" s="375"/>
      <c r="IBA12" s="375"/>
      <c r="IBB12" s="375"/>
      <c r="IBC12" s="375"/>
      <c r="IBD12" s="376"/>
      <c r="IBE12" s="375"/>
      <c r="IBF12" s="376"/>
      <c r="IBG12" s="375"/>
      <c r="IBH12" s="375"/>
      <c r="IBI12" s="375"/>
      <c r="IBJ12" s="375"/>
      <c r="IBK12" s="376"/>
      <c r="IBL12" s="375"/>
      <c r="IBM12" s="376"/>
      <c r="IBN12" s="375"/>
      <c r="IBO12" s="375"/>
      <c r="IBP12" s="375"/>
      <c r="IBQ12" s="375"/>
      <c r="IBR12" s="376"/>
      <c r="IBS12" s="375"/>
      <c r="IBT12" s="376"/>
      <c r="IBU12" s="375"/>
      <c r="IBV12" s="375"/>
      <c r="IBW12" s="375"/>
      <c r="IBX12" s="375"/>
      <c r="IBY12" s="376"/>
      <c r="IBZ12" s="375"/>
      <c r="ICA12" s="376"/>
      <c r="ICB12" s="375"/>
      <c r="ICC12" s="375"/>
      <c r="ICD12" s="375"/>
      <c r="ICE12" s="375"/>
      <c r="ICF12" s="376"/>
      <c r="ICG12" s="375"/>
      <c r="ICH12" s="376"/>
      <c r="ICI12" s="375"/>
      <c r="ICJ12" s="375"/>
      <c r="ICK12" s="375"/>
      <c r="ICL12" s="375"/>
      <c r="ICM12" s="376"/>
      <c r="ICN12" s="375"/>
      <c r="ICO12" s="376"/>
      <c r="ICP12" s="375"/>
      <c r="ICQ12" s="375"/>
      <c r="ICR12" s="375"/>
      <c r="ICS12" s="375"/>
      <c r="ICT12" s="376"/>
      <c r="ICU12" s="375"/>
      <c r="ICV12" s="376"/>
      <c r="ICW12" s="375"/>
      <c r="ICX12" s="375"/>
      <c r="ICY12" s="375"/>
      <c r="ICZ12" s="375"/>
      <c r="IDA12" s="376"/>
      <c r="IDB12" s="375"/>
      <c r="IDC12" s="376"/>
      <c r="IDD12" s="375"/>
      <c r="IDE12" s="375"/>
      <c r="IDF12" s="375"/>
      <c r="IDG12" s="375"/>
      <c r="IDH12" s="376"/>
      <c r="IDI12" s="375"/>
      <c r="IDJ12" s="376"/>
      <c r="IDK12" s="375"/>
      <c r="IDL12" s="375"/>
      <c r="IDM12" s="375"/>
      <c r="IDN12" s="375"/>
      <c r="IDO12" s="376"/>
      <c r="IDP12" s="375"/>
      <c r="IDQ12" s="376"/>
      <c r="IDR12" s="375"/>
      <c r="IDS12" s="375"/>
      <c r="IDT12" s="375"/>
      <c r="IDU12" s="375"/>
      <c r="IDV12" s="376"/>
      <c r="IDW12" s="375"/>
      <c r="IDX12" s="376"/>
      <c r="IDY12" s="375"/>
      <c r="IDZ12" s="375"/>
      <c r="IEA12" s="375"/>
      <c r="IEB12" s="375"/>
      <c r="IEC12" s="376"/>
      <c r="IED12" s="375"/>
      <c r="IEE12" s="376"/>
      <c r="IEF12" s="375"/>
      <c r="IEG12" s="375"/>
      <c r="IEH12" s="375"/>
      <c r="IEI12" s="375"/>
      <c r="IEJ12" s="376"/>
      <c r="IEK12" s="375"/>
      <c r="IEL12" s="376"/>
      <c r="IEM12" s="375"/>
      <c r="IEN12" s="375"/>
      <c r="IEO12" s="375"/>
      <c r="IEP12" s="375"/>
      <c r="IEQ12" s="376"/>
      <c r="IER12" s="375"/>
      <c r="IES12" s="376"/>
      <c r="IET12" s="375"/>
      <c r="IEU12" s="375"/>
      <c r="IEV12" s="375"/>
      <c r="IEW12" s="375"/>
      <c r="IEX12" s="376"/>
      <c r="IEY12" s="375"/>
      <c r="IEZ12" s="376"/>
      <c r="IFA12" s="375"/>
      <c r="IFB12" s="375"/>
      <c r="IFC12" s="375"/>
      <c r="IFD12" s="375"/>
      <c r="IFE12" s="376"/>
      <c r="IFF12" s="375"/>
      <c r="IFG12" s="376"/>
      <c r="IFH12" s="375"/>
      <c r="IFI12" s="375"/>
      <c r="IFJ12" s="375"/>
      <c r="IFK12" s="375"/>
      <c r="IFL12" s="376"/>
      <c r="IFM12" s="375"/>
      <c r="IFN12" s="376"/>
      <c r="IFO12" s="375"/>
      <c r="IFP12" s="375"/>
      <c r="IFQ12" s="375"/>
      <c r="IFR12" s="375"/>
      <c r="IFS12" s="376"/>
      <c r="IFT12" s="375"/>
      <c r="IFU12" s="376"/>
      <c r="IFV12" s="375"/>
      <c r="IFW12" s="375"/>
      <c r="IFX12" s="375"/>
      <c r="IFY12" s="375"/>
      <c r="IFZ12" s="376"/>
      <c r="IGA12" s="375"/>
      <c r="IGB12" s="376"/>
      <c r="IGC12" s="375"/>
      <c r="IGD12" s="375"/>
      <c r="IGE12" s="375"/>
      <c r="IGF12" s="375"/>
      <c r="IGG12" s="376"/>
      <c r="IGH12" s="375"/>
      <c r="IGI12" s="376"/>
      <c r="IGJ12" s="375"/>
      <c r="IGK12" s="375"/>
      <c r="IGL12" s="375"/>
      <c r="IGM12" s="375"/>
      <c r="IGN12" s="376"/>
      <c r="IGO12" s="375"/>
      <c r="IGP12" s="376"/>
      <c r="IGQ12" s="375"/>
      <c r="IGR12" s="375"/>
      <c r="IGS12" s="375"/>
      <c r="IGT12" s="375"/>
      <c r="IGU12" s="376"/>
      <c r="IGV12" s="375"/>
      <c r="IGW12" s="376"/>
      <c r="IGX12" s="375"/>
      <c r="IGY12" s="375"/>
      <c r="IGZ12" s="375"/>
      <c r="IHA12" s="375"/>
      <c r="IHB12" s="376"/>
      <c r="IHC12" s="375"/>
      <c r="IHD12" s="376"/>
      <c r="IHE12" s="375"/>
      <c r="IHF12" s="375"/>
      <c r="IHG12" s="375"/>
      <c r="IHH12" s="375"/>
      <c r="IHI12" s="376"/>
      <c r="IHJ12" s="375"/>
      <c r="IHK12" s="376"/>
      <c r="IHL12" s="375"/>
      <c r="IHM12" s="375"/>
      <c r="IHN12" s="375"/>
      <c r="IHO12" s="375"/>
      <c r="IHP12" s="376"/>
      <c r="IHQ12" s="375"/>
      <c r="IHR12" s="376"/>
      <c r="IHS12" s="375"/>
      <c r="IHT12" s="375"/>
      <c r="IHU12" s="375"/>
      <c r="IHV12" s="375"/>
      <c r="IHW12" s="376"/>
      <c r="IHX12" s="375"/>
      <c r="IHY12" s="376"/>
      <c r="IHZ12" s="375"/>
      <c r="IIA12" s="375"/>
      <c r="IIB12" s="375"/>
      <c r="IIC12" s="375"/>
      <c r="IID12" s="376"/>
      <c r="IIE12" s="375"/>
      <c r="IIF12" s="376"/>
      <c r="IIG12" s="375"/>
      <c r="IIH12" s="375"/>
      <c r="III12" s="375"/>
      <c r="IIJ12" s="375"/>
      <c r="IIK12" s="376"/>
      <c r="IIL12" s="375"/>
      <c r="IIM12" s="376"/>
      <c r="IIN12" s="375"/>
      <c r="IIO12" s="375"/>
      <c r="IIP12" s="375"/>
      <c r="IIQ12" s="375"/>
      <c r="IIR12" s="376"/>
      <c r="IIS12" s="375"/>
      <c r="IIT12" s="376"/>
      <c r="IIU12" s="375"/>
      <c r="IIV12" s="375"/>
      <c r="IIW12" s="375"/>
      <c r="IIX12" s="375"/>
      <c r="IIY12" s="376"/>
      <c r="IIZ12" s="375"/>
      <c r="IJA12" s="376"/>
      <c r="IJB12" s="375"/>
      <c r="IJC12" s="375"/>
      <c r="IJD12" s="375"/>
      <c r="IJE12" s="375"/>
      <c r="IJF12" s="376"/>
      <c r="IJG12" s="375"/>
      <c r="IJH12" s="376"/>
      <c r="IJI12" s="375"/>
      <c r="IJJ12" s="375"/>
      <c r="IJK12" s="375"/>
      <c r="IJL12" s="375"/>
      <c r="IJM12" s="376"/>
      <c r="IJN12" s="375"/>
      <c r="IJO12" s="376"/>
      <c r="IJP12" s="375"/>
      <c r="IJQ12" s="375"/>
      <c r="IJR12" s="375"/>
      <c r="IJS12" s="375"/>
      <c r="IJT12" s="376"/>
      <c r="IJU12" s="375"/>
      <c r="IJV12" s="376"/>
      <c r="IJW12" s="375"/>
      <c r="IJX12" s="375"/>
      <c r="IJY12" s="375"/>
      <c r="IJZ12" s="375"/>
      <c r="IKA12" s="376"/>
      <c r="IKB12" s="375"/>
      <c r="IKC12" s="376"/>
      <c r="IKD12" s="375"/>
      <c r="IKE12" s="375"/>
      <c r="IKF12" s="375"/>
      <c r="IKG12" s="375"/>
      <c r="IKH12" s="376"/>
      <c r="IKI12" s="375"/>
      <c r="IKJ12" s="376"/>
      <c r="IKK12" s="375"/>
      <c r="IKL12" s="375"/>
      <c r="IKM12" s="375"/>
      <c r="IKN12" s="375"/>
      <c r="IKO12" s="376"/>
      <c r="IKP12" s="375"/>
      <c r="IKQ12" s="376"/>
      <c r="IKR12" s="375"/>
      <c r="IKS12" s="375"/>
      <c r="IKT12" s="375"/>
      <c r="IKU12" s="375"/>
      <c r="IKV12" s="376"/>
      <c r="IKW12" s="375"/>
      <c r="IKX12" s="376"/>
      <c r="IKY12" s="375"/>
      <c r="IKZ12" s="375"/>
      <c r="ILA12" s="375"/>
      <c r="ILB12" s="375"/>
      <c r="ILC12" s="376"/>
      <c r="ILD12" s="375"/>
      <c r="ILE12" s="376"/>
      <c r="ILF12" s="375"/>
      <c r="ILG12" s="375"/>
      <c r="ILH12" s="375"/>
      <c r="ILI12" s="375"/>
      <c r="ILJ12" s="376"/>
      <c r="ILK12" s="375"/>
      <c r="ILL12" s="376"/>
      <c r="ILM12" s="375"/>
      <c r="ILN12" s="375"/>
      <c r="ILO12" s="375"/>
      <c r="ILP12" s="375"/>
      <c r="ILQ12" s="376"/>
      <c r="ILR12" s="375"/>
      <c r="ILS12" s="376"/>
      <c r="ILT12" s="375"/>
      <c r="ILU12" s="375"/>
      <c r="ILV12" s="375"/>
      <c r="ILW12" s="375"/>
      <c r="ILX12" s="376"/>
      <c r="ILY12" s="375"/>
      <c r="ILZ12" s="376"/>
      <c r="IMA12" s="375"/>
      <c r="IMB12" s="375"/>
      <c r="IMC12" s="375"/>
      <c r="IMD12" s="375"/>
      <c r="IME12" s="376"/>
      <c r="IMF12" s="375"/>
      <c r="IMG12" s="376"/>
      <c r="IMH12" s="375"/>
      <c r="IMI12" s="375"/>
      <c r="IMJ12" s="375"/>
      <c r="IMK12" s="375"/>
      <c r="IML12" s="376"/>
      <c r="IMM12" s="375"/>
      <c r="IMN12" s="376"/>
      <c r="IMO12" s="375"/>
      <c r="IMP12" s="375"/>
      <c r="IMQ12" s="375"/>
      <c r="IMR12" s="375"/>
      <c r="IMS12" s="376"/>
      <c r="IMT12" s="375"/>
      <c r="IMU12" s="376"/>
      <c r="IMV12" s="375"/>
      <c r="IMW12" s="375"/>
      <c r="IMX12" s="375"/>
      <c r="IMY12" s="375"/>
      <c r="IMZ12" s="376"/>
      <c r="INA12" s="375"/>
      <c r="INB12" s="376"/>
      <c r="INC12" s="375"/>
      <c r="IND12" s="375"/>
      <c r="INE12" s="375"/>
      <c r="INF12" s="375"/>
      <c r="ING12" s="376"/>
      <c r="INH12" s="375"/>
      <c r="INI12" s="376"/>
      <c r="INJ12" s="375"/>
      <c r="INK12" s="375"/>
      <c r="INL12" s="375"/>
      <c r="INM12" s="375"/>
      <c r="INN12" s="376"/>
      <c r="INO12" s="375"/>
      <c r="INP12" s="376"/>
      <c r="INQ12" s="375"/>
      <c r="INR12" s="375"/>
      <c r="INS12" s="375"/>
      <c r="INT12" s="375"/>
      <c r="INU12" s="376"/>
      <c r="INV12" s="375"/>
      <c r="INW12" s="376"/>
      <c r="INX12" s="375"/>
      <c r="INY12" s="375"/>
      <c r="INZ12" s="375"/>
      <c r="IOA12" s="375"/>
      <c r="IOB12" s="376"/>
      <c r="IOC12" s="375"/>
      <c r="IOD12" s="376"/>
      <c r="IOE12" s="375"/>
      <c r="IOF12" s="375"/>
      <c r="IOG12" s="375"/>
      <c r="IOH12" s="375"/>
      <c r="IOI12" s="376"/>
      <c r="IOJ12" s="375"/>
      <c r="IOK12" s="376"/>
      <c r="IOL12" s="375"/>
      <c r="IOM12" s="375"/>
      <c r="ION12" s="375"/>
      <c r="IOO12" s="375"/>
      <c r="IOP12" s="376"/>
      <c r="IOQ12" s="375"/>
      <c r="IOR12" s="376"/>
      <c r="IOS12" s="375"/>
      <c r="IOT12" s="375"/>
      <c r="IOU12" s="375"/>
      <c r="IOV12" s="375"/>
      <c r="IOW12" s="376"/>
      <c r="IOX12" s="375"/>
      <c r="IOY12" s="376"/>
      <c r="IOZ12" s="375"/>
      <c r="IPA12" s="375"/>
      <c r="IPB12" s="375"/>
      <c r="IPC12" s="375"/>
      <c r="IPD12" s="376"/>
      <c r="IPE12" s="375"/>
      <c r="IPF12" s="376"/>
      <c r="IPG12" s="375"/>
      <c r="IPH12" s="375"/>
      <c r="IPI12" s="375"/>
      <c r="IPJ12" s="375"/>
      <c r="IPK12" s="376"/>
      <c r="IPL12" s="375"/>
      <c r="IPM12" s="376"/>
      <c r="IPN12" s="375"/>
      <c r="IPO12" s="375"/>
      <c r="IPP12" s="375"/>
      <c r="IPQ12" s="375"/>
      <c r="IPR12" s="376"/>
      <c r="IPS12" s="375"/>
      <c r="IPT12" s="376"/>
      <c r="IPU12" s="375"/>
      <c r="IPV12" s="375"/>
      <c r="IPW12" s="375"/>
      <c r="IPX12" s="375"/>
      <c r="IPY12" s="376"/>
      <c r="IPZ12" s="375"/>
      <c r="IQA12" s="376"/>
      <c r="IQB12" s="375"/>
      <c r="IQC12" s="375"/>
      <c r="IQD12" s="375"/>
      <c r="IQE12" s="375"/>
      <c r="IQF12" s="376"/>
      <c r="IQG12" s="375"/>
      <c r="IQH12" s="376"/>
      <c r="IQI12" s="375"/>
      <c r="IQJ12" s="375"/>
      <c r="IQK12" s="375"/>
      <c r="IQL12" s="375"/>
      <c r="IQM12" s="376"/>
      <c r="IQN12" s="375"/>
      <c r="IQO12" s="376"/>
      <c r="IQP12" s="375"/>
      <c r="IQQ12" s="375"/>
      <c r="IQR12" s="375"/>
      <c r="IQS12" s="375"/>
      <c r="IQT12" s="376"/>
      <c r="IQU12" s="375"/>
      <c r="IQV12" s="376"/>
      <c r="IQW12" s="375"/>
      <c r="IQX12" s="375"/>
      <c r="IQY12" s="375"/>
      <c r="IQZ12" s="375"/>
      <c r="IRA12" s="376"/>
      <c r="IRB12" s="375"/>
      <c r="IRC12" s="376"/>
      <c r="IRD12" s="375"/>
      <c r="IRE12" s="375"/>
      <c r="IRF12" s="375"/>
      <c r="IRG12" s="375"/>
      <c r="IRH12" s="376"/>
      <c r="IRI12" s="375"/>
      <c r="IRJ12" s="376"/>
      <c r="IRK12" s="375"/>
      <c r="IRL12" s="375"/>
      <c r="IRM12" s="375"/>
      <c r="IRN12" s="375"/>
      <c r="IRO12" s="376"/>
      <c r="IRP12" s="375"/>
      <c r="IRQ12" s="376"/>
      <c r="IRR12" s="375"/>
      <c r="IRS12" s="375"/>
      <c r="IRT12" s="375"/>
      <c r="IRU12" s="375"/>
      <c r="IRV12" s="376"/>
      <c r="IRW12" s="375"/>
      <c r="IRX12" s="376"/>
      <c r="IRY12" s="375"/>
      <c r="IRZ12" s="375"/>
      <c r="ISA12" s="375"/>
      <c r="ISB12" s="375"/>
      <c r="ISC12" s="376"/>
      <c r="ISD12" s="375"/>
      <c r="ISE12" s="376"/>
      <c r="ISF12" s="375"/>
      <c r="ISG12" s="375"/>
      <c r="ISH12" s="375"/>
      <c r="ISI12" s="375"/>
      <c r="ISJ12" s="376"/>
      <c r="ISK12" s="375"/>
      <c r="ISL12" s="376"/>
      <c r="ISM12" s="375"/>
      <c r="ISN12" s="375"/>
      <c r="ISO12" s="375"/>
      <c r="ISP12" s="375"/>
      <c r="ISQ12" s="376"/>
      <c r="ISR12" s="375"/>
      <c r="ISS12" s="376"/>
      <c r="IST12" s="375"/>
      <c r="ISU12" s="375"/>
      <c r="ISV12" s="375"/>
      <c r="ISW12" s="375"/>
      <c r="ISX12" s="376"/>
      <c r="ISY12" s="375"/>
      <c r="ISZ12" s="376"/>
      <c r="ITA12" s="375"/>
      <c r="ITB12" s="375"/>
      <c r="ITC12" s="375"/>
      <c r="ITD12" s="375"/>
      <c r="ITE12" s="376"/>
      <c r="ITF12" s="375"/>
      <c r="ITG12" s="376"/>
      <c r="ITH12" s="375"/>
      <c r="ITI12" s="375"/>
      <c r="ITJ12" s="375"/>
      <c r="ITK12" s="375"/>
      <c r="ITL12" s="376"/>
      <c r="ITM12" s="375"/>
      <c r="ITN12" s="376"/>
      <c r="ITO12" s="375"/>
      <c r="ITP12" s="375"/>
      <c r="ITQ12" s="375"/>
      <c r="ITR12" s="375"/>
      <c r="ITS12" s="376"/>
      <c r="ITT12" s="375"/>
      <c r="ITU12" s="376"/>
      <c r="ITV12" s="375"/>
      <c r="ITW12" s="375"/>
      <c r="ITX12" s="375"/>
      <c r="ITY12" s="375"/>
      <c r="ITZ12" s="376"/>
      <c r="IUA12" s="375"/>
      <c r="IUB12" s="376"/>
      <c r="IUC12" s="375"/>
      <c r="IUD12" s="375"/>
      <c r="IUE12" s="375"/>
      <c r="IUF12" s="375"/>
      <c r="IUG12" s="376"/>
      <c r="IUH12" s="375"/>
      <c r="IUI12" s="376"/>
      <c r="IUJ12" s="375"/>
      <c r="IUK12" s="375"/>
      <c r="IUL12" s="375"/>
      <c r="IUM12" s="375"/>
      <c r="IUN12" s="376"/>
      <c r="IUO12" s="375"/>
      <c r="IUP12" s="376"/>
      <c r="IUQ12" s="375"/>
      <c r="IUR12" s="375"/>
      <c r="IUS12" s="375"/>
      <c r="IUT12" s="375"/>
      <c r="IUU12" s="376"/>
      <c r="IUV12" s="375"/>
      <c r="IUW12" s="376"/>
      <c r="IUX12" s="375"/>
      <c r="IUY12" s="375"/>
      <c r="IUZ12" s="375"/>
      <c r="IVA12" s="375"/>
      <c r="IVB12" s="376"/>
      <c r="IVC12" s="375"/>
      <c r="IVD12" s="376"/>
      <c r="IVE12" s="375"/>
      <c r="IVF12" s="375"/>
      <c r="IVG12" s="375"/>
      <c r="IVH12" s="375"/>
      <c r="IVI12" s="376"/>
      <c r="IVJ12" s="375"/>
      <c r="IVK12" s="376"/>
      <c r="IVL12" s="375"/>
      <c r="IVM12" s="375"/>
      <c r="IVN12" s="375"/>
      <c r="IVO12" s="375"/>
      <c r="IVP12" s="376"/>
      <c r="IVQ12" s="375"/>
      <c r="IVR12" s="376"/>
      <c r="IVS12" s="375"/>
      <c r="IVT12" s="375"/>
      <c r="IVU12" s="375"/>
      <c r="IVV12" s="375"/>
      <c r="IVW12" s="376"/>
      <c r="IVX12" s="375"/>
      <c r="IVY12" s="376"/>
      <c r="IVZ12" s="375"/>
      <c r="IWA12" s="375"/>
      <c r="IWB12" s="375"/>
      <c r="IWC12" s="375"/>
      <c r="IWD12" s="376"/>
      <c r="IWE12" s="375"/>
      <c r="IWF12" s="376"/>
      <c r="IWG12" s="375"/>
      <c r="IWH12" s="375"/>
      <c r="IWI12" s="375"/>
      <c r="IWJ12" s="375"/>
      <c r="IWK12" s="376"/>
      <c r="IWL12" s="375"/>
      <c r="IWM12" s="376"/>
      <c r="IWN12" s="375"/>
      <c r="IWO12" s="375"/>
      <c r="IWP12" s="375"/>
      <c r="IWQ12" s="375"/>
      <c r="IWR12" s="376"/>
      <c r="IWS12" s="375"/>
      <c r="IWT12" s="376"/>
      <c r="IWU12" s="375"/>
      <c r="IWV12" s="375"/>
      <c r="IWW12" s="375"/>
      <c r="IWX12" s="375"/>
      <c r="IWY12" s="376"/>
      <c r="IWZ12" s="375"/>
      <c r="IXA12" s="376"/>
      <c r="IXB12" s="375"/>
      <c r="IXC12" s="375"/>
      <c r="IXD12" s="375"/>
      <c r="IXE12" s="375"/>
      <c r="IXF12" s="376"/>
      <c r="IXG12" s="375"/>
      <c r="IXH12" s="376"/>
      <c r="IXI12" s="375"/>
      <c r="IXJ12" s="375"/>
      <c r="IXK12" s="375"/>
      <c r="IXL12" s="375"/>
      <c r="IXM12" s="376"/>
      <c r="IXN12" s="375"/>
      <c r="IXO12" s="376"/>
      <c r="IXP12" s="375"/>
      <c r="IXQ12" s="375"/>
      <c r="IXR12" s="375"/>
      <c r="IXS12" s="375"/>
      <c r="IXT12" s="376"/>
      <c r="IXU12" s="375"/>
      <c r="IXV12" s="376"/>
      <c r="IXW12" s="375"/>
      <c r="IXX12" s="375"/>
      <c r="IXY12" s="375"/>
      <c r="IXZ12" s="375"/>
      <c r="IYA12" s="376"/>
      <c r="IYB12" s="375"/>
      <c r="IYC12" s="376"/>
      <c r="IYD12" s="375"/>
      <c r="IYE12" s="375"/>
      <c r="IYF12" s="375"/>
      <c r="IYG12" s="375"/>
      <c r="IYH12" s="376"/>
      <c r="IYI12" s="375"/>
      <c r="IYJ12" s="376"/>
      <c r="IYK12" s="375"/>
      <c r="IYL12" s="375"/>
      <c r="IYM12" s="375"/>
      <c r="IYN12" s="375"/>
      <c r="IYO12" s="376"/>
      <c r="IYP12" s="375"/>
      <c r="IYQ12" s="376"/>
      <c r="IYR12" s="375"/>
      <c r="IYS12" s="375"/>
      <c r="IYT12" s="375"/>
      <c r="IYU12" s="375"/>
      <c r="IYV12" s="376"/>
      <c r="IYW12" s="375"/>
      <c r="IYX12" s="376"/>
      <c r="IYY12" s="375"/>
      <c r="IYZ12" s="375"/>
      <c r="IZA12" s="375"/>
      <c r="IZB12" s="375"/>
      <c r="IZC12" s="376"/>
      <c r="IZD12" s="375"/>
      <c r="IZE12" s="376"/>
      <c r="IZF12" s="375"/>
      <c r="IZG12" s="375"/>
      <c r="IZH12" s="375"/>
      <c r="IZI12" s="375"/>
      <c r="IZJ12" s="376"/>
      <c r="IZK12" s="375"/>
      <c r="IZL12" s="376"/>
      <c r="IZM12" s="375"/>
      <c r="IZN12" s="375"/>
      <c r="IZO12" s="375"/>
      <c r="IZP12" s="375"/>
      <c r="IZQ12" s="376"/>
      <c r="IZR12" s="375"/>
      <c r="IZS12" s="376"/>
      <c r="IZT12" s="375"/>
      <c r="IZU12" s="375"/>
      <c r="IZV12" s="375"/>
      <c r="IZW12" s="375"/>
      <c r="IZX12" s="376"/>
      <c r="IZY12" s="375"/>
      <c r="IZZ12" s="376"/>
      <c r="JAA12" s="375"/>
      <c r="JAB12" s="375"/>
      <c r="JAC12" s="375"/>
      <c r="JAD12" s="375"/>
      <c r="JAE12" s="376"/>
      <c r="JAF12" s="375"/>
      <c r="JAG12" s="376"/>
      <c r="JAH12" s="375"/>
      <c r="JAI12" s="375"/>
      <c r="JAJ12" s="375"/>
      <c r="JAK12" s="375"/>
      <c r="JAL12" s="376"/>
      <c r="JAM12" s="375"/>
      <c r="JAN12" s="376"/>
      <c r="JAO12" s="375"/>
      <c r="JAP12" s="375"/>
      <c r="JAQ12" s="375"/>
      <c r="JAR12" s="375"/>
      <c r="JAS12" s="376"/>
      <c r="JAT12" s="375"/>
      <c r="JAU12" s="376"/>
      <c r="JAV12" s="375"/>
      <c r="JAW12" s="375"/>
      <c r="JAX12" s="375"/>
      <c r="JAY12" s="375"/>
      <c r="JAZ12" s="376"/>
      <c r="JBA12" s="375"/>
      <c r="JBB12" s="376"/>
      <c r="JBC12" s="375"/>
      <c r="JBD12" s="375"/>
      <c r="JBE12" s="375"/>
      <c r="JBF12" s="375"/>
      <c r="JBG12" s="376"/>
      <c r="JBH12" s="375"/>
      <c r="JBI12" s="376"/>
      <c r="JBJ12" s="375"/>
      <c r="JBK12" s="375"/>
      <c r="JBL12" s="375"/>
      <c r="JBM12" s="375"/>
      <c r="JBN12" s="376"/>
      <c r="JBO12" s="375"/>
      <c r="JBP12" s="376"/>
      <c r="JBQ12" s="375"/>
      <c r="JBR12" s="375"/>
      <c r="JBS12" s="375"/>
      <c r="JBT12" s="375"/>
      <c r="JBU12" s="376"/>
      <c r="JBV12" s="375"/>
      <c r="JBW12" s="376"/>
      <c r="JBX12" s="375"/>
      <c r="JBY12" s="375"/>
      <c r="JBZ12" s="375"/>
      <c r="JCA12" s="375"/>
      <c r="JCB12" s="376"/>
      <c r="JCC12" s="375"/>
      <c r="JCD12" s="376"/>
      <c r="JCE12" s="375"/>
      <c r="JCF12" s="375"/>
      <c r="JCG12" s="375"/>
      <c r="JCH12" s="375"/>
      <c r="JCI12" s="376"/>
      <c r="JCJ12" s="375"/>
      <c r="JCK12" s="376"/>
      <c r="JCL12" s="375"/>
      <c r="JCM12" s="375"/>
      <c r="JCN12" s="375"/>
      <c r="JCO12" s="375"/>
      <c r="JCP12" s="376"/>
      <c r="JCQ12" s="375"/>
      <c r="JCR12" s="376"/>
      <c r="JCS12" s="375"/>
      <c r="JCT12" s="375"/>
      <c r="JCU12" s="375"/>
      <c r="JCV12" s="375"/>
      <c r="JCW12" s="376"/>
      <c r="JCX12" s="375"/>
      <c r="JCY12" s="376"/>
      <c r="JCZ12" s="375"/>
      <c r="JDA12" s="375"/>
      <c r="JDB12" s="375"/>
      <c r="JDC12" s="375"/>
      <c r="JDD12" s="376"/>
      <c r="JDE12" s="375"/>
      <c r="JDF12" s="376"/>
      <c r="JDG12" s="375"/>
      <c r="JDH12" s="375"/>
      <c r="JDI12" s="375"/>
      <c r="JDJ12" s="375"/>
      <c r="JDK12" s="376"/>
      <c r="JDL12" s="375"/>
      <c r="JDM12" s="376"/>
      <c r="JDN12" s="375"/>
      <c r="JDO12" s="375"/>
      <c r="JDP12" s="375"/>
      <c r="JDQ12" s="375"/>
      <c r="JDR12" s="376"/>
      <c r="JDS12" s="375"/>
      <c r="JDT12" s="376"/>
      <c r="JDU12" s="375"/>
      <c r="JDV12" s="375"/>
      <c r="JDW12" s="375"/>
      <c r="JDX12" s="375"/>
      <c r="JDY12" s="376"/>
      <c r="JDZ12" s="375"/>
      <c r="JEA12" s="376"/>
      <c r="JEB12" s="375"/>
      <c r="JEC12" s="375"/>
      <c r="JED12" s="375"/>
      <c r="JEE12" s="375"/>
      <c r="JEF12" s="376"/>
      <c r="JEG12" s="375"/>
      <c r="JEH12" s="376"/>
      <c r="JEI12" s="375"/>
      <c r="JEJ12" s="375"/>
      <c r="JEK12" s="375"/>
      <c r="JEL12" s="375"/>
      <c r="JEM12" s="376"/>
      <c r="JEN12" s="375"/>
      <c r="JEO12" s="376"/>
      <c r="JEP12" s="375"/>
      <c r="JEQ12" s="375"/>
      <c r="JER12" s="375"/>
      <c r="JES12" s="375"/>
      <c r="JET12" s="376"/>
      <c r="JEU12" s="375"/>
      <c r="JEV12" s="376"/>
      <c r="JEW12" s="375"/>
      <c r="JEX12" s="375"/>
      <c r="JEY12" s="375"/>
      <c r="JEZ12" s="375"/>
      <c r="JFA12" s="376"/>
      <c r="JFB12" s="375"/>
      <c r="JFC12" s="376"/>
      <c r="JFD12" s="375"/>
      <c r="JFE12" s="375"/>
      <c r="JFF12" s="375"/>
      <c r="JFG12" s="375"/>
      <c r="JFH12" s="376"/>
      <c r="JFI12" s="375"/>
      <c r="JFJ12" s="376"/>
      <c r="JFK12" s="375"/>
      <c r="JFL12" s="375"/>
      <c r="JFM12" s="375"/>
      <c r="JFN12" s="375"/>
      <c r="JFO12" s="376"/>
      <c r="JFP12" s="375"/>
      <c r="JFQ12" s="376"/>
      <c r="JFR12" s="375"/>
      <c r="JFS12" s="375"/>
      <c r="JFT12" s="375"/>
      <c r="JFU12" s="375"/>
      <c r="JFV12" s="376"/>
      <c r="JFW12" s="375"/>
      <c r="JFX12" s="376"/>
      <c r="JFY12" s="375"/>
      <c r="JFZ12" s="375"/>
      <c r="JGA12" s="375"/>
      <c r="JGB12" s="375"/>
      <c r="JGC12" s="376"/>
      <c r="JGD12" s="375"/>
      <c r="JGE12" s="376"/>
      <c r="JGF12" s="375"/>
      <c r="JGG12" s="375"/>
      <c r="JGH12" s="375"/>
      <c r="JGI12" s="375"/>
      <c r="JGJ12" s="376"/>
      <c r="JGK12" s="375"/>
      <c r="JGL12" s="376"/>
      <c r="JGM12" s="375"/>
      <c r="JGN12" s="375"/>
      <c r="JGO12" s="375"/>
      <c r="JGP12" s="375"/>
      <c r="JGQ12" s="376"/>
      <c r="JGR12" s="375"/>
      <c r="JGS12" s="376"/>
      <c r="JGT12" s="375"/>
      <c r="JGU12" s="375"/>
      <c r="JGV12" s="375"/>
      <c r="JGW12" s="375"/>
      <c r="JGX12" s="376"/>
      <c r="JGY12" s="375"/>
      <c r="JGZ12" s="376"/>
      <c r="JHA12" s="375"/>
      <c r="JHB12" s="375"/>
      <c r="JHC12" s="375"/>
      <c r="JHD12" s="375"/>
      <c r="JHE12" s="376"/>
      <c r="JHF12" s="375"/>
      <c r="JHG12" s="376"/>
      <c r="JHH12" s="375"/>
      <c r="JHI12" s="375"/>
      <c r="JHJ12" s="375"/>
      <c r="JHK12" s="375"/>
      <c r="JHL12" s="376"/>
      <c r="JHM12" s="375"/>
      <c r="JHN12" s="376"/>
      <c r="JHO12" s="375"/>
      <c r="JHP12" s="375"/>
      <c r="JHQ12" s="375"/>
      <c r="JHR12" s="375"/>
      <c r="JHS12" s="376"/>
      <c r="JHT12" s="375"/>
      <c r="JHU12" s="376"/>
      <c r="JHV12" s="375"/>
      <c r="JHW12" s="375"/>
      <c r="JHX12" s="375"/>
      <c r="JHY12" s="375"/>
      <c r="JHZ12" s="376"/>
      <c r="JIA12" s="375"/>
      <c r="JIB12" s="376"/>
      <c r="JIC12" s="375"/>
      <c r="JID12" s="375"/>
      <c r="JIE12" s="375"/>
      <c r="JIF12" s="375"/>
      <c r="JIG12" s="376"/>
      <c r="JIH12" s="375"/>
      <c r="JII12" s="376"/>
      <c r="JIJ12" s="375"/>
      <c r="JIK12" s="375"/>
      <c r="JIL12" s="375"/>
      <c r="JIM12" s="375"/>
      <c r="JIN12" s="376"/>
      <c r="JIO12" s="375"/>
      <c r="JIP12" s="376"/>
      <c r="JIQ12" s="375"/>
      <c r="JIR12" s="375"/>
      <c r="JIS12" s="375"/>
      <c r="JIT12" s="375"/>
      <c r="JIU12" s="376"/>
      <c r="JIV12" s="375"/>
      <c r="JIW12" s="376"/>
      <c r="JIX12" s="375"/>
      <c r="JIY12" s="375"/>
      <c r="JIZ12" s="375"/>
      <c r="JJA12" s="375"/>
      <c r="JJB12" s="376"/>
      <c r="JJC12" s="375"/>
      <c r="JJD12" s="376"/>
      <c r="JJE12" s="375"/>
      <c r="JJF12" s="375"/>
      <c r="JJG12" s="375"/>
      <c r="JJH12" s="375"/>
      <c r="JJI12" s="376"/>
      <c r="JJJ12" s="375"/>
      <c r="JJK12" s="376"/>
      <c r="JJL12" s="375"/>
      <c r="JJM12" s="375"/>
      <c r="JJN12" s="375"/>
      <c r="JJO12" s="375"/>
      <c r="JJP12" s="376"/>
      <c r="JJQ12" s="375"/>
      <c r="JJR12" s="376"/>
      <c r="JJS12" s="375"/>
      <c r="JJT12" s="375"/>
      <c r="JJU12" s="375"/>
      <c r="JJV12" s="375"/>
      <c r="JJW12" s="376"/>
      <c r="JJX12" s="375"/>
      <c r="JJY12" s="376"/>
      <c r="JJZ12" s="375"/>
      <c r="JKA12" s="375"/>
      <c r="JKB12" s="375"/>
      <c r="JKC12" s="375"/>
      <c r="JKD12" s="376"/>
      <c r="JKE12" s="375"/>
      <c r="JKF12" s="376"/>
      <c r="JKG12" s="375"/>
      <c r="JKH12" s="375"/>
      <c r="JKI12" s="375"/>
      <c r="JKJ12" s="375"/>
      <c r="JKK12" s="376"/>
      <c r="JKL12" s="375"/>
      <c r="JKM12" s="376"/>
      <c r="JKN12" s="375"/>
      <c r="JKO12" s="375"/>
      <c r="JKP12" s="375"/>
      <c r="JKQ12" s="375"/>
      <c r="JKR12" s="376"/>
      <c r="JKS12" s="375"/>
      <c r="JKT12" s="376"/>
      <c r="JKU12" s="375"/>
      <c r="JKV12" s="375"/>
      <c r="JKW12" s="375"/>
      <c r="JKX12" s="375"/>
      <c r="JKY12" s="376"/>
      <c r="JKZ12" s="375"/>
      <c r="JLA12" s="376"/>
      <c r="JLB12" s="375"/>
      <c r="JLC12" s="375"/>
      <c r="JLD12" s="375"/>
      <c r="JLE12" s="375"/>
      <c r="JLF12" s="376"/>
      <c r="JLG12" s="375"/>
      <c r="JLH12" s="376"/>
      <c r="JLI12" s="375"/>
      <c r="JLJ12" s="375"/>
      <c r="JLK12" s="375"/>
      <c r="JLL12" s="375"/>
      <c r="JLM12" s="376"/>
      <c r="JLN12" s="375"/>
      <c r="JLO12" s="376"/>
      <c r="JLP12" s="375"/>
      <c r="JLQ12" s="375"/>
      <c r="JLR12" s="375"/>
      <c r="JLS12" s="375"/>
      <c r="JLT12" s="376"/>
      <c r="JLU12" s="375"/>
      <c r="JLV12" s="376"/>
      <c r="JLW12" s="375"/>
      <c r="JLX12" s="375"/>
      <c r="JLY12" s="375"/>
      <c r="JLZ12" s="375"/>
      <c r="JMA12" s="376"/>
      <c r="JMB12" s="375"/>
      <c r="JMC12" s="376"/>
      <c r="JMD12" s="375"/>
      <c r="JME12" s="375"/>
      <c r="JMF12" s="375"/>
      <c r="JMG12" s="375"/>
      <c r="JMH12" s="376"/>
      <c r="JMI12" s="375"/>
      <c r="JMJ12" s="376"/>
      <c r="JMK12" s="375"/>
      <c r="JML12" s="375"/>
      <c r="JMM12" s="375"/>
      <c r="JMN12" s="375"/>
      <c r="JMO12" s="376"/>
      <c r="JMP12" s="375"/>
      <c r="JMQ12" s="376"/>
      <c r="JMR12" s="375"/>
      <c r="JMS12" s="375"/>
      <c r="JMT12" s="375"/>
      <c r="JMU12" s="375"/>
      <c r="JMV12" s="376"/>
      <c r="JMW12" s="375"/>
      <c r="JMX12" s="376"/>
      <c r="JMY12" s="375"/>
      <c r="JMZ12" s="375"/>
      <c r="JNA12" s="375"/>
      <c r="JNB12" s="375"/>
      <c r="JNC12" s="376"/>
      <c r="JND12" s="375"/>
      <c r="JNE12" s="376"/>
      <c r="JNF12" s="375"/>
      <c r="JNG12" s="375"/>
      <c r="JNH12" s="375"/>
      <c r="JNI12" s="375"/>
      <c r="JNJ12" s="376"/>
      <c r="JNK12" s="375"/>
      <c r="JNL12" s="376"/>
      <c r="JNM12" s="375"/>
      <c r="JNN12" s="375"/>
      <c r="JNO12" s="375"/>
      <c r="JNP12" s="375"/>
      <c r="JNQ12" s="376"/>
      <c r="JNR12" s="375"/>
      <c r="JNS12" s="376"/>
      <c r="JNT12" s="375"/>
      <c r="JNU12" s="375"/>
      <c r="JNV12" s="375"/>
      <c r="JNW12" s="375"/>
      <c r="JNX12" s="376"/>
      <c r="JNY12" s="375"/>
      <c r="JNZ12" s="376"/>
      <c r="JOA12" s="375"/>
      <c r="JOB12" s="375"/>
      <c r="JOC12" s="375"/>
      <c r="JOD12" s="375"/>
      <c r="JOE12" s="376"/>
      <c r="JOF12" s="375"/>
      <c r="JOG12" s="376"/>
      <c r="JOH12" s="375"/>
      <c r="JOI12" s="375"/>
      <c r="JOJ12" s="375"/>
      <c r="JOK12" s="375"/>
      <c r="JOL12" s="376"/>
      <c r="JOM12" s="375"/>
      <c r="JON12" s="376"/>
      <c r="JOO12" s="375"/>
      <c r="JOP12" s="375"/>
      <c r="JOQ12" s="375"/>
      <c r="JOR12" s="375"/>
      <c r="JOS12" s="376"/>
      <c r="JOT12" s="375"/>
      <c r="JOU12" s="376"/>
      <c r="JOV12" s="375"/>
      <c r="JOW12" s="375"/>
      <c r="JOX12" s="375"/>
      <c r="JOY12" s="375"/>
      <c r="JOZ12" s="376"/>
      <c r="JPA12" s="375"/>
      <c r="JPB12" s="376"/>
      <c r="JPC12" s="375"/>
      <c r="JPD12" s="375"/>
      <c r="JPE12" s="375"/>
      <c r="JPF12" s="375"/>
      <c r="JPG12" s="376"/>
      <c r="JPH12" s="375"/>
      <c r="JPI12" s="376"/>
      <c r="JPJ12" s="375"/>
      <c r="JPK12" s="375"/>
      <c r="JPL12" s="375"/>
      <c r="JPM12" s="375"/>
      <c r="JPN12" s="376"/>
      <c r="JPO12" s="375"/>
      <c r="JPP12" s="376"/>
      <c r="JPQ12" s="375"/>
      <c r="JPR12" s="375"/>
      <c r="JPS12" s="375"/>
      <c r="JPT12" s="375"/>
      <c r="JPU12" s="376"/>
      <c r="JPV12" s="375"/>
      <c r="JPW12" s="376"/>
      <c r="JPX12" s="375"/>
      <c r="JPY12" s="375"/>
      <c r="JPZ12" s="375"/>
      <c r="JQA12" s="375"/>
      <c r="JQB12" s="376"/>
      <c r="JQC12" s="375"/>
      <c r="JQD12" s="376"/>
      <c r="JQE12" s="375"/>
      <c r="JQF12" s="375"/>
      <c r="JQG12" s="375"/>
      <c r="JQH12" s="375"/>
      <c r="JQI12" s="376"/>
      <c r="JQJ12" s="375"/>
      <c r="JQK12" s="376"/>
      <c r="JQL12" s="375"/>
      <c r="JQM12" s="375"/>
      <c r="JQN12" s="375"/>
      <c r="JQO12" s="375"/>
      <c r="JQP12" s="376"/>
      <c r="JQQ12" s="375"/>
      <c r="JQR12" s="376"/>
      <c r="JQS12" s="375"/>
      <c r="JQT12" s="375"/>
      <c r="JQU12" s="375"/>
      <c r="JQV12" s="375"/>
      <c r="JQW12" s="376"/>
      <c r="JQX12" s="375"/>
      <c r="JQY12" s="376"/>
      <c r="JQZ12" s="375"/>
      <c r="JRA12" s="375"/>
      <c r="JRB12" s="375"/>
      <c r="JRC12" s="375"/>
      <c r="JRD12" s="376"/>
      <c r="JRE12" s="375"/>
      <c r="JRF12" s="376"/>
      <c r="JRG12" s="375"/>
      <c r="JRH12" s="375"/>
      <c r="JRI12" s="375"/>
      <c r="JRJ12" s="375"/>
      <c r="JRK12" s="376"/>
      <c r="JRL12" s="375"/>
      <c r="JRM12" s="376"/>
      <c r="JRN12" s="375"/>
      <c r="JRO12" s="375"/>
      <c r="JRP12" s="375"/>
      <c r="JRQ12" s="375"/>
      <c r="JRR12" s="376"/>
      <c r="JRS12" s="375"/>
      <c r="JRT12" s="376"/>
      <c r="JRU12" s="375"/>
      <c r="JRV12" s="375"/>
      <c r="JRW12" s="375"/>
      <c r="JRX12" s="375"/>
      <c r="JRY12" s="376"/>
      <c r="JRZ12" s="375"/>
      <c r="JSA12" s="376"/>
      <c r="JSB12" s="375"/>
      <c r="JSC12" s="375"/>
      <c r="JSD12" s="375"/>
      <c r="JSE12" s="375"/>
      <c r="JSF12" s="376"/>
      <c r="JSG12" s="375"/>
      <c r="JSH12" s="376"/>
      <c r="JSI12" s="375"/>
      <c r="JSJ12" s="375"/>
      <c r="JSK12" s="375"/>
      <c r="JSL12" s="375"/>
      <c r="JSM12" s="376"/>
      <c r="JSN12" s="375"/>
      <c r="JSO12" s="376"/>
      <c r="JSP12" s="375"/>
      <c r="JSQ12" s="375"/>
      <c r="JSR12" s="375"/>
      <c r="JSS12" s="375"/>
      <c r="JST12" s="376"/>
      <c r="JSU12" s="375"/>
      <c r="JSV12" s="376"/>
      <c r="JSW12" s="375"/>
      <c r="JSX12" s="375"/>
      <c r="JSY12" s="375"/>
      <c r="JSZ12" s="375"/>
      <c r="JTA12" s="376"/>
      <c r="JTB12" s="375"/>
      <c r="JTC12" s="376"/>
      <c r="JTD12" s="375"/>
      <c r="JTE12" s="375"/>
      <c r="JTF12" s="375"/>
      <c r="JTG12" s="375"/>
      <c r="JTH12" s="376"/>
      <c r="JTI12" s="375"/>
      <c r="JTJ12" s="376"/>
      <c r="JTK12" s="375"/>
      <c r="JTL12" s="375"/>
      <c r="JTM12" s="375"/>
      <c r="JTN12" s="375"/>
      <c r="JTO12" s="376"/>
      <c r="JTP12" s="375"/>
      <c r="JTQ12" s="376"/>
      <c r="JTR12" s="375"/>
      <c r="JTS12" s="375"/>
      <c r="JTT12" s="375"/>
      <c r="JTU12" s="375"/>
      <c r="JTV12" s="376"/>
      <c r="JTW12" s="375"/>
      <c r="JTX12" s="376"/>
      <c r="JTY12" s="375"/>
      <c r="JTZ12" s="375"/>
      <c r="JUA12" s="375"/>
      <c r="JUB12" s="375"/>
      <c r="JUC12" s="376"/>
      <c r="JUD12" s="375"/>
      <c r="JUE12" s="376"/>
      <c r="JUF12" s="375"/>
      <c r="JUG12" s="375"/>
      <c r="JUH12" s="375"/>
      <c r="JUI12" s="375"/>
      <c r="JUJ12" s="376"/>
      <c r="JUK12" s="375"/>
      <c r="JUL12" s="376"/>
      <c r="JUM12" s="375"/>
      <c r="JUN12" s="375"/>
      <c r="JUO12" s="375"/>
      <c r="JUP12" s="375"/>
      <c r="JUQ12" s="376"/>
      <c r="JUR12" s="375"/>
      <c r="JUS12" s="376"/>
      <c r="JUT12" s="375"/>
      <c r="JUU12" s="375"/>
      <c r="JUV12" s="375"/>
      <c r="JUW12" s="375"/>
      <c r="JUX12" s="376"/>
      <c r="JUY12" s="375"/>
      <c r="JUZ12" s="376"/>
      <c r="JVA12" s="375"/>
      <c r="JVB12" s="375"/>
      <c r="JVC12" s="375"/>
      <c r="JVD12" s="375"/>
      <c r="JVE12" s="376"/>
      <c r="JVF12" s="375"/>
      <c r="JVG12" s="376"/>
      <c r="JVH12" s="375"/>
      <c r="JVI12" s="375"/>
      <c r="JVJ12" s="375"/>
      <c r="JVK12" s="375"/>
      <c r="JVL12" s="376"/>
      <c r="JVM12" s="375"/>
      <c r="JVN12" s="376"/>
      <c r="JVO12" s="375"/>
      <c r="JVP12" s="375"/>
      <c r="JVQ12" s="375"/>
      <c r="JVR12" s="375"/>
      <c r="JVS12" s="376"/>
      <c r="JVT12" s="375"/>
      <c r="JVU12" s="376"/>
      <c r="JVV12" s="375"/>
      <c r="JVW12" s="375"/>
      <c r="JVX12" s="375"/>
      <c r="JVY12" s="375"/>
      <c r="JVZ12" s="376"/>
      <c r="JWA12" s="375"/>
      <c r="JWB12" s="376"/>
      <c r="JWC12" s="375"/>
      <c r="JWD12" s="375"/>
      <c r="JWE12" s="375"/>
      <c r="JWF12" s="375"/>
      <c r="JWG12" s="376"/>
      <c r="JWH12" s="375"/>
      <c r="JWI12" s="376"/>
      <c r="JWJ12" s="375"/>
      <c r="JWK12" s="375"/>
      <c r="JWL12" s="375"/>
      <c r="JWM12" s="375"/>
      <c r="JWN12" s="376"/>
      <c r="JWO12" s="375"/>
      <c r="JWP12" s="376"/>
      <c r="JWQ12" s="375"/>
      <c r="JWR12" s="375"/>
      <c r="JWS12" s="375"/>
      <c r="JWT12" s="375"/>
      <c r="JWU12" s="376"/>
      <c r="JWV12" s="375"/>
      <c r="JWW12" s="376"/>
      <c r="JWX12" s="375"/>
      <c r="JWY12" s="375"/>
      <c r="JWZ12" s="375"/>
      <c r="JXA12" s="375"/>
      <c r="JXB12" s="376"/>
      <c r="JXC12" s="375"/>
      <c r="JXD12" s="376"/>
      <c r="JXE12" s="375"/>
      <c r="JXF12" s="375"/>
      <c r="JXG12" s="375"/>
      <c r="JXH12" s="375"/>
      <c r="JXI12" s="376"/>
      <c r="JXJ12" s="375"/>
      <c r="JXK12" s="376"/>
      <c r="JXL12" s="375"/>
      <c r="JXM12" s="375"/>
      <c r="JXN12" s="375"/>
      <c r="JXO12" s="375"/>
      <c r="JXP12" s="376"/>
      <c r="JXQ12" s="375"/>
      <c r="JXR12" s="376"/>
      <c r="JXS12" s="375"/>
      <c r="JXT12" s="375"/>
      <c r="JXU12" s="375"/>
      <c r="JXV12" s="375"/>
      <c r="JXW12" s="376"/>
      <c r="JXX12" s="375"/>
      <c r="JXY12" s="376"/>
      <c r="JXZ12" s="375"/>
      <c r="JYA12" s="375"/>
      <c r="JYB12" s="375"/>
      <c r="JYC12" s="375"/>
      <c r="JYD12" s="376"/>
      <c r="JYE12" s="375"/>
      <c r="JYF12" s="376"/>
      <c r="JYG12" s="375"/>
      <c r="JYH12" s="375"/>
      <c r="JYI12" s="375"/>
      <c r="JYJ12" s="375"/>
      <c r="JYK12" s="376"/>
      <c r="JYL12" s="375"/>
      <c r="JYM12" s="376"/>
      <c r="JYN12" s="375"/>
      <c r="JYO12" s="375"/>
      <c r="JYP12" s="375"/>
      <c r="JYQ12" s="375"/>
      <c r="JYR12" s="376"/>
      <c r="JYS12" s="375"/>
      <c r="JYT12" s="376"/>
      <c r="JYU12" s="375"/>
      <c r="JYV12" s="375"/>
      <c r="JYW12" s="375"/>
      <c r="JYX12" s="375"/>
      <c r="JYY12" s="376"/>
      <c r="JYZ12" s="375"/>
      <c r="JZA12" s="376"/>
      <c r="JZB12" s="375"/>
      <c r="JZC12" s="375"/>
      <c r="JZD12" s="375"/>
      <c r="JZE12" s="375"/>
      <c r="JZF12" s="376"/>
      <c r="JZG12" s="375"/>
      <c r="JZH12" s="376"/>
      <c r="JZI12" s="375"/>
      <c r="JZJ12" s="375"/>
      <c r="JZK12" s="375"/>
      <c r="JZL12" s="375"/>
      <c r="JZM12" s="376"/>
      <c r="JZN12" s="375"/>
      <c r="JZO12" s="376"/>
      <c r="JZP12" s="375"/>
      <c r="JZQ12" s="375"/>
      <c r="JZR12" s="375"/>
      <c r="JZS12" s="375"/>
      <c r="JZT12" s="376"/>
      <c r="JZU12" s="375"/>
      <c r="JZV12" s="376"/>
      <c r="JZW12" s="375"/>
      <c r="JZX12" s="375"/>
      <c r="JZY12" s="375"/>
      <c r="JZZ12" s="375"/>
      <c r="KAA12" s="376"/>
      <c r="KAB12" s="375"/>
      <c r="KAC12" s="376"/>
      <c r="KAD12" s="375"/>
      <c r="KAE12" s="375"/>
      <c r="KAF12" s="375"/>
      <c r="KAG12" s="375"/>
      <c r="KAH12" s="376"/>
      <c r="KAI12" s="375"/>
      <c r="KAJ12" s="376"/>
      <c r="KAK12" s="375"/>
      <c r="KAL12" s="375"/>
      <c r="KAM12" s="375"/>
      <c r="KAN12" s="375"/>
      <c r="KAO12" s="376"/>
      <c r="KAP12" s="375"/>
      <c r="KAQ12" s="376"/>
      <c r="KAR12" s="375"/>
      <c r="KAS12" s="375"/>
      <c r="KAT12" s="375"/>
      <c r="KAU12" s="375"/>
      <c r="KAV12" s="376"/>
      <c r="KAW12" s="375"/>
      <c r="KAX12" s="376"/>
      <c r="KAY12" s="375"/>
      <c r="KAZ12" s="375"/>
      <c r="KBA12" s="375"/>
      <c r="KBB12" s="375"/>
      <c r="KBC12" s="376"/>
      <c r="KBD12" s="375"/>
      <c r="KBE12" s="376"/>
      <c r="KBF12" s="375"/>
      <c r="KBG12" s="375"/>
      <c r="KBH12" s="375"/>
      <c r="KBI12" s="375"/>
      <c r="KBJ12" s="376"/>
      <c r="KBK12" s="375"/>
      <c r="KBL12" s="376"/>
      <c r="KBM12" s="375"/>
      <c r="KBN12" s="375"/>
      <c r="KBO12" s="375"/>
      <c r="KBP12" s="375"/>
      <c r="KBQ12" s="376"/>
      <c r="KBR12" s="375"/>
      <c r="KBS12" s="376"/>
      <c r="KBT12" s="375"/>
      <c r="KBU12" s="375"/>
      <c r="KBV12" s="375"/>
      <c r="KBW12" s="375"/>
      <c r="KBX12" s="376"/>
      <c r="KBY12" s="375"/>
      <c r="KBZ12" s="376"/>
      <c r="KCA12" s="375"/>
      <c r="KCB12" s="375"/>
      <c r="KCC12" s="375"/>
      <c r="KCD12" s="375"/>
      <c r="KCE12" s="376"/>
      <c r="KCF12" s="375"/>
      <c r="KCG12" s="376"/>
      <c r="KCH12" s="375"/>
      <c r="KCI12" s="375"/>
      <c r="KCJ12" s="375"/>
      <c r="KCK12" s="375"/>
      <c r="KCL12" s="376"/>
      <c r="KCM12" s="375"/>
      <c r="KCN12" s="376"/>
      <c r="KCO12" s="375"/>
      <c r="KCP12" s="375"/>
      <c r="KCQ12" s="375"/>
      <c r="KCR12" s="375"/>
      <c r="KCS12" s="376"/>
      <c r="KCT12" s="375"/>
      <c r="KCU12" s="376"/>
      <c r="KCV12" s="375"/>
      <c r="KCW12" s="375"/>
      <c r="KCX12" s="375"/>
      <c r="KCY12" s="375"/>
      <c r="KCZ12" s="376"/>
      <c r="KDA12" s="375"/>
      <c r="KDB12" s="376"/>
      <c r="KDC12" s="375"/>
      <c r="KDD12" s="375"/>
      <c r="KDE12" s="375"/>
      <c r="KDF12" s="375"/>
      <c r="KDG12" s="376"/>
      <c r="KDH12" s="375"/>
      <c r="KDI12" s="376"/>
      <c r="KDJ12" s="375"/>
      <c r="KDK12" s="375"/>
      <c r="KDL12" s="375"/>
      <c r="KDM12" s="375"/>
      <c r="KDN12" s="376"/>
      <c r="KDO12" s="375"/>
      <c r="KDP12" s="376"/>
      <c r="KDQ12" s="375"/>
      <c r="KDR12" s="375"/>
      <c r="KDS12" s="375"/>
      <c r="KDT12" s="375"/>
      <c r="KDU12" s="376"/>
      <c r="KDV12" s="375"/>
      <c r="KDW12" s="376"/>
      <c r="KDX12" s="375"/>
      <c r="KDY12" s="375"/>
      <c r="KDZ12" s="375"/>
      <c r="KEA12" s="375"/>
      <c r="KEB12" s="376"/>
      <c r="KEC12" s="375"/>
      <c r="KED12" s="376"/>
      <c r="KEE12" s="375"/>
      <c r="KEF12" s="375"/>
      <c r="KEG12" s="375"/>
      <c r="KEH12" s="375"/>
      <c r="KEI12" s="376"/>
      <c r="KEJ12" s="375"/>
      <c r="KEK12" s="376"/>
      <c r="KEL12" s="375"/>
      <c r="KEM12" s="375"/>
      <c r="KEN12" s="375"/>
      <c r="KEO12" s="375"/>
      <c r="KEP12" s="376"/>
      <c r="KEQ12" s="375"/>
      <c r="KER12" s="376"/>
      <c r="KES12" s="375"/>
      <c r="KET12" s="375"/>
      <c r="KEU12" s="375"/>
      <c r="KEV12" s="375"/>
      <c r="KEW12" s="376"/>
      <c r="KEX12" s="375"/>
      <c r="KEY12" s="376"/>
      <c r="KEZ12" s="375"/>
      <c r="KFA12" s="375"/>
      <c r="KFB12" s="375"/>
      <c r="KFC12" s="375"/>
      <c r="KFD12" s="376"/>
      <c r="KFE12" s="375"/>
      <c r="KFF12" s="376"/>
      <c r="KFG12" s="375"/>
      <c r="KFH12" s="375"/>
      <c r="KFI12" s="375"/>
      <c r="KFJ12" s="375"/>
      <c r="KFK12" s="376"/>
      <c r="KFL12" s="375"/>
      <c r="KFM12" s="376"/>
      <c r="KFN12" s="375"/>
      <c r="KFO12" s="375"/>
      <c r="KFP12" s="375"/>
      <c r="KFQ12" s="375"/>
      <c r="KFR12" s="376"/>
      <c r="KFS12" s="375"/>
      <c r="KFT12" s="376"/>
      <c r="KFU12" s="375"/>
      <c r="KFV12" s="375"/>
      <c r="KFW12" s="375"/>
      <c r="KFX12" s="375"/>
      <c r="KFY12" s="376"/>
      <c r="KFZ12" s="375"/>
      <c r="KGA12" s="376"/>
      <c r="KGB12" s="375"/>
      <c r="KGC12" s="375"/>
      <c r="KGD12" s="375"/>
      <c r="KGE12" s="375"/>
      <c r="KGF12" s="376"/>
      <c r="KGG12" s="375"/>
      <c r="KGH12" s="376"/>
      <c r="KGI12" s="375"/>
      <c r="KGJ12" s="375"/>
      <c r="KGK12" s="375"/>
      <c r="KGL12" s="375"/>
      <c r="KGM12" s="376"/>
      <c r="KGN12" s="375"/>
      <c r="KGO12" s="376"/>
      <c r="KGP12" s="375"/>
      <c r="KGQ12" s="375"/>
      <c r="KGR12" s="375"/>
      <c r="KGS12" s="375"/>
      <c r="KGT12" s="376"/>
      <c r="KGU12" s="375"/>
      <c r="KGV12" s="376"/>
      <c r="KGW12" s="375"/>
      <c r="KGX12" s="375"/>
      <c r="KGY12" s="375"/>
      <c r="KGZ12" s="375"/>
      <c r="KHA12" s="376"/>
      <c r="KHB12" s="375"/>
      <c r="KHC12" s="376"/>
      <c r="KHD12" s="375"/>
      <c r="KHE12" s="375"/>
      <c r="KHF12" s="375"/>
      <c r="KHG12" s="375"/>
      <c r="KHH12" s="376"/>
      <c r="KHI12" s="375"/>
      <c r="KHJ12" s="376"/>
      <c r="KHK12" s="375"/>
      <c r="KHL12" s="375"/>
      <c r="KHM12" s="375"/>
      <c r="KHN12" s="375"/>
      <c r="KHO12" s="376"/>
      <c r="KHP12" s="375"/>
      <c r="KHQ12" s="376"/>
      <c r="KHR12" s="375"/>
      <c r="KHS12" s="375"/>
      <c r="KHT12" s="375"/>
      <c r="KHU12" s="375"/>
      <c r="KHV12" s="376"/>
      <c r="KHW12" s="375"/>
      <c r="KHX12" s="376"/>
      <c r="KHY12" s="375"/>
      <c r="KHZ12" s="375"/>
      <c r="KIA12" s="375"/>
      <c r="KIB12" s="375"/>
      <c r="KIC12" s="376"/>
      <c r="KID12" s="375"/>
      <c r="KIE12" s="376"/>
      <c r="KIF12" s="375"/>
      <c r="KIG12" s="375"/>
      <c r="KIH12" s="375"/>
      <c r="KII12" s="375"/>
      <c r="KIJ12" s="376"/>
      <c r="KIK12" s="375"/>
      <c r="KIL12" s="376"/>
      <c r="KIM12" s="375"/>
      <c r="KIN12" s="375"/>
      <c r="KIO12" s="375"/>
      <c r="KIP12" s="375"/>
      <c r="KIQ12" s="376"/>
      <c r="KIR12" s="375"/>
      <c r="KIS12" s="376"/>
      <c r="KIT12" s="375"/>
      <c r="KIU12" s="375"/>
      <c r="KIV12" s="375"/>
      <c r="KIW12" s="375"/>
      <c r="KIX12" s="376"/>
      <c r="KIY12" s="375"/>
      <c r="KIZ12" s="376"/>
      <c r="KJA12" s="375"/>
      <c r="KJB12" s="375"/>
      <c r="KJC12" s="375"/>
      <c r="KJD12" s="375"/>
      <c r="KJE12" s="376"/>
      <c r="KJF12" s="375"/>
      <c r="KJG12" s="376"/>
      <c r="KJH12" s="375"/>
      <c r="KJI12" s="375"/>
      <c r="KJJ12" s="375"/>
      <c r="KJK12" s="375"/>
      <c r="KJL12" s="376"/>
      <c r="KJM12" s="375"/>
      <c r="KJN12" s="376"/>
      <c r="KJO12" s="375"/>
      <c r="KJP12" s="375"/>
      <c r="KJQ12" s="375"/>
      <c r="KJR12" s="375"/>
      <c r="KJS12" s="376"/>
      <c r="KJT12" s="375"/>
      <c r="KJU12" s="376"/>
      <c r="KJV12" s="375"/>
      <c r="KJW12" s="375"/>
      <c r="KJX12" s="375"/>
      <c r="KJY12" s="375"/>
      <c r="KJZ12" s="376"/>
      <c r="KKA12" s="375"/>
      <c r="KKB12" s="376"/>
      <c r="KKC12" s="375"/>
      <c r="KKD12" s="375"/>
      <c r="KKE12" s="375"/>
      <c r="KKF12" s="375"/>
      <c r="KKG12" s="376"/>
      <c r="KKH12" s="375"/>
      <c r="KKI12" s="376"/>
      <c r="KKJ12" s="375"/>
      <c r="KKK12" s="375"/>
      <c r="KKL12" s="375"/>
      <c r="KKM12" s="375"/>
      <c r="KKN12" s="376"/>
      <c r="KKO12" s="375"/>
      <c r="KKP12" s="376"/>
      <c r="KKQ12" s="375"/>
      <c r="KKR12" s="375"/>
      <c r="KKS12" s="375"/>
      <c r="KKT12" s="375"/>
      <c r="KKU12" s="376"/>
      <c r="KKV12" s="375"/>
      <c r="KKW12" s="376"/>
      <c r="KKX12" s="375"/>
      <c r="KKY12" s="375"/>
      <c r="KKZ12" s="375"/>
      <c r="KLA12" s="375"/>
      <c r="KLB12" s="376"/>
      <c r="KLC12" s="375"/>
      <c r="KLD12" s="376"/>
      <c r="KLE12" s="375"/>
      <c r="KLF12" s="375"/>
      <c r="KLG12" s="375"/>
      <c r="KLH12" s="375"/>
      <c r="KLI12" s="376"/>
      <c r="KLJ12" s="375"/>
      <c r="KLK12" s="376"/>
      <c r="KLL12" s="375"/>
      <c r="KLM12" s="375"/>
      <c r="KLN12" s="375"/>
      <c r="KLO12" s="375"/>
      <c r="KLP12" s="376"/>
      <c r="KLQ12" s="375"/>
      <c r="KLR12" s="376"/>
      <c r="KLS12" s="375"/>
      <c r="KLT12" s="375"/>
      <c r="KLU12" s="375"/>
      <c r="KLV12" s="375"/>
      <c r="KLW12" s="376"/>
      <c r="KLX12" s="375"/>
      <c r="KLY12" s="376"/>
      <c r="KLZ12" s="375"/>
      <c r="KMA12" s="375"/>
      <c r="KMB12" s="375"/>
      <c r="KMC12" s="375"/>
      <c r="KMD12" s="376"/>
      <c r="KME12" s="375"/>
      <c r="KMF12" s="376"/>
      <c r="KMG12" s="375"/>
      <c r="KMH12" s="375"/>
      <c r="KMI12" s="375"/>
      <c r="KMJ12" s="375"/>
      <c r="KMK12" s="376"/>
      <c r="KML12" s="375"/>
      <c r="KMM12" s="376"/>
      <c r="KMN12" s="375"/>
      <c r="KMO12" s="375"/>
      <c r="KMP12" s="375"/>
      <c r="KMQ12" s="375"/>
      <c r="KMR12" s="376"/>
      <c r="KMS12" s="375"/>
      <c r="KMT12" s="376"/>
      <c r="KMU12" s="375"/>
      <c r="KMV12" s="375"/>
      <c r="KMW12" s="375"/>
      <c r="KMX12" s="375"/>
      <c r="KMY12" s="376"/>
      <c r="KMZ12" s="375"/>
      <c r="KNA12" s="376"/>
      <c r="KNB12" s="375"/>
      <c r="KNC12" s="375"/>
      <c r="KND12" s="375"/>
      <c r="KNE12" s="375"/>
      <c r="KNF12" s="376"/>
      <c r="KNG12" s="375"/>
      <c r="KNH12" s="376"/>
      <c r="KNI12" s="375"/>
      <c r="KNJ12" s="375"/>
      <c r="KNK12" s="375"/>
      <c r="KNL12" s="375"/>
      <c r="KNM12" s="376"/>
      <c r="KNN12" s="375"/>
      <c r="KNO12" s="376"/>
      <c r="KNP12" s="375"/>
      <c r="KNQ12" s="375"/>
      <c r="KNR12" s="375"/>
      <c r="KNS12" s="375"/>
      <c r="KNT12" s="376"/>
      <c r="KNU12" s="375"/>
      <c r="KNV12" s="376"/>
      <c r="KNW12" s="375"/>
      <c r="KNX12" s="375"/>
      <c r="KNY12" s="375"/>
      <c r="KNZ12" s="375"/>
      <c r="KOA12" s="376"/>
      <c r="KOB12" s="375"/>
      <c r="KOC12" s="376"/>
      <c r="KOD12" s="375"/>
      <c r="KOE12" s="375"/>
      <c r="KOF12" s="375"/>
      <c r="KOG12" s="375"/>
      <c r="KOH12" s="376"/>
      <c r="KOI12" s="375"/>
      <c r="KOJ12" s="376"/>
      <c r="KOK12" s="375"/>
      <c r="KOL12" s="375"/>
      <c r="KOM12" s="375"/>
      <c r="KON12" s="375"/>
      <c r="KOO12" s="376"/>
      <c r="KOP12" s="375"/>
      <c r="KOQ12" s="376"/>
      <c r="KOR12" s="375"/>
      <c r="KOS12" s="375"/>
      <c r="KOT12" s="375"/>
      <c r="KOU12" s="375"/>
      <c r="KOV12" s="376"/>
      <c r="KOW12" s="375"/>
      <c r="KOX12" s="376"/>
      <c r="KOY12" s="375"/>
      <c r="KOZ12" s="375"/>
      <c r="KPA12" s="375"/>
      <c r="KPB12" s="375"/>
      <c r="KPC12" s="376"/>
      <c r="KPD12" s="375"/>
      <c r="KPE12" s="376"/>
      <c r="KPF12" s="375"/>
      <c r="KPG12" s="375"/>
      <c r="KPH12" s="375"/>
      <c r="KPI12" s="375"/>
      <c r="KPJ12" s="376"/>
      <c r="KPK12" s="375"/>
      <c r="KPL12" s="376"/>
      <c r="KPM12" s="375"/>
      <c r="KPN12" s="375"/>
      <c r="KPO12" s="375"/>
      <c r="KPP12" s="375"/>
      <c r="KPQ12" s="376"/>
      <c r="KPR12" s="375"/>
      <c r="KPS12" s="376"/>
      <c r="KPT12" s="375"/>
      <c r="KPU12" s="375"/>
      <c r="KPV12" s="375"/>
      <c r="KPW12" s="375"/>
      <c r="KPX12" s="376"/>
      <c r="KPY12" s="375"/>
      <c r="KPZ12" s="376"/>
      <c r="KQA12" s="375"/>
      <c r="KQB12" s="375"/>
      <c r="KQC12" s="375"/>
      <c r="KQD12" s="375"/>
      <c r="KQE12" s="376"/>
      <c r="KQF12" s="375"/>
      <c r="KQG12" s="376"/>
      <c r="KQH12" s="375"/>
      <c r="KQI12" s="375"/>
      <c r="KQJ12" s="375"/>
      <c r="KQK12" s="375"/>
      <c r="KQL12" s="376"/>
      <c r="KQM12" s="375"/>
      <c r="KQN12" s="376"/>
      <c r="KQO12" s="375"/>
      <c r="KQP12" s="375"/>
      <c r="KQQ12" s="375"/>
      <c r="KQR12" s="375"/>
      <c r="KQS12" s="376"/>
      <c r="KQT12" s="375"/>
      <c r="KQU12" s="376"/>
      <c r="KQV12" s="375"/>
      <c r="KQW12" s="375"/>
      <c r="KQX12" s="375"/>
      <c r="KQY12" s="375"/>
      <c r="KQZ12" s="376"/>
      <c r="KRA12" s="375"/>
      <c r="KRB12" s="376"/>
      <c r="KRC12" s="375"/>
      <c r="KRD12" s="375"/>
      <c r="KRE12" s="375"/>
      <c r="KRF12" s="375"/>
      <c r="KRG12" s="376"/>
      <c r="KRH12" s="375"/>
      <c r="KRI12" s="376"/>
      <c r="KRJ12" s="375"/>
      <c r="KRK12" s="375"/>
      <c r="KRL12" s="375"/>
      <c r="KRM12" s="375"/>
      <c r="KRN12" s="376"/>
      <c r="KRO12" s="375"/>
      <c r="KRP12" s="376"/>
      <c r="KRQ12" s="375"/>
      <c r="KRR12" s="375"/>
      <c r="KRS12" s="375"/>
      <c r="KRT12" s="375"/>
      <c r="KRU12" s="376"/>
      <c r="KRV12" s="375"/>
      <c r="KRW12" s="376"/>
      <c r="KRX12" s="375"/>
      <c r="KRY12" s="375"/>
      <c r="KRZ12" s="375"/>
      <c r="KSA12" s="375"/>
      <c r="KSB12" s="376"/>
      <c r="KSC12" s="375"/>
      <c r="KSD12" s="376"/>
      <c r="KSE12" s="375"/>
      <c r="KSF12" s="375"/>
      <c r="KSG12" s="375"/>
      <c r="KSH12" s="375"/>
      <c r="KSI12" s="376"/>
      <c r="KSJ12" s="375"/>
      <c r="KSK12" s="376"/>
      <c r="KSL12" s="375"/>
      <c r="KSM12" s="375"/>
      <c r="KSN12" s="375"/>
      <c r="KSO12" s="375"/>
      <c r="KSP12" s="376"/>
      <c r="KSQ12" s="375"/>
      <c r="KSR12" s="376"/>
      <c r="KSS12" s="375"/>
      <c r="KST12" s="375"/>
      <c r="KSU12" s="375"/>
      <c r="KSV12" s="375"/>
      <c r="KSW12" s="376"/>
      <c r="KSX12" s="375"/>
      <c r="KSY12" s="376"/>
      <c r="KSZ12" s="375"/>
      <c r="KTA12" s="375"/>
      <c r="KTB12" s="375"/>
      <c r="KTC12" s="375"/>
      <c r="KTD12" s="376"/>
      <c r="KTE12" s="375"/>
      <c r="KTF12" s="376"/>
      <c r="KTG12" s="375"/>
      <c r="KTH12" s="375"/>
      <c r="KTI12" s="375"/>
      <c r="KTJ12" s="375"/>
      <c r="KTK12" s="376"/>
      <c r="KTL12" s="375"/>
      <c r="KTM12" s="376"/>
      <c r="KTN12" s="375"/>
      <c r="KTO12" s="375"/>
      <c r="KTP12" s="375"/>
      <c r="KTQ12" s="375"/>
      <c r="KTR12" s="376"/>
      <c r="KTS12" s="375"/>
      <c r="KTT12" s="376"/>
      <c r="KTU12" s="375"/>
      <c r="KTV12" s="375"/>
      <c r="KTW12" s="375"/>
      <c r="KTX12" s="375"/>
      <c r="KTY12" s="376"/>
      <c r="KTZ12" s="375"/>
      <c r="KUA12" s="376"/>
      <c r="KUB12" s="375"/>
      <c r="KUC12" s="375"/>
      <c r="KUD12" s="375"/>
      <c r="KUE12" s="375"/>
      <c r="KUF12" s="376"/>
      <c r="KUG12" s="375"/>
      <c r="KUH12" s="376"/>
      <c r="KUI12" s="375"/>
      <c r="KUJ12" s="375"/>
      <c r="KUK12" s="375"/>
      <c r="KUL12" s="375"/>
      <c r="KUM12" s="376"/>
      <c r="KUN12" s="375"/>
      <c r="KUO12" s="376"/>
      <c r="KUP12" s="375"/>
      <c r="KUQ12" s="375"/>
      <c r="KUR12" s="375"/>
      <c r="KUS12" s="375"/>
      <c r="KUT12" s="376"/>
      <c r="KUU12" s="375"/>
      <c r="KUV12" s="376"/>
      <c r="KUW12" s="375"/>
      <c r="KUX12" s="375"/>
      <c r="KUY12" s="375"/>
      <c r="KUZ12" s="375"/>
      <c r="KVA12" s="376"/>
      <c r="KVB12" s="375"/>
      <c r="KVC12" s="376"/>
      <c r="KVD12" s="375"/>
      <c r="KVE12" s="375"/>
      <c r="KVF12" s="375"/>
      <c r="KVG12" s="375"/>
      <c r="KVH12" s="376"/>
      <c r="KVI12" s="375"/>
      <c r="KVJ12" s="376"/>
      <c r="KVK12" s="375"/>
      <c r="KVL12" s="375"/>
      <c r="KVM12" s="375"/>
      <c r="KVN12" s="375"/>
      <c r="KVO12" s="376"/>
      <c r="KVP12" s="375"/>
      <c r="KVQ12" s="376"/>
      <c r="KVR12" s="375"/>
      <c r="KVS12" s="375"/>
      <c r="KVT12" s="375"/>
      <c r="KVU12" s="375"/>
      <c r="KVV12" s="376"/>
      <c r="KVW12" s="375"/>
      <c r="KVX12" s="376"/>
      <c r="KVY12" s="375"/>
      <c r="KVZ12" s="375"/>
      <c r="KWA12" s="375"/>
      <c r="KWB12" s="375"/>
      <c r="KWC12" s="376"/>
      <c r="KWD12" s="375"/>
      <c r="KWE12" s="376"/>
      <c r="KWF12" s="375"/>
      <c r="KWG12" s="375"/>
      <c r="KWH12" s="375"/>
      <c r="KWI12" s="375"/>
      <c r="KWJ12" s="376"/>
      <c r="KWK12" s="375"/>
      <c r="KWL12" s="376"/>
      <c r="KWM12" s="375"/>
      <c r="KWN12" s="375"/>
      <c r="KWO12" s="375"/>
      <c r="KWP12" s="375"/>
      <c r="KWQ12" s="376"/>
      <c r="KWR12" s="375"/>
      <c r="KWS12" s="376"/>
      <c r="KWT12" s="375"/>
      <c r="KWU12" s="375"/>
      <c r="KWV12" s="375"/>
      <c r="KWW12" s="375"/>
      <c r="KWX12" s="376"/>
      <c r="KWY12" s="375"/>
      <c r="KWZ12" s="376"/>
      <c r="KXA12" s="375"/>
      <c r="KXB12" s="375"/>
      <c r="KXC12" s="375"/>
      <c r="KXD12" s="375"/>
      <c r="KXE12" s="376"/>
      <c r="KXF12" s="375"/>
      <c r="KXG12" s="376"/>
      <c r="KXH12" s="375"/>
      <c r="KXI12" s="375"/>
      <c r="KXJ12" s="375"/>
      <c r="KXK12" s="375"/>
      <c r="KXL12" s="376"/>
      <c r="KXM12" s="375"/>
      <c r="KXN12" s="376"/>
      <c r="KXO12" s="375"/>
      <c r="KXP12" s="375"/>
      <c r="KXQ12" s="375"/>
      <c r="KXR12" s="375"/>
      <c r="KXS12" s="376"/>
      <c r="KXT12" s="375"/>
      <c r="KXU12" s="376"/>
      <c r="KXV12" s="375"/>
      <c r="KXW12" s="375"/>
      <c r="KXX12" s="375"/>
      <c r="KXY12" s="375"/>
      <c r="KXZ12" s="376"/>
      <c r="KYA12" s="375"/>
      <c r="KYB12" s="376"/>
      <c r="KYC12" s="375"/>
      <c r="KYD12" s="375"/>
      <c r="KYE12" s="375"/>
      <c r="KYF12" s="375"/>
      <c r="KYG12" s="376"/>
      <c r="KYH12" s="375"/>
      <c r="KYI12" s="376"/>
      <c r="KYJ12" s="375"/>
      <c r="KYK12" s="375"/>
      <c r="KYL12" s="375"/>
      <c r="KYM12" s="375"/>
      <c r="KYN12" s="376"/>
      <c r="KYO12" s="375"/>
      <c r="KYP12" s="376"/>
      <c r="KYQ12" s="375"/>
      <c r="KYR12" s="375"/>
      <c r="KYS12" s="375"/>
      <c r="KYT12" s="375"/>
      <c r="KYU12" s="376"/>
      <c r="KYV12" s="375"/>
      <c r="KYW12" s="376"/>
      <c r="KYX12" s="375"/>
      <c r="KYY12" s="375"/>
      <c r="KYZ12" s="375"/>
      <c r="KZA12" s="375"/>
      <c r="KZB12" s="376"/>
      <c r="KZC12" s="375"/>
      <c r="KZD12" s="376"/>
      <c r="KZE12" s="375"/>
      <c r="KZF12" s="375"/>
      <c r="KZG12" s="375"/>
      <c r="KZH12" s="375"/>
      <c r="KZI12" s="376"/>
      <c r="KZJ12" s="375"/>
      <c r="KZK12" s="376"/>
      <c r="KZL12" s="375"/>
      <c r="KZM12" s="375"/>
      <c r="KZN12" s="375"/>
      <c r="KZO12" s="375"/>
      <c r="KZP12" s="376"/>
      <c r="KZQ12" s="375"/>
      <c r="KZR12" s="376"/>
      <c r="KZS12" s="375"/>
      <c r="KZT12" s="375"/>
      <c r="KZU12" s="375"/>
      <c r="KZV12" s="375"/>
      <c r="KZW12" s="376"/>
      <c r="KZX12" s="375"/>
      <c r="KZY12" s="376"/>
      <c r="KZZ12" s="375"/>
      <c r="LAA12" s="375"/>
      <c r="LAB12" s="375"/>
      <c r="LAC12" s="375"/>
      <c r="LAD12" s="376"/>
      <c r="LAE12" s="375"/>
      <c r="LAF12" s="376"/>
      <c r="LAG12" s="375"/>
      <c r="LAH12" s="375"/>
      <c r="LAI12" s="375"/>
      <c r="LAJ12" s="375"/>
      <c r="LAK12" s="376"/>
      <c r="LAL12" s="375"/>
      <c r="LAM12" s="376"/>
      <c r="LAN12" s="375"/>
      <c r="LAO12" s="375"/>
      <c r="LAP12" s="375"/>
      <c r="LAQ12" s="375"/>
      <c r="LAR12" s="376"/>
      <c r="LAS12" s="375"/>
      <c r="LAT12" s="376"/>
      <c r="LAU12" s="375"/>
      <c r="LAV12" s="375"/>
      <c r="LAW12" s="375"/>
      <c r="LAX12" s="375"/>
      <c r="LAY12" s="376"/>
      <c r="LAZ12" s="375"/>
      <c r="LBA12" s="376"/>
      <c r="LBB12" s="375"/>
      <c r="LBC12" s="375"/>
      <c r="LBD12" s="375"/>
      <c r="LBE12" s="375"/>
      <c r="LBF12" s="376"/>
      <c r="LBG12" s="375"/>
      <c r="LBH12" s="376"/>
      <c r="LBI12" s="375"/>
      <c r="LBJ12" s="375"/>
      <c r="LBK12" s="375"/>
      <c r="LBL12" s="375"/>
      <c r="LBM12" s="376"/>
      <c r="LBN12" s="375"/>
      <c r="LBO12" s="376"/>
      <c r="LBP12" s="375"/>
      <c r="LBQ12" s="375"/>
      <c r="LBR12" s="375"/>
      <c r="LBS12" s="375"/>
      <c r="LBT12" s="376"/>
      <c r="LBU12" s="375"/>
      <c r="LBV12" s="376"/>
      <c r="LBW12" s="375"/>
      <c r="LBX12" s="375"/>
      <c r="LBY12" s="375"/>
      <c r="LBZ12" s="375"/>
      <c r="LCA12" s="376"/>
      <c r="LCB12" s="375"/>
      <c r="LCC12" s="376"/>
      <c r="LCD12" s="375"/>
      <c r="LCE12" s="375"/>
      <c r="LCF12" s="375"/>
      <c r="LCG12" s="375"/>
      <c r="LCH12" s="376"/>
      <c r="LCI12" s="375"/>
      <c r="LCJ12" s="376"/>
      <c r="LCK12" s="375"/>
      <c r="LCL12" s="375"/>
      <c r="LCM12" s="375"/>
      <c r="LCN12" s="375"/>
      <c r="LCO12" s="376"/>
      <c r="LCP12" s="375"/>
      <c r="LCQ12" s="376"/>
      <c r="LCR12" s="375"/>
      <c r="LCS12" s="375"/>
      <c r="LCT12" s="375"/>
      <c r="LCU12" s="375"/>
      <c r="LCV12" s="376"/>
      <c r="LCW12" s="375"/>
      <c r="LCX12" s="376"/>
      <c r="LCY12" s="375"/>
      <c r="LCZ12" s="375"/>
      <c r="LDA12" s="375"/>
      <c r="LDB12" s="375"/>
      <c r="LDC12" s="376"/>
      <c r="LDD12" s="375"/>
      <c r="LDE12" s="376"/>
      <c r="LDF12" s="375"/>
      <c r="LDG12" s="375"/>
      <c r="LDH12" s="375"/>
      <c r="LDI12" s="375"/>
      <c r="LDJ12" s="376"/>
      <c r="LDK12" s="375"/>
      <c r="LDL12" s="376"/>
      <c r="LDM12" s="375"/>
      <c r="LDN12" s="375"/>
      <c r="LDO12" s="375"/>
      <c r="LDP12" s="375"/>
      <c r="LDQ12" s="376"/>
      <c r="LDR12" s="375"/>
      <c r="LDS12" s="376"/>
      <c r="LDT12" s="375"/>
      <c r="LDU12" s="375"/>
      <c r="LDV12" s="375"/>
      <c r="LDW12" s="375"/>
      <c r="LDX12" s="376"/>
      <c r="LDY12" s="375"/>
      <c r="LDZ12" s="376"/>
      <c r="LEA12" s="375"/>
      <c r="LEB12" s="375"/>
      <c r="LEC12" s="375"/>
      <c r="LED12" s="375"/>
      <c r="LEE12" s="376"/>
      <c r="LEF12" s="375"/>
      <c r="LEG12" s="376"/>
      <c r="LEH12" s="375"/>
      <c r="LEI12" s="375"/>
      <c r="LEJ12" s="375"/>
      <c r="LEK12" s="375"/>
      <c r="LEL12" s="376"/>
      <c r="LEM12" s="375"/>
      <c r="LEN12" s="376"/>
      <c r="LEO12" s="375"/>
      <c r="LEP12" s="375"/>
      <c r="LEQ12" s="375"/>
      <c r="LER12" s="375"/>
      <c r="LES12" s="376"/>
      <c r="LET12" s="375"/>
      <c r="LEU12" s="376"/>
      <c r="LEV12" s="375"/>
      <c r="LEW12" s="375"/>
      <c r="LEX12" s="375"/>
      <c r="LEY12" s="375"/>
      <c r="LEZ12" s="376"/>
      <c r="LFA12" s="375"/>
      <c r="LFB12" s="376"/>
      <c r="LFC12" s="375"/>
      <c r="LFD12" s="375"/>
      <c r="LFE12" s="375"/>
      <c r="LFF12" s="375"/>
      <c r="LFG12" s="376"/>
      <c r="LFH12" s="375"/>
      <c r="LFI12" s="376"/>
      <c r="LFJ12" s="375"/>
      <c r="LFK12" s="375"/>
      <c r="LFL12" s="375"/>
      <c r="LFM12" s="375"/>
      <c r="LFN12" s="376"/>
      <c r="LFO12" s="375"/>
      <c r="LFP12" s="376"/>
      <c r="LFQ12" s="375"/>
      <c r="LFR12" s="375"/>
      <c r="LFS12" s="375"/>
      <c r="LFT12" s="375"/>
      <c r="LFU12" s="376"/>
      <c r="LFV12" s="375"/>
      <c r="LFW12" s="376"/>
      <c r="LFX12" s="375"/>
      <c r="LFY12" s="375"/>
      <c r="LFZ12" s="375"/>
      <c r="LGA12" s="375"/>
      <c r="LGB12" s="376"/>
      <c r="LGC12" s="375"/>
      <c r="LGD12" s="376"/>
      <c r="LGE12" s="375"/>
      <c r="LGF12" s="375"/>
      <c r="LGG12" s="375"/>
      <c r="LGH12" s="375"/>
      <c r="LGI12" s="376"/>
      <c r="LGJ12" s="375"/>
      <c r="LGK12" s="376"/>
      <c r="LGL12" s="375"/>
      <c r="LGM12" s="375"/>
      <c r="LGN12" s="375"/>
      <c r="LGO12" s="375"/>
      <c r="LGP12" s="376"/>
      <c r="LGQ12" s="375"/>
      <c r="LGR12" s="376"/>
      <c r="LGS12" s="375"/>
      <c r="LGT12" s="375"/>
      <c r="LGU12" s="375"/>
      <c r="LGV12" s="375"/>
      <c r="LGW12" s="376"/>
      <c r="LGX12" s="375"/>
      <c r="LGY12" s="376"/>
      <c r="LGZ12" s="375"/>
      <c r="LHA12" s="375"/>
      <c r="LHB12" s="375"/>
      <c r="LHC12" s="375"/>
      <c r="LHD12" s="376"/>
      <c r="LHE12" s="375"/>
      <c r="LHF12" s="376"/>
      <c r="LHG12" s="375"/>
      <c r="LHH12" s="375"/>
      <c r="LHI12" s="375"/>
      <c r="LHJ12" s="375"/>
      <c r="LHK12" s="376"/>
      <c r="LHL12" s="375"/>
      <c r="LHM12" s="376"/>
      <c r="LHN12" s="375"/>
      <c r="LHO12" s="375"/>
      <c r="LHP12" s="375"/>
      <c r="LHQ12" s="375"/>
      <c r="LHR12" s="376"/>
      <c r="LHS12" s="375"/>
      <c r="LHT12" s="376"/>
      <c r="LHU12" s="375"/>
      <c r="LHV12" s="375"/>
      <c r="LHW12" s="375"/>
      <c r="LHX12" s="375"/>
      <c r="LHY12" s="376"/>
      <c r="LHZ12" s="375"/>
      <c r="LIA12" s="376"/>
      <c r="LIB12" s="375"/>
      <c r="LIC12" s="375"/>
      <c r="LID12" s="375"/>
      <c r="LIE12" s="375"/>
      <c r="LIF12" s="376"/>
      <c r="LIG12" s="375"/>
      <c r="LIH12" s="376"/>
      <c r="LII12" s="375"/>
      <c r="LIJ12" s="375"/>
      <c r="LIK12" s="375"/>
      <c r="LIL12" s="375"/>
      <c r="LIM12" s="376"/>
      <c r="LIN12" s="375"/>
      <c r="LIO12" s="376"/>
      <c r="LIP12" s="375"/>
      <c r="LIQ12" s="375"/>
      <c r="LIR12" s="375"/>
      <c r="LIS12" s="375"/>
      <c r="LIT12" s="376"/>
      <c r="LIU12" s="375"/>
      <c r="LIV12" s="376"/>
      <c r="LIW12" s="375"/>
      <c r="LIX12" s="375"/>
      <c r="LIY12" s="375"/>
      <c r="LIZ12" s="375"/>
      <c r="LJA12" s="376"/>
      <c r="LJB12" s="375"/>
      <c r="LJC12" s="376"/>
      <c r="LJD12" s="375"/>
      <c r="LJE12" s="375"/>
      <c r="LJF12" s="375"/>
      <c r="LJG12" s="375"/>
      <c r="LJH12" s="376"/>
      <c r="LJI12" s="375"/>
      <c r="LJJ12" s="376"/>
      <c r="LJK12" s="375"/>
      <c r="LJL12" s="375"/>
      <c r="LJM12" s="375"/>
      <c r="LJN12" s="375"/>
      <c r="LJO12" s="376"/>
      <c r="LJP12" s="375"/>
      <c r="LJQ12" s="376"/>
      <c r="LJR12" s="375"/>
      <c r="LJS12" s="375"/>
      <c r="LJT12" s="375"/>
      <c r="LJU12" s="375"/>
      <c r="LJV12" s="376"/>
      <c r="LJW12" s="375"/>
      <c r="LJX12" s="376"/>
      <c r="LJY12" s="375"/>
      <c r="LJZ12" s="375"/>
      <c r="LKA12" s="375"/>
      <c r="LKB12" s="375"/>
      <c r="LKC12" s="376"/>
      <c r="LKD12" s="375"/>
      <c r="LKE12" s="376"/>
      <c r="LKF12" s="375"/>
      <c r="LKG12" s="375"/>
      <c r="LKH12" s="375"/>
      <c r="LKI12" s="375"/>
      <c r="LKJ12" s="376"/>
      <c r="LKK12" s="375"/>
      <c r="LKL12" s="376"/>
      <c r="LKM12" s="375"/>
      <c r="LKN12" s="375"/>
      <c r="LKO12" s="375"/>
      <c r="LKP12" s="375"/>
      <c r="LKQ12" s="376"/>
      <c r="LKR12" s="375"/>
      <c r="LKS12" s="376"/>
      <c r="LKT12" s="375"/>
      <c r="LKU12" s="375"/>
      <c r="LKV12" s="375"/>
      <c r="LKW12" s="375"/>
      <c r="LKX12" s="376"/>
      <c r="LKY12" s="375"/>
      <c r="LKZ12" s="376"/>
      <c r="LLA12" s="375"/>
      <c r="LLB12" s="375"/>
      <c r="LLC12" s="375"/>
      <c r="LLD12" s="375"/>
      <c r="LLE12" s="376"/>
      <c r="LLF12" s="375"/>
      <c r="LLG12" s="376"/>
      <c r="LLH12" s="375"/>
      <c r="LLI12" s="375"/>
      <c r="LLJ12" s="375"/>
      <c r="LLK12" s="375"/>
      <c r="LLL12" s="376"/>
      <c r="LLM12" s="375"/>
      <c r="LLN12" s="376"/>
      <c r="LLO12" s="375"/>
      <c r="LLP12" s="375"/>
      <c r="LLQ12" s="375"/>
      <c r="LLR12" s="375"/>
      <c r="LLS12" s="376"/>
      <c r="LLT12" s="375"/>
      <c r="LLU12" s="376"/>
      <c r="LLV12" s="375"/>
      <c r="LLW12" s="375"/>
      <c r="LLX12" s="375"/>
      <c r="LLY12" s="375"/>
      <c r="LLZ12" s="376"/>
      <c r="LMA12" s="375"/>
      <c r="LMB12" s="376"/>
      <c r="LMC12" s="375"/>
      <c r="LMD12" s="375"/>
      <c r="LME12" s="375"/>
      <c r="LMF12" s="375"/>
      <c r="LMG12" s="376"/>
      <c r="LMH12" s="375"/>
      <c r="LMI12" s="376"/>
      <c r="LMJ12" s="375"/>
      <c r="LMK12" s="375"/>
      <c r="LML12" s="375"/>
      <c r="LMM12" s="375"/>
      <c r="LMN12" s="376"/>
      <c r="LMO12" s="375"/>
      <c r="LMP12" s="376"/>
      <c r="LMQ12" s="375"/>
      <c r="LMR12" s="375"/>
      <c r="LMS12" s="375"/>
      <c r="LMT12" s="375"/>
      <c r="LMU12" s="376"/>
      <c r="LMV12" s="375"/>
      <c r="LMW12" s="376"/>
      <c r="LMX12" s="375"/>
      <c r="LMY12" s="375"/>
      <c r="LMZ12" s="375"/>
      <c r="LNA12" s="375"/>
      <c r="LNB12" s="376"/>
      <c r="LNC12" s="375"/>
      <c r="LND12" s="376"/>
      <c r="LNE12" s="375"/>
      <c r="LNF12" s="375"/>
      <c r="LNG12" s="375"/>
      <c r="LNH12" s="375"/>
      <c r="LNI12" s="376"/>
      <c r="LNJ12" s="375"/>
      <c r="LNK12" s="376"/>
      <c r="LNL12" s="375"/>
      <c r="LNM12" s="375"/>
      <c r="LNN12" s="375"/>
      <c r="LNO12" s="375"/>
      <c r="LNP12" s="376"/>
      <c r="LNQ12" s="375"/>
      <c r="LNR12" s="376"/>
      <c r="LNS12" s="375"/>
      <c r="LNT12" s="375"/>
      <c r="LNU12" s="375"/>
      <c r="LNV12" s="375"/>
      <c r="LNW12" s="376"/>
      <c r="LNX12" s="375"/>
      <c r="LNY12" s="376"/>
      <c r="LNZ12" s="375"/>
      <c r="LOA12" s="375"/>
      <c r="LOB12" s="375"/>
      <c r="LOC12" s="375"/>
      <c r="LOD12" s="376"/>
      <c r="LOE12" s="375"/>
      <c r="LOF12" s="376"/>
      <c r="LOG12" s="375"/>
      <c r="LOH12" s="375"/>
      <c r="LOI12" s="375"/>
      <c r="LOJ12" s="375"/>
      <c r="LOK12" s="376"/>
      <c r="LOL12" s="375"/>
      <c r="LOM12" s="376"/>
      <c r="LON12" s="375"/>
      <c r="LOO12" s="375"/>
      <c r="LOP12" s="375"/>
      <c r="LOQ12" s="375"/>
      <c r="LOR12" s="376"/>
      <c r="LOS12" s="375"/>
      <c r="LOT12" s="376"/>
      <c r="LOU12" s="375"/>
      <c r="LOV12" s="375"/>
      <c r="LOW12" s="375"/>
      <c r="LOX12" s="375"/>
      <c r="LOY12" s="376"/>
      <c r="LOZ12" s="375"/>
      <c r="LPA12" s="376"/>
      <c r="LPB12" s="375"/>
      <c r="LPC12" s="375"/>
      <c r="LPD12" s="375"/>
      <c r="LPE12" s="375"/>
      <c r="LPF12" s="376"/>
      <c r="LPG12" s="375"/>
      <c r="LPH12" s="376"/>
      <c r="LPI12" s="375"/>
      <c r="LPJ12" s="375"/>
      <c r="LPK12" s="375"/>
      <c r="LPL12" s="375"/>
      <c r="LPM12" s="376"/>
      <c r="LPN12" s="375"/>
      <c r="LPO12" s="376"/>
      <c r="LPP12" s="375"/>
      <c r="LPQ12" s="375"/>
      <c r="LPR12" s="375"/>
      <c r="LPS12" s="375"/>
      <c r="LPT12" s="376"/>
      <c r="LPU12" s="375"/>
      <c r="LPV12" s="376"/>
      <c r="LPW12" s="375"/>
      <c r="LPX12" s="375"/>
      <c r="LPY12" s="375"/>
      <c r="LPZ12" s="375"/>
      <c r="LQA12" s="376"/>
      <c r="LQB12" s="375"/>
      <c r="LQC12" s="376"/>
      <c r="LQD12" s="375"/>
      <c r="LQE12" s="375"/>
      <c r="LQF12" s="375"/>
      <c r="LQG12" s="375"/>
      <c r="LQH12" s="376"/>
      <c r="LQI12" s="375"/>
      <c r="LQJ12" s="376"/>
      <c r="LQK12" s="375"/>
      <c r="LQL12" s="375"/>
      <c r="LQM12" s="375"/>
      <c r="LQN12" s="375"/>
      <c r="LQO12" s="376"/>
      <c r="LQP12" s="375"/>
      <c r="LQQ12" s="376"/>
      <c r="LQR12" s="375"/>
      <c r="LQS12" s="375"/>
      <c r="LQT12" s="375"/>
      <c r="LQU12" s="375"/>
      <c r="LQV12" s="376"/>
      <c r="LQW12" s="375"/>
      <c r="LQX12" s="376"/>
      <c r="LQY12" s="375"/>
      <c r="LQZ12" s="375"/>
      <c r="LRA12" s="375"/>
      <c r="LRB12" s="375"/>
      <c r="LRC12" s="376"/>
      <c r="LRD12" s="375"/>
      <c r="LRE12" s="376"/>
      <c r="LRF12" s="375"/>
      <c r="LRG12" s="375"/>
      <c r="LRH12" s="375"/>
      <c r="LRI12" s="375"/>
      <c r="LRJ12" s="376"/>
      <c r="LRK12" s="375"/>
      <c r="LRL12" s="376"/>
      <c r="LRM12" s="375"/>
      <c r="LRN12" s="375"/>
      <c r="LRO12" s="375"/>
      <c r="LRP12" s="375"/>
      <c r="LRQ12" s="376"/>
      <c r="LRR12" s="375"/>
      <c r="LRS12" s="376"/>
      <c r="LRT12" s="375"/>
      <c r="LRU12" s="375"/>
      <c r="LRV12" s="375"/>
      <c r="LRW12" s="375"/>
      <c r="LRX12" s="376"/>
      <c r="LRY12" s="375"/>
      <c r="LRZ12" s="376"/>
      <c r="LSA12" s="375"/>
      <c r="LSB12" s="375"/>
      <c r="LSC12" s="375"/>
      <c r="LSD12" s="375"/>
      <c r="LSE12" s="376"/>
      <c r="LSF12" s="375"/>
      <c r="LSG12" s="376"/>
      <c r="LSH12" s="375"/>
      <c r="LSI12" s="375"/>
      <c r="LSJ12" s="375"/>
      <c r="LSK12" s="375"/>
      <c r="LSL12" s="376"/>
      <c r="LSM12" s="375"/>
      <c r="LSN12" s="376"/>
      <c r="LSO12" s="375"/>
      <c r="LSP12" s="375"/>
      <c r="LSQ12" s="375"/>
      <c r="LSR12" s="375"/>
      <c r="LSS12" s="376"/>
      <c r="LST12" s="375"/>
      <c r="LSU12" s="376"/>
      <c r="LSV12" s="375"/>
      <c r="LSW12" s="375"/>
      <c r="LSX12" s="375"/>
      <c r="LSY12" s="375"/>
      <c r="LSZ12" s="376"/>
      <c r="LTA12" s="375"/>
      <c r="LTB12" s="376"/>
      <c r="LTC12" s="375"/>
      <c r="LTD12" s="375"/>
      <c r="LTE12" s="375"/>
      <c r="LTF12" s="375"/>
      <c r="LTG12" s="376"/>
      <c r="LTH12" s="375"/>
      <c r="LTI12" s="376"/>
      <c r="LTJ12" s="375"/>
      <c r="LTK12" s="375"/>
      <c r="LTL12" s="375"/>
      <c r="LTM12" s="375"/>
      <c r="LTN12" s="376"/>
      <c r="LTO12" s="375"/>
      <c r="LTP12" s="376"/>
      <c r="LTQ12" s="375"/>
      <c r="LTR12" s="375"/>
      <c r="LTS12" s="375"/>
      <c r="LTT12" s="375"/>
      <c r="LTU12" s="376"/>
      <c r="LTV12" s="375"/>
      <c r="LTW12" s="376"/>
      <c r="LTX12" s="375"/>
      <c r="LTY12" s="375"/>
      <c r="LTZ12" s="375"/>
      <c r="LUA12" s="375"/>
      <c r="LUB12" s="376"/>
      <c r="LUC12" s="375"/>
      <c r="LUD12" s="376"/>
      <c r="LUE12" s="375"/>
      <c r="LUF12" s="375"/>
      <c r="LUG12" s="375"/>
      <c r="LUH12" s="375"/>
      <c r="LUI12" s="376"/>
      <c r="LUJ12" s="375"/>
      <c r="LUK12" s="376"/>
      <c r="LUL12" s="375"/>
      <c r="LUM12" s="375"/>
      <c r="LUN12" s="375"/>
      <c r="LUO12" s="375"/>
      <c r="LUP12" s="376"/>
      <c r="LUQ12" s="375"/>
      <c r="LUR12" s="376"/>
      <c r="LUS12" s="375"/>
      <c r="LUT12" s="375"/>
      <c r="LUU12" s="375"/>
      <c r="LUV12" s="375"/>
      <c r="LUW12" s="376"/>
      <c r="LUX12" s="375"/>
      <c r="LUY12" s="376"/>
      <c r="LUZ12" s="375"/>
      <c r="LVA12" s="375"/>
      <c r="LVB12" s="375"/>
      <c r="LVC12" s="375"/>
      <c r="LVD12" s="376"/>
      <c r="LVE12" s="375"/>
      <c r="LVF12" s="376"/>
      <c r="LVG12" s="375"/>
      <c r="LVH12" s="375"/>
      <c r="LVI12" s="375"/>
      <c r="LVJ12" s="375"/>
      <c r="LVK12" s="376"/>
      <c r="LVL12" s="375"/>
      <c r="LVM12" s="376"/>
      <c r="LVN12" s="375"/>
      <c r="LVO12" s="375"/>
      <c r="LVP12" s="375"/>
      <c r="LVQ12" s="375"/>
      <c r="LVR12" s="376"/>
      <c r="LVS12" s="375"/>
      <c r="LVT12" s="376"/>
      <c r="LVU12" s="375"/>
      <c r="LVV12" s="375"/>
      <c r="LVW12" s="375"/>
      <c r="LVX12" s="375"/>
      <c r="LVY12" s="376"/>
      <c r="LVZ12" s="375"/>
      <c r="LWA12" s="376"/>
      <c r="LWB12" s="375"/>
      <c r="LWC12" s="375"/>
      <c r="LWD12" s="375"/>
      <c r="LWE12" s="375"/>
      <c r="LWF12" s="376"/>
      <c r="LWG12" s="375"/>
      <c r="LWH12" s="376"/>
      <c r="LWI12" s="375"/>
      <c r="LWJ12" s="375"/>
      <c r="LWK12" s="375"/>
      <c r="LWL12" s="375"/>
      <c r="LWM12" s="376"/>
      <c r="LWN12" s="375"/>
      <c r="LWO12" s="376"/>
      <c r="LWP12" s="375"/>
      <c r="LWQ12" s="375"/>
      <c r="LWR12" s="375"/>
      <c r="LWS12" s="375"/>
      <c r="LWT12" s="376"/>
      <c r="LWU12" s="375"/>
      <c r="LWV12" s="376"/>
      <c r="LWW12" s="375"/>
      <c r="LWX12" s="375"/>
      <c r="LWY12" s="375"/>
      <c r="LWZ12" s="375"/>
      <c r="LXA12" s="376"/>
      <c r="LXB12" s="375"/>
      <c r="LXC12" s="376"/>
      <c r="LXD12" s="375"/>
      <c r="LXE12" s="375"/>
      <c r="LXF12" s="375"/>
      <c r="LXG12" s="375"/>
      <c r="LXH12" s="376"/>
      <c r="LXI12" s="375"/>
      <c r="LXJ12" s="376"/>
      <c r="LXK12" s="375"/>
      <c r="LXL12" s="375"/>
      <c r="LXM12" s="375"/>
      <c r="LXN12" s="375"/>
      <c r="LXO12" s="376"/>
      <c r="LXP12" s="375"/>
      <c r="LXQ12" s="376"/>
      <c r="LXR12" s="375"/>
      <c r="LXS12" s="375"/>
      <c r="LXT12" s="375"/>
      <c r="LXU12" s="375"/>
      <c r="LXV12" s="376"/>
      <c r="LXW12" s="375"/>
      <c r="LXX12" s="376"/>
      <c r="LXY12" s="375"/>
      <c r="LXZ12" s="375"/>
      <c r="LYA12" s="375"/>
      <c r="LYB12" s="375"/>
      <c r="LYC12" s="376"/>
      <c r="LYD12" s="375"/>
      <c r="LYE12" s="376"/>
      <c r="LYF12" s="375"/>
      <c r="LYG12" s="375"/>
      <c r="LYH12" s="375"/>
      <c r="LYI12" s="375"/>
      <c r="LYJ12" s="376"/>
      <c r="LYK12" s="375"/>
      <c r="LYL12" s="376"/>
      <c r="LYM12" s="375"/>
      <c r="LYN12" s="375"/>
      <c r="LYO12" s="375"/>
      <c r="LYP12" s="375"/>
      <c r="LYQ12" s="376"/>
      <c r="LYR12" s="375"/>
      <c r="LYS12" s="376"/>
      <c r="LYT12" s="375"/>
      <c r="LYU12" s="375"/>
      <c r="LYV12" s="375"/>
      <c r="LYW12" s="375"/>
      <c r="LYX12" s="376"/>
      <c r="LYY12" s="375"/>
      <c r="LYZ12" s="376"/>
      <c r="LZA12" s="375"/>
      <c r="LZB12" s="375"/>
      <c r="LZC12" s="375"/>
      <c r="LZD12" s="375"/>
      <c r="LZE12" s="376"/>
      <c r="LZF12" s="375"/>
      <c r="LZG12" s="376"/>
      <c r="LZH12" s="375"/>
      <c r="LZI12" s="375"/>
      <c r="LZJ12" s="375"/>
      <c r="LZK12" s="375"/>
      <c r="LZL12" s="376"/>
      <c r="LZM12" s="375"/>
      <c r="LZN12" s="376"/>
      <c r="LZO12" s="375"/>
      <c r="LZP12" s="375"/>
      <c r="LZQ12" s="375"/>
      <c r="LZR12" s="375"/>
      <c r="LZS12" s="376"/>
      <c r="LZT12" s="375"/>
      <c r="LZU12" s="376"/>
      <c r="LZV12" s="375"/>
      <c r="LZW12" s="375"/>
      <c r="LZX12" s="375"/>
      <c r="LZY12" s="375"/>
      <c r="LZZ12" s="376"/>
      <c r="MAA12" s="375"/>
      <c r="MAB12" s="376"/>
      <c r="MAC12" s="375"/>
      <c r="MAD12" s="375"/>
      <c r="MAE12" s="375"/>
      <c r="MAF12" s="375"/>
      <c r="MAG12" s="376"/>
      <c r="MAH12" s="375"/>
      <c r="MAI12" s="376"/>
      <c r="MAJ12" s="375"/>
      <c r="MAK12" s="375"/>
      <c r="MAL12" s="375"/>
      <c r="MAM12" s="375"/>
      <c r="MAN12" s="376"/>
      <c r="MAO12" s="375"/>
      <c r="MAP12" s="376"/>
      <c r="MAQ12" s="375"/>
      <c r="MAR12" s="375"/>
      <c r="MAS12" s="375"/>
      <c r="MAT12" s="375"/>
      <c r="MAU12" s="376"/>
      <c r="MAV12" s="375"/>
      <c r="MAW12" s="376"/>
      <c r="MAX12" s="375"/>
      <c r="MAY12" s="375"/>
      <c r="MAZ12" s="375"/>
      <c r="MBA12" s="375"/>
      <c r="MBB12" s="376"/>
      <c r="MBC12" s="375"/>
      <c r="MBD12" s="376"/>
      <c r="MBE12" s="375"/>
      <c r="MBF12" s="375"/>
      <c r="MBG12" s="375"/>
      <c r="MBH12" s="375"/>
      <c r="MBI12" s="376"/>
      <c r="MBJ12" s="375"/>
      <c r="MBK12" s="376"/>
      <c r="MBL12" s="375"/>
      <c r="MBM12" s="375"/>
      <c r="MBN12" s="375"/>
      <c r="MBO12" s="375"/>
      <c r="MBP12" s="376"/>
      <c r="MBQ12" s="375"/>
      <c r="MBR12" s="376"/>
      <c r="MBS12" s="375"/>
      <c r="MBT12" s="375"/>
      <c r="MBU12" s="375"/>
      <c r="MBV12" s="375"/>
      <c r="MBW12" s="376"/>
      <c r="MBX12" s="375"/>
      <c r="MBY12" s="376"/>
      <c r="MBZ12" s="375"/>
      <c r="MCA12" s="375"/>
      <c r="MCB12" s="375"/>
      <c r="MCC12" s="375"/>
      <c r="MCD12" s="376"/>
      <c r="MCE12" s="375"/>
      <c r="MCF12" s="376"/>
      <c r="MCG12" s="375"/>
      <c r="MCH12" s="375"/>
      <c r="MCI12" s="375"/>
      <c r="MCJ12" s="375"/>
      <c r="MCK12" s="376"/>
      <c r="MCL12" s="375"/>
      <c r="MCM12" s="376"/>
      <c r="MCN12" s="375"/>
      <c r="MCO12" s="375"/>
      <c r="MCP12" s="375"/>
      <c r="MCQ12" s="375"/>
      <c r="MCR12" s="376"/>
      <c r="MCS12" s="375"/>
      <c r="MCT12" s="376"/>
      <c r="MCU12" s="375"/>
      <c r="MCV12" s="375"/>
      <c r="MCW12" s="375"/>
      <c r="MCX12" s="375"/>
      <c r="MCY12" s="376"/>
      <c r="MCZ12" s="375"/>
      <c r="MDA12" s="376"/>
      <c r="MDB12" s="375"/>
      <c r="MDC12" s="375"/>
      <c r="MDD12" s="375"/>
      <c r="MDE12" s="375"/>
      <c r="MDF12" s="376"/>
      <c r="MDG12" s="375"/>
      <c r="MDH12" s="376"/>
      <c r="MDI12" s="375"/>
      <c r="MDJ12" s="375"/>
      <c r="MDK12" s="375"/>
      <c r="MDL12" s="375"/>
      <c r="MDM12" s="376"/>
      <c r="MDN12" s="375"/>
      <c r="MDO12" s="376"/>
      <c r="MDP12" s="375"/>
      <c r="MDQ12" s="375"/>
      <c r="MDR12" s="375"/>
      <c r="MDS12" s="375"/>
      <c r="MDT12" s="376"/>
      <c r="MDU12" s="375"/>
      <c r="MDV12" s="376"/>
      <c r="MDW12" s="375"/>
      <c r="MDX12" s="375"/>
      <c r="MDY12" s="375"/>
      <c r="MDZ12" s="375"/>
      <c r="MEA12" s="376"/>
      <c r="MEB12" s="375"/>
      <c r="MEC12" s="376"/>
      <c r="MED12" s="375"/>
      <c r="MEE12" s="375"/>
      <c r="MEF12" s="375"/>
      <c r="MEG12" s="375"/>
      <c r="MEH12" s="376"/>
      <c r="MEI12" s="375"/>
      <c r="MEJ12" s="376"/>
      <c r="MEK12" s="375"/>
      <c r="MEL12" s="375"/>
      <c r="MEM12" s="375"/>
      <c r="MEN12" s="375"/>
      <c r="MEO12" s="376"/>
      <c r="MEP12" s="375"/>
      <c r="MEQ12" s="376"/>
      <c r="MER12" s="375"/>
      <c r="MES12" s="375"/>
      <c r="MET12" s="375"/>
      <c r="MEU12" s="375"/>
      <c r="MEV12" s="376"/>
      <c r="MEW12" s="375"/>
      <c r="MEX12" s="376"/>
      <c r="MEY12" s="375"/>
      <c r="MEZ12" s="375"/>
      <c r="MFA12" s="375"/>
      <c r="MFB12" s="375"/>
      <c r="MFC12" s="376"/>
      <c r="MFD12" s="375"/>
      <c r="MFE12" s="376"/>
      <c r="MFF12" s="375"/>
      <c r="MFG12" s="375"/>
      <c r="MFH12" s="375"/>
      <c r="MFI12" s="375"/>
      <c r="MFJ12" s="376"/>
      <c r="MFK12" s="375"/>
      <c r="MFL12" s="376"/>
      <c r="MFM12" s="375"/>
      <c r="MFN12" s="375"/>
      <c r="MFO12" s="375"/>
      <c r="MFP12" s="375"/>
      <c r="MFQ12" s="376"/>
      <c r="MFR12" s="375"/>
      <c r="MFS12" s="376"/>
      <c r="MFT12" s="375"/>
      <c r="MFU12" s="375"/>
      <c r="MFV12" s="375"/>
      <c r="MFW12" s="375"/>
      <c r="MFX12" s="376"/>
      <c r="MFY12" s="375"/>
      <c r="MFZ12" s="376"/>
      <c r="MGA12" s="375"/>
      <c r="MGB12" s="375"/>
      <c r="MGC12" s="375"/>
      <c r="MGD12" s="375"/>
      <c r="MGE12" s="376"/>
      <c r="MGF12" s="375"/>
      <c r="MGG12" s="376"/>
      <c r="MGH12" s="375"/>
      <c r="MGI12" s="375"/>
      <c r="MGJ12" s="375"/>
      <c r="MGK12" s="375"/>
      <c r="MGL12" s="376"/>
      <c r="MGM12" s="375"/>
      <c r="MGN12" s="376"/>
      <c r="MGO12" s="375"/>
      <c r="MGP12" s="375"/>
      <c r="MGQ12" s="375"/>
      <c r="MGR12" s="375"/>
      <c r="MGS12" s="376"/>
      <c r="MGT12" s="375"/>
      <c r="MGU12" s="376"/>
      <c r="MGV12" s="375"/>
      <c r="MGW12" s="375"/>
      <c r="MGX12" s="375"/>
      <c r="MGY12" s="375"/>
      <c r="MGZ12" s="376"/>
      <c r="MHA12" s="375"/>
      <c r="MHB12" s="376"/>
      <c r="MHC12" s="375"/>
      <c r="MHD12" s="375"/>
      <c r="MHE12" s="375"/>
      <c r="MHF12" s="375"/>
      <c r="MHG12" s="376"/>
      <c r="MHH12" s="375"/>
      <c r="MHI12" s="376"/>
      <c r="MHJ12" s="375"/>
      <c r="MHK12" s="375"/>
      <c r="MHL12" s="375"/>
      <c r="MHM12" s="375"/>
      <c r="MHN12" s="376"/>
      <c r="MHO12" s="375"/>
      <c r="MHP12" s="376"/>
      <c r="MHQ12" s="375"/>
      <c r="MHR12" s="375"/>
      <c r="MHS12" s="375"/>
      <c r="MHT12" s="375"/>
      <c r="MHU12" s="376"/>
      <c r="MHV12" s="375"/>
      <c r="MHW12" s="376"/>
      <c r="MHX12" s="375"/>
      <c r="MHY12" s="375"/>
      <c r="MHZ12" s="375"/>
      <c r="MIA12" s="375"/>
      <c r="MIB12" s="376"/>
      <c r="MIC12" s="375"/>
      <c r="MID12" s="376"/>
      <c r="MIE12" s="375"/>
      <c r="MIF12" s="375"/>
      <c r="MIG12" s="375"/>
      <c r="MIH12" s="375"/>
      <c r="MII12" s="376"/>
      <c r="MIJ12" s="375"/>
      <c r="MIK12" s="376"/>
      <c r="MIL12" s="375"/>
      <c r="MIM12" s="375"/>
      <c r="MIN12" s="375"/>
      <c r="MIO12" s="375"/>
      <c r="MIP12" s="376"/>
      <c r="MIQ12" s="375"/>
      <c r="MIR12" s="376"/>
      <c r="MIS12" s="375"/>
      <c r="MIT12" s="375"/>
      <c r="MIU12" s="375"/>
      <c r="MIV12" s="375"/>
      <c r="MIW12" s="376"/>
      <c r="MIX12" s="375"/>
      <c r="MIY12" s="376"/>
      <c r="MIZ12" s="375"/>
      <c r="MJA12" s="375"/>
      <c r="MJB12" s="375"/>
      <c r="MJC12" s="375"/>
      <c r="MJD12" s="376"/>
      <c r="MJE12" s="375"/>
      <c r="MJF12" s="376"/>
      <c r="MJG12" s="375"/>
      <c r="MJH12" s="375"/>
      <c r="MJI12" s="375"/>
      <c r="MJJ12" s="375"/>
      <c r="MJK12" s="376"/>
      <c r="MJL12" s="375"/>
      <c r="MJM12" s="376"/>
      <c r="MJN12" s="375"/>
      <c r="MJO12" s="375"/>
      <c r="MJP12" s="375"/>
      <c r="MJQ12" s="375"/>
      <c r="MJR12" s="376"/>
      <c r="MJS12" s="375"/>
      <c r="MJT12" s="376"/>
      <c r="MJU12" s="375"/>
      <c r="MJV12" s="375"/>
      <c r="MJW12" s="375"/>
      <c r="MJX12" s="375"/>
      <c r="MJY12" s="376"/>
      <c r="MJZ12" s="375"/>
      <c r="MKA12" s="376"/>
      <c r="MKB12" s="375"/>
      <c r="MKC12" s="375"/>
      <c r="MKD12" s="375"/>
      <c r="MKE12" s="375"/>
      <c r="MKF12" s="376"/>
      <c r="MKG12" s="375"/>
      <c r="MKH12" s="376"/>
      <c r="MKI12" s="375"/>
      <c r="MKJ12" s="375"/>
      <c r="MKK12" s="375"/>
      <c r="MKL12" s="375"/>
      <c r="MKM12" s="376"/>
      <c r="MKN12" s="375"/>
      <c r="MKO12" s="376"/>
      <c r="MKP12" s="375"/>
      <c r="MKQ12" s="375"/>
      <c r="MKR12" s="375"/>
      <c r="MKS12" s="375"/>
      <c r="MKT12" s="376"/>
      <c r="MKU12" s="375"/>
      <c r="MKV12" s="376"/>
      <c r="MKW12" s="375"/>
      <c r="MKX12" s="375"/>
      <c r="MKY12" s="375"/>
      <c r="MKZ12" s="375"/>
      <c r="MLA12" s="376"/>
      <c r="MLB12" s="375"/>
      <c r="MLC12" s="376"/>
      <c r="MLD12" s="375"/>
      <c r="MLE12" s="375"/>
      <c r="MLF12" s="375"/>
      <c r="MLG12" s="375"/>
      <c r="MLH12" s="376"/>
      <c r="MLI12" s="375"/>
      <c r="MLJ12" s="376"/>
      <c r="MLK12" s="375"/>
      <c r="MLL12" s="375"/>
      <c r="MLM12" s="375"/>
      <c r="MLN12" s="375"/>
      <c r="MLO12" s="376"/>
      <c r="MLP12" s="375"/>
      <c r="MLQ12" s="376"/>
      <c r="MLR12" s="375"/>
      <c r="MLS12" s="375"/>
      <c r="MLT12" s="375"/>
      <c r="MLU12" s="375"/>
      <c r="MLV12" s="376"/>
      <c r="MLW12" s="375"/>
      <c r="MLX12" s="376"/>
      <c r="MLY12" s="375"/>
      <c r="MLZ12" s="375"/>
      <c r="MMA12" s="375"/>
      <c r="MMB12" s="375"/>
      <c r="MMC12" s="376"/>
      <c r="MMD12" s="375"/>
      <c r="MME12" s="376"/>
      <c r="MMF12" s="375"/>
      <c r="MMG12" s="375"/>
      <c r="MMH12" s="375"/>
      <c r="MMI12" s="375"/>
      <c r="MMJ12" s="376"/>
      <c r="MMK12" s="375"/>
      <c r="MML12" s="376"/>
      <c r="MMM12" s="375"/>
      <c r="MMN12" s="375"/>
      <c r="MMO12" s="375"/>
      <c r="MMP12" s="375"/>
      <c r="MMQ12" s="376"/>
      <c r="MMR12" s="375"/>
      <c r="MMS12" s="376"/>
      <c r="MMT12" s="375"/>
      <c r="MMU12" s="375"/>
      <c r="MMV12" s="375"/>
      <c r="MMW12" s="375"/>
      <c r="MMX12" s="376"/>
      <c r="MMY12" s="375"/>
      <c r="MMZ12" s="376"/>
      <c r="MNA12" s="375"/>
      <c r="MNB12" s="375"/>
      <c r="MNC12" s="375"/>
      <c r="MND12" s="375"/>
      <c r="MNE12" s="376"/>
      <c r="MNF12" s="375"/>
      <c r="MNG12" s="376"/>
      <c r="MNH12" s="375"/>
      <c r="MNI12" s="375"/>
      <c r="MNJ12" s="375"/>
      <c r="MNK12" s="375"/>
      <c r="MNL12" s="376"/>
      <c r="MNM12" s="375"/>
      <c r="MNN12" s="376"/>
      <c r="MNO12" s="375"/>
      <c r="MNP12" s="375"/>
      <c r="MNQ12" s="375"/>
      <c r="MNR12" s="375"/>
      <c r="MNS12" s="376"/>
      <c r="MNT12" s="375"/>
      <c r="MNU12" s="376"/>
      <c r="MNV12" s="375"/>
      <c r="MNW12" s="375"/>
      <c r="MNX12" s="375"/>
      <c r="MNY12" s="375"/>
      <c r="MNZ12" s="376"/>
      <c r="MOA12" s="375"/>
      <c r="MOB12" s="376"/>
      <c r="MOC12" s="375"/>
      <c r="MOD12" s="375"/>
      <c r="MOE12" s="375"/>
      <c r="MOF12" s="375"/>
      <c r="MOG12" s="376"/>
      <c r="MOH12" s="375"/>
      <c r="MOI12" s="376"/>
      <c r="MOJ12" s="375"/>
      <c r="MOK12" s="375"/>
      <c r="MOL12" s="375"/>
      <c r="MOM12" s="375"/>
      <c r="MON12" s="376"/>
      <c r="MOO12" s="375"/>
      <c r="MOP12" s="376"/>
      <c r="MOQ12" s="375"/>
      <c r="MOR12" s="375"/>
      <c r="MOS12" s="375"/>
      <c r="MOT12" s="375"/>
      <c r="MOU12" s="376"/>
      <c r="MOV12" s="375"/>
      <c r="MOW12" s="376"/>
      <c r="MOX12" s="375"/>
      <c r="MOY12" s="375"/>
      <c r="MOZ12" s="375"/>
      <c r="MPA12" s="375"/>
      <c r="MPB12" s="376"/>
      <c r="MPC12" s="375"/>
      <c r="MPD12" s="376"/>
      <c r="MPE12" s="375"/>
      <c r="MPF12" s="375"/>
      <c r="MPG12" s="375"/>
      <c r="MPH12" s="375"/>
      <c r="MPI12" s="376"/>
      <c r="MPJ12" s="375"/>
      <c r="MPK12" s="376"/>
      <c r="MPL12" s="375"/>
      <c r="MPM12" s="375"/>
      <c r="MPN12" s="375"/>
      <c r="MPO12" s="375"/>
      <c r="MPP12" s="376"/>
      <c r="MPQ12" s="375"/>
      <c r="MPR12" s="376"/>
      <c r="MPS12" s="375"/>
      <c r="MPT12" s="375"/>
      <c r="MPU12" s="375"/>
      <c r="MPV12" s="375"/>
      <c r="MPW12" s="376"/>
      <c r="MPX12" s="375"/>
      <c r="MPY12" s="376"/>
      <c r="MPZ12" s="375"/>
      <c r="MQA12" s="375"/>
      <c r="MQB12" s="375"/>
      <c r="MQC12" s="375"/>
      <c r="MQD12" s="376"/>
      <c r="MQE12" s="375"/>
      <c r="MQF12" s="376"/>
      <c r="MQG12" s="375"/>
      <c r="MQH12" s="375"/>
      <c r="MQI12" s="375"/>
      <c r="MQJ12" s="375"/>
      <c r="MQK12" s="376"/>
      <c r="MQL12" s="375"/>
      <c r="MQM12" s="376"/>
      <c r="MQN12" s="375"/>
      <c r="MQO12" s="375"/>
      <c r="MQP12" s="375"/>
      <c r="MQQ12" s="375"/>
      <c r="MQR12" s="376"/>
      <c r="MQS12" s="375"/>
      <c r="MQT12" s="376"/>
      <c r="MQU12" s="375"/>
      <c r="MQV12" s="375"/>
      <c r="MQW12" s="375"/>
      <c r="MQX12" s="375"/>
      <c r="MQY12" s="376"/>
      <c r="MQZ12" s="375"/>
      <c r="MRA12" s="376"/>
      <c r="MRB12" s="375"/>
      <c r="MRC12" s="375"/>
      <c r="MRD12" s="375"/>
      <c r="MRE12" s="375"/>
      <c r="MRF12" s="376"/>
      <c r="MRG12" s="375"/>
      <c r="MRH12" s="376"/>
      <c r="MRI12" s="375"/>
      <c r="MRJ12" s="375"/>
      <c r="MRK12" s="375"/>
      <c r="MRL12" s="375"/>
      <c r="MRM12" s="376"/>
      <c r="MRN12" s="375"/>
      <c r="MRO12" s="376"/>
      <c r="MRP12" s="375"/>
      <c r="MRQ12" s="375"/>
      <c r="MRR12" s="375"/>
      <c r="MRS12" s="375"/>
      <c r="MRT12" s="376"/>
      <c r="MRU12" s="375"/>
      <c r="MRV12" s="376"/>
      <c r="MRW12" s="375"/>
      <c r="MRX12" s="375"/>
      <c r="MRY12" s="375"/>
      <c r="MRZ12" s="375"/>
      <c r="MSA12" s="376"/>
      <c r="MSB12" s="375"/>
      <c r="MSC12" s="376"/>
      <c r="MSD12" s="375"/>
      <c r="MSE12" s="375"/>
      <c r="MSF12" s="375"/>
      <c r="MSG12" s="375"/>
      <c r="MSH12" s="376"/>
      <c r="MSI12" s="375"/>
      <c r="MSJ12" s="376"/>
      <c r="MSK12" s="375"/>
      <c r="MSL12" s="375"/>
      <c r="MSM12" s="375"/>
      <c r="MSN12" s="375"/>
      <c r="MSO12" s="376"/>
      <c r="MSP12" s="375"/>
      <c r="MSQ12" s="376"/>
      <c r="MSR12" s="375"/>
      <c r="MSS12" s="375"/>
      <c r="MST12" s="375"/>
      <c r="MSU12" s="375"/>
      <c r="MSV12" s="376"/>
      <c r="MSW12" s="375"/>
      <c r="MSX12" s="376"/>
      <c r="MSY12" s="375"/>
      <c r="MSZ12" s="375"/>
      <c r="MTA12" s="375"/>
      <c r="MTB12" s="375"/>
      <c r="MTC12" s="376"/>
      <c r="MTD12" s="375"/>
      <c r="MTE12" s="376"/>
      <c r="MTF12" s="375"/>
      <c r="MTG12" s="375"/>
      <c r="MTH12" s="375"/>
      <c r="MTI12" s="375"/>
      <c r="MTJ12" s="376"/>
      <c r="MTK12" s="375"/>
      <c r="MTL12" s="376"/>
      <c r="MTM12" s="375"/>
      <c r="MTN12" s="375"/>
      <c r="MTO12" s="375"/>
      <c r="MTP12" s="375"/>
      <c r="MTQ12" s="376"/>
      <c r="MTR12" s="375"/>
      <c r="MTS12" s="376"/>
      <c r="MTT12" s="375"/>
      <c r="MTU12" s="375"/>
      <c r="MTV12" s="375"/>
      <c r="MTW12" s="375"/>
      <c r="MTX12" s="376"/>
      <c r="MTY12" s="375"/>
      <c r="MTZ12" s="376"/>
      <c r="MUA12" s="375"/>
      <c r="MUB12" s="375"/>
      <c r="MUC12" s="375"/>
      <c r="MUD12" s="375"/>
      <c r="MUE12" s="376"/>
      <c r="MUF12" s="375"/>
      <c r="MUG12" s="376"/>
      <c r="MUH12" s="375"/>
      <c r="MUI12" s="375"/>
      <c r="MUJ12" s="375"/>
      <c r="MUK12" s="375"/>
      <c r="MUL12" s="376"/>
      <c r="MUM12" s="375"/>
      <c r="MUN12" s="376"/>
      <c r="MUO12" s="375"/>
      <c r="MUP12" s="375"/>
      <c r="MUQ12" s="375"/>
      <c r="MUR12" s="375"/>
      <c r="MUS12" s="376"/>
      <c r="MUT12" s="375"/>
      <c r="MUU12" s="376"/>
      <c r="MUV12" s="375"/>
      <c r="MUW12" s="375"/>
      <c r="MUX12" s="375"/>
      <c r="MUY12" s="375"/>
      <c r="MUZ12" s="376"/>
      <c r="MVA12" s="375"/>
      <c r="MVB12" s="376"/>
      <c r="MVC12" s="375"/>
      <c r="MVD12" s="375"/>
      <c r="MVE12" s="375"/>
      <c r="MVF12" s="375"/>
      <c r="MVG12" s="376"/>
      <c r="MVH12" s="375"/>
      <c r="MVI12" s="376"/>
      <c r="MVJ12" s="375"/>
      <c r="MVK12" s="375"/>
      <c r="MVL12" s="375"/>
      <c r="MVM12" s="375"/>
      <c r="MVN12" s="376"/>
      <c r="MVO12" s="375"/>
      <c r="MVP12" s="376"/>
      <c r="MVQ12" s="375"/>
      <c r="MVR12" s="375"/>
      <c r="MVS12" s="375"/>
      <c r="MVT12" s="375"/>
      <c r="MVU12" s="376"/>
      <c r="MVV12" s="375"/>
      <c r="MVW12" s="376"/>
      <c r="MVX12" s="375"/>
      <c r="MVY12" s="375"/>
      <c r="MVZ12" s="375"/>
      <c r="MWA12" s="375"/>
      <c r="MWB12" s="376"/>
      <c r="MWC12" s="375"/>
      <c r="MWD12" s="376"/>
      <c r="MWE12" s="375"/>
      <c r="MWF12" s="375"/>
      <c r="MWG12" s="375"/>
      <c r="MWH12" s="375"/>
      <c r="MWI12" s="376"/>
      <c r="MWJ12" s="375"/>
      <c r="MWK12" s="376"/>
      <c r="MWL12" s="375"/>
      <c r="MWM12" s="375"/>
      <c r="MWN12" s="375"/>
      <c r="MWO12" s="375"/>
      <c r="MWP12" s="376"/>
      <c r="MWQ12" s="375"/>
      <c r="MWR12" s="376"/>
      <c r="MWS12" s="375"/>
      <c r="MWT12" s="375"/>
      <c r="MWU12" s="375"/>
      <c r="MWV12" s="375"/>
      <c r="MWW12" s="376"/>
      <c r="MWX12" s="375"/>
      <c r="MWY12" s="376"/>
      <c r="MWZ12" s="375"/>
      <c r="MXA12" s="375"/>
      <c r="MXB12" s="375"/>
      <c r="MXC12" s="375"/>
      <c r="MXD12" s="376"/>
      <c r="MXE12" s="375"/>
      <c r="MXF12" s="376"/>
      <c r="MXG12" s="375"/>
      <c r="MXH12" s="375"/>
      <c r="MXI12" s="375"/>
      <c r="MXJ12" s="375"/>
      <c r="MXK12" s="376"/>
      <c r="MXL12" s="375"/>
      <c r="MXM12" s="376"/>
      <c r="MXN12" s="375"/>
      <c r="MXO12" s="375"/>
      <c r="MXP12" s="375"/>
      <c r="MXQ12" s="375"/>
      <c r="MXR12" s="376"/>
      <c r="MXS12" s="375"/>
      <c r="MXT12" s="376"/>
      <c r="MXU12" s="375"/>
      <c r="MXV12" s="375"/>
      <c r="MXW12" s="375"/>
      <c r="MXX12" s="375"/>
      <c r="MXY12" s="376"/>
      <c r="MXZ12" s="375"/>
      <c r="MYA12" s="376"/>
      <c r="MYB12" s="375"/>
      <c r="MYC12" s="375"/>
      <c r="MYD12" s="375"/>
      <c r="MYE12" s="375"/>
      <c r="MYF12" s="376"/>
      <c r="MYG12" s="375"/>
      <c r="MYH12" s="376"/>
      <c r="MYI12" s="375"/>
      <c r="MYJ12" s="375"/>
      <c r="MYK12" s="375"/>
      <c r="MYL12" s="375"/>
      <c r="MYM12" s="376"/>
      <c r="MYN12" s="375"/>
      <c r="MYO12" s="376"/>
      <c r="MYP12" s="375"/>
      <c r="MYQ12" s="375"/>
      <c r="MYR12" s="375"/>
      <c r="MYS12" s="375"/>
      <c r="MYT12" s="376"/>
      <c r="MYU12" s="375"/>
      <c r="MYV12" s="376"/>
      <c r="MYW12" s="375"/>
      <c r="MYX12" s="375"/>
      <c r="MYY12" s="375"/>
      <c r="MYZ12" s="375"/>
      <c r="MZA12" s="376"/>
      <c r="MZB12" s="375"/>
      <c r="MZC12" s="376"/>
      <c r="MZD12" s="375"/>
      <c r="MZE12" s="375"/>
      <c r="MZF12" s="375"/>
      <c r="MZG12" s="375"/>
      <c r="MZH12" s="376"/>
      <c r="MZI12" s="375"/>
      <c r="MZJ12" s="376"/>
      <c r="MZK12" s="375"/>
      <c r="MZL12" s="375"/>
      <c r="MZM12" s="375"/>
      <c r="MZN12" s="375"/>
      <c r="MZO12" s="376"/>
      <c r="MZP12" s="375"/>
      <c r="MZQ12" s="376"/>
      <c r="MZR12" s="375"/>
      <c r="MZS12" s="375"/>
      <c r="MZT12" s="375"/>
      <c r="MZU12" s="375"/>
      <c r="MZV12" s="376"/>
      <c r="MZW12" s="375"/>
      <c r="MZX12" s="376"/>
      <c r="MZY12" s="375"/>
      <c r="MZZ12" s="375"/>
      <c r="NAA12" s="375"/>
      <c r="NAB12" s="375"/>
      <c r="NAC12" s="376"/>
      <c r="NAD12" s="375"/>
      <c r="NAE12" s="376"/>
      <c r="NAF12" s="375"/>
      <c r="NAG12" s="375"/>
      <c r="NAH12" s="375"/>
      <c r="NAI12" s="375"/>
      <c r="NAJ12" s="376"/>
      <c r="NAK12" s="375"/>
      <c r="NAL12" s="376"/>
      <c r="NAM12" s="375"/>
      <c r="NAN12" s="375"/>
      <c r="NAO12" s="375"/>
      <c r="NAP12" s="375"/>
      <c r="NAQ12" s="376"/>
      <c r="NAR12" s="375"/>
      <c r="NAS12" s="376"/>
      <c r="NAT12" s="375"/>
      <c r="NAU12" s="375"/>
      <c r="NAV12" s="375"/>
      <c r="NAW12" s="375"/>
      <c r="NAX12" s="376"/>
      <c r="NAY12" s="375"/>
      <c r="NAZ12" s="376"/>
      <c r="NBA12" s="375"/>
      <c r="NBB12" s="375"/>
      <c r="NBC12" s="375"/>
      <c r="NBD12" s="375"/>
      <c r="NBE12" s="376"/>
      <c r="NBF12" s="375"/>
      <c r="NBG12" s="376"/>
      <c r="NBH12" s="375"/>
      <c r="NBI12" s="375"/>
      <c r="NBJ12" s="375"/>
      <c r="NBK12" s="375"/>
      <c r="NBL12" s="376"/>
      <c r="NBM12" s="375"/>
      <c r="NBN12" s="376"/>
      <c r="NBO12" s="375"/>
      <c r="NBP12" s="375"/>
      <c r="NBQ12" s="375"/>
      <c r="NBR12" s="375"/>
      <c r="NBS12" s="376"/>
      <c r="NBT12" s="375"/>
      <c r="NBU12" s="376"/>
      <c r="NBV12" s="375"/>
      <c r="NBW12" s="375"/>
      <c r="NBX12" s="375"/>
      <c r="NBY12" s="375"/>
      <c r="NBZ12" s="376"/>
      <c r="NCA12" s="375"/>
      <c r="NCB12" s="376"/>
      <c r="NCC12" s="375"/>
      <c r="NCD12" s="375"/>
      <c r="NCE12" s="375"/>
      <c r="NCF12" s="375"/>
      <c r="NCG12" s="376"/>
      <c r="NCH12" s="375"/>
      <c r="NCI12" s="376"/>
      <c r="NCJ12" s="375"/>
      <c r="NCK12" s="375"/>
      <c r="NCL12" s="375"/>
      <c r="NCM12" s="375"/>
      <c r="NCN12" s="376"/>
      <c r="NCO12" s="375"/>
      <c r="NCP12" s="376"/>
      <c r="NCQ12" s="375"/>
      <c r="NCR12" s="375"/>
      <c r="NCS12" s="375"/>
      <c r="NCT12" s="375"/>
      <c r="NCU12" s="376"/>
      <c r="NCV12" s="375"/>
      <c r="NCW12" s="376"/>
      <c r="NCX12" s="375"/>
      <c r="NCY12" s="375"/>
      <c r="NCZ12" s="375"/>
      <c r="NDA12" s="375"/>
      <c r="NDB12" s="376"/>
      <c r="NDC12" s="375"/>
      <c r="NDD12" s="376"/>
      <c r="NDE12" s="375"/>
      <c r="NDF12" s="375"/>
      <c r="NDG12" s="375"/>
      <c r="NDH12" s="375"/>
      <c r="NDI12" s="376"/>
      <c r="NDJ12" s="375"/>
      <c r="NDK12" s="376"/>
      <c r="NDL12" s="375"/>
      <c r="NDM12" s="375"/>
      <c r="NDN12" s="375"/>
      <c r="NDO12" s="375"/>
      <c r="NDP12" s="376"/>
      <c r="NDQ12" s="375"/>
      <c r="NDR12" s="376"/>
      <c r="NDS12" s="375"/>
      <c r="NDT12" s="375"/>
      <c r="NDU12" s="375"/>
      <c r="NDV12" s="375"/>
      <c r="NDW12" s="376"/>
      <c r="NDX12" s="375"/>
      <c r="NDY12" s="376"/>
      <c r="NDZ12" s="375"/>
      <c r="NEA12" s="375"/>
      <c r="NEB12" s="375"/>
      <c r="NEC12" s="375"/>
      <c r="NED12" s="376"/>
      <c r="NEE12" s="375"/>
      <c r="NEF12" s="376"/>
      <c r="NEG12" s="375"/>
      <c r="NEH12" s="375"/>
      <c r="NEI12" s="375"/>
      <c r="NEJ12" s="375"/>
      <c r="NEK12" s="376"/>
      <c r="NEL12" s="375"/>
      <c r="NEM12" s="376"/>
      <c r="NEN12" s="375"/>
      <c r="NEO12" s="375"/>
      <c r="NEP12" s="375"/>
      <c r="NEQ12" s="375"/>
      <c r="NER12" s="376"/>
      <c r="NES12" s="375"/>
      <c r="NET12" s="376"/>
      <c r="NEU12" s="375"/>
      <c r="NEV12" s="375"/>
      <c r="NEW12" s="375"/>
      <c r="NEX12" s="375"/>
      <c r="NEY12" s="376"/>
      <c r="NEZ12" s="375"/>
      <c r="NFA12" s="376"/>
      <c r="NFB12" s="375"/>
      <c r="NFC12" s="375"/>
      <c r="NFD12" s="375"/>
      <c r="NFE12" s="375"/>
      <c r="NFF12" s="376"/>
      <c r="NFG12" s="375"/>
      <c r="NFH12" s="376"/>
      <c r="NFI12" s="375"/>
      <c r="NFJ12" s="375"/>
      <c r="NFK12" s="375"/>
      <c r="NFL12" s="375"/>
      <c r="NFM12" s="376"/>
      <c r="NFN12" s="375"/>
      <c r="NFO12" s="376"/>
      <c r="NFP12" s="375"/>
      <c r="NFQ12" s="375"/>
      <c r="NFR12" s="375"/>
      <c r="NFS12" s="375"/>
      <c r="NFT12" s="376"/>
      <c r="NFU12" s="375"/>
      <c r="NFV12" s="376"/>
      <c r="NFW12" s="375"/>
      <c r="NFX12" s="375"/>
      <c r="NFY12" s="375"/>
      <c r="NFZ12" s="375"/>
      <c r="NGA12" s="376"/>
      <c r="NGB12" s="375"/>
      <c r="NGC12" s="376"/>
      <c r="NGD12" s="375"/>
      <c r="NGE12" s="375"/>
      <c r="NGF12" s="375"/>
      <c r="NGG12" s="375"/>
      <c r="NGH12" s="376"/>
      <c r="NGI12" s="375"/>
      <c r="NGJ12" s="376"/>
      <c r="NGK12" s="375"/>
      <c r="NGL12" s="375"/>
      <c r="NGM12" s="375"/>
      <c r="NGN12" s="375"/>
      <c r="NGO12" s="376"/>
      <c r="NGP12" s="375"/>
      <c r="NGQ12" s="376"/>
      <c r="NGR12" s="375"/>
      <c r="NGS12" s="375"/>
      <c r="NGT12" s="375"/>
      <c r="NGU12" s="375"/>
      <c r="NGV12" s="376"/>
      <c r="NGW12" s="375"/>
      <c r="NGX12" s="376"/>
      <c r="NGY12" s="375"/>
      <c r="NGZ12" s="375"/>
      <c r="NHA12" s="375"/>
      <c r="NHB12" s="375"/>
      <c r="NHC12" s="376"/>
      <c r="NHD12" s="375"/>
      <c r="NHE12" s="376"/>
      <c r="NHF12" s="375"/>
      <c r="NHG12" s="375"/>
      <c r="NHH12" s="375"/>
      <c r="NHI12" s="375"/>
      <c r="NHJ12" s="376"/>
      <c r="NHK12" s="375"/>
      <c r="NHL12" s="376"/>
      <c r="NHM12" s="375"/>
      <c r="NHN12" s="375"/>
      <c r="NHO12" s="375"/>
      <c r="NHP12" s="375"/>
      <c r="NHQ12" s="376"/>
      <c r="NHR12" s="375"/>
      <c r="NHS12" s="376"/>
      <c r="NHT12" s="375"/>
      <c r="NHU12" s="375"/>
      <c r="NHV12" s="375"/>
      <c r="NHW12" s="375"/>
      <c r="NHX12" s="376"/>
      <c r="NHY12" s="375"/>
      <c r="NHZ12" s="376"/>
      <c r="NIA12" s="375"/>
      <c r="NIB12" s="375"/>
      <c r="NIC12" s="375"/>
      <c r="NID12" s="375"/>
      <c r="NIE12" s="376"/>
      <c r="NIF12" s="375"/>
      <c r="NIG12" s="376"/>
      <c r="NIH12" s="375"/>
      <c r="NII12" s="375"/>
      <c r="NIJ12" s="375"/>
      <c r="NIK12" s="375"/>
      <c r="NIL12" s="376"/>
      <c r="NIM12" s="375"/>
      <c r="NIN12" s="376"/>
      <c r="NIO12" s="375"/>
      <c r="NIP12" s="375"/>
      <c r="NIQ12" s="375"/>
      <c r="NIR12" s="375"/>
      <c r="NIS12" s="376"/>
      <c r="NIT12" s="375"/>
      <c r="NIU12" s="376"/>
      <c r="NIV12" s="375"/>
      <c r="NIW12" s="375"/>
      <c r="NIX12" s="375"/>
      <c r="NIY12" s="375"/>
      <c r="NIZ12" s="376"/>
      <c r="NJA12" s="375"/>
      <c r="NJB12" s="376"/>
      <c r="NJC12" s="375"/>
      <c r="NJD12" s="375"/>
      <c r="NJE12" s="375"/>
      <c r="NJF12" s="375"/>
      <c r="NJG12" s="376"/>
      <c r="NJH12" s="375"/>
      <c r="NJI12" s="376"/>
      <c r="NJJ12" s="375"/>
      <c r="NJK12" s="375"/>
      <c r="NJL12" s="375"/>
      <c r="NJM12" s="375"/>
      <c r="NJN12" s="376"/>
      <c r="NJO12" s="375"/>
      <c r="NJP12" s="376"/>
      <c r="NJQ12" s="375"/>
      <c r="NJR12" s="375"/>
      <c r="NJS12" s="375"/>
      <c r="NJT12" s="375"/>
      <c r="NJU12" s="376"/>
      <c r="NJV12" s="375"/>
      <c r="NJW12" s="376"/>
      <c r="NJX12" s="375"/>
      <c r="NJY12" s="375"/>
      <c r="NJZ12" s="375"/>
      <c r="NKA12" s="375"/>
      <c r="NKB12" s="376"/>
      <c r="NKC12" s="375"/>
      <c r="NKD12" s="376"/>
      <c r="NKE12" s="375"/>
      <c r="NKF12" s="375"/>
      <c r="NKG12" s="375"/>
      <c r="NKH12" s="375"/>
      <c r="NKI12" s="376"/>
      <c r="NKJ12" s="375"/>
      <c r="NKK12" s="376"/>
      <c r="NKL12" s="375"/>
      <c r="NKM12" s="375"/>
      <c r="NKN12" s="375"/>
      <c r="NKO12" s="375"/>
      <c r="NKP12" s="376"/>
      <c r="NKQ12" s="375"/>
      <c r="NKR12" s="376"/>
      <c r="NKS12" s="375"/>
      <c r="NKT12" s="375"/>
      <c r="NKU12" s="375"/>
      <c r="NKV12" s="375"/>
      <c r="NKW12" s="376"/>
      <c r="NKX12" s="375"/>
      <c r="NKY12" s="376"/>
      <c r="NKZ12" s="375"/>
      <c r="NLA12" s="375"/>
      <c r="NLB12" s="375"/>
      <c r="NLC12" s="375"/>
      <c r="NLD12" s="376"/>
      <c r="NLE12" s="375"/>
      <c r="NLF12" s="376"/>
      <c r="NLG12" s="375"/>
      <c r="NLH12" s="375"/>
      <c r="NLI12" s="375"/>
      <c r="NLJ12" s="375"/>
      <c r="NLK12" s="376"/>
      <c r="NLL12" s="375"/>
      <c r="NLM12" s="376"/>
      <c r="NLN12" s="375"/>
      <c r="NLO12" s="375"/>
      <c r="NLP12" s="375"/>
      <c r="NLQ12" s="375"/>
      <c r="NLR12" s="376"/>
      <c r="NLS12" s="375"/>
      <c r="NLT12" s="376"/>
      <c r="NLU12" s="375"/>
      <c r="NLV12" s="375"/>
      <c r="NLW12" s="375"/>
      <c r="NLX12" s="375"/>
      <c r="NLY12" s="376"/>
      <c r="NLZ12" s="375"/>
      <c r="NMA12" s="376"/>
      <c r="NMB12" s="375"/>
      <c r="NMC12" s="375"/>
      <c r="NMD12" s="375"/>
      <c r="NME12" s="375"/>
      <c r="NMF12" s="376"/>
      <c r="NMG12" s="375"/>
      <c r="NMH12" s="376"/>
      <c r="NMI12" s="375"/>
      <c r="NMJ12" s="375"/>
      <c r="NMK12" s="375"/>
      <c r="NML12" s="375"/>
      <c r="NMM12" s="376"/>
      <c r="NMN12" s="375"/>
      <c r="NMO12" s="376"/>
      <c r="NMP12" s="375"/>
      <c r="NMQ12" s="375"/>
      <c r="NMR12" s="375"/>
      <c r="NMS12" s="375"/>
      <c r="NMT12" s="376"/>
      <c r="NMU12" s="375"/>
      <c r="NMV12" s="376"/>
      <c r="NMW12" s="375"/>
      <c r="NMX12" s="375"/>
      <c r="NMY12" s="375"/>
      <c r="NMZ12" s="375"/>
      <c r="NNA12" s="376"/>
      <c r="NNB12" s="375"/>
      <c r="NNC12" s="376"/>
      <c r="NND12" s="375"/>
      <c r="NNE12" s="375"/>
      <c r="NNF12" s="375"/>
      <c r="NNG12" s="375"/>
      <c r="NNH12" s="376"/>
      <c r="NNI12" s="375"/>
      <c r="NNJ12" s="376"/>
      <c r="NNK12" s="375"/>
      <c r="NNL12" s="375"/>
      <c r="NNM12" s="375"/>
      <c r="NNN12" s="375"/>
      <c r="NNO12" s="376"/>
      <c r="NNP12" s="375"/>
      <c r="NNQ12" s="376"/>
      <c r="NNR12" s="375"/>
      <c r="NNS12" s="375"/>
      <c r="NNT12" s="375"/>
      <c r="NNU12" s="375"/>
      <c r="NNV12" s="376"/>
      <c r="NNW12" s="375"/>
      <c r="NNX12" s="376"/>
      <c r="NNY12" s="375"/>
      <c r="NNZ12" s="375"/>
      <c r="NOA12" s="375"/>
      <c r="NOB12" s="375"/>
      <c r="NOC12" s="376"/>
      <c r="NOD12" s="375"/>
      <c r="NOE12" s="376"/>
      <c r="NOF12" s="375"/>
      <c r="NOG12" s="375"/>
      <c r="NOH12" s="375"/>
      <c r="NOI12" s="375"/>
      <c r="NOJ12" s="376"/>
      <c r="NOK12" s="375"/>
      <c r="NOL12" s="376"/>
      <c r="NOM12" s="375"/>
      <c r="NON12" s="375"/>
      <c r="NOO12" s="375"/>
      <c r="NOP12" s="375"/>
      <c r="NOQ12" s="376"/>
      <c r="NOR12" s="375"/>
      <c r="NOS12" s="376"/>
      <c r="NOT12" s="375"/>
      <c r="NOU12" s="375"/>
      <c r="NOV12" s="375"/>
      <c r="NOW12" s="375"/>
      <c r="NOX12" s="376"/>
      <c r="NOY12" s="375"/>
      <c r="NOZ12" s="376"/>
      <c r="NPA12" s="375"/>
      <c r="NPB12" s="375"/>
      <c r="NPC12" s="375"/>
      <c r="NPD12" s="375"/>
      <c r="NPE12" s="376"/>
      <c r="NPF12" s="375"/>
      <c r="NPG12" s="376"/>
      <c r="NPH12" s="375"/>
      <c r="NPI12" s="375"/>
      <c r="NPJ12" s="375"/>
      <c r="NPK12" s="375"/>
      <c r="NPL12" s="376"/>
      <c r="NPM12" s="375"/>
      <c r="NPN12" s="376"/>
      <c r="NPO12" s="375"/>
      <c r="NPP12" s="375"/>
      <c r="NPQ12" s="375"/>
      <c r="NPR12" s="375"/>
      <c r="NPS12" s="376"/>
      <c r="NPT12" s="375"/>
      <c r="NPU12" s="376"/>
      <c r="NPV12" s="375"/>
      <c r="NPW12" s="375"/>
      <c r="NPX12" s="375"/>
      <c r="NPY12" s="375"/>
      <c r="NPZ12" s="376"/>
      <c r="NQA12" s="375"/>
      <c r="NQB12" s="376"/>
      <c r="NQC12" s="375"/>
      <c r="NQD12" s="375"/>
      <c r="NQE12" s="375"/>
      <c r="NQF12" s="375"/>
      <c r="NQG12" s="376"/>
      <c r="NQH12" s="375"/>
      <c r="NQI12" s="376"/>
      <c r="NQJ12" s="375"/>
      <c r="NQK12" s="375"/>
      <c r="NQL12" s="375"/>
      <c r="NQM12" s="375"/>
      <c r="NQN12" s="376"/>
      <c r="NQO12" s="375"/>
      <c r="NQP12" s="376"/>
      <c r="NQQ12" s="375"/>
      <c r="NQR12" s="375"/>
      <c r="NQS12" s="375"/>
      <c r="NQT12" s="375"/>
      <c r="NQU12" s="376"/>
      <c r="NQV12" s="375"/>
      <c r="NQW12" s="376"/>
      <c r="NQX12" s="375"/>
      <c r="NQY12" s="375"/>
      <c r="NQZ12" s="375"/>
      <c r="NRA12" s="375"/>
      <c r="NRB12" s="376"/>
      <c r="NRC12" s="375"/>
      <c r="NRD12" s="376"/>
      <c r="NRE12" s="375"/>
      <c r="NRF12" s="375"/>
      <c r="NRG12" s="375"/>
      <c r="NRH12" s="375"/>
      <c r="NRI12" s="376"/>
      <c r="NRJ12" s="375"/>
      <c r="NRK12" s="376"/>
      <c r="NRL12" s="375"/>
      <c r="NRM12" s="375"/>
      <c r="NRN12" s="375"/>
      <c r="NRO12" s="375"/>
      <c r="NRP12" s="376"/>
      <c r="NRQ12" s="375"/>
      <c r="NRR12" s="376"/>
      <c r="NRS12" s="375"/>
      <c r="NRT12" s="375"/>
      <c r="NRU12" s="375"/>
      <c r="NRV12" s="375"/>
      <c r="NRW12" s="376"/>
      <c r="NRX12" s="375"/>
      <c r="NRY12" s="376"/>
      <c r="NRZ12" s="375"/>
      <c r="NSA12" s="375"/>
      <c r="NSB12" s="375"/>
      <c r="NSC12" s="375"/>
      <c r="NSD12" s="376"/>
      <c r="NSE12" s="375"/>
      <c r="NSF12" s="376"/>
      <c r="NSG12" s="375"/>
      <c r="NSH12" s="375"/>
      <c r="NSI12" s="375"/>
      <c r="NSJ12" s="375"/>
      <c r="NSK12" s="376"/>
      <c r="NSL12" s="375"/>
      <c r="NSM12" s="376"/>
      <c r="NSN12" s="375"/>
      <c r="NSO12" s="375"/>
      <c r="NSP12" s="375"/>
      <c r="NSQ12" s="375"/>
      <c r="NSR12" s="376"/>
      <c r="NSS12" s="375"/>
      <c r="NST12" s="376"/>
      <c r="NSU12" s="375"/>
      <c r="NSV12" s="375"/>
      <c r="NSW12" s="375"/>
      <c r="NSX12" s="375"/>
      <c r="NSY12" s="376"/>
      <c r="NSZ12" s="375"/>
      <c r="NTA12" s="376"/>
      <c r="NTB12" s="375"/>
      <c r="NTC12" s="375"/>
      <c r="NTD12" s="375"/>
      <c r="NTE12" s="375"/>
      <c r="NTF12" s="376"/>
      <c r="NTG12" s="375"/>
      <c r="NTH12" s="376"/>
      <c r="NTI12" s="375"/>
      <c r="NTJ12" s="375"/>
      <c r="NTK12" s="375"/>
      <c r="NTL12" s="375"/>
      <c r="NTM12" s="376"/>
      <c r="NTN12" s="375"/>
      <c r="NTO12" s="376"/>
      <c r="NTP12" s="375"/>
      <c r="NTQ12" s="375"/>
      <c r="NTR12" s="375"/>
      <c r="NTS12" s="375"/>
      <c r="NTT12" s="376"/>
      <c r="NTU12" s="375"/>
      <c r="NTV12" s="376"/>
      <c r="NTW12" s="375"/>
      <c r="NTX12" s="375"/>
      <c r="NTY12" s="375"/>
      <c r="NTZ12" s="375"/>
      <c r="NUA12" s="376"/>
      <c r="NUB12" s="375"/>
      <c r="NUC12" s="376"/>
      <c r="NUD12" s="375"/>
      <c r="NUE12" s="375"/>
      <c r="NUF12" s="375"/>
      <c r="NUG12" s="375"/>
      <c r="NUH12" s="376"/>
      <c r="NUI12" s="375"/>
      <c r="NUJ12" s="376"/>
      <c r="NUK12" s="375"/>
      <c r="NUL12" s="375"/>
      <c r="NUM12" s="375"/>
      <c r="NUN12" s="375"/>
      <c r="NUO12" s="376"/>
      <c r="NUP12" s="375"/>
      <c r="NUQ12" s="376"/>
      <c r="NUR12" s="375"/>
      <c r="NUS12" s="375"/>
      <c r="NUT12" s="375"/>
      <c r="NUU12" s="375"/>
      <c r="NUV12" s="376"/>
      <c r="NUW12" s="375"/>
      <c r="NUX12" s="376"/>
      <c r="NUY12" s="375"/>
      <c r="NUZ12" s="375"/>
      <c r="NVA12" s="375"/>
      <c r="NVB12" s="375"/>
      <c r="NVC12" s="376"/>
      <c r="NVD12" s="375"/>
      <c r="NVE12" s="376"/>
      <c r="NVF12" s="375"/>
      <c r="NVG12" s="375"/>
      <c r="NVH12" s="375"/>
      <c r="NVI12" s="375"/>
      <c r="NVJ12" s="376"/>
      <c r="NVK12" s="375"/>
      <c r="NVL12" s="376"/>
      <c r="NVM12" s="375"/>
      <c r="NVN12" s="375"/>
      <c r="NVO12" s="375"/>
      <c r="NVP12" s="375"/>
      <c r="NVQ12" s="376"/>
      <c r="NVR12" s="375"/>
      <c r="NVS12" s="376"/>
      <c r="NVT12" s="375"/>
      <c r="NVU12" s="375"/>
      <c r="NVV12" s="375"/>
      <c r="NVW12" s="375"/>
      <c r="NVX12" s="376"/>
      <c r="NVY12" s="375"/>
      <c r="NVZ12" s="376"/>
      <c r="NWA12" s="375"/>
      <c r="NWB12" s="375"/>
      <c r="NWC12" s="375"/>
      <c r="NWD12" s="375"/>
      <c r="NWE12" s="376"/>
      <c r="NWF12" s="375"/>
      <c r="NWG12" s="376"/>
      <c r="NWH12" s="375"/>
      <c r="NWI12" s="375"/>
      <c r="NWJ12" s="375"/>
      <c r="NWK12" s="375"/>
      <c r="NWL12" s="376"/>
      <c r="NWM12" s="375"/>
      <c r="NWN12" s="376"/>
      <c r="NWO12" s="375"/>
      <c r="NWP12" s="375"/>
      <c r="NWQ12" s="375"/>
      <c r="NWR12" s="375"/>
      <c r="NWS12" s="376"/>
      <c r="NWT12" s="375"/>
      <c r="NWU12" s="376"/>
      <c r="NWV12" s="375"/>
      <c r="NWW12" s="375"/>
      <c r="NWX12" s="375"/>
      <c r="NWY12" s="375"/>
      <c r="NWZ12" s="376"/>
      <c r="NXA12" s="375"/>
      <c r="NXB12" s="376"/>
      <c r="NXC12" s="375"/>
      <c r="NXD12" s="375"/>
      <c r="NXE12" s="375"/>
      <c r="NXF12" s="375"/>
      <c r="NXG12" s="376"/>
      <c r="NXH12" s="375"/>
      <c r="NXI12" s="376"/>
      <c r="NXJ12" s="375"/>
      <c r="NXK12" s="375"/>
      <c r="NXL12" s="375"/>
      <c r="NXM12" s="375"/>
      <c r="NXN12" s="376"/>
      <c r="NXO12" s="375"/>
      <c r="NXP12" s="376"/>
      <c r="NXQ12" s="375"/>
      <c r="NXR12" s="375"/>
      <c r="NXS12" s="375"/>
      <c r="NXT12" s="375"/>
      <c r="NXU12" s="376"/>
      <c r="NXV12" s="375"/>
      <c r="NXW12" s="376"/>
      <c r="NXX12" s="375"/>
      <c r="NXY12" s="375"/>
      <c r="NXZ12" s="375"/>
      <c r="NYA12" s="375"/>
      <c r="NYB12" s="376"/>
      <c r="NYC12" s="375"/>
      <c r="NYD12" s="376"/>
      <c r="NYE12" s="375"/>
      <c r="NYF12" s="375"/>
      <c r="NYG12" s="375"/>
      <c r="NYH12" s="375"/>
      <c r="NYI12" s="376"/>
      <c r="NYJ12" s="375"/>
      <c r="NYK12" s="376"/>
      <c r="NYL12" s="375"/>
      <c r="NYM12" s="375"/>
      <c r="NYN12" s="375"/>
      <c r="NYO12" s="375"/>
      <c r="NYP12" s="376"/>
      <c r="NYQ12" s="375"/>
      <c r="NYR12" s="376"/>
      <c r="NYS12" s="375"/>
      <c r="NYT12" s="375"/>
      <c r="NYU12" s="375"/>
      <c r="NYV12" s="375"/>
      <c r="NYW12" s="376"/>
      <c r="NYX12" s="375"/>
      <c r="NYY12" s="376"/>
      <c r="NYZ12" s="375"/>
      <c r="NZA12" s="375"/>
      <c r="NZB12" s="375"/>
      <c r="NZC12" s="375"/>
      <c r="NZD12" s="376"/>
      <c r="NZE12" s="375"/>
      <c r="NZF12" s="376"/>
      <c r="NZG12" s="375"/>
      <c r="NZH12" s="375"/>
      <c r="NZI12" s="375"/>
      <c r="NZJ12" s="375"/>
      <c r="NZK12" s="376"/>
      <c r="NZL12" s="375"/>
      <c r="NZM12" s="376"/>
      <c r="NZN12" s="375"/>
      <c r="NZO12" s="375"/>
      <c r="NZP12" s="375"/>
      <c r="NZQ12" s="375"/>
      <c r="NZR12" s="376"/>
      <c r="NZS12" s="375"/>
      <c r="NZT12" s="376"/>
      <c r="NZU12" s="375"/>
      <c r="NZV12" s="375"/>
      <c r="NZW12" s="375"/>
      <c r="NZX12" s="375"/>
      <c r="NZY12" s="376"/>
      <c r="NZZ12" s="375"/>
      <c r="OAA12" s="376"/>
      <c r="OAB12" s="375"/>
      <c r="OAC12" s="375"/>
      <c r="OAD12" s="375"/>
      <c r="OAE12" s="375"/>
      <c r="OAF12" s="376"/>
      <c r="OAG12" s="375"/>
      <c r="OAH12" s="376"/>
      <c r="OAI12" s="375"/>
      <c r="OAJ12" s="375"/>
      <c r="OAK12" s="375"/>
      <c r="OAL12" s="375"/>
      <c r="OAM12" s="376"/>
      <c r="OAN12" s="375"/>
      <c r="OAO12" s="376"/>
      <c r="OAP12" s="375"/>
      <c r="OAQ12" s="375"/>
      <c r="OAR12" s="375"/>
      <c r="OAS12" s="375"/>
      <c r="OAT12" s="376"/>
      <c r="OAU12" s="375"/>
      <c r="OAV12" s="376"/>
      <c r="OAW12" s="375"/>
      <c r="OAX12" s="375"/>
      <c r="OAY12" s="375"/>
      <c r="OAZ12" s="375"/>
      <c r="OBA12" s="376"/>
      <c r="OBB12" s="375"/>
      <c r="OBC12" s="376"/>
      <c r="OBD12" s="375"/>
      <c r="OBE12" s="375"/>
      <c r="OBF12" s="375"/>
      <c r="OBG12" s="375"/>
      <c r="OBH12" s="376"/>
      <c r="OBI12" s="375"/>
      <c r="OBJ12" s="376"/>
      <c r="OBK12" s="375"/>
      <c r="OBL12" s="375"/>
      <c r="OBM12" s="375"/>
      <c r="OBN12" s="375"/>
      <c r="OBO12" s="376"/>
      <c r="OBP12" s="375"/>
      <c r="OBQ12" s="376"/>
      <c r="OBR12" s="375"/>
      <c r="OBS12" s="375"/>
      <c r="OBT12" s="375"/>
      <c r="OBU12" s="375"/>
      <c r="OBV12" s="376"/>
      <c r="OBW12" s="375"/>
      <c r="OBX12" s="376"/>
      <c r="OBY12" s="375"/>
      <c r="OBZ12" s="375"/>
      <c r="OCA12" s="375"/>
      <c r="OCB12" s="375"/>
      <c r="OCC12" s="376"/>
      <c r="OCD12" s="375"/>
      <c r="OCE12" s="376"/>
      <c r="OCF12" s="375"/>
      <c r="OCG12" s="375"/>
      <c r="OCH12" s="375"/>
      <c r="OCI12" s="375"/>
      <c r="OCJ12" s="376"/>
      <c r="OCK12" s="375"/>
      <c r="OCL12" s="376"/>
      <c r="OCM12" s="375"/>
      <c r="OCN12" s="375"/>
      <c r="OCO12" s="375"/>
      <c r="OCP12" s="375"/>
      <c r="OCQ12" s="376"/>
      <c r="OCR12" s="375"/>
      <c r="OCS12" s="376"/>
      <c r="OCT12" s="375"/>
      <c r="OCU12" s="375"/>
      <c r="OCV12" s="375"/>
      <c r="OCW12" s="375"/>
      <c r="OCX12" s="376"/>
      <c r="OCY12" s="375"/>
      <c r="OCZ12" s="376"/>
      <c r="ODA12" s="375"/>
      <c r="ODB12" s="375"/>
      <c r="ODC12" s="375"/>
      <c r="ODD12" s="375"/>
      <c r="ODE12" s="376"/>
      <c r="ODF12" s="375"/>
      <c r="ODG12" s="376"/>
      <c r="ODH12" s="375"/>
      <c r="ODI12" s="375"/>
      <c r="ODJ12" s="375"/>
      <c r="ODK12" s="375"/>
      <c r="ODL12" s="376"/>
      <c r="ODM12" s="375"/>
      <c r="ODN12" s="376"/>
      <c r="ODO12" s="375"/>
      <c r="ODP12" s="375"/>
      <c r="ODQ12" s="375"/>
      <c r="ODR12" s="375"/>
      <c r="ODS12" s="376"/>
      <c r="ODT12" s="375"/>
      <c r="ODU12" s="376"/>
      <c r="ODV12" s="375"/>
      <c r="ODW12" s="375"/>
      <c r="ODX12" s="375"/>
      <c r="ODY12" s="375"/>
      <c r="ODZ12" s="376"/>
      <c r="OEA12" s="375"/>
      <c r="OEB12" s="376"/>
      <c r="OEC12" s="375"/>
      <c r="OED12" s="375"/>
      <c r="OEE12" s="375"/>
      <c r="OEF12" s="375"/>
      <c r="OEG12" s="376"/>
      <c r="OEH12" s="375"/>
      <c r="OEI12" s="376"/>
      <c r="OEJ12" s="375"/>
      <c r="OEK12" s="375"/>
      <c r="OEL12" s="375"/>
      <c r="OEM12" s="375"/>
      <c r="OEN12" s="376"/>
      <c r="OEO12" s="375"/>
      <c r="OEP12" s="376"/>
      <c r="OEQ12" s="375"/>
      <c r="OER12" s="375"/>
      <c r="OES12" s="375"/>
      <c r="OET12" s="375"/>
      <c r="OEU12" s="376"/>
      <c r="OEV12" s="375"/>
      <c r="OEW12" s="376"/>
      <c r="OEX12" s="375"/>
      <c r="OEY12" s="375"/>
      <c r="OEZ12" s="375"/>
      <c r="OFA12" s="375"/>
      <c r="OFB12" s="376"/>
      <c r="OFC12" s="375"/>
      <c r="OFD12" s="376"/>
      <c r="OFE12" s="375"/>
      <c r="OFF12" s="375"/>
      <c r="OFG12" s="375"/>
      <c r="OFH12" s="375"/>
      <c r="OFI12" s="376"/>
      <c r="OFJ12" s="375"/>
      <c r="OFK12" s="376"/>
      <c r="OFL12" s="375"/>
      <c r="OFM12" s="375"/>
      <c r="OFN12" s="375"/>
      <c r="OFO12" s="375"/>
      <c r="OFP12" s="376"/>
      <c r="OFQ12" s="375"/>
      <c r="OFR12" s="376"/>
      <c r="OFS12" s="375"/>
      <c r="OFT12" s="375"/>
      <c r="OFU12" s="375"/>
      <c r="OFV12" s="375"/>
      <c r="OFW12" s="376"/>
      <c r="OFX12" s="375"/>
      <c r="OFY12" s="376"/>
      <c r="OFZ12" s="375"/>
      <c r="OGA12" s="375"/>
      <c r="OGB12" s="375"/>
      <c r="OGC12" s="375"/>
      <c r="OGD12" s="376"/>
      <c r="OGE12" s="375"/>
      <c r="OGF12" s="376"/>
      <c r="OGG12" s="375"/>
      <c r="OGH12" s="375"/>
      <c r="OGI12" s="375"/>
      <c r="OGJ12" s="375"/>
      <c r="OGK12" s="376"/>
      <c r="OGL12" s="375"/>
      <c r="OGM12" s="376"/>
      <c r="OGN12" s="375"/>
      <c r="OGO12" s="375"/>
      <c r="OGP12" s="375"/>
      <c r="OGQ12" s="375"/>
      <c r="OGR12" s="376"/>
      <c r="OGS12" s="375"/>
      <c r="OGT12" s="376"/>
      <c r="OGU12" s="375"/>
      <c r="OGV12" s="375"/>
      <c r="OGW12" s="375"/>
      <c r="OGX12" s="375"/>
      <c r="OGY12" s="376"/>
      <c r="OGZ12" s="375"/>
      <c r="OHA12" s="376"/>
      <c r="OHB12" s="375"/>
      <c r="OHC12" s="375"/>
      <c r="OHD12" s="375"/>
      <c r="OHE12" s="375"/>
      <c r="OHF12" s="376"/>
      <c r="OHG12" s="375"/>
      <c r="OHH12" s="376"/>
      <c r="OHI12" s="375"/>
      <c r="OHJ12" s="375"/>
      <c r="OHK12" s="375"/>
      <c r="OHL12" s="375"/>
      <c r="OHM12" s="376"/>
      <c r="OHN12" s="375"/>
      <c r="OHO12" s="376"/>
      <c r="OHP12" s="375"/>
      <c r="OHQ12" s="375"/>
      <c r="OHR12" s="375"/>
      <c r="OHS12" s="375"/>
      <c r="OHT12" s="376"/>
      <c r="OHU12" s="375"/>
      <c r="OHV12" s="376"/>
      <c r="OHW12" s="375"/>
      <c r="OHX12" s="375"/>
      <c r="OHY12" s="375"/>
      <c r="OHZ12" s="375"/>
      <c r="OIA12" s="376"/>
      <c r="OIB12" s="375"/>
      <c r="OIC12" s="376"/>
      <c r="OID12" s="375"/>
      <c r="OIE12" s="375"/>
      <c r="OIF12" s="375"/>
      <c r="OIG12" s="375"/>
      <c r="OIH12" s="376"/>
      <c r="OII12" s="375"/>
      <c r="OIJ12" s="376"/>
      <c r="OIK12" s="375"/>
      <c r="OIL12" s="375"/>
      <c r="OIM12" s="375"/>
      <c r="OIN12" s="375"/>
      <c r="OIO12" s="376"/>
      <c r="OIP12" s="375"/>
      <c r="OIQ12" s="376"/>
      <c r="OIR12" s="375"/>
      <c r="OIS12" s="375"/>
      <c r="OIT12" s="375"/>
      <c r="OIU12" s="375"/>
      <c r="OIV12" s="376"/>
      <c r="OIW12" s="375"/>
      <c r="OIX12" s="376"/>
      <c r="OIY12" s="375"/>
      <c r="OIZ12" s="375"/>
      <c r="OJA12" s="375"/>
      <c r="OJB12" s="375"/>
      <c r="OJC12" s="376"/>
      <c r="OJD12" s="375"/>
      <c r="OJE12" s="376"/>
      <c r="OJF12" s="375"/>
      <c r="OJG12" s="375"/>
      <c r="OJH12" s="375"/>
      <c r="OJI12" s="375"/>
      <c r="OJJ12" s="376"/>
      <c r="OJK12" s="375"/>
      <c r="OJL12" s="376"/>
      <c r="OJM12" s="375"/>
      <c r="OJN12" s="375"/>
      <c r="OJO12" s="375"/>
      <c r="OJP12" s="375"/>
      <c r="OJQ12" s="376"/>
      <c r="OJR12" s="375"/>
      <c r="OJS12" s="376"/>
      <c r="OJT12" s="375"/>
      <c r="OJU12" s="375"/>
      <c r="OJV12" s="375"/>
      <c r="OJW12" s="375"/>
      <c r="OJX12" s="376"/>
      <c r="OJY12" s="375"/>
      <c r="OJZ12" s="376"/>
      <c r="OKA12" s="375"/>
      <c r="OKB12" s="375"/>
      <c r="OKC12" s="375"/>
      <c r="OKD12" s="375"/>
      <c r="OKE12" s="376"/>
      <c r="OKF12" s="375"/>
      <c r="OKG12" s="376"/>
      <c r="OKH12" s="375"/>
      <c r="OKI12" s="375"/>
      <c r="OKJ12" s="375"/>
      <c r="OKK12" s="375"/>
      <c r="OKL12" s="376"/>
      <c r="OKM12" s="375"/>
      <c r="OKN12" s="376"/>
      <c r="OKO12" s="375"/>
      <c r="OKP12" s="375"/>
      <c r="OKQ12" s="375"/>
      <c r="OKR12" s="375"/>
      <c r="OKS12" s="376"/>
      <c r="OKT12" s="375"/>
      <c r="OKU12" s="376"/>
      <c r="OKV12" s="375"/>
      <c r="OKW12" s="375"/>
      <c r="OKX12" s="375"/>
      <c r="OKY12" s="375"/>
      <c r="OKZ12" s="376"/>
      <c r="OLA12" s="375"/>
      <c r="OLB12" s="376"/>
      <c r="OLC12" s="375"/>
      <c r="OLD12" s="375"/>
      <c r="OLE12" s="375"/>
      <c r="OLF12" s="375"/>
      <c r="OLG12" s="376"/>
      <c r="OLH12" s="375"/>
      <c r="OLI12" s="376"/>
      <c r="OLJ12" s="375"/>
      <c r="OLK12" s="375"/>
      <c r="OLL12" s="375"/>
      <c r="OLM12" s="375"/>
      <c r="OLN12" s="376"/>
      <c r="OLO12" s="375"/>
      <c r="OLP12" s="376"/>
      <c r="OLQ12" s="375"/>
      <c r="OLR12" s="375"/>
      <c r="OLS12" s="375"/>
      <c r="OLT12" s="375"/>
      <c r="OLU12" s="376"/>
      <c r="OLV12" s="375"/>
      <c r="OLW12" s="376"/>
      <c r="OLX12" s="375"/>
      <c r="OLY12" s="375"/>
      <c r="OLZ12" s="375"/>
      <c r="OMA12" s="375"/>
      <c r="OMB12" s="376"/>
      <c r="OMC12" s="375"/>
      <c r="OMD12" s="376"/>
      <c r="OME12" s="375"/>
      <c r="OMF12" s="375"/>
      <c r="OMG12" s="375"/>
      <c r="OMH12" s="375"/>
      <c r="OMI12" s="376"/>
      <c r="OMJ12" s="375"/>
      <c r="OMK12" s="376"/>
      <c r="OML12" s="375"/>
      <c r="OMM12" s="375"/>
      <c r="OMN12" s="375"/>
      <c r="OMO12" s="375"/>
      <c r="OMP12" s="376"/>
      <c r="OMQ12" s="375"/>
      <c r="OMR12" s="376"/>
      <c r="OMS12" s="375"/>
      <c r="OMT12" s="375"/>
      <c r="OMU12" s="375"/>
      <c r="OMV12" s="375"/>
      <c r="OMW12" s="376"/>
      <c r="OMX12" s="375"/>
      <c r="OMY12" s="376"/>
      <c r="OMZ12" s="375"/>
      <c r="ONA12" s="375"/>
      <c r="ONB12" s="375"/>
      <c r="ONC12" s="375"/>
      <c r="OND12" s="376"/>
      <c r="ONE12" s="375"/>
      <c r="ONF12" s="376"/>
      <c r="ONG12" s="375"/>
      <c r="ONH12" s="375"/>
      <c r="ONI12" s="375"/>
      <c r="ONJ12" s="375"/>
      <c r="ONK12" s="376"/>
      <c r="ONL12" s="375"/>
      <c r="ONM12" s="376"/>
      <c r="ONN12" s="375"/>
      <c r="ONO12" s="375"/>
      <c r="ONP12" s="375"/>
      <c r="ONQ12" s="375"/>
      <c r="ONR12" s="376"/>
      <c r="ONS12" s="375"/>
      <c r="ONT12" s="376"/>
      <c r="ONU12" s="375"/>
      <c r="ONV12" s="375"/>
      <c r="ONW12" s="375"/>
      <c r="ONX12" s="375"/>
      <c r="ONY12" s="376"/>
      <c r="ONZ12" s="375"/>
      <c r="OOA12" s="376"/>
      <c r="OOB12" s="375"/>
      <c r="OOC12" s="375"/>
      <c r="OOD12" s="375"/>
      <c r="OOE12" s="375"/>
      <c r="OOF12" s="376"/>
      <c r="OOG12" s="375"/>
      <c r="OOH12" s="376"/>
      <c r="OOI12" s="375"/>
      <c r="OOJ12" s="375"/>
      <c r="OOK12" s="375"/>
      <c r="OOL12" s="375"/>
      <c r="OOM12" s="376"/>
      <c r="OON12" s="375"/>
      <c r="OOO12" s="376"/>
      <c r="OOP12" s="375"/>
      <c r="OOQ12" s="375"/>
      <c r="OOR12" s="375"/>
      <c r="OOS12" s="375"/>
      <c r="OOT12" s="376"/>
      <c r="OOU12" s="375"/>
      <c r="OOV12" s="376"/>
      <c r="OOW12" s="375"/>
      <c r="OOX12" s="375"/>
      <c r="OOY12" s="375"/>
      <c r="OOZ12" s="375"/>
      <c r="OPA12" s="376"/>
      <c r="OPB12" s="375"/>
      <c r="OPC12" s="376"/>
      <c r="OPD12" s="375"/>
      <c r="OPE12" s="375"/>
      <c r="OPF12" s="375"/>
      <c r="OPG12" s="375"/>
      <c r="OPH12" s="376"/>
      <c r="OPI12" s="375"/>
      <c r="OPJ12" s="376"/>
      <c r="OPK12" s="375"/>
      <c r="OPL12" s="375"/>
      <c r="OPM12" s="375"/>
      <c r="OPN12" s="375"/>
      <c r="OPO12" s="376"/>
      <c r="OPP12" s="375"/>
      <c r="OPQ12" s="376"/>
      <c r="OPR12" s="375"/>
      <c r="OPS12" s="375"/>
      <c r="OPT12" s="375"/>
      <c r="OPU12" s="375"/>
      <c r="OPV12" s="376"/>
      <c r="OPW12" s="375"/>
      <c r="OPX12" s="376"/>
      <c r="OPY12" s="375"/>
      <c r="OPZ12" s="375"/>
      <c r="OQA12" s="375"/>
      <c r="OQB12" s="375"/>
      <c r="OQC12" s="376"/>
      <c r="OQD12" s="375"/>
      <c r="OQE12" s="376"/>
      <c r="OQF12" s="375"/>
      <c r="OQG12" s="375"/>
      <c r="OQH12" s="375"/>
      <c r="OQI12" s="375"/>
      <c r="OQJ12" s="376"/>
      <c r="OQK12" s="375"/>
      <c r="OQL12" s="376"/>
      <c r="OQM12" s="375"/>
      <c r="OQN12" s="375"/>
      <c r="OQO12" s="375"/>
      <c r="OQP12" s="375"/>
      <c r="OQQ12" s="376"/>
      <c r="OQR12" s="375"/>
      <c r="OQS12" s="376"/>
      <c r="OQT12" s="375"/>
      <c r="OQU12" s="375"/>
      <c r="OQV12" s="375"/>
      <c r="OQW12" s="375"/>
      <c r="OQX12" s="376"/>
      <c r="OQY12" s="375"/>
      <c r="OQZ12" s="376"/>
      <c r="ORA12" s="375"/>
      <c r="ORB12" s="375"/>
      <c r="ORC12" s="375"/>
      <c r="ORD12" s="375"/>
      <c r="ORE12" s="376"/>
      <c r="ORF12" s="375"/>
      <c r="ORG12" s="376"/>
      <c r="ORH12" s="375"/>
      <c r="ORI12" s="375"/>
      <c r="ORJ12" s="375"/>
      <c r="ORK12" s="375"/>
      <c r="ORL12" s="376"/>
      <c r="ORM12" s="375"/>
      <c r="ORN12" s="376"/>
      <c r="ORO12" s="375"/>
      <c r="ORP12" s="375"/>
      <c r="ORQ12" s="375"/>
      <c r="ORR12" s="375"/>
      <c r="ORS12" s="376"/>
      <c r="ORT12" s="375"/>
      <c r="ORU12" s="376"/>
      <c r="ORV12" s="375"/>
      <c r="ORW12" s="375"/>
      <c r="ORX12" s="375"/>
      <c r="ORY12" s="375"/>
      <c r="ORZ12" s="376"/>
      <c r="OSA12" s="375"/>
      <c r="OSB12" s="376"/>
      <c r="OSC12" s="375"/>
      <c r="OSD12" s="375"/>
      <c r="OSE12" s="375"/>
      <c r="OSF12" s="375"/>
      <c r="OSG12" s="376"/>
      <c r="OSH12" s="375"/>
      <c r="OSI12" s="376"/>
      <c r="OSJ12" s="375"/>
      <c r="OSK12" s="375"/>
      <c r="OSL12" s="375"/>
      <c r="OSM12" s="375"/>
      <c r="OSN12" s="376"/>
      <c r="OSO12" s="375"/>
      <c r="OSP12" s="376"/>
      <c r="OSQ12" s="375"/>
      <c r="OSR12" s="375"/>
      <c r="OSS12" s="375"/>
      <c r="OST12" s="375"/>
      <c r="OSU12" s="376"/>
      <c r="OSV12" s="375"/>
      <c r="OSW12" s="376"/>
      <c r="OSX12" s="375"/>
      <c r="OSY12" s="375"/>
      <c r="OSZ12" s="375"/>
      <c r="OTA12" s="375"/>
      <c r="OTB12" s="376"/>
      <c r="OTC12" s="375"/>
      <c r="OTD12" s="376"/>
      <c r="OTE12" s="375"/>
      <c r="OTF12" s="375"/>
      <c r="OTG12" s="375"/>
      <c r="OTH12" s="375"/>
      <c r="OTI12" s="376"/>
      <c r="OTJ12" s="375"/>
      <c r="OTK12" s="376"/>
      <c r="OTL12" s="375"/>
      <c r="OTM12" s="375"/>
      <c r="OTN12" s="375"/>
      <c r="OTO12" s="375"/>
      <c r="OTP12" s="376"/>
      <c r="OTQ12" s="375"/>
      <c r="OTR12" s="376"/>
      <c r="OTS12" s="375"/>
      <c r="OTT12" s="375"/>
      <c r="OTU12" s="375"/>
      <c r="OTV12" s="375"/>
      <c r="OTW12" s="376"/>
      <c r="OTX12" s="375"/>
      <c r="OTY12" s="376"/>
      <c r="OTZ12" s="375"/>
      <c r="OUA12" s="375"/>
      <c r="OUB12" s="375"/>
      <c r="OUC12" s="375"/>
      <c r="OUD12" s="376"/>
      <c r="OUE12" s="375"/>
      <c r="OUF12" s="376"/>
      <c r="OUG12" s="375"/>
      <c r="OUH12" s="375"/>
      <c r="OUI12" s="375"/>
      <c r="OUJ12" s="375"/>
      <c r="OUK12" s="376"/>
      <c r="OUL12" s="375"/>
      <c r="OUM12" s="376"/>
      <c r="OUN12" s="375"/>
      <c r="OUO12" s="375"/>
      <c r="OUP12" s="375"/>
      <c r="OUQ12" s="375"/>
      <c r="OUR12" s="376"/>
      <c r="OUS12" s="375"/>
      <c r="OUT12" s="376"/>
      <c r="OUU12" s="375"/>
      <c r="OUV12" s="375"/>
      <c r="OUW12" s="375"/>
      <c r="OUX12" s="375"/>
      <c r="OUY12" s="376"/>
      <c r="OUZ12" s="375"/>
      <c r="OVA12" s="376"/>
      <c r="OVB12" s="375"/>
      <c r="OVC12" s="375"/>
      <c r="OVD12" s="375"/>
      <c r="OVE12" s="375"/>
      <c r="OVF12" s="376"/>
      <c r="OVG12" s="375"/>
      <c r="OVH12" s="376"/>
      <c r="OVI12" s="375"/>
      <c r="OVJ12" s="375"/>
      <c r="OVK12" s="375"/>
      <c r="OVL12" s="375"/>
      <c r="OVM12" s="376"/>
      <c r="OVN12" s="375"/>
      <c r="OVO12" s="376"/>
      <c r="OVP12" s="375"/>
      <c r="OVQ12" s="375"/>
      <c r="OVR12" s="375"/>
      <c r="OVS12" s="375"/>
      <c r="OVT12" s="376"/>
      <c r="OVU12" s="375"/>
      <c r="OVV12" s="376"/>
      <c r="OVW12" s="375"/>
      <c r="OVX12" s="375"/>
      <c r="OVY12" s="375"/>
      <c r="OVZ12" s="375"/>
      <c r="OWA12" s="376"/>
      <c r="OWB12" s="375"/>
      <c r="OWC12" s="376"/>
      <c r="OWD12" s="375"/>
      <c r="OWE12" s="375"/>
      <c r="OWF12" s="375"/>
      <c r="OWG12" s="375"/>
      <c r="OWH12" s="376"/>
      <c r="OWI12" s="375"/>
      <c r="OWJ12" s="376"/>
      <c r="OWK12" s="375"/>
      <c r="OWL12" s="375"/>
      <c r="OWM12" s="375"/>
      <c r="OWN12" s="375"/>
      <c r="OWO12" s="376"/>
      <c r="OWP12" s="375"/>
      <c r="OWQ12" s="376"/>
      <c r="OWR12" s="375"/>
      <c r="OWS12" s="375"/>
      <c r="OWT12" s="375"/>
      <c r="OWU12" s="375"/>
      <c r="OWV12" s="376"/>
      <c r="OWW12" s="375"/>
      <c r="OWX12" s="376"/>
      <c r="OWY12" s="375"/>
      <c r="OWZ12" s="375"/>
      <c r="OXA12" s="375"/>
      <c r="OXB12" s="375"/>
      <c r="OXC12" s="376"/>
      <c r="OXD12" s="375"/>
      <c r="OXE12" s="376"/>
      <c r="OXF12" s="375"/>
      <c r="OXG12" s="375"/>
      <c r="OXH12" s="375"/>
      <c r="OXI12" s="375"/>
      <c r="OXJ12" s="376"/>
      <c r="OXK12" s="375"/>
      <c r="OXL12" s="376"/>
      <c r="OXM12" s="375"/>
      <c r="OXN12" s="375"/>
      <c r="OXO12" s="375"/>
      <c r="OXP12" s="375"/>
      <c r="OXQ12" s="376"/>
      <c r="OXR12" s="375"/>
      <c r="OXS12" s="376"/>
      <c r="OXT12" s="375"/>
      <c r="OXU12" s="375"/>
      <c r="OXV12" s="375"/>
      <c r="OXW12" s="375"/>
      <c r="OXX12" s="376"/>
      <c r="OXY12" s="375"/>
      <c r="OXZ12" s="376"/>
      <c r="OYA12" s="375"/>
      <c r="OYB12" s="375"/>
      <c r="OYC12" s="375"/>
      <c r="OYD12" s="375"/>
      <c r="OYE12" s="376"/>
      <c r="OYF12" s="375"/>
      <c r="OYG12" s="376"/>
      <c r="OYH12" s="375"/>
      <c r="OYI12" s="375"/>
      <c r="OYJ12" s="375"/>
      <c r="OYK12" s="375"/>
      <c r="OYL12" s="376"/>
      <c r="OYM12" s="375"/>
      <c r="OYN12" s="376"/>
      <c r="OYO12" s="375"/>
      <c r="OYP12" s="375"/>
      <c r="OYQ12" s="375"/>
      <c r="OYR12" s="375"/>
      <c r="OYS12" s="376"/>
      <c r="OYT12" s="375"/>
      <c r="OYU12" s="376"/>
      <c r="OYV12" s="375"/>
      <c r="OYW12" s="375"/>
      <c r="OYX12" s="375"/>
      <c r="OYY12" s="375"/>
      <c r="OYZ12" s="376"/>
      <c r="OZA12" s="375"/>
      <c r="OZB12" s="376"/>
      <c r="OZC12" s="375"/>
      <c r="OZD12" s="375"/>
      <c r="OZE12" s="375"/>
      <c r="OZF12" s="375"/>
      <c r="OZG12" s="376"/>
      <c r="OZH12" s="375"/>
      <c r="OZI12" s="376"/>
      <c r="OZJ12" s="375"/>
      <c r="OZK12" s="375"/>
      <c r="OZL12" s="375"/>
      <c r="OZM12" s="375"/>
      <c r="OZN12" s="376"/>
      <c r="OZO12" s="375"/>
      <c r="OZP12" s="376"/>
      <c r="OZQ12" s="375"/>
      <c r="OZR12" s="375"/>
      <c r="OZS12" s="375"/>
      <c r="OZT12" s="375"/>
      <c r="OZU12" s="376"/>
      <c r="OZV12" s="375"/>
      <c r="OZW12" s="376"/>
      <c r="OZX12" s="375"/>
      <c r="OZY12" s="375"/>
      <c r="OZZ12" s="375"/>
      <c r="PAA12" s="375"/>
      <c r="PAB12" s="376"/>
      <c r="PAC12" s="375"/>
      <c r="PAD12" s="376"/>
      <c r="PAE12" s="375"/>
      <c r="PAF12" s="375"/>
      <c r="PAG12" s="375"/>
      <c r="PAH12" s="375"/>
      <c r="PAI12" s="376"/>
      <c r="PAJ12" s="375"/>
      <c r="PAK12" s="376"/>
      <c r="PAL12" s="375"/>
      <c r="PAM12" s="375"/>
      <c r="PAN12" s="375"/>
      <c r="PAO12" s="375"/>
      <c r="PAP12" s="376"/>
      <c r="PAQ12" s="375"/>
      <c r="PAR12" s="376"/>
      <c r="PAS12" s="375"/>
      <c r="PAT12" s="375"/>
      <c r="PAU12" s="375"/>
      <c r="PAV12" s="375"/>
      <c r="PAW12" s="376"/>
      <c r="PAX12" s="375"/>
      <c r="PAY12" s="376"/>
      <c r="PAZ12" s="375"/>
      <c r="PBA12" s="375"/>
      <c r="PBB12" s="375"/>
      <c r="PBC12" s="375"/>
      <c r="PBD12" s="376"/>
      <c r="PBE12" s="375"/>
      <c r="PBF12" s="376"/>
      <c r="PBG12" s="375"/>
      <c r="PBH12" s="375"/>
      <c r="PBI12" s="375"/>
      <c r="PBJ12" s="375"/>
      <c r="PBK12" s="376"/>
      <c r="PBL12" s="375"/>
      <c r="PBM12" s="376"/>
      <c r="PBN12" s="375"/>
      <c r="PBO12" s="375"/>
      <c r="PBP12" s="375"/>
      <c r="PBQ12" s="375"/>
      <c r="PBR12" s="376"/>
      <c r="PBS12" s="375"/>
      <c r="PBT12" s="376"/>
      <c r="PBU12" s="375"/>
      <c r="PBV12" s="375"/>
      <c r="PBW12" s="375"/>
      <c r="PBX12" s="375"/>
      <c r="PBY12" s="376"/>
      <c r="PBZ12" s="375"/>
      <c r="PCA12" s="376"/>
      <c r="PCB12" s="375"/>
      <c r="PCC12" s="375"/>
      <c r="PCD12" s="375"/>
      <c r="PCE12" s="375"/>
      <c r="PCF12" s="376"/>
      <c r="PCG12" s="375"/>
      <c r="PCH12" s="376"/>
      <c r="PCI12" s="375"/>
      <c r="PCJ12" s="375"/>
      <c r="PCK12" s="375"/>
      <c r="PCL12" s="375"/>
      <c r="PCM12" s="376"/>
      <c r="PCN12" s="375"/>
      <c r="PCO12" s="376"/>
      <c r="PCP12" s="375"/>
      <c r="PCQ12" s="375"/>
      <c r="PCR12" s="375"/>
      <c r="PCS12" s="375"/>
      <c r="PCT12" s="376"/>
      <c r="PCU12" s="375"/>
      <c r="PCV12" s="376"/>
      <c r="PCW12" s="375"/>
      <c r="PCX12" s="375"/>
      <c r="PCY12" s="375"/>
      <c r="PCZ12" s="375"/>
      <c r="PDA12" s="376"/>
      <c r="PDB12" s="375"/>
      <c r="PDC12" s="376"/>
      <c r="PDD12" s="375"/>
      <c r="PDE12" s="375"/>
      <c r="PDF12" s="375"/>
      <c r="PDG12" s="375"/>
      <c r="PDH12" s="376"/>
      <c r="PDI12" s="375"/>
      <c r="PDJ12" s="376"/>
      <c r="PDK12" s="375"/>
      <c r="PDL12" s="375"/>
      <c r="PDM12" s="375"/>
      <c r="PDN12" s="375"/>
      <c r="PDO12" s="376"/>
      <c r="PDP12" s="375"/>
      <c r="PDQ12" s="376"/>
      <c r="PDR12" s="375"/>
      <c r="PDS12" s="375"/>
      <c r="PDT12" s="375"/>
      <c r="PDU12" s="375"/>
      <c r="PDV12" s="376"/>
      <c r="PDW12" s="375"/>
      <c r="PDX12" s="376"/>
      <c r="PDY12" s="375"/>
      <c r="PDZ12" s="375"/>
      <c r="PEA12" s="375"/>
      <c r="PEB12" s="375"/>
      <c r="PEC12" s="376"/>
      <c r="PED12" s="375"/>
      <c r="PEE12" s="376"/>
      <c r="PEF12" s="375"/>
      <c r="PEG12" s="375"/>
      <c r="PEH12" s="375"/>
      <c r="PEI12" s="375"/>
      <c r="PEJ12" s="376"/>
      <c r="PEK12" s="375"/>
      <c r="PEL12" s="376"/>
      <c r="PEM12" s="375"/>
      <c r="PEN12" s="375"/>
      <c r="PEO12" s="375"/>
      <c r="PEP12" s="375"/>
      <c r="PEQ12" s="376"/>
      <c r="PER12" s="375"/>
      <c r="PES12" s="376"/>
      <c r="PET12" s="375"/>
      <c r="PEU12" s="375"/>
      <c r="PEV12" s="375"/>
      <c r="PEW12" s="375"/>
      <c r="PEX12" s="376"/>
      <c r="PEY12" s="375"/>
      <c r="PEZ12" s="376"/>
      <c r="PFA12" s="375"/>
      <c r="PFB12" s="375"/>
      <c r="PFC12" s="375"/>
      <c r="PFD12" s="375"/>
      <c r="PFE12" s="376"/>
      <c r="PFF12" s="375"/>
      <c r="PFG12" s="376"/>
      <c r="PFH12" s="375"/>
      <c r="PFI12" s="375"/>
      <c r="PFJ12" s="375"/>
      <c r="PFK12" s="375"/>
      <c r="PFL12" s="376"/>
      <c r="PFM12" s="375"/>
      <c r="PFN12" s="376"/>
      <c r="PFO12" s="375"/>
      <c r="PFP12" s="375"/>
      <c r="PFQ12" s="375"/>
      <c r="PFR12" s="375"/>
      <c r="PFS12" s="376"/>
      <c r="PFT12" s="375"/>
      <c r="PFU12" s="376"/>
      <c r="PFV12" s="375"/>
      <c r="PFW12" s="375"/>
      <c r="PFX12" s="375"/>
      <c r="PFY12" s="375"/>
      <c r="PFZ12" s="376"/>
      <c r="PGA12" s="375"/>
      <c r="PGB12" s="376"/>
      <c r="PGC12" s="375"/>
      <c r="PGD12" s="375"/>
      <c r="PGE12" s="375"/>
      <c r="PGF12" s="375"/>
      <c r="PGG12" s="376"/>
      <c r="PGH12" s="375"/>
      <c r="PGI12" s="376"/>
      <c r="PGJ12" s="375"/>
      <c r="PGK12" s="375"/>
      <c r="PGL12" s="375"/>
      <c r="PGM12" s="375"/>
      <c r="PGN12" s="376"/>
      <c r="PGO12" s="375"/>
      <c r="PGP12" s="376"/>
      <c r="PGQ12" s="375"/>
      <c r="PGR12" s="375"/>
      <c r="PGS12" s="375"/>
      <c r="PGT12" s="375"/>
      <c r="PGU12" s="376"/>
      <c r="PGV12" s="375"/>
      <c r="PGW12" s="376"/>
      <c r="PGX12" s="375"/>
      <c r="PGY12" s="375"/>
      <c r="PGZ12" s="375"/>
      <c r="PHA12" s="375"/>
      <c r="PHB12" s="376"/>
      <c r="PHC12" s="375"/>
      <c r="PHD12" s="376"/>
      <c r="PHE12" s="375"/>
      <c r="PHF12" s="375"/>
      <c r="PHG12" s="375"/>
      <c r="PHH12" s="375"/>
      <c r="PHI12" s="376"/>
      <c r="PHJ12" s="375"/>
      <c r="PHK12" s="376"/>
      <c r="PHL12" s="375"/>
      <c r="PHM12" s="375"/>
      <c r="PHN12" s="375"/>
      <c r="PHO12" s="375"/>
      <c r="PHP12" s="376"/>
      <c r="PHQ12" s="375"/>
      <c r="PHR12" s="376"/>
      <c r="PHS12" s="375"/>
      <c r="PHT12" s="375"/>
      <c r="PHU12" s="375"/>
      <c r="PHV12" s="375"/>
      <c r="PHW12" s="376"/>
      <c r="PHX12" s="375"/>
      <c r="PHY12" s="376"/>
      <c r="PHZ12" s="375"/>
      <c r="PIA12" s="375"/>
      <c r="PIB12" s="375"/>
      <c r="PIC12" s="375"/>
      <c r="PID12" s="376"/>
      <c r="PIE12" s="375"/>
      <c r="PIF12" s="376"/>
      <c r="PIG12" s="375"/>
      <c r="PIH12" s="375"/>
      <c r="PII12" s="375"/>
      <c r="PIJ12" s="375"/>
      <c r="PIK12" s="376"/>
      <c r="PIL12" s="375"/>
      <c r="PIM12" s="376"/>
      <c r="PIN12" s="375"/>
      <c r="PIO12" s="375"/>
      <c r="PIP12" s="375"/>
      <c r="PIQ12" s="375"/>
      <c r="PIR12" s="376"/>
      <c r="PIS12" s="375"/>
      <c r="PIT12" s="376"/>
      <c r="PIU12" s="375"/>
      <c r="PIV12" s="375"/>
      <c r="PIW12" s="375"/>
      <c r="PIX12" s="375"/>
      <c r="PIY12" s="376"/>
      <c r="PIZ12" s="375"/>
      <c r="PJA12" s="376"/>
      <c r="PJB12" s="375"/>
      <c r="PJC12" s="375"/>
      <c r="PJD12" s="375"/>
      <c r="PJE12" s="375"/>
      <c r="PJF12" s="376"/>
      <c r="PJG12" s="375"/>
      <c r="PJH12" s="376"/>
      <c r="PJI12" s="375"/>
      <c r="PJJ12" s="375"/>
      <c r="PJK12" s="375"/>
      <c r="PJL12" s="375"/>
      <c r="PJM12" s="376"/>
      <c r="PJN12" s="375"/>
      <c r="PJO12" s="376"/>
      <c r="PJP12" s="375"/>
      <c r="PJQ12" s="375"/>
      <c r="PJR12" s="375"/>
      <c r="PJS12" s="375"/>
      <c r="PJT12" s="376"/>
      <c r="PJU12" s="375"/>
      <c r="PJV12" s="376"/>
      <c r="PJW12" s="375"/>
      <c r="PJX12" s="375"/>
      <c r="PJY12" s="375"/>
      <c r="PJZ12" s="375"/>
      <c r="PKA12" s="376"/>
      <c r="PKB12" s="375"/>
      <c r="PKC12" s="376"/>
      <c r="PKD12" s="375"/>
      <c r="PKE12" s="375"/>
      <c r="PKF12" s="375"/>
      <c r="PKG12" s="375"/>
      <c r="PKH12" s="376"/>
      <c r="PKI12" s="375"/>
      <c r="PKJ12" s="376"/>
      <c r="PKK12" s="375"/>
      <c r="PKL12" s="375"/>
      <c r="PKM12" s="375"/>
      <c r="PKN12" s="375"/>
      <c r="PKO12" s="376"/>
      <c r="PKP12" s="375"/>
      <c r="PKQ12" s="376"/>
      <c r="PKR12" s="375"/>
      <c r="PKS12" s="375"/>
      <c r="PKT12" s="375"/>
      <c r="PKU12" s="375"/>
      <c r="PKV12" s="376"/>
      <c r="PKW12" s="375"/>
      <c r="PKX12" s="376"/>
      <c r="PKY12" s="375"/>
      <c r="PKZ12" s="375"/>
      <c r="PLA12" s="375"/>
      <c r="PLB12" s="375"/>
      <c r="PLC12" s="376"/>
      <c r="PLD12" s="375"/>
      <c r="PLE12" s="376"/>
      <c r="PLF12" s="375"/>
      <c r="PLG12" s="375"/>
      <c r="PLH12" s="375"/>
      <c r="PLI12" s="375"/>
      <c r="PLJ12" s="376"/>
      <c r="PLK12" s="375"/>
      <c r="PLL12" s="376"/>
      <c r="PLM12" s="375"/>
      <c r="PLN12" s="375"/>
      <c r="PLO12" s="375"/>
      <c r="PLP12" s="375"/>
      <c r="PLQ12" s="376"/>
      <c r="PLR12" s="375"/>
      <c r="PLS12" s="376"/>
      <c r="PLT12" s="375"/>
      <c r="PLU12" s="375"/>
      <c r="PLV12" s="375"/>
      <c r="PLW12" s="375"/>
      <c r="PLX12" s="376"/>
      <c r="PLY12" s="375"/>
      <c r="PLZ12" s="376"/>
      <c r="PMA12" s="375"/>
      <c r="PMB12" s="375"/>
      <c r="PMC12" s="375"/>
      <c r="PMD12" s="375"/>
      <c r="PME12" s="376"/>
      <c r="PMF12" s="375"/>
      <c r="PMG12" s="376"/>
      <c r="PMH12" s="375"/>
      <c r="PMI12" s="375"/>
      <c r="PMJ12" s="375"/>
      <c r="PMK12" s="375"/>
      <c r="PML12" s="376"/>
      <c r="PMM12" s="375"/>
      <c r="PMN12" s="376"/>
      <c r="PMO12" s="375"/>
      <c r="PMP12" s="375"/>
      <c r="PMQ12" s="375"/>
      <c r="PMR12" s="375"/>
      <c r="PMS12" s="376"/>
      <c r="PMT12" s="375"/>
      <c r="PMU12" s="376"/>
      <c r="PMV12" s="375"/>
      <c r="PMW12" s="375"/>
      <c r="PMX12" s="375"/>
      <c r="PMY12" s="375"/>
      <c r="PMZ12" s="376"/>
      <c r="PNA12" s="375"/>
      <c r="PNB12" s="376"/>
      <c r="PNC12" s="375"/>
      <c r="PND12" s="375"/>
      <c r="PNE12" s="375"/>
      <c r="PNF12" s="375"/>
      <c r="PNG12" s="376"/>
      <c r="PNH12" s="375"/>
      <c r="PNI12" s="376"/>
      <c r="PNJ12" s="375"/>
      <c r="PNK12" s="375"/>
      <c r="PNL12" s="375"/>
      <c r="PNM12" s="375"/>
      <c r="PNN12" s="376"/>
      <c r="PNO12" s="375"/>
      <c r="PNP12" s="376"/>
      <c r="PNQ12" s="375"/>
      <c r="PNR12" s="375"/>
      <c r="PNS12" s="375"/>
      <c r="PNT12" s="375"/>
      <c r="PNU12" s="376"/>
      <c r="PNV12" s="375"/>
      <c r="PNW12" s="376"/>
      <c r="PNX12" s="375"/>
      <c r="PNY12" s="375"/>
      <c r="PNZ12" s="375"/>
      <c r="POA12" s="375"/>
      <c r="POB12" s="376"/>
      <c r="POC12" s="375"/>
      <c r="POD12" s="376"/>
      <c r="POE12" s="375"/>
      <c r="POF12" s="375"/>
      <c r="POG12" s="375"/>
      <c r="POH12" s="375"/>
      <c r="POI12" s="376"/>
      <c r="POJ12" s="375"/>
      <c r="POK12" s="376"/>
      <c r="POL12" s="375"/>
      <c r="POM12" s="375"/>
      <c r="PON12" s="375"/>
      <c r="POO12" s="375"/>
      <c r="POP12" s="376"/>
      <c r="POQ12" s="375"/>
      <c r="POR12" s="376"/>
      <c r="POS12" s="375"/>
      <c r="POT12" s="375"/>
      <c r="POU12" s="375"/>
      <c r="POV12" s="375"/>
      <c r="POW12" s="376"/>
      <c r="POX12" s="375"/>
      <c r="POY12" s="376"/>
      <c r="POZ12" s="375"/>
      <c r="PPA12" s="375"/>
      <c r="PPB12" s="375"/>
      <c r="PPC12" s="375"/>
      <c r="PPD12" s="376"/>
      <c r="PPE12" s="375"/>
      <c r="PPF12" s="376"/>
      <c r="PPG12" s="375"/>
      <c r="PPH12" s="375"/>
      <c r="PPI12" s="375"/>
      <c r="PPJ12" s="375"/>
      <c r="PPK12" s="376"/>
      <c r="PPL12" s="375"/>
      <c r="PPM12" s="376"/>
      <c r="PPN12" s="375"/>
      <c r="PPO12" s="375"/>
      <c r="PPP12" s="375"/>
      <c r="PPQ12" s="375"/>
      <c r="PPR12" s="376"/>
      <c r="PPS12" s="375"/>
      <c r="PPT12" s="376"/>
      <c r="PPU12" s="375"/>
      <c r="PPV12" s="375"/>
      <c r="PPW12" s="375"/>
      <c r="PPX12" s="375"/>
      <c r="PPY12" s="376"/>
      <c r="PPZ12" s="375"/>
      <c r="PQA12" s="376"/>
      <c r="PQB12" s="375"/>
      <c r="PQC12" s="375"/>
      <c r="PQD12" s="375"/>
      <c r="PQE12" s="375"/>
      <c r="PQF12" s="376"/>
      <c r="PQG12" s="375"/>
      <c r="PQH12" s="376"/>
      <c r="PQI12" s="375"/>
      <c r="PQJ12" s="375"/>
      <c r="PQK12" s="375"/>
      <c r="PQL12" s="375"/>
      <c r="PQM12" s="376"/>
      <c r="PQN12" s="375"/>
      <c r="PQO12" s="376"/>
      <c r="PQP12" s="375"/>
      <c r="PQQ12" s="375"/>
      <c r="PQR12" s="375"/>
      <c r="PQS12" s="375"/>
      <c r="PQT12" s="376"/>
      <c r="PQU12" s="375"/>
      <c r="PQV12" s="376"/>
      <c r="PQW12" s="375"/>
      <c r="PQX12" s="375"/>
      <c r="PQY12" s="375"/>
      <c r="PQZ12" s="375"/>
      <c r="PRA12" s="376"/>
      <c r="PRB12" s="375"/>
      <c r="PRC12" s="376"/>
      <c r="PRD12" s="375"/>
      <c r="PRE12" s="375"/>
      <c r="PRF12" s="375"/>
      <c r="PRG12" s="375"/>
      <c r="PRH12" s="376"/>
      <c r="PRI12" s="375"/>
      <c r="PRJ12" s="376"/>
      <c r="PRK12" s="375"/>
      <c r="PRL12" s="375"/>
      <c r="PRM12" s="375"/>
      <c r="PRN12" s="375"/>
      <c r="PRO12" s="376"/>
      <c r="PRP12" s="375"/>
      <c r="PRQ12" s="376"/>
      <c r="PRR12" s="375"/>
      <c r="PRS12" s="375"/>
      <c r="PRT12" s="375"/>
      <c r="PRU12" s="375"/>
      <c r="PRV12" s="376"/>
      <c r="PRW12" s="375"/>
      <c r="PRX12" s="376"/>
      <c r="PRY12" s="375"/>
      <c r="PRZ12" s="375"/>
      <c r="PSA12" s="375"/>
      <c r="PSB12" s="375"/>
      <c r="PSC12" s="376"/>
      <c r="PSD12" s="375"/>
      <c r="PSE12" s="376"/>
      <c r="PSF12" s="375"/>
      <c r="PSG12" s="375"/>
      <c r="PSH12" s="375"/>
      <c r="PSI12" s="375"/>
      <c r="PSJ12" s="376"/>
      <c r="PSK12" s="375"/>
      <c r="PSL12" s="376"/>
      <c r="PSM12" s="375"/>
      <c r="PSN12" s="375"/>
      <c r="PSO12" s="375"/>
      <c r="PSP12" s="375"/>
      <c r="PSQ12" s="376"/>
      <c r="PSR12" s="375"/>
      <c r="PSS12" s="376"/>
      <c r="PST12" s="375"/>
      <c r="PSU12" s="375"/>
      <c r="PSV12" s="375"/>
      <c r="PSW12" s="375"/>
      <c r="PSX12" s="376"/>
      <c r="PSY12" s="375"/>
      <c r="PSZ12" s="376"/>
      <c r="PTA12" s="375"/>
      <c r="PTB12" s="375"/>
      <c r="PTC12" s="375"/>
      <c r="PTD12" s="375"/>
      <c r="PTE12" s="376"/>
      <c r="PTF12" s="375"/>
      <c r="PTG12" s="376"/>
      <c r="PTH12" s="375"/>
      <c r="PTI12" s="375"/>
      <c r="PTJ12" s="375"/>
      <c r="PTK12" s="375"/>
      <c r="PTL12" s="376"/>
      <c r="PTM12" s="375"/>
      <c r="PTN12" s="376"/>
      <c r="PTO12" s="375"/>
      <c r="PTP12" s="375"/>
      <c r="PTQ12" s="375"/>
      <c r="PTR12" s="375"/>
      <c r="PTS12" s="376"/>
      <c r="PTT12" s="375"/>
      <c r="PTU12" s="376"/>
      <c r="PTV12" s="375"/>
      <c r="PTW12" s="375"/>
      <c r="PTX12" s="375"/>
      <c r="PTY12" s="375"/>
      <c r="PTZ12" s="376"/>
      <c r="PUA12" s="375"/>
      <c r="PUB12" s="376"/>
      <c r="PUC12" s="375"/>
      <c r="PUD12" s="375"/>
      <c r="PUE12" s="375"/>
      <c r="PUF12" s="375"/>
      <c r="PUG12" s="376"/>
      <c r="PUH12" s="375"/>
      <c r="PUI12" s="376"/>
      <c r="PUJ12" s="375"/>
      <c r="PUK12" s="375"/>
      <c r="PUL12" s="375"/>
      <c r="PUM12" s="375"/>
      <c r="PUN12" s="376"/>
      <c r="PUO12" s="375"/>
      <c r="PUP12" s="376"/>
      <c r="PUQ12" s="375"/>
      <c r="PUR12" s="375"/>
      <c r="PUS12" s="375"/>
      <c r="PUT12" s="375"/>
      <c r="PUU12" s="376"/>
      <c r="PUV12" s="375"/>
      <c r="PUW12" s="376"/>
      <c r="PUX12" s="375"/>
      <c r="PUY12" s="375"/>
      <c r="PUZ12" s="375"/>
      <c r="PVA12" s="375"/>
      <c r="PVB12" s="376"/>
      <c r="PVC12" s="375"/>
      <c r="PVD12" s="376"/>
      <c r="PVE12" s="375"/>
      <c r="PVF12" s="375"/>
      <c r="PVG12" s="375"/>
      <c r="PVH12" s="375"/>
      <c r="PVI12" s="376"/>
      <c r="PVJ12" s="375"/>
      <c r="PVK12" s="376"/>
      <c r="PVL12" s="375"/>
      <c r="PVM12" s="375"/>
      <c r="PVN12" s="375"/>
      <c r="PVO12" s="375"/>
      <c r="PVP12" s="376"/>
      <c r="PVQ12" s="375"/>
      <c r="PVR12" s="376"/>
      <c r="PVS12" s="375"/>
      <c r="PVT12" s="375"/>
      <c r="PVU12" s="375"/>
      <c r="PVV12" s="375"/>
      <c r="PVW12" s="376"/>
      <c r="PVX12" s="375"/>
      <c r="PVY12" s="376"/>
      <c r="PVZ12" s="375"/>
      <c r="PWA12" s="375"/>
      <c r="PWB12" s="375"/>
      <c r="PWC12" s="375"/>
      <c r="PWD12" s="376"/>
      <c r="PWE12" s="375"/>
      <c r="PWF12" s="376"/>
      <c r="PWG12" s="375"/>
      <c r="PWH12" s="375"/>
      <c r="PWI12" s="375"/>
      <c r="PWJ12" s="375"/>
      <c r="PWK12" s="376"/>
      <c r="PWL12" s="375"/>
      <c r="PWM12" s="376"/>
      <c r="PWN12" s="375"/>
      <c r="PWO12" s="375"/>
      <c r="PWP12" s="375"/>
      <c r="PWQ12" s="375"/>
      <c r="PWR12" s="376"/>
      <c r="PWS12" s="375"/>
      <c r="PWT12" s="376"/>
      <c r="PWU12" s="375"/>
      <c r="PWV12" s="375"/>
      <c r="PWW12" s="375"/>
      <c r="PWX12" s="375"/>
      <c r="PWY12" s="376"/>
      <c r="PWZ12" s="375"/>
      <c r="PXA12" s="376"/>
      <c r="PXB12" s="375"/>
      <c r="PXC12" s="375"/>
      <c r="PXD12" s="375"/>
      <c r="PXE12" s="375"/>
      <c r="PXF12" s="376"/>
      <c r="PXG12" s="375"/>
      <c r="PXH12" s="376"/>
      <c r="PXI12" s="375"/>
      <c r="PXJ12" s="375"/>
      <c r="PXK12" s="375"/>
      <c r="PXL12" s="375"/>
      <c r="PXM12" s="376"/>
      <c r="PXN12" s="375"/>
      <c r="PXO12" s="376"/>
      <c r="PXP12" s="375"/>
      <c r="PXQ12" s="375"/>
      <c r="PXR12" s="375"/>
      <c r="PXS12" s="375"/>
      <c r="PXT12" s="376"/>
      <c r="PXU12" s="375"/>
      <c r="PXV12" s="376"/>
      <c r="PXW12" s="375"/>
      <c r="PXX12" s="375"/>
      <c r="PXY12" s="375"/>
      <c r="PXZ12" s="375"/>
      <c r="PYA12" s="376"/>
      <c r="PYB12" s="375"/>
      <c r="PYC12" s="376"/>
      <c r="PYD12" s="375"/>
      <c r="PYE12" s="375"/>
      <c r="PYF12" s="375"/>
      <c r="PYG12" s="375"/>
      <c r="PYH12" s="376"/>
      <c r="PYI12" s="375"/>
      <c r="PYJ12" s="376"/>
      <c r="PYK12" s="375"/>
      <c r="PYL12" s="375"/>
      <c r="PYM12" s="375"/>
      <c r="PYN12" s="375"/>
      <c r="PYO12" s="376"/>
      <c r="PYP12" s="375"/>
      <c r="PYQ12" s="376"/>
      <c r="PYR12" s="375"/>
      <c r="PYS12" s="375"/>
      <c r="PYT12" s="375"/>
      <c r="PYU12" s="375"/>
      <c r="PYV12" s="376"/>
      <c r="PYW12" s="375"/>
      <c r="PYX12" s="376"/>
      <c r="PYY12" s="375"/>
      <c r="PYZ12" s="375"/>
      <c r="PZA12" s="375"/>
      <c r="PZB12" s="375"/>
      <c r="PZC12" s="376"/>
      <c r="PZD12" s="375"/>
      <c r="PZE12" s="376"/>
      <c r="PZF12" s="375"/>
      <c r="PZG12" s="375"/>
      <c r="PZH12" s="375"/>
      <c r="PZI12" s="375"/>
      <c r="PZJ12" s="376"/>
      <c r="PZK12" s="375"/>
      <c r="PZL12" s="376"/>
      <c r="PZM12" s="375"/>
      <c r="PZN12" s="375"/>
      <c r="PZO12" s="375"/>
      <c r="PZP12" s="375"/>
      <c r="PZQ12" s="376"/>
      <c r="PZR12" s="375"/>
      <c r="PZS12" s="376"/>
      <c r="PZT12" s="375"/>
      <c r="PZU12" s="375"/>
      <c r="PZV12" s="375"/>
      <c r="PZW12" s="375"/>
      <c r="PZX12" s="376"/>
      <c r="PZY12" s="375"/>
      <c r="PZZ12" s="376"/>
      <c r="QAA12" s="375"/>
      <c r="QAB12" s="375"/>
      <c r="QAC12" s="375"/>
      <c r="QAD12" s="375"/>
      <c r="QAE12" s="376"/>
      <c r="QAF12" s="375"/>
      <c r="QAG12" s="376"/>
      <c r="QAH12" s="375"/>
      <c r="QAI12" s="375"/>
      <c r="QAJ12" s="375"/>
      <c r="QAK12" s="375"/>
      <c r="QAL12" s="376"/>
      <c r="QAM12" s="375"/>
      <c r="QAN12" s="376"/>
      <c r="QAO12" s="375"/>
      <c r="QAP12" s="375"/>
      <c r="QAQ12" s="375"/>
      <c r="QAR12" s="375"/>
      <c r="QAS12" s="376"/>
      <c r="QAT12" s="375"/>
      <c r="QAU12" s="376"/>
      <c r="QAV12" s="375"/>
      <c r="QAW12" s="375"/>
      <c r="QAX12" s="375"/>
      <c r="QAY12" s="375"/>
      <c r="QAZ12" s="376"/>
      <c r="QBA12" s="375"/>
      <c r="QBB12" s="376"/>
      <c r="QBC12" s="375"/>
      <c r="QBD12" s="375"/>
      <c r="QBE12" s="375"/>
      <c r="QBF12" s="375"/>
      <c r="QBG12" s="376"/>
      <c r="QBH12" s="375"/>
      <c r="QBI12" s="376"/>
      <c r="QBJ12" s="375"/>
      <c r="QBK12" s="375"/>
      <c r="QBL12" s="375"/>
      <c r="QBM12" s="375"/>
      <c r="QBN12" s="376"/>
      <c r="QBO12" s="375"/>
      <c r="QBP12" s="376"/>
      <c r="QBQ12" s="375"/>
      <c r="QBR12" s="375"/>
      <c r="QBS12" s="375"/>
      <c r="QBT12" s="375"/>
      <c r="QBU12" s="376"/>
      <c r="QBV12" s="375"/>
      <c r="QBW12" s="376"/>
      <c r="QBX12" s="375"/>
      <c r="QBY12" s="375"/>
      <c r="QBZ12" s="375"/>
      <c r="QCA12" s="375"/>
      <c r="QCB12" s="376"/>
      <c r="QCC12" s="375"/>
      <c r="QCD12" s="376"/>
      <c r="QCE12" s="375"/>
      <c r="QCF12" s="375"/>
      <c r="QCG12" s="375"/>
      <c r="QCH12" s="375"/>
      <c r="QCI12" s="376"/>
      <c r="QCJ12" s="375"/>
      <c r="QCK12" s="376"/>
      <c r="QCL12" s="375"/>
      <c r="QCM12" s="375"/>
      <c r="QCN12" s="375"/>
      <c r="QCO12" s="375"/>
      <c r="QCP12" s="376"/>
      <c r="QCQ12" s="375"/>
      <c r="QCR12" s="376"/>
      <c r="QCS12" s="375"/>
      <c r="QCT12" s="375"/>
      <c r="QCU12" s="375"/>
      <c r="QCV12" s="375"/>
      <c r="QCW12" s="376"/>
      <c r="QCX12" s="375"/>
      <c r="QCY12" s="376"/>
      <c r="QCZ12" s="375"/>
      <c r="QDA12" s="375"/>
      <c r="QDB12" s="375"/>
      <c r="QDC12" s="375"/>
      <c r="QDD12" s="376"/>
      <c r="QDE12" s="375"/>
      <c r="QDF12" s="376"/>
      <c r="QDG12" s="375"/>
      <c r="QDH12" s="375"/>
      <c r="QDI12" s="375"/>
      <c r="QDJ12" s="375"/>
      <c r="QDK12" s="376"/>
      <c r="QDL12" s="375"/>
      <c r="QDM12" s="376"/>
      <c r="QDN12" s="375"/>
      <c r="QDO12" s="375"/>
      <c r="QDP12" s="375"/>
      <c r="QDQ12" s="375"/>
      <c r="QDR12" s="376"/>
      <c r="QDS12" s="375"/>
      <c r="QDT12" s="376"/>
      <c r="QDU12" s="375"/>
      <c r="QDV12" s="375"/>
      <c r="QDW12" s="375"/>
      <c r="QDX12" s="375"/>
      <c r="QDY12" s="376"/>
      <c r="QDZ12" s="375"/>
      <c r="QEA12" s="376"/>
      <c r="QEB12" s="375"/>
      <c r="QEC12" s="375"/>
      <c r="QED12" s="375"/>
      <c r="QEE12" s="375"/>
      <c r="QEF12" s="376"/>
      <c r="QEG12" s="375"/>
      <c r="QEH12" s="376"/>
      <c r="QEI12" s="375"/>
      <c r="QEJ12" s="375"/>
      <c r="QEK12" s="375"/>
      <c r="QEL12" s="375"/>
      <c r="QEM12" s="376"/>
      <c r="QEN12" s="375"/>
      <c r="QEO12" s="376"/>
      <c r="QEP12" s="375"/>
      <c r="QEQ12" s="375"/>
      <c r="QER12" s="375"/>
      <c r="QES12" s="375"/>
      <c r="QET12" s="376"/>
      <c r="QEU12" s="375"/>
      <c r="QEV12" s="376"/>
      <c r="QEW12" s="375"/>
      <c r="QEX12" s="375"/>
      <c r="QEY12" s="375"/>
      <c r="QEZ12" s="375"/>
      <c r="QFA12" s="376"/>
      <c r="QFB12" s="375"/>
      <c r="QFC12" s="376"/>
      <c r="QFD12" s="375"/>
      <c r="QFE12" s="375"/>
      <c r="QFF12" s="375"/>
      <c r="QFG12" s="375"/>
      <c r="QFH12" s="376"/>
      <c r="QFI12" s="375"/>
      <c r="QFJ12" s="376"/>
      <c r="QFK12" s="375"/>
      <c r="QFL12" s="375"/>
      <c r="QFM12" s="375"/>
      <c r="QFN12" s="375"/>
      <c r="QFO12" s="376"/>
      <c r="QFP12" s="375"/>
      <c r="QFQ12" s="376"/>
      <c r="QFR12" s="375"/>
      <c r="QFS12" s="375"/>
      <c r="QFT12" s="375"/>
      <c r="QFU12" s="375"/>
      <c r="QFV12" s="376"/>
      <c r="QFW12" s="375"/>
      <c r="QFX12" s="376"/>
      <c r="QFY12" s="375"/>
      <c r="QFZ12" s="375"/>
      <c r="QGA12" s="375"/>
      <c r="QGB12" s="375"/>
      <c r="QGC12" s="376"/>
      <c r="QGD12" s="375"/>
      <c r="QGE12" s="376"/>
      <c r="QGF12" s="375"/>
      <c r="QGG12" s="375"/>
      <c r="QGH12" s="375"/>
      <c r="QGI12" s="375"/>
      <c r="QGJ12" s="376"/>
      <c r="QGK12" s="375"/>
      <c r="QGL12" s="376"/>
      <c r="QGM12" s="375"/>
      <c r="QGN12" s="375"/>
      <c r="QGO12" s="375"/>
      <c r="QGP12" s="375"/>
      <c r="QGQ12" s="376"/>
      <c r="QGR12" s="375"/>
      <c r="QGS12" s="376"/>
      <c r="QGT12" s="375"/>
      <c r="QGU12" s="375"/>
      <c r="QGV12" s="375"/>
      <c r="QGW12" s="375"/>
      <c r="QGX12" s="376"/>
      <c r="QGY12" s="375"/>
      <c r="QGZ12" s="376"/>
      <c r="QHA12" s="375"/>
      <c r="QHB12" s="375"/>
      <c r="QHC12" s="375"/>
      <c r="QHD12" s="375"/>
      <c r="QHE12" s="376"/>
      <c r="QHF12" s="375"/>
      <c r="QHG12" s="376"/>
      <c r="QHH12" s="375"/>
      <c r="QHI12" s="375"/>
      <c r="QHJ12" s="375"/>
      <c r="QHK12" s="375"/>
      <c r="QHL12" s="376"/>
      <c r="QHM12" s="375"/>
      <c r="QHN12" s="376"/>
      <c r="QHO12" s="375"/>
      <c r="QHP12" s="375"/>
      <c r="QHQ12" s="375"/>
      <c r="QHR12" s="375"/>
      <c r="QHS12" s="376"/>
      <c r="QHT12" s="375"/>
      <c r="QHU12" s="376"/>
      <c r="QHV12" s="375"/>
      <c r="QHW12" s="375"/>
      <c r="QHX12" s="375"/>
      <c r="QHY12" s="375"/>
      <c r="QHZ12" s="376"/>
      <c r="QIA12" s="375"/>
      <c r="QIB12" s="376"/>
      <c r="QIC12" s="375"/>
      <c r="QID12" s="375"/>
      <c r="QIE12" s="375"/>
      <c r="QIF12" s="375"/>
      <c r="QIG12" s="376"/>
      <c r="QIH12" s="375"/>
      <c r="QII12" s="376"/>
      <c r="QIJ12" s="375"/>
      <c r="QIK12" s="375"/>
      <c r="QIL12" s="375"/>
      <c r="QIM12" s="375"/>
      <c r="QIN12" s="376"/>
      <c r="QIO12" s="375"/>
      <c r="QIP12" s="376"/>
      <c r="QIQ12" s="375"/>
      <c r="QIR12" s="375"/>
      <c r="QIS12" s="375"/>
      <c r="QIT12" s="375"/>
      <c r="QIU12" s="376"/>
      <c r="QIV12" s="375"/>
      <c r="QIW12" s="376"/>
      <c r="QIX12" s="375"/>
      <c r="QIY12" s="375"/>
      <c r="QIZ12" s="375"/>
      <c r="QJA12" s="375"/>
      <c r="QJB12" s="376"/>
      <c r="QJC12" s="375"/>
      <c r="QJD12" s="376"/>
      <c r="QJE12" s="375"/>
      <c r="QJF12" s="375"/>
      <c r="QJG12" s="375"/>
      <c r="QJH12" s="375"/>
      <c r="QJI12" s="376"/>
      <c r="QJJ12" s="375"/>
      <c r="QJK12" s="376"/>
      <c r="QJL12" s="375"/>
      <c r="QJM12" s="375"/>
      <c r="QJN12" s="375"/>
      <c r="QJO12" s="375"/>
      <c r="QJP12" s="376"/>
      <c r="QJQ12" s="375"/>
      <c r="QJR12" s="376"/>
      <c r="QJS12" s="375"/>
      <c r="QJT12" s="375"/>
      <c r="QJU12" s="375"/>
      <c r="QJV12" s="375"/>
      <c r="QJW12" s="376"/>
      <c r="QJX12" s="375"/>
      <c r="QJY12" s="376"/>
      <c r="QJZ12" s="375"/>
      <c r="QKA12" s="375"/>
      <c r="QKB12" s="375"/>
      <c r="QKC12" s="375"/>
      <c r="QKD12" s="376"/>
      <c r="QKE12" s="375"/>
      <c r="QKF12" s="376"/>
      <c r="QKG12" s="375"/>
      <c r="QKH12" s="375"/>
      <c r="QKI12" s="375"/>
      <c r="QKJ12" s="375"/>
      <c r="QKK12" s="376"/>
      <c r="QKL12" s="375"/>
      <c r="QKM12" s="376"/>
      <c r="QKN12" s="375"/>
      <c r="QKO12" s="375"/>
      <c r="QKP12" s="375"/>
      <c r="QKQ12" s="375"/>
      <c r="QKR12" s="376"/>
      <c r="QKS12" s="375"/>
      <c r="QKT12" s="376"/>
      <c r="QKU12" s="375"/>
      <c r="QKV12" s="375"/>
      <c r="QKW12" s="375"/>
      <c r="QKX12" s="375"/>
      <c r="QKY12" s="376"/>
      <c r="QKZ12" s="375"/>
      <c r="QLA12" s="376"/>
      <c r="QLB12" s="375"/>
      <c r="QLC12" s="375"/>
      <c r="QLD12" s="375"/>
      <c r="QLE12" s="375"/>
      <c r="QLF12" s="376"/>
      <c r="QLG12" s="375"/>
      <c r="QLH12" s="376"/>
      <c r="QLI12" s="375"/>
      <c r="QLJ12" s="375"/>
      <c r="QLK12" s="375"/>
      <c r="QLL12" s="375"/>
      <c r="QLM12" s="376"/>
      <c r="QLN12" s="375"/>
      <c r="QLO12" s="376"/>
      <c r="QLP12" s="375"/>
      <c r="QLQ12" s="375"/>
      <c r="QLR12" s="375"/>
      <c r="QLS12" s="375"/>
      <c r="QLT12" s="376"/>
      <c r="QLU12" s="375"/>
      <c r="QLV12" s="376"/>
      <c r="QLW12" s="375"/>
      <c r="QLX12" s="375"/>
      <c r="QLY12" s="375"/>
      <c r="QLZ12" s="375"/>
      <c r="QMA12" s="376"/>
      <c r="QMB12" s="375"/>
      <c r="QMC12" s="376"/>
      <c r="QMD12" s="375"/>
      <c r="QME12" s="375"/>
      <c r="QMF12" s="375"/>
      <c r="QMG12" s="375"/>
      <c r="QMH12" s="376"/>
      <c r="QMI12" s="375"/>
      <c r="QMJ12" s="376"/>
      <c r="QMK12" s="375"/>
      <c r="QML12" s="375"/>
      <c r="QMM12" s="375"/>
      <c r="QMN12" s="375"/>
      <c r="QMO12" s="376"/>
      <c r="QMP12" s="375"/>
      <c r="QMQ12" s="376"/>
      <c r="QMR12" s="375"/>
      <c r="QMS12" s="375"/>
      <c r="QMT12" s="375"/>
      <c r="QMU12" s="375"/>
      <c r="QMV12" s="376"/>
      <c r="QMW12" s="375"/>
      <c r="QMX12" s="376"/>
      <c r="QMY12" s="375"/>
      <c r="QMZ12" s="375"/>
      <c r="QNA12" s="375"/>
      <c r="QNB12" s="375"/>
      <c r="QNC12" s="376"/>
      <c r="QND12" s="375"/>
      <c r="QNE12" s="376"/>
      <c r="QNF12" s="375"/>
      <c r="QNG12" s="375"/>
      <c r="QNH12" s="375"/>
      <c r="QNI12" s="375"/>
      <c r="QNJ12" s="376"/>
      <c r="QNK12" s="375"/>
      <c r="QNL12" s="376"/>
      <c r="QNM12" s="375"/>
      <c r="QNN12" s="375"/>
      <c r="QNO12" s="375"/>
      <c r="QNP12" s="375"/>
      <c r="QNQ12" s="376"/>
      <c r="QNR12" s="375"/>
      <c r="QNS12" s="376"/>
      <c r="QNT12" s="375"/>
      <c r="QNU12" s="375"/>
      <c r="QNV12" s="375"/>
      <c r="QNW12" s="375"/>
      <c r="QNX12" s="376"/>
      <c r="QNY12" s="375"/>
      <c r="QNZ12" s="376"/>
      <c r="QOA12" s="375"/>
      <c r="QOB12" s="375"/>
      <c r="QOC12" s="375"/>
      <c r="QOD12" s="375"/>
      <c r="QOE12" s="376"/>
      <c r="QOF12" s="375"/>
      <c r="QOG12" s="376"/>
      <c r="QOH12" s="375"/>
      <c r="QOI12" s="375"/>
      <c r="QOJ12" s="375"/>
      <c r="QOK12" s="375"/>
      <c r="QOL12" s="376"/>
      <c r="QOM12" s="375"/>
      <c r="QON12" s="376"/>
      <c r="QOO12" s="375"/>
      <c r="QOP12" s="375"/>
      <c r="QOQ12" s="375"/>
      <c r="QOR12" s="375"/>
      <c r="QOS12" s="376"/>
      <c r="QOT12" s="375"/>
      <c r="QOU12" s="376"/>
      <c r="QOV12" s="375"/>
      <c r="QOW12" s="375"/>
      <c r="QOX12" s="375"/>
      <c r="QOY12" s="375"/>
      <c r="QOZ12" s="376"/>
      <c r="QPA12" s="375"/>
      <c r="QPB12" s="376"/>
      <c r="QPC12" s="375"/>
      <c r="QPD12" s="375"/>
      <c r="QPE12" s="375"/>
      <c r="QPF12" s="375"/>
      <c r="QPG12" s="376"/>
      <c r="QPH12" s="375"/>
      <c r="QPI12" s="376"/>
      <c r="QPJ12" s="375"/>
      <c r="QPK12" s="375"/>
      <c r="QPL12" s="375"/>
      <c r="QPM12" s="375"/>
      <c r="QPN12" s="376"/>
      <c r="QPO12" s="375"/>
      <c r="QPP12" s="376"/>
      <c r="QPQ12" s="375"/>
      <c r="QPR12" s="375"/>
      <c r="QPS12" s="375"/>
      <c r="QPT12" s="375"/>
      <c r="QPU12" s="376"/>
      <c r="QPV12" s="375"/>
      <c r="QPW12" s="376"/>
      <c r="QPX12" s="375"/>
      <c r="QPY12" s="375"/>
      <c r="QPZ12" s="375"/>
      <c r="QQA12" s="375"/>
      <c r="QQB12" s="376"/>
      <c r="QQC12" s="375"/>
      <c r="QQD12" s="376"/>
      <c r="QQE12" s="375"/>
      <c r="QQF12" s="375"/>
      <c r="QQG12" s="375"/>
      <c r="QQH12" s="375"/>
      <c r="QQI12" s="376"/>
      <c r="QQJ12" s="375"/>
      <c r="QQK12" s="376"/>
      <c r="QQL12" s="375"/>
      <c r="QQM12" s="375"/>
      <c r="QQN12" s="375"/>
      <c r="QQO12" s="375"/>
      <c r="QQP12" s="376"/>
      <c r="QQQ12" s="375"/>
      <c r="QQR12" s="376"/>
      <c r="QQS12" s="375"/>
      <c r="QQT12" s="375"/>
      <c r="QQU12" s="375"/>
      <c r="QQV12" s="375"/>
      <c r="QQW12" s="376"/>
      <c r="QQX12" s="375"/>
      <c r="QQY12" s="376"/>
      <c r="QQZ12" s="375"/>
      <c r="QRA12" s="375"/>
      <c r="QRB12" s="375"/>
      <c r="QRC12" s="375"/>
      <c r="QRD12" s="376"/>
      <c r="QRE12" s="375"/>
      <c r="QRF12" s="376"/>
      <c r="QRG12" s="375"/>
      <c r="QRH12" s="375"/>
      <c r="QRI12" s="375"/>
      <c r="QRJ12" s="375"/>
      <c r="QRK12" s="376"/>
      <c r="QRL12" s="375"/>
      <c r="QRM12" s="376"/>
      <c r="QRN12" s="375"/>
      <c r="QRO12" s="375"/>
      <c r="QRP12" s="375"/>
      <c r="QRQ12" s="375"/>
      <c r="QRR12" s="376"/>
      <c r="QRS12" s="375"/>
      <c r="QRT12" s="376"/>
      <c r="QRU12" s="375"/>
      <c r="QRV12" s="375"/>
      <c r="QRW12" s="375"/>
      <c r="QRX12" s="375"/>
      <c r="QRY12" s="376"/>
      <c r="QRZ12" s="375"/>
      <c r="QSA12" s="376"/>
      <c r="QSB12" s="375"/>
      <c r="QSC12" s="375"/>
      <c r="QSD12" s="375"/>
      <c r="QSE12" s="375"/>
      <c r="QSF12" s="376"/>
      <c r="QSG12" s="375"/>
      <c r="QSH12" s="376"/>
      <c r="QSI12" s="375"/>
      <c r="QSJ12" s="375"/>
      <c r="QSK12" s="375"/>
      <c r="QSL12" s="375"/>
      <c r="QSM12" s="376"/>
      <c r="QSN12" s="375"/>
      <c r="QSO12" s="376"/>
      <c r="QSP12" s="375"/>
      <c r="QSQ12" s="375"/>
      <c r="QSR12" s="375"/>
      <c r="QSS12" s="375"/>
      <c r="QST12" s="376"/>
      <c r="QSU12" s="375"/>
      <c r="QSV12" s="376"/>
      <c r="QSW12" s="375"/>
      <c r="QSX12" s="375"/>
      <c r="QSY12" s="375"/>
      <c r="QSZ12" s="375"/>
      <c r="QTA12" s="376"/>
      <c r="QTB12" s="375"/>
      <c r="QTC12" s="376"/>
      <c r="QTD12" s="375"/>
      <c r="QTE12" s="375"/>
      <c r="QTF12" s="375"/>
      <c r="QTG12" s="375"/>
      <c r="QTH12" s="376"/>
      <c r="QTI12" s="375"/>
      <c r="QTJ12" s="376"/>
      <c r="QTK12" s="375"/>
      <c r="QTL12" s="375"/>
      <c r="QTM12" s="375"/>
      <c r="QTN12" s="375"/>
      <c r="QTO12" s="376"/>
      <c r="QTP12" s="375"/>
      <c r="QTQ12" s="376"/>
      <c r="QTR12" s="375"/>
      <c r="QTS12" s="375"/>
      <c r="QTT12" s="375"/>
      <c r="QTU12" s="375"/>
      <c r="QTV12" s="376"/>
      <c r="QTW12" s="375"/>
      <c r="QTX12" s="376"/>
      <c r="QTY12" s="375"/>
      <c r="QTZ12" s="375"/>
      <c r="QUA12" s="375"/>
      <c r="QUB12" s="375"/>
      <c r="QUC12" s="376"/>
      <c r="QUD12" s="375"/>
      <c r="QUE12" s="376"/>
      <c r="QUF12" s="375"/>
      <c r="QUG12" s="375"/>
      <c r="QUH12" s="375"/>
      <c r="QUI12" s="375"/>
      <c r="QUJ12" s="376"/>
      <c r="QUK12" s="375"/>
      <c r="QUL12" s="376"/>
      <c r="QUM12" s="375"/>
      <c r="QUN12" s="375"/>
      <c r="QUO12" s="375"/>
      <c r="QUP12" s="375"/>
      <c r="QUQ12" s="376"/>
      <c r="QUR12" s="375"/>
      <c r="QUS12" s="376"/>
      <c r="QUT12" s="375"/>
      <c r="QUU12" s="375"/>
      <c r="QUV12" s="375"/>
      <c r="QUW12" s="375"/>
      <c r="QUX12" s="376"/>
      <c r="QUY12" s="375"/>
      <c r="QUZ12" s="376"/>
      <c r="QVA12" s="375"/>
      <c r="QVB12" s="375"/>
      <c r="QVC12" s="375"/>
      <c r="QVD12" s="375"/>
      <c r="QVE12" s="376"/>
      <c r="QVF12" s="375"/>
      <c r="QVG12" s="376"/>
      <c r="QVH12" s="375"/>
      <c r="QVI12" s="375"/>
      <c r="QVJ12" s="375"/>
      <c r="QVK12" s="375"/>
      <c r="QVL12" s="376"/>
      <c r="QVM12" s="375"/>
      <c r="QVN12" s="376"/>
      <c r="QVO12" s="375"/>
      <c r="QVP12" s="375"/>
      <c r="QVQ12" s="375"/>
      <c r="QVR12" s="375"/>
      <c r="QVS12" s="376"/>
      <c r="QVT12" s="375"/>
      <c r="QVU12" s="376"/>
      <c r="QVV12" s="375"/>
      <c r="QVW12" s="375"/>
      <c r="QVX12" s="375"/>
      <c r="QVY12" s="375"/>
      <c r="QVZ12" s="376"/>
      <c r="QWA12" s="375"/>
      <c r="QWB12" s="376"/>
      <c r="QWC12" s="375"/>
      <c r="QWD12" s="375"/>
      <c r="QWE12" s="375"/>
      <c r="QWF12" s="375"/>
      <c r="QWG12" s="376"/>
      <c r="QWH12" s="375"/>
      <c r="QWI12" s="376"/>
      <c r="QWJ12" s="375"/>
      <c r="QWK12" s="375"/>
      <c r="QWL12" s="375"/>
      <c r="QWM12" s="375"/>
      <c r="QWN12" s="376"/>
      <c r="QWO12" s="375"/>
      <c r="QWP12" s="376"/>
      <c r="QWQ12" s="375"/>
      <c r="QWR12" s="375"/>
      <c r="QWS12" s="375"/>
      <c r="QWT12" s="375"/>
      <c r="QWU12" s="376"/>
      <c r="QWV12" s="375"/>
      <c r="QWW12" s="376"/>
      <c r="QWX12" s="375"/>
      <c r="QWY12" s="375"/>
      <c r="QWZ12" s="375"/>
      <c r="QXA12" s="375"/>
      <c r="QXB12" s="376"/>
      <c r="QXC12" s="375"/>
      <c r="QXD12" s="376"/>
      <c r="QXE12" s="375"/>
      <c r="QXF12" s="375"/>
      <c r="QXG12" s="375"/>
      <c r="QXH12" s="375"/>
      <c r="QXI12" s="376"/>
      <c r="QXJ12" s="375"/>
      <c r="QXK12" s="376"/>
      <c r="QXL12" s="375"/>
      <c r="QXM12" s="375"/>
      <c r="QXN12" s="375"/>
      <c r="QXO12" s="375"/>
      <c r="QXP12" s="376"/>
      <c r="QXQ12" s="375"/>
      <c r="QXR12" s="376"/>
      <c r="QXS12" s="375"/>
      <c r="QXT12" s="375"/>
      <c r="QXU12" s="375"/>
      <c r="QXV12" s="375"/>
      <c r="QXW12" s="376"/>
      <c r="QXX12" s="375"/>
      <c r="QXY12" s="376"/>
      <c r="QXZ12" s="375"/>
      <c r="QYA12" s="375"/>
      <c r="QYB12" s="375"/>
      <c r="QYC12" s="375"/>
      <c r="QYD12" s="376"/>
      <c r="QYE12" s="375"/>
      <c r="QYF12" s="376"/>
      <c r="QYG12" s="375"/>
      <c r="QYH12" s="375"/>
      <c r="QYI12" s="375"/>
      <c r="QYJ12" s="375"/>
      <c r="QYK12" s="376"/>
      <c r="QYL12" s="375"/>
      <c r="QYM12" s="376"/>
      <c r="QYN12" s="375"/>
      <c r="QYO12" s="375"/>
      <c r="QYP12" s="375"/>
      <c r="QYQ12" s="375"/>
      <c r="QYR12" s="376"/>
      <c r="QYS12" s="375"/>
      <c r="QYT12" s="376"/>
      <c r="QYU12" s="375"/>
      <c r="QYV12" s="375"/>
      <c r="QYW12" s="375"/>
      <c r="QYX12" s="375"/>
      <c r="QYY12" s="376"/>
      <c r="QYZ12" s="375"/>
      <c r="QZA12" s="376"/>
      <c r="QZB12" s="375"/>
      <c r="QZC12" s="375"/>
      <c r="QZD12" s="375"/>
      <c r="QZE12" s="375"/>
      <c r="QZF12" s="376"/>
      <c r="QZG12" s="375"/>
      <c r="QZH12" s="376"/>
      <c r="QZI12" s="375"/>
      <c r="QZJ12" s="375"/>
      <c r="QZK12" s="375"/>
      <c r="QZL12" s="375"/>
      <c r="QZM12" s="376"/>
      <c r="QZN12" s="375"/>
      <c r="QZO12" s="376"/>
      <c r="QZP12" s="375"/>
      <c r="QZQ12" s="375"/>
      <c r="QZR12" s="375"/>
      <c r="QZS12" s="375"/>
      <c r="QZT12" s="376"/>
      <c r="QZU12" s="375"/>
      <c r="QZV12" s="376"/>
      <c r="QZW12" s="375"/>
      <c r="QZX12" s="375"/>
      <c r="QZY12" s="375"/>
      <c r="QZZ12" s="375"/>
      <c r="RAA12" s="376"/>
      <c r="RAB12" s="375"/>
      <c r="RAC12" s="376"/>
      <c r="RAD12" s="375"/>
      <c r="RAE12" s="375"/>
      <c r="RAF12" s="375"/>
      <c r="RAG12" s="375"/>
      <c r="RAH12" s="376"/>
      <c r="RAI12" s="375"/>
      <c r="RAJ12" s="376"/>
      <c r="RAK12" s="375"/>
      <c r="RAL12" s="375"/>
      <c r="RAM12" s="375"/>
      <c r="RAN12" s="375"/>
      <c r="RAO12" s="376"/>
      <c r="RAP12" s="375"/>
      <c r="RAQ12" s="376"/>
      <c r="RAR12" s="375"/>
      <c r="RAS12" s="375"/>
      <c r="RAT12" s="375"/>
      <c r="RAU12" s="375"/>
      <c r="RAV12" s="376"/>
      <c r="RAW12" s="375"/>
      <c r="RAX12" s="376"/>
      <c r="RAY12" s="375"/>
      <c r="RAZ12" s="375"/>
      <c r="RBA12" s="375"/>
      <c r="RBB12" s="375"/>
      <c r="RBC12" s="376"/>
      <c r="RBD12" s="375"/>
      <c r="RBE12" s="376"/>
      <c r="RBF12" s="375"/>
      <c r="RBG12" s="375"/>
      <c r="RBH12" s="375"/>
      <c r="RBI12" s="375"/>
      <c r="RBJ12" s="376"/>
      <c r="RBK12" s="375"/>
      <c r="RBL12" s="376"/>
      <c r="RBM12" s="375"/>
      <c r="RBN12" s="375"/>
      <c r="RBO12" s="375"/>
      <c r="RBP12" s="375"/>
      <c r="RBQ12" s="376"/>
      <c r="RBR12" s="375"/>
      <c r="RBS12" s="376"/>
      <c r="RBT12" s="375"/>
      <c r="RBU12" s="375"/>
      <c r="RBV12" s="375"/>
      <c r="RBW12" s="375"/>
      <c r="RBX12" s="376"/>
      <c r="RBY12" s="375"/>
      <c r="RBZ12" s="376"/>
      <c r="RCA12" s="375"/>
      <c r="RCB12" s="375"/>
      <c r="RCC12" s="375"/>
      <c r="RCD12" s="375"/>
      <c r="RCE12" s="376"/>
      <c r="RCF12" s="375"/>
      <c r="RCG12" s="376"/>
      <c r="RCH12" s="375"/>
      <c r="RCI12" s="375"/>
      <c r="RCJ12" s="375"/>
      <c r="RCK12" s="375"/>
      <c r="RCL12" s="376"/>
      <c r="RCM12" s="375"/>
      <c r="RCN12" s="376"/>
      <c r="RCO12" s="375"/>
      <c r="RCP12" s="375"/>
      <c r="RCQ12" s="375"/>
      <c r="RCR12" s="375"/>
      <c r="RCS12" s="376"/>
      <c r="RCT12" s="375"/>
      <c r="RCU12" s="376"/>
      <c r="RCV12" s="375"/>
      <c r="RCW12" s="375"/>
      <c r="RCX12" s="375"/>
      <c r="RCY12" s="375"/>
      <c r="RCZ12" s="376"/>
      <c r="RDA12" s="375"/>
      <c r="RDB12" s="376"/>
      <c r="RDC12" s="375"/>
      <c r="RDD12" s="375"/>
      <c r="RDE12" s="375"/>
      <c r="RDF12" s="375"/>
      <c r="RDG12" s="376"/>
      <c r="RDH12" s="375"/>
      <c r="RDI12" s="376"/>
      <c r="RDJ12" s="375"/>
      <c r="RDK12" s="375"/>
      <c r="RDL12" s="375"/>
      <c r="RDM12" s="375"/>
      <c r="RDN12" s="376"/>
      <c r="RDO12" s="375"/>
      <c r="RDP12" s="376"/>
      <c r="RDQ12" s="375"/>
      <c r="RDR12" s="375"/>
      <c r="RDS12" s="375"/>
      <c r="RDT12" s="375"/>
      <c r="RDU12" s="376"/>
      <c r="RDV12" s="375"/>
      <c r="RDW12" s="376"/>
      <c r="RDX12" s="375"/>
      <c r="RDY12" s="375"/>
      <c r="RDZ12" s="375"/>
      <c r="REA12" s="375"/>
      <c r="REB12" s="376"/>
      <c r="REC12" s="375"/>
      <c r="RED12" s="376"/>
      <c r="REE12" s="375"/>
      <c r="REF12" s="375"/>
      <c r="REG12" s="375"/>
      <c r="REH12" s="375"/>
      <c r="REI12" s="376"/>
      <c r="REJ12" s="375"/>
      <c r="REK12" s="376"/>
      <c r="REL12" s="375"/>
      <c r="REM12" s="375"/>
      <c r="REN12" s="375"/>
      <c r="REO12" s="375"/>
      <c r="REP12" s="376"/>
      <c r="REQ12" s="375"/>
      <c r="RER12" s="376"/>
      <c r="RES12" s="375"/>
      <c r="RET12" s="375"/>
      <c r="REU12" s="375"/>
      <c r="REV12" s="375"/>
      <c r="REW12" s="376"/>
      <c r="REX12" s="375"/>
      <c r="REY12" s="376"/>
      <c r="REZ12" s="375"/>
      <c r="RFA12" s="375"/>
      <c r="RFB12" s="375"/>
      <c r="RFC12" s="375"/>
      <c r="RFD12" s="376"/>
      <c r="RFE12" s="375"/>
      <c r="RFF12" s="376"/>
      <c r="RFG12" s="375"/>
      <c r="RFH12" s="375"/>
      <c r="RFI12" s="375"/>
      <c r="RFJ12" s="375"/>
      <c r="RFK12" s="376"/>
      <c r="RFL12" s="375"/>
      <c r="RFM12" s="376"/>
      <c r="RFN12" s="375"/>
      <c r="RFO12" s="375"/>
      <c r="RFP12" s="375"/>
      <c r="RFQ12" s="375"/>
      <c r="RFR12" s="376"/>
      <c r="RFS12" s="375"/>
      <c r="RFT12" s="376"/>
      <c r="RFU12" s="375"/>
      <c r="RFV12" s="375"/>
      <c r="RFW12" s="375"/>
      <c r="RFX12" s="375"/>
      <c r="RFY12" s="376"/>
      <c r="RFZ12" s="375"/>
      <c r="RGA12" s="376"/>
      <c r="RGB12" s="375"/>
      <c r="RGC12" s="375"/>
      <c r="RGD12" s="375"/>
      <c r="RGE12" s="375"/>
      <c r="RGF12" s="376"/>
      <c r="RGG12" s="375"/>
      <c r="RGH12" s="376"/>
      <c r="RGI12" s="375"/>
      <c r="RGJ12" s="375"/>
      <c r="RGK12" s="375"/>
      <c r="RGL12" s="375"/>
      <c r="RGM12" s="376"/>
      <c r="RGN12" s="375"/>
      <c r="RGO12" s="376"/>
      <c r="RGP12" s="375"/>
      <c r="RGQ12" s="375"/>
      <c r="RGR12" s="375"/>
      <c r="RGS12" s="375"/>
      <c r="RGT12" s="376"/>
      <c r="RGU12" s="375"/>
      <c r="RGV12" s="376"/>
      <c r="RGW12" s="375"/>
      <c r="RGX12" s="375"/>
      <c r="RGY12" s="375"/>
      <c r="RGZ12" s="375"/>
      <c r="RHA12" s="376"/>
      <c r="RHB12" s="375"/>
      <c r="RHC12" s="376"/>
      <c r="RHD12" s="375"/>
      <c r="RHE12" s="375"/>
      <c r="RHF12" s="375"/>
      <c r="RHG12" s="375"/>
      <c r="RHH12" s="376"/>
      <c r="RHI12" s="375"/>
      <c r="RHJ12" s="376"/>
      <c r="RHK12" s="375"/>
      <c r="RHL12" s="375"/>
      <c r="RHM12" s="375"/>
      <c r="RHN12" s="375"/>
      <c r="RHO12" s="376"/>
      <c r="RHP12" s="375"/>
      <c r="RHQ12" s="376"/>
      <c r="RHR12" s="375"/>
      <c r="RHS12" s="375"/>
      <c r="RHT12" s="375"/>
      <c r="RHU12" s="375"/>
      <c r="RHV12" s="376"/>
      <c r="RHW12" s="375"/>
      <c r="RHX12" s="376"/>
      <c r="RHY12" s="375"/>
      <c r="RHZ12" s="375"/>
      <c r="RIA12" s="375"/>
      <c r="RIB12" s="375"/>
      <c r="RIC12" s="376"/>
      <c r="RID12" s="375"/>
      <c r="RIE12" s="376"/>
      <c r="RIF12" s="375"/>
      <c r="RIG12" s="375"/>
      <c r="RIH12" s="375"/>
      <c r="RII12" s="375"/>
      <c r="RIJ12" s="376"/>
      <c r="RIK12" s="375"/>
      <c r="RIL12" s="376"/>
      <c r="RIM12" s="375"/>
      <c r="RIN12" s="375"/>
      <c r="RIO12" s="375"/>
      <c r="RIP12" s="375"/>
      <c r="RIQ12" s="376"/>
      <c r="RIR12" s="375"/>
      <c r="RIS12" s="376"/>
      <c r="RIT12" s="375"/>
      <c r="RIU12" s="375"/>
      <c r="RIV12" s="375"/>
      <c r="RIW12" s="375"/>
      <c r="RIX12" s="376"/>
      <c r="RIY12" s="375"/>
      <c r="RIZ12" s="376"/>
      <c r="RJA12" s="375"/>
      <c r="RJB12" s="375"/>
      <c r="RJC12" s="375"/>
      <c r="RJD12" s="375"/>
      <c r="RJE12" s="376"/>
      <c r="RJF12" s="375"/>
      <c r="RJG12" s="376"/>
      <c r="RJH12" s="375"/>
      <c r="RJI12" s="375"/>
      <c r="RJJ12" s="375"/>
      <c r="RJK12" s="375"/>
      <c r="RJL12" s="376"/>
      <c r="RJM12" s="375"/>
      <c r="RJN12" s="376"/>
      <c r="RJO12" s="375"/>
      <c r="RJP12" s="375"/>
      <c r="RJQ12" s="375"/>
      <c r="RJR12" s="375"/>
      <c r="RJS12" s="376"/>
      <c r="RJT12" s="375"/>
      <c r="RJU12" s="376"/>
      <c r="RJV12" s="375"/>
      <c r="RJW12" s="375"/>
      <c r="RJX12" s="375"/>
      <c r="RJY12" s="375"/>
      <c r="RJZ12" s="376"/>
      <c r="RKA12" s="375"/>
      <c r="RKB12" s="376"/>
      <c r="RKC12" s="375"/>
      <c r="RKD12" s="375"/>
      <c r="RKE12" s="375"/>
      <c r="RKF12" s="375"/>
      <c r="RKG12" s="376"/>
      <c r="RKH12" s="375"/>
      <c r="RKI12" s="376"/>
      <c r="RKJ12" s="375"/>
      <c r="RKK12" s="375"/>
      <c r="RKL12" s="375"/>
      <c r="RKM12" s="375"/>
      <c r="RKN12" s="376"/>
      <c r="RKO12" s="375"/>
      <c r="RKP12" s="376"/>
      <c r="RKQ12" s="375"/>
      <c r="RKR12" s="375"/>
      <c r="RKS12" s="375"/>
      <c r="RKT12" s="375"/>
      <c r="RKU12" s="376"/>
      <c r="RKV12" s="375"/>
      <c r="RKW12" s="376"/>
      <c r="RKX12" s="375"/>
      <c r="RKY12" s="375"/>
      <c r="RKZ12" s="375"/>
      <c r="RLA12" s="375"/>
      <c r="RLB12" s="376"/>
      <c r="RLC12" s="375"/>
      <c r="RLD12" s="376"/>
      <c r="RLE12" s="375"/>
      <c r="RLF12" s="375"/>
      <c r="RLG12" s="375"/>
      <c r="RLH12" s="375"/>
      <c r="RLI12" s="376"/>
      <c r="RLJ12" s="375"/>
      <c r="RLK12" s="376"/>
      <c r="RLL12" s="375"/>
      <c r="RLM12" s="375"/>
      <c r="RLN12" s="375"/>
      <c r="RLO12" s="375"/>
      <c r="RLP12" s="376"/>
      <c r="RLQ12" s="375"/>
      <c r="RLR12" s="376"/>
      <c r="RLS12" s="375"/>
      <c r="RLT12" s="375"/>
      <c r="RLU12" s="375"/>
      <c r="RLV12" s="375"/>
      <c r="RLW12" s="376"/>
      <c r="RLX12" s="375"/>
      <c r="RLY12" s="376"/>
      <c r="RLZ12" s="375"/>
      <c r="RMA12" s="375"/>
      <c r="RMB12" s="375"/>
      <c r="RMC12" s="375"/>
      <c r="RMD12" s="376"/>
      <c r="RME12" s="375"/>
      <c r="RMF12" s="376"/>
      <c r="RMG12" s="375"/>
      <c r="RMH12" s="375"/>
      <c r="RMI12" s="375"/>
      <c r="RMJ12" s="375"/>
      <c r="RMK12" s="376"/>
      <c r="RML12" s="375"/>
      <c r="RMM12" s="376"/>
      <c r="RMN12" s="375"/>
      <c r="RMO12" s="375"/>
      <c r="RMP12" s="375"/>
      <c r="RMQ12" s="375"/>
      <c r="RMR12" s="376"/>
      <c r="RMS12" s="375"/>
      <c r="RMT12" s="376"/>
      <c r="RMU12" s="375"/>
      <c r="RMV12" s="375"/>
      <c r="RMW12" s="375"/>
      <c r="RMX12" s="375"/>
      <c r="RMY12" s="376"/>
      <c r="RMZ12" s="375"/>
      <c r="RNA12" s="376"/>
      <c r="RNB12" s="375"/>
      <c r="RNC12" s="375"/>
      <c r="RND12" s="375"/>
      <c r="RNE12" s="375"/>
      <c r="RNF12" s="376"/>
      <c r="RNG12" s="375"/>
      <c r="RNH12" s="376"/>
      <c r="RNI12" s="375"/>
      <c r="RNJ12" s="375"/>
      <c r="RNK12" s="375"/>
      <c r="RNL12" s="375"/>
      <c r="RNM12" s="376"/>
      <c r="RNN12" s="375"/>
      <c r="RNO12" s="376"/>
      <c r="RNP12" s="375"/>
      <c r="RNQ12" s="375"/>
      <c r="RNR12" s="375"/>
      <c r="RNS12" s="375"/>
      <c r="RNT12" s="376"/>
      <c r="RNU12" s="375"/>
      <c r="RNV12" s="376"/>
      <c r="RNW12" s="375"/>
      <c r="RNX12" s="375"/>
      <c r="RNY12" s="375"/>
      <c r="RNZ12" s="375"/>
      <c r="ROA12" s="376"/>
      <c r="ROB12" s="375"/>
      <c r="ROC12" s="376"/>
      <c r="ROD12" s="375"/>
      <c r="ROE12" s="375"/>
      <c r="ROF12" s="375"/>
      <c r="ROG12" s="375"/>
      <c r="ROH12" s="376"/>
      <c r="ROI12" s="375"/>
      <c r="ROJ12" s="376"/>
      <c r="ROK12" s="375"/>
      <c r="ROL12" s="375"/>
      <c r="ROM12" s="375"/>
      <c r="RON12" s="375"/>
      <c r="ROO12" s="376"/>
      <c r="ROP12" s="375"/>
      <c r="ROQ12" s="376"/>
      <c r="ROR12" s="375"/>
      <c r="ROS12" s="375"/>
      <c r="ROT12" s="375"/>
      <c r="ROU12" s="375"/>
      <c r="ROV12" s="376"/>
      <c r="ROW12" s="375"/>
      <c r="ROX12" s="376"/>
      <c r="ROY12" s="375"/>
      <c r="ROZ12" s="375"/>
      <c r="RPA12" s="375"/>
      <c r="RPB12" s="375"/>
      <c r="RPC12" s="376"/>
      <c r="RPD12" s="375"/>
      <c r="RPE12" s="376"/>
      <c r="RPF12" s="375"/>
      <c r="RPG12" s="375"/>
      <c r="RPH12" s="375"/>
      <c r="RPI12" s="375"/>
      <c r="RPJ12" s="376"/>
      <c r="RPK12" s="375"/>
      <c r="RPL12" s="376"/>
      <c r="RPM12" s="375"/>
      <c r="RPN12" s="375"/>
      <c r="RPO12" s="375"/>
      <c r="RPP12" s="375"/>
      <c r="RPQ12" s="376"/>
      <c r="RPR12" s="375"/>
      <c r="RPS12" s="376"/>
      <c r="RPT12" s="375"/>
      <c r="RPU12" s="375"/>
      <c r="RPV12" s="375"/>
      <c r="RPW12" s="375"/>
      <c r="RPX12" s="376"/>
      <c r="RPY12" s="375"/>
      <c r="RPZ12" s="376"/>
      <c r="RQA12" s="375"/>
      <c r="RQB12" s="375"/>
      <c r="RQC12" s="375"/>
      <c r="RQD12" s="375"/>
      <c r="RQE12" s="376"/>
      <c r="RQF12" s="375"/>
      <c r="RQG12" s="376"/>
      <c r="RQH12" s="375"/>
      <c r="RQI12" s="375"/>
      <c r="RQJ12" s="375"/>
      <c r="RQK12" s="375"/>
      <c r="RQL12" s="376"/>
      <c r="RQM12" s="375"/>
      <c r="RQN12" s="376"/>
      <c r="RQO12" s="375"/>
      <c r="RQP12" s="375"/>
      <c r="RQQ12" s="375"/>
      <c r="RQR12" s="375"/>
      <c r="RQS12" s="376"/>
      <c r="RQT12" s="375"/>
      <c r="RQU12" s="376"/>
      <c r="RQV12" s="375"/>
      <c r="RQW12" s="375"/>
      <c r="RQX12" s="375"/>
      <c r="RQY12" s="375"/>
      <c r="RQZ12" s="376"/>
      <c r="RRA12" s="375"/>
      <c r="RRB12" s="376"/>
      <c r="RRC12" s="375"/>
      <c r="RRD12" s="375"/>
      <c r="RRE12" s="375"/>
      <c r="RRF12" s="375"/>
      <c r="RRG12" s="376"/>
      <c r="RRH12" s="375"/>
      <c r="RRI12" s="376"/>
      <c r="RRJ12" s="375"/>
      <c r="RRK12" s="375"/>
      <c r="RRL12" s="375"/>
      <c r="RRM12" s="375"/>
      <c r="RRN12" s="376"/>
      <c r="RRO12" s="375"/>
      <c r="RRP12" s="376"/>
      <c r="RRQ12" s="375"/>
      <c r="RRR12" s="375"/>
      <c r="RRS12" s="375"/>
      <c r="RRT12" s="375"/>
      <c r="RRU12" s="376"/>
      <c r="RRV12" s="375"/>
      <c r="RRW12" s="376"/>
      <c r="RRX12" s="375"/>
      <c r="RRY12" s="375"/>
      <c r="RRZ12" s="375"/>
      <c r="RSA12" s="375"/>
      <c r="RSB12" s="376"/>
      <c r="RSC12" s="375"/>
      <c r="RSD12" s="376"/>
      <c r="RSE12" s="375"/>
      <c r="RSF12" s="375"/>
      <c r="RSG12" s="375"/>
      <c r="RSH12" s="375"/>
      <c r="RSI12" s="376"/>
      <c r="RSJ12" s="375"/>
      <c r="RSK12" s="376"/>
      <c r="RSL12" s="375"/>
      <c r="RSM12" s="375"/>
      <c r="RSN12" s="375"/>
      <c r="RSO12" s="375"/>
      <c r="RSP12" s="376"/>
      <c r="RSQ12" s="375"/>
      <c r="RSR12" s="376"/>
      <c r="RSS12" s="375"/>
      <c r="RST12" s="375"/>
      <c r="RSU12" s="375"/>
      <c r="RSV12" s="375"/>
      <c r="RSW12" s="376"/>
      <c r="RSX12" s="375"/>
      <c r="RSY12" s="376"/>
      <c r="RSZ12" s="375"/>
      <c r="RTA12" s="375"/>
      <c r="RTB12" s="375"/>
      <c r="RTC12" s="375"/>
      <c r="RTD12" s="376"/>
      <c r="RTE12" s="375"/>
      <c r="RTF12" s="376"/>
      <c r="RTG12" s="375"/>
      <c r="RTH12" s="375"/>
      <c r="RTI12" s="375"/>
      <c r="RTJ12" s="375"/>
      <c r="RTK12" s="376"/>
      <c r="RTL12" s="375"/>
      <c r="RTM12" s="376"/>
      <c r="RTN12" s="375"/>
      <c r="RTO12" s="375"/>
      <c r="RTP12" s="375"/>
      <c r="RTQ12" s="375"/>
      <c r="RTR12" s="376"/>
      <c r="RTS12" s="375"/>
      <c r="RTT12" s="376"/>
      <c r="RTU12" s="375"/>
      <c r="RTV12" s="375"/>
      <c r="RTW12" s="375"/>
      <c r="RTX12" s="375"/>
      <c r="RTY12" s="376"/>
      <c r="RTZ12" s="375"/>
      <c r="RUA12" s="376"/>
      <c r="RUB12" s="375"/>
      <c r="RUC12" s="375"/>
      <c r="RUD12" s="375"/>
      <c r="RUE12" s="375"/>
      <c r="RUF12" s="376"/>
      <c r="RUG12" s="375"/>
      <c r="RUH12" s="376"/>
      <c r="RUI12" s="375"/>
      <c r="RUJ12" s="375"/>
      <c r="RUK12" s="375"/>
      <c r="RUL12" s="375"/>
      <c r="RUM12" s="376"/>
      <c r="RUN12" s="375"/>
      <c r="RUO12" s="376"/>
      <c r="RUP12" s="375"/>
      <c r="RUQ12" s="375"/>
      <c r="RUR12" s="375"/>
      <c r="RUS12" s="375"/>
      <c r="RUT12" s="376"/>
      <c r="RUU12" s="375"/>
      <c r="RUV12" s="376"/>
      <c r="RUW12" s="375"/>
      <c r="RUX12" s="375"/>
      <c r="RUY12" s="375"/>
      <c r="RUZ12" s="375"/>
      <c r="RVA12" s="376"/>
      <c r="RVB12" s="375"/>
      <c r="RVC12" s="376"/>
      <c r="RVD12" s="375"/>
      <c r="RVE12" s="375"/>
      <c r="RVF12" s="375"/>
      <c r="RVG12" s="375"/>
      <c r="RVH12" s="376"/>
      <c r="RVI12" s="375"/>
      <c r="RVJ12" s="376"/>
      <c r="RVK12" s="375"/>
      <c r="RVL12" s="375"/>
      <c r="RVM12" s="375"/>
      <c r="RVN12" s="375"/>
      <c r="RVO12" s="376"/>
      <c r="RVP12" s="375"/>
      <c r="RVQ12" s="376"/>
      <c r="RVR12" s="375"/>
      <c r="RVS12" s="375"/>
      <c r="RVT12" s="375"/>
      <c r="RVU12" s="375"/>
      <c r="RVV12" s="376"/>
      <c r="RVW12" s="375"/>
      <c r="RVX12" s="376"/>
      <c r="RVY12" s="375"/>
      <c r="RVZ12" s="375"/>
      <c r="RWA12" s="375"/>
      <c r="RWB12" s="375"/>
      <c r="RWC12" s="376"/>
      <c r="RWD12" s="375"/>
      <c r="RWE12" s="376"/>
      <c r="RWF12" s="375"/>
      <c r="RWG12" s="375"/>
      <c r="RWH12" s="375"/>
      <c r="RWI12" s="375"/>
      <c r="RWJ12" s="376"/>
      <c r="RWK12" s="375"/>
      <c r="RWL12" s="376"/>
      <c r="RWM12" s="375"/>
      <c r="RWN12" s="375"/>
      <c r="RWO12" s="375"/>
      <c r="RWP12" s="375"/>
      <c r="RWQ12" s="376"/>
      <c r="RWR12" s="375"/>
      <c r="RWS12" s="376"/>
      <c r="RWT12" s="375"/>
      <c r="RWU12" s="375"/>
      <c r="RWV12" s="375"/>
      <c r="RWW12" s="375"/>
      <c r="RWX12" s="376"/>
      <c r="RWY12" s="375"/>
      <c r="RWZ12" s="376"/>
      <c r="RXA12" s="375"/>
      <c r="RXB12" s="375"/>
      <c r="RXC12" s="375"/>
      <c r="RXD12" s="375"/>
      <c r="RXE12" s="376"/>
      <c r="RXF12" s="375"/>
      <c r="RXG12" s="376"/>
      <c r="RXH12" s="375"/>
      <c r="RXI12" s="375"/>
      <c r="RXJ12" s="375"/>
      <c r="RXK12" s="375"/>
      <c r="RXL12" s="376"/>
      <c r="RXM12" s="375"/>
      <c r="RXN12" s="376"/>
      <c r="RXO12" s="375"/>
      <c r="RXP12" s="375"/>
      <c r="RXQ12" s="375"/>
      <c r="RXR12" s="375"/>
      <c r="RXS12" s="376"/>
      <c r="RXT12" s="375"/>
      <c r="RXU12" s="376"/>
      <c r="RXV12" s="375"/>
      <c r="RXW12" s="375"/>
      <c r="RXX12" s="375"/>
      <c r="RXY12" s="375"/>
      <c r="RXZ12" s="376"/>
      <c r="RYA12" s="375"/>
      <c r="RYB12" s="376"/>
      <c r="RYC12" s="375"/>
      <c r="RYD12" s="375"/>
      <c r="RYE12" s="375"/>
      <c r="RYF12" s="375"/>
      <c r="RYG12" s="376"/>
      <c r="RYH12" s="375"/>
      <c r="RYI12" s="376"/>
      <c r="RYJ12" s="375"/>
      <c r="RYK12" s="375"/>
      <c r="RYL12" s="375"/>
      <c r="RYM12" s="375"/>
      <c r="RYN12" s="376"/>
      <c r="RYO12" s="375"/>
      <c r="RYP12" s="376"/>
      <c r="RYQ12" s="375"/>
      <c r="RYR12" s="375"/>
      <c r="RYS12" s="375"/>
      <c r="RYT12" s="375"/>
      <c r="RYU12" s="376"/>
      <c r="RYV12" s="375"/>
      <c r="RYW12" s="376"/>
      <c r="RYX12" s="375"/>
      <c r="RYY12" s="375"/>
      <c r="RYZ12" s="375"/>
      <c r="RZA12" s="375"/>
      <c r="RZB12" s="376"/>
      <c r="RZC12" s="375"/>
      <c r="RZD12" s="376"/>
      <c r="RZE12" s="375"/>
      <c r="RZF12" s="375"/>
      <c r="RZG12" s="375"/>
      <c r="RZH12" s="375"/>
      <c r="RZI12" s="376"/>
      <c r="RZJ12" s="375"/>
      <c r="RZK12" s="376"/>
      <c r="RZL12" s="375"/>
      <c r="RZM12" s="375"/>
      <c r="RZN12" s="375"/>
      <c r="RZO12" s="375"/>
      <c r="RZP12" s="376"/>
      <c r="RZQ12" s="375"/>
      <c r="RZR12" s="376"/>
      <c r="RZS12" s="375"/>
      <c r="RZT12" s="375"/>
      <c r="RZU12" s="375"/>
      <c r="RZV12" s="375"/>
      <c r="RZW12" s="376"/>
      <c r="RZX12" s="375"/>
      <c r="RZY12" s="376"/>
      <c r="RZZ12" s="375"/>
      <c r="SAA12" s="375"/>
      <c r="SAB12" s="375"/>
      <c r="SAC12" s="375"/>
      <c r="SAD12" s="376"/>
      <c r="SAE12" s="375"/>
      <c r="SAF12" s="376"/>
      <c r="SAG12" s="375"/>
      <c r="SAH12" s="375"/>
      <c r="SAI12" s="375"/>
      <c r="SAJ12" s="375"/>
      <c r="SAK12" s="376"/>
      <c r="SAL12" s="375"/>
      <c r="SAM12" s="376"/>
      <c r="SAN12" s="375"/>
      <c r="SAO12" s="375"/>
      <c r="SAP12" s="375"/>
      <c r="SAQ12" s="375"/>
      <c r="SAR12" s="376"/>
      <c r="SAS12" s="375"/>
      <c r="SAT12" s="376"/>
      <c r="SAU12" s="375"/>
      <c r="SAV12" s="375"/>
      <c r="SAW12" s="375"/>
      <c r="SAX12" s="375"/>
      <c r="SAY12" s="376"/>
      <c r="SAZ12" s="375"/>
      <c r="SBA12" s="376"/>
      <c r="SBB12" s="375"/>
      <c r="SBC12" s="375"/>
      <c r="SBD12" s="375"/>
      <c r="SBE12" s="375"/>
      <c r="SBF12" s="376"/>
      <c r="SBG12" s="375"/>
      <c r="SBH12" s="376"/>
      <c r="SBI12" s="375"/>
      <c r="SBJ12" s="375"/>
      <c r="SBK12" s="375"/>
      <c r="SBL12" s="375"/>
      <c r="SBM12" s="376"/>
      <c r="SBN12" s="375"/>
      <c r="SBO12" s="376"/>
      <c r="SBP12" s="375"/>
      <c r="SBQ12" s="375"/>
      <c r="SBR12" s="375"/>
      <c r="SBS12" s="375"/>
      <c r="SBT12" s="376"/>
      <c r="SBU12" s="375"/>
      <c r="SBV12" s="376"/>
      <c r="SBW12" s="375"/>
      <c r="SBX12" s="375"/>
      <c r="SBY12" s="375"/>
      <c r="SBZ12" s="375"/>
      <c r="SCA12" s="376"/>
      <c r="SCB12" s="375"/>
      <c r="SCC12" s="376"/>
      <c r="SCD12" s="375"/>
      <c r="SCE12" s="375"/>
      <c r="SCF12" s="375"/>
      <c r="SCG12" s="375"/>
      <c r="SCH12" s="376"/>
      <c r="SCI12" s="375"/>
      <c r="SCJ12" s="376"/>
      <c r="SCK12" s="375"/>
      <c r="SCL12" s="375"/>
      <c r="SCM12" s="375"/>
      <c r="SCN12" s="375"/>
      <c r="SCO12" s="376"/>
      <c r="SCP12" s="375"/>
      <c r="SCQ12" s="376"/>
      <c r="SCR12" s="375"/>
      <c r="SCS12" s="375"/>
      <c r="SCT12" s="375"/>
      <c r="SCU12" s="375"/>
      <c r="SCV12" s="376"/>
      <c r="SCW12" s="375"/>
      <c r="SCX12" s="376"/>
      <c r="SCY12" s="375"/>
      <c r="SCZ12" s="375"/>
      <c r="SDA12" s="375"/>
      <c r="SDB12" s="375"/>
      <c r="SDC12" s="376"/>
      <c r="SDD12" s="375"/>
      <c r="SDE12" s="376"/>
      <c r="SDF12" s="375"/>
      <c r="SDG12" s="375"/>
      <c r="SDH12" s="375"/>
      <c r="SDI12" s="375"/>
      <c r="SDJ12" s="376"/>
      <c r="SDK12" s="375"/>
      <c r="SDL12" s="376"/>
      <c r="SDM12" s="375"/>
      <c r="SDN12" s="375"/>
      <c r="SDO12" s="375"/>
      <c r="SDP12" s="375"/>
      <c r="SDQ12" s="376"/>
      <c r="SDR12" s="375"/>
      <c r="SDS12" s="376"/>
      <c r="SDT12" s="375"/>
      <c r="SDU12" s="375"/>
      <c r="SDV12" s="375"/>
      <c r="SDW12" s="375"/>
      <c r="SDX12" s="376"/>
      <c r="SDY12" s="375"/>
      <c r="SDZ12" s="376"/>
      <c r="SEA12" s="375"/>
      <c r="SEB12" s="375"/>
      <c r="SEC12" s="375"/>
      <c r="SED12" s="375"/>
      <c r="SEE12" s="376"/>
      <c r="SEF12" s="375"/>
      <c r="SEG12" s="376"/>
      <c r="SEH12" s="375"/>
      <c r="SEI12" s="375"/>
      <c r="SEJ12" s="375"/>
      <c r="SEK12" s="375"/>
      <c r="SEL12" s="376"/>
      <c r="SEM12" s="375"/>
      <c r="SEN12" s="376"/>
      <c r="SEO12" s="375"/>
      <c r="SEP12" s="375"/>
      <c r="SEQ12" s="375"/>
      <c r="SER12" s="375"/>
      <c r="SES12" s="376"/>
      <c r="SET12" s="375"/>
      <c r="SEU12" s="376"/>
      <c r="SEV12" s="375"/>
      <c r="SEW12" s="375"/>
      <c r="SEX12" s="375"/>
      <c r="SEY12" s="375"/>
      <c r="SEZ12" s="376"/>
      <c r="SFA12" s="375"/>
      <c r="SFB12" s="376"/>
      <c r="SFC12" s="375"/>
      <c r="SFD12" s="375"/>
      <c r="SFE12" s="375"/>
      <c r="SFF12" s="375"/>
      <c r="SFG12" s="376"/>
      <c r="SFH12" s="375"/>
      <c r="SFI12" s="376"/>
      <c r="SFJ12" s="375"/>
      <c r="SFK12" s="375"/>
      <c r="SFL12" s="375"/>
      <c r="SFM12" s="375"/>
      <c r="SFN12" s="376"/>
      <c r="SFO12" s="375"/>
      <c r="SFP12" s="376"/>
      <c r="SFQ12" s="375"/>
      <c r="SFR12" s="375"/>
      <c r="SFS12" s="375"/>
      <c r="SFT12" s="375"/>
      <c r="SFU12" s="376"/>
      <c r="SFV12" s="375"/>
      <c r="SFW12" s="376"/>
      <c r="SFX12" s="375"/>
      <c r="SFY12" s="375"/>
      <c r="SFZ12" s="375"/>
      <c r="SGA12" s="375"/>
      <c r="SGB12" s="376"/>
      <c r="SGC12" s="375"/>
      <c r="SGD12" s="376"/>
      <c r="SGE12" s="375"/>
      <c r="SGF12" s="375"/>
      <c r="SGG12" s="375"/>
      <c r="SGH12" s="375"/>
      <c r="SGI12" s="376"/>
      <c r="SGJ12" s="375"/>
      <c r="SGK12" s="376"/>
      <c r="SGL12" s="375"/>
      <c r="SGM12" s="375"/>
      <c r="SGN12" s="375"/>
      <c r="SGO12" s="375"/>
      <c r="SGP12" s="376"/>
      <c r="SGQ12" s="375"/>
      <c r="SGR12" s="376"/>
      <c r="SGS12" s="375"/>
      <c r="SGT12" s="375"/>
      <c r="SGU12" s="375"/>
      <c r="SGV12" s="375"/>
      <c r="SGW12" s="376"/>
      <c r="SGX12" s="375"/>
      <c r="SGY12" s="376"/>
      <c r="SGZ12" s="375"/>
      <c r="SHA12" s="375"/>
      <c r="SHB12" s="375"/>
      <c r="SHC12" s="375"/>
      <c r="SHD12" s="376"/>
      <c r="SHE12" s="375"/>
      <c r="SHF12" s="376"/>
      <c r="SHG12" s="375"/>
      <c r="SHH12" s="375"/>
      <c r="SHI12" s="375"/>
      <c r="SHJ12" s="375"/>
      <c r="SHK12" s="376"/>
      <c r="SHL12" s="375"/>
      <c r="SHM12" s="376"/>
      <c r="SHN12" s="375"/>
      <c r="SHO12" s="375"/>
      <c r="SHP12" s="375"/>
      <c r="SHQ12" s="375"/>
      <c r="SHR12" s="376"/>
      <c r="SHS12" s="375"/>
      <c r="SHT12" s="376"/>
      <c r="SHU12" s="375"/>
      <c r="SHV12" s="375"/>
      <c r="SHW12" s="375"/>
      <c r="SHX12" s="375"/>
      <c r="SHY12" s="376"/>
      <c r="SHZ12" s="375"/>
      <c r="SIA12" s="376"/>
      <c r="SIB12" s="375"/>
      <c r="SIC12" s="375"/>
      <c r="SID12" s="375"/>
      <c r="SIE12" s="375"/>
      <c r="SIF12" s="376"/>
      <c r="SIG12" s="375"/>
      <c r="SIH12" s="376"/>
      <c r="SII12" s="375"/>
      <c r="SIJ12" s="375"/>
      <c r="SIK12" s="375"/>
      <c r="SIL12" s="375"/>
      <c r="SIM12" s="376"/>
      <c r="SIN12" s="375"/>
      <c r="SIO12" s="376"/>
      <c r="SIP12" s="375"/>
      <c r="SIQ12" s="375"/>
      <c r="SIR12" s="375"/>
      <c r="SIS12" s="375"/>
      <c r="SIT12" s="376"/>
      <c r="SIU12" s="375"/>
      <c r="SIV12" s="376"/>
      <c r="SIW12" s="375"/>
      <c r="SIX12" s="375"/>
      <c r="SIY12" s="375"/>
      <c r="SIZ12" s="375"/>
      <c r="SJA12" s="376"/>
      <c r="SJB12" s="375"/>
      <c r="SJC12" s="376"/>
      <c r="SJD12" s="375"/>
      <c r="SJE12" s="375"/>
      <c r="SJF12" s="375"/>
      <c r="SJG12" s="375"/>
      <c r="SJH12" s="376"/>
      <c r="SJI12" s="375"/>
      <c r="SJJ12" s="376"/>
      <c r="SJK12" s="375"/>
      <c r="SJL12" s="375"/>
      <c r="SJM12" s="375"/>
      <c r="SJN12" s="375"/>
      <c r="SJO12" s="376"/>
      <c r="SJP12" s="375"/>
      <c r="SJQ12" s="376"/>
      <c r="SJR12" s="375"/>
      <c r="SJS12" s="375"/>
      <c r="SJT12" s="375"/>
      <c r="SJU12" s="375"/>
      <c r="SJV12" s="376"/>
      <c r="SJW12" s="375"/>
      <c r="SJX12" s="376"/>
      <c r="SJY12" s="375"/>
      <c r="SJZ12" s="375"/>
      <c r="SKA12" s="375"/>
      <c r="SKB12" s="375"/>
      <c r="SKC12" s="376"/>
      <c r="SKD12" s="375"/>
      <c r="SKE12" s="376"/>
      <c r="SKF12" s="375"/>
      <c r="SKG12" s="375"/>
      <c r="SKH12" s="375"/>
      <c r="SKI12" s="375"/>
      <c r="SKJ12" s="376"/>
      <c r="SKK12" s="375"/>
      <c r="SKL12" s="376"/>
      <c r="SKM12" s="375"/>
      <c r="SKN12" s="375"/>
      <c r="SKO12" s="375"/>
      <c r="SKP12" s="375"/>
      <c r="SKQ12" s="376"/>
      <c r="SKR12" s="375"/>
      <c r="SKS12" s="376"/>
      <c r="SKT12" s="375"/>
      <c r="SKU12" s="375"/>
      <c r="SKV12" s="375"/>
      <c r="SKW12" s="375"/>
      <c r="SKX12" s="376"/>
      <c r="SKY12" s="375"/>
      <c r="SKZ12" s="376"/>
      <c r="SLA12" s="375"/>
      <c r="SLB12" s="375"/>
      <c r="SLC12" s="375"/>
      <c r="SLD12" s="375"/>
      <c r="SLE12" s="376"/>
      <c r="SLF12" s="375"/>
      <c r="SLG12" s="376"/>
      <c r="SLH12" s="375"/>
      <c r="SLI12" s="375"/>
      <c r="SLJ12" s="375"/>
      <c r="SLK12" s="375"/>
      <c r="SLL12" s="376"/>
      <c r="SLM12" s="375"/>
      <c r="SLN12" s="376"/>
      <c r="SLO12" s="375"/>
      <c r="SLP12" s="375"/>
      <c r="SLQ12" s="375"/>
      <c r="SLR12" s="375"/>
      <c r="SLS12" s="376"/>
      <c r="SLT12" s="375"/>
      <c r="SLU12" s="376"/>
      <c r="SLV12" s="375"/>
      <c r="SLW12" s="375"/>
      <c r="SLX12" s="375"/>
      <c r="SLY12" s="375"/>
      <c r="SLZ12" s="376"/>
      <c r="SMA12" s="375"/>
      <c r="SMB12" s="376"/>
      <c r="SMC12" s="375"/>
      <c r="SMD12" s="375"/>
      <c r="SME12" s="375"/>
      <c r="SMF12" s="375"/>
      <c r="SMG12" s="376"/>
      <c r="SMH12" s="375"/>
      <c r="SMI12" s="376"/>
      <c r="SMJ12" s="375"/>
      <c r="SMK12" s="375"/>
      <c r="SML12" s="375"/>
      <c r="SMM12" s="375"/>
      <c r="SMN12" s="376"/>
      <c r="SMO12" s="375"/>
      <c r="SMP12" s="376"/>
      <c r="SMQ12" s="375"/>
      <c r="SMR12" s="375"/>
      <c r="SMS12" s="375"/>
      <c r="SMT12" s="375"/>
      <c r="SMU12" s="376"/>
      <c r="SMV12" s="375"/>
      <c r="SMW12" s="376"/>
      <c r="SMX12" s="375"/>
      <c r="SMY12" s="375"/>
      <c r="SMZ12" s="375"/>
      <c r="SNA12" s="375"/>
      <c r="SNB12" s="376"/>
      <c r="SNC12" s="375"/>
      <c r="SND12" s="376"/>
      <c r="SNE12" s="375"/>
      <c r="SNF12" s="375"/>
      <c r="SNG12" s="375"/>
      <c r="SNH12" s="375"/>
      <c r="SNI12" s="376"/>
      <c r="SNJ12" s="375"/>
      <c r="SNK12" s="376"/>
      <c r="SNL12" s="375"/>
      <c r="SNM12" s="375"/>
      <c r="SNN12" s="375"/>
      <c r="SNO12" s="375"/>
      <c r="SNP12" s="376"/>
      <c r="SNQ12" s="375"/>
      <c r="SNR12" s="376"/>
      <c r="SNS12" s="375"/>
      <c r="SNT12" s="375"/>
      <c r="SNU12" s="375"/>
      <c r="SNV12" s="375"/>
      <c r="SNW12" s="376"/>
      <c r="SNX12" s="375"/>
      <c r="SNY12" s="376"/>
      <c r="SNZ12" s="375"/>
      <c r="SOA12" s="375"/>
      <c r="SOB12" s="375"/>
      <c r="SOC12" s="375"/>
      <c r="SOD12" s="376"/>
      <c r="SOE12" s="375"/>
      <c r="SOF12" s="376"/>
      <c r="SOG12" s="375"/>
      <c r="SOH12" s="375"/>
      <c r="SOI12" s="375"/>
      <c r="SOJ12" s="375"/>
      <c r="SOK12" s="376"/>
      <c r="SOL12" s="375"/>
      <c r="SOM12" s="376"/>
      <c r="SON12" s="375"/>
      <c r="SOO12" s="375"/>
      <c r="SOP12" s="375"/>
      <c r="SOQ12" s="375"/>
      <c r="SOR12" s="376"/>
      <c r="SOS12" s="375"/>
      <c r="SOT12" s="376"/>
      <c r="SOU12" s="375"/>
      <c r="SOV12" s="375"/>
      <c r="SOW12" s="375"/>
      <c r="SOX12" s="375"/>
      <c r="SOY12" s="376"/>
      <c r="SOZ12" s="375"/>
      <c r="SPA12" s="376"/>
      <c r="SPB12" s="375"/>
      <c r="SPC12" s="375"/>
      <c r="SPD12" s="375"/>
      <c r="SPE12" s="375"/>
      <c r="SPF12" s="376"/>
      <c r="SPG12" s="375"/>
      <c r="SPH12" s="376"/>
      <c r="SPI12" s="375"/>
      <c r="SPJ12" s="375"/>
      <c r="SPK12" s="375"/>
      <c r="SPL12" s="375"/>
      <c r="SPM12" s="376"/>
      <c r="SPN12" s="375"/>
      <c r="SPO12" s="376"/>
      <c r="SPP12" s="375"/>
      <c r="SPQ12" s="375"/>
      <c r="SPR12" s="375"/>
      <c r="SPS12" s="375"/>
      <c r="SPT12" s="376"/>
      <c r="SPU12" s="375"/>
      <c r="SPV12" s="376"/>
      <c r="SPW12" s="375"/>
      <c r="SPX12" s="375"/>
      <c r="SPY12" s="375"/>
      <c r="SPZ12" s="375"/>
      <c r="SQA12" s="376"/>
      <c r="SQB12" s="375"/>
      <c r="SQC12" s="376"/>
      <c r="SQD12" s="375"/>
      <c r="SQE12" s="375"/>
      <c r="SQF12" s="375"/>
      <c r="SQG12" s="375"/>
      <c r="SQH12" s="376"/>
      <c r="SQI12" s="375"/>
      <c r="SQJ12" s="376"/>
      <c r="SQK12" s="375"/>
      <c r="SQL12" s="375"/>
      <c r="SQM12" s="375"/>
      <c r="SQN12" s="375"/>
      <c r="SQO12" s="376"/>
      <c r="SQP12" s="375"/>
      <c r="SQQ12" s="376"/>
      <c r="SQR12" s="375"/>
      <c r="SQS12" s="375"/>
      <c r="SQT12" s="375"/>
      <c r="SQU12" s="375"/>
      <c r="SQV12" s="376"/>
      <c r="SQW12" s="375"/>
      <c r="SQX12" s="376"/>
      <c r="SQY12" s="375"/>
      <c r="SQZ12" s="375"/>
      <c r="SRA12" s="375"/>
      <c r="SRB12" s="375"/>
      <c r="SRC12" s="376"/>
      <c r="SRD12" s="375"/>
      <c r="SRE12" s="376"/>
      <c r="SRF12" s="375"/>
      <c r="SRG12" s="375"/>
      <c r="SRH12" s="375"/>
      <c r="SRI12" s="375"/>
      <c r="SRJ12" s="376"/>
      <c r="SRK12" s="375"/>
      <c r="SRL12" s="376"/>
      <c r="SRM12" s="375"/>
      <c r="SRN12" s="375"/>
      <c r="SRO12" s="375"/>
      <c r="SRP12" s="375"/>
      <c r="SRQ12" s="376"/>
      <c r="SRR12" s="375"/>
      <c r="SRS12" s="376"/>
      <c r="SRT12" s="375"/>
      <c r="SRU12" s="375"/>
      <c r="SRV12" s="375"/>
      <c r="SRW12" s="375"/>
      <c r="SRX12" s="376"/>
      <c r="SRY12" s="375"/>
      <c r="SRZ12" s="376"/>
      <c r="SSA12" s="375"/>
      <c r="SSB12" s="375"/>
      <c r="SSC12" s="375"/>
      <c r="SSD12" s="375"/>
      <c r="SSE12" s="376"/>
      <c r="SSF12" s="375"/>
      <c r="SSG12" s="376"/>
      <c r="SSH12" s="375"/>
      <c r="SSI12" s="375"/>
      <c r="SSJ12" s="375"/>
      <c r="SSK12" s="375"/>
      <c r="SSL12" s="376"/>
      <c r="SSM12" s="375"/>
      <c r="SSN12" s="376"/>
      <c r="SSO12" s="375"/>
      <c r="SSP12" s="375"/>
      <c r="SSQ12" s="375"/>
      <c r="SSR12" s="375"/>
      <c r="SSS12" s="376"/>
      <c r="SST12" s="375"/>
      <c r="SSU12" s="376"/>
      <c r="SSV12" s="375"/>
      <c r="SSW12" s="375"/>
      <c r="SSX12" s="375"/>
      <c r="SSY12" s="375"/>
      <c r="SSZ12" s="376"/>
      <c r="STA12" s="375"/>
      <c r="STB12" s="376"/>
      <c r="STC12" s="375"/>
      <c r="STD12" s="375"/>
      <c r="STE12" s="375"/>
      <c r="STF12" s="375"/>
      <c r="STG12" s="376"/>
      <c r="STH12" s="375"/>
      <c r="STI12" s="376"/>
      <c r="STJ12" s="375"/>
      <c r="STK12" s="375"/>
      <c r="STL12" s="375"/>
      <c r="STM12" s="375"/>
      <c r="STN12" s="376"/>
      <c r="STO12" s="375"/>
      <c r="STP12" s="376"/>
      <c r="STQ12" s="375"/>
      <c r="STR12" s="375"/>
      <c r="STS12" s="375"/>
      <c r="STT12" s="375"/>
      <c r="STU12" s="376"/>
      <c r="STV12" s="375"/>
      <c r="STW12" s="376"/>
      <c r="STX12" s="375"/>
      <c r="STY12" s="375"/>
      <c r="STZ12" s="375"/>
      <c r="SUA12" s="375"/>
      <c r="SUB12" s="376"/>
      <c r="SUC12" s="375"/>
      <c r="SUD12" s="376"/>
      <c r="SUE12" s="375"/>
      <c r="SUF12" s="375"/>
      <c r="SUG12" s="375"/>
      <c r="SUH12" s="375"/>
      <c r="SUI12" s="376"/>
      <c r="SUJ12" s="375"/>
      <c r="SUK12" s="376"/>
      <c r="SUL12" s="375"/>
      <c r="SUM12" s="375"/>
      <c r="SUN12" s="375"/>
      <c r="SUO12" s="375"/>
      <c r="SUP12" s="376"/>
      <c r="SUQ12" s="375"/>
      <c r="SUR12" s="376"/>
      <c r="SUS12" s="375"/>
      <c r="SUT12" s="375"/>
      <c r="SUU12" s="375"/>
      <c r="SUV12" s="375"/>
      <c r="SUW12" s="376"/>
      <c r="SUX12" s="375"/>
      <c r="SUY12" s="376"/>
      <c r="SUZ12" s="375"/>
      <c r="SVA12" s="375"/>
      <c r="SVB12" s="375"/>
      <c r="SVC12" s="375"/>
      <c r="SVD12" s="376"/>
      <c r="SVE12" s="375"/>
      <c r="SVF12" s="376"/>
      <c r="SVG12" s="375"/>
      <c r="SVH12" s="375"/>
      <c r="SVI12" s="375"/>
      <c r="SVJ12" s="375"/>
      <c r="SVK12" s="376"/>
      <c r="SVL12" s="375"/>
      <c r="SVM12" s="376"/>
      <c r="SVN12" s="375"/>
      <c r="SVO12" s="375"/>
      <c r="SVP12" s="375"/>
      <c r="SVQ12" s="375"/>
      <c r="SVR12" s="376"/>
      <c r="SVS12" s="375"/>
      <c r="SVT12" s="376"/>
      <c r="SVU12" s="375"/>
      <c r="SVV12" s="375"/>
      <c r="SVW12" s="375"/>
      <c r="SVX12" s="375"/>
      <c r="SVY12" s="376"/>
      <c r="SVZ12" s="375"/>
      <c r="SWA12" s="376"/>
      <c r="SWB12" s="375"/>
      <c r="SWC12" s="375"/>
      <c r="SWD12" s="375"/>
      <c r="SWE12" s="375"/>
      <c r="SWF12" s="376"/>
      <c r="SWG12" s="375"/>
      <c r="SWH12" s="376"/>
      <c r="SWI12" s="375"/>
      <c r="SWJ12" s="375"/>
      <c r="SWK12" s="375"/>
      <c r="SWL12" s="375"/>
      <c r="SWM12" s="376"/>
      <c r="SWN12" s="375"/>
      <c r="SWO12" s="376"/>
      <c r="SWP12" s="375"/>
      <c r="SWQ12" s="375"/>
      <c r="SWR12" s="375"/>
      <c r="SWS12" s="375"/>
      <c r="SWT12" s="376"/>
      <c r="SWU12" s="375"/>
      <c r="SWV12" s="376"/>
      <c r="SWW12" s="375"/>
      <c r="SWX12" s="375"/>
      <c r="SWY12" s="375"/>
      <c r="SWZ12" s="375"/>
      <c r="SXA12" s="376"/>
      <c r="SXB12" s="375"/>
      <c r="SXC12" s="376"/>
      <c r="SXD12" s="375"/>
      <c r="SXE12" s="375"/>
      <c r="SXF12" s="375"/>
      <c r="SXG12" s="375"/>
      <c r="SXH12" s="376"/>
      <c r="SXI12" s="375"/>
      <c r="SXJ12" s="376"/>
      <c r="SXK12" s="375"/>
      <c r="SXL12" s="375"/>
      <c r="SXM12" s="375"/>
      <c r="SXN12" s="375"/>
      <c r="SXO12" s="376"/>
      <c r="SXP12" s="375"/>
      <c r="SXQ12" s="376"/>
      <c r="SXR12" s="375"/>
      <c r="SXS12" s="375"/>
      <c r="SXT12" s="375"/>
      <c r="SXU12" s="375"/>
      <c r="SXV12" s="376"/>
      <c r="SXW12" s="375"/>
      <c r="SXX12" s="376"/>
      <c r="SXY12" s="375"/>
      <c r="SXZ12" s="375"/>
      <c r="SYA12" s="375"/>
      <c r="SYB12" s="375"/>
      <c r="SYC12" s="376"/>
      <c r="SYD12" s="375"/>
      <c r="SYE12" s="376"/>
      <c r="SYF12" s="375"/>
      <c r="SYG12" s="375"/>
      <c r="SYH12" s="375"/>
      <c r="SYI12" s="375"/>
      <c r="SYJ12" s="376"/>
      <c r="SYK12" s="375"/>
      <c r="SYL12" s="376"/>
      <c r="SYM12" s="375"/>
      <c r="SYN12" s="375"/>
      <c r="SYO12" s="375"/>
      <c r="SYP12" s="375"/>
      <c r="SYQ12" s="376"/>
      <c r="SYR12" s="375"/>
      <c r="SYS12" s="376"/>
      <c r="SYT12" s="375"/>
      <c r="SYU12" s="375"/>
      <c r="SYV12" s="375"/>
      <c r="SYW12" s="375"/>
      <c r="SYX12" s="376"/>
      <c r="SYY12" s="375"/>
      <c r="SYZ12" s="376"/>
      <c r="SZA12" s="375"/>
      <c r="SZB12" s="375"/>
      <c r="SZC12" s="375"/>
      <c r="SZD12" s="375"/>
      <c r="SZE12" s="376"/>
      <c r="SZF12" s="375"/>
      <c r="SZG12" s="376"/>
      <c r="SZH12" s="375"/>
      <c r="SZI12" s="375"/>
      <c r="SZJ12" s="375"/>
      <c r="SZK12" s="375"/>
      <c r="SZL12" s="376"/>
      <c r="SZM12" s="375"/>
      <c r="SZN12" s="376"/>
      <c r="SZO12" s="375"/>
      <c r="SZP12" s="375"/>
      <c r="SZQ12" s="375"/>
      <c r="SZR12" s="375"/>
      <c r="SZS12" s="376"/>
      <c r="SZT12" s="375"/>
      <c r="SZU12" s="376"/>
      <c r="SZV12" s="375"/>
      <c r="SZW12" s="375"/>
      <c r="SZX12" s="375"/>
      <c r="SZY12" s="375"/>
      <c r="SZZ12" s="376"/>
      <c r="TAA12" s="375"/>
      <c r="TAB12" s="376"/>
      <c r="TAC12" s="375"/>
      <c r="TAD12" s="375"/>
      <c r="TAE12" s="375"/>
      <c r="TAF12" s="375"/>
      <c r="TAG12" s="376"/>
      <c r="TAH12" s="375"/>
      <c r="TAI12" s="376"/>
      <c r="TAJ12" s="375"/>
      <c r="TAK12" s="375"/>
      <c r="TAL12" s="375"/>
      <c r="TAM12" s="375"/>
      <c r="TAN12" s="376"/>
      <c r="TAO12" s="375"/>
      <c r="TAP12" s="376"/>
      <c r="TAQ12" s="375"/>
      <c r="TAR12" s="375"/>
      <c r="TAS12" s="375"/>
      <c r="TAT12" s="375"/>
      <c r="TAU12" s="376"/>
      <c r="TAV12" s="375"/>
      <c r="TAW12" s="376"/>
      <c r="TAX12" s="375"/>
      <c r="TAY12" s="375"/>
      <c r="TAZ12" s="375"/>
      <c r="TBA12" s="375"/>
      <c r="TBB12" s="376"/>
      <c r="TBC12" s="375"/>
      <c r="TBD12" s="376"/>
      <c r="TBE12" s="375"/>
      <c r="TBF12" s="375"/>
      <c r="TBG12" s="375"/>
      <c r="TBH12" s="375"/>
      <c r="TBI12" s="376"/>
      <c r="TBJ12" s="375"/>
      <c r="TBK12" s="376"/>
      <c r="TBL12" s="375"/>
      <c r="TBM12" s="375"/>
      <c r="TBN12" s="375"/>
      <c r="TBO12" s="375"/>
      <c r="TBP12" s="376"/>
      <c r="TBQ12" s="375"/>
      <c r="TBR12" s="376"/>
      <c r="TBS12" s="375"/>
      <c r="TBT12" s="375"/>
      <c r="TBU12" s="375"/>
      <c r="TBV12" s="375"/>
      <c r="TBW12" s="376"/>
      <c r="TBX12" s="375"/>
      <c r="TBY12" s="376"/>
      <c r="TBZ12" s="375"/>
      <c r="TCA12" s="375"/>
      <c r="TCB12" s="375"/>
      <c r="TCC12" s="375"/>
      <c r="TCD12" s="376"/>
      <c r="TCE12" s="375"/>
      <c r="TCF12" s="376"/>
      <c r="TCG12" s="375"/>
      <c r="TCH12" s="375"/>
      <c r="TCI12" s="375"/>
      <c r="TCJ12" s="375"/>
      <c r="TCK12" s="376"/>
      <c r="TCL12" s="375"/>
      <c r="TCM12" s="376"/>
      <c r="TCN12" s="375"/>
      <c r="TCO12" s="375"/>
      <c r="TCP12" s="375"/>
      <c r="TCQ12" s="375"/>
      <c r="TCR12" s="376"/>
      <c r="TCS12" s="375"/>
      <c r="TCT12" s="376"/>
      <c r="TCU12" s="375"/>
      <c r="TCV12" s="375"/>
      <c r="TCW12" s="375"/>
      <c r="TCX12" s="375"/>
      <c r="TCY12" s="376"/>
      <c r="TCZ12" s="375"/>
      <c r="TDA12" s="376"/>
      <c r="TDB12" s="375"/>
      <c r="TDC12" s="375"/>
      <c r="TDD12" s="375"/>
      <c r="TDE12" s="375"/>
      <c r="TDF12" s="376"/>
      <c r="TDG12" s="375"/>
      <c r="TDH12" s="376"/>
      <c r="TDI12" s="375"/>
      <c r="TDJ12" s="375"/>
      <c r="TDK12" s="375"/>
      <c r="TDL12" s="375"/>
      <c r="TDM12" s="376"/>
      <c r="TDN12" s="375"/>
      <c r="TDO12" s="376"/>
      <c r="TDP12" s="375"/>
      <c r="TDQ12" s="375"/>
      <c r="TDR12" s="375"/>
      <c r="TDS12" s="375"/>
      <c r="TDT12" s="376"/>
      <c r="TDU12" s="375"/>
      <c r="TDV12" s="376"/>
      <c r="TDW12" s="375"/>
      <c r="TDX12" s="375"/>
      <c r="TDY12" s="375"/>
      <c r="TDZ12" s="375"/>
      <c r="TEA12" s="376"/>
      <c r="TEB12" s="375"/>
      <c r="TEC12" s="376"/>
      <c r="TED12" s="375"/>
      <c r="TEE12" s="375"/>
      <c r="TEF12" s="375"/>
      <c r="TEG12" s="375"/>
      <c r="TEH12" s="376"/>
      <c r="TEI12" s="375"/>
      <c r="TEJ12" s="376"/>
      <c r="TEK12" s="375"/>
      <c r="TEL12" s="375"/>
      <c r="TEM12" s="375"/>
      <c r="TEN12" s="375"/>
      <c r="TEO12" s="376"/>
      <c r="TEP12" s="375"/>
      <c r="TEQ12" s="376"/>
      <c r="TER12" s="375"/>
      <c r="TES12" s="375"/>
      <c r="TET12" s="375"/>
      <c r="TEU12" s="375"/>
      <c r="TEV12" s="376"/>
      <c r="TEW12" s="375"/>
      <c r="TEX12" s="376"/>
      <c r="TEY12" s="375"/>
      <c r="TEZ12" s="375"/>
      <c r="TFA12" s="375"/>
      <c r="TFB12" s="375"/>
      <c r="TFC12" s="376"/>
      <c r="TFD12" s="375"/>
      <c r="TFE12" s="376"/>
      <c r="TFF12" s="375"/>
      <c r="TFG12" s="375"/>
      <c r="TFH12" s="375"/>
      <c r="TFI12" s="375"/>
      <c r="TFJ12" s="376"/>
      <c r="TFK12" s="375"/>
      <c r="TFL12" s="376"/>
      <c r="TFM12" s="375"/>
      <c r="TFN12" s="375"/>
      <c r="TFO12" s="375"/>
      <c r="TFP12" s="375"/>
      <c r="TFQ12" s="376"/>
      <c r="TFR12" s="375"/>
      <c r="TFS12" s="376"/>
      <c r="TFT12" s="375"/>
      <c r="TFU12" s="375"/>
      <c r="TFV12" s="375"/>
      <c r="TFW12" s="375"/>
      <c r="TFX12" s="376"/>
      <c r="TFY12" s="375"/>
      <c r="TFZ12" s="376"/>
      <c r="TGA12" s="375"/>
      <c r="TGB12" s="375"/>
      <c r="TGC12" s="375"/>
      <c r="TGD12" s="375"/>
      <c r="TGE12" s="376"/>
      <c r="TGF12" s="375"/>
      <c r="TGG12" s="376"/>
      <c r="TGH12" s="375"/>
      <c r="TGI12" s="375"/>
      <c r="TGJ12" s="375"/>
      <c r="TGK12" s="375"/>
      <c r="TGL12" s="376"/>
      <c r="TGM12" s="375"/>
      <c r="TGN12" s="376"/>
      <c r="TGO12" s="375"/>
      <c r="TGP12" s="375"/>
      <c r="TGQ12" s="375"/>
      <c r="TGR12" s="375"/>
      <c r="TGS12" s="376"/>
      <c r="TGT12" s="375"/>
      <c r="TGU12" s="376"/>
      <c r="TGV12" s="375"/>
      <c r="TGW12" s="375"/>
      <c r="TGX12" s="375"/>
      <c r="TGY12" s="375"/>
      <c r="TGZ12" s="376"/>
      <c r="THA12" s="375"/>
      <c r="THB12" s="376"/>
      <c r="THC12" s="375"/>
      <c r="THD12" s="375"/>
      <c r="THE12" s="375"/>
      <c r="THF12" s="375"/>
      <c r="THG12" s="376"/>
      <c r="THH12" s="375"/>
      <c r="THI12" s="376"/>
      <c r="THJ12" s="375"/>
      <c r="THK12" s="375"/>
      <c r="THL12" s="375"/>
      <c r="THM12" s="375"/>
      <c r="THN12" s="376"/>
      <c r="THO12" s="375"/>
      <c r="THP12" s="376"/>
      <c r="THQ12" s="375"/>
      <c r="THR12" s="375"/>
      <c r="THS12" s="375"/>
      <c r="THT12" s="375"/>
      <c r="THU12" s="376"/>
      <c r="THV12" s="375"/>
      <c r="THW12" s="376"/>
      <c r="THX12" s="375"/>
      <c r="THY12" s="375"/>
      <c r="THZ12" s="375"/>
      <c r="TIA12" s="375"/>
      <c r="TIB12" s="376"/>
      <c r="TIC12" s="375"/>
      <c r="TID12" s="376"/>
      <c r="TIE12" s="375"/>
      <c r="TIF12" s="375"/>
      <c r="TIG12" s="375"/>
      <c r="TIH12" s="375"/>
      <c r="TII12" s="376"/>
      <c r="TIJ12" s="375"/>
      <c r="TIK12" s="376"/>
      <c r="TIL12" s="375"/>
      <c r="TIM12" s="375"/>
      <c r="TIN12" s="375"/>
      <c r="TIO12" s="375"/>
      <c r="TIP12" s="376"/>
      <c r="TIQ12" s="375"/>
      <c r="TIR12" s="376"/>
      <c r="TIS12" s="375"/>
      <c r="TIT12" s="375"/>
      <c r="TIU12" s="375"/>
      <c r="TIV12" s="375"/>
      <c r="TIW12" s="376"/>
      <c r="TIX12" s="375"/>
      <c r="TIY12" s="376"/>
      <c r="TIZ12" s="375"/>
      <c r="TJA12" s="375"/>
      <c r="TJB12" s="375"/>
      <c r="TJC12" s="375"/>
      <c r="TJD12" s="376"/>
      <c r="TJE12" s="375"/>
      <c r="TJF12" s="376"/>
      <c r="TJG12" s="375"/>
      <c r="TJH12" s="375"/>
      <c r="TJI12" s="375"/>
      <c r="TJJ12" s="375"/>
      <c r="TJK12" s="376"/>
      <c r="TJL12" s="375"/>
      <c r="TJM12" s="376"/>
      <c r="TJN12" s="375"/>
      <c r="TJO12" s="375"/>
      <c r="TJP12" s="375"/>
      <c r="TJQ12" s="375"/>
      <c r="TJR12" s="376"/>
      <c r="TJS12" s="375"/>
      <c r="TJT12" s="376"/>
      <c r="TJU12" s="375"/>
      <c r="TJV12" s="375"/>
      <c r="TJW12" s="375"/>
      <c r="TJX12" s="375"/>
      <c r="TJY12" s="376"/>
      <c r="TJZ12" s="375"/>
      <c r="TKA12" s="376"/>
      <c r="TKB12" s="375"/>
      <c r="TKC12" s="375"/>
      <c r="TKD12" s="375"/>
      <c r="TKE12" s="375"/>
      <c r="TKF12" s="376"/>
      <c r="TKG12" s="375"/>
      <c r="TKH12" s="376"/>
      <c r="TKI12" s="375"/>
      <c r="TKJ12" s="375"/>
      <c r="TKK12" s="375"/>
      <c r="TKL12" s="375"/>
      <c r="TKM12" s="376"/>
      <c r="TKN12" s="375"/>
      <c r="TKO12" s="376"/>
      <c r="TKP12" s="375"/>
      <c r="TKQ12" s="375"/>
      <c r="TKR12" s="375"/>
      <c r="TKS12" s="375"/>
      <c r="TKT12" s="376"/>
      <c r="TKU12" s="375"/>
      <c r="TKV12" s="376"/>
      <c r="TKW12" s="375"/>
      <c r="TKX12" s="375"/>
      <c r="TKY12" s="375"/>
      <c r="TKZ12" s="375"/>
      <c r="TLA12" s="376"/>
      <c r="TLB12" s="375"/>
      <c r="TLC12" s="376"/>
      <c r="TLD12" s="375"/>
      <c r="TLE12" s="375"/>
      <c r="TLF12" s="375"/>
      <c r="TLG12" s="375"/>
      <c r="TLH12" s="376"/>
      <c r="TLI12" s="375"/>
      <c r="TLJ12" s="376"/>
      <c r="TLK12" s="375"/>
      <c r="TLL12" s="375"/>
      <c r="TLM12" s="375"/>
      <c r="TLN12" s="375"/>
      <c r="TLO12" s="376"/>
      <c r="TLP12" s="375"/>
      <c r="TLQ12" s="376"/>
      <c r="TLR12" s="375"/>
      <c r="TLS12" s="375"/>
      <c r="TLT12" s="375"/>
      <c r="TLU12" s="375"/>
      <c r="TLV12" s="376"/>
      <c r="TLW12" s="375"/>
      <c r="TLX12" s="376"/>
      <c r="TLY12" s="375"/>
      <c r="TLZ12" s="375"/>
      <c r="TMA12" s="375"/>
      <c r="TMB12" s="375"/>
      <c r="TMC12" s="376"/>
      <c r="TMD12" s="375"/>
      <c r="TME12" s="376"/>
      <c r="TMF12" s="375"/>
      <c r="TMG12" s="375"/>
      <c r="TMH12" s="375"/>
      <c r="TMI12" s="375"/>
      <c r="TMJ12" s="376"/>
      <c r="TMK12" s="375"/>
      <c r="TML12" s="376"/>
      <c r="TMM12" s="375"/>
      <c r="TMN12" s="375"/>
      <c r="TMO12" s="375"/>
      <c r="TMP12" s="375"/>
      <c r="TMQ12" s="376"/>
      <c r="TMR12" s="375"/>
      <c r="TMS12" s="376"/>
      <c r="TMT12" s="375"/>
      <c r="TMU12" s="375"/>
      <c r="TMV12" s="375"/>
      <c r="TMW12" s="375"/>
      <c r="TMX12" s="376"/>
      <c r="TMY12" s="375"/>
      <c r="TMZ12" s="376"/>
      <c r="TNA12" s="375"/>
      <c r="TNB12" s="375"/>
      <c r="TNC12" s="375"/>
      <c r="TND12" s="375"/>
      <c r="TNE12" s="376"/>
      <c r="TNF12" s="375"/>
      <c r="TNG12" s="376"/>
      <c r="TNH12" s="375"/>
      <c r="TNI12" s="375"/>
      <c r="TNJ12" s="375"/>
      <c r="TNK12" s="375"/>
      <c r="TNL12" s="376"/>
      <c r="TNM12" s="375"/>
      <c r="TNN12" s="376"/>
      <c r="TNO12" s="375"/>
      <c r="TNP12" s="375"/>
      <c r="TNQ12" s="375"/>
      <c r="TNR12" s="375"/>
      <c r="TNS12" s="376"/>
      <c r="TNT12" s="375"/>
      <c r="TNU12" s="376"/>
      <c r="TNV12" s="375"/>
      <c r="TNW12" s="375"/>
      <c r="TNX12" s="375"/>
      <c r="TNY12" s="375"/>
      <c r="TNZ12" s="376"/>
      <c r="TOA12" s="375"/>
      <c r="TOB12" s="376"/>
      <c r="TOC12" s="375"/>
      <c r="TOD12" s="375"/>
      <c r="TOE12" s="375"/>
      <c r="TOF12" s="375"/>
      <c r="TOG12" s="376"/>
      <c r="TOH12" s="375"/>
      <c r="TOI12" s="376"/>
      <c r="TOJ12" s="375"/>
      <c r="TOK12" s="375"/>
      <c r="TOL12" s="375"/>
      <c r="TOM12" s="375"/>
      <c r="TON12" s="376"/>
      <c r="TOO12" s="375"/>
      <c r="TOP12" s="376"/>
      <c r="TOQ12" s="375"/>
      <c r="TOR12" s="375"/>
      <c r="TOS12" s="375"/>
      <c r="TOT12" s="375"/>
      <c r="TOU12" s="376"/>
      <c r="TOV12" s="375"/>
      <c r="TOW12" s="376"/>
      <c r="TOX12" s="375"/>
      <c r="TOY12" s="375"/>
      <c r="TOZ12" s="375"/>
      <c r="TPA12" s="375"/>
      <c r="TPB12" s="376"/>
      <c r="TPC12" s="375"/>
      <c r="TPD12" s="376"/>
      <c r="TPE12" s="375"/>
      <c r="TPF12" s="375"/>
      <c r="TPG12" s="375"/>
      <c r="TPH12" s="375"/>
      <c r="TPI12" s="376"/>
      <c r="TPJ12" s="375"/>
      <c r="TPK12" s="376"/>
      <c r="TPL12" s="375"/>
      <c r="TPM12" s="375"/>
      <c r="TPN12" s="375"/>
      <c r="TPO12" s="375"/>
      <c r="TPP12" s="376"/>
      <c r="TPQ12" s="375"/>
      <c r="TPR12" s="376"/>
      <c r="TPS12" s="375"/>
      <c r="TPT12" s="375"/>
      <c r="TPU12" s="375"/>
      <c r="TPV12" s="375"/>
      <c r="TPW12" s="376"/>
      <c r="TPX12" s="375"/>
      <c r="TPY12" s="376"/>
      <c r="TPZ12" s="375"/>
      <c r="TQA12" s="375"/>
      <c r="TQB12" s="375"/>
      <c r="TQC12" s="375"/>
      <c r="TQD12" s="376"/>
      <c r="TQE12" s="375"/>
      <c r="TQF12" s="376"/>
      <c r="TQG12" s="375"/>
      <c r="TQH12" s="375"/>
      <c r="TQI12" s="375"/>
      <c r="TQJ12" s="375"/>
      <c r="TQK12" s="376"/>
      <c r="TQL12" s="375"/>
      <c r="TQM12" s="376"/>
      <c r="TQN12" s="375"/>
      <c r="TQO12" s="375"/>
      <c r="TQP12" s="375"/>
      <c r="TQQ12" s="375"/>
      <c r="TQR12" s="376"/>
      <c r="TQS12" s="375"/>
      <c r="TQT12" s="376"/>
      <c r="TQU12" s="375"/>
      <c r="TQV12" s="375"/>
      <c r="TQW12" s="375"/>
      <c r="TQX12" s="375"/>
      <c r="TQY12" s="376"/>
      <c r="TQZ12" s="375"/>
      <c r="TRA12" s="376"/>
      <c r="TRB12" s="375"/>
      <c r="TRC12" s="375"/>
      <c r="TRD12" s="375"/>
      <c r="TRE12" s="375"/>
      <c r="TRF12" s="376"/>
      <c r="TRG12" s="375"/>
      <c r="TRH12" s="376"/>
      <c r="TRI12" s="375"/>
      <c r="TRJ12" s="375"/>
      <c r="TRK12" s="375"/>
      <c r="TRL12" s="375"/>
      <c r="TRM12" s="376"/>
      <c r="TRN12" s="375"/>
      <c r="TRO12" s="376"/>
      <c r="TRP12" s="375"/>
      <c r="TRQ12" s="375"/>
      <c r="TRR12" s="375"/>
      <c r="TRS12" s="375"/>
      <c r="TRT12" s="376"/>
      <c r="TRU12" s="375"/>
      <c r="TRV12" s="376"/>
      <c r="TRW12" s="375"/>
      <c r="TRX12" s="375"/>
      <c r="TRY12" s="375"/>
      <c r="TRZ12" s="375"/>
      <c r="TSA12" s="376"/>
      <c r="TSB12" s="375"/>
      <c r="TSC12" s="376"/>
      <c r="TSD12" s="375"/>
      <c r="TSE12" s="375"/>
      <c r="TSF12" s="375"/>
      <c r="TSG12" s="375"/>
      <c r="TSH12" s="376"/>
      <c r="TSI12" s="375"/>
      <c r="TSJ12" s="376"/>
      <c r="TSK12" s="375"/>
      <c r="TSL12" s="375"/>
      <c r="TSM12" s="375"/>
      <c r="TSN12" s="375"/>
      <c r="TSO12" s="376"/>
      <c r="TSP12" s="375"/>
      <c r="TSQ12" s="376"/>
      <c r="TSR12" s="375"/>
      <c r="TSS12" s="375"/>
      <c r="TST12" s="375"/>
      <c r="TSU12" s="375"/>
      <c r="TSV12" s="376"/>
      <c r="TSW12" s="375"/>
      <c r="TSX12" s="376"/>
      <c r="TSY12" s="375"/>
      <c r="TSZ12" s="375"/>
      <c r="TTA12" s="375"/>
      <c r="TTB12" s="375"/>
      <c r="TTC12" s="376"/>
      <c r="TTD12" s="375"/>
      <c r="TTE12" s="376"/>
      <c r="TTF12" s="375"/>
      <c r="TTG12" s="375"/>
      <c r="TTH12" s="375"/>
      <c r="TTI12" s="375"/>
      <c r="TTJ12" s="376"/>
      <c r="TTK12" s="375"/>
      <c r="TTL12" s="376"/>
      <c r="TTM12" s="375"/>
      <c r="TTN12" s="375"/>
      <c r="TTO12" s="375"/>
      <c r="TTP12" s="375"/>
      <c r="TTQ12" s="376"/>
      <c r="TTR12" s="375"/>
      <c r="TTS12" s="376"/>
      <c r="TTT12" s="375"/>
      <c r="TTU12" s="375"/>
      <c r="TTV12" s="375"/>
      <c r="TTW12" s="375"/>
      <c r="TTX12" s="376"/>
      <c r="TTY12" s="375"/>
      <c r="TTZ12" s="376"/>
      <c r="TUA12" s="375"/>
      <c r="TUB12" s="375"/>
      <c r="TUC12" s="375"/>
      <c r="TUD12" s="375"/>
      <c r="TUE12" s="376"/>
      <c r="TUF12" s="375"/>
      <c r="TUG12" s="376"/>
      <c r="TUH12" s="375"/>
      <c r="TUI12" s="375"/>
      <c r="TUJ12" s="375"/>
      <c r="TUK12" s="375"/>
      <c r="TUL12" s="376"/>
      <c r="TUM12" s="375"/>
      <c r="TUN12" s="376"/>
      <c r="TUO12" s="375"/>
      <c r="TUP12" s="375"/>
      <c r="TUQ12" s="375"/>
      <c r="TUR12" s="375"/>
      <c r="TUS12" s="376"/>
      <c r="TUT12" s="375"/>
      <c r="TUU12" s="376"/>
      <c r="TUV12" s="375"/>
      <c r="TUW12" s="375"/>
      <c r="TUX12" s="375"/>
      <c r="TUY12" s="375"/>
      <c r="TUZ12" s="376"/>
      <c r="TVA12" s="375"/>
      <c r="TVB12" s="376"/>
      <c r="TVC12" s="375"/>
      <c r="TVD12" s="375"/>
      <c r="TVE12" s="375"/>
      <c r="TVF12" s="375"/>
      <c r="TVG12" s="376"/>
      <c r="TVH12" s="375"/>
      <c r="TVI12" s="376"/>
      <c r="TVJ12" s="375"/>
      <c r="TVK12" s="375"/>
      <c r="TVL12" s="375"/>
      <c r="TVM12" s="375"/>
      <c r="TVN12" s="376"/>
      <c r="TVO12" s="375"/>
      <c r="TVP12" s="376"/>
      <c r="TVQ12" s="375"/>
      <c r="TVR12" s="375"/>
      <c r="TVS12" s="375"/>
      <c r="TVT12" s="375"/>
      <c r="TVU12" s="376"/>
      <c r="TVV12" s="375"/>
      <c r="TVW12" s="376"/>
      <c r="TVX12" s="375"/>
      <c r="TVY12" s="375"/>
      <c r="TVZ12" s="375"/>
      <c r="TWA12" s="375"/>
      <c r="TWB12" s="376"/>
      <c r="TWC12" s="375"/>
      <c r="TWD12" s="376"/>
      <c r="TWE12" s="375"/>
      <c r="TWF12" s="375"/>
      <c r="TWG12" s="375"/>
      <c r="TWH12" s="375"/>
      <c r="TWI12" s="376"/>
      <c r="TWJ12" s="375"/>
      <c r="TWK12" s="376"/>
      <c r="TWL12" s="375"/>
      <c r="TWM12" s="375"/>
      <c r="TWN12" s="375"/>
      <c r="TWO12" s="375"/>
      <c r="TWP12" s="376"/>
      <c r="TWQ12" s="375"/>
      <c r="TWR12" s="376"/>
      <c r="TWS12" s="375"/>
      <c r="TWT12" s="375"/>
      <c r="TWU12" s="375"/>
      <c r="TWV12" s="375"/>
      <c r="TWW12" s="376"/>
      <c r="TWX12" s="375"/>
      <c r="TWY12" s="376"/>
      <c r="TWZ12" s="375"/>
      <c r="TXA12" s="375"/>
      <c r="TXB12" s="375"/>
      <c r="TXC12" s="375"/>
      <c r="TXD12" s="376"/>
      <c r="TXE12" s="375"/>
      <c r="TXF12" s="376"/>
      <c r="TXG12" s="375"/>
      <c r="TXH12" s="375"/>
      <c r="TXI12" s="375"/>
      <c r="TXJ12" s="375"/>
      <c r="TXK12" s="376"/>
      <c r="TXL12" s="375"/>
      <c r="TXM12" s="376"/>
      <c r="TXN12" s="375"/>
      <c r="TXO12" s="375"/>
      <c r="TXP12" s="375"/>
      <c r="TXQ12" s="375"/>
      <c r="TXR12" s="376"/>
      <c r="TXS12" s="375"/>
      <c r="TXT12" s="376"/>
      <c r="TXU12" s="375"/>
      <c r="TXV12" s="375"/>
      <c r="TXW12" s="375"/>
      <c r="TXX12" s="375"/>
      <c r="TXY12" s="376"/>
      <c r="TXZ12" s="375"/>
      <c r="TYA12" s="376"/>
      <c r="TYB12" s="375"/>
      <c r="TYC12" s="375"/>
      <c r="TYD12" s="375"/>
      <c r="TYE12" s="375"/>
      <c r="TYF12" s="376"/>
      <c r="TYG12" s="375"/>
      <c r="TYH12" s="376"/>
      <c r="TYI12" s="375"/>
      <c r="TYJ12" s="375"/>
      <c r="TYK12" s="375"/>
      <c r="TYL12" s="375"/>
      <c r="TYM12" s="376"/>
      <c r="TYN12" s="375"/>
      <c r="TYO12" s="376"/>
      <c r="TYP12" s="375"/>
      <c r="TYQ12" s="375"/>
      <c r="TYR12" s="375"/>
      <c r="TYS12" s="375"/>
      <c r="TYT12" s="376"/>
      <c r="TYU12" s="375"/>
      <c r="TYV12" s="376"/>
      <c r="TYW12" s="375"/>
      <c r="TYX12" s="375"/>
      <c r="TYY12" s="375"/>
      <c r="TYZ12" s="375"/>
      <c r="TZA12" s="376"/>
      <c r="TZB12" s="375"/>
      <c r="TZC12" s="376"/>
      <c r="TZD12" s="375"/>
      <c r="TZE12" s="375"/>
      <c r="TZF12" s="375"/>
      <c r="TZG12" s="375"/>
      <c r="TZH12" s="376"/>
      <c r="TZI12" s="375"/>
      <c r="TZJ12" s="376"/>
      <c r="TZK12" s="375"/>
      <c r="TZL12" s="375"/>
      <c r="TZM12" s="375"/>
      <c r="TZN12" s="375"/>
      <c r="TZO12" s="376"/>
      <c r="TZP12" s="375"/>
      <c r="TZQ12" s="376"/>
      <c r="TZR12" s="375"/>
      <c r="TZS12" s="375"/>
      <c r="TZT12" s="375"/>
      <c r="TZU12" s="375"/>
      <c r="TZV12" s="376"/>
      <c r="TZW12" s="375"/>
      <c r="TZX12" s="376"/>
      <c r="TZY12" s="375"/>
      <c r="TZZ12" s="375"/>
      <c r="UAA12" s="375"/>
      <c r="UAB12" s="375"/>
      <c r="UAC12" s="376"/>
      <c r="UAD12" s="375"/>
      <c r="UAE12" s="376"/>
      <c r="UAF12" s="375"/>
      <c r="UAG12" s="375"/>
      <c r="UAH12" s="375"/>
      <c r="UAI12" s="375"/>
      <c r="UAJ12" s="376"/>
      <c r="UAK12" s="375"/>
      <c r="UAL12" s="376"/>
      <c r="UAM12" s="375"/>
      <c r="UAN12" s="375"/>
      <c r="UAO12" s="375"/>
      <c r="UAP12" s="375"/>
      <c r="UAQ12" s="376"/>
      <c r="UAR12" s="375"/>
      <c r="UAS12" s="376"/>
      <c r="UAT12" s="375"/>
      <c r="UAU12" s="375"/>
      <c r="UAV12" s="375"/>
      <c r="UAW12" s="375"/>
      <c r="UAX12" s="376"/>
      <c r="UAY12" s="375"/>
      <c r="UAZ12" s="376"/>
      <c r="UBA12" s="375"/>
      <c r="UBB12" s="375"/>
      <c r="UBC12" s="375"/>
      <c r="UBD12" s="375"/>
      <c r="UBE12" s="376"/>
      <c r="UBF12" s="375"/>
      <c r="UBG12" s="376"/>
      <c r="UBH12" s="375"/>
      <c r="UBI12" s="375"/>
      <c r="UBJ12" s="375"/>
      <c r="UBK12" s="375"/>
      <c r="UBL12" s="376"/>
      <c r="UBM12" s="375"/>
      <c r="UBN12" s="376"/>
      <c r="UBO12" s="375"/>
      <c r="UBP12" s="375"/>
      <c r="UBQ12" s="375"/>
      <c r="UBR12" s="375"/>
      <c r="UBS12" s="376"/>
      <c r="UBT12" s="375"/>
      <c r="UBU12" s="376"/>
      <c r="UBV12" s="375"/>
      <c r="UBW12" s="375"/>
      <c r="UBX12" s="375"/>
      <c r="UBY12" s="375"/>
      <c r="UBZ12" s="376"/>
      <c r="UCA12" s="375"/>
      <c r="UCB12" s="376"/>
      <c r="UCC12" s="375"/>
      <c r="UCD12" s="375"/>
      <c r="UCE12" s="375"/>
      <c r="UCF12" s="375"/>
      <c r="UCG12" s="376"/>
      <c r="UCH12" s="375"/>
      <c r="UCI12" s="376"/>
      <c r="UCJ12" s="375"/>
      <c r="UCK12" s="375"/>
      <c r="UCL12" s="375"/>
      <c r="UCM12" s="375"/>
      <c r="UCN12" s="376"/>
      <c r="UCO12" s="375"/>
      <c r="UCP12" s="376"/>
      <c r="UCQ12" s="375"/>
      <c r="UCR12" s="375"/>
      <c r="UCS12" s="375"/>
      <c r="UCT12" s="375"/>
      <c r="UCU12" s="376"/>
      <c r="UCV12" s="375"/>
      <c r="UCW12" s="376"/>
      <c r="UCX12" s="375"/>
      <c r="UCY12" s="375"/>
      <c r="UCZ12" s="375"/>
      <c r="UDA12" s="375"/>
      <c r="UDB12" s="376"/>
      <c r="UDC12" s="375"/>
      <c r="UDD12" s="376"/>
      <c r="UDE12" s="375"/>
      <c r="UDF12" s="375"/>
      <c r="UDG12" s="375"/>
      <c r="UDH12" s="375"/>
      <c r="UDI12" s="376"/>
      <c r="UDJ12" s="375"/>
      <c r="UDK12" s="376"/>
      <c r="UDL12" s="375"/>
      <c r="UDM12" s="375"/>
      <c r="UDN12" s="375"/>
      <c r="UDO12" s="375"/>
      <c r="UDP12" s="376"/>
      <c r="UDQ12" s="375"/>
      <c r="UDR12" s="376"/>
      <c r="UDS12" s="375"/>
      <c r="UDT12" s="375"/>
      <c r="UDU12" s="375"/>
      <c r="UDV12" s="375"/>
      <c r="UDW12" s="376"/>
      <c r="UDX12" s="375"/>
      <c r="UDY12" s="376"/>
      <c r="UDZ12" s="375"/>
      <c r="UEA12" s="375"/>
      <c r="UEB12" s="375"/>
      <c r="UEC12" s="375"/>
      <c r="UED12" s="376"/>
      <c r="UEE12" s="375"/>
      <c r="UEF12" s="376"/>
      <c r="UEG12" s="375"/>
      <c r="UEH12" s="375"/>
      <c r="UEI12" s="375"/>
      <c r="UEJ12" s="375"/>
      <c r="UEK12" s="376"/>
      <c r="UEL12" s="375"/>
      <c r="UEM12" s="376"/>
      <c r="UEN12" s="375"/>
      <c r="UEO12" s="375"/>
      <c r="UEP12" s="375"/>
      <c r="UEQ12" s="375"/>
      <c r="UER12" s="376"/>
      <c r="UES12" s="375"/>
      <c r="UET12" s="376"/>
      <c r="UEU12" s="375"/>
      <c r="UEV12" s="375"/>
      <c r="UEW12" s="375"/>
      <c r="UEX12" s="375"/>
      <c r="UEY12" s="376"/>
      <c r="UEZ12" s="375"/>
      <c r="UFA12" s="376"/>
      <c r="UFB12" s="375"/>
      <c r="UFC12" s="375"/>
      <c r="UFD12" s="375"/>
      <c r="UFE12" s="375"/>
      <c r="UFF12" s="376"/>
      <c r="UFG12" s="375"/>
      <c r="UFH12" s="376"/>
      <c r="UFI12" s="375"/>
      <c r="UFJ12" s="375"/>
      <c r="UFK12" s="375"/>
      <c r="UFL12" s="375"/>
      <c r="UFM12" s="376"/>
      <c r="UFN12" s="375"/>
      <c r="UFO12" s="376"/>
      <c r="UFP12" s="375"/>
      <c r="UFQ12" s="375"/>
      <c r="UFR12" s="375"/>
      <c r="UFS12" s="375"/>
      <c r="UFT12" s="376"/>
      <c r="UFU12" s="375"/>
      <c r="UFV12" s="376"/>
      <c r="UFW12" s="375"/>
      <c r="UFX12" s="375"/>
      <c r="UFY12" s="375"/>
      <c r="UFZ12" s="375"/>
      <c r="UGA12" s="376"/>
      <c r="UGB12" s="375"/>
      <c r="UGC12" s="376"/>
      <c r="UGD12" s="375"/>
      <c r="UGE12" s="375"/>
      <c r="UGF12" s="375"/>
      <c r="UGG12" s="375"/>
      <c r="UGH12" s="376"/>
      <c r="UGI12" s="375"/>
      <c r="UGJ12" s="376"/>
      <c r="UGK12" s="375"/>
      <c r="UGL12" s="375"/>
      <c r="UGM12" s="375"/>
      <c r="UGN12" s="375"/>
      <c r="UGO12" s="376"/>
      <c r="UGP12" s="375"/>
      <c r="UGQ12" s="376"/>
      <c r="UGR12" s="375"/>
      <c r="UGS12" s="375"/>
      <c r="UGT12" s="375"/>
      <c r="UGU12" s="375"/>
      <c r="UGV12" s="376"/>
      <c r="UGW12" s="375"/>
      <c r="UGX12" s="376"/>
      <c r="UGY12" s="375"/>
      <c r="UGZ12" s="375"/>
      <c r="UHA12" s="375"/>
      <c r="UHB12" s="375"/>
      <c r="UHC12" s="376"/>
      <c r="UHD12" s="375"/>
      <c r="UHE12" s="376"/>
      <c r="UHF12" s="375"/>
      <c r="UHG12" s="375"/>
      <c r="UHH12" s="375"/>
      <c r="UHI12" s="375"/>
      <c r="UHJ12" s="376"/>
      <c r="UHK12" s="375"/>
      <c r="UHL12" s="376"/>
      <c r="UHM12" s="375"/>
      <c r="UHN12" s="375"/>
      <c r="UHO12" s="375"/>
      <c r="UHP12" s="375"/>
      <c r="UHQ12" s="376"/>
      <c r="UHR12" s="375"/>
      <c r="UHS12" s="376"/>
      <c r="UHT12" s="375"/>
      <c r="UHU12" s="375"/>
      <c r="UHV12" s="375"/>
      <c r="UHW12" s="375"/>
      <c r="UHX12" s="376"/>
      <c r="UHY12" s="375"/>
      <c r="UHZ12" s="376"/>
      <c r="UIA12" s="375"/>
      <c r="UIB12" s="375"/>
      <c r="UIC12" s="375"/>
      <c r="UID12" s="375"/>
      <c r="UIE12" s="376"/>
      <c r="UIF12" s="375"/>
      <c r="UIG12" s="376"/>
      <c r="UIH12" s="375"/>
      <c r="UII12" s="375"/>
      <c r="UIJ12" s="375"/>
      <c r="UIK12" s="375"/>
      <c r="UIL12" s="376"/>
      <c r="UIM12" s="375"/>
      <c r="UIN12" s="376"/>
      <c r="UIO12" s="375"/>
      <c r="UIP12" s="375"/>
      <c r="UIQ12" s="375"/>
      <c r="UIR12" s="375"/>
      <c r="UIS12" s="376"/>
      <c r="UIT12" s="375"/>
      <c r="UIU12" s="376"/>
      <c r="UIV12" s="375"/>
      <c r="UIW12" s="375"/>
      <c r="UIX12" s="375"/>
      <c r="UIY12" s="375"/>
      <c r="UIZ12" s="376"/>
      <c r="UJA12" s="375"/>
      <c r="UJB12" s="376"/>
      <c r="UJC12" s="375"/>
      <c r="UJD12" s="375"/>
      <c r="UJE12" s="375"/>
      <c r="UJF12" s="375"/>
      <c r="UJG12" s="376"/>
      <c r="UJH12" s="375"/>
      <c r="UJI12" s="376"/>
      <c r="UJJ12" s="375"/>
      <c r="UJK12" s="375"/>
      <c r="UJL12" s="375"/>
      <c r="UJM12" s="375"/>
      <c r="UJN12" s="376"/>
      <c r="UJO12" s="375"/>
      <c r="UJP12" s="376"/>
      <c r="UJQ12" s="375"/>
      <c r="UJR12" s="375"/>
      <c r="UJS12" s="375"/>
      <c r="UJT12" s="375"/>
      <c r="UJU12" s="376"/>
      <c r="UJV12" s="375"/>
      <c r="UJW12" s="376"/>
      <c r="UJX12" s="375"/>
      <c r="UJY12" s="375"/>
      <c r="UJZ12" s="375"/>
      <c r="UKA12" s="375"/>
      <c r="UKB12" s="376"/>
      <c r="UKC12" s="375"/>
      <c r="UKD12" s="376"/>
      <c r="UKE12" s="375"/>
      <c r="UKF12" s="375"/>
      <c r="UKG12" s="375"/>
      <c r="UKH12" s="375"/>
      <c r="UKI12" s="376"/>
      <c r="UKJ12" s="375"/>
      <c r="UKK12" s="376"/>
      <c r="UKL12" s="375"/>
      <c r="UKM12" s="375"/>
      <c r="UKN12" s="375"/>
      <c r="UKO12" s="375"/>
      <c r="UKP12" s="376"/>
      <c r="UKQ12" s="375"/>
      <c r="UKR12" s="376"/>
      <c r="UKS12" s="375"/>
      <c r="UKT12" s="375"/>
      <c r="UKU12" s="375"/>
      <c r="UKV12" s="375"/>
      <c r="UKW12" s="376"/>
      <c r="UKX12" s="375"/>
      <c r="UKY12" s="376"/>
      <c r="UKZ12" s="375"/>
      <c r="ULA12" s="375"/>
      <c r="ULB12" s="375"/>
      <c r="ULC12" s="375"/>
      <c r="ULD12" s="376"/>
      <c r="ULE12" s="375"/>
      <c r="ULF12" s="376"/>
      <c r="ULG12" s="375"/>
      <c r="ULH12" s="375"/>
      <c r="ULI12" s="375"/>
      <c r="ULJ12" s="375"/>
      <c r="ULK12" s="376"/>
      <c r="ULL12" s="375"/>
      <c r="ULM12" s="376"/>
      <c r="ULN12" s="375"/>
      <c r="ULO12" s="375"/>
      <c r="ULP12" s="375"/>
      <c r="ULQ12" s="375"/>
      <c r="ULR12" s="376"/>
      <c r="ULS12" s="375"/>
      <c r="ULT12" s="376"/>
      <c r="ULU12" s="375"/>
      <c r="ULV12" s="375"/>
      <c r="ULW12" s="375"/>
      <c r="ULX12" s="375"/>
      <c r="ULY12" s="376"/>
      <c r="ULZ12" s="375"/>
      <c r="UMA12" s="376"/>
      <c r="UMB12" s="375"/>
      <c r="UMC12" s="375"/>
      <c r="UMD12" s="375"/>
      <c r="UME12" s="375"/>
      <c r="UMF12" s="376"/>
      <c r="UMG12" s="375"/>
      <c r="UMH12" s="376"/>
      <c r="UMI12" s="375"/>
      <c r="UMJ12" s="375"/>
      <c r="UMK12" s="375"/>
      <c r="UML12" s="375"/>
      <c r="UMM12" s="376"/>
      <c r="UMN12" s="375"/>
      <c r="UMO12" s="376"/>
      <c r="UMP12" s="375"/>
      <c r="UMQ12" s="375"/>
      <c r="UMR12" s="375"/>
      <c r="UMS12" s="375"/>
      <c r="UMT12" s="376"/>
      <c r="UMU12" s="375"/>
      <c r="UMV12" s="376"/>
      <c r="UMW12" s="375"/>
      <c r="UMX12" s="375"/>
      <c r="UMY12" s="375"/>
      <c r="UMZ12" s="375"/>
      <c r="UNA12" s="376"/>
      <c r="UNB12" s="375"/>
      <c r="UNC12" s="376"/>
      <c r="UND12" s="375"/>
      <c r="UNE12" s="375"/>
      <c r="UNF12" s="375"/>
      <c r="UNG12" s="375"/>
      <c r="UNH12" s="376"/>
      <c r="UNI12" s="375"/>
      <c r="UNJ12" s="376"/>
      <c r="UNK12" s="375"/>
      <c r="UNL12" s="375"/>
      <c r="UNM12" s="375"/>
      <c r="UNN12" s="375"/>
      <c r="UNO12" s="376"/>
      <c r="UNP12" s="375"/>
      <c r="UNQ12" s="376"/>
      <c r="UNR12" s="375"/>
      <c r="UNS12" s="375"/>
      <c r="UNT12" s="375"/>
      <c r="UNU12" s="375"/>
      <c r="UNV12" s="376"/>
      <c r="UNW12" s="375"/>
      <c r="UNX12" s="376"/>
      <c r="UNY12" s="375"/>
      <c r="UNZ12" s="375"/>
      <c r="UOA12" s="375"/>
      <c r="UOB12" s="375"/>
      <c r="UOC12" s="376"/>
      <c r="UOD12" s="375"/>
      <c r="UOE12" s="376"/>
      <c r="UOF12" s="375"/>
      <c r="UOG12" s="375"/>
      <c r="UOH12" s="375"/>
      <c r="UOI12" s="375"/>
      <c r="UOJ12" s="376"/>
      <c r="UOK12" s="375"/>
      <c r="UOL12" s="376"/>
      <c r="UOM12" s="375"/>
      <c r="UON12" s="375"/>
      <c r="UOO12" s="375"/>
      <c r="UOP12" s="375"/>
      <c r="UOQ12" s="376"/>
      <c r="UOR12" s="375"/>
      <c r="UOS12" s="376"/>
      <c r="UOT12" s="375"/>
      <c r="UOU12" s="375"/>
      <c r="UOV12" s="375"/>
      <c r="UOW12" s="375"/>
      <c r="UOX12" s="376"/>
      <c r="UOY12" s="375"/>
      <c r="UOZ12" s="376"/>
      <c r="UPA12" s="375"/>
      <c r="UPB12" s="375"/>
      <c r="UPC12" s="375"/>
      <c r="UPD12" s="375"/>
      <c r="UPE12" s="376"/>
      <c r="UPF12" s="375"/>
      <c r="UPG12" s="376"/>
      <c r="UPH12" s="375"/>
      <c r="UPI12" s="375"/>
      <c r="UPJ12" s="375"/>
      <c r="UPK12" s="375"/>
      <c r="UPL12" s="376"/>
      <c r="UPM12" s="375"/>
      <c r="UPN12" s="376"/>
      <c r="UPO12" s="375"/>
      <c r="UPP12" s="375"/>
      <c r="UPQ12" s="375"/>
      <c r="UPR12" s="375"/>
      <c r="UPS12" s="376"/>
      <c r="UPT12" s="375"/>
      <c r="UPU12" s="376"/>
      <c r="UPV12" s="375"/>
      <c r="UPW12" s="375"/>
      <c r="UPX12" s="375"/>
      <c r="UPY12" s="375"/>
      <c r="UPZ12" s="376"/>
      <c r="UQA12" s="375"/>
      <c r="UQB12" s="376"/>
      <c r="UQC12" s="375"/>
      <c r="UQD12" s="375"/>
      <c r="UQE12" s="375"/>
      <c r="UQF12" s="375"/>
      <c r="UQG12" s="376"/>
      <c r="UQH12" s="375"/>
      <c r="UQI12" s="376"/>
      <c r="UQJ12" s="375"/>
      <c r="UQK12" s="375"/>
      <c r="UQL12" s="375"/>
      <c r="UQM12" s="375"/>
      <c r="UQN12" s="376"/>
      <c r="UQO12" s="375"/>
      <c r="UQP12" s="376"/>
      <c r="UQQ12" s="375"/>
      <c r="UQR12" s="375"/>
      <c r="UQS12" s="375"/>
      <c r="UQT12" s="375"/>
      <c r="UQU12" s="376"/>
      <c r="UQV12" s="375"/>
      <c r="UQW12" s="376"/>
      <c r="UQX12" s="375"/>
      <c r="UQY12" s="375"/>
      <c r="UQZ12" s="375"/>
      <c r="URA12" s="375"/>
      <c r="URB12" s="376"/>
      <c r="URC12" s="375"/>
      <c r="URD12" s="376"/>
      <c r="URE12" s="375"/>
      <c r="URF12" s="375"/>
      <c r="URG12" s="375"/>
      <c r="URH12" s="375"/>
      <c r="URI12" s="376"/>
      <c r="URJ12" s="375"/>
      <c r="URK12" s="376"/>
      <c r="URL12" s="375"/>
      <c r="URM12" s="375"/>
      <c r="URN12" s="375"/>
      <c r="URO12" s="375"/>
      <c r="URP12" s="376"/>
      <c r="URQ12" s="375"/>
      <c r="URR12" s="376"/>
      <c r="URS12" s="375"/>
      <c r="URT12" s="375"/>
      <c r="URU12" s="375"/>
      <c r="URV12" s="375"/>
      <c r="URW12" s="376"/>
      <c r="URX12" s="375"/>
      <c r="URY12" s="376"/>
      <c r="URZ12" s="375"/>
      <c r="USA12" s="375"/>
      <c r="USB12" s="375"/>
      <c r="USC12" s="375"/>
      <c r="USD12" s="376"/>
      <c r="USE12" s="375"/>
      <c r="USF12" s="376"/>
      <c r="USG12" s="375"/>
      <c r="USH12" s="375"/>
      <c r="USI12" s="375"/>
      <c r="USJ12" s="375"/>
      <c r="USK12" s="376"/>
      <c r="USL12" s="375"/>
      <c r="USM12" s="376"/>
      <c r="USN12" s="375"/>
      <c r="USO12" s="375"/>
      <c r="USP12" s="375"/>
      <c r="USQ12" s="375"/>
      <c r="USR12" s="376"/>
      <c r="USS12" s="375"/>
      <c r="UST12" s="376"/>
      <c r="USU12" s="375"/>
      <c r="USV12" s="375"/>
      <c r="USW12" s="375"/>
      <c r="USX12" s="375"/>
      <c r="USY12" s="376"/>
      <c r="USZ12" s="375"/>
      <c r="UTA12" s="376"/>
      <c r="UTB12" s="375"/>
      <c r="UTC12" s="375"/>
      <c r="UTD12" s="375"/>
      <c r="UTE12" s="375"/>
      <c r="UTF12" s="376"/>
      <c r="UTG12" s="375"/>
      <c r="UTH12" s="376"/>
      <c r="UTI12" s="375"/>
      <c r="UTJ12" s="375"/>
      <c r="UTK12" s="375"/>
      <c r="UTL12" s="375"/>
      <c r="UTM12" s="376"/>
      <c r="UTN12" s="375"/>
      <c r="UTO12" s="376"/>
      <c r="UTP12" s="375"/>
      <c r="UTQ12" s="375"/>
      <c r="UTR12" s="375"/>
      <c r="UTS12" s="375"/>
      <c r="UTT12" s="376"/>
      <c r="UTU12" s="375"/>
      <c r="UTV12" s="376"/>
      <c r="UTW12" s="375"/>
      <c r="UTX12" s="375"/>
      <c r="UTY12" s="375"/>
      <c r="UTZ12" s="375"/>
      <c r="UUA12" s="376"/>
      <c r="UUB12" s="375"/>
      <c r="UUC12" s="376"/>
      <c r="UUD12" s="375"/>
      <c r="UUE12" s="375"/>
      <c r="UUF12" s="375"/>
      <c r="UUG12" s="375"/>
      <c r="UUH12" s="376"/>
      <c r="UUI12" s="375"/>
      <c r="UUJ12" s="376"/>
      <c r="UUK12" s="375"/>
      <c r="UUL12" s="375"/>
      <c r="UUM12" s="375"/>
      <c r="UUN12" s="375"/>
      <c r="UUO12" s="376"/>
      <c r="UUP12" s="375"/>
      <c r="UUQ12" s="376"/>
      <c r="UUR12" s="375"/>
      <c r="UUS12" s="375"/>
      <c r="UUT12" s="375"/>
      <c r="UUU12" s="375"/>
      <c r="UUV12" s="376"/>
      <c r="UUW12" s="375"/>
      <c r="UUX12" s="376"/>
      <c r="UUY12" s="375"/>
      <c r="UUZ12" s="375"/>
      <c r="UVA12" s="375"/>
      <c r="UVB12" s="375"/>
      <c r="UVC12" s="376"/>
      <c r="UVD12" s="375"/>
      <c r="UVE12" s="376"/>
      <c r="UVF12" s="375"/>
      <c r="UVG12" s="375"/>
      <c r="UVH12" s="375"/>
      <c r="UVI12" s="375"/>
      <c r="UVJ12" s="376"/>
      <c r="UVK12" s="375"/>
      <c r="UVL12" s="376"/>
      <c r="UVM12" s="375"/>
      <c r="UVN12" s="375"/>
      <c r="UVO12" s="375"/>
      <c r="UVP12" s="375"/>
      <c r="UVQ12" s="376"/>
      <c r="UVR12" s="375"/>
      <c r="UVS12" s="376"/>
      <c r="UVT12" s="375"/>
      <c r="UVU12" s="375"/>
      <c r="UVV12" s="375"/>
      <c r="UVW12" s="375"/>
      <c r="UVX12" s="376"/>
      <c r="UVY12" s="375"/>
      <c r="UVZ12" s="376"/>
      <c r="UWA12" s="375"/>
      <c r="UWB12" s="375"/>
      <c r="UWC12" s="375"/>
      <c r="UWD12" s="375"/>
      <c r="UWE12" s="376"/>
      <c r="UWF12" s="375"/>
      <c r="UWG12" s="376"/>
      <c r="UWH12" s="375"/>
      <c r="UWI12" s="375"/>
      <c r="UWJ12" s="375"/>
      <c r="UWK12" s="375"/>
      <c r="UWL12" s="376"/>
      <c r="UWM12" s="375"/>
      <c r="UWN12" s="376"/>
      <c r="UWO12" s="375"/>
      <c r="UWP12" s="375"/>
      <c r="UWQ12" s="375"/>
      <c r="UWR12" s="375"/>
      <c r="UWS12" s="376"/>
      <c r="UWT12" s="375"/>
      <c r="UWU12" s="376"/>
      <c r="UWV12" s="375"/>
      <c r="UWW12" s="375"/>
      <c r="UWX12" s="375"/>
      <c r="UWY12" s="375"/>
      <c r="UWZ12" s="376"/>
      <c r="UXA12" s="375"/>
      <c r="UXB12" s="376"/>
      <c r="UXC12" s="375"/>
      <c r="UXD12" s="375"/>
      <c r="UXE12" s="375"/>
      <c r="UXF12" s="375"/>
      <c r="UXG12" s="376"/>
      <c r="UXH12" s="375"/>
      <c r="UXI12" s="376"/>
      <c r="UXJ12" s="375"/>
      <c r="UXK12" s="375"/>
      <c r="UXL12" s="375"/>
      <c r="UXM12" s="375"/>
      <c r="UXN12" s="376"/>
      <c r="UXO12" s="375"/>
      <c r="UXP12" s="376"/>
      <c r="UXQ12" s="375"/>
      <c r="UXR12" s="375"/>
      <c r="UXS12" s="375"/>
      <c r="UXT12" s="375"/>
      <c r="UXU12" s="376"/>
      <c r="UXV12" s="375"/>
      <c r="UXW12" s="376"/>
      <c r="UXX12" s="375"/>
      <c r="UXY12" s="375"/>
      <c r="UXZ12" s="375"/>
      <c r="UYA12" s="375"/>
      <c r="UYB12" s="376"/>
      <c r="UYC12" s="375"/>
      <c r="UYD12" s="376"/>
      <c r="UYE12" s="375"/>
      <c r="UYF12" s="375"/>
      <c r="UYG12" s="375"/>
      <c r="UYH12" s="375"/>
      <c r="UYI12" s="376"/>
      <c r="UYJ12" s="375"/>
      <c r="UYK12" s="376"/>
      <c r="UYL12" s="375"/>
      <c r="UYM12" s="375"/>
      <c r="UYN12" s="375"/>
      <c r="UYO12" s="375"/>
      <c r="UYP12" s="376"/>
      <c r="UYQ12" s="375"/>
      <c r="UYR12" s="376"/>
      <c r="UYS12" s="375"/>
      <c r="UYT12" s="375"/>
      <c r="UYU12" s="375"/>
      <c r="UYV12" s="375"/>
      <c r="UYW12" s="376"/>
      <c r="UYX12" s="375"/>
      <c r="UYY12" s="376"/>
      <c r="UYZ12" s="375"/>
      <c r="UZA12" s="375"/>
      <c r="UZB12" s="375"/>
      <c r="UZC12" s="375"/>
      <c r="UZD12" s="376"/>
      <c r="UZE12" s="375"/>
      <c r="UZF12" s="376"/>
      <c r="UZG12" s="375"/>
      <c r="UZH12" s="375"/>
      <c r="UZI12" s="375"/>
      <c r="UZJ12" s="375"/>
      <c r="UZK12" s="376"/>
      <c r="UZL12" s="375"/>
      <c r="UZM12" s="376"/>
      <c r="UZN12" s="375"/>
      <c r="UZO12" s="375"/>
      <c r="UZP12" s="375"/>
      <c r="UZQ12" s="375"/>
      <c r="UZR12" s="376"/>
      <c r="UZS12" s="375"/>
      <c r="UZT12" s="376"/>
      <c r="UZU12" s="375"/>
      <c r="UZV12" s="375"/>
      <c r="UZW12" s="375"/>
      <c r="UZX12" s="375"/>
      <c r="UZY12" s="376"/>
      <c r="UZZ12" s="375"/>
      <c r="VAA12" s="376"/>
      <c r="VAB12" s="375"/>
      <c r="VAC12" s="375"/>
      <c r="VAD12" s="375"/>
      <c r="VAE12" s="375"/>
      <c r="VAF12" s="376"/>
      <c r="VAG12" s="375"/>
      <c r="VAH12" s="376"/>
      <c r="VAI12" s="375"/>
      <c r="VAJ12" s="375"/>
      <c r="VAK12" s="375"/>
      <c r="VAL12" s="375"/>
      <c r="VAM12" s="376"/>
      <c r="VAN12" s="375"/>
      <c r="VAO12" s="376"/>
      <c r="VAP12" s="375"/>
      <c r="VAQ12" s="375"/>
      <c r="VAR12" s="375"/>
      <c r="VAS12" s="375"/>
      <c r="VAT12" s="376"/>
      <c r="VAU12" s="375"/>
      <c r="VAV12" s="376"/>
      <c r="VAW12" s="375"/>
      <c r="VAX12" s="375"/>
      <c r="VAY12" s="375"/>
      <c r="VAZ12" s="375"/>
      <c r="VBA12" s="376"/>
      <c r="VBB12" s="375"/>
      <c r="VBC12" s="376"/>
      <c r="VBD12" s="375"/>
      <c r="VBE12" s="375"/>
      <c r="VBF12" s="375"/>
      <c r="VBG12" s="375"/>
      <c r="VBH12" s="376"/>
      <c r="VBI12" s="375"/>
      <c r="VBJ12" s="376"/>
      <c r="VBK12" s="375"/>
      <c r="VBL12" s="375"/>
      <c r="VBM12" s="375"/>
      <c r="VBN12" s="375"/>
      <c r="VBO12" s="376"/>
      <c r="VBP12" s="375"/>
      <c r="VBQ12" s="376"/>
      <c r="VBR12" s="375"/>
      <c r="VBS12" s="375"/>
      <c r="VBT12" s="375"/>
      <c r="VBU12" s="375"/>
      <c r="VBV12" s="376"/>
      <c r="VBW12" s="375"/>
      <c r="VBX12" s="376"/>
      <c r="VBY12" s="375"/>
      <c r="VBZ12" s="375"/>
      <c r="VCA12" s="375"/>
      <c r="VCB12" s="375"/>
      <c r="VCC12" s="376"/>
      <c r="VCD12" s="375"/>
      <c r="VCE12" s="376"/>
      <c r="VCF12" s="375"/>
      <c r="VCG12" s="375"/>
      <c r="VCH12" s="375"/>
      <c r="VCI12" s="375"/>
      <c r="VCJ12" s="376"/>
      <c r="VCK12" s="375"/>
      <c r="VCL12" s="376"/>
      <c r="VCM12" s="375"/>
      <c r="VCN12" s="375"/>
      <c r="VCO12" s="375"/>
      <c r="VCP12" s="375"/>
      <c r="VCQ12" s="376"/>
      <c r="VCR12" s="375"/>
      <c r="VCS12" s="376"/>
      <c r="VCT12" s="375"/>
      <c r="VCU12" s="375"/>
      <c r="VCV12" s="375"/>
      <c r="VCW12" s="375"/>
      <c r="VCX12" s="376"/>
      <c r="VCY12" s="375"/>
      <c r="VCZ12" s="376"/>
      <c r="VDA12" s="375"/>
      <c r="VDB12" s="375"/>
      <c r="VDC12" s="375"/>
      <c r="VDD12" s="375"/>
      <c r="VDE12" s="376"/>
      <c r="VDF12" s="375"/>
      <c r="VDG12" s="376"/>
      <c r="VDH12" s="375"/>
      <c r="VDI12" s="375"/>
      <c r="VDJ12" s="375"/>
      <c r="VDK12" s="375"/>
      <c r="VDL12" s="376"/>
      <c r="VDM12" s="375"/>
      <c r="VDN12" s="376"/>
      <c r="VDO12" s="375"/>
      <c r="VDP12" s="375"/>
      <c r="VDQ12" s="375"/>
      <c r="VDR12" s="375"/>
      <c r="VDS12" s="376"/>
      <c r="VDT12" s="375"/>
      <c r="VDU12" s="376"/>
      <c r="VDV12" s="375"/>
      <c r="VDW12" s="375"/>
      <c r="VDX12" s="375"/>
      <c r="VDY12" s="375"/>
      <c r="VDZ12" s="376"/>
      <c r="VEA12" s="375"/>
      <c r="VEB12" s="376"/>
      <c r="VEC12" s="375"/>
      <c r="VED12" s="375"/>
      <c r="VEE12" s="375"/>
      <c r="VEF12" s="375"/>
      <c r="VEG12" s="376"/>
      <c r="VEH12" s="375"/>
      <c r="VEI12" s="376"/>
      <c r="VEJ12" s="375"/>
      <c r="VEK12" s="375"/>
      <c r="VEL12" s="375"/>
      <c r="VEM12" s="375"/>
      <c r="VEN12" s="376"/>
      <c r="VEO12" s="375"/>
      <c r="VEP12" s="376"/>
      <c r="VEQ12" s="375"/>
      <c r="VER12" s="375"/>
      <c r="VES12" s="375"/>
      <c r="VET12" s="375"/>
      <c r="VEU12" s="376"/>
      <c r="VEV12" s="375"/>
      <c r="VEW12" s="376"/>
      <c r="VEX12" s="375"/>
      <c r="VEY12" s="375"/>
      <c r="VEZ12" s="375"/>
      <c r="VFA12" s="375"/>
      <c r="VFB12" s="376"/>
      <c r="VFC12" s="375"/>
      <c r="VFD12" s="376"/>
      <c r="VFE12" s="375"/>
      <c r="VFF12" s="375"/>
      <c r="VFG12" s="375"/>
      <c r="VFH12" s="375"/>
      <c r="VFI12" s="376"/>
      <c r="VFJ12" s="375"/>
      <c r="VFK12" s="376"/>
      <c r="VFL12" s="375"/>
      <c r="VFM12" s="375"/>
      <c r="VFN12" s="375"/>
      <c r="VFO12" s="375"/>
      <c r="VFP12" s="376"/>
      <c r="VFQ12" s="375"/>
      <c r="VFR12" s="376"/>
      <c r="VFS12" s="375"/>
      <c r="VFT12" s="375"/>
      <c r="VFU12" s="375"/>
      <c r="VFV12" s="375"/>
      <c r="VFW12" s="376"/>
      <c r="VFX12" s="375"/>
      <c r="VFY12" s="376"/>
      <c r="VFZ12" s="375"/>
      <c r="VGA12" s="375"/>
      <c r="VGB12" s="375"/>
      <c r="VGC12" s="375"/>
      <c r="VGD12" s="376"/>
      <c r="VGE12" s="375"/>
      <c r="VGF12" s="376"/>
      <c r="VGG12" s="375"/>
      <c r="VGH12" s="375"/>
      <c r="VGI12" s="375"/>
      <c r="VGJ12" s="375"/>
      <c r="VGK12" s="376"/>
      <c r="VGL12" s="375"/>
      <c r="VGM12" s="376"/>
      <c r="VGN12" s="375"/>
      <c r="VGO12" s="375"/>
      <c r="VGP12" s="375"/>
      <c r="VGQ12" s="375"/>
      <c r="VGR12" s="376"/>
      <c r="VGS12" s="375"/>
      <c r="VGT12" s="376"/>
      <c r="VGU12" s="375"/>
      <c r="VGV12" s="375"/>
      <c r="VGW12" s="375"/>
      <c r="VGX12" s="375"/>
      <c r="VGY12" s="376"/>
      <c r="VGZ12" s="375"/>
      <c r="VHA12" s="376"/>
      <c r="VHB12" s="375"/>
      <c r="VHC12" s="375"/>
      <c r="VHD12" s="375"/>
      <c r="VHE12" s="375"/>
      <c r="VHF12" s="376"/>
      <c r="VHG12" s="375"/>
      <c r="VHH12" s="376"/>
      <c r="VHI12" s="375"/>
      <c r="VHJ12" s="375"/>
      <c r="VHK12" s="375"/>
      <c r="VHL12" s="375"/>
      <c r="VHM12" s="376"/>
      <c r="VHN12" s="375"/>
      <c r="VHO12" s="376"/>
      <c r="VHP12" s="375"/>
      <c r="VHQ12" s="375"/>
      <c r="VHR12" s="375"/>
      <c r="VHS12" s="375"/>
      <c r="VHT12" s="376"/>
      <c r="VHU12" s="375"/>
      <c r="VHV12" s="376"/>
      <c r="VHW12" s="375"/>
      <c r="VHX12" s="375"/>
      <c r="VHY12" s="375"/>
      <c r="VHZ12" s="375"/>
      <c r="VIA12" s="376"/>
      <c r="VIB12" s="375"/>
      <c r="VIC12" s="376"/>
      <c r="VID12" s="375"/>
      <c r="VIE12" s="375"/>
      <c r="VIF12" s="375"/>
      <c r="VIG12" s="375"/>
      <c r="VIH12" s="376"/>
      <c r="VII12" s="375"/>
      <c r="VIJ12" s="376"/>
      <c r="VIK12" s="375"/>
      <c r="VIL12" s="375"/>
      <c r="VIM12" s="375"/>
      <c r="VIN12" s="375"/>
      <c r="VIO12" s="376"/>
      <c r="VIP12" s="375"/>
      <c r="VIQ12" s="376"/>
      <c r="VIR12" s="375"/>
      <c r="VIS12" s="375"/>
      <c r="VIT12" s="375"/>
      <c r="VIU12" s="375"/>
      <c r="VIV12" s="376"/>
      <c r="VIW12" s="375"/>
      <c r="VIX12" s="376"/>
      <c r="VIY12" s="375"/>
      <c r="VIZ12" s="375"/>
      <c r="VJA12" s="375"/>
      <c r="VJB12" s="375"/>
      <c r="VJC12" s="376"/>
      <c r="VJD12" s="375"/>
      <c r="VJE12" s="376"/>
      <c r="VJF12" s="375"/>
      <c r="VJG12" s="375"/>
      <c r="VJH12" s="375"/>
      <c r="VJI12" s="375"/>
      <c r="VJJ12" s="376"/>
      <c r="VJK12" s="375"/>
      <c r="VJL12" s="376"/>
      <c r="VJM12" s="375"/>
      <c r="VJN12" s="375"/>
      <c r="VJO12" s="375"/>
      <c r="VJP12" s="375"/>
      <c r="VJQ12" s="376"/>
      <c r="VJR12" s="375"/>
      <c r="VJS12" s="376"/>
      <c r="VJT12" s="375"/>
      <c r="VJU12" s="375"/>
      <c r="VJV12" s="375"/>
      <c r="VJW12" s="375"/>
      <c r="VJX12" s="376"/>
      <c r="VJY12" s="375"/>
      <c r="VJZ12" s="376"/>
      <c r="VKA12" s="375"/>
      <c r="VKB12" s="375"/>
      <c r="VKC12" s="375"/>
      <c r="VKD12" s="375"/>
      <c r="VKE12" s="376"/>
      <c r="VKF12" s="375"/>
      <c r="VKG12" s="376"/>
      <c r="VKH12" s="375"/>
      <c r="VKI12" s="375"/>
      <c r="VKJ12" s="375"/>
      <c r="VKK12" s="375"/>
      <c r="VKL12" s="376"/>
      <c r="VKM12" s="375"/>
      <c r="VKN12" s="376"/>
      <c r="VKO12" s="375"/>
      <c r="VKP12" s="375"/>
      <c r="VKQ12" s="375"/>
      <c r="VKR12" s="375"/>
      <c r="VKS12" s="376"/>
      <c r="VKT12" s="375"/>
      <c r="VKU12" s="376"/>
      <c r="VKV12" s="375"/>
      <c r="VKW12" s="375"/>
      <c r="VKX12" s="375"/>
      <c r="VKY12" s="375"/>
      <c r="VKZ12" s="376"/>
      <c r="VLA12" s="375"/>
      <c r="VLB12" s="376"/>
      <c r="VLC12" s="375"/>
      <c r="VLD12" s="375"/>
      <c r="VLE12" s="375"/>
      <c r="VLF12" s="375"/>
      <c r="VLG12" s="376"/>
      <c r="VLH12" s="375"/>
      <c r="VLI12" s="376"/>
      <c r="VLJ12" s="375"/>
      <c r="VLK12" s="375"/>
      <c r="VLL12" s="375"/>
      <c r="VLM12" s="375"/>
      <c r="VLN12" s="376"/>
      <c r="VLO12" s="375"/>
      <c r="VLP12" s="376"/>
      <c r="VLQ12" s="375"/>
      <c r="VLR12" s="375"/>
      <c r="VLS12" s="375"/>
      <c r="VLT12" s="375"/>
      <c r="VLU12" s="376"/>
      <c r="VLV12" s="375"/>
      <c r="VLW12" s="376"/>
      <c r="VLX12" s="375"/>
      <c r="VLY12" s="375"/>
      <c r="VLZ12" s="375"/>
      <c r="VMA12" s="375"/>
      <c r="VMB12" s="376"/>
      <c r="VMC12" s="375"/>
      <c r="VMD12" s="376"/>
      <c r="VME12" s="375"/>
      <c r="VMF12" s="375"/>
      <c r="VMG12" s="375"/>
      <c r="VMH12" s="375"/>
      <c r="VMI12" s="376"/>
      <c r="VMJ12" s="375"/>
      <c r="VMK12" s="376"/>
      <c r="VML12" s="375"/>
      <c r="VMM12" s="375"/>
      <c r="VMN12" s="375"/>
      <c r="VMO12" s="375"/>
      <c r="VMP12" s="376"/>
      <c r="VMQ12" s="375"/>
      <c r="VMR12" s="376"/>
      <c r="VMS12" s="375"/>
      <c r="VMT12" s="375"/>
      <c r="VMU12" s="375"/>
      <c r="VMV12" s="375"/>
      <c r="VMW12" s="376"/>
      <c r="VMX12" s="375"/>
      <c r="VMY12" s="376"/>
      <c r="VMZ12" s="375"/>
      <c r="VNA12" s="375"/>
      <c r="VNB12" s="375"/>
      <c r="VNC12" s="375"/>
      <c r="VND12" s="376"/>
      <c r="VNE12" s="375"/>
      <c r="VNF12" s="376"/>
      <c r="VNG12" s="375"/>
      <c r="VNH12" s="375"/>
      <c r="VNI12" s="375"/>
      <c r="VNJ12" s="375"/>
      <c r="VNK12" s="376"/>
      <c r="VNL12" s="375"/>
      <c r="VNM12" s="376"/>
      <c r="VNN12" s="375"/>
      <c r="VNO12" s="375"/>
      <c r="VNP12" s="375"/>
      <c r="VNQ12" s="375"/>
      <c r="VNR12" s="376"/>
      <c r="VNS12" s="375"/>
      <c r="VNT12" s="376"/>
      <c r="VNU12" s="375"/>
      <c r="VNV12" s="375"/>
      <c r="VNW12" s="375"/>
      <c r="VNX12" s="375"/>
      <c r="VNY12" s="376"/>
      <c r="VNZ12" s="375"/>
      <c r="VOA12" s="376"/>
      <c r="VOB12" s="375"/>
      <c r="VOC12" s="375"/>
      <c r="VOD12" s="375"/>
      <c r="VOE12" s="375"/>
      <c r="VOF12" s="376"/>
      <c r="VOG12" s="375"/>
      <c r="VOH12" s="376"/>
      <c r="VOI12" s="375"/>
      <c r="VOJ12" s="375"/>
      <c r="VOK12" s="375"/>
      <c r="VOL12" s="375"/>
      <c r="VOM12" s="376"/>
      <c r="VON12" s="375"/>
      <c r="VOO12" s="376"/>
      <c r="VOP12" s="375"/>
      <c r="VOQ12" s="375"/>
      <c r="VOR12" s="375"/>
      <c r="VOS12" s="375"/>
      <c r="VOT12" s="376"/>
      <c r="VOU12" s="375"/>
      <c r="VOV12" s="376"/>
      <c r="VOW12" s="375"/>
      <c r="VOX12" s="375"/>
      <c r="VOY12" s="375"/>
      <c r="VOZ12" s="375"/>
      <c r="VPA12" s="376"/>
      <c r="VPB12" s="375"/>
      <c r="VPC12" s="376"/>
      <c r="VPD12" s="375"/>
      <c r="VPE12" s="375"/>
      <c r="VPF12" s="375"/>
      <c r="VPG12" s="375"/>
      <c r="VPH12" s="376"/>
      <c r="VPI12" s="375"/>
      <c r="VPJ12" s="376"/>
      <c r="VPK12" s="375"/>
      <c r="VPL12" s="375"/>
      <c r="VPM12" s="375"/>
      <c r="VPN12" s="375"/>
      <c r="VPO12" s="376"/>
      <c r="VPP12" s="375"/>
      <c r="VPQ12" s="376"/>
      <c r="VPR12" s="375"/>
      <c r="VPS12" s="375"/>
      <c r="VPT12" s="375"/>
      <c r="VPU12" s="375"/>
      <c r="VPV12" s="376"/>
      <c r="VPW12" s="375"/>
      <c r="VPX12" s="376"/>
      <c r="VPY12" s="375"/>
      <c r="VPZ12" s="375"/>
      <c r="VQA12" s="375"/>
      <c r="VQB12" s="375"/>
      <c r="VQC12" s="376"/>
      <c r="VQD12" s="375"/>
      <c r="VQE12" s="376"/>
      <c r="VQF12" s="375"/>
      <c r="VQG12" s="375"/>
      <c r="VQH12" s="375"/>
      <c r="VQI12" s="375"/>
      <c r="VQJ12" s="376"/>
      <c r="VQK12" s="375"/>
      <c r="VQL12" s="376"/>
      <c r="VQM12" s="375"/>
      <c r="VQN12" s="375"/>
      <c r="VQO12" s="375"/>
      <c r="VQP12" s="375"/>
      <c r="VQQ12" s="376"/>
      <c r="VQR12" s="375"/>
      <c r="VQS12" s="376"/>
      <c r="VQT12" s="375"/>
      <c r="VQU12" s="375"/>
      <c r="VQV12" s="375"/>
      <c r="VQW12" s="375"/>
      <c r="VQX12" s="376"/>
      <c r="VQY12" s="375"/>
      <c r="VQZ12" s="376"/>
      <c r="VRA12" s="375"/>
      <c r="VRB12" s="375"/>
      <c r="VRC12" s="375"/>
      <c r="VRD12" s="375"/>
      <c r="VRE12" s="376"/>
      <c r="VRF12" s="375"/>
      <c r="VRG12" s="376"/>
      <c r="VRH12" s="375"/>
      <c r="VRI12" s="375"/>
      <c r="VRJ12" s="375"/>
      <c r="VRK12" s="375"/>
      <c r="VRL12" s="376"/>
      <c r="VRM12" s="375"/>
      <c r="VRN12" s="376"/>
      <c r="VRO12" s="375"/>
      <c r="VRP12" s="375"/>
      <c r="VRQ12" s="375"/>
      <c r="VRR12" s="375"/>
      <c r="VRS12" s="376"/>
      <c r="VRT12" s="375"/>
      <c r="VRU12" s="376"/>
      <c r="VRV12" s="375"/>
      <c r="VRW12" s="375"/>
      <c r="VRX12" s="375"/>
      <c r="VRY12" s="375"/>
      <c r="VRZ12" s="376"/>
      <c r="VSA12" s="375"/>
      <c r="VSB12" s="376"/>
      <c r="VSC12" s="375"/>
      <c r="VSD12" s="375"/>
      <c r="VSE12" s="375"/>
      <c r="VSF12" s="375"/>
      <c r="VSG12" s="376"/>
      <c r="VSH12" s="375"/>
      <c r="VSI12" s="376"/>
      <c r="VSJ12" s="375"/>
      <c r="VSK12" s="375"/>
      <c r="VSL12" s="375"/>
      <c r="VSM12" s="375"/>
      <c r="VSN12" s="376"/>
      <c r="VSO12" s="375"/>
      <c r="VSP12" s="376"/>
      <c r="VSQ12" s="375"/>
      <c r="VSR12" s="375"/>
      <c r="VSS12" s="375"/>
      <c r="VST12" s="375"/>
      <c r="VSU12" s="376"/>
      <c r="VSV12" s="375"/>
      <c r="VSW12" s="376"/>
      <c r="VSX12" s="375"/>
      <c r="VSY12" s="375"/>
      <c r="VSZ12" s="375"/>
      <c r="VTA12" s="375"/>
      <c r="VTB12" s="376"/>
      <c r="VTC12" s="375"/>
      <c r="VTD12" s="376"/>
      <c r="VTE12" s="375"/>
      <c r="VTF12" s="375"/>
      <c r="VTG12" s="375"/>
      <c r="VTH12" s="375"/>
      <c r="VTI12" s="376"/>
      <c r="VTJ12" s="375"/>
      <c r="VTK12" s="376"/>
      <c r="VTL12" s="375"/>
      <c r="VTM12" s="375"/>
      <c r="VTN12" s="375"/>
      <c r="VTO12" s="375"/>
      <c r="VTP12" s="376"/>
      <c r="VTQ12" s="375"/>
      <c r="VTR12" s="376"/>
      <c r="VTS12" s="375"/>
      <c r="VTT12" s="375"/>
      <c r="VTU12" s="375"/>
      <c r="VTV12" s="375"/>
      <c r="VTW12" s="376"/>
      <c r="VTX12" s="375"/>
      <c r="VTY12" s="376"/>
      <c r="VTZ12" s="375"/>
      <c r="VUA12" s="375"/>
      <c r="VUB12" s="375"/>
      <c r="VUC12" s="375"/>
      <c r="VUD12" s="376"/>
      <c r="VUE12" s="375"/>
      <c r="VUF12" s="376"/>
      <c r="VUG12" s="375"/>
      <c r="VUH12" s="375"/>
      <c r="VUI12" s="375"/>
      <c r="VUJ12" s="375"/>
      <c r="VUK12" s="376"/>
      <c r="VUL12" s="375"/>
      <c r="VUM12" s="376"/>
      <c r="VUN12" s="375"/>
      <c r="VUO12" s="375"/>
      <c r="VUP12" s="375"/>
      <c r="VUQ12" s="375"/>
      <c r="VUR12" s="376"/>
      <c r="VUS12" s="375"/>
      <c r="VUT12" s="376"/>
      <c r="VUU12" s="375"/>
      <c r="VUV12" s="375"/>
      <c r="VUW12" s="375"/>
      <c r="VUX12" s="375"/>
      <c r="VUY12" s="376"/>
      <c r="VUZ12" s="375"/>
      <c r="VVA12" s="376"/>
      <c r="VVB12" s="375"/>
      <c r="VVC12" s="375"/>
      <c r="VVD12" s="375"/>
      <c r="VVE12" s="375"/>
      <c r="VVF12" s="376"/>
      <c r="VVG12" s="375"/>
      <c r="VVH12" s="376"/>
      <c r="VVI12" s="375"/>
      <c r="VVJ12" s="375"/>
      <c r="VVK12" s="375"/>
      <c r="VVL12" s="375"/>
      <c r="VVM12" s="376"/>
      <c r="VVN12" s="375"/>
      <c r="VVO12" s="376"/>
      <c r="VVP12" s="375"/>
      <c r="VVQ12" s="375"/>
      <c r="VVR12" s="375"/>
      <c r="VVS12" s="375"/>
      <c r="VVT12" s="376"/>
      <c r="VVU12" s="375"/>
      <c r="VVV12" s="376"/>
      <c r="VVW12" s="375"/>
      <c r="VVX12" s="375"/>
      <c r="VVY12" s="375"/>
      <c r="VVZ12" s="375"/>
      <c r="VWA12" s="376"/>
      <c r="VWB12" s="375"/>
      <c r="VWC12" s="376"/>
      <c r="VWD12" s="375"/>
      <c r="VWE12" s="375"/>
      <c r="VWF12" s="375"/>
      <c r="VWG12" s="375"/>
      <c r="VWH12" s="376"/>
      <c r="VWI12" s="375"/>
      <c r="VWJ12" s="376"/>
      <c r="VWK12" s="375"/>
      <c r="VWL12" s="375"/>
      <c r="VWM12" s="375"/>
      <c r="VWN12" s="375"/>
      <c r="VWO12" s="376"/>
      <c r="VWP12" s="375"/>
      <c r="VWQ12" s="376"/>
      <c r="VWR12" s="375"/>
      <c r="VWS12" s="375"/>
      <c r="VWT12" s="375"/>
      <c r="VWU12" s="375"/>
      <c r="VWV12" s="376"/>
      <c r="VWW12" s="375"/>
      <c r="VWX12" s="376"/>
      <c r="VWY12" s="375"/>
      <c r="VWZ12" s="375"/>
      <c r="VXA12" s="375"/>
      <c r="VXB12" s="375"/>
      <c r="VXC12" s="376"/>
      <c r="VXD12" s="375"/>
      <c r="VXE12" s="376"/>
      <c r="VXF12" s="375"/>
      <c r="VXG12" s="375"/>
      <c r="VXH12" s="375"/>
      <c r="VXI12" s="375"/>
      <c r="VXJ12" s="376"/>
      <c r="VXK12" s="375"/>
      <c r="VXL12" s="376"/>
      <c r="VXM12" s="375"/>
      <c r="VXN12" s="375"/>
      <c r="VXO12" s="375"/>
      <c r="VXP12" s="375"/>
      <c r="VXQ12" s="376"/>
      <c r="VXR12" s="375"/>
      <c r="VXS12" s="376"/>
      <c r="VXT12" s="375"/>
      <c r="VXU12" s="375"/>
      <c r="VXV12" s="375"/>
      <c r="VXW12" s="375"/>
      <c r="VXX12" s="376"/>
      <c r="VXY12" s="375"/>
      <c r="VXZ12" s="376"/>
      <c r="VYA12" s="375"/>
      <c r="VYB12" s="375"/>
      <c r="VYC12" s="375"/>
      <c r="VYD12" s="375"/>
      <c r="VYE12" s="376"/>
      <c r="VYF12" s="375"/>
      <c r="VYG12" s="376"/>
      <c r="VYH12" s="375"/>
      <c r="VYI12" s="375"/>
      <c r="VYJ12" s="375"/>
      <c r="VYK12" s="375"/>
      <c r="VYL12" s="376"/>
      <c r="VYM12" s="375"/>
      <c r="VYN12" s="376"/>
      <c r="VYO12" s="375"/>
      <c r="VYP12" s="375"/>
      <c r="VYQ12" s="375"/>
      <c r="VYR12" s="375"/>
      <c r="VYS12" s="376"/>
      <c r="VYT12" s="375"/>
      <c r="VYU12" s="376"/>
      <c r="VYV12" s="375"/>
      <c r="VYW12" s="375"/>
      <c r="VYX12" s="375"/>
      <c r="VYY12" s="375"/>
      <c r="VYZ12" s="376"/>
      <c r="VZA12" s="375"/>
      <c r="VZB12" s="376"/>
      <c r="VZC12" s="375"/>
      <c r="VZD12" s="375"/>
      <c r="VZE12" s="375"/>
      <c r="VZF12" s="375"/>
      <c r="VZG12" s="376"/>
      <c r="VZH12" s="375"/>
      <c r="VZI12" s="376"/>
      <c r="VZJ12" s="375"/>
      <c r="VZK12" s="375"/>
      <c r="VZL12" s="375"/>
      <c r="VZM12" s="375"/>
      <c r="VZN12" s="376"/>
      <c r="VZO12" s="375"/>
      <c r="VZP12" s="376"/>
      <c r="VZQ12" s="375"/>
      <c r="VZR12" s="375"/>
      <c r="VZS12" s="375"/>
      <c r="VZT12" s="375"/>
      <c r="VZU12" s="376"/>
      <c r="VZV12" s="375"/>
      <c r="VZW12" s="376"/>
      <c r="VZX12" s="375"/>
      <c r="VZY12" s="375"/>
      <c r="VZZ12" s="375"/>
      <c r="WAA12" s="375"/>
      <c r="WAB12" s="376"/>
      <c r="WAC12" s="375"/>
      <c r="WAD12" s="376"/>
      <c r="WAE12" s="375"/>
      <c r="WAF12" s="375"/>
      <c r="WAG12" s="375"/>
      <c r="WAH12" s="375"/>
      <c r="WAI12" s="376"/>
      <c r="WAJ12" s="375"/>
      <c r="WAK12" s="376"/>
      <c r="WAL12" s="375"/>
      <c r="WAM12" s="375"/>
      <c r="WAN12" s="375"/>
      <c r="WAO12" s="375"/>
      <c r="WAP12" s="376"/>
      <c r="WAQ12" s="375"/>
      <c r="WAR12" s="376"/>
      <c r="WAS12" s="375"/>
      <c r="WAT12" s="375"/>
      <c r="WAU12" s="375"/>
      <c r="WAV12" s="375"/>
      <c r="WAW12" s="376"/>
      <c r="WAX12" s="375"/>
      <c r="WAY12" s="376"/>
      <c r="WAZ12" s="375"/>
      <c r="WBA12" s="375"/>
      <c r="WBB12" s="375"/>
      <c r="WBC12" s="375"/>
      <c r="WBD12" s="376"/>
      <c r="WBE12" s="375"/>
      <c r="WBF12" s="376"/>
      <c r="WBG12" s="375"/>
      <c r="WBH12" s="375"/>
      <c r="WBI12" s="375"/>
      <c r="WBJ12" s="375"/>
      <c r="WBK12" s="376"/>
      <c r="WBL12" s="375"/>
      <c r="WBM12" s="376"/>
      <c r="WBN12" s="375"/>
      <c r="WBO12" s="375"/>
      <c r="WBP12" s="375"/>
      <c r="WBQ12" s="375"/>
      <c r="WBR12" s="376"/>
      <c r="WBS12" s="375"/>
      <c r="WBT12" s="376"/>
      <c r="WBU12" s="375"/>
      <c r="WBV12" s="375"/>
      <c r="WBW12" s="375"/>
      <c r="WBX12" s="375"/>
      <c r="WBY12" s="376"/>
      <c r="WBZ12" s="375"/>
      <c r="WCA12" s="376"/>
      <c r="WCB12" s="375"/>
      <c r="WCC12" s="375"/>
      <c r="WCD12" s="375"/>
      <c r="WCE12" s="375"/>
      <c r="WCF12" s="376"/>
      <c r="WCG12" s="375"/>
      <c r="WCH12" s="376"/>
      <c r="WCI12" s="375"/>
      <c r="WCJ12" s="375"/>
      <c r="WCK12" s="375"/>
      <c r="WCL12" s="375"/>
      <c r="WCM12" s="376"/>
      <c r="WCN12" s="375"/>
      <c r="WCO12" s="376"/>
      <c r="WCP12" s="375"/>
      <c r="WCQ12" s="375"/>
      <c r="WCR12" s="375"/>
      <c r="WCS12" s="375"/>
      <c r="WCT12" s="376"/>
      <c r="WCU12" s="375"/>
      <c r="WCV12" s="376"/>
      <c r="WCW12" s="375"/>
      <c r="WCX12" s="375"/>
      <c r="WCY12" s="375"/>
      <c r="WCZ12" s="375"/>
      <c r="WDA12" s="376"/>
      <c r="WDB12" s="375"/>
      <c r="WDC12" s="376"/>
      <c r="WDD12" s="375"/>
      <c r="WDE12" s="375"/>
      <c r="WDF12" s="375"/>
      <c r="WDG12" s="375"/>
      <c r="WDH12" s="376"/>
      <c r="WDI12" s="375"/>
      <c r="WDJ12" s="376"/>
      <c r="WDK12" s="375"/>
      <c r="WDL12" s="375"/>
      <c r="WDM12" s="375"/>
      <c r="WDN12" s="375"/>
      <c r="WDO12" s="376"/>
      <c r="WDP12" s="375"/>
      <c r="WDQ12" s="376"/>
      <c r="WDR12" s="375"/>
      <c r="WDS12" s="375"/>
      <c r="WDT12" s="375"/>
      <c r="WDU12" s="375"/>
      <c r="WDV12" s="376"/>
      <c r="WDW12" s="375"/>
      <c r="WDX12" s="376"/>
      <c r="WDY12" s="375"/>
      <c r="WDZ12" s="375"/>
      <c r="WEA12" s="375"/>
      <c r="WEB12" s="375"/>
      <c r="WEC12" s="376"/>
      <c r="WED12" s="375"/>
      <c r="WEE12" s="376"/>
      <c r="WEF12" s="375"/>
      <c r="WEG12" s="375"/>
      <c r="WEH12" s="375"/>
      <c r="WEI12" s="375"/>
      <c r="WEJ12" s="376"/>
      <c r="WEK12" s="375"/>
      <c r="WEL12" s="376"/>
      <c r="WEM12" s="375"/>
      <c r="WEN12" s="375"/>
      <c r="WEO12" s="375"/>
      <c r="WEP12" s="375"/>
      <c r="WEQ12" s="376"/>
      <c r="WER12" s="375"/>
      <c r="WES12" s="376"/>
      <c r="WET12" s="375"/>
      <c r="WEU12" s="375"/>
      <c r="WEV12" s="375"/>
      <c r="WEW12" s="375"/>
      <c r="WEX12" s="376"/>
      <c r="WEY12" s="375"/>
      <c r="WEZ12" s="376"/>
      <c r="WFA12" s="375"/>
      <c r="WFB12" s="375"/>
      <c r="WFC12" s="375"/>
      <c r="WFD12" s="375"/>
      <c r="WFE12" s="376"/>
      <c r="WFF12" s="375"/>
      <c r="WFG12" s="376"/>
      <c r="WFH12" s="375"/>
      <c r="WFI12" s="375"/>
      <c r="WFJ12" s="375"/>
      <c r="WFK12" s="375"/>
      <c r="WFL12" s="376"/>
      <c r="WFM12" s="375"/>
      <c r="WFN12" s="376"/>
      <c r="WFO12" s="375"/>
      <c r="WFP12" s="375"/>
      <c r="WFQ12" s="375"/>
      <c r="WFR12" s="375"/>
      <c r="WFS12" s="376"/>
      <c r="WFT12" s="375"/>
      <c r="WFU12" s="376"/>
      <c r="WFV12" s="375"/>
      <c r="WFW12" s="375"/>
      <c r="WFX12" s="375"/>
      <c r="WFY12" s="375"/>
      <c r="WFZ12" s="376"/>
      <c r="WGA12" s="375"/>
      <c r="WGB12" s="376"/>
      <c r="WGC12" s="375"/>
      <c r="WGD12" s="375"/>
      <c r="WGE12" s="375"/>
      <c r="WGF12" s="375"/>
      <c r="WGG12" s="376"/>
      <c r="WGH12" s="375"/>
      <c r="WGI12" s="376"/>
      <c r="WGJ12" s="375"/>
      <c r="WGK12" s="375"/>
      <c r="WGL12" s="375"/>
      <c r="WGM12" s="375"/>
      <c r="WGN12" s="376"/>
      <c r="WGO12" s="375"/>
      <c r="WGP12" s="376"/>
      <c r="WGQ12" s="375"/>
      <c r="WGR12" s="375"/>
      <c r="WGS12" s="375"/>
      <c r="WGT12" s="375"/>
      <c r="WGU12" s="376"/>
      <c r="WGV12" s="375"/>
      <c r="WGW12" s="376"/>
      <c r="WGX12" s="375"/>
      <c r="WGY12" s="375"/>
      <c r="WGZ12" s="375"/>
      <c r="WHA12" s="375"/>
      <c r="WHB12" s="376"/>
      <c r="WHC12" s="375"/>
      <c r="WHD12" s="376"/>
      <c r="WHE12" s="375"/>
      <c r="WHF12" s="375"/>
      <c r="WHG12" s="375"/>
      <c r="WHH12" s="375"/>
      <c r="WHI12" s="376"/>
      <c r="WHJ12" s="375"/>
      <c r="WHK12" s="376"/>
      <c r="WHL12" s="375"/>
      <c r="WHM12" s="375"/>
      <c r="WHN12" s="375"/>
      <c r="WHO12" s="375"/>
      <c r="WHP12" s="376"/>
      <c r="WHQ12" s="375"/>
      <c r="WHR12" s="376"/>
      <c r="WHS12" s="375"/>
      <c r="WHT12" s="375"/>
      <c r="WHU12" s="375"/>
      <c r="WHV12" s="375"/>
      <c r="WHW12" s="376"/>
      <c r="WHX12" s="375"/>
      <c r="WHY12" s="376"/>
      <c r="WHZ12" s="375"/>
      <c r="WIA12" s="375"/>
      <c r="WIB12" s="375"/>
      <c r="WIC12" s="375"/>
      <c r="WID12" s="376"/>
      <c r="WIE12" s="375"/>
      <c r="WIF12" s="376"/>
      <c r="WIG12" s="375"/>
      <c r="WIH12" s="375"/>
      <c r="WII12" s="375"/>
      <c r="WIJ12" s="375"/>
      <c r="WIK12" s="376"/>
      <c r="WIL12" s="375"/>
      <c r="WIM12" s="376"/>
      <c r="WIN12" s="375"/>
      <c r="WIO12" s="375"/>
      <c r="WIP12" s="375"/>
      <c r="WIQ12" s="375"/>
      <c r="WIR12" s="376"/>
      <c r="WIS12" s="375"/>
      <c r="WIT12" s="376"/>
      <c r="WIU12" s="375"/>
      <c r="WIV12" s="375"/>
      <c r="WIW12" s="375"/>
      <c r="WIX12" s="375"/>
      <c r="WIY12" s="376"/>
      <c r="WIZ12" s="375"/>
      <c r="WJA12" s="376"/>
      <c r="WJB12" s="375"/>
      <c r="WJC12" s="375"/>
      <c r="WJD12" s="375"/>
      <c r="WJE12" s="375"/>
      <c r="WJF12" s="376"/>
      <c r="WJG12" s="375"/>
      <c r="WJH12" s="376"/>
      <c r="WJI12" s="375"/>
      <c r="WJJ12" s="375"/>
      <c r="WJK12" s="375"/>
      <c r="WJL12" s="375"/>
      <c r="WJM12" s="376"/>
      <c r="WJN12" s="375"/>
      <c r="WJO12" s="376"/>
      <c r="WJP12" s="375"/>
      <c r="WJQ12" s="375"/>
      <c r="WJR12" s="375"/>
      <c r="WJS12" s="375"/>
      <c r="WJT12" s="376"/>
      <c r="WJU12" s="375"/>
      <c r="WJV12" s="376"/>
      <c r="WJW12" s="375"/>
      <c r="WJX12" s="375"/>
      <c r="WJY12" s="375"/>
      <c r="WJZ12" s="375"/>
      <c r="WKA12" s="376"/>
      <c r="WKB12" s="375"/>
      <c r="WKC12" s="376"/>
      <c r="WKD12" s="375"/>
      <c r="WKE12" s="375"/>
      <c r="WKF12" s="375"/>
      <c r="WKG12" s="375"/>
      <c r="WKH12" s="376"/>
      <c r="WKI12" s="375"/>
      <c r="WKJ12" s="376"/>
      <c r="WKK12" s="375"/>
      <c r="WKL12" s="375"/>
      <c r="WKM12" s="375"/>
      <c r="WKN12" s="375"/>
      <c r="WKO12" s="376"/>
      <c r="WKP12" s="375"/>
      <c r="WKQ12" s="376"/>
      <c r="WKR12" s="375"/>
      <c r="WKS12" s="375"/>
      <c r="WKT12" s="375"/>
      <c r="WKU12" s="375"/>
      <c r="WKV12" s="376"/>
      <c r="WKW12" s="375"/>
      <c r="WKX12" s="376"/>
      <c r="WKY12" s="375"/>
      <c r="WKZ12" s="375"/>
      <c r="WLA12" s="375"/>
      <c r="WLB12" s="375"/>
      <c r="WLC12" s="376"/>
      <c r="WLD12" s="375"/>
      <c r="WLE12" s="376"/>
      <c r="WLF12" s="375"/>
      <c r="WLG12" s="375"/>
      <c r="WLH12" s="375"/>
      <c r="WLI12" s="375"/>
      <c r="WLJ12" s="376"/>
      <c r="WLK12" s="375"/>
      <c r="WLL12" s="376"/>
      <c r="WLM12" s="375"/>
      <c r="WLN12" s="375"/>
      <c r="WLO12" s="375"/>
      <c r="WLP12" s="375"/>
      <c r="WLQ12" s="376"/>
      <c r="WLR12" s="375"/>
      <c r="WLS12" s="376"/>
      <c r="WLT12" s="375"/>
      <c r="WLU12" s="375"/>
      <c r="WLV12" s="375"/>
      <c r="WLW12" s="375"/>
      <c r="WLX12" s="376"/>
      <c r="WLY12" s="375"/>
      <c r="WLZ12" s="376"/>
      <c r="WMA12" s="375"/>
      <c r="WMB12" s="375"/>
      <c r="WMC12" s="375"/>
      <c r="WMD12" s="375"/>
      <c r="WME12" s="376"/>
      <c r="WMF12" s="375"/>
      <c r="WMG12" s="376"/>
      <c r="WMH12" s="375"/>
      <c r="WMI12" s="375"/>
      <c r="WMJ12" s="375"/>
      <c r="WMK12" s="375"/>
      <c r="WML12" s="376"/>
      <c r="WMM12" s="375"/>
      <c r="WMN12" s="376"/>
      <c r="WMO12" s="375"/>
      <c r="WMP12" s="375"/>
      <c r="WMQ12" s="375"/>
      <c r="WMR12" s="375"/>
      <c r="WMS12" s="376"/>
      <c r="WMT12" s="375"/>
      <c r="WMU12" s="376"/>
      <c r="WMV12" s="375"/>
      <c r="WMW12" s="375"/>
      <c r="WMX12" s="375"/>
      <c r="WMY12" s="375"/>
      <c r="WMZ12" s="376"/>
      <c r="WNA12" s="375"/>
      <c r="WNB12" s="376"/>
      <c r="WNC12" s="375"/>
      <c r="WND12" s="375"/>
      <c r="WNE12" s="375"/>
      <c r="WNF12" s="375"/>
      <c r="WNG12" s="376"/>
      <c r="WNH12" s="375"/>
      <c r="WNI12" s="376"/>
      <c r="WNJ12" s="375"/>
      <c r="WNK12" s="375"/>
      <c r="WNL12" s="375"/>
      <c r="WNM12" s="375"/>
      <c r="WNN12" s="376"/>
      <c r="WNO12" s="375"/>
      <c r="WNP12" s="376"/>
      <c r="WNQ12" s="375"/>
      <c r="WNR12" s="375"/>
      <c r="WNS12" s="375"/>
      <c r="WNT12" s="375"/>
      <c r="WNU12" s="376"/>
      <c r="WNV12" s="375"/>
      <c r="WNW12" s="376"/>
      <c r="WNX12" s="375"/>
      <c r="WNY12" s="375"/>
      <c r="WNZ12" s="375"/>
      <c r="WOA12" s="375"/>
      <c r="WOB12" s="376"/>
      <c r="WOC12" s="375"/>
      <c r="WOD12" s="376"/>
      <c r="WOE12" s="375"/>
      <c r="WOF12" s="375"/>
      <c r="WOG12" s="375"/>
      <c r="WOH12" s="375"/>
      <c r="WOI12" s="376"/>
      <c r="WOJ12" s="375"/>
      <c r="WOK12" s="376"/>
      <c r="WOL12" s="375"/>
      <c r="WOM12" s="375"/>
      <c r="WON12" s="375"/>
      <c r="WOO12" s="375"/>
      <c r="WOP12" s="376"/>
      <c r="WOQ12" s="375"/>
      <c r="WOR12" s="376"/>
      <c r="WOS12" s="375"/>
      <c r="WOT12" s="375"/>
      <c r="WOU12" s="375"/>
      <c r="WOV12" s="375"/>
      <c r="WOW12" s="376"/>
      <c r="WOX12" s="375"/>
      <c r="WOY12" s="376"/>
      <c r="WOZ12" s="375"/>
      <c r="WPA12" s="375"/>
      <c r="WPB12" s="375"/>
      <c r="WPC12" s="375"/>
      <c r="WPD12" s="376"/>
      <c r="WPE12" s="375"/>
      <c r="WPF12" s="376"/>
      <c r="WPG12" s="375"/>
      <c r="WPH12" s="375"/>
      <c r="WPI12" s="375"/>
      <c r="WPJ12" s="375"/>
      <c r="WPK12" s="376"/>
      <c r="WPL12" s="375"/>
      <c r="WPM12" s="376"/>
      <c r="WPN12" s="375"/>
      <c r="WPO12" s="375"/>
      <c r="WPP12" s="375"/>
      <c r="WPQ12" s="375"/>
      <c r="WPR12" s="376"/>
      <c r="WPS12" s="375"/>
      <c r="WPT12" s="376"/>
      <c r="WPU12" s="375"/>
      <c r="WPV12" s="375"/>
      <c r="WPW12" s="375"/>
      <c r="WPX12" s="375"/>
      <c r="WPY12" s="376"/>
      <c r="WPZ12" s="375"/>
      <c r="WQA12" s="376"/>
      <c r="WQB12" s="375"/>
      <c r="WQC12" s="375"/>
      <c r="WQD12" s="375"/>
      <c r="WQE12" s="375"/>
      <c r="WQF12" s="376"/>
      <c r="WQG12" s="375"/>
      <c r="WQH12" s="376"/>
      <c r="WQI12" s="375"/>
      <c r="WQJ12" s="375"/>
      <c r="WQK12" s="375"/>
      <c r="WQL12" s="375"/>
      <c r="WQM12" s="376"/>
      <c r="WQN12" s="375"/>
      <c r="WQO12" s="376"/>
      <c r="WQP12" s="375"/>
      <c r="WQQ12" s="375"/>
      <c r="WQR12" s="375"/>
      <c r="WQS12" s="375"/>
      <c r="WQT12" s="376"/>
      <c r="WQU12" s="375"/>
      <c r="WQV12" s="376"/>
      <c r="WQW12" s="375"/>
      <c r="WQX12" s="375"/>
      <c r="WQY12" s="375"/>
      <c r="WQZ12" s="375"/>
      <c r="WRA12" s="376"/>
      <c r="WRB12" s="375"/>
      <c r="WRC12" s="376"/>
      <c r="WRD12" s="375"/>
      <c r="WRE12" s="375"/>
      <c r="WRF12" s="375"/>
      <c r="WRG12" s="375"/>
      <c r="WRH12" s="376"/>
      <c r="WRI12" s="375"/>
      <c r="WRJ12" s="376"/>
      <c r="WRK12" s="375"/>
      <c r="WRL12" s="375"/>
      <c r="WRM12" s="375"/>
      <c r="WRN12" s="375"/>
      <c r="WRO12" s="376"/>
      <c r="WRP12" s="375"/>
      <c r="WRQ12" s="376"/>
      <c r="WRR12" s="375"/>
      <c r="WRS12" s="375"/>
      <c r="WRT12" s="375"/>
      <c r="WRU12" s="375"/>
      <c r="WRV12" s="376"/>
      <c r="WRW12" s="375"/>
      <c r="WRX12" s="376"/>
      <c r="WRY12" s="375"/>
      <c r="WRZ12" s="375"/>
      <c r="WSA12" s="375"/>
      <c r="WSB12" s="375"/>
      <c r="WSC12" s="376"/>
      <c r="WSD12" s="375"/>
      <c r="WSE12" s="376"/>
      <c r="WSF12" s="375"/>
      <c r="WSG12" s="375"/>
      <c r="WSH12" s="375"/>
      <c r="WSI12" s="375"/>
      <c r="WSJ12" s="376"/>
      <c r="WSK12" s="375"/>
      <c r="WSL12" s="376"/>
      <c r="WSM12" s="375"/>
      <c r="WSN12" s="375"/>
      <c r="WSO12" s="375"/>
      <c r="WSP12" s="375"/>
      <c r="WSQ12" s="376"/>
      <c r="WSR12" s="375"/>
      <c r="WSS12" s="376"/>
      <c r="WST12" s="375"/>
      <c r="WSU12" s="375"/>
      <c r="WSV12" s="375"/>
      <c r="WSW12" s="375"/>
      <c r="WSX12" s="376"/>
      <c r="WSY12" s="375"/>
      <c r="WSZ12" s="376"/>
      <c r="WTA12" s="375"/>
      <c r="WTB12" s="375"/>
      <c r="WTC12" s="375"/>
      <c r="WTD12" s="375"/>
      <c r="WTE12" s="376"/>
      <c r="WTF12" s="375"/>
      <c r="WTG12" s="376"/>
      <c r="WTH12" s="375"/>
      <c r="WTI12" s="375"/>
      <c r="WTJ12" s="375"/>
      <c r="WTK12" s="375"/>
      <c r="WTL12" s="376"/>
      <c r="WTM12" s="375"/>
      <c r="WTN12" s="376"/>
      <c r="WTO12" s="375"/>
      <c r="WTP12" s="375"/>
      <c r="WTQ12" s="375"/>
      <c r="WTR12" s="375"/>
      <c r="WTS12" s="376"/>
      <c r="WTT12" s="375"/>
      <c r="WTU12" s="376"/>
      <c r="WTV12" s="375"/>
      <c r="WTW12" s="375"/>
      <c r="WTX12" s="375"/>
      <c r="WTY12" s="375"/>
      <c r="WTZ12" s="376"/>
      <c r="WUA12" s="375"/>
      <c r="WUB12" s="376"/>
      <c r="WUC12" s="375"/>
      <c r="WUD12" s="375"/>
      <c r="WUE12" s="375"/>
      <c r="WUF12" s="375"/>
      <c r="WUG12" s="376"/>
      <c r="WUH12" s="375"/>
      <c r="WUI12" s="376"/>
      <c r="WUJ12" s="375"/>
      <c r="WUK12" s="375"/>
      <c r="WUL12" s="375"/>
      <c r="WUM12" s="375"/>
      <c r="WUN12" s="376"/>
      <c r="WUO12" s="375"/>
      <c r="WUP12" s="376"/>
      <c r="WUQ12" s="375"/>
      <c r="WUR12" s="375"/>
      <c r="WUS12" s="375"/>
      <c r="WUT12" s="375"/>
      <c r="WUU12" s="376"/>
      <c r="WUV12" s="375"/>
      <c r="WUW12" s="376"/>
      <c r="WUX12" s="375"/>
      <c r="WUY12" s="375"/>
      <c r="WUZ12" s="375"/>
      <c r="WVA12" s="375"/>
      <c r="WVB12" s="376"/>
      <c r="WVC12" s="375"/>
      <c r="WVD12" s="376"/>
      <c r="WVE12" s="375"/>
      <c r="WVF12" s="375"/>
      <c r="WVG12" s="375"/>
      <c r="WVH12" s="375"/>
      <c r="WVI12" s="376"/>
      <c r="WVJ12" s="375"/>
      <c r="WVK12" s="376"/>
      <c r="WVL12" s="375"/>
      <c r="WVM12" s="375"/>
      <c r="WVN12" s="375"/>
      <c r="WVO12" s="375"/>
      <c r="WVP12" s="376"/>
      <c r="WVQ12" s="375"/>
      <c r="WVR12" s="376"/>
      <c r="WVS12" s="375"/>
      <c r="WVT12" s="375"/>
      <c r="WVU12" s="375"/>
      <c r="WVV12" s="375"/>
      <c r="WVW12" s="376"/>
      <c r="WVX12" s="375"/>
      <c r="WVY12" s="376"/>
      <c r="WVZ12" s="375"/>
      <c r="WWA12" s="375"/>
      <c r="WWB12" s="375"/>
      <c r="WWC12" s="375"/>
      <c r="WWD12" s="376"/>
      <c r="WWE12" s="375"/>
      <c r="WWF12" s="376"/>
      <c r="WWG12" s="375"/>
      <c r="WWH12" s="375"/>
      <c r="WWI12" s="375"/>
      <c r="WWJ12" s="375"/>
      <c r="WWK12" s="376"/>
      <c r="WWL12" s="375"/>
      <c r="WWM12" s="376"/>
      <c r="WWN12" s="375"/>
      <c r="WWO12" s="375"/>
      <c r="WWP12" s="375"/>
      <c r="WWQ12" s="375"/>
      <c r="WWR12" s="376"/>
      <c r="WWS12" s="375"/>
      <c r="WWT12" s="376"/>
      <c r="WWU12" s="375"/>
      <c r="WWV12" s="375"/>
      <c r="WWW12" s="375"/>
      <c r="WWX12" s="375"/>
      <c r="WWY12" s="376"/>
      <c r="WWZ12" s="375"/>
      <c r="WXA12" s="376"/>
      <c r="WXB12" s="375"/>
      <c r="WXC12" s="375"/>
      <c r="WXD12" s="375"/>
      <c r="WXE12" s="375"/>
      <c r="WXF12" s="376"/>
      <c r="WXG12" s="375"/>
      <c r="WXH12" s="376"/>
      <c r="WXI12" s="375"/>
      <c r="WXJ12" s="375"/>
      <c r="WXK12" s="375"/>
      <c r="WXL12" s="375"/>
      <c r="WXM12" s="376"/>
      <c r="WXN12" s="375"/>
      <c r="WXO12" s="376"/>
      <c r="WXP12" s="375"/>
      <c r="WXQ12" s="375"/>
      <c r="WXR12" s="375"/>
      <c r="WXS12" s="375"/>
      <c r="WXT12" s="376"/>
      <c r="WXU12" s="375"/>
      <c r="WXV12" s="376"/>
      <c r="WXW12" s="375"/>
      <c r="WXX12" s="375"/>
      <c r="WXY12" s="375"/>
      <c r="WXZ12" s="375"/>
      <c r="WYA12" s="376"/>
      <c r="WYB12" s="375"/>
      <c r="WYC12" s="376"/>
      <c r="WYD12" s="375"/>
      <c r="WYE12" s="375"/>
      <c r="WYF12" s="375"/>
      <c r="WYG12" s="375"/>
      <c r="WYH12" s="376"/>
      <c r="WYI12" s="375"/>
      <c r="WYJ12" s="376"/>
      <c r="WYK12" s="375"/>
      <c r="WYL12" s="375"/>
      <c r="WYM12" s="375"/>
      <c r="WYN12" s="375"/>
      <c r="WYO12" s="376"/>
      <c r="WYP12" s="375"/>
      <c r="WYQ12" s="376"/>
      <c r="WYR12" s="375"/>
      <c r="WYS12" s="375"/>
      <c r="WYT12" s="375"/>
      <c r="WYU12" s="375"/>
      <c r="WYV12" s="376"/>
      <c r="WYW12" s="375"/>
      <c r="WYX12" s="376"/>
      <c r="WYY12" s="375"/>
      <c r="WYZ12" s="375"/>
      <c r="WZA12" s="375"/>
      <c r="WZB12" s="375"/>
      <c r="WZC12" s="376"/>
      <c r="WZD12" s="375"/>
      <c r="WZE12" s="376"/>
      <c r="WZF12" s="375"/>
      <c r="WZG12" s="375"/>
      <c r="WZH12" s="375"/>
      <c r="WZI12" s="375"/>
      <c r="WZJ12" s="376"/>
      <c r="WZK12" s="375"/>
      <c r="WZL12" s="376"/>
      <c r="WZM12" s="375"/>
      <c r="WZN12" s="375"/>
      <c r="WZO12" s="375"/>
      <c r="WZP12" s="375"/>
      <c r="WZQ12" s="376"/>
      <c r="WZR12" s="375"/>
      <c r="WZS12" s="376"/>
      <c r="WZT12" s="375"/>
      <c r="WZU12" s="375"/>
      <c r="WZV12" s="375"/>
      <c r="WZW12" s="375"/>
      <c r="WZX12" s="376"/>
      <c r="WZY12" s="375"/>
      <c r="WZZ12" s="376"/>
      <c r="XAA12" s="375"/>
      <c r="XAB12" s="375"/>
      <c r="XAC12" s="375"/>
      <c r="XAD12" s="375"/>
      <c r="XAE12" s="376"/>
      <c r="XAF12" s="375"/>
      <c r="XAG12" s="376"/>
      <c r="XAH12" s="375"/>
      <c r="XAI12" s="375"/>
      <c r="XAJ12" s="375"/>
      <c r="XAK12" s="375"/>
      <c r="XAL12" s="376"/>
      <c r="XAM12" s="375"/>
      <c r="XAN12" s="376"/>
      <c r="XAO12" s="375"/>
      <c r="XAP12" s="375"/>
      <c r="XAQ12" s="375"/>
      <c r="XAR12" s="375"/>
      <c r="XAS12" s="376"/>
      <c r="XAT12" s="375"/>
      <c r="XAU12" s="376"/>
      <c r="XAV12" s="375"/>
      <c r="XAW12" s="375"/>
      <c r="XAX12" s="375"/>
      <c r="XAY12" s="375"/>
      <c r="XAZ12" s="376"/>
      <c r="XBA12" s="375"/>
      <c r="XBB12" s="376"/>
      <c r="XBC12" s="375"/>
      <c r="XBD12" s="375"/>
      <c r="XBE12" s="375"/>
      <c r="XBF12" s="375"/>
      <c r="XBG12" s="376"/>
      <c r="XBH12" s="375"/>
      <c r="XBI12" s="376"/>
      <c r="XBJ12" s="375"/>
      <c r="XBK12" s="375"/>
      <c r="XBL12" s="375"/>
      <c r="XBM12" s="375"/>
      <c r="XBN12" s="376"/>
      <c r="XBO12" s="375"/>
      <c r="XBP12" s="376"/>
      <c r="XBQ12" s="375"/>
      <c r="XBR12" s="375"/>
      <c r="XBS12" s="375"/>
      <c r="XBT12" s="375"/>
      <c r="XBU12" s="376"/>
      <c r="XBV12" s="375"/>
      <c r="XBW12" s="376"/>
      <c r="XBX12" s="375"/>
      <c r="XBY12" s="375"/>
      <c r="XBZ12" s="375"/>
      <c r="XCA12" s="375"/>
      <c r="XCB12" s="376"/>
      <c r="XCC12" s="375"/>
      <c r="XCD12" s="376"/>
      <c r="XCE12" s="375"/>
      <c r="XCF12" s="375"/>
      <c r="XCG12" s="375"/>
      <c r="XCH12" s="375"/>
      <c r="XCI12" s="376"/>
      <c r="XCJ12" s="375"/>
      <c r="XCK12" s="376"/>
      <c r="XCL12" s="375"/>
      <c r="XCM12" s="375"/>
      <c r="XCN12" s="375"/>
      <c r="XCO12" s="375"/>
      <c r="XCP12" s="376"/>
      <c r="XCQ12" s="375"/>
      <c r="XCR12" s="376"/>
      <c r="XCS12" s="375"/>
      <c r="XCT12" s="375"/>
      <c r="XCU12" s="375"/>
      <c r="XCV12" s="375"/>
      <c r="XCW12" s="376"/>
      <c r="XCX12" s="375"/>
      <c r="XCY12" s="376"/>
      <c r="XCZ12" s="375"/>
      <c r="XDA12" s="375"/>
      <c r="XDB12" s="375"/>
      <c r="XDC12" s="375"/>
      <c r="XDD12" s="376"/>
      <c r="XDE12" s="375"/>
      <c r="XDF12" s="376"/>
      <c r="XDG12" s="375"/>
      <c r="XDH12" s="375"/>
      <c r="XDI12" s="375"/>
      <c r="XDJ12" s="375"/>
      <c r="XDK12" s="376"/>
      <c r="XDL12" s="375"/>
      <c r="XDM12" s="376"/>
      <c r="XDN12" s="375"/>
      <c r="XDO12" s="375"/>
      <c r="XDP12" s="375"/>
      <c r="XDQ12" s="375"/>
      <c r="XDR12" s="376"/>
      <c r="XDS12" s="375"/>
      <c r="XDT12" s="376"/>
      <c r="XDU12" s="375"/>
      <c r="XDV12" s="375"/>
      <c r="XDW12" s="375"/>
      <c r="XDX12" s="375"/>
      <c r="XDY12" s="376"/>
      <c r="XDZ12" s="375"/>
      <c r="XEA12" s="376"/>
      <c r="XEB12" s="375"/>
      <c r="XEC12" s="375"/>
      <c r="XED12" s="375"/>
      <c r="XEE12" s="375"/>
      <c r="XEF12" s="376"/>
      <c r="XEG12" s="375"/>
      <c r="XEH12" s="376"/>
      <c r="XEI12" s="375"/>
      <c r="XEJ12" s="375"/>
      <c r="XEK12" s="375"/>
      <c r="XEL12" s="375"/>
      <c r="XEM12" s="376"/>
      <c r="XEN12" s="375"/>
      <c r="XEO12" s="376"/>
      <c r="XEP12" s="375"/>
      <c r="XEQ12" s="375"/>
      <c r="XER12" s="375"/>
      <c r="XES12" s="375"/>
      <c r="XET12" s="376"/>
      <c r="XEU12" s="375"/>
      <c r="XEV12" s="376"/>
      <c r="XEW12" s="375"/>
      <c r="XEX12" s="375"/>
      <c r="XEY12" s="375"/>
      <c r="XEZ12" s="375"/>
      <c r="XFA12" s="376"/>
      <c r="XFB12" s="375"/>
      <c r="XFC12" s="376"/>
    </row>
    <row r="13" spans="1:16383" s="367" customFormat="1" ht="15" x14ac:dyDescent="0.2">
      <c r="A13" s="378" t="s">
        <v>1051</v>
      </c>
      <c r="B13" s="379">
        <v>18</v>
      </c>
      <c r="C13" s="375"/>
      <c r="D13" s="376"/>
      <c r="E13" s="375"/>
      <c r="F13" s="375"/>
    </row>
    <row r="14" spans="1:16383" s="367" customFormat="1" ht="25.5" x14ac:dyDescent="0.2">
      <c r="A14" s="378" t="s">
        <v>1052</v>
      </c>
      <c r="B14" s="379">
        <v>19</v>
      </c>
      <c r="C14" s="375"/>
      <c r="D14" s="376"/>
      <c r="E14" s="375"/>
      <c r="F14" s="375"/>
    </row>
    <row r="15" spans="1:16383" s="367" customFormat="1" ht="25.5" x14ac:dyDescent="0.2">
      <c r="A15" s="378" t="s">
        <v>1053</v>
      </c>
      <c r="B15" s="379">
        <v>19</v>
      </c>
      <c r="C15" s="375"/>
      <c r="D15" s="376"/>
      <c r="E15" s="375"/>
      <c r="F15" s="375"/>
    </row>
    <row r="16" spans="1:16383" s="367" customFormat="1" ht="15" x14ac:dyDescent="0.2">
      <c r="A16" s="378" t="s">
        <v>1054</v>
      </c>
      <c r="B16" s="379">
        <v>19</v>
      </c>
      <c r="C16" s="375"/>
      <c r="D16" s="376"/>
      <c r="E16" s="375"/>
      <c r="F16" s="375"/>
    </row>
    <row r="17" spans="1:16383" s="367" customFormat="1" ht="25.5" x14ac:dyDescent="0.2">
      <c r="A17" s="378" t="s">
        <v>1055</v>
      </c>
      <c r="B17" s="379">
        <v>21</v>
      </c>
      <c r="C17" s="372"/>
      <c r="D17" s="372"/>
      <c r="E17" s="372"/>
      <c r="F17" s="372"/>
    </row>
    <row r="18" spans="1:16383" s="367" customFormat="1" ht="38.25" x14ac:dyDescent="0.2">
      <c r="A18" s="378" t="s">
        <v>1056</v>
      </c>
      <c r="B18" s="379">
        <v>21</v>
      </c>
      <c r="C18" s="375"/>
      <c r="D18" s="376"/>
      <c r="E18" s="375"/>
      <c r="F18" s="375"/>
      <c r="G18" s="375"/>
      <c r="H18" s="376"/>
      <c r="I18" s="375"/>
      <c r="J18" s="376"/>
      <c r="K18" s="375"/>
      <c r="L18" s="375"/>
      <c r="M18" s="375"/>
      <c r="N18" s="375"/>
      <c r="O18" s="376"/>
      <c r="P18" s="375"/>
      <c r="Q18" s="376"/>
      <c r="R18" s="375"/>
      <c r="S18" s="375"/>
      <c r="T18" s="375"/>
      <c r="U18" s="375"/>
      <c r="V18" s="376"/>
      <c r="W18" s="375"/>
      <c r="X18" s="376"/>
      <c r="Y18" s="375"/>
      <c r="Z18" s="375"/>
      <c r="AA18" s="375"/>
      <c r="AB18" s="375"/>
      <c r="AC18" s="376"/>
      <c r="AD18" s="375"/>
      <c r="AE18" s="376"/>
      <c r="AF18" s="375"/>
      <c r="AG18" s="375"/>
      <c r="AH18" s="375"/>
      <c r="AI18" s="375"/>
      <c r="AJ18" s="376"/>
      <c r="AK18" s="375"/>
      <c r="AL18" s="376"/>
      <c r="AM18" s="375"/>
      <c r="AN18" s="375"/>
      <c r="AO18" s="375"/>
      <c r="AP18" s="375"/>
      <c r="AQ18" s="376"/>
      <c r="AR18" s="375"/>
      <c r="AS18" s="376"/>
      <c r="AT18" s="375"/>
      <c r="AU18" s="375"/>
      <c r="AV18" s="375"/>
      <c r="AW18" s="375"/>
      <c r="AX18" s="376"/>
      <c r="AY18" s="375"/>
      <c r="AZ18" s="376"/>
      <c r="BA18" s="375"/>
      <c r="BB18" s="375"/>
      <c r="BC18" s="375"/>
      <c r="BD18" s="375"/>
      <c r="BE18" s="376"/>
      <c r="BF18" s="375"/>
      <c r="BG18" s="376"/>
      <c r="BH18" s="375"/>
      <c r="BI18" s="375"/>
      <c r="BJ18" s="375"/>
      <c r="BK18" s="375"/>
      <c r="BL18" s="376"/>
      <c r="BM18" s="375"/>
      <c r="BN18" s="376"/>
      <c r="BO18" s="375"/>
      <c r="BP18" s="375"/>
      <c r="BQ18" s="375"/>
      <c r="BR18" s="375"/>
      <c r="BS18" s="376"/>
      <c r="BT18" s="375"/>
      <c r="BU18" s="376"/>
      <c r="BV18" s="375"/>
      <c r="BW18" s="375"/>
      <c r="BX18" s="375"/>
      <c r="BY18" s="375"/>
      <c r="BZ18" s="376"/>
      <c r="CA18" s="375"/>
      <c r="CB18" s="376"/>
      <c r="CC18" s="375"/>
      <c r="CD18" s="375"/>
      <c r="CE18" s="375"/>
      <c r="CF18" s="375"/>
      <c r="CG18" s="376"/>
      <c r="CH18" s="375"/>
      <c r="CI18" s="376"/>
      <c r="CJ18" s="375"/>
      <c r="CK18" s="375"/>
      <c r="CL18" s="375"/>
      <c r="CM18" s="375"/>
      <c r="CN18" s="376"/>
      <c r="CO18" s="375"/>
      <c r="CP18" s="376"/>
      <c r="CQ18" s="375"/>
      <c r="CR18" s="375"/>
      <c r="CS18" s="375"/>
      <c r="CT18" s="375"/>
      <c r="CU18" s="376"/>
      <c r="CV18" s="375"/>
      <c r="CW18" s="376"/>
      <c r="CX18" s="375"/>
      <c r="CY18" s="375"/>
      <c r="CZ18" s="375"/>
      <c r="DA18" s="375"/>
      <c r="DB18" s="376"/>
      <c r="DC18" s="375"/>
      <c r="DD18" s="376"/>
      <c r="DE18" s="375"/>
      <c r="DF18" s="375"/>
      <c r="DG18" s="375"/>
      <c r="DH18" s="375"/>
      <c r="DI18" s="376"/>
      <c r="DJ18" s="375"/>
      <c r="DK18" s="376"/>
      <c r="DL18" s="375"/>
      <c r="DM18" s="375"/>
      <c r="DN18" s="375"/>
      <c r="DO18" s="375"/>
      <c r="DP18" s="376"/>
      <c r="DQ18" s="375"/>
      <c r="DR18" s="376"/>
      <c r="DS18" s="375"/>
      <c r="DT18" s="375"/>
      <c r="DU18" s="375"/>
      <c r="DV18" s="375"/>
      <c r="DW18" s="376"/>
      <c r="DX18" s="375"/>
      <c r="DY18" s="376"/>
      <c r="DZ18" s="375"/>
      <c r="EA18" s="375"/>
      <c r="EB18" s="375"/>
      <c r="EC18" s="375"/>
      <c r="ED18" s="376"/>
      <c r="EE18" s="375"/>
      <c r="EF18" s="376"/>
      <c r="EG18" s="375"/>
      <c r="EH18" s="375"/>
      <c r="EI18" s="375"/>
      <c r="EJ18" s="375"/>
      <c r="EK18" s="376"/>
      <c r="EL18" s="375"/>
      <c r="EM18" s="376"/>
      <c r="EN18" s="375"/>
      <c r="EO18" s="375"/>
      <c r="EP18" s="375"/>
      <c r="EQ18" s="375"/>
      <c r="ER18" s="376"/>
      <c r="ES18" s="375"/>
      <c r="ET18" s="376"/>
      <c r="EU18" s="375"/>
      <c r="EV18" s="375"/>
      <c r="EW18" s="375"/>
      <c r="EX18" s="375"/>
      <c r="EY18" s="376"/>
      <c r="EZ18" s="375"/>
      <c r="FA18" s="376"/>
      <c r="FB18" s="375"/>
      <c r="FC18" s="375"/>
      <c r="FD18" s="375"/>
      <c r="FE18" s="375"/>
      <c r="FF18" s="376"/>
      <c r="FG18" s="375"/>
      <c r="FH18" s="376"/>
      <c r="FI18" s="375"/>
      <c r="FJ18" s="375"/>
      <c r="FK18" s="375"/>
      <c r="FL18" s="375"/>
      <c r="FM18" s="376"/>
      <c r="FN18" s="375"/>
      <c r="FO18" s="376"/>
      <c r="FP18" s="375"/>
      <c r="FQ18" s="375"/>
      <c r="FR18" s="375"/>
      <c r="FS18" s="375"/>
      <c r="FT18" s="376"/>
      <c r="FU18" s="375"/>
      <c r="FV18" s="376"/>
      <c r="FW18" s="375"/>
      <c r="FX18" s="375"/>
      <c r="FY18" s="375"/>
      <c r="FZ18" s="375"/>
      <c r="GA18" s="376"/>
      <c r="GB18" s="375"/>
      <c r="GC18" s="376"/>
      <c r="GD18" s="375"/>
      <c r="GE18" s="375"/>
      <c r="GF18" s="375"/>
      <c r="GG18" s="375"/>
      <c r="GH18" s="376"/>
      <c r="GI18" s="375"/>
      <c r="GJ18" s="376"/>
      <c r="GK18" s="375"/>
      <c r="GL18" s="375"/>
      <c r="GM18" s="375"/>
      <c r="GN18" s="375"/>
      <c r="GO18" s="376"/>
      <c r="GP18" s="375"/>
      <c r="GQ18" s="376"/>
      <c r="GR18" s="375"/>
      <c r="GS18" s="375"/>
      <c r="GT18" s="375"/>
      <c r="GU18" s="375"/>
      <c r="GV18" s="376"/>
      <c r="GW18" s="375"/>
      <c r="GX18" s="376"/>
      <c r="GY18" s="375"/>
      <c r="GZ18" s="375"/>
      <c r="HA18" s="375"/>
      <c r="HB18" s="375"/>
      <c r="HC18" s="376"/>
      <c r="HD18" s="375"/>
      <c r="HE18" s="376"/>
      <c r="HF18" s="375"/>
      <c r="HG18" s="375"/>
      <c r="HH18" s="375"/>
      <c r="HI18" s="375"/>
      <c r="HJ18" s="376"/>
      <c r="HK18" s="375"/>
      <c r="HL18" s="376"/>
      <c r="HM18" s="375"/>
      <c r="HN18" s="375"/>
      <c r="HO18" s="375"/>
      <c r="HP18" s="375"/>
      <c r="HQ18" s="376"/>
      <c r="HR18" s="375"/>
      <c r="HS18" s="376"/>
      <c r="HT18" s="375"/>
      <c r="HU18" s="375"/>
      <c r="HV18" s="375"/>
      <c r="HW18" s="375"/>
      <c r="HX18" s="376"/>
      <c r="HY18" s="375"/>
      <c r="HZ18" s="376"/>
      <c r="IA18" s="375"/>
      <c r="IB18" s="375"/>
      <c r="IC18" s="375"/>
      <c r="ID18" s="375"/>
      <c r="IE18" s="376"/>
      <c r="IF18" s="375"/>
      <c r="IG18" s="376"/>
      <c r="IH18" s="375"/>
      <c r="II18" s="375"/>
      <c r="IJ18" s="375"/>
      <c r="IK18" s="375"/>
      <c r="IL18" s="376"/>
      <c r="IM18" s="375"/>
      <c r="IN18" s="376"/>
      <c r="IO18" s="375"/>
      <c r="IP18" s="375"/>
      <c r="IQ18" s="375"/>
      <c r="IR18" s="375"/>
      <c r="IS18" s="376"/>
      <c r="IT18" s="375"/>
      <c r="IU18" s="376"/>
      <c r="IV18" s="375"/>
      <c r="IW18" s="375"/>
      <c r="IX18" s="375"/>
      <c r="IY18" s="375"/>
      <c r="IZ18" s="376"/>
      <c r="JA18" s="375"/>
      <c r="JB18" s="376"/>
      <c r="JC18" s="375"/>
      <c r="JD18" s="375"/>
      <c r="JE18" s="375"/>
      <c r="JF18" s="375"/>
      <c r="JG18" s="376"/>
      <c r="JH18" s="375"/>
      <c r="JI18" s="376"/>
      <c r="JJ18" s="375"/>
      <c r="JK18" s="375"/>
      <c r="JL18" s="375"/>
      <c r="JM18" s="375"/>
      <c r="JN18" s="376"/>
      <c r="JO18" s="375"/>
      <c r="JP18" s="376"/>
      <c r="JQ18" s="375"/>
      <c r="JR18" s="375"/>
      <c r="JS18" s="375"/>
      <c r="JT18" s="375"/>
      <c r="JU18" s="376"/>
      <c r="JV18" s="375"/>
      <c r="JW18" s="376"/>
      <c r="JX18" s="375"/>
      <c r="JY18" s="375"/>
      <c r="JZ18" s="375"/>
      <c r="KA18" s="375"/>
      <c r="KB18" s="376"/>
      <c r="KC18" s="375"/>
      <c r="KD18" s="376"/>
      <c r="KE18" s="375"/>
      <c r="KF18" s="375"/>
      <c r="KG18" s="375"/>
      <c r="KH18" s="375"/>
      <c r="KI18" s="376"/>
      <c r="KJ18" s="375"/>
      <c r="KK18" s="376"/>
      <c r="KL18" s="375"/>
      <c r="KM18" s="375"/>
      <c r="KN18" s="375"/>
      <c r="KO18" s="375"/>
      <c r="KP18" s="376"/>
      <c r="KQ18" s="375"/>
      <c r="KR18" s="376"/>
      <c r="KS18" s="375"/>
      <c r="KT18" s="375"/>
      <c r="KU18" s="375"/>
      <c r="KV18" s="375"/>
      <c r="KW18" s="376"/>
      <c r="KX18" s="375"/>
      <c r="KY18" s="376"/>
      <c r="KZ18" s="375"/>
      <c r="LA18" s="375"/>
      <c r="LB18" s="375"/>
      <c r="LC18" s="375"/>
      <c r="LD18" s="376"/>
      <c r="LE18" s="375"/>
      <c r="LF18" s="376"/>
      <c r="LG18" s="375"/>
      <c r="LH18" s="375"/>
      <c r="LI18" s="375"/>
      <c r="LJ18" s="375"/>
      <c r="LK18" s="376"/>
      <c r="LL18" s="375"/>
      <c r="LM18" s="376"/>
      <c r="LN18" s="375"/>
      <c r="LO18" s="375"/>
      <c r="LP18" s="375"/>
      <c r="LQ18" s="375"/>
      <c r="LR18" s="376"/>
      <c r="LS18" s="375"/>
      <c r="LT18" s="376"/>
      <c r="LU18" s="375"/>
      <c r="LV18" s="375"/>
      <c r="LW18" s="375"/>
      <c r="LX18" s="375"/>
      <c r="LY18" s="376"/>
      <c r="LZ18" s="375"/>
      <c r="MA18" s="376"/>
      <c r="MB18" s="375"/>
      <c r="MC18" s="375"/>
      <c r="MD18" s="375"/>
      <c r="ME18" s="375"/>
      <c r="MF18" s="376"/>
      <c r="MG18" s="375"/>
      <c r="MH18" s="376"/>
      <c r="MI18" s="375"/>
      <c r="MJ18" s="375"/>
      <c r="MK18" s="375"/>
      <c r="ML18" s="375"/>
      <c r="MM18" s="376"/>
      <c r="MN18" s="375"/>
      <c r="MO18" s="376"/>
      <c r="MP18" s="375"/>
      <c r="MQ18" s="375"/>
      <c r="MR18" s="375"/>
      <c r="MS18" s="375"/>
      <c r="MT18" s="376"/>
      <c r="MU18" s="375"/>
      <c r="MV18" s="376"/>
      <c r="MW18" s="375"/>
      <c r="MX18" s="375"/>
      <c r="MY18" s="375"/>
      <c r="MZ18" s="375"/>
      <c r="NA18" s="376"/>
      <c r="NB18" s="375"/>
      <c r="NC18" s="376"/>
      <c r="ND18" s="375"/>
      <c r="NE18" s="375"/>
      <c r="NF18" s="375"/>
      <c r="NG18" s="375"/>
      <c r="NH18" s="376"/>
      <c r="NI18" s="375"/>
      <c r="NJ18" s="376"/>
      <c r="NK18" s="375"/>
      <c r="NL18" s="375"/>
      <c r="NM18" s="375"/>
      <c r="NN18" s="375"/>
      <c r="NO18" s="376"/>
      <c r="NP18" s="375"/>
      <c r="NQ18" s="376"/>
      <c r="NR18" s="375"/>
      <c r="NS18" s="375"/>
      <c r="NT18" s="375"/>
      <c r="NU18" s="375"/>
      <c r="NV18" s="376"/>
      <c r="NW18" s="375"/>
      <c r="NX18" s="376"/>
      <c r="NY18" s="375"/>
      <c r="NZ18" s="375"/>
      <c r="OA18" s="375"/>
      <c r="OB18" s="375"/>
      <c r="OC18" s="376"/>
      <c r="OD18" s="375"/>
      <c r="OE18" s="376"/>
      <c r="OF18" s="375"/>
      <c r="OG18" s="375"/>
      <c r="OH18" s="375"/>
      <c r="OI18" s="375"/>
      <c r="OJ18" s="376"/>
      <c r="OK18" s="375"/>
      <c r="OL18" s="376"/>
      <c r="OM18" s="375"/>
      <c r="ON18" s="375"/>
      <c r="OO18" s="375"/>
      <c r="OP18" s="375"/>
      <c r="OQ18" s="376"/>
      <c r="OR18" s="375"/>
      <c r="OS18" s="376"/>
      <c r="OT18" s="375"/>
      <c r="OU18" s="375"/>
      <c r="OV18" s="375"/>
      <c r="OW18" s="375"/>
      <c r="OX18" s="376"/>
      <c r="OY18" s="375"/>
      <c r="OZ18" s="376"/>
      <c r="PA18" s="375"/>
      <c r="PB18" s="375"/>
      <c r="PC18" s="375"/>
      <c r="PD18" s="375"/>
      <c r="PE18" s="376"/>
      <c r="PF18" s="375"/>
      <c r="PG18" s="376"/>
      <c r="PH18" s="375"/>
      <c r="PI18" s="375"/>
      <c r="PJ18" s="375"/>
      <c r="PK18" s="375"/>
      <c r="PL18" s="376"/>
      <c r="PM18" s="375"/>
      <c r="PN18" s="376"/>
      <c r="PO18" s="375"/>
      <c r="PP18" s="375"/>
      <c r="PQ18" s="375"/>
      <c r="PR18" s="375"/>
      <c r="PS18" s="376"/>
      <c r="PT18" s="375"/>
      <c r="PU18" s="376"/>
      <c r="PV18" s="375"/>
      <c r="PW18" s="375"/>
      <c r="PX18" s="375"/>
      <c r="PY18" s="375"/>
      <c r="PZ18" s="376"/>
      <c r="QA18" s="375"/>
      <c r="QB18" s="376"/>
      <c r="QC18" s="375"/>
      <c r="QD18" s="375"/>
      <c r="QE18" s="375"/>
      <c r="QF18" s="375"/>
      <c r="QG18" s="376"/>
      <c r="QH18" s="375"/>
      <c r="QI18" s="376"/>
      <c r="QJ18" s="375"/>
      <c r="QK18" s="375"/>
      <c r="QL18" s="375"/>
      <c r="QM18" s="375"/>
      <c r="QN18" s="376"/>
      <c r="QO18" s="375"/>
      <c r="QP18" s="376"/>
      <c r="QQ18" s="375"/>
      <c r="QR18" s="375"/>
      <c r="QS18" s="375"/>
      <c r="QT18" s="375"/>
      <c r="QU18" s="376"/>
      <c r="QV18" s="375"/>
      <c r="QW18" s="376"/>
      <c r="QX18" s="375"/>
      <c r="QY18" s="375"/>
      <c r="QZ18" s="375"/>
      <c r="RA18" s="375"/>
      <c r="RB18" s="376"/>
      <c r="RC18" s="375"/>
      <c r="RD18" s="376"/>
      <c r="RE18" s="375"/>
      <c r="RF18" s="375"/>
      <c r="RG18" s="375"/>
      <c r="RH18" s="375"/>
      <c r="RI18" s="376"/>
      <c r="RJ18" s="375"/>
      <c r="RK18" s="376"/>
      <c r="RL18" s="375"/>
      <c r="RM18" s="375"/>
      <c r="RN18" s="375"/>
      <c r="RO18" s="375"/>
      <c r="RP18" s="376"/>
      <c r="RQ18" s="375"/>
      <c r="RR18" s="376"/>
      <c r="RS18" s="375"/>
      <c r="RT18" s="375"/>
      <c r="RU18" s="375"/>
      <c r="RV18" s="375"/>
      <c r="RW18" s="376"/>
      <c r="RX18" s="375"/>
      <c r="RY18" s="376"/>
      <c r="RZ18" s="375"/>
      <c r="SA18" s="375"/>
      <c r="SB18" s="375"/>
      <c r="SC18" s="375"/>
      <c r="SD18" s="376"/>
      <c r="SE18" s="375"/>
      <c r="SF18" s="376"/>
      <c r="SG18" s="375"/>
      <c r="SH18" s="375"/>
      <c r="SI18" s="375"/>
      <c r="SJ18" s="375"/>
      <c r="SK18" s="376"/>
      <c r="SL18" s="375"/>
      <c r="SM18" s="376"/>
      <c r="SN18" s="375"/>
      <c r="SO18" s="375"/>
      <c r="SP18" s="375"/>
      <c r="SQ18" s="375"/>
      <c r="SR18" s="376"/>
      <c r="SS18" s="375"/>
      <c r="ST18" s="376"/>
      <c r="SU18" s="375"/>
      <c r="SV18" s="375"/>
      <c r="SW18" s="375"/>
      <c r="SX18" s="375"/>
      <c r="SY18" s="376"/>
      <c r="SZ18" s="375"/>
      <c r="TA18" s="376"/>
      <c r="TB18" s="375"/>
      <c r="TC18" s="375"/>
      <c r="TD18" s="375"/>
      <c r="TE18" s="375"/>
      <c r="TF18" s="376"/>
      <c r="TG18" s="375"/>
      <c r="TH18" s="376"/>
      <c r="TI18" s="375"/>
      <c r="TJ18" s="375"/>
      <c r="TK18" s="375"/>
      <c r="TL18" s="375"/>
      <c r="TM18" s="376"/>
      <c r="TN18" s="375"/>
      <c r="TO18" s="376"/>
      <c r="TP18" s="375"/>
      <c r="TQ18" s="375"/>
      <c r="TR18" s="375"/>
      <c r="TS18" s="375"/>
      <c r="TT18" s="376"/>
      <c r="TU18" s="375"/>
      <c r="TV18" s="376"/>
      <c r="TW18" s="375"/>
      <c r="TX18" s="375"/>
      <c r="TY18" s="375"/>
      <c r="TZ18" s="375"/>
      <c r="UA18" s="376"/>
      <c r="UB18" s="375"/>
      <c r="UC18" s="376"/>
      <c r="UD18" s="375"/>
      <c r="UE18" s="375"/>
      <c r="UF18" s="375"/>
      <c r="UG18" s="375"/>
      <c r="UH18" s="376"/>
      <c r="UI18" s="375"/>
      <c r="UJ18" s="376"/>
      <c r="UK18" s="375"/>
      <c r="UL18" s="375"/>
      <c r="UM18" s="375"/>
      <c r="UN18" s="375"/>
      <c r="UO18" s="376"/>
      <c r="UP18" s="375"/>
      <c r="UQ18" s="376"/>
      <c r="UR18" s="375"/>
      <c r="US18" s="375"/>
      <c r="UT18" s="375"/>
      <c r="UU18" s="375"/>
      <c r="UV18" s="376"/>
      <c r="UW18" s="375"/>
      <c r="UX18" s="376"/>
      <c r="UY18" s="375"/>
      <c r="UZ18" s="375"/>
      <c r="VA18" s="375"/>
      <c r="VB18" s="375"/>
      <c r="VC18" s="376"/>
      <c r="VD18" s="375"/>
      <c r="VE18" s="376"/>
      <c r="VF18" s="375"/>
      <c r="VG18" s="375"/>
      <c r="VH18" s="375"/>
      <c r="VI18" s="375"/>
      <c r="VJ18" s="376"/>
      <c r="VK18" s="375"/>
      <c r="VL18" s="376"/>
      <c r="VM18" s="375"/>
      <c r="VN18" s="375"/>
      <c r="VO18" s="375"/>
      <c r="VP18" s="375"/>
      <c r="VQ18" s="376"/>
      <c r="VR18" s="375"/>
      <c r="VS18" s="376"/>
      <c r="VT18" s="375"/>
      <c r="VU18" s="375"/>
      <c r="VV18" s="375"/>
      <c r="VW18" s="375"/>
      <c r="VX18" s="376"/>
      <c r="VY18" s="375"/>
      <c r="VZ18" s="376"/>
      <c r="WA18" s="375"/>
      <c r="WB18" s="375"/>
      <c r="WC18" s="375"/>
      <c r="WD18" s="375"/>
      <c r="WE18" s="376"/>
      <c r="WF18" s="375"/>
      <c r="WG18" s="376"/>
      <c r="WH18" s="375"/>
      <c r="WI18" s="375"/>
      <c r="WJ18" s="375"/>
      <c r="WK18" s="375"/>
      <c r="WL18" s="376"/>
      <c r="WM18" s="375"/>
      <c r="WN18" s="376"/>
      <c r="WO18" s="375"/>
      <c r="WP18" s="375"/>
      <c r="WQ18" s="375"/>
      <c r="WR18" s="375"/>
      <c r="WS18" s="376"/>
      <c r="WT18" s="375"/>
      <c r="WU18" s="376"/>
      <c r="WV18" s="375"/>
      <c r="WW18" s="375"/>
      <c r="WX18" s="375"/>
      <c r="WY18" s="375"/>
      <c r="WZ18" s="376"/>
      <c r="XA18" s="375"/>
      <c r="XB18" s="376"/>
      <c r="XC18" s="375"/>
      <c r="XD18" s="375"/>
      <c r="XE18" s="375"/>
      <c r="XF18" s="375"/>
      <c r="XG18" s="376"/>
      <c r="XH18" s="375"/>
      <c r="XI18" s="376"/>
      <c r="XJ18" s="375"/>
      <c r="XK18" s="375"/>
      <c r="XL18" s="375"/>
      <c r="XM18" s="375"/>
      <c r="XN18" s="376"/>
      <c r="XO18" s="375"/>
      <c r="XP18" s="376"/>
      <c r="XQ18" s="375"/>
      <c r="XR18" s="375"/>
      <c r="XS18" s="375"/>
      <c r="XT18" s="375"/>
      <c r="XU18" s="376"/>
      <c r="XV18" s="375"/>
      <c r="XW18" s="376"/>
      <c r="XX18" s="375"/>
      <c r="XY18" s="375"/>
      <c r="XZ18" s="375"/>
      <c r="YA18" s="375"/>
      <c r="YB18" s="376"/>
      <c r="YC18" s="375"/>
      <c r="YD18" s="376"/>
      <c r="YE18" s="375"/>
      <c r="YF18" s="375"/>
      <c r="YG18" s="375"/>
      <c r="YH18" s="375"/>
      <c r="YI18" s="376"/>
      <c r="YJ18" s="375"/>
      <c r="YK18" s="376"/>
      <c r="YL18" s="375"/>
      <c r="YM18" s="375"/>
      <c r="YN18" s="375"/>
      <c r="YO18" s="375"/>
      <c r="YP18" s="376"/>
      <c r="YQ18" s="375"/>
      <c r="YR18" s="376"/>
      <c r="YS18" s="375"/>
      <c r="YT18" s="375"/>
      <c r="YU18" s="375"/>
      <c r="YV18" s="375"/>
      <c r="YW18" s="376"/>
      <c r="YX18" s="375"/>
      <c r="YY18" s="376"/>
      <c r="YZ18" s="375"/>
      <c r="ZA18" s="375"/>
      <c r="ZB18" s="375"/>
      <c r="ZC18" s="375"/>
      <c r="ZD18" s="376"/>
      <c r="ZE18" s="375"/>
      <c r="ZF18" s="376"/>
      <c r="ZG18" s="375"/>
      <c r="ZH18" s="375"/>
      <c r="ZI18" s="375"/>
      <c r="ZJ18" s="375"/>
      <c r="ZK18" s="376"/>
      <c r="ZL18" s="375"/>
      <c r="ZM18" s="376"/>
      <c r="ZN18" s="375"/>
      <c r="ZO18" s="375"/>
      <c r="ZP18" s="375"/>
      <c r="ZQ18" s="375"/>
      <c r="ZR18" s="376"/>
      <c r="ZS18" s="375"/>
      <c r="ZT18" s="376"/>
      <c r="ZU18" s="375"/>
      <c r="ZV18" s="375"/>
      <c r="ZW18" s="375"/>
      <c r="ZX18" s="375"/>
      <c r="ZY18" s="376"/>
      <c r="ZZ18" s="375"/>
      <c r="AAA18" s="376"/>
      <c r="AAB18" s="375"/>
      <c r="AAC18" s="375"/>
      <c r="AAD18" s="375"/>
      <c r="AAE18" s="375"/>
      <c r="AAF18" s="376"/>
      <c r="AAG18" s="375"/>
      <c r="AAH18" s="376"/>
      <c r="AAI18" s="375"/>
      <c r="AAJ18" s="375"/>
      <c r="AAK18" s="375"/>
      <c r="AAL18" s="375"/>
      <c r="AAM18" s="376"/>
      <c r="AAN18" s="375"/>
      <c r="AAO18" s="376"/>
      <c r="AAP18" s="375"/>
      <c r="AAQ18" s="375"/>
      <c r="AAR18" s="375"/>
      <c r="AAS18" s="375"/>
      <c r="AAT18" s="376"/>
      <c r="AAU18" s="375"/>
      <c r="AAV18" s="376"/>
      <c r="AAW18" s="375"/>
      <c r="AAX18" s="375"/>
      <c r="AAY18" s="375"/>
      <c r="AAZ18" s="375"/>
      <c r="ABA18" s="376"/>
      <c r="ABB18" s="375"/>
      <c r="ABC18" s="376"/>
      <c r="ABD18" s="375"/>
      <c r="ABE18" s="375"/>
      <c r="ABF18" s="375"/>
      <c r="ABG18" s="375"/>
      <c r="ABH18" s="376"/>
      <c r="ABI18" s="375"/>
      <c r="ABJ18" s="376"/>
      <c r="ABK18" s="375"/>
      <c r="ABL18" s="375"/>
      <c r="ABM18" s="375"/>
      <c r="ABN18" s="375"/>
      <c r="ABO18" s="376"/>
      <c r="ABP18" s="375"/>
      <c r="ABQ18" s="376"/>
      <c r="ABR18" s="375"/>
      <c r="ABS18" s="375"/>
      <c r="ABT18" s="375"/>
      <c r="ABU18" s="375"/>
      <c r="ABV18" s="376"/>
      <c r="ABW18" s="375"/>
      <c r="ABX18" s="376"/>
      <c r="ABY18" s="375"/>
      <c r="ABZ18" s="375"/>
      <c r="ACA18" s="375"/>
      <c r="ACB18" s="375"/>
      <c r="ACC18" s="376"/>
      <c r="ACD18" s="375"/>
      <c r="ACE18" s="376"/>
      <c r="ACF18" s="375"/>
      <c r="ACG18" s="375"/>
      <c r="ACH18" s="375"/>
      <c r="ACI18" s="375"/>
      <c r="ACJ18" s="376"/>
      <c r="ACK18" s="375"/>
      <c r="ACL18" s="376"/>
      <c r="ACM18" s="375"/>
      <c r="ACN18" s="375"/>
      <c r="ACO18" s="375"/>
      <c r="ACP18" s="375"/>
      <c r="ACQ18" s="376"/>
      <c r="ACR18" s="375"/>
      <c r="ACS18" s="376"/>
      <c r="ACT18" s="375"/>
      <c r="ACU18" s="375"/>
      <c r="ACV18" s="375"/>
      <c r="ACW18" s="375"/>
      <c r="ACX18" s="376"/>
      <c r="ACY18" s="375"/>
      <c r="ACZ18" s="376"/>
      <c r="ADA18" s="375"/>
      <c r="ADB18" s="375"/>
      <c r="ADC18" s="375"/>
      <c r="ADD18" s="375"/>
      <c r="ADE18" s="376"/>
      <c r="ADF18" s="375"/>
      <c r="ADG18" s="376"/>
      <c r="ADH18" s="375"/>
      <c r="ADI18" s="375"/>
      <c r="ADJ18" s="375"/>
      <c r="ADK18" s="375"/>
      <c r="ADL18" s="376"/>
      <c r="ADM18" s="375"/>
      <c r="ADN18" s="376"/>
      <c r="ADO18" s="375"/>
      <c r="ADP18" s="375"/>
      <c r="ADQ18" s="375"/>
      <c r="ADR18" s="375"/>
      <c r="ADS18" s="376"/>
      <c r="ADT18" s="375"/>
      <c r="ADU18" s="376"/>
      <c r="ADV18" s="375"/>
      <c r="ADW18" s="375"/>
      <c r="ADX18" s="375"/>
      <c r="ADY18" s="375"/>
      <c r="ADZ18" s="376"/>
      <c r="AEA18" s="375"/>
      <c r="AEB18" s="376"/>
      <c r="AEC18" s="375"/>
      <c r="AED18" s="375"/>
      <c r="AEE18" s="375"/>
      <c r="AEF18" s="375"/>
      <c r="AEG18" s="376"/>
      <c r="AEH18" s="375"/>
      <c r="AEI18" s="376"/>
      <c r="AEJ18" s="375"/>
      <c r="AEK18" s="375"/>
      <c r="AEL18" s="375"/>
      <c r="AEM18" s="375"/>
      <c r="AEN18" s="376"/>
      <c r="AEO18" s="375"/>
      <c r="AEP18" s="376"/>
      <c r="AEQ18" s="375"/>
      <c r="AER18" s="375"/>
      <c r="AES18" s="375"/>
      <c r="AET18" s="375"/>
      <c r="AEU18" s="376"/>
      <c r="AEV18" s="375"/>
      <c r="AEW18" s="376"/>
      <c r="AEX18" s="375"/>
      <c r="AEY18" s="375"/>
      <c r="AEZ18" s="375"/>
      <c r="AFA18" s="375"/>
      <c r="AFB18" s="376"/>
      <c r="AFC18" s="375"/>
      <c r="AFD18" s="376"/>
      <c r="AFE18" s="375"/>
      <c r="AFF18" s="375"/>
      <c r="AFG18" s="375"/>
      <c r="AFH18" s="375"/>
      <c r="AFI18" s="376"/>
      <c r="AFJ18" s="375"/>
      <c r="AFK18" s="376"/>
      <c r="AFL18" s="375"/>
      <c r="AFM18" s="375"/>
      <c r="AFN18" s="375"/>
      <c r="AFO18" s="375"/>
      <c r="AFP18" s="376"/>
      <c r="AFQ18" s="375"/>
      <c r="AFR18" s="376"/>
      <c r="AFS18" s="375"/>
      <c r="AFT18" s="375"/>
      <c r="AFU18" s="375"/>
      <c r="AFV18" s="375"/>
      <c r="AFW18" s="376"/>
      <c r="AFX18" s="375"/>
      <c r="AFY18" s="376"/>
      <c r="AFZ18" s="375"/>
      <c r="AGA18" s="375"/>
      <c r="AGB18" s="375"/>
      <c r="AGC18" s="375"/>
      <c r="AGD18" s="376"/>
      <c r="AGE18" s="375"/>
      <c r="AGF18" s="376"/>
      <c r="AGG18" s="375"/>
      <c r="AGH18" s="375"/>
      <c r="AGI18" s="375"/>
      <c r="AGJ18" s="375"/>
      <c r="AGK18" s="376"/>
      <c r="AGL18" s="375"/>
      <c r="AGM18" s="376"/>
      <c r="AGN18" s="375"/>
      <c r="AGO18" s="375"/>
      <c r="AGP18" s="375"/>
      <c r="AGQ18" s="375"/>
      <c r="AGR18" s="376"/>
      <c r="AGS18" s="375"/>
      <c r="AGT18" s="376"/>
      <c r="AGU18" s="375"/>
      <c r="AGV18" s="375"/>
      <c r="AGW18" s="375"/>
      <c r="AGX18" s="375"/>
      <c r="AGY18" s="376"/>
      <c r="AGZ18" s="375"/>
      <c r="AHA18" s="376"/>
      <c r="AHB18" s="375"/>
      <c r="AHC18" s="375"/>
      <c r="AHD18" s="375"/>
      <c r="AHE18" s="375"/>
      <c r="AHF18" s="376"/>
      <c r="AHG18" s="375"/>
      <c r="AHH18" s="376"/>
      <c r="AHI18" s="375"/>
      <c r="AHJ18" s="375"/>
      <c r="AHK18" s="375"/>
      <c r="AHL18" s="375"/>
      <c r="AHM18" s="376"/>
      <c r="AHN18" s="375"/>
      <c r="AHO18" s="376"/>
      <c r="AHP18" s="375"/>
      <c r="AHQ18" s="375"/>
      <c r="AHR18" s="375"/>
      <c r="AHS18" s="375"/>
      <c r="AHT18" s="376"/>
      <c r="AHU18" s="375"/>
      <c r="AHV18" s="376"/>
      <c r="AHW18" s="375"/>
      <c r="AHX18" s="375"/>
      <c r="AHY18" s="375"/>
      <c r="AHZ18" s="375"/>
      <c r="AIA18" s="376"/>
      <c r="AIB18" s="375"/>
      <c r="AIC18" s="376"/>
      <c r="AID18" s="375"/>
      <c r="AIE18" s="375"/>
      <c r="AIF18" s="375"/>
      <c r="AIG18" s="375"/>
      <c r="AIH18" s="376"/>
      <c r="AII18" s="375"/>
      <c r="AIJ18" s="376"/>
      <c r="AIK18" s="375"/>
      <c r="AIL18" s="375"/>
      <c r="AIM18" s="375"/>
      <c r="AIN18" s="375"/>
      <c r="AIO18" s="376"/>
      <c r="AIP18" s="375"/>
      <c r="AIQ18" s="376"/>
      <c r="AIR18" s="375"/>
      <c r="AIS18" s="375"/>
      <c r="AIT18" s="375"/>
      <c r="AIU18" s="375"/>
      <c r="AIV18" s="376"/>
      <c r="AIW18" s="375"/>
      <c r="AIX18" s="376"/>
      <c r="AIY18" s="375"/>
      <c r="AIZ18" s="375"/>
      <c r="AJA18" s="375"/>
      <c r="AJB18" s="375"/>
      <c r="AJC18" s="376"/>
      <c r="AJD18" s="375"/>
      <c r="AJE18" s="376"/>
      <c r="AJF18" s="375"/>
      <c r="AJG18" s="375"/>
      <c r="AJH18" s="375"/>
      <c r="AJI18" s="375"/>
      <c r="AJJ18" s="376"/>
      <c r="AJK18" s="375"/>
      <c r="AJL18" s="376"/>
      <c r="AJM18" s="375"/>
      <c r="AJN18" s="375"/>
      <c r="AJO18" s="375"/>
      <c r="AJP18" s="375"/>
      <c r="AJQ18" s="376"/>
      <c r="AJR18" s="375"/>
      <c r="AJS18" s="376"/>
      <c r="AJT18" s="375"/>
      <c r="AJU18" s="375"/>
      <c r="AJV18" s="375"/>
      <c r="AJW18" s="375"/>
      <c r="AJX18" s="376"/>
      <c r="AJY18" s="375"/>
      <c r="AJZ18" s="376"/>
      <c r="AKA18" s="375"/>
      <c r="AKB18" s="375"/>
      <c r="AKC18" s="375"/>
      <c r="AKD18" s="375"/>
      <c r="AKE18" s="376"/>
      <c r="AKF18" s="375"/>
      <c r="AKG18" s="376"/>
      <c r="AKH18" s="375"/>
      <c r="AKI18" s="375"/>
      <c r="AKJ18" s="375"/>
      <c r="AKK18" s="375"/>
      <c r="AKL18" s="376"/>
      <c r="AKM18" s="375"/>
      <c r="AKN18" s="376"/>
      <c r="AKO18" s="375"/>
      <c r="AKP18" s="375"/>
      <c r="AKQ18" s="375"/>
      <c r="AKR18" s="375"/>
      <c r="AKS18" s="376"/>
      <c r="AKT18" s="375"/>
      <c r="AKU18" s="376"/>
      <c r="AKV18" s="375"/>
      <c r="AKW18" s="375"/>
      <c r="AKX18" s="375"/>
      <c r="AKY18" s="375"/>
      <c r="AKZ18" s="376"/>
      <c r="ALA18" s="375"/>
      <c r="ALB18" s="376"/>
      <c r="ALC18" s="375"/>
      <c r="ALD18" s="375"/>
      <c r="ALE18" s="375"/>
      <c r="ALF18" s="375"/>
      <c r="ALG18" s="376"/>
      <c r="ALH18" s="375"/>
      <c r="ALI18" s="376"/>
      <c r="ALJ18" s="375"/>
      <c r="ALK18" s="375"/>
      <c r="ALL18" s="375"/>
      <c r="ALM18" s="375"/>
      <c r="ALN18" s="376"/>
      <c r="ALO18" s="375"/>
      <c r="ALP18" s="376"/>
      <c r="ALQ18" s="375"/>
      <c r="ALR18" s="375"/>
      <c r="ALS18" s="375"/>
      <c r="ALT18" s="375"/>
      <c r="ALU18" s="376"/>
      <c r="ALV18" s="375"/>
      <c r="ALW18" s="376"/>
      <c r="ALX18" s="375"/>
      <c r="ALY18" s="375"/>
      <c r="ALZ18" s="375"/>
      <c r="AMA18" s="375"/>
      <c r="AMB18" s="376"/>
      <c r="AMC18" s="375"/>
      <c r="AMD18" s="376"/>
      <c r="AME18" s="375"/>
      <c r="AMF18" s="375"/>
      <c r="AMG18" s="375"/>
      <c r="AMH18" s="375"/>
      <c r="AMI18" s="376"/>
      <c r="AMJ18" s="375"/>
      <c r="AMK18" s="376"/>
      <c r="AML18" s="375"/>
      <c r="AMM18" s="375"/>
      <c r="AMN18" s="375"/>
      <c r="AMO18" s="375"/>
      <c r="AMP18" s="376"/>
      <c r="AMQ18" s="375"/>
      <c r="AMR18" s="376"/>
      <c r="AMS18" s="375"/>
      <c r="AMT18" s="375"/>
      <c r="AMU18" s="375"/>
      <c r="AMV18" s="375"/>
      <c r="AMW18" s="376"/>
      <c r="AMX18" s="375"/>
      <c r="AMY18" s="376"/>
      <c r="AMZ18" s="375"/>
      <c r="ANA18" s="375"/>
      <c r="ANB18" s="375"/>
      <c r="ANC18" s="375"/>
      <c r="AND18" s="376"/>
      <c r="ANE18" s="375"/>
      <c r="ANF18" s="376"/>
      <c r="ANG18" s="375"/>
      <c r="ANH18" s="375"/>
      <c r="ANI18" s="375"/>
      <c r="ANJ18" s="375"/>
      <c r="ANK18" s="376"/>
      <c r="ANL18" s="375"/>
      <c r="ANM18" s="376"/>
      <c r="ANN18" s="375"/>
      <c r="ANO18" s="375"/>
      <c r="ANP18" s="375"/>
      <c r="ANQ18" s="375"/>
      <c r="ANR18" s="376"/>
      <c r="ANS18" s="375"/>
      <c r="ANT18" s="376"/>
      <c r="ANU18" s="375"/>
      <c r="ANV18" s="375"/>
      <c r="ANW18" s="375"/>
      <c r="ANX18" s="375"/>
      <c r="ANY18" s="376"/>
      <c r="ANZ18" s="375"/>
      <c r="AOA18" s="376"/>
      <c r="AOB18" s="375"/>
      <c r="AOC18" s="375"/>
      <c r="AOD18" s="375"/>
      <c r="AOE18" s="375"/>
      <c r="AOF18" s="376"/>
      <c r="AOG18" s="375"/>
      <c r="AOH18" s="376"/>
      <c r="AOI18" s="375"/>
      <c r="AOJ18" s="375"/>
      <c r="AOK18" s="375"/>
      <c r="AOL18" s="375"/>
      <c r="AOM18" s="376"/>
      <c r="AON18" s="375"/>
      <c r="AOO18" s="376"/>
      <c r="AOP18" s="375"/>
      <c r="AOQ18" s="375"/>
      <c r="AOR18" s="375"/>
      <c r="AOS18" s="375"/>
      <c r="AOT18" s="376"/>
      <c r="AOU18" s="375"/>
      <c r="AOV18" s="376"/>
      <c r="AOW18" s="375"/>
      <c r="AOX18" s="375"/>
      <c r="AOY18" s="375"/>
      <c r="AOZ18" s="375"/>
      <c r="APA18" s="376"/>
      <c r="APB18" s="375"/>
      <c r="APC18" s="376"/>
      <c r="APD18" s="375"/>
      <c r="APE18" s="375"/>
      <c r="APF18" s="375"/>
      <c r="APG18" s="375"/>
      <c r="APH18" s="376"/>
      <c r="API18" s="375"/>
      <c r="APJ18" s="376"/>
      <c r="APK18" s="375"/>
      <c r="APL18" s="375"/>
      <c r="APM18" s="375"/>
      <c r="APN18" s="375"/>
      <c r="APO18" s="376"/>
      <c r="APP18" s="375"/>
      <c r="APQ18" s="376"/>
      <c r="APR18" s="375"/>
      <c r="APS18" s="375"/>
      <c r="APT18" s="375"/>
      <c r="APU18" s="375"/>
      <c r="APV18" s="376"/>
      <c r="APW18" s="375"/>
      <c r="APX18" s="376"/>
      <c r="APY18" s="375"/>
      <c r="APZ18" s="375"/>
      <c r="AQA18" s="375"/>
      <c r="AQB18" s="375"/>
      <c r="AQC18" s="376"/>
      <c r="AQD18" s="375"/>
      <c r="AQE18" s="376"/>
      <c r="AQF18" s="375"/>
      <c r="AQG18" s="375"/>
      <c r="AQH18" s="375"/>
      <c r="AQI18" s="375"/>
      <c r="AQJ18" s="376"/>
      <c r="AQK18" s="375"/>
      <c r="AQL18" s="376"/>
      <c r="AQM18" s="375"/>
      <c r="AQN18" s="375"/>
      <c r="AQO18" s="375"/>
      <c r="AQP18" s="375"/>
      <c r="AQQ18" s="376"/>
      <c r="AQR18" s="375"/>
      <c r="AQS18" s="376"/>
      <c r="AQT18" s="375"/>
      <c r="AQU18" s="375"/>
      <c r="AQV18" s="375"/>
      <c r="AQW18" s="375"/>
      <c r="AQX18" s="376"/>
      <c r="AQY18" s="375"/>
      <c r="AQZ18" s="376"/>
      <c r="ARA18" s="375"/>
      <c r="ARB18" s="375"/>
      <c r="ARC18" s="375"/>
      <c r="ARD18" s="375"/>
      <c r="ARE18" s="376"/>
      <c r="ARF18" s="375"/>
      <c r="ARG18" s="376"/>
      <c r="ARH18" s="375"/>
      <c r="ARI18" s="375"/>
      <c r="ARJ18" s="375"/>
      <c r="ARK18" s="375"/>
      <c r="ARL18" s="376"/>
      <c r="ARM18" s="375"/>
      <c r="ARN18" s="376"/>
      <c r="ARO18" s="375"/>
      <c r="ARP18" s="375"/>
      <c r="ARQ18" s="375"/>
      <c r="ARR18" s="375"/>
      <c r="ARS18" s="376"/>
      <c r="ART18" s="375"/>
      <c r="ARU18" s="376"/>
      <c r="ARV18" s="375"/>
      <c r="ARW18" s="375"/>
      <c r="ARX18" s="375"/>
      <c r="ARY18" s="375"/>
      <c r="ARZ18" s="376"/>
      <c r="ASA18" s="375"/>
      <c r="ASB18" s="376"/>
      <c r="ASC18" s="375"/>
      <c r="ASD18" s="375"/>
      <c r="ASE18" s="375"/>
      <c r="ASF18" s="375"/>
      <c r="ASG18" s="376"/>
      <c r="ASH18" s="375"/>
      <c r="ASI18" s="376"/>
      <c r="ASJ18" s="375"/>
      <c r="ASK18" s="375"/>
      <c r="ASL18" s="375"/>
      <c r="ASM18" s="375"/>
      <c r="ASN18" s="376"/>
      <c r="ASO18" s="375"/>
      <c r="ASP18" s="376"/>
      <c r="ASQ18" s="375"/>
      <c r="ASR18" s="375"/>
      <c r="ASS18" s="375"/>
      <c r="AST18" s="375"/>
      <c r="ASU18" s="376"/>
      <c r="ASV18" s="375"/>
      <c r="ASW18" s="376"/>
      <c r="ASX18" s="375"/>
      <c r="ASY18" s="375"/>
      <c r="ASZ18" s="375"/>
      <c r="ATA18" s="375"/>
      <c r="ATB18" s="376"/>
      <c r="ATC18" s="375"/>
      <c r="ATD18" s="376"/>
      <c r="ATE18" s="375"/>
      <c r="ATF18" s="375"/>
      <c r="ATG18" s="375"/>
      <c r="ATH18" s="375"/>
      <c r="ATI18" s="376"/>
      <c r="ATJ18" s="375"/>
      <c r="ATK18" s="376"/>
      <c r="ATL18" s="375"/>
      <c r="ATM18" s="375"/>
      <c r="ATN18" s="375"/>
      <c r="ATO18" s="375"/>
      <c r="ATP18" s="376"/>
      <c r="ATQ18" s="375"/>
      <c r="ATR18" s="376"/>
      <c r="ATS18" s="375"/>
      <c r="ATT18" s="375"/>
      <c r="ATU18" s="375"/>
      <c r="ATV18" s="375"/>
      <c r="ATW18" s="376"/>
      <c r="ATX18" s="375"/>
      <c r="ATY18" s="376"/>
      <c r="ATZ18" s="375"/>
      <c r="AUA18" s="375"/>
      <c r="AUB18" s="375"/>
      <c r="AUC18" s="375"/>
      <c r="AUD18" s="376"/>
      <c r="AUE18" s="375"/>
      <c r="AUF18" s="376"/>
      <c r="AUG18" s="375"/>
      <c r="AUH18" s="375"/>
      <c r="AUI18" s="375"/>
      <c r="AUJ18" s="375"/>
      <c r="AUK18" s="376"/>
      <c r="AUL18" s="375"/>
      <c r="AUM18" s="376"/>
      <c r="AUN18" s="375"/>
      <c r="AUO18" s="375"/>
      <c r="AUP18" s="375"/>
      <c r="AUQ18" s="375"/>
      <c r="AUR18" s="376"/>
      <c r="AUS18" s="375"/>
      <c r="AUT18" s="376"/>
      <c r="AUU18" s="375"/>
      <c r="AUV18" s="375"/>
      <c r="AUW18" s="375"/>
      <c r="AUX18" s="375"/>
      <c r="AUY18" s="376"/>
      <c r="AUZ18" s="375"/>
      <c r="AVA18" s="376"/>
      <c r="AVB18" s="375"/>
      <c r="AVC18" s="375"/>
      <c r="AVD18" s="375"/>
      <c r="AVE18" s="375"/>
      <c r="AVF18" s="376"/>
      <c r="AVG18" s="375"/>
      <c r="AVH18" s="376"/>
      <c r="AVI18" s="375"/>
      <c r="AVJ18" s="375"/>
      <c r="AVK18" s="375"/>
      <c r="AVL18" s="375"/>
      <c r="AVM18" s="376"/>
      <c r="AVN18" s="375"/>
      <c r="AVO18" s="376"/>
      <c r="AVP18" s="375"/>
      <c r="AVQ18" s="375"/>
      <c r="AVR18" s="375"/>
      <c r="AVS18" s="375"/>
      <c r="AVT18" s="376"/>
      <c r="AVU18" s="375"/>
      <c r="AVV18" s="376"/>
      <c r="AVW18" s="375"/>
      <c r="AVX18" s="375"/>
      <c r="AVY18" s="375"/>
      <c r="AVZ18" s="375"/>
      <c r="AWA18" s="376"/>
      <c r="AWB18" s="375"/>
      <c r="AWC18" s="376"/>
      <c r="AWD18" s="375"/>
      <c r="AWE18" s="375"/>
      <c r="AWF18" s="375"/>
      <c r="AWG18" s="375"/>
      <c r="AWH18" s="376"/>
      <c r="AWI18" s="375"/>
      <c r="AWJ18" s="376"/>
      <c r="AWK18" s="375"/>
      <c r="AWL18" s="375"/>
      <c r="AWM18" s="375"/>
      <c r="AWN18" s="375"/>
      <c r="AWO18" s="376"/>
      <c r="AWP18" s="375"/>
      <c r="AWQ18" s="376"/>
      <c r="AWR18" s="375"/>
      <c r="AWS18" s="375"/>
      <c r="AWT18" s="375"/>
      <c r="AWU18" s="375"/>
      <c r="AWV18" s="376"/>
      <c r="AWW18" s="375"/>
      <c r="AWX18" s="376"/>
      <c r="AWY18" s="375"/>
      <c r="AWZ18" s="375"/>
      <c r="AXA18" s="375"/>
      <c r="AXB18" s="375"/>
      <c r="AXC18" s="376"/>
      <c r="AXD18" s="375"/>
      <c r="AXE18" s="376"/>
      <c r="AXF18" s="375"/>
      <c r="AXG18" s="375"/>
      <c r="AXH18" s="375"/>
      <c r="AXI18" s="375"/>
      <c r="AXJ18" s="376"/>
      <c r="AXK18" s="375"/>
      <c r="AXL18" s="376"/>
      <c r="AXM18" s="375"/>
      <c r="AXN18" s="375"/>
      <c r="AXO18" s="375"/>
      <c r="AXP18" s="375"/>
      <c r="AXQ18" s="376"/>
      <c r="AXR18" s="375"/>
      <c r="AXS18" s="376"/>
      <c r="AXT18" s="375"/>
      <c r="AXU18" s="375"/>
      <c r="AXV18" s="375"/>
      <c r="AXW18" s="375"/>
      <c r="AXX18" s="376"/>
      <c r="AXY18" s="375"/>
      <c r="AXZ18" s="376"/>
      <c r="AYA18" s="375"/>
      <c r="AYB18" s="375"/>
      <c r="AYC18" s="375"/>
      <c r="AYD18" s="375"/>
      <c r="AYE18" s="376"/>
      <c r="AYF18" s="375"/>
      <c r="AYG18" s="376"/>
      <c r="AYH18" s="375"/>
      <c r="AYI18" s="375"/>
      <c r="AYJ18" s="375"/>
      <c r="AYK18" s="375"/>
      <c r="AYL18" s="376"/>
      <c r="AYM18" s="375"/>
      <c r="AYN18" s="376"/>
      <c r="AYO18" s="375"/>
      <c r="AYP18" s="375"/>
      <c r="AYQ18" s="375"/>
      <c r="AYR18" s="375"/>
      <c r="AYS18" s="376"/>
      <c r="AYT18" s="375"/>
      <c r="AYU18" s="376"/>
      <c r="AYV18" s="375"/>
      <c r="AYW18" s="375"/>
      <c r="AYX18" s="375"/>
      <c r="AYY18" s="375"/>
      <c r="AYZ18" s="376"/>
      <c r="AZA18" s="375"/>
      <c r="AZB18" s="376"/>
      <c r="AZC18" s="375"/>
      <c r="AZD18" s="375"/>
      <c r="AZE18" s="375"/>
      <c r="AZF18" s="375"/>
      <c r="AZG18" s="376"/>
      <c r="AZH18" s="375"/>
      <c r="AZI18" s="376"/>
      <c r="AZJ18" s="375"/>
      <c r="AZK18" s="375"/>
      <c r="AZL18" s="375"/>
      <c r="AZM18" s="375"/>
      <c r="AZN18" s="376"/>
      <c r="AZO18" s="375"/>
      <c r="AZP18" s="376"/>
      <c r="AZQ18" s="375"/>
      <c r="AZR18" s="375"/>
      <c r="AZS18" s="375"/>
      <c r="AZT18" s="375"/>
      <c r="AZU18" s="376"/>
      <c r="AZV18" s="375"/>
      <c r="AZW18" s="376"/>
      <c r="AZX18" s="375"/>
      <c r="AZY18" s="375"/>
      <c r="AZZ18" s="375"/>
      <c r="BAA18" s="375"/>
      <c r="BAB18" s="376"/>
      <c r="BAC18" s="375"/>
      <c r="BAD18" s="376"/>
      <c r="BAE18" s="375"/>
      <c r="BAF18" s="375"/>
      <c r="BAG18" s="375"/>
      <c r="BAH18" s="375"/>
      <c r="BAI18" s="376"/>
      <c r="BAJ18" s="375"/>
      <c r="BAK18" s="376"/>
      <c r="BAL18" s="375"/>
      <c r="BAM18" s="375"/>
      <c r="BAN18" s="375"/>
      <c r="BAO18" s="375"/>
      <c r="BAP18" s="376"/>
      <c r="BAQ18" s="375"/>
      <c r="BAR18" s="376"/>
      <c r="BAS18" s="375"/>
      <c r="BAT18" s="375"/>
      <c r="BAU18" s="375"/>
      <c r="BAV18" s="375"/>
      <c r="BAW18" s="376"/>
      <c r="BAX18" s="375"/>
      <c r="BAY18" s="376"/>
      <c r="BAZ18" s="375"/>
      <c r="BBA18" s="375"/>
      <c r="BBB18" s="375"/>
      <c r="BBC18" s="375"/>
      <c r="BBD18" s="376"/>
      <c r="BBE18" s="375"/>
      <c r="BBF18" s="376"/>
      <c r="BBG18" s="375"/>
      <c r="BBH18" s="375"/>
      <c r="BBI18" s="375"/>
      <c r="BBJ18" s="375"/>
      <c r="BBK18" s="376"/>
      <c r="BBL18" s="375"/>
      <c r="BBM18" s="376"/>
      <c r="BBN18" s="375"/>
      <c r="BBO18" s="375"/>
      <c r="BBP18" s="375"/>
      <c r="BBQ18" s="375"/>
      <c r="BBR18" s="376"/>
      <c r="BBS18" s="375"/>
      <c r="BBT18" s="376"/>
      <c r="BBU18" s="375"/>
      <c r="BBV18" s="375"/>
      <c r="BBW18" s="375"/>
      <c r="BBX18" s="375"/>
      <c r="BBY18" s="376"/>
      <c r="BBZ18" s="375"/>
      <c r="BCA18" s="376"/>
      <c r="BCB18" s="375"/>
      <c r="BCC18" s="375"/>
      <c r="BCD18" s="375"/>
      <c r="BCE18" s="375"/>
      <c r="BCF18" s="376"/>
      <c r="BCG18" s="375"/>
      <c r="BCH18" s="376"/>
      <c r="BCI18" s="375"/>
      <c r="BCJ18" s="375"/>
      <c r="BCK18" s="375"/>
      <c r="BCL18" s="375"/>
      <c r="BCM18" s="376"/>
      <c r="BCN18" s="375"/>
      <c r="BCO18" s="376"/>
      <c r="BCP18" s="375"/>
      <c r="BCQ18" s="375"/>
      <c r="BCR18" s="375"/>
      <c r="BCS18" s="375"/>
      <c r="BCT18" s="376"/>
      <c r="BCU18" s="375"/>
      <c r="BCV18" s="376"/>
      <c r="BCW18" s="375"/>
      <c r="BCX18" s="375"/>
      <c r="BCY18" s="375"/>
      <c r="BCZ18" s="375"/>
      <c r="BDA18" s="376"/>
      <c r="BDB18" s="375"/>
      <c r="BDC18" s="376"/>
      <c r="BDD18" s="375"/>
      <c r="BDE18" s="375"/>
      <c r="BDF18" s="375"/>
      <c r="BDG18" s="375"/>
      <c r="BDH18" s="376"/>
      <c r="BDI18" s="375"/>
      <c r="BDJ18" s="376"/>
      <c r="BDK18" s="375"/>
      <c r="BDL18" s="375"/>
      <c r="BDM18" s="375"/>
      <c r="BDN18" s="375"/>
      <c r="BDO18" s="376"/>
      <c r="BDP18" s="375"/>
      <c r="BDQ18" s="376"/>
      <c r="BDR18" s="375"/>
      <c r="BDS18" s="375"/>
      <c r="BDT18" s="375"/>
      <c r="BDU18" s="375"/>
      <c r="BDV18" s="376"/>
      <c r="BDW18" s="375"/>
      <c r="BDX18" s="376"/>
      <c r="BDY18" s="375"/>
      <c r="BDZ18" s="375"/>
      <c r="BEA18" s="375"/>
      <c r="BEB18" s="375"/>
      <c r="BEC18" s="376"/>
      <c r="BED18" s="375"/>
      <c r="BEE18" s="376"/>
      <c r="BEF18" s="375"/>
      <c r="BEG18" s="375"/>
      <c r="BEH18" s="375"/>
      <c r="BEI18" s="375"/>
      <c r="BEJ18" s="376"/>
      <c r="BEK18" s="375"/>
      <c r="BEL18" s="376"/>
      <c r="BEM18" s="375"/>
      <c r="BEN18" s="375"/>
      <c r="BEO18" s="375"/>
      <c r="BEP18" s="375"/>
      <c r="BEQ18" s="376"/>
      <c r="BER18" s="375"/>
      <c r="BES18" s="376"/>
      <c r="BET18" s="375"/>
      <c r="BEU18" s="375"/>
      <c r="BEV18" s="375"/>
      <c r="BEW18" s="375"/>
      <c r="BEX18" s="376"/>
      <c r="BEY18" s="375"/>
      <c r="BEZ18" s="376"/>
      <c r="BFA18" s="375"/>
      <c r="BFB18" s="375"/>
      <c r="BFC18" s="375"/>
      <c r="BFD18" s="375"/>
      <c r="BFE18" s="376"/>
      <c r="BFF18" s="375"/>
      <c r="BFG18" s="376"/>
      <c r="BFH18" s="375"/>
      <c r="BFI18" s="375"/>
      <c r="BFJ18" s="375"/>
      <c r="BFK18" s="375"/>
      <c r="BFL18" s="376"/>
      <c r="BFM18" s="375"/>
      <c r="BFN18" s="376"/>
      <c r="BFO18" s="375"/>
      <c r="BFP18" s="375"/>
      <c r="BFQ18" s="375"/>
      <c r="BFR18" s="375"/>
      <c r="BFS18" s="376"/>
      <c r="BFT18" s="375"/>
      <c r="BFU18" s="376"/>
      <c r="BFV18" s="375"/>
      <c r="BFW18" s="375"/>
      <c r="BFX18" s="375"/>
      <c r="BFY18" s="375"/>
      <c r="BFZ18" s="376"/>
      <c r="BGA18" s="375"/>
      <c r="BGB18" s="376"/>
      <c r="BGC18" s="375"/>
      <c r="BGD18" s="375"/>
      <c r="BGE18" s="375"/>
      <c r="BGF18" s="375"/>
      <c r="BGG18" s="376"/>
      <c r="BGH18" s="375"/>
      <c r="BGI18" s="376"/>
      <c r="BGJ18" s="375"/>
      <c r="BGK18" s="375"/>
      <c r="BGL18" s="375"/>
      <c r="BGM18" s="375"/>
      <c r="BGN18" s="376"/>
      <c r="BGO18" s="375"/>
      <c r="BGP18" s="376"/>
      <c r="BGQ18" s="375"/>
      <c r="BGR18" s="375"/>
      <c r="BGS18" s="375"/>
      <c r="BGT18" s="375"/>
      <c r="BGU18" s="376"/>
      <c r="BGV18" s="375"/>
      <c r="BGW18" s="376"/>
      <c r="BGX18" s="375"/>
      <c r="BGY18" s="375"/>
      <c r="BGZ18" s="375"/>
      <c r="BHA18" s="375"/>
      <c r="BHB18" s="376"/>
      <c r="BHC18" s="375"/>
      <c r="BHD18" s="376"/>
      <c r="BHE18" s="375"/>
      <c r="BHF18" s="375"/>
      <c r="BHG18" s="375"/>
      <c r="BHH18" s="375"/>
      <c r="BHI18" s="376"/>
      <c r="BHJ18" s="375"/>
      <c r="BHK18" s="376"/>
      <c r="BHL18" s="375"/>
      <c r="BHM18" s="375"/>
      <c r="BHN18" s="375"/>
      <c r="BHO18" s="375"/>
      <c r="BHP18" s="376"/>
      <c r="BHQ18" s="375"/>
      <c r="BHR18" s="376"/>
      <c r="BHS18" s="375"/>
      <c r="BHT18" s="375"/>
      <c r="BHU18" s="375"/>
      <c r="BHV18" s="375"/>
      <c r="BHW18" s="376"/>
      <c r="BHX18" s="375"/>
      <c r="BHY18" s="376"/>
      <c r="BHZ18" s="375"/>
      <c r="BIA18" s="375"/>
      <c r="BIB18" s="375"/>
      <c r="BIC18" s="375"/>
      <c r="BID18" s="376"/>
      <c r="BIE18" s="375"/>
      <c r="BIF18" s="376"/>
      <c r="BIG18" s="375"/>
      <c r="BIH18" s="375"/>
      <c r="BII18" s="375"/>
      <c r="BIJ18" s="375"/>
      <c r="BIK18" s="376"/>
      <c r="BIL18" s="375"/>
      <c r="BIM18" s="376"/>
      <c r="BIN18" s="375"/>
      <c r="BIO18" s="375"/>
      <c r="BIP18" s="375"/>
      <c r="BIQ18" s="375"/>
      <c r="BIR18" s="376"/>
      <c r="BIS18" s="375"/>
      <c r="BIT18" s="376"/>
      <c r="BIU18" s="375"/>
      <c r="BIV18" s="375"/>
      <c r="BIW18" s="375"/>
      <c r="BIX18" s="375"/>
      <c r="BIY18" s="376"/>
      <c r="BIZ18" s="375"/>
      <c r="BJA18" s="376"/>
      <c r="BJB18" s="375"/>
      <c r="BJC18" s="375"/>
      <c r="BJD18" s="375"/>
      <c r="BJE18" s="375"/>
      <c r="BJF18" s="376"/>
      <c r="BJG18" s="375"/>
      <c r="BJH18" s="376"/>
      <c r="BJI18" s="375"/>
      <c r="BJJ18" s="375"/>
      <c r="BJK18" s="375"/>
      <c r="BJL18" s="375"/>
      <c r="BJM18" s="376"/>
      <c r="BJN18" s="375"/>
      <c r="BJO18" s="376"/>
      <c r="BJP18" s="375"/>
      <c r="BJQ18" s="375"/>
      <c r="BJR18" s="375"/>
      <c r="BJS18" s="375"/>
      <c r="BJT18" s="376"/>
      <c r="BJU18" s="375"/>
      <c r="BJV18" s="376"/>
      <c r="BJW18" s="375"/>
      <c r="BJX18" s="375"/>
      <c r="BJY18" s="375"/>
      <c r="BJZ18" s="375"/>
      <c r="BKA18" s="376"/>
      <c r="BKB18" s="375"/>
      <c r="BKC18" s="376"/>
      <c r="BKD18" s="375"/>
      <c r="BKE18" s="375"/>
      <c r="BKF18" s="375"/>
      <c r="BKG18" s="375"/>
      <c r="BKH18" s="376"/>
      <c r="BKI18" s="375"/>
      <c r="BKJ18" s="376"/>
      <c r="BKK18" s="375"/>
      <c r="BKL18" s="375"/>
      <c r="BKM18" s="375"/>
      <c r="BKN18" s="375"/>
      <c r="BKO18" s="376"/>
      <c r="BKP18" s="375"/>
      <c r="BKQ18" s="376"/>
      <c r="BKR18" s="375"/>
      <c r="BKS18" s="375"/>
      <c r="BKT18" s="375"/>
      <c r="BKU18" s="375"/>
      <c r="BKV18" s="376"/>
      <c r="BKW18" s="375"/>
      <c r="BKX18" s="376"/>
      <c r="BKY18" s="375"/>
      <c r="BKZ18" s="375"/>
      <c r="BLA18" s="375"/>
      <c r="BLB18" s="375"/>
      <c r="BLC18" s="376"/>
      <c r="BLD18" s="375"/>
      <c r="BLE18" s="376"/>
      <c r="BLF18" s="375"/>
      <c r="BLG18" s="375"/>
      <c r="BLH18" s="375"/>
      <c r="BLI18" s="375"/>
      <c r="BLJ18" s="376"/>
      <c r="BLK18" s="375"/>
      <c r="BLL18" s="376"/>
      <c r="BLM18" s="375"/>
      <c r="BLN18" s="375"/>
      <c r="BLO18" s="375"/>
      <c r="BLP18" s="375"/>
      <c r="BLQ18" s="376"/>
      <c r="BLR18" s="375"/>
      <c r="BLS18" s="376"/>
      <c r="BLT18" s="375"/>
      <c r="BLU18" s="375"/>
      <c r="BLV18" s="375"/>
      <c r="BLW18" s="375"/>
      <c r="BLX18" s="376"/>
      <c r="BLY18" s="375"/>
      <c r="BLZ18" s="376"/>
      <c r="BMA18" s="375"/>
      <c r="BMB18" s="375"/>
      <c r="BMC18" s="375"/>
      <c r="BMD18" s="375"/>
      <c r="BME18" s="376"/>
      <c r="BMF18" s="375"/>
      <c r="BMG18" s="376"/>
      <c r="BMH18" s="375"/>
      <c r="BMI18" s="375"/>
      <c r="BMJ18" s="375"/>
      <c r="BMK18" s="375"/>
      <c r="BML18" s="376"/>
      <c r="BMM18" s="375"/>
      <c r="BMN18" s="376"/>
      <c r="BMO18" s="375"/>
      <c r="BMP18" s="375"/>
      <c r="BMQ18" s="375"/>
      <c r="BMR18" s="375"/>
      <c r="BMS18" s="376"/>
      <c r="BMT18" s="375"/>
      <c r="BMU18" s="376"/>
      <c r="BMV18" s="375"/>
      <c r="BMW18" s="375"/>
      <c r="BMX18" s="375"/>
      <c r="BMY18" s="375"/>
      <c r="BMZ18" s="376"/>
      <c r="BNA18" s="375"/>
      <c r="BNB18" s="376"/>
      <c r="BNC18" s="375"/>
      <c r="BND18" s="375"/>
      <c r="BNE18" s="375"/>
      <c r="BNF18" s="375"/>
      <c r="BNG18" s="376"/>
      <c r="BNH18" s="375"/>
      <c r="BNI18" s="376"/>
      <c r="BNJ18" s="375"/>
      <c r="BNK18" s="375"/>
      <c r="BNL18" s="375"/>
      <c r="BNM18" s="375"/>
      <c r="BNN18" s="376"/>
      <c r="BNO18" s="375"/>
      <c r="BNP18" s="376"/>
      <c r="BNQ18" s="375"/>
      <c r="BNR18" s="375"/>
      <c r="BNS18" s="375"/>
      <c r="BNT18" s="375"/>
      <c r="BNU18" s="376"/>
      <c r="BNV18" s="375"/>
      <c r="BNW18" s="376"/>
      <c r="BNX18" s="375"/>
      <c r="BNY18" s="375"/>
      <c r="BNZ18" s="375"/>
      <c r="BOA18" s="375"/>
      <c r="BOB18" s="376"/>
      <c r="BOC18" s="375"/>
      <c r="BOD18" s="376"/>
      <c r="BOE18" s="375"/>
      <c r="BOF18" s="375"/>
      <c r="BOG18" s="375"/>
      <c r="BOH18" s="375"/>
      <c r="BOI18" s="376"/>
      <c r="BOJ18" s="375"/>
      <c r="BOK18" s="376"/>
      <c r="BOL18" s="375"/>
      <c r="BOM18" s="375"/>
      <c r="BON18" s="375"/>
      <c r="BOO18" s="375"/>
      <c r="BOP18" s="376"/>
      <c r="BOQ18" s="375"/>
      <c r="BOR18" s="376"/>
      <c r="BOS18" s="375"/>
      <c r="BOT18" s="375"/>
      <c r="BOU18" s="375"/>
      <c r="BOV18" s="375"/>
      <c r="BOW18" s="376"/>
      <c r="BOX18" s="375"/>
      <c r="BOY18" s="376"/>
      <c r="BOZ18" s="375"/>
      <c r="BPA18" s="375"/>
      <c r="BPB18" s="375"/>
      <c r="BPC18" s="375"/>
      <c r="BPD18" s="376"/>
      <c r="BPE18" s="375"/>
      <c r="BPF18" s="376"/>
      <c r="BPG18" s="375"/>
      <c r="BPH18" s="375"/>
      <c r="BPI18" s="375"/>
      <c r="BPJ18" s="375"/>
      <c r="BPK18" s="376"/>
      <c r="BPL18" s="375"/>
      <c r="BPM18" s="376"/>
      <c r="BPN18" s="375"/>
      <c r="BPO18" s="375"/>
      <c r="BPP18" s="375"/>
      <c r="BPQ18" s="375"/>
      <c r="BPR18" s="376"/>
      <c r="BPS18" s="375"/>
      <c r="BPT18" s="376"/>
      <c r="BPU18" s="375"/>
      <c r="BPV18" s="375"/>
      <c r="BPW18" s="375"/>
      <c r="BPX18" s="375"/>
      <c r="BPY18" s="376"/>
      <c r="BPZ18" s="375"/>
      <c r="BQA18" s="376"/>
      <c r="BQB18" s="375"/>
      <c r="BQC18" s="375"/>
      <c r="BQD18" s="375"/>
      <c r="BQE18" s="375"/>
      <c r="BQF18" s="376"/>
      <c r="BQG18" s="375"/>
      <c r="BQH18" s="376"/>
      <c r="BQI18" s="375"/>
      <c r="BQJ18" s="375"/>
      <c r="BQK18" s="375"/>
      <c r="BQL18" s="375"/>
      <c r="BQM18" s="376"/>
      <c r="BQN18" s="375"/>
      <c r="BQO18" s="376"/>
      <c r="BQP18" s="375"/>
      <c r="BQQ18" s="375"/>
      <c r="BQR18" s="375"/>
      <c r="BQS18" s="375"/>
      <c r="BQT18" s="376"/>
      <c r="BQU18" s="375"/>
      <c r="BQV18" s="376"/>
      <c r="BQW18" s="375"/>
      <c r="BQX18" s="375"/>
      <c r="BQY18" s="375"/>
      <c r="BQZ18" s="375"/>
      <c r="BRA18" s="376"/>
      <c r="BRB18" s="375"/>
      <c r="BRC18" s="376"/>
      <c r="BRD18" s="375"/>
      <c r="BRE18" s="375"/>
      <c r="BRF18" s="375"/>
      <c r="BRG18" s="375"/>
      <c r="BRH18" s="376"/>
      <c r="BRI18" s="375"/>
      <c r="BRJ18" s="376"/>
      <c r="BRK18" s="375"/>
      <c r="BRL18" s="375"/>
      <c r="BRM18" s="375"/>
      <c r="BRN18" s="375"/>
      <c r="BRO18" s="376"/>
      <c r="BRP18" s="375"/>
      <c r="BRQ18" s="376"/>
      <c r="BRR18" s="375"/>
      <c r="BRS18" s="375"/>
      <c r="BRT18" s="375"/>
      <c r="BRU18" s="375"/>
      <c r="BRV18" s="376"/>
      <c r="BRW18" s="375"/>
      <c r="BRX18" s="376"/>
      <c r="BRY18" s="375"/>
      <c r="BRZ18" s="375"/>
      <c r="BSA18" s="375"/>
      <c r="BSB18" s="375"/>
      <c r="BSC18" s="376"/>
      <c r="BSD18" s="375"/>
      <c r="BSE18" s="376"/>
      <c r="BSF18" s="375"/>
      <c r="BSG18" s="375"/>
      <c r="BSH18" s="375"/>
      <c r="BSI18" s="375"/>
      <c r="BSJ18" s="376"/>
      <c r="BSK18" s="375"/>
      <c r="BSL18" s="376"/>
      <c r="BSM18" s="375"/>
      <c r="BSN18" s="375"/>
      <c r="BSO18" s="375"/>
      <c r="BSP18" s="375"/>
      <c r="BSQ18" s="376"/>
      <c r="BSR18" s="375"/>
      <c r="BSS18" s="376"/>
      <c r="BST18" s="375"/>
      <c r="BSU18" s="375"/>
      <c r="BSV18" s="375"/>
      <c r="BSW18" s="375"/>
      <c r="BSX18" s="376"/>
      <c r="BSY18" s="375"/>
      <c r="BSZ18" s="376"/>
      <c r="BTA18" s="375"/>
      <c r="BTB18" s="375"/>
      <c r="BTC18" s="375"/>
      <c r="BTD18" s="375"/>
      <c r="BTE18" s="376"/>
      <c r="BTF18" s="375"/>
      <c r="BTG18" s="376"/>
      <c r="BTH18" s="375"/>
      <c r="BTI18" s="375"/>
      <c r="BTJ18" s="375"/>
      <c r="BTK18" s="375"/>
      <c r="BTL18" s="376"/>
      <c r="BTM18" s="375"/>
      <c r="BTN18" s="376"/>
      <c r="BTO18" s="375"/>
      <c r="BTP18" s="375"/>
      <c r="BTQ18" s="375"/>
      <c r="BTR18" s="375"/>
      <c r="BTS18" s="376"/>
      <c r="BTT18" s="375"/>
      <c r="BTU18" s="376"/>
      <c r="BTV18" s="375"/>
      <c r="BTW18" s="375"/>
      <c r="BTX18" s="375"/>
      <c r="BTY18" s="375"/>
      <c r="BTZ18" s="376"/>
      <c r="BUA18" s="375"/>
      <c r="BUB18" s="376"/>
      <c r="BUC18" s="375"/>
      <c r="BUD18" s="375"/>
      <c r="BUE18" s="375"/>
      <c r="BUF18" s="375"/>
      <c r="BUG18" s="376"/>
      <c r="BUH18" s="375"/>
      <c r="BUI18" s="376"/>
      <c r="BUJ18" s="375"/>
      <c r="BUK18" s="375"/>
      <c r="BUL18" s="375"/>
      <c r="BUM18" s="375"/>
      <c r="BUN18" s="376"/>
      <c r="BUO18" s="375"/>
      <c r="BUP18" s="376"/>
      <c r="BUQ18" s="375"/>
      <c r="BUR18" s="375"/>
      <c r="BUS18" s="375"/>
      <c r="BUT18" s="375"/>
      <c r="BUU18" s="376"/>
      <c r="BUV18" s="375"/>
      <c r="BUW18" s="376"/>
      <c r="BUX18" s="375"/>
      <c r="BUY18" s="375"/>
      <c r="BUZ18" s="375"/>
      <c r="BVA18" s="375"/>
      <c r="BVB18" s="376"/>
      <c r="BVC18" s="375"/>
      <c r="BVD18" s="376"/>
      <c r="BVE18" s="375"/>
      <c r="BVF18" s="375"/>
      <c r="BVG18" s="375"/>
      <c r="BVH18" s="375"/>
      <c r="BVI18" s="376"/>
      <c r="BVJ18" s="375"/>
      <c r="BVK18" s="376"/>
      <c r="BVL18" s="375"/>
      <c r="BVM18" s="375"/>
      <c r="BVN18" s="375"/>
      <c r="BVO18" s="375"/>
      <c r="BVP18" s="376"/>
      <c r="BVQ18" s="375"/>
      <c r="BVR18" s="376"/>
      <c r="BVS18" s="375"/>
      <c r="BVT18" s="375"/>
      <c r="BVU18" s="375"/>
      <c r="BVV18" s="375"/>
      <c r="BVW18" s="376"/>
      <c r="BVX18" s="375"/>
      <c r="BVY18" s="376"/>
      <c r="BVZ18" s="375"/>
      <c r="BWA18" s="375"/>
      <c r="BWB18" s="375"/>
      <c r="BWC18" s="375"/>
      <c r="BWD18" s="376"/>
      <c r="BWE18" s="375"/>
      <c r="BWF18" s="376"/>
      <c r="BWG18" s="375"/>
      <c r="BWH18" s="375"/>
      <c r="BWI18" s="375"/>
      <c r="BWJ18" s="375"/>
      <c r="BWK18" s="376"/>
      <c r="BWL18" s="375"/>
      <c r="BWM18" s="376"/>
      <c r="BWN18" s="375"/>
      <c r="BWO18" s="375"/>
      <c r="BWP18" s="375"/>
      <c r="BWQ18" s="375"/>
      <c r="BWR18" s="376"/>
      <c r="BWS18" s="375"/>
      <c r="BWT18" s="376"/>
      <c r="BWU18" s="375"/>
      <c r="BWV18" s="375"/>
      <c r="BWW18" s="375"/>
      <c r="BWX18" s="375"/>
      <c r="BWY18" s="376"/>
      <c r="BWZ18" s="375"/>
      <c r="BXA18" s="376"/>
      <c r="BXB18" s="375"/>
      <c r="BXC18" s="375"/>
      <c r="BXD18" s="375"/>
      <c r="BXE18" s="375"/>
      <c r="BXF18" s="376"/>
      <c r="BXG18" s="375"/>
      <c r="BXH18" s="376"/>
      <c r="BXI18" s="375"/>
      <c r="BXJ18" s="375"/>
      <c r="BXK18" s="375"/>
      <c r="BXL18" s="375"/>
      <c r="BXM18" s="376"/>
      <c r="BXN18" s="375"/>
      <c r="BXO18" s="376"/>
      <c r="BXP18" s="375"/>
      <c r="BXQ18" s="375"/>
      <c r="BXR18" s="375"/>
      <c r="BXS18" s="375"/>
      <c r="BXT18" s="376"/>
      <c r="BXU18" s="375"/>
      <c r="BXV18" s="376"/>
      <c r="BXW18" s="375"/>
      <c r="BXX18" s="375"/>
      <c r="BXY18" s="375"/>
      <c r="BXZ18" s="375"/>
      <c r="BYA18" s="376"/>
      <c r="BYB18" s="375"/>
      <c r="BYC18" s="376"/>
      <c r="BYD18" s="375"/>
      <c r="BYE18" s="375"/>
      <c r="BYF18" s="375"/>
      <c r="BYG18" s="375"/>
      <c r="BYH18" s="376"/>
      <c r="BYI18" s="375"/>
      <c r="BYJ18" s="376"/>
      <c r="BYK18" s="375"/>
      <c r="BYL18" s="375"/>
      <c r="BYM18" s="375"/>
      <c r="BYN18" s="375"/>
      <c r="BYO18" s="376"/>
      <c r="BYP18" s="375"/>
      <c r="BYQ18" s="376"/>
      <c r="BYR18" s="375"/>
      <c r="BYS18" s="375"/>
      <c r="BYT18" s="375"/>
      <c r="BYU18" s="375"/>
      <c r="BYV18" s="376"/>
      <c r="BYW18" s="375"/>
      <c r="BYX18" s="376"/>
      <c r="BYY18" s="375"/>
      <c r="BYZ18" s="375"/>
      <c r="BZA18" s="375"/>
      <c r="BZB18" s="375"/>
      <c r="BZC18" s="376"/>
      <c r="BZD18" s="375"/>
      <c r="BZE18" s="376"/>
      <c r="BZF18" s="375"/>
      <c r="BZG18" s="375"/>
      <c r="BZH18" s="375"/>
      <c r="BZI18" s="375"/>
      <c r="BZJ18" s="376"/>
      <c r="BZK18" s="375"/>
      <c r="BZL18" s="376"/>
      <c r="BZM18" s="375"/>
      <c r="BZN18" s="375"/>
      <c r="BZO18" s="375"/>
      <c r="BZP18" s="375"/>
      <c r="BZQ18" s="376"/>
      <c r="BZR18" s="375"/>
      <c r="BZS18" s="376"/>
      <c r="BZT18" s="375"/>
      <c r="BZU18" s="375"/>
      <c r="BZV18" s="375"/>
      <c r="BZW18" s="375"/>
      <c r="BZX18" s="376"/>
      <c r="BZY18" s="375"/>
      <c r="BZZ18" s="376"/>
      <c r="CAA18" s="375"/>
      <c r="CAB18" s="375"/>
      <c r="CAC18" s="375"/>
      <c r="CAD18" s="375"/>
      <c r="CAE18" s="376"/>
      <c r="CAF18" s="375"/>
      <c r="CAG18" s="376"/>
      <c r="CAH18" s="375"/>
      <c r="CAI18" s="375"/>
      <c r="CAJ18" s="375"/>
      <c r="CAK18" s="375"/>
      <c r="CAL18" s="376"/>
      <c r="CAM18" s="375"/>
      <c r="CAN18" s="376"/>
      <c r="CAO18" s="375"/>
      <c r="CAP18" s="375"/>
      <c r="CAQ18" s="375"/>
      <c r="CAR18" s="375"/>
      <c r="CAS18" s="376"/>
      <c r="CAT18" s="375"/>
      <c r="CAU18" s="376"/>
      <c r="CAV18" s="375"/>
      <c r="CAW18" s="375"/>
      <c r="CAX18" s="375"/>
      <c r="CAY18" s="375"/>
      <c r="CAZ18" s="376"/>
      <c r="CBA18" s="375"/>
      <c r="CBB18" s="376"/>
      <c r="CBC18" s="375"/>
      <c r="CBD18" s="375"/>
      <c r="CBE18" s="375"/>
      <c r="CBF18" s="375"/>
      <c r="CBG18" s="376"/>
      <c r="CBH18" s="375"/>
      <c r="CBI18" s="376"/>
      <c r="CBJ18" s="375"/>
      <c r="CBK18" s="375"/>
      <c r="CBL18" s="375"/>
      <c r="CBM18" s="375"/>
      <c r="CBN18" s="376"/>
      <c r="CBO18" s="375"/>
      <c r="CBP18" s="376"/>
      <c r="CBQ18" s="375"/>
      <c r="CBR18" s="375"/>
      <c r="CBS18" s="375"/>
      <c r="CBT18" s="375"/>
      <c r="CBU18" s="376"/>
      <c r="CBV18" s="375"/>
      <c r="CBW18" s="376"/>
      <c r="CBX18" s="375"/>
      <c r="CBY18" s="375"/>
      <c r="CBZ18" s="375"/>
      <c r="CCA18" s="375"/>
      <c r="CCB18" s="376"/>
      <c r="CCC18" s="375"/>
      <c r="CCD18" s="376"/>
      <c r="CCE18" s="375"/>
      <c r="CCF18" s="375"/>
      <c r="CCG18" s="375"/>
      <c r="CCH18" s="375"/>
      <c r="CCI18" s="376"/>
      <c r="CCJ18" s="375"/>
      <c r="CCK18" s="376"/>
      <c r="CCL18" s="375"/>
      <c r="CCM18" s="375"/>
      <c r="CCN18" s="375"/>
      <c r="CCO18" s="375"/>
      <c r="CCP18" s="376"/>
      <c r="CCQ18" s="375"/>
      <c r="CCR18" s="376"/>
      <c r="CCS18" s="375"/>
      <c r="CCT18" s="375"/>
      <c r="CCU18" s="375"/>
      <c r="CCV18" s="375"/>
      <c r="CCW18" s="376"/>
      <c r="CCX18" s="375"/>
      <c r="CCY18" s="376"/>
      <c r="CCZ18" s="375"/>
      <c r="CDA18" s="375"/>
      <c r="CDB18" s="375"/>
      <c r="CDC18" s="375"/>
      <c r="CDD18" s="376"/>
      <c r="CDE18" s="375"/>
      <c r="CDF18" s="376"/>
      <c r="CDG18" s="375"/>
      <c r="CDH18" s="375"/>
      <c r="CDI18" s="375"/>
      <c r="CDJ18" s="375"/>
      <c r="CDK18" s="376"/>
      <c r="CDL18" s="375"/>
      <c r="CDM18" s="376"/>
      <c r="CDN18" s="375"/>
      <c r="CDO18" s="375"/>
      <c r="CDP18" s="375"/>
      <c r="CDQ18" s="375"/>
      <c r="CDR18" s="376"/>
      <c r="CDS18" s="375"/>
      <c r="CDT18" s="376"/>
      <c r="CDU18" s="375"/>
      <c r="CDV18" s="375"/>
      <c r="CDW18" s="375"/>
      <c r="CDX18" s="375"/>
      <c r="CDY18" s="376"/>
      <c r="CDZ18" s="375"/>
      <c r="CEA18" s="376"/>
      <c r="CEB18" s="375"/>
      <c r="CEC18" s="375"/>
      <c r="CED18" s="375"/>
      <c r="CEE18" s="375"/>
      <c r="CEF18" s="376"/>
      <c r="CEG18" s="375"/>
      <c r="CEH18" s="376"/>
      <c r="CEI18" s="375"/>
      <c r="CEJ18" s="375"/>
      <c r="CEK18" s="375"/>
      <c r="CEL18" s="375"/>
      <c r="CEM18" s="376"/>
      <c r="CEN18" s="375"/>
      <c r="CEO18" s="376"/>
      <c r="CEP18" s="375"/>
      <c r="CEQ18" s="375"/>
      <c r="CER18" s="375"/>
      <c r="CES18" s="375"/>
      <c r="CET18" s="376"/>
      <c r="CEU18" s="375"/>
      <c r="CEV18" s="376"/>
      <c r="CEW18" s="375"/>
      <c r="CEX18" s="375"/>
      <c r="CEY18" s="375"/>
      <c r="CEZ18" s="375"/>
      <c r="CFA18" s="376"/>
      <c r="CFB18" s="375"/>
      <c r="CFC18" s="376"/>
      <c r="CFD18" s="375"/>
      <c r="CFE18" s="375"/>
      <c r="CFF18" s="375"/>
      <c r="CFG18" s="375"/>
      <c r="CFH18" s="376"/>
      <c r="CFI18" s="375"/>
      <c r="CFJ18" s="376"/>
      <c r="CFK18" s="375"/>
      <c r="CFL18" s="375"/>
      <c r="CFM18" s="375"/>
      <c r="CFN18" s="375"/>
      <c r="CFO18" s="376"/>
      <c r="CFP18" s="375"/>
      <c r="CFQ18" s="376"/>
      <c r="CFR18" s="375"/>
      <c r="CFS18" s="375"/>
      <c r="CFT18" s="375"/>
      <c r="CFU18" s="375"/>
      <c r="CFV18" s="376"/>
      <c r="CFW18" s="375"/>
      <c r="CFX18" s="376"/>
      <c r="CFY18" s="375"/>
      <c r="CFZ18" s="375"/>
      <c r="CGA18" s="375"/>
      <c r="CGB18" s="375"/>
      <c r="CGC18" s="376"/>
      <c r="CGD18" s="375"/>
      <c r="CGE18" s="376"/>
      <c r="CGF18" s="375"/>
      <c r="CGG18" s="375"/>
      <c r="CGH18" s="375"/>
      <c r="CGI18" s="375"/>
      <c r="CGJ18" s="376"/>
      <c r="CGK18" s="375"/>
      <c r="CGL18" s="376"/>
      <c r="CGM18" s="375"/>
      <c r="CGN18" s="375"/>
      <c r="CGO18" s="375"/>
      <c r="CGP18" s="375"/>
      <c r="CGQ18" s="376"/>
      <c r="CGR18" s="375"/>
      <c r="CGS18" s="376"/>
      <c r="CGT18" s="375"/>
      <c r="CGU18" s="375"/>
      <c r="CGV18" s="375"/>
      <c r="CGW18" s="375"/>
      <c r="CGX18" s="376"/>
      <c r="CGY18" s="375"/>
      <c r="CGZ18" s="376"/>
      <c r="CHA18" s="375"/>
      <c r="CHB18" s="375"/>
      <c r="CHC18" s="375"/>
      <c r="CHD18" s="375"/>
      <c r="CHE18" s="376"/>
      <c r="CHF18" s="375"/>
      <c r="CHG18" s="376"/>
      <c r="CHH18" s="375"/>
      <c r="CHI18" s="375"/>
      <c r="CHJ18" s="375"/>
      <c r="CHK18" s="375"/>
      <c r="CHL18" s="376"/>
      <c r="CHM18" s="375"/>
      <c r="CHN18" s="376"/>
      <c r="CHO18" s="375"/>
      <c r="CHP18" s="375"/>
      <c r="CHQ18" s="375"/>
      <c r="CHR18" s="375"/>
      <c r="CHS18" s="376"/>
      <c r="CHT18" s="375"/>
      <c r="CHU18" s="376"/>
      <c r="CHV18" s="375"/>
      <c r="CHW18" s="375"/>
      <c r="CHX18" s="375"/>
      <c r="CHY18" s="375"/>
      <c r="CHZ18" s="376"/>
      <c r="CIA18" s="375"/>
      <c r="CIB18" s="376"/>
      <c r="CIC18" s="375"/>
      <c r="CID18" s="375"/>
      <c r="CIE18" s="375"/>
      <c r="CIF18" s="375"/>
      <c r="CIG18" s="376"/>
      <c r="CIH18" s="375"/>
      <c r="CII18" s="376"/>
      <c r="CIJ18" s="375"/>
      <c r="CIK18" s="375"/>
      <c r="CIL18" s="375"/>
      <c r="CIM18" s="375"/>
      <c r="CIN18" s="376"/>
      <c r="CIO18" s="375"/>
      <c r="CIP18" s="376"/>
      <c r="CIQ18" s="375"/>
      <c r="CIR18" s="375"/>
      <c r="CIS18" s="375"/>
      <c r="CIT18" s="375"/>
      <c r="CIU18" s="376"/>
      <c r="CIV18" s="375"/>
      <c r="CIW18" s="376"/>
      <c r="CIX18" s="375"/>
      <c r="CIY18" s="375"/>
      <c r="CIZ18" s="375"/>
      <c r="CJA18" s="375"/>
      <c r="CJB18" s="376"/>
      <c r="CJC18" s="375"/>
      <c r="CJD18" s="376"/>
      <c r="CJE18" s="375"/>
      <c r="CJF18" s="375"/>
      <c r="CJG18" s="375"/>
      <c r="CJH18" s="375"/>
      <c r="CJI18" s="376"/>
      <c r="CJJ18" s="375"/>
      <c r="CJK18" s="376"/>
      <c r="CJL18" s="375"/>
      <c r="CJM18" s="375"/>
      <c r="CJN18" s="375"/>
      <c r="CJO18" s="375"/>
      <c r="CJP18" s="376"/>
      <c r="CJQ18" s="375"/>
      <c r="CJR18" s="376"/>
      <c r="CJS18" s="375"/>
      <c r="CJT18" s="375"/>
      <c r="CJU18" s="375"/>
      <c r="CJV18" s="375"/>
      <c r="CJW18" s="376"/>
      <c r="CJX18" s="375"/>
      <c r="CJY18" s="376"/>
      <c r="CJZ18" s="375"/>
      <c r="CKA18" s="375"/>
      <c r="CKB18" s="375"/>
      <c r="CKC18" s="375"/>
      <c r="CKD18" s="376"/>
      <c r="CKE18" s="375"/>
      <c r="CKF18" s="376"/>
      <c r="CKG18" s="375"/>
      <c r="CKH18" s="375"/>
      <c r="CKI18" s="375"/>
      <c r="CKJ18" s="375"/>
      <c r="CKK18" s="376"/>
      <c r="CKL18" s="375"/>
      <c r="CKM18" s="376"/>
      <c r="CKN18" s="375"/>
      <c r="CKO18" s="375"/>
      <c r="CKP18" s="375"/>
      <c r="CKQ18" s="375"/>
      <c r="CKR18" s="376"/>
      <c r="CKS18" s="375"/>
      <c r="CKT18" s="376"/>
      <c r="CKU18" s="375"/>
      <c r="CKV18" s="375"/>
      <c r="CKW18" s="375"/>
      <c r="CKX18" s="375"/>
      <c r="CKY18" s="376"/>
      <c r="CKZ18" s="375"/>
      <c r="CLA18" s="376"/>
      <c r="CLB18" s="375"/>
      <c r="CLC18" s="375"/>
      <c r="CLD18" s="375"/>
      <c r="CLE18" s="375"/>
      <c r="CLF18" s="376"/>
      <c r="CLG18" s="375"/>
      <c r="CLH18" s="376"/>
      <c r="CLI18" s="375"/>
      <c r="CLJ18" s="375"/>
      <c r="CLK18" s="375"/>
      <c r="CLL18" s="375"/>
      <c r="CLM18" s="376"/>
      <c r="CLN18" s="375"/>
      <c r="CLO18" s="376"/>
      <c r="CLP18" s="375"/>
      <c r="CLQ18" s="375"/>
      <c r="CLR18" s="375"/>
      <c r="CLS18" s="375"/>
      <c r="CLT18" s="376"/>
      <c r="CLU18" s="375"/>
      <c r="CLV18" s="376"/>
      <c r="CLW18" s="375"/>
      <c r="CLX18" s="375"/>
      <c r="CLY18" s="375"/>
      <c r="CLZ18" s="375"/>
      <c r="CMA18" s="376"/>
      <c r="CMB18" s="375"/>
      <c r="CMC18" s="376"/>
      <c r="CMD18" s="375"/>
      <c r="CME18" s="375"/>
      <c r="CMF18" s="375"/>
      <c r="CMG18" s="375"/>
      <c r="CMH18" s="376"/>
      <c r="CMI18" s="375"/>
      <c r="CMJ18" s="376"/>
      <c r="CMK18" s="375"/>
      <c r="CML18" s="375"/>
      <c r="CMM18" s="375"/>
      <c r="CMN18" s="375"/>
      <c r="CMO18" s="376"/>
      <c r="CMP18" s="375"/>
      <c r="CMQ18" s="376"/>
      <c r="CMR18" s="375"/>
      <c r="CMS18" s="375"/>
      <c r="CMT18" s="375"/>
      <c r="CMU18" s="375"/>
      <c r="CMV18" s="376"/>
      <c r="CMW18" s="375"/>
      <c r="CMX18" s="376"/>
      <c r="CMY18" s="375"/>
      <c r="CMZ18" s="375"/>
      <c r="CNA18" s="375"/>
      <c r="CNB18" s="375"/>
      <c r="CNC18" s="376"/>
      <c r="CND18" s="375"/>
      <c r="CNE18" s="376"/>
      <c r="CNF18" s="375"/>
      <c r="CNG18" s="375"/>
      <c r="CNH18" s="375"/>
      <c r="CNI18" s="375"/>
      <c r="CNJ18" s="376"/>
      <c r="CNK18" s="375"/>
      <c r="CNL18" s="376"/>
      <c r="CNM18" s="375"/>
      <c r="CNN18" s="375"/>
      <c r="CNO18" s="375"/>
      <c r="CNP18" s="375"/>
      <c r="CNQ18" s="376"/>
      <c r="CNR18" s="375"/>
      <c r="CNS18" s="376"/>
      <c r="CNT18" s="375"/>
      <c r="CNU18" s="375"/>
      <c r="CNV18" s="375"/>
      <c r="CNW18" s="375"/>
      <c r="CNX18" s="376"/>
      <c r="CNY18" s="375"/>
      <c r="CNZ18" s="376"/>
      <c r="COA18" s="375"/>
      <c r="COB18" s="375"/>
      <c r="COC18" s="375"/>
      <c r="COD18" s="375"/>
      <c r="COE18" s="376"/>
      <c r="COF18" s="375"/>
      <c r="COG18" s="376"/>
      <c r="COH18" s="375"/>
      <c r="COI18" s="375"/>
      <c r="COJ18" s="375"/>
      <c r="COK18" s="375"/>
      <c r="COL18" s="376"/>
      <c r="COM18" s="375"/>
      <c r="CON18" s="376"/>
      <c r="COO18" s="375"/>
      <c r="COP18" s="375"/>
      <c r="COQ18" s="375"/>
      <c r="COR18" s="375"/>
      <c r="COS18" s="376"/>
      <c r="COT18" s="375"/>
      <c r="COU18" s="376"/>
      <c r="COV18" s="375"/>
      <c r="COW18" s="375"/>
      <c r="COX18" s="375"/>
      <c r="COY18" s="375"/>
      <c r="COZ18" s="376"/>
      <c r="CPA18" s="375"/>
      <c r="CPB18" s="376"/>
      <c r="CPC18" s="375"/>
      <c r="CPD18" s="375"/>
      <c r="CPE18" s="375"/>
      <c r="CPF18" s="375"/>
      <c r="CPG18" s="376"/>
      <c r="CPH18" s="375"/>
      <c r="CPI18" s="376"/>
      <c r="CPJ18" s="375"/>
      <c r="CPK18" s="375"/>
      <c r="CPL18" s="375"/>
      <c r="CPM18" s="375"/>
      <c r="CPN18" s="376"/>
      <c r="CPO18" s="375"/>
      <c r="CPP18" s="376"/>
      <c r="CPQ18" s="375"/>
      <c r="CPR18" s="375"/>
      <c r="CPS18" s="375"/>
      <c r="CPT18" s="375"/>
      <c r="CPU18" s="376"/>
      <c r="CPV18" s="375"/>
      <c r="CPW18" s="376"/>
      <c r="CPX18" s="375"/>
      <c r="CPY18" s="375"/>
      <c r="CPZ18" s="375"/>
      <c r="CQA18" s="375"/>
      <c r="CQB18" s="376"/>
      <c r="CQC18" s="375"/>
      <c r="CQD18" s="376"/>
      <c r="CQE18" s="375"/>
      <c r="CQF18" s="375"/>
      <c r="CQG18" s="375"/>
      <c r="CQH18" s="375"/>
      <c r="CQI18" s="376"/>
      <c r="CQJ18" s="375"/>
      <c r="CQK18" s="376"/>
      <c r="CQL18" s="375"/>
      <c r="CQM18" s="375"/>
      <c r="CQN18" s="375"/>
      <c r="CQO18" s="375"/>
      <c r="CQP18" s="376"/>
      <c r="CQQ18" s="375"/>
      <c r="CQR18" s="376"/>
      <c r="CQS18" s="375"/>
      <c r="CQT18" s="375"/>
      <c r="CQU18" s="375"/>
      <c r="CQV18" s="375"/>
      <c r="CQW18" s="376"/>
      <c r="CQX18" s="375"/>
      <c r="CQY18" s="376"/>
      <c r="CQZ18" s="375"/>
      <c r="CRA18" s="375"/>
      <c r="CRB18" s="375"/>
      <c r="CRC18" s="375"/>
      <c r="CRD18" s="376"/>
      <c r="CRE18" s="375"/>
      <c r="CRF18" s="376"/>
      <c r="CRG18" s="375"/>
      <c r="CRH18" s="375"/>
      <c r="CRI18" s="375"/>
      <c r="CRJ18" s="375"/>
      <c r="CRK18" s="376"/>
      <c r="CRL18" s="375"/>
      <c r="CRM18" s="376"/>
      <c r="CRN18" s="375"/>
      <c r="CRO18" s="375"/>
      <c r="CRP18" s="375"/>
      <c r="CRQ18" s="375"/>
      <c r="CRR18" s="376"/>
      <c r="CRS18" s="375"/>
      <c r="CRT18" s="376"/>
      <c r="CRU18" s="375"/>
      <c r="CRV18" s="375"/>
      <c r="CRW18" s="375"/>
      <c r="CRX18" s="375"/>
      <c r="CRY18" s="376"/>
      <c r="CRZ18" s="375"/>
      <c r="CSA18" s="376"/>
      <c r="CSB18" s="375"/>
      <c r="CSC18" s="375"/>
      <c r="CSD18" s="375"/>
      <c r="CSE18" s="375"/>
      <c r="CSF18" s="376"/>
      <c r="CSG18" s="375"/>
      <c r="CSH18" s="376"/>
      <c r="CSI18" s="375"/>
      <c r="CSJ18" s="375"/>
      <c r="CSK18" s="375"/>
      <c r="CSL18" s="375"/>
      <c r="CSM18" s="376"/>
      <c r="CSN18" s="375"/>
      <c r="CSO18" s="376"/>
      <c r="CSP18" s="375"/>
      <c r="CSQ18" s="375"/>
      <c r="CSR18" s="375"/>
      <c r="CSS18" s="375"/>
      <c r="CST18" s="376"/>
      <c r="CSU18" s="375"/>
      <c r="CSV18" s="376"/>
      <c r="CSW18" s="375"/>
      <c r="CSX18" s="375"/>
      <c r="CSY18" s="375"/>
      <c r="CSZ18" s="375"/>
      <c r="CTA18" s="376"/>
      <c r="CTB18" s="375"/>
      <c r="CTC18" s="376"/>
      <c r="CTD18" s="375"/>
      <c r="CTE18" s="375"/>
      <c r="CTF18" s="375"/>
      <c r="CTG18" s="375"/>
      <c r="CTH18" s="376"/>
      <c r="CTI18" s="375"/>
      <c r="CTJ18" s="376"/>
      <c r="CTK18" s="375"/>
      <c r="CTL18" s="375"/>
      <c r="CTM18" s="375"/>
      <c r="CTN18" s="375"/>
      <c r="CTO18" s="376"/>
      <c r="CTP18" s="375"/>
      <c r="CTQ18" s="376"/>
      <c r="CTR18" s="375"/>
      <c r="CTS18" s="375"/>
      <c r="CTT18" s="375"/>
      <c r="CTU18" s="375"/>
      <c r="CTV18" s="376"/>
      <c r="CTW18" s="375"/>
      <c r="CTX18" s="376"/>
      <c r="CTY18" s="375"/>
      <c r="CTZ18" s="375"/>
      <c r="CUA18" s="375"/>
      <c r="CUB18" s="375"/>
      <c r="CUC18" s="376"/>
      <c r="CUD18" s="375"/>
      <c r="CUE18" s="376"/>
      <c r="CUF18" s="375"/>
      <c r="CUG18" s="375"/>
      <c r="CUH18" s="375"/>
      <c r="CUI18" s="375"/>
      <c r="CUJ18" s="376"/>
      <c r="CUK18" s="375"/>
      <c r="CUL18" s="376"/>
      <c r="CUM18" s="375"/>
      <c r="CUN18" s="375"/>
      <c r="CUO18" s="375"/>
      <c r="CUP18" s="375"/>
      <c r="CUQ18" s="376"/>
      <c r="CUR18" s="375"/>
      <c r="CUS18" s="376"/>
      <c r="CUT18" s="375"/>
      <c r="CUU18" s="375"/>
      <c r="CUV18" s="375"/>
      <c r="CUW18" s="375"/>
      <c r="CUX18" s="376"/>
      <c r="CUY18" s="375"/>
      <c r="CUZ18" s="376"/>
      <c r="CVA18" s="375"/>
      <c r="CVB18" s="375"/>
      <c r="CVC18" s="375"/>
      <c r="CVD18" s="375"/>
      <c r="CVE18" s="376"/>
      <c r="CVF18" s="375"/>
      <c r="CVG18" s="376"/>
      <c r="CVH18" s="375"/>
      <c r="CVI18" s="375"/>
      <c r="CVJ18" s="375"/>
      <c r="CVK18" s="375"/>
      <c r="CVL18" s="376"/>
      <c r="CVM18" s="375"/>
      <c r="CVN18" s="376"/>
      <c r="CVO18" s="375"/>
      <c r="CVP18" s="375"/>
      <c r="CVQ18" s="375"/>
      <c r="CVR18" s="375"/>
      <c r="CVS18" s="376"/>
      <c r="CVT18" s="375"/>
      <c r="CVU18" s="376"/>
      <c r="CVV18" s="375"/>
      <c r="CVW18" s="375"/>
      <c r="CVX18" s="375"/>
      <c r="CVY18" s="375"/>
      <c r="CVZ18" s="376"/>
      <c r="CWA18" s="375"/>
      <c r="CWB18" s="376"/>
      <c r="CWC18" s="375"/>
      <c r="CWD18" s="375"/>
      <c r="CWE18" s="375"/>
      <c r="CWF18" s="375"/>
      <c r="CWG18" s="376"/>
      <c r="CWH18" s="375"/>
      <c r="CWI18" s="376"/>
      <c r="CWJ18" s="375"/>
      <c r="CWK18" s="375"/>
      <c r="CWL18" s="375"/>
      <c r="CWM18" s="375"/>
      <c r="CWN18" s="376"/>
      <c r="CWO18" s="375"/>
      <c r="CWP18" s="376"/>
      <c r="CWQ18" s="375"/>
      <c r="CWR18" s="375"/>
      <c r="CWS18" s="375"/>
      <c r="CWT18" s="375"/>
      <c r="CWU18" s="376"/>
      <c r="CWV18" s="375"/>
      <c r="CWW18" s="376"/>
      <c r="CWX18" s="375"/>
      <c r="CWY18" s="375"/>
      <c r="CWZ18" s="375"/>
      <c r="CXA18" s="375"/>
      <c r="CXB18" s="376"/>
      <c r="CXC18" s="375"/>
      <c r="CXD18" s="376"/>
      <c r="CXE18" s="375"/>
      <c r="CXF18" s="375"/>
      <c r="CXG18" s="375"/>
      <c r="CXH18" s="375"/>
      <c r="CXI18" s="376"/>
      <c r="CXJ18" s="375"/>
      <c r="CXK18" s="376"/>
      <c r="CXL18" s="375"/>
      <c r="CXM18" s="375"/>
      <c r="CXN18" s="375"/>
      <c r="CXO18" s="375"/>
      <c r="CXP18" s="376"/>
      <c r="CXQ18" s="375"/>
      <c r="CXR18" s="376"/>
      <c r="CXS18" s="375"/>
      <c r="CXT18" s="375"/>
      <c r="CXU18" s="375"/>
      <c r="CXV18" s="375"/>
      <c r="CXW18" s="376"/>
      <c r="CXX18" s="375"/>
      <c r="CXY18" s="376"/>
      <c r="CXZ18" s="375"/>
      <c r="CYA18" s="375"/>
      <c r="CYB18" s="375"/>
      <c r="CYC18" s="375"/>
      <c r="CYD18" s="376"/>
      <c r="CYE18" s="375"/>
      <c r="CYF18" s="376"/>
      <c r="CYG18" s="375"/>
      <c r="CYH18" s="375"/>
      <c r="CYI18" s="375"/>
      <c r="CYJ18" s="375"/>
      <c r="CYK18" s="376"/>
      <c r="CYL18" s="375"/>
      <c r="CYM18" s="376"/>
      <c r="CYN18" s="375"/>
      <c r="CYO18" s="375"/>
      <c r="CYP18" s="375"/>
      <c r="CYQ18" s="375"/>
      <c r="CYR18" s="376"/>
      <c r="CYS18" s="375"/>
      <c r="CYT18" s="376"/>
      <c r="CYU18" s="375"/>
      <c r="CYV18" s="375"/>
      <c r="CYW18" s="375"/>
      <c r="CYX18" s="375"/>
      <c r="CYY18" s="376"/>
      <c r="CYZ18" s="375"/>
      <c r="CZA18" s="376"/>
      <c r="CZB18" s="375"/>
      <c r="CZC18" s="375"/>
      <c r="CZD18" s="375"/>
      <c r="CZE18" s="375"/>
      <c r="CZF18" s="376"/>
      <c r="CZG18" s="375"/>
      <c r="CZH18" s="376"/>
      <c r="CZI18" s="375"/>
      <c r="CZJ18" s="375"/>
      <c r="CZK18" s="375"/>
      <c r="CZL18" s="375"/>
      <c r="CZM18" s="376"/>
      <c r="CZN18" s="375"/>
      <c r="CZO18" s="376"/>
      <c r="CZP18" s="375"/>
      <c r="CZQ18" s="375"/>
      <c r="CZR18" s="375"/>
      <c r="CZS18" s="375"/>
      <c r="CZT18" s="376"/>
      <c r="CZU18" s="375"/>
      <c r="CZV18" s="376"/>
      <c r="CZW18" s="375"/>
      <c r="CZX18" s="375"/>
      <c r="CZY18" s="375"/>
      <c r="CZZ18" s="375"/>
      <c r="DAA18" s="376"/>
      <c r="DAB18" s="375"/>
      <c r="DAC18" s="376"/>
      <c r="DAD18" s="375"/>
      <c r="DAE18" s="375"/>
      <c r="DAF18" s="375"/>
      <c r="DAG18" s="375"/>
      <c r="DAH18" s="376"/>
      <c r="DAI18" s="375"/>
      <c r="DAJ18" s="376"/>
      <c r="DAK18" s="375"/>
      <c r="DAL18" s="375"/>
      <c r="DAM18" s="375"/>
      <c r="DAN18" s="375"/>
      <c r="DAO18" s="376"/>
      <c r="DAP18" s="375"/>
      <c r="DAQ18" s="376"/>
      <c r="DAR18" s="375"/>
      <c r="DAS18" s="375"/>
      <c r="DAT18" s="375"/>
      <c r="DAU18" s="375"/>
      <c r="DAV18" s="376"/>
      <c r="DAW18" s="375"/>
      <c r="DAX18" s="376"/>
      <c r="DAY18" s="375"/>
      <c r="DAZ18" s="375"/>
      <c r="DBA18" s="375"/>
      <c r="DBB18" s="375"/>
      <c r="DBC18" s="376"/>
      <c r="DBD18" s="375"/>
      <c r="DBE18" s="376"/>
      <c r="DBF18" s="375"/>
      <c r="DBG18" s="375"/>
      <c r="DBH18" s="375"/>
      <c r="DBI18" s="375"/>
      <c r="DBJ18" s="376"/>
      <c r="DBK18" s="375"/>
      <c r="DBL18" s="376"/>
      <c r="DBM18" s="375"/>
      <c r="DBN18" s="375"/>
      <c r="DBO18" s="375"/>
      <c r="DBP18" s="375"/>
      <c r="DBQ18" s="376"/>
      <c r="DBR18" s="375"/>
      <c r="DBS18" s="376"/>
      <c r="DBT18" s="375"/>
      <c r="DBU18" s="375"/>
      <c r="DBV18" s="375"/>
      <c r="DBW18" s="375"/>
      <c r="DBX18" s="376"/>
      <c r="DBY18" s="375"/>
      <c r="DBZ18" s="376"/>
      <c r="DCA18" s="375"/>
      <c r="DCB18" s="375"/>
      <c r="DCC18" s="375"/>
      <c r="DCD18" s="375"/>
      <c r="DCE18" s="376"/>
      <c r="DCF18" s="375"/>
      <c r="DCG18" s="376"/>
      <c r="DCH18" s="375"/>
      <c r="DCI18" s="375"/>
      <c r="DCJ18" s="375"/>
      <c r="DCK18" s="375"/>
      <c r="DCL18" s="376"/>
      <c r="DCM18" s="375"/>
      <c r="DCN18" s="376"/>
      <c r="DCO18" s="375"/>
      <c r="DCP18" s="375"/>
      <c r="DCQ18" s="375"/>
      <c r="DCR18" s="375"/>
      <c r="DCS18" s="376"/>
      <c r="DCT18" s="375"/>
      <c r="DCU18" s="376"/>
      <c r="DCV18" s="375"/>
      <c r="DCW18" s="375"/>
      <c r="DCX18" s="375"/>
      <c r="DCY18" s="375"/>
      <c r="DCZ18" s="376"/>
      <c r="DDA18" s="375"/>
      <c r="DDB18" s="376"/>
      <c r="DDC18" s="375"/>
      <c r="DDD18" s="375"/>
      <c r="DDE18" s="375"/>
      <c r="DDF18" s="375"/>
      <c r="DDG18" s="376"/>
      <c r="DDH18" s="375"/>
      <c r="DDI18" s="376"/>
      <c r="DDJ18" s="375"/>
      <c r="DDK18" s="375"/>
      <c r="DDL18" s="375"/>
      <c r="DDM18" s="375"/>
      <c r="DDN18" s="376"/>
      <c r="DDO18" s="375"/>
      <c r="DDP18" s="376"/>
      <c r="DDQ18" s="375"/>
      <c r="DDR18" s="375"/>
      <c r="DDS18" s="375"/>
      <c r="DDT18" s="375"/>
      <c r="DDU18" s="376"/>
      <c r="DDV18" s="375"/>
      <c r="DDW18" s="376"/>
      <c r="DDX18" s="375"/>
      <c r="DDY18" s="375"/>
      <c r="DDZ18" s="375"/>
      <c r="DEA18" s="375"/>
      <c r="DEB18" s="376"/>
      <c r="DEC18" s="375"/>
      <c r="DED18" s="376"/>
      <c r="DEE18" s="375"/>
      <c r="DEF18" s="375"/>
      <c r="DEG18" s="375"/>
      <c r="DEH18" s="375"/>
      <c r="DEI18" s="376"/>
      <c r="DEJ18" s="375"/>
      <c r="DEK18" s="376"/>
      <c r="DEL18" s="375"/>
      <c r="DEM18" s="375"/>
      <c r="DEN18" s="375"/>
      <c r="DEO18" s="375"/>
      <c r="DEP18" s="376"/>
      <c r="DEQ18" s="375"/>
      <c r="DER18" s="376"/>
      <c r="DES18" s="375"/>
      <c r="DET18" s="375"/>
      <c r="DEU18" s="375"/>
      <c r="DEV18" s="375"/>
      <c r="DEW18" s="376"/>
      <c r="DEX18" s="375"/>
      <c r="DEY18" s="376"/>
      <c r="DEZ18" s="375"/>
      <c r="DFA18" s="375"/>
      <c r="DFB18" s="375"/>
      <c r="DFC18" s="375"/>
      <c r="DFD18" s="376"/>
      <c r="DFE18" s="375"/>
      <c r="DFF18" s="376"/>
      <c r="DFG18" s="375"/>
      <c r="DFH18" s="375"/>
      <c r="DFI18" s="375"/>
      <c r="DFJ18" s="375"/>
      <c r="DFK18" s="376"/>
      <c r="DFL18" s="375"/>
      <c r="DFM18" s="376"/>
      <c r="DFN18" s="375"/>
      <c r="DFO18" s="375"/>
      <c r="DFP18" s="375"/>
      <c r="DFQ18" s="375"/>
      <c r="DFR18" s="376"/>
      <c r="DFS18" s="375"/>
      <c r="DFT18" s="376"/>
      <c r="DFU18" s="375"/>
      <c r="DFV18" s="375"/>
      <c r="DFW18" s="375"/>
      <c r="DFX18" s="375"/>
      <c r="DFY18" s="376"/>
      <c r="DFZ18" s="375"/>
      <c r="DGA18" s="376"/>
      <c r="DGB18" s="375"/>
      <c r="DGC18" s="375"/>
      <c r="DGD18" s="375"/>
      <c r="DGE18" s="375"/>
      <c r="DGF18" s="376"/>
      <c r="DGG18" s="375"/>
      <c r="DGH18" s="376"/>
      <c r="DGI18" s="375"/>
      <c r="DGJ18" s="375"/>
      <c r="DGK18" s="375"/>
      <c r="DGL18" s="375"/>
      <c r="DGM18" s="376"/>
      <c r="DGN18" s="375"/>
      <c r="DGO18" s="376"/>
      <c r="DGP18" s="375"/>
      <c r="DGQ18" s="375"/>
      <c r="DGR18" s="375"/>
      <c r="DGS18" s="375"/>
      <c r="DGT18" s="376"/>
      <c r="DGU18" s="375"/>
      <c r="DGV18" s="376"/>
      <c r="DGW18" s="375"/>
      <c r="DGX18" s="375"/>
      <c r="DGY18" s="375"/>
      <c r="DGZ18" s="375"/>
      <c r="DHA18" s="376"/>
      <c r="DHB18" s="375"/>
      <c r="DHC18" s="376"/>
      <c r="DHD18" s="375"/>
      <c r="DHE18" s="375"/>
      <c r="DHF18" s="375"/>
      <c r="DHG18" s="375"/>
      <c r="DHH18" s="376"/>
      <c r="DHI18" s="375"/>
      <c r="DHJ18" s="376"/>
      <c r="DHK18" s="375"/>
      <c r="DHL18" s="375"/>
      <c r="DHM18" s="375"/>
      <c r="DHN18" s="375"/>
      <c r="DHO18" s="376"/>
      <c r="DHP18" s="375"/>
      <c r="DHQ18" s="376"/>
      <c r="DHR18" s="375"/>
      <c r="DHS18" s="375"/>
      <c r="DHT18" s="375"/>
      <c r="DHU18" s="375"/>
      <c r="DHV18" s="376"/>
      <c r="DHW18" s="375"/>
      <c r="DHX18" s="376"/>
      <c r="DHY18" s="375"/>
      <c r="DHZ18" s="375"/>
      <c r="DIA18" s="375"/>
      <c r="DIB18" s="375"/>
      <c r="DIC18" s="376"/>
      <c r="DID18" s="375"/>
      <c r="DIE18" s="376"/>
      <c r="DIF18" s="375"/>
      <c r="DIG18" s="375"/>
      <c r="DIH18" s="375"/>
      <c r="DII18" s="375"/>
      <c r="DIJ18" s="376"/>
      <c r="DIK18" s="375"/>
      <c r="DIL18" s="376"/>
      <c r="DIM18" s="375"/>
      <c r="DIN18" s="375"/>
      <c r="DIO18" s="375"/>
      <c r="DIP18" s="375"/>
      <c r="DIQ18" s="376"/>
      <c r="DIR18" s="375"/>
      <c r="DIS18" s="376"/>
      <c r="DIT18" s="375"/>
      <c r="DIU18" s="375"/>
      <c r="DIV18" s="375"/>
      <c r="DIW18" s="375"/>
      <c r="DIX18" s="376"/>
      <c r="DIY18" s="375"/>
      <c r="DIZ18" s="376"/>
      <c r="DJA18" s="375"/>
      <c r="DJB18" s="375"/>
      <c r="DJC18" s="375"/>
      <c r="DJD18" s="375"/>
      <c r="DJE18" s="376"/>
      <c r="DJF18" s="375"/>
      <c r="DJG18" s="376"/>
      <c r="DJH18" s="375"/>
      <c r="DJI18" s="375"/>
      <c r="DJJ18" s="375"/>
      <c r="DJK18" s="375"/>
      <c r="DJL18" s="376"/>
      <c r="DJM18" s="375"/>
      <c r="DJN18" s="376"/>
      <c r="DJO18" s="375"/>
      <c r="DJP18" s="375"/>
      <c r="DJQ18" s="375"/>
      <c r="DJR18" s="375"/>
      <c r="DJS18" s="376"/>
      <c r="DJT18" s="375"/>
      <c r="DJU18" s="376"/>
      <c r="DJV18" s="375"/>
      <c r="DJW18" s="375"/>
      <c r="DJX18" s="375"/>
      <c r="DJY18" s="375"/>
      <c r="DJZ18" s="376"/>
      <c r="DKA18" s="375"/>
      <c r="DKB18" s="376"/>
      <c r="DKC18" s="375"/>
      <c r="DKD18" s="375"/>
      <c r="DKE18" s="375"/>
      <c r="DKF18" s="375"/>
      <c r="DKG18" s="376"/>
      <c r="DKH18" s="375"/>
      <c r="DKI18" s="376"/>
      <c r="DKJ18" s="375"/>
      <c r="DKK18" s="375"/>
      <c r="DKL18" s="375"/>
      <c r="DKM18" s="375"/>
      <c r="DKN18" s="376"/>
      <c r="DKO18" s="375"/>
      <c r="DKP18" s="376"/>
      <c r="DKQ18" s="375"/>
      <c r="DKR18" s="375"/>
      <c r="DKS18" s="375"/>
      <c r="DKT18" s="375"/>
      <c r="DKU18" s="376"/>
      <c r="DKV18" s="375"/>
      <c r="DKW18" s="376"/>
      <c r="DKX18" s="375"/>
      <c r="DKY18" s="375"/>
      <c r="DKZ18" s="375"/>
      <c r="DLA18" s="375"/>
      <c r="DLB18" s="376"/>
      <c r="DLC18" s="375"/>
      <c r="DLD18" s="376"/>
      <c r="DLE18" s="375"/>
      <c r="DLF18" s="375"/>
      <c r="DLG18" s="375"/>
      <c r="DLH18" s="375"/>
      <c r="DLI18" s="376"/>
      <c r="DLJ18" s="375"/>
      <c r="DLK18" s="376"/>
      <c r="DLL18" s="375"/>
      <c r="DLM18" s="375"/>
      <c r="DLN18" s="375"/>
      <c r="DLO18" s="375"/>
      <c r="DLP18" s="376"/>
      <c r="DLQ18" s="375"/>
      <c r="DLR18" s="376"/>
      <c r="DLS18" s="375"/>
      <c r="DLT18" s="375"/>
      <c r="DLU18" s="375"/>
      <c r="DLV18" s="375"/>
      <c r="DLW18" s="376"/>
      <c r="DLX18" s="375"/>
      <c r="DLY18" s="376"/>
      <c r="DLZ18" s="375"/>
      <c r="DMA18" s="375"/>
      <c r="DMB18" s="375"/>
      <c r="DMC18" s="375"/>
      <c r="DMD18" s="376"/>
      <c r="DME18" s="375"/>
      <c r="DMF18" s="376"/>
      <c r="DMG18" s="375"/>
      <c r="DMH18" s="375"/>
      <c r="DMI18" s="375"/>
      <c r="DMJ18" s="375"/>
      <c r="DMK18" s="376"/>
      <c r="DML18" s="375"/>
      <c r="DMM18" s="376"/>
      <c r="DMN18" s="375"/>
      <c r="DMO18" s="375"/>
      <c r="DMP18" s="375"/>
      <c r="DMQ18" s="375"/>
      <c r="DMR18" s="376"/>
      <c r="DMS18" s="375"/>
      <c r="DMT18" s="376"/>
      <c r="DMU18" s="375"/>
      <c r="DMV18" s="375"/>
      <c r="DMW18" s="375"/>
      <c r="DMX18" s="375"/>
      <c r="DMY18" s="376"/>
      <c r="DMZ18" s="375"/>
      <c r="DNA18" s="376"/>
      <c r="DNB18" s="375"/>
      <c r="DNC18" s="375"/>
      <c r="DND18" s="375"/>
      <c r="DNE18" s="375"/>
      <c r="DNF18" s="376"/>
      <c r="DNG18" s="375"/>
      <c r="DNH18" s="376"/>
      <c r="DNI18" s="375"/>
      <c r="DNJ18" s="375"/>
      <c r="DNK18" s="375"/>
      <c r="DNL18" s="375"/>
      <c r="DNM18" s="376"/>
      <c r="DNN18" s="375"/>
      <c r="DNO18" s="376"/>
      <c r="DNP18" s="375"/>
      <c r="DNQ18" s="375"/>
      <c r="DNR18" s="375"/>
      <c r="DNS18" s="375"/>
      <c r="DNT18" s="376"/>
      <c r="DNU18" s="375"/>
      <c r="DNV18" s="376"/>
      <c r="DNW18" s="375"/>
      <c r="DNX18" s="375"/>
      <c r="DNY18" s="375"/>
      <c r="DNZ18" s="375"/>
      <c r="DOA18" s="376"/>
      <c r="DOB18" s="375"/>
      <c r="DOC18" s="376"/>
      <c r="DOD18" s="375"/>
      <c r="DOE18" s="375"/>
      <c r="DOF18" s="375"/>
      <c r="DOG18" s="375"/>
      <c r="DOH18" s="376"/>
      <c r="DOI18" s="375"/>
      <c r="DOJ18" s="376"/>
      <c r="DOK18" s="375"/>
      <c r="DOL18" s="375"/>
      <c r="DOM18" s="375"/>
      <c r="DON18" s="375"/>
      <c r="DOO18" s="376"/>
      <c r="DOP18" s="375"/>
      <c r="DOQ18" s="376"/>
      <c r="DOR18" s="375"/>
      <c r="DOS18" s="375"/>
      <c r="DOT18" s="375"/>
      <c r="DOU18" s="375"/>
      <c r="DOV18" s="376"/>
      <c r="DOW18" s="375"/>
      <c r="DOX18" s="376"/>
      <c r="DOY18" s="375"/>
      <c r="DOZ18" s="375"/>
      <c r="DPA18" s="375"/>
      <c r="DPB18" s="375"/>
      <c r="DPC18" s="376"/>
      <c r="DPD18" s="375"/>
      <c r="DPE18" s="376"/>
      <c r="DPF18" s="375"/>
      <c r="DPG18" s="375"/>
      <c r="DPH18" s="375"/>
      <c r="DPI18" s="375"/>
      <c r="DPJ18" s="376"/>
      <c r="DPK18" s="375"/>
      <c r="DPL18" s="376"/>
      <c r="DPM18" s="375"/>
      <c r="DPN18" s="375"/>
      <c r="DPO18" s="375"/>
      <c r="DPP18" s="375"/>
      <c r="DPQ18" s="376"/>
      <c r="DPR18" s="375"/>
      <c r="DPS18" s="376"/>
      <c r="DPT18" s="375"/>
      <c r="DPU18" s="375"/>
      <c r="DPV18" s="375"/>
      <c r="DPW18" s="375"/>
      <c r="DPX18" s="376"/>
      <c r="DPY18" s="375"/>
      <c r="DPZ18" s="376"/>
      <c r="DQA18" s="375"/>
      <c r="DQB18" s="375"/>
      <c r="DQC18" s="375"/>
      <c r="DQD18" s="375"/>
      <c r="DQE18" s="376"/>
      <c r="DQF18" s="375"/>
      <c r="DQG18" s="376"/>
      <c r="DQH18" s="375"/>
      <c r="DQI18" s="375"/>
      <c r="DQJ18" s="375"/>
      <c r="DQK18" s="375"/>
      <c r="DQL18" s="376"/>
      <c r="DQM18" s="375"/>
      <c r="DQN18" s="376"/>
      <c r="DQO18" s="375"/>
      <c r="DQP18" s="375"/>
      <c r="DQQ18" s="375"/>
      <c r="DQR18" s="375"/>
      <c r="DQS18" s="376"/>
      <c r="DQT18" s="375"/>
      <c r="DQU18" s="376"/>
      <c r="DQV18" s="375"/>
      <c r="DQW18" s="375"/>
      <c r="DQX18" s="375"/>
      <c r="DQY18" s="375"/>
      <c r="DQZ18" s="376"/>
      <c r="DRA18" s="375"/>
      <c r="DRB18" s="376"/>
      <c r="DRC18" s="375"/>
      <c r="DRD18" s="375"/>
      <c r="DRE18" s="375"/>
      <c r="DRF18" s="375"/>
      <c r="DRG18" s="376"/>
      <c r="DRH18" s="375"/>
      <c r="DRI18" s="376"/>
      <c r="DRJ18" s="375"/>
      <c r="DRK18" s="375"/>
      <c r="DRL18" s="375"/>
      <c r="DRM18" s="375"/>
      <c r="DRN18" s="376"/>
      <c r="DRO18" s="375"/>
      <c r="DRP18" s="376"/>
      <c r="DRQ18" s="375"/>
      <c r="DRR18" s="375"/>
      <c r="DRS18" s="375"/>
      <c r="DRT18" s="375"/>
      <c r="DRU18" s="376"/>
      <c r="DRV18" s="375"/>
      <c r="DRW18" s="376"/>
      <c r="DRX18" s="375"/>
      <c r="DRY18" s="375"/>
      <c r="DRZ18" s="375"/>
      <c r="DSA18" s="375"/>
      <c r="DSB18" s="376"/>
      <c r="DSC18" s="375"/>
      <c r="DSD18" s="376"/>
      <c r="DSE18" s="375"/>
      <c r="DSF18" s="375"/>
      <c r="DSG18" s="375"/>
      <c r="DSH18" s="375"/>
      <c r="DSI18" s="376"/>
      <c r="DSJ18" s="375"/>
      <c r="DSK18" s="376"/>
      <c r="DSL18" s="375"/>
      <c r="DSM18" s="375"/>
      <c r="DSN18" s="375"/>
      <c r="DSO18" s="375"/>
      <c r="DSP18" s="376"/>
      <c r="DSQ18" s="375"/>
      <c r="DSR18" s="376"/>
      <c r="DSS18" s="375"/>
      <c r="DST18" s="375"/>
      <c r="DSU18" s="375"/>
      <c r="DSV18" s="375"/>
      <c r="DSW18" s="376"/>
      <c r="DSX18" s="375"/>
      <c r="DSY18" s="376"/>
      <c r="DSZ18" s="375"/>
      <c r="DTA18" s="375"/>
      <c r="DTB18" s="375"/>
      <c r="DTC18" s="375"/>
      <c r="DTD18" s="376"/>
      <c r="DTE18" s="375"/>
      <c r="DTF18" s="376"/>
      <c r="DTG18" s="375"/>
      <c r="DTH18" s="375"/>
      <c r="DTI18" s="375"/>
      <c r="DTJ18" s="375"/>
      <c r="DTK18" s="376"/>
      <c r="DTL18" s="375"/>
      <c r="DTM18" s="376"/>
      <c r="DTN18" s="375"/>
      <c r="DTO18" s="375"/>
      <c r="DTP18" s="375"/>
      <c r="DTQ18" s="375"/>
      <c r="DTR18" s="376"/>
      <c r="DTS18" s="375"/>
      <c r="DTT18" s="376"/>
      <c r="DTU18" s="375"/>
      <c r="DTV18" s="375"/>
      <c r="DTW18" s="375"/>
      <c r="DTX18" s="375"/>
      <c r="DTY18" s="376"/>
      <c r="DTZ18" s="375"/>
      <c r="DUA18" s="376"/>
      <c r="DUB18" s="375"/>
      <c r="DUC18" s="375"/>
      <c r="DUD18" s="375"/>
      <c r="DUE18" s="375"/>
      <c r="DUF18" s="376"/>
      <c r="DUG18" s="375"/>
      <c r="DUH18" s="376"/>
      <c r="DUI18" s="375"/>
      <c r="DUJ18" s="375"/>
      <c r="DUK18" s="375"/>
      <c r="DUL18" s="375"/>
      <c r="DUM18" s="376"/>
      <c r="DUN18" s="375"/>
      <c r="DUO18" s="376"/>
      <c r="DUP18" s="375"/>
      <c r="DUQ18" s="375"/>
      <c r="DUR18" s="375"/>
      <c r="DUS18" s="375"/>
      <c r="DUT18" s="376"/>
      <c r="DUU18" s="375"/>
      <c r="DUV18" s="376"/>
      <c r="DUW18" s="375"/>
      <c r="DUX18" s="375"/>
      <c r="DUY18" s="375"/>
      <c r="DUZ18" s="375"/>
      <c r="DVA18" s="376"/>
      <c r="DVB18" s="375"/>
      <c r="DVC18" s="376"/>
      <c r="DVD18" s="375"/>
      <c r="DVE18" s="375"/>
      <c r="DVF18" s="375"/>
      <c r="DVG18" s="375"/>
      <c r="DVH18" s="376"/>
      <c r="DVI18" s="375"/>
      <c r="DVJ18" s="376"/>
      <c r="DVK18" s="375"/>
      <c r="DVL18" s="375"/>
      <c r="DVM18" s="375"/>
      <c r="DVN18" s="375"/>
      <c r="DVO18" s="376"/>
      <c r="DVP18" s="375"/>
      <c r="DVQ18" s="376"/>
      <c r="DVR18" s="375"/>
      <c r="DVS18" s="375"/>
      <c r="DVT18" s="375"/>
      <c r="DVU18" s="375"/>
      <c r="DVV18" s="376"/>
      <c r="DVW18" s="375"/>
      <c r="DVX18" s="376"/>
      <c r="DVY18" s="375"/>
      <c r="DVZ18" s="375"/>
      <c r="DWA18" s="375"/>
      <c r="DWB18" s="375"/>
      <c r="DWC18" s="376"/>
      <c r="DWD18" s="375"/>
      <c r="DWE18" s="376"/>
      <c r="DWF18" s="375"/>
      <c r="DWG18" s="375"/>
      <c r="DWH18" s="375"/>
      <c r="DWI18" s="375"/>
      <c r="DWJ18" s="376"/>
      <c r="DWK18" s="375"/>
      <c r="DWL18" s="376"/>
      <c r="DWM18" s="375"/>
      <c r="DWN18" s="375"/>
      <c r="DWO18" s="375"/>
      <c r="DWP18" s="375"/>
      <c r="DWQ18" s="376"/>
      <c r="DWR18" s="375"/>
      <c r="DWS18" s="376"/>
      <c r="DWT18" s="375"/>
      <c r="DWU18" s="375"/>
      <c r="DWV18" s="375"/>
      <c r="DWW18" s="375"/>
      <c r="DWX18" s="376"/>
      <c r="DWY18" s="375"/>
      <c r="DWZ18" s="376"/>
      <c r="DXA18" s="375"/>
      <c r="DXB18" s="375"/>
      <c r="DXC18" s="375"/>
      <c r="DXD18" s="375"/>
      <c r="DXE18" s="376"/>
      <c r="DXF18" s="375"/>
      <c r="DXG18" s="376"/>
      <c r="DXH18" s="375"/>
      <c r="DXI18" s="375"/>
      <c r="DXJ18" s="375"/>
      <c r="DXK18" s="375"/>
      <c r="DXL18" s="376"/>
      <c r="DXM18" s="375"/>
      <c r="DXN18" s="376"/>
      <c r="DXO18" s="375"/>
      <c r="DXP18" s="375"/>
      <c r="DXQ18" s="375"/>
      <c r="DXR18" s="375"/>
      <c r="DXS18" s="376"/>
      <c r="DXT18" s="375"/>
      <c r="DXU18" s="376"/>
      <c r="DXV18" s="375"/>
      <c r="DXW18" s="375"/>
      <c r="DXX18" s="375"/>
      <c r="DXY18" s="375"/>
      <c r="DXZ18" s="376"/>
      <c r="DYA18" s="375"/>
      <c r="DYB18" s="376"/>
      <c r="DYC18" s="375"/>
      <c r="DYD18" s="375"/>
      <c r="DYE18" s="375"/>
      <c r="DYF18" s="375"/>
      <c r="DYG18" s="376"/>
      <c r="DYH18" s="375"/>
      <c r="DYI18" s="376"/>
      <c r="DYJ18" s="375"/>
      <c r="DYK18" s="375"/>
      <c r="DYL18" s="375"/>
      <c r="DYM18" s="375"/>
      <c r="DYN18" s="376"/>
      <c r="DYO18" s="375"/>
      <c r="DYP18" s="376"/>
      <c r="DYQ18" s="375"/>
      <c r="DYR18" s="375"/>
      <c r="DYS18" s="375"/>
      <c r="DYT18" s="375"/>
      <c r="DYU18" s="376"/>
      <c r="DYV18" s="375"/>
      <c r="DYW18" s="376"/>
      <c r="DYX18" s="375"/>
      <c r="DYY18" s="375"/>
      <c r="DYZ18" s="375"/>
      <c r="DZA18" s="375"/>
      <c r="DZB18" s="376"/>
      <c r="DZC18" s="375"/>
      <c r="DZD18" s="376"/>
      <c r="DZE18" s="375"/>
      <c r="DZF18" s="375"/>
      <c r="DZG18" s="375"/>
      <c r="DZH18" s="375"/>
      <c r="DZI18" s="376"/>
      <c r="DZJ18" s="375"/>
      <c r="DZK18" s="376"/>
      <c r="DZL18" s="375"/>
      <c r="DZM18" s="375"/>
      <c r="DZN18" s="375"/>
      <c r="DZO18" s="375"/>
      <c r="DZP18" s="376"/>
      <c r="DZQ18" s="375"/>
      <c r="DZR18" s="376"/>
      <c r="DZS18" s="375"/>
      <c r="DZT18" s="375"/>
      <c r="DZU18" s="375"/>
      <c r="DZV18" s="375"/>
      <c r="DZW18" s="376"/>
      <c r="DZX18" s="375"/>
      <c r="DZY18" s="376"/>
      <c r="DZZ18" s="375"/>
      <c r="EAA18" s="375"/>
      <c r="EAB18" s="375"/>
      <c r="EAC18" s="375"/>
      <c r="EAD18" s="376"/>
      <c r="EAE18" s="375"/>
      <c r="EAF18" s="376"/>
      <c r="EAG18" s="375"/>
      <c r="EAH18" s="375"/>
      <c r="EAI18" s="375"/>
      <c r="EAJ18" s="375"/>
      <c r="EAK18" s="376"/>
      <c r="EAL18" s="375"/>
      <c r="EAM18" s="376"/>
      <c r="EAN18" s="375"/>
      <c r="EAO18" s="375"/>
      <c r="EAP18" s="375"/>
      <c r="EAQ18" s="375"/>
      <c r="EAR18" s="376"/>
      <c r="EAS18" s="375"/>
      <c r="EAT18" s="376"/>
      <c r="EAU18" s="375"/>
      <c r="EAV18" s="375"/>
      <c r="EAW18" s="375"/>
      <c r="EAX18" s="375"/>
      <c r="EAY18" s="376"/>
      <c r="EAZ18" s="375"/>
      <c r="EBA18" s="376"/>
      <c r="EBB18" s="375"/>
      <c r="EBC18" s="375"/>
      <c r="EBD18" s="375"/>
      <c r="EBE18" s="375"/>
      <c r="EBF18" s="376"/>
      <c r="EBG18" s="375"/>
      <c r="EBH18" s="376"/>
      <c r="EBI18" s="375"/>
      <c r="EBJ18" s="375"/>
      <c r="EBK18" s="375"/>
      <c r="EBL18" s="375"/>
      <c r="EBM18" s="376"/>
      <c r="EBN18" s="375"/>
      <c r="EBO18" s="376"/>
      <c r="EBP18" s="375"/>
      <c r="EBQ18" s="375"/>
      <c r="EBR18" s="375"/>
      <c r="EBS18" s="375"/>
      <c r="EBT18" s="376"/>
      <c r="EBU18" s="375"/>
      <c r="EBV18" s="376"/>
      <c r="EBW18" s="375"/>
      <c r="EBX18" s="375"/>
      <c r="EBY18" s="375"/>
      <c r="EBZ18" s="375"/>
      <c r="ECA18" s="376"/>
      <c r="ECB18" s="375"/>
      <c r="ECC18" s="376"/>
      <c r="ECD18" s="375"/>
      <c r="ECE18" s="375"/>
      <c r="ECF18" s="375"/>
      <c r="ECG18" s="375"/>
      <c r="ECH18" s="376"/>
      <c r="ECI18" s="375"/>
      <c r="ECJ18" s="376"/>
      <c r="ECK18" s="375"/>
      <c r="ECL18" s="375"/>
      <c r="ECM18" s="375"/>
      <c r="ECN18" s="375"/>
      <c r="ECO18" s="376"/>
      <c r="ECP18" s="375"/>
      <c r="ECQ18" s="376"/>
      <c r="ECR18" s="375"/>
      <c r="ECS18" s="375"/>
      <c r="ECT18" s="375"/>
      <c r="ECU18" s="375"/>
      <c r="ECV18" s="376"/>
      <c r="ECW18" s="375"/>
      <c r="ECX18" s="376"/>
      <c r="ECY18" s="375"/>
      <c r="ECZ18" s="375"/>
      <c r="EDA18" s="375"/>
      <c r="EDB18" s="375"/>
      <c r="EDC18" s="376"/>
      <c r="EDD18" s="375"/>
      <c r="EDE18" s="376"/>
      <c r="EDF18" s="375"/>
      <c r="EDG18" s="375"/>
      <c r="EDH18" s="375"/>
      <c r="EDI18" s="375"/>
      <c r="EDJ18" s="376"/>
      <c r="EDK18" s="375"/>
      <c r="EDL18" s="376"/>
      <c r="EDM18" s="375"/>
      <c r="EDN18" s="375"/>
      <c r="EDO18" s="375"/>
      <c r="EDP18" s="375"/>
      <c r="EDQ18" s="376"/>
      <c r="EDR18" s="375"/>
      <c r="EDS18" s="376"/>
      <c r="EDT18" s="375"/>
      <c r="EDU18" s="375"/>
      <c r="EDV18" s="375"/>
      <c r="EDW18" s="375"/>
      <c r="EDX18" s="376"/>
      <c r="EDY18" s="375"/>
      <c r="EDZ18" s="376"/>
      <c r="EEA18" s="375"/>
      <c r="EEB18" s="375"/>
      <c r="EEC18" s="375"/>
      <c r="EED18" s="375"/>
      <c r="EEE18" s="376"/>
      <c r="EEF18" s="375"/>
      <c r="EEG18" s="376"/>
      <c r="EEH18" s="375"/>
      <c r="EEI18" s="375"/>
      <c r="EEJ18" s="375"/>
      <c r="EEK18" s="375"/>
      <c r="EEL18" s="376"/>
      <c r="EEM18" s="375"/>
      <c r="EEN18" s="376"/>
      <c r="EEO18" s="375"/>
      <c r="EEP18" s="375"/>
      <c r="EEQ18" s="375"/>
      <c r="EER18" s="375"/>
      <c r="EES18" s="376"/>
      <c r="EET18" s="375"/>
      <c r="EEU18" s="376"/>
      <c r="EEV18" s="375"/>
      <c r="EEW18" s="375"/>
      <c r="EEX18" s="375"/>
      <c r="EEY18" s="375"/>
      <c r="EEZ18" s="376"/>
      <c r="EFA18" s="375"/>
      <c r="EFB18" s="376"/>
      <c r="EFC18" s="375"/>
      <c r="EFD18" s="375"/>
      <c r="EFE18" s="375"/>
      <c r="EFF18" s="375"/>
      <c r="EFG18" s="376"/>
      <c r="EFH18" s="375"/>
      <c r="EFI18" s="376"/>
      <c r="EFJ18" s="375"/>
      <c r="EFK18" s="375"/>
      <c r="EFL18" s="375"/>
      <c r="EFM18" s="375"/>
      <c r="EFN18" s="376"/>
      <c r="EFO18" s="375"/>
      <c r="EFP18" s="376"/>
      <c r="EFQ18" s="375"/>
      <c r="EFR18" s="375"/>
      <c r="EFS18" s="375"/>
      <c r="EFT18" s="375"/>
      <c r="EFU18" s="376"/>
      <c r="EFV18" s="375"/>
      <c r="EFW18" s="376"/>
      <c r="EFX18" s="375"/>
      <c r="EFY18" s="375"/>
      <c r="EFZ18" s="375"/>
      <c r="EGA18" s="375"/>
      <c r="EGB18" s="376"/>
      <c r="EGC18" s="375"/>
      <c r="EGD18" s="376"/>
      <c r="EGE18" s="375"/>
      <c r="EGF18" s="375"/>
      <c r="EGG18" s="375"/>
      <c r="EGH18" s="375"/>
      <c r="EGI18" s="376"/>
      <c r="EGJ18" s="375"/>
      <c r="EGK18" s="376"/>
      <c r="EGL18" s="375"/>
      <c r="EGM18" s="375"/>
      <c r="EGN18" s="375"/>
      <c r="EGO18" s="375"/>
      <c r="EGP18" s="376"/>
      <c r="EGQ18" s="375"/>
      <c r="EGR18" s="376"/>
      <c r="EGS18" s="375"/>
      <c r="EGT18" s="375"/>
      <c r="EGU18" s="375"/>
      <c r="EGV18" s="375"/>
      <c r="EGW18" s="376"/>
      <c r="EGX18" s="375"/>
      <c r="EGY18" s="376"/>
      <c r="EGZ18" s="375"/>
      <c r="EHA18" s="375"/>
      <c r="EHB18" s="375"/>
      <c r="EHC18" s="375"/>
      <c r="EHD18" s="376"/>
      <c r="EHE18" s="375"/>
      <c r="EHF18" s="376"/>
      <c r="EHG18" s="375"/>
      <c r="EHH18" s="375"/>
      <c r="EHI18" s="375"/>
      <c r="EHJ18" s="375"/>
      <c r="EHK18" s="376"/>
      <c r="EHL18" s="375"/>
      <c r="EHM18" s="376"/>
      <c r="EHN18" s="375"/>
      <c r="EHO18" s="375"/>
      <c r="EHP18" s="375"/>
      <c r="EHQ18" s="375"/>
      <c r="EHR18" s="376"/>
      <c r="EHS18" s="375"/>
      <c r="EHT18" s="376"/>
      <c r="EHU18" s="375"/>
      <c r="EHV18" s="375"/>
      <c r="EHW18" s="375"/>
      <c r="EHX18" s="375"/>
      <c r="EHY18" s="376"/>
      <c r="EHZ18" s="375"/>
      <c r="EIA18" s="376"/>
      <c r="EIB18" s="375"/>
      <c r="EIC18" s="375"/>
      <c r="EID18" s="375"/>
      <c r="EIE18" s="375"/>
      <c r="EIF18" s="376"/>
      <c r="EIG18" s="375"/>
      <c r="EIH18" s="376"/>
      <c r="EII18" s="375"/>
      <c r="EIJ18" s="375"/>
      <c r="EIK18" s="375"/>
      <c r="EIL18" s="375"/>
      <c r="EIM18" s="376"/>
      <c r="EIN18" s="375"/>
      <c r="EIO18" s="376"/>
      <c r="EIP18" s="375"/>
      <c r="EIQ18" s="375"/>
      <c r="EIR18" s="375"/>
      <c r="EIS18" s="375"/>
      <c r="EIT18" s="376"/>
      <c r="EIU18" s="375"/>
      <c r="EIV18" s="376"/>
      <c r="EIW18" s="375"/>
      <c r="EIX18" s="375"/>
      <c r="EIY18" s="375"/>
      <c r="EIZ18" s="375"/>
      <c r="EJA18" s="376"/>
      <c r="EJB18" s="375"/>
      <c r="EJC18" s="376"/>
      <c r="EJD18" s="375"/>
      <c r="EJE18" s="375"/>
      <c r="EJF18" s="375"/>
      <c r="EJG18" s="375"/>
      <c r="EJH18" s="376"/>
      <c r="EJI18" s="375"/>
      <c r="EJJ18" s="376"/>
      <c r="EJK18" s="375"/>
      <c r="EJL18" s="375"/>
      <c r="EJM18" s="375"/>
      <c r="EJN18" s="375"/>
      <c r="EJO18" s="376"/>
      <c r="EJP18" s="375"/>
      <c r="EJQ18" s="376"/>
      <c r="EJR18" s="375"/>
      <c r="EJS18" s="375"/>
      <c r="EJT18" s="375"/>
      <c r="EJU18" s="375"/>
      <c r="EJV18" s="376"/>
      <c r="EJW18" s="375"/>
      <c r="EJX18" s="376"/>
      <c r="EJY18" s="375"/>
      <c r="EJZ18" s="375"/>
      <c r="EKA18" s="375"/>
      <c r="EKB18" s="375"/>
      <c r="EKC18" s="376"/>
      <c r="EKD18" s="375"/>
      <c r="EKE18" s="376"/>
      <c r="EKF18" s="375"/>
      <c r="EKG18" s="375"/>
      <c r="EKH18" s="375"/>
      <c r="EKI18" s="375"/>
      <c r="EKJ18" s="376"/>
      <c r="EKK18" s="375"/>
      <c r="EKL18" s="376"/>
      <c r="EKM18" s="375"/>
      <c r="EKN18" s="375"/>
      <c r="EKO18" s="375"/>
      <c r="EKP18" s="375"/>
      <c r="EKQ18" s="376"/>
      <c r="EKR18" s="375"/>
      <c r="EKS18" s="376"/>
      <c r="EKT18" s="375"/>
      <c r="EKU18" s="375"/>
      <c r="EKV18" s="375"/>
      <c r="EKW18" s="375"/>
      <c r="EKX18" s="376"/>
      <c r="EKY18" s="375"/>
      <c r="EKZ18" s="376"/>
      <c r="ELA18" s="375"/>
      <c r="ELB18" s="375"/>
      <c r="ELC18" s="375"/>
      <c r="ELD18" s="375"/>
      <c r="ELE18" s="376"/>
      <c r="ELF18" s="375"/>
      <c r="ELG18" s="376"/>
      <c r="ELH18" s="375"/>
      <c r="ELI18" s="375"/>
      <c r="ELJ18" s="375"/>
      <c r="ELK18" s="375"/>
      <c r="ELL18" s="376"/>
      <c r="ELM18" s="375"/>
      <c r="ELN18" s="376"/>
      <c r="ELO18" s="375"/>
      <c r="ELP18" s="375"/>
      <c r="ELQ18" s="375"/>
      <c r="ELR18" s="375"/>
      <c r="ELS18" s="376"/>
      <c r="ELT18" s="375"/>
      <c r="ELU18" s="376"/>
      <c r="ELV18" s="375"/>
      <c r="ELW18" s="375"/>
      <c r="ELX18" s="375"/>
      <c r="ELY18" s="375"/>
      <c r="ELZ18" s="376"/>
      <c r="EMA18" s="375"/>
      <c r="EMB18" s="376"/>
      <c r="EMC18" s="375"/>
      <c r="EMD18" s="375"/>
      <c r="EME18" s="375"/>
      <c r="EMF18" s="375"/>
      <c r="EMG18" s="376"/>
      <c r="EMH18" s="375"/>
      <c r="EMI18" s="376"/>
      <c r="EMJ18" s="375"/>
      <c r="EMK18" s="375"/>
      <c r="EML18" s="375"/>
      <c r="EMM18" s="375"/>
      <c r="EMN18" s="376"/>
      <c r="EMO18" s="375"/>
      <c r="EMP18" s="376"/>
      <c r="EMQ18" s="375"/>
      <c r="EMR18" s="375"/>
      <c r="EMS18" s="375"/>
      <c r="EMT18" s="375"/>
      <c r="EMU18" s="376"/>
      <c r="EMV18" s="375"/>
      <c r="EMW18" s="376"/>
      <c r="EMX18" s="375"/>
      <c r="EMY18" s="375"/>
      <c r="EMZ18" s="375"/>
      <c r="ENA18" s="375"/>
      <c r="ENB18" s="376"/>
      <c r="ENC18" s="375"/>
      <c r="END18" s="376"/>
      <c r="ENE18" s="375"/>
      <c r="ENF18" s="375"/>
      <c r="ENG18" s="375"/>
      <c r="ENH18" s="375"/>
      <c r="ENI18" s="376"/>
      <c r="ENJ18" s="375"/>
      <c r="ENK18" s="376"/>
      <c r="ENL18" s="375"/>
      <c r="ENM18" s="375"/>
      <c r="ENN18" s="375"/>
      <c r="ENO18" s="375"/>
      <c r="ENP18" s="376"/>
      <c r="ENQ18" s="375"/>
      <c r="ENR18" s="376"/>
      <c r="ENS18" s="375"/>
      <c r="ENT18" s="375"/>
      <c r="ENU18" s="375"/>
      <c r="ENV18" s="375"/>
      <c r="ENW18" s="376"/>
      <c r="ENX18" s="375"/>
      <c r="ENY18" s="376"/>
      <c r="ENZ18" s="375"/>
      <c r="EOA18" s="375"/>
      <c r="EOB18" s="375"/>
      <c r="EOC18" s="375"/>
      <c r="EOD18" s="376"/>
      <c r="EOE18" s="375"/>
      <c r="EOF18" s="376"/>
      <c r="EOG18" s="375"/>
      <c r="EOH18" s="375"/>
      <c r="EOI18" s="375"/>
      <c r="EOJ18" s="375"/>
      <c r="EOK18" s="376"/>
      <c r="EOL18" s="375"/>
      <c r="EOM18" s="376"/>
      <c r="EON18" s="375"/>
      <c r="EOO18" s="375"/>
      <c r="EOP18" s="375"/>
      <c r="EOQ18" s="375"/>
      <c r="EOR18" s="376"/>
      <c r="EOS18" s="375"/>
      <c r="EOT18" s="376"/>
      <c r="EOU18" s="375"/>
      <c r="EOV18" s="375"/>
      <c r="EOW18" s="375"/>
      <c r="EOX18" s="375"/>
      <c r="EOY18" s="376"/>
      <c r="EOZ18" s="375"/>
      <c r="EPA18" s="376"/>
      <c r="EPB18" s="375"/>
      <c r="EPC18" s="375"/>
      <c r="EPD18" s="375"/>
      <c r="EPE18" s="375"/>
      <c r="EPF18" s="376"/>
      <c r="EPG18" s="375"/>
      <c r="EPH18" s="376"/>
      <c r="EPI18" s="375"/>
      <c r="EPJ18" s="375"/>
      <c r="EPK18" s="375"/>
      <c r="EPL18" s="375"/>
      <c r="EPM18" s="376"/>
      <c r="EPN18" s="375"/>
      <c r="EPO18" s="376"/>
      <c r="EPP18" s="375"/>
      <c r="EPQ18" s="375"/>
      <c r="EPR18" s="375"/>
      <c r="EPS18" s="375"/>
      <c r="EPT18" s="376"/>
      <c r="EPU18" s="375"/>
      <c r="EPV18" s="376"/>
      <c r="EPW18" s="375"/>
      <c r="EPX18" s="375"/>
      <c r="EPY18" s="375"/>
      <c r="EPZ18" s="375"/>
      <c r="EQA18" s="376"/>
      <c r="EQB18" s="375"/>
      <c r="EQC18" s="376"/>
      <c r="EQD18" s="375"/>
      <c r="EQE18" s="375"/>
      <c r="EQF18" s="375"/>
      <c r="EQG18" s="375"/>
      <c r="EQH18" s="376"/>
      <c r="EQI18" s="375"/>
      <c r="EQJ18" s="376"/>
      <c r="EQK18" s="375"/>
      <c r="EQL18" s="375"/>
      <c r="EQM18" s="375"/>
      <c r="EQN18" s="375"/>
      <c r="EQO18" s="376"/>
      <c r="EQP18" s="375"/>
      <c r="EQQ18" s="376"/>
      <c r="EQR18" s="375"/>
      <c r="EQS18" s="375"/>
      <c r="EQT18" s="375"/>
      <c r="EQU18" s="375"/>
      <c r="EQV18" s="376"/>
      <c r="EQW18" s="375"/>
      <c r="EQX18" s="376"/>
      <c r="EQY18" s="375"/>
      <c r="EQZ18" s="375"/>
      <c r="ERA18" s="375"/>
      <c r="ERB18" s="375"/>
      <c r="ERC18" s="376"/>
      <c r="ERD18" s="375"/>
      <c r="ERE18" s="376"/>
      <c r="ERF18" s="375"/>
      <c r="ERG18" s="375"/>
      <c r="ERH18" s="375"/>
      <c r="ERI18" s="375"/>
      <c r="ERJ18" s="376"/>
      <c r="ERK18" s="375"/>
      <c r="ERL18" s="376"/>
      <c r="ERM18" s="375"/>
      <c r="ERN18" s="375"/>
      <c r="ERO18" s="375"/>
      <c r="ERP18" s="375"/>
      <c r="ERQ18" s="376"/>
      <c r="ERR18" s="375"/>
      <c r="ERS18" s="376"/>
      <c r="ERT18" s="375"/>
      <c r="ERU18" s="375"/>
      <c r="ERV18" s="375"/>
      <c r="ERW18" s="375"/>
      <c r="ERX18" s="376"/>
      <c r="ERY18" s="375"/>
      <c r="ERZ18" s="376"/>
      <c r="ESA18" s="375"/>
      <c r="ESB18" s="375"/>
      <c r="ESC18" s="375"/>
      <c r="ESD18" s="375"/>
      <c r="ESE18" s="376"/>
      <c r="ESF18" s="375"/>
      <c r="ESG18" s="376"/>
      <c r="ESH18" s="375"/>
      <c r="ESI18" s="375"/>
      <c r="ESJ18" s="375"/>
      <c r="ESK18" s="375"/>
      <c r="ESL18" s="376"/>
      <c r="ESM18" s="375"/>
      <c r="ESN18" s="376"/>
      <c r="ESO18" s="375"/>
      <c r="ESP18" s="375"/>
      <c r="ESQ18" s="375"/>
      <c r="ESR18" s="375"/>
      <c r="ESS18" s="376"/>
      <c r="EST18" s="375"/>
      <c r="ESU18" s="376"/>
      <c r="ESV18" s="375"/>
      <c r="ESW18" s="375"/>
      <c r="ESX18" s="375"/>
      <c r="ESY18" s="375"/>
      <c r="ESZ18" s="376"/>
      <c r="ETA18" s="375"/>
      <c r="ETB18" s="376"/>
      <c r="ETC18" s="375"/>
      <c r="ETD18" s="375"/>
      <c r="ETE18" s="375"/>
      <c r="ETF18" s="375"/>
      <c r="ETG18" s="376"/>
      <c r="ETH18" s="375"/>
      <c r="ETI18" s="376"/>
      <c r="ETJ18" s="375"/>
      <c r="ETK18" s="375"/>
      <c r="ETL18" s="375"/>
      <c r="ETM18" s="375"/>
      <c r="ETN18" s="376"/>
      <c r="ETO18" s="375"/>
      <c r="ETP18" s="376"/>
      <c r="ETQ18" s="375"/>
      <c r="ETR18" s="375"/>
      <c r="ETS18" s="375"/>
      <c r="ETT18" s="375"/>
      <c r="ETU18" s="376"/>
      <c r="ETV18" s="375"/>
      <c r="ETW18" s="376"/>
      <c r="ETX18" s="375"/>
      <c r="ETY18" s="375"/>
      <c r="ETZ18" s="375"/>
      <c r="EUA18" s="375"/>
      <c r="EUB18" s="376"/>
      <c r="EUC18" s="375"/>
      <c r="EUD18" s="376"/>
      <c r="EUE18" s="375"/>
      <c r="EUF18" s="375"/>
      <c r="EUG18" s="375"/>
      <c r="EUH18" s="375"/>
      <c r="EUI18" s="376"/>
      <c r="EUJ18" s="375"/>
      <c r="EUK18" s="376"/>
      <c r="EUL18" s="375"/>
      <c r="EUM18" s="375"/>
      <c r="EUN18" s="375"/>
      <c r="EUO18" s="375"/>
      <c r="EUP18" s="376"/>
      <c r="EUQ18" s="375"/>
      <c r="EUR18" s="376"/>
      <c r="EUS18" s="375"/>
      <c r="EUT18" s="375"/>
      <c r="EUU18" s="375"/>
      <c r="EUV18" s="375"/>
      <c r="EUW18" s="376"/>
      <c r="EUX18" s="375"/>
      <c r="EUY18" s="376"/>
      <c r="EUZ18" s="375"/>
      <c r="EVA18" s="375"/>
      <c r="EVB18" s="375"/>
      <c r="EVC18" s="375"/>
      <c r="EVD18" s="376"/>
      <c r="EVE18" s="375"/>
      <c r="EVF18" s="376"/>
      <c r="EVG18" s="375"/>
      <c r="EVH18" s="375"/>
      <c r="EVI18" s="375"/>
      <c r="EVJ18" s="375"/>
      <c r="EVK18" s="376"/>
      <c r="EVL18" s="375"/>
      <c r="EVM18" s="376"/>
      <c r="EVN18" s="375"/>
      <c r="EVO18" s="375"/>
      <c r="EVP18" s="375"/>
      <c r="EVQ18" s="375"/>
      <c r="EVR18" s="376"/>
      <c r="EVS18" s="375"/>
      <c r="EVT18" s="376"/>
      <c r="EVU18" s="375"/>
      <c r="EVV18" s="375"/>
      <c r="EVW18" s="375"/>
      <c r="EVX18" s="375"/>
      <c r="EVY18" s="376"/>
      <c r="EVZ18" s="375"/>
      <c r="EWA18" s="376"/>
      <c r="EWB18" s="375"/>
      <c r="EWC18" s="375"/>
      <c r="EWD18" s="375"/>
      <c r="EWE18" s="375"/>
      <c r="EWF18" s="376"/>
      <c r="EWG18" s="375"/>
      <c r="EWH18" s="376"/>
      <c r="EWI18" s="375"/>
      <c r="EWJ18" s="375"/>
      <c r="EWK18" s="375"/>
      <c r="EWL18" s="375"/>
      <c r="EWM18" s="376"/>
      <c r="EWN18" s="375"/>
      <c r="EWO18" s="376"/>
      <c r="EWP18" s="375"/>
      <c r="EWQ18" s="375"/>
      <c r="EWR18" s="375"/>
      <c r="EWS18" s="375"/>
      <c r="EWT18" s="376"/>
      <c r="EWU18" s="375"/>
      <c r="EWV18" s="376"/>
      <c r="EWW18" s="375"/>
      <c r="EWX18" s="375"/>
      <c r="EWY18" s="375"/>
      <c r="EWZ18" s="375"/>
      <c r="EXA18" s="376"/>
      <c r="EXB18" s="375"/>
      <c r="EXC18" s="376"/>
      <c r="EXD18" s="375"/>
      <c r="EXE18" s="375"/>
      <c r="EXF18" s="375"/>
      <c r="EXG18" s="375"/>
      <c r="EXH18" s="376"/>
      <c r="EXI18" s="375"/>
      <c r="EXJ18" s="376"/>
      <c r="EXK18" s="375"/>
      <c r="EXL18" s="375"/>
      <c r="EXM18" s="375"/>
      <c r="EXN18" s="375"/>
      <c r="EXO18" s="376"/>
      <c r="EXP18" s="375"/>
      <c r="EXQ18" s="376"/>
      <c r="EXR18" s="375"/>
      <c r="EXS18" s="375"/>
      <c r="EXT18" s="375"/>
      <c r="EXU18" s="375"/>
      <c r="EXV18" s="376"/>
      <c r="EXW18" s="375"/>
      <c r="EXX18" s="376"/>
      <c r="EXY18" s="375"/>
      <c r="EXZ18" s="375"/>
      <c r="EYA18" s="375"/>
      <c r="EYB18" s="375"/>
      <c r="EYC18" s="376"/>
      <c r="EYD18" s="375"/>
      <c r="EYE18" s="376"/>
      <c r="EYF18" s="375"/>
      <c r="EYG18" s="375"/>
      <c r="EYH18" s="375"/>
      <c r="EYI18" s="375"/>
      <c r="EYJ18" s="376"/>
      <c r="EYK18" s="375"/>
      <c r="EYL18" s="376"/>
      <c r="EYM18" s="375"/>
      <c r="EYN18" s="375"/>
      <c r="EYO18" s="375"/>
      <c r="EYP18" s="375"/>
      <c r="EYQ18" s="376"/>
      <c r="EYR18" s="375"/>
      <c r="EYS18" s="376"/>
      <c r="EYT18" s="375"/>
      <c r="EYU18" s="375"/>
      <c r="EYV18" s="375"/>
      <c r="EYW18" s="375"/>
      <c r="EYX18" s="376"/>
      <c r="EYY18" s="375"/>
      <c r="EYZ18" s="376"/>
      <c r="EZA18" s="375"/>
      <c r="EZB18" s="375"/>
      <c r="EZC18" s="375"/>
      <c r="EZD18" s="375"/>
      <c r="EZE18" s="376"/>
      <c r="EZF18" s="375"/>
      <c r="EZG18" s="376"/>
      <c r="EZH18" s="375"/>
      <c r="EZI18" s="375"/>
      <c r="EZJ18" s="375"/>
      <c r="EZK18" s="375"/>
      <c r="EZL18" s="376"/>
      <c r="EZM18" s="375"/>
      <c r="EZN18" s="376"/>
      <c r="EZO18" s="375"/>
      <c r="EZP18" s="375"/>
      <c r="EZQ18" s="375"/>
      <c r="EZR18" s="375"/>
      <c r="EZS18" s="376"/>
      <c r="EZT18" s="375"/>
      <c r="EZU18" s="376"/>
      <c r="EZV18" s="375"/>
      <c r="EZW18" s="375"/>
      <c r="EZX18" s="375"/>
      <c r="EZY18" s="375"/>
      <c r="EZZ18" s="376"/>
      <c r="FAA18" s="375"/>
      <c r="FAB18" s="376"/>
      <c r="FAC18" s="375"/>
      <c r="FAD18" s="375"/>
      <c r="FAE18" s="375"/>
      <c r="FAF18" s="375"/>
      <c r="FAG18" s="376"/>
      <c r="FAH18" s="375"/>
      <c r="FAI18" s="376"/>
      <c r="FAJ18" s="375"/>
      <c r="FAK18" s="375"/>
      <c r="FAL18" s="375"/>
      <c r="FAM18" s="375"/>
      <c r="FAN18" s="376"/>
      <c r="FAO18" s="375"/>
      <c r="FAP18" s="376"/>
      <c r="FAQ18" s="375"/>
      <c r="FAR18" s="375"/>
      <c r="FAS18" s="375"/>
      <c r="FAT18" s="375"/>
      <c r="FAU18" s="376"/>
      <c r="FAV18" s="375"/>
      <c r="FAW18" s="376"/>
      <c r="FAX18" s="375"/>
      <c r="FAY18" s="375"/>
      <c r="FAZ18" s="375"/>
      <c r="FBA18" s="375"/>
      <c r="FBB18" s="376"/>
      <c r="FBC18" s="375"/>
      <c r="FBD18" s="376"/>
      <c r="FBE18" s="375"/>
      <c r="FBF18" s="375"/>
      <c r="FBG18" s="375"/>
      <c r="FBH18" s="375"/>
      <c r="FBI18" s="376"/>
      <c r="FBJ18" s="375"/>
      <c r="FBK18" s="376"/>
      <c r="FBL18" s="375"/>
      <c r="FBM18" s="375"/>
      <c r="FBN18" s="375"/>
      <c r="FBO18" s="375"/>
      <c r="FBP18" s="376"/>
      <c r="FBQ18" s="375"/>
      <c r="FBR18" s="376"/>
      <c r="FBS18" s="375"/>
      <c r="FBT18" s="375"/>
      <c r="FBU18" s="375"/>
      <c r="FBV18" s="375"/>
      <c r="FBW18" s="376"/>
      <c r="FBX18" s="375"/>
      <c r="FBY18" s="376"/>
      <c r="FBZ18" s="375"/>
      <c r="FCA18" s="375"/>
      <c r="FCB18" s="375"/>
      <c r="FCC18" s="375"/>
      <c r="FCD18" s="376"/>
      <c r="FCE18" s="375"/>
      <c r="FCF18" s="376"/>
      <c r="FCG18" s="375"/>
      <c r="FCH18" s="375"/>
      <c r="FCI18" s="375"/>
      <c r="FCJ18" s="375"/>
      <c r="FCK18" s="376"/>
      <c r="FCL18" s="375"/>
      <c r="FCM18" s="376"/>
      <c r="FCN18" s="375"/>
      <c r="FCO18" s="375"/>
      <c r="FCP18" s="375"/>
      <c r="FCQ18" s="375"/>
      <c r="FCR18" s="376"/>
      <c r="FCS18" s="375"/>
      <c r="FCT18" s="376"/>
      <c r="FCU18" s="375"/>
      <c r="FCV18" s="375"/>
      <c r="FCW18" s="375"/>
      <c r="FCX18" s="375"/>
      <c r="FCY18" s="376"/>
      <c r="FCZ18" s="375"/>
      <c r="FDA18" s="376"/>
      <c r="FDB18" s="375"/>
      <c r="FDC18" s="375"/>
      <c r="FDD18" s="375"/>
      <c r="FDE18" s="375"/>
      <c r="FDF18" s="376"/>
      <c r="FDG18" s="375"/>
      <c r="FDH18" s="376"/>
      <c r="FDI18" s="375"/>
      <c r="FDJ18" s="375"/>
      <c r="FDK18" s="375"/>
      <c r="FDL18" s="375"/>
      <c r="FDM18" s="376"/>
      <c r="FDN18" s="375"/>
      <c r="FDO18" s="376"/>
      <c r="FDP18" s="375"/>
      <c r="FDQ18" s="375"/>
      <c r="FDR18" s="375"/>
      <c r="FDS18" s="375"/>
      <c r="FDT18" s="376"/>
      <c r="FDU18" s="375"/>
      <c r="FDV18" s="376"/>
      <c r="FDW18" s="375"/>
      <c r="FDX18" s="375"/>
      <c r="FDY18" s="375"/>
      <c r="FDZ18" s="375"/>
      <c r="FEA18" s="376"/>
      <c r="FEB18" s="375"/>
      <c r="FEC18" s="376"/>
      <c r="FED18" s="375"/>
      <c r="FEE18" s="375"/>
      <c r="FEF18" s="375"/>
      <c r="FEG18" s="375"/>
      <c r="FEH18" s="376"/>
      <c r="FEI18" s="375"/>
      <c r="FEJ18" s="376"/>
      <c r="FEK18" s="375"/>
      <c r="FEL18" s="375"/>
      <c r="FEM18" s="375"/>
      <c r="FEN18" s="375"/>
      <c r="FEO18" s="376"/>
      <c r="FEP18" s="375"/>
      <c r="FEQ18" s="376"/>
      <c r="FER18" s="375"/>
      <c r="FES18" s="375"/>
      <c r="FET18" s="375"/>
      <c r="FEU18" s="375"/>
      <c r="FEV18" s="376"/>
      <c r="FEW18" s="375"/>
      <c r="FEX18" s="376"/>
      <c r="FEY18" s="375"/>
      <c r="FEZ18" s="375"/>
      <c r="FFA18" s="375"/>
      <c r="FFB18" s="375"/>
      <c r="FFC18" s="376"/>
      <c r="FFD18" s="375"/>
      <c r="FFE18" s="376"/>
      <c r="FFF18" s="375"/>
      <c r="FFG18" s="375"/>
      <c r="FFH18" s="375"/>
      <c r="FFI18" s="375"/>
      <c r="FFJ18" s="376"/>
      <c r="FFK18" s="375"/>
      <c r="FFL18" s="376"/>
      <c r="FFM18" s="375"/>
      <c r="FFN18" s="375"/>
      <c r="FFO18" s="375"/>
      <c r="FFP18" s="375"/>
      <c r="FFQ18" s="376"/>
      <c r="FFR18" s="375"/>
      <c r="FFS18" s="376"/>
      <c r="FFT18" s="375"/>
      <c r="FFU18" s="375"/>
      <c r="FFV18" s="375"/>
      <c r="FFW18" s="375"/>
      <c r="FFX18" s="376"/>
      <c r="FFY18" s="375"/>
      <c r="FFZ18" s="376"/>
      <c r="FGA18" s="375"/>
      <c r="FGB18" s="375"/>
      <c r="FGC18" s="375"/>
      <c r="FGD18" s="375"/>
      <c r="FGE18" s="376"/>
      <c r="FGF18" s="375"/>
      <c r="FGG18" s="376"/>
      <c r="FGH18" s="375"/>
      <c r="FGI18" s="375"/>
      <c r="FGJ18" s="375"/>
      <c r="FGK18" s="375"/>
      <c r="FGL18" s="376"/>
      <c r="FGM18" s="375"/>
      <c r="FGN18" s="376"/>
      <c r="FGO18" s="375"/>
      <c r="FGP18" s="375"/>
      <c r="FGQ18" s="375"/>
      <c r="FGR18" s="375"/>
      <c r="FGS18" s="376"/>
      <c r="FGT18" s="375"/>
      <c r="FGU18" s="376"/>
      <c r="FGV18" s="375"/>
      <c r="FGW18" s="375"/>
      <c r="FGX18" s="375"/>
      <c r="FGY18" s="375"/>
      <c r="FGZ18" s="376"/>
      <c r="FHA18" s="375"/>
      <c r="FHB18" s="376"/>
      <c r="FHC18" s="375"/>
      <c r="FHD18" s="375"/>
      <c r="FHE18" s="375"/>
      <c r="FHF18" s="375"/>
      <c r="FHG18" s="376"/>
      <c r="FHH18" s="375"/>
      <c r="FHI18" s="376"/>
      <c r="FHJ18" s="375"/>
      <c r="FHK18" s="375"/>
      <c r="FHL18" s="375"/>
      <c r="FHM18" s="375"/>
      <c r="FHN18" s="376"/>
      <c r="FHO18" s="375"/>
      <c r="FHP18" s="376"/>
      <c r="FHQ18" s="375"/>
      <c r="FHR18" s="375"/>
      <c r="FHS18" s="375"/>
      <c r="FHT18" s="375"/>
      <c r="FHU18" s="376"/>
      <c r="FHV18" s="375"/>
      <c r="FHW18" s="376"/>
      <c r="FHX18" s="375"/>
      <c r="FHY18" s="375"/>
      <c r="FHZ18" s="375"/>
      <c r="FIA18" s="375"/>
      <c r="FIB18" s="376"/>
      <c r="FIC18" s="375"/>
      <c r="FID18" s="376"/>
      <c r="FIE18" s="375"/>
      <c r="FIF18" s="375"/>
      <c r="FIG18" s="375"/>
      <c r="FIH18" s="375"/>
      <c r="FII18" s="376"/>
      <c r="FIJ18" s="375"/>
      <c r="FIK18" s="376"/>
      <c r="FIL18" s="375"/>
      <c r="FIM18" s="375"/>
      <c r="FIN18" s="375"/>
      <c r="FIO18" s="375"/>
      <c r="FIP18" s="376"/>
      <c r="FIQ18" s="375"/>
      <c r="FIR18" s="376"/>
      <c r="FIS18" s="375"/>
      <c r="FIT18" s="375"/>
      <c r="FIU18" s="375"/>
      <c r="FIV18" s="375"/>
      <c r="FIW18" s="376"/>
      <c r="FIX18" s="375"/>
      <c r="FIY18" s="376"/>
      <c r="FIZ18" s="375"/>
      <c r="FJA18" s="375"/>
      <c r="FJB18" s="375"/>
      <c r="FJC18" s="375"/>
      <c r="FJD18" s="376"/>
      <c r="FJE18" s="375"/>
      <c r="FJF18" s="376"/>
      <c r="FJG18" s="375"/>
      <c r="FJH18" s="375"/>
      <c r="FJI18" s="375"/>
      <c r="FJJ18" s="375"/>
      <c r="FJK18" s="376"/>
      <c r="FJL18" s="375"/>
      <c r="FJM18" s="376"/>
      <c r="FJN18" s="375"/>
      <c r="FJO18" s="375"/>
      <c r="FJP18" s="375"/>
      <c r="FJQ18" s="375"/>
      <c r="FJR18" s="376"/>
      <c r="FJS18" s="375"/>
      <c r="FJT18" s="376"/>
      <c r="FJU18" s="375"/>
      <c r="FJV18" s="375"/>
      <c r="FJW18" s="375"/>
      <c r="FJX18" s="375"/>
      <c r="FJY18" s="376"/>
      <c r="FJZ18" s="375"/>
      <c r="FKA18" s="376"/>
      <c r="FKB18" s="375"/>
      <c r="FKC18" s="375"/>
      <c r="FKD18" s="375"/>
      <c r="FKE18" s="375"/>
      <c r="FKF18" s="376"/>
      <c r="FKG18" s="375"/>
      <c r="FKH18" s="376"/>
      <c r="FKI18" s="375"/>
      <c r="FKJ18" s="375"/>
      <c r="FKK18" s="375"/>
      <c r="FKL18" s="375"/>
      <c r="FKM18" s="376"/>
      <c r="FKN18" s="375"/>
      <c r="FKO18" s="376"/>
      <c r="FKP18" s="375"/>
      <c r="FKQ18" s="375"/>
      <c r="FKR18" s="375"/>
      <c r="FKS18" s="375"/>
      <c r="FKT18" s="376"/>
      <c r="FKU18" s="375"/>
      <c r="FKV18" s="376"/>
      <c r="FKW18" s="375"/>
      <c r="FKX18" s="375"/>
      <c r="FKY18" s="375"/>
      <c r="FKZ18" s="375"/>
      <c r="FLA18" s="376"/>
      <c r="FLB18" s="375"/>
      <c r="FLC18" s="376"/>
      <c r="FLD18" s="375"/>
      <c r="FLE18" s="375"/>
      <c r="FLF18" s="375"/>
      <c r="FLG18" s="375"/>
      <c r="FLH18" s="376"/>
      <c r="FLI18" s="375"/>
      <c r="FLJ18" s="376"/>
      <c r="FLK18" s="375"/>
      <c r="FLL18" s="375"/>
      <c r="FLM18" s="375"/>
      <c r="FLN18" s="375"/>
      <c r="FLO18" s="376"/>
      <c r="FLP18" s="375"/>
      <c r="FLQ18" s="376"/>
      <c r="FLR18" s="375"/>
      <c r="FLS18" s="375"/>
      <c r="FLT18" s="375"/>
      <c r="FLU18" s="375"/>
      <c r="FLV18" s="376"/>
      <c r="FLW18" s="375"/>
      <c r="FLX18" s="376"/>
      <c r="FLY18" s="375"/>
      <c r="FLZ18" s="375"/>
      <c r="FMA18" s="375"/>
      <c r="FMB18" s="375"/>
      <c r="FMC18" s="376"/>
      <c r="FMD18" s="375"/>
      <c r="FME18" s="376"/>
      <c r="FMF18" s="375"/>
      <c r="FMG18" s="375"/>
      <c r="FMH18" s="375"/>
      <c r="FMI18" s="375"/>
      <c r="FMJ18" s="376"/>
      <c r="FMK18" s="375"/>
      <c r="FML18" s="376"/>
      <c r="FMM18" s="375"/>
      <c r="FMN18" s="375"/>
      <c r="FMO18" s="375"/>
      <c r="FMP18" s="375"/>
      <c r="FMQ18" s="376"/>
      <c r="FMR18" s="375"/>
      <c r="FMS18" s="376"/>
      <c r="FMT18" s="375"/>
      <c r="FMU18" s="375"/>
      <c r="FMV18" s="375"/>
      <c r="FMW18" s="375"/>
      <c r="FMX18" s="376"/>
      <c r="FMY18" s="375"/>
      <c r="FMZ18" s="376"/>
      <c r="FNA18" s="375"/>
      <c r="FNB18" s="375"/>
      <c r="FNC18" s="375"/>
      <c r="FND18" s="375"/>
      <c r="FNE18" s="376"/>
      <c r="FNF18" s="375"/>
      <c r="FNG18" s="376"/>
      <c r="FNH18" s="375"/>
      <c r="FNI18" s="375"/>
      <c r="FNJ18" s="375"/>
      <c r="FNK18" s="375"/>
      <c r="FNL18" s="376"/>
      <c r="FNM18" s="375"/>
      <c r="FNN18" s="376"/>
      <c r="FNO18" s="375"/>
      <c r="FNP18" s="375"/>
      <c r="FNQ18" s="375"/>
      <c r="FNR18" s="375"/>
      <c r="FNS18" s="376"/>
      <c r="FNT18" s="375"/>
      <c r="FNU18" s="376"/>
      <c r="FNV18" s="375"/>
      <c r="FNW18" s="375"/>
      <c r="FNX18" s="375"/>
      <c r="FNY18" s="375"/>
      <c r="FNZ18" s="376"/>
      <c r="FOA18" s="375"/>
      <c r="FOB18" s="376"/>
      <c r="FOC18" s="375"/>
      <c r="FOD18" s="375"/>
      <c r="FOE18" s="375"/>
      <c r="FOF18" s="375"/>
      <c r="FOG18" s="376"/>
      <c r="FOH18" s="375"/>
      <c r="FOI18" s="376"/>
      <c r="FOJ18" s="375"/>
      <c r="FOK18" s="375"/>
      <c r="FOL18" s="375"/>
      <c r="FOM18" s="375"/>
      <c r="FON18" s="376"/>
      <c r="FOO18" s="375"/>
      <c r="FOP18" s="376"/>
      <c r="FOQ18" s="375"/>
      <c r="FOR18" s="375"/>
      <c r="FOS18" s="375"/>
      <c r="FOT18" s="375"/>
      <c r="FOU18" s="376"/>
      <c r="FOV18" s="375"/>
      <c r="FOW18" s="376"/>
      <c r="FOX18" s="375"/>
      <c r="FOY18" s="375"/>
      <c r="FOZ18" s="375"/>
      <c r="FPA18" s="375"/>
      <c r="FPB18" s="376"/>
      <c r="FPC18" s="375"/>
      <c r="FPD18" s="376"/>
      <c r="FPE18" s="375"/>
      <c r="FPF18" s="375"/>
      <c r="FPG18" s="375"/>
      <c r="FPH18" s="375"/>
      <c r="FPI18" s="376"/>
      <c r="FPJ18" s="375"/>
      <c r="FPK18" s="376"/>
      <c r="FPL18" s="375"/>
      <c r="FPM18" s="375"/>
      <c r="FPN18" s="375"/>
      <c r="FPO18" s="375"/>
      <c r="FPP18" s="376"/>
      <c r="FPQ18" s="375"/>
      <c r="FPR18" s="376"/>
      <c r="FPS18" s="375"/>
      <c r="FPT18" s="375"/>
      <c r="FPU18" s="375"/>
      <c r="FPV18" s="375"/>
      <c r="FPW18" s="376"/>
      <c r="FPX18" s="375"/>
      <c r="FPY18" s="376"/>
      <c r="FPZ18" s="375"/>
      <c r="FQA18" s="375"/>
      <c r="FQB18" s="375"/>
      <c r="FQC18" s="375"/>
      <c r="FQD18" s="376"/>
      <c r="FQE18" s="375"/>
      <c r="FQF18" s="376"/>
      <c r="FQG18" s="375"/>
      <c r="FQH18" s="375"/>
      <c r="FQI18" s="375"/>
      <c r="FQJ18" s="375"/>
      <c r="FQK18" s="376"/>
      <c r="FQL18" s="375"/>
      <c r="FQM18" s="376"/>
      <c r="FQN18" s="375"/>
      <c r="FQO18" s="375"/>
      <c r="FQP18" s="375"/>
      <c r="FQQ18" s="375"/>
      <c r="FQR18" s="376"/>
      <c r="FQS18" s="375"/>
      <c r="FQT18" s="376"/>
      <c r="FQU18" s="375"/>
      <c r="FQV18" s="375"/>
      <c r="FQW18" s="375"/>
      <c r="FQX18" s="375"/>
      <c r="FQY18" s="376"/>
      <c r="FQZ18" s="375"/>
      <c r="FRA18" s="376"/>
      <c r="FRB18" s="375"/>
      <c r="FRC18" s="375"/>
      <c r="FRD18" s="375"/>
      <c r="FRE18" s="375"/>
      <c r="FRF18" s="376"/>
      <c r="FRG18" s="375"/>
      <c r="FRH18" s="376"/>
      <c r="FRI18" s="375"/>
      <c r="FRJ18" s="375"/>
      <c r="FRK18" s="375"/>
      <c r="FRL18" s="375"/>
      <c r="FRM18" s="376"/>
      <c r="FRN18" s="375"/>
      <c r="FRO18" s="376"/>
      <c r="FRP18" s="375"/>
      <c r="FRQ18" s="375"/>
      <c r="FRR18" s="375"/>
      <c r="FRS18" s="375"/>
      <c r="FRT18" s="376"/>
      <c r="FRU18" s="375"/>
      <c r="FRV18" s="376"/>
      <c r="FRW18" s="375"/>
      <c r="FRX18" s="375"/>
      <c r="FRY18" s="375"/>
      <c r="FRZ18" s="375"/>
      <c r="FSA18" s="376"/>
      <c r="FSB18" s="375"/>
      <c r="FSC18" s="376"/>
      <c r="FSD18" s="375"/>
      <c r="FSE18" s="375"/>
      <c r="FSF18" s="375"/>
      <c r="FSG18" s="375"/>
      <c r="FSH18" s="376"/>
      <c r="FSI18" s="375"/>
      <c r="FSJ18" s="376"/>
      <c r="FSK18" s="375"/>
      <c r="FSL18" s="375"/>
      <c r="FSM18" s="375"/>
      <c r="FSN18" s="375"/>
      <c r="FSO18" s="376"/>
      <c r="FSP18" s="375"/>
      <c r="FSQ18" s="376"/>
      <c r="FSR18" s="375"/>
      <c r="FSS18" s="375"/>
      <c r="FST18" s="375"/>
      <c r="FSU18" s="375"/>
      <c r="FSV18" s="376"/>
      <c r="FSW18" s="375"/>
      <c r="FSX18" s="376"/>
      <c r="FSY18" s="375"/>
      <c r="FSZ18" s="375"/>
      <c r="FTA18" s="375"/>
      <c r="FTB18" s="375"/>
      <c r="FTC18" s="376"/>
      <c r="FTD18" s="375"/>
      <c r="FTE18" s="376"/>
      <c r="FTF18" s="375"/>
      <c r="FTG18" s="375"/>
      <c r="FTH18" s="375"/>
      <c r="FTI18" s="375"/>
      <c r="FTJ18" s="376"/>
      <c r="FTK18" s="375"/>
      <c r="FTL18" s="376"/>
      <c r="FTM18" s="375"/>
      <c r="FTN18" s="375"/>
      <c r="FTO18" s="375"/>
      <c r="FTP18" s="375"/>
      <c r="FTQ18" s="376"/>
      <c r="FTR18" s="375"/>
      <c r="FTS18" s="376"/>
      <c r="FTT18" s="375"/>
      <c r="FTU18" s="375"/>
      <c r="FTV18" s="375"/>
      <c r="FTW18" s="375"/>
      <c r="FTX18" s="376"/>
      <c r="FTY18" s="375"/>
      <c r="FTZ18" s="376"/>
      <c r="FUA18" s="375"/>
      <c r="FUB18" s="375"/>
      <c r="FUC18" s="375"/>
      <c r="FUD18" s="375"/>
      <c r="FUE18" s="376"/>
      <c r="FUF18" s="375"/>
      <c r="FUG18" s="376"/>
      <c r="FUH18" s="375"/>
      <c r="FUI18" s="375"/>
      <c r="FUJ18" s="375"/>
      <c r="FUK18" s="375"/>
      <c r="FUL18" s="376"/>
      <c r="FUM18" s="375"/>
      <c r="FUN18" s="376"/>
      <c r="FUO18" s="375"/>
      <c r="FUP18" s="375"/>
      <c r="FUQ18" s="375"/>
      <c r="FUR18" s="375"/>
      <c r="FUS18" s="376"/>
      <c r="FUT18" s="375"/>
      <c r="FUU18" s="376"/>
      <c r="FUV18" s="375"/>
      <c r="FUW18" s="375"/>
      <c r="FUX18" s="375"/>
      <c r="FUY18" s="375"/>
      <c r="FUZ18" s="376"/>
      <c r="FVA18" s="375"/>
      <c r="FVB18" s="376"/>
      <c r="FVC18" s="375"/>
      <c r="FVD18" s="375"/>
      <c r="FVE18" s="375"/>
      <c r="FVF18" s="375"/>
      <c r="FVG18" s="376"/>
      <c r="FVH18" s="375"/>
      <c r="FVI18" s="376"/>
      <c r="FVJ18" s="375"/>
      <c r="FVK18" s="375"/>
      <c r="FVL18" s="375"/>
      <c r="FVM18" s="375"/>
      <c r="FVN18" s="376"/>
      <c r="FVO18" s="375"/>
      <c r="FVP18" s="376"/>
      <c r="FVQ18" s="375"/>
      <c r="FVR18" s="375"/>
      <c r="FVS18" s="375"/>
      <c r="FVT18" s="375"/>
      <c r="FVU18" s="376"/>
      <c r="FVV18" s="375"/>
      <c r="FVW18" s="376"/>
      <c r="FVX18" s="375"/>
      <c r="FVY18" s="375"/>
      <c r="FVZ18" s="375"/>
      <c r="FWA18" s="375"/>
      <c r="FWB18" s="376"/>
      <c r="FWC18" s="375"/>
      <c r="FWD18" s="376"/>
      <c r="FWE18" s="375"/>
      <c r="FWF18" s="375"/>
      <c r="FWG18" s="375"/>
      <c r="FWH18" s="375"/>
      <c r="FWI18" s="376"/>
      <c r="FWJ18" s="375"/>
      <c r="FWK18" s="376"/>
      <c r="FWL18" s="375"/>
      <c r="FWM18" s="375"/>
      <c r="FWN18" s="375"/>
      <c r="FWO18" s="375"/>
      <c r="FWP18" s="376"/>
      <c r="FWQ18" s="375"/>
      <c r="FWR18" s="376"/>
      <c r="FWS18" s="375"/>
      <c r="FWT18" s="375"/>
      <c r="FWU18" s="375"/>
      <c r="FWV18" s="375"/>
      <c r="FWW18" s="376"/>
      <c r="FWX18" s="375"/>
      <c r="FWY18" s="376"/>
      <c r="FWZ18" s="375"/>
      <c r="FXA18" s="375"/>
      <c r="FXB18" s="375"/>
      <c r="FXC18" s="375"/>
      <c r="FXD18" s="376"/>
      <c r="FXE18" s="375"/>
      <c r="FXF18" s="376"/>
      <c r="FXG18" s="375"/>
      <c r="FXH18" s="375"/>
      <c r="FXI18" s="375"/>
      <c r="FXJ18" s="375"/>
      <c r="FXK18" s="376"/>
      <c r="FXL18" s="375"/>
      <c r="FXM18" s="376"/>
      <c r="FXN18" s="375"/>
      <c r="FXO18" s="375"/>
      <c r="FXP18" s="375"/>
      <c r="FXQ18" s="375"/>
      <c r="FXR18" s="376"/>
      <c r="FXS18" s="375"/>
      <c r="FXT18" s="376"/>
      <c r="FXU18" s="375"/>
      <c r="FXV18" s="375"/>
      <c r="FXW18" s="375"/>
      <c r="FXX18" s="375"/>
      <c r="FXY18" s="376"/>
      <c r="FXZ18" s="375"/>
      <c r="FYA18" s="376"/>
      <c r="FYB18" s="375"/>
      <c r="FYC18" s="375"/>
      <c r="FYD18" s="375"/>
      <c r="FYE18" s="375"/>
      <c r="FYF18" s="376"/>
      <c r="FYG18" s="375"/>
      <c r="FYH18" s="376"/>
      <c r="FYI18" s="375"/>
      <c r="FYJ18" s="375"/>
      <c r="FYK18" s="375"/>
      <c r="FYL18" s="375"/>
      <c r="FYM18" s="376"/>
      <c r="FYN18" s="375"/>
      <c r="FYO18" s="376"/>
      <c r="FYP18" s="375"/>
      <c r="FYQ18" s="375"/>
      <c r="FYR18" s="375"/>
      <c r="FYS18" s="375"/>
      <c r="FYT18" s="376"/>
      <c r="FYU18" s="375"/>
      <c r="FYV18" s="376"/>
      <c r="FYW18" s="375"/>
      <c r="FYX18" s="375"/>
      <c r="FYY18" s="375"/>
      <c r="FYZ18" s="375"/>
      <c r="FZA18" s="376"/>
      <c r="FZB18" s="375"/>
      <c r="FZC18" s="376"/>
      <c r="FZD18" s="375"/>
      <c r="FZE18" s="375"/>
      <c r="FZF18" s="375"/>
      <c r="FZG18" s="375"/>
      <c r="FZH18" s="376"/>
      <c r="FZI18" s="375"/>
      <c r="FZJ18" s="376"/>
      <c r="FZK18" s="375"/>
      <c r="FZL18" s="375"/>
      <c r="FZM18" s="375"/>
      <c r="FZN18" s="375"/>
      <c r="FZO18" s="376"/>
      <c r="FZP18" s="375"/>
      <c r="FZQ18" s="376"/>
      <c r="FZR18" s="375"/>
      <c r="FZS18" s="375"/>
      <c r="FZT18" s="375"/>
      <c r="FZU18" s="375"/>
      <c r="FZV18" s="376"/>
      <c r="FZW18" s="375"/>
      <c r="FZX18" s="376"/>
      <c r="FZY18" s="375"/>
      <c r="FZZ18" s="375"/>
      <c r="GAA18" s="375"/>
      <c r="GAB18" s="375"/>
      <c r="GAC18" s="376"/>
      <c r="GAD18" s="375"/>
      <c r="GAE18" s="376"/>
      <c r="GAF18" s="375"/>
      <c r="GAG18" s="375"/>
      <c r="GAH18" s="375"/>
      <c r="GAI18" s="375"/>
      <c r="GAJ18" s="376"/>
      <c r="GAK18" s="375"/>
      <c r="GAL18" s="376"/>
      <c r="GAM18" s="375"/>
      <c r="GAN18" s="375"/>
      <c r="GAO18" s="375"/>
      <c r="GAP18" s="375"/>
      <c r="GAQ18" s="376"/>
      <c r="GAR18" s="375"/>
      <c r="GAS18" s="376"/>
      <c r="GAT18" s="375"/>
      <c r="GAU18" s="375"/>
      <c r="GAV18" s="375"/>
      <c r="GAW18" s="375"/>
      <c r="GAX18" s="376"/>
      <c r="GAY18" s="375"/>
      <c r="GAZ18" s="376"/>
      <c r="GBA18" s="375"/>
      <c r="GBB18" s="375"/>
      <c r="GBC18" s="375"/>
      <c r="GBD18" s="375"/>
      <c r="GBE18" s="376"/>
      <c r="GBF18" s="375"/>
      <c r="GBG18" s="376"/>
      <c r="GBH18" s="375"/>
      <c r="GBI18" s="375"/>
      <c r="GBJ18" s="375"/>
      <c r="GBK18" s="375"/>
      <c r="GBL18" s="376"/>
      <c r="GBM18" s="375"/>
      <c r="GBN18" s="376"/>
      <c r="GBO18" s="375"/>
      <c r="GBP18" s="375"/>
      <c r="GBQ18" s="375"/>
      <c r="GBR18" s="375"/>
      <c r="GBS18" s="376"/>
      <c r="GBT18" s="375"/>
      <c r="GBU18" s="376"/>
      <c r="GBV18" s="375"/>
      <c r="GBW18" s="375"/>
      <c r="GBX18" s="375"/>
      <c r="GBY18" s="375"/>
      <c r="GBZ18" s="376"/>
      <c r="GCA18" s="375"/>
      <c r="GCB18" s="376"/>
      <c r="GCC18" s="375"/>
      <c r="GCD18" s="375"/>
      <c r="GCE18" s="375"/>
      <c r="GCF18" s="375"/>
      <c r="GCG18" s="376"/>
      <c r="GCH18" s="375"/>
      <c r="GCI18" s="376"/>
      <c r="GCJ18" s="375"/>
      <c r="GCK18" s="375"/>
      <c r="GCL18" s="375"/>
      <c r="GCM18" s="375"/>
      <c r="GCN18" s="376"/>
      <c r="GCO18" s="375"/>
      <c r="GCP18" s="376"/>
      <c r="GCQ18" s="375"/>
      <c r="GCR18" s="375"/>
      <c r="GCS18" s="375"/>
      <c r="GCT18" s="375"/>
      <c r="GCU18" s="376"/>
      <c r="GCV18" s="375"/>
      <c r="GCW18" s="376"/>
      <c r="GCX18" s="375"/>
      <c r="GCY18" s="375"/>
      <c r="GCZ18" s="375"/>
      <c r="GDA18" s="375"/>
      <c r="GDB18" s="376"/>
      <c r="GDC18" s="375"/>
      <c r="GDD18" s="376"/>
      <c r="GDE18" s="375"/>
      <c r="GDF18" s="375"/>
      <c r="GDG18" s="375"/>
      <c r="GDH18" s="375"/>
      <c r="GDI18" s="376"/>
      <c r="GDJ18" s="375"/>
      <c r="GDK18" s="376"/>
      <c r="GDL18" s="375"/>
      <c r="GDM18" s="375"/>
      <c r="GDN18" s="375"/>
      <c r="GDO18" s="375"/>
      <c r="GDP18" s="376"/>
      <c r="GDQ18" s="375"/>
      <c r="GDR18" s="376"/>
      <c r="GDS18" s="375"/>
      <c r="GDT18" s="375"/>
      <c r="GDU18" s="375"/>
      <c r="GDV18" s="375"/>
      <c r="GDW18" s="376"/>
      <c r="GDX18" s="375"/>
      <c r="GDY18" s="376"/>
      <c r="GDZ18" s="375"/>
      <c r="GEA18" s="375"/>
      <c r="GEB18" s="375"/>
      <c r="GEC18" s="375"/>
      <c r="GED18" s="376"/>
      <c r="GEE18" s="375"/>
      <c r="GEF18" s="376"/>
      <c r="GEG18" s="375"/>
      <c r="GEH18" s="375"/>
      <c r="GEI18" s="375"/>
      <c r="GEJ18" s="375"/>
      <c r="GEK18" s="376"/>
      <c r="GEL18" s="375"/>
      <c r="GEM18" s="376"/>
      <c r="GEN18" s="375"/>
      <c r="GEO18" s="375"/>
      <c r="GEP18" s="375"/>
      <c r="GEQ18" s="375"/>
      <c r="GER18" s="376"/>
      <c r="GES18" s="375"/>
      <c r="GET18" s="376"/>
      <c r="GEU18" s="375"/>
      <c r="GEV18" s="375"/>
      <c r="GEW18" s="375"/>
      <c r="GEX18" s="375"/>
      <c r="GEY18" s="376"/>
      <c r="GEZ18" s="375"/>
      <c r="GFA18" s="376"/>
      <c r="GFB18" s="375"/>
      <c r="GFC18" s="375"/>
      <c r="GFD18" s="375"/>
      <c r="GFE18" s="375"/>
      <c r="GFF18" s="376"/>
      <c r="GFG18" s="375"/>
      <c r="GFH18" s="376"/>
      <c r="GFI18" s="375"/>
      <c r="GFJ18" s="375"/>
      <c r="GFK18" s="375"/>
      <c r="GFL18" s="375"/>
      <c r="GFM18" s="376"/>
      <c r="GFN18" s="375"/>
      <c r="GFO18" s="376"/>
      <c r="GFP18" s="375"/>
      <c r="GFQ18" s="375"/>
      <c r="GFR18" s="375"/>
      <c r="GFS18" s="375"/>
      <c r="GFT18" s="376"/>
      <c r="GFU18" s="375"/>
      <c r="GFV18" s="376"/>
      <c r="GFW18" s="375"/>
      <c r="GFX18" s="375"/>
      <c r="GFY18" s="375"/>
      <c r="GFZ18" s="375"/>
      <c r="GGA18" s="376"/>
      <c r="GGB18" s="375"/>
      <c r="GGC18" s="376"/>
      <c r="GGD18" s="375"/>
      <c r="GGE18" s="375"/>
      <c r="GGF18" s="375"/>
      <c r="GGG18" s="375"/>
      <c r="GGH18" s="376"/>
      <c r="GGI18" s="375"/>
      <c r="GGJ18" s="376"/>
      <c r="GGK18" s="375"/>
      <c r="GGL18" s="375"/>
      <c r="GGM18" s="375"/>
      <c r="GGN18" s="375"/>
      <c r="GGO18" s="376"/>
      <c r="GGP18" s="375"/>
      <c r="GGQ18" s="376"/>
      <c r="GGR18" s="375"/>
      <c r="GGS18" s="375"/>
      <c r="GGT18" s="375"/>
      <c r="GGU18" s="375"/>
      <c r="GGV18" s="376"/>
      <c r="GGW18" s="375"/>
      <c r="GGX18" s="376"/>
      <c r="GGY18" s="375"/>
      <c r="GGZ18" s="375"/>
      <c r="GHA18" s="375"/>
      <c r="GHB18" s="375"/>
      <c r="GHC18" s="376"/>
      <c r="GHD18" s="375"/>
      <c r="GHE18" s="376"/>
      <c r="GHF18" s="375"/>
      <c r="GHG18" s="375"/>
      <c r="GHH18" s="375"/>
      <c r="GHI18" s="375"/>
      <c r="GHJ18" s="376"/>
      <c r="GHK18" s="375"/>
      <c r="GHL18" s="376"/>
      <c r="GHM18" s="375"/>
      <c r="GHN18" s="375"/>
      <c r="GHO18" s="375"/>
      <c r="GHP18" s="375"/>
      <c r="GHQ18" s="376"/>
      <c r="GHR18" s="375"/>
      <c r="GHS18" s="376"/>
      <c r="GHT18" s="375"/>
      <c r="GHU18" s="375"/>
      <c r="GHV18" s="375"/>
      <c r="GHW18" s="375"/>
      <c r="GHX18" s="376"/>
      <c r="GHY18" s="375"/>
      <c r="GHZ18" s="376"/>
      <c r="GIA18" s="375"/>
      <c r="GIB18" s="375"/>
      <c r="GIC18" s="375"/>
      <c r="GID18" s="375"/>
      <c r="GIE18" s="376"/>
      <c r="GIF18" s="375"/>
      <c r="GIG18" s="376"/>
      <c r="GIH18" s="375"/>
      <c r="GII18" s="375"/>
      <c r="GIJ18" s="375"/>
      <c r="GIK18" s="375"/>
      <c r="GIL18" s="376"/>
      <c r="GIM18" s="375"/>
      <c r="GIN18" s="376"/>
      <c r="GIO18" s="375"/>
      <c r="GIP18" s="375"/>
      <c r="GIQ18" s="375"/>
      <c r="GIR18" s="375"/>
      <c r="GIS18" s="376"/>
      <c r="GIT18" s="375"/>
      <c r="GIU18" s="376"/>
      <c r="GIV18" s="375"/>
      <c r="GIW18" s="375"/>
      <c r="GIX18" s="375"/>
      <c r="GIY18" s="375"/>
      <c r="GIZ18" s="376"/>
      <c r="GJA18" s="375"/>
      <c r="GJB18" s="376"/>
      <c r="GJC18" s="375"/>
      <c r="GJD18" s="375"/>
      <c r="GJE18" s="375"/>
      <c r="GJF18" s="375"/>
      <c r="GJG18" s="376"/>
      <c r="GJH18" s="375"/>
      <c r="GJI18" s="376"/>
      <c r="GJJ18" s="375"/>
      <c r="GJK18" s="375"/>
      <c r="GJL18" s="375"/>
      <c r="GJM18" s="375"/>
      <c r="GJN18" s="376"/>
      <c r="GJO18" s="375"/>
      <c r="GJP18" s="376"/>
      <c r="GJQ18" s="375"/>
      <c r="GJR18" s="375"/>
      <c r="GJS18" s="375"/>
      <c r="GJT18" s="375"/>
      <c r="GJU18" s="376"/>
      <c r="GJV18" s="375"/>
      <c r="GJW18" s="376"/>
      <c r="GJX18" s="375"/>
      <c r="GJY18" s="375"/>
      <c r="GJZ18" s="375"/>
      <c r="GKA18" s="375"/>
      <c r="GKB18" s="376"/>
      <c r="GKC18" s="375"/>
      <c r="GKD18" s="376"/>
      <c r="GKE18" s="375"/>
      <c r="GKF18" s="375"/>
      <c r="GKG18" s="375"/>
      <c r="GKH18" s="375"/>
      <c r="GKI18" s="376"/>
      <c r="GKJ18" s="375"/>
      <c r="GKK18" s="376"/>
      <c r="GKL18" s="375"/>
      <c r="GKM18" s="375"/>
      <c r="GKN18" s="375"/>
      <c r="GKO18" s="375"/>
      <c r="GKP18" s="376"/>
      <c r="GKQ18" s="375"/>
      <c r="GKR18" s="376"/>
      <c r="GKS18" s="375"/>
      <c r="GKT18" s="375"/>
      <c r="GKU18" s="375"/>
      <c r="GKV18" s="375"/>
      <c r="GKW18" s="376"/>
      <c r="GKX18" s="375"/>
      <c r="GKY18" s="376"/>
      <c r="GKZ18" s="375"/>
      <c r="GLA18" s="375"/>
      <c r="GLB18" s="375"/>
      <c r="GLC18" s="375"/>
      <c r="GLD18" s="376"/>
      <c r="GLE18" s="375"/>
      <c r="GLF18" s="376"/>
      <c r="GLG18" s="375"/>
      <c r="GLH18" s="375"/>
      <c r="GLI18" s="375"/>
      <c r="GLJ18" s="375"/>
      <c r="GLK18" s="376"/>
      <c r="GLL18" s="375"/>
      <c r="GLM18" s="376"/>
      <c r="GLN18" s="375"/>
      <c r="GLO18" s="375"/>
      <c r="GLP18" s="375"/>
      <c r="GLQ18" s="375"/>
      <c r="GLR18" s="376"/>
      <c r="GLS18" s="375"/>
      <c r="GLT18" s="376"/>
      <c r="GLU18" s="375"/>
      <c r="GLV18" s="375"/>
      <c r="GLW18" s="375"/>
      <c r="GLX18" s="375"/>
      <c r="GLY18" s="376"/>
      <c r="GLZ18" s="375"/>
      <c r="GMA18" s="376"/>
      <c r="GMB18" s="375"/>
      <c r="GMC18" s="375"/>
      <c r="GMD18" s="375"/>
      <c r="GME18" s="375"/>
      <c r="GMF18" s="376"/>
      <c r="GMG18" s="375"/>
      <c r="GMH18" s="376"/>
      <c r="GMI18" s="375"/>
      <c r="GMJ18" s="375"/>
      <c r="GMK18" s="375"/>
      <c r="GML18" s="375"/>
      <c r="GMM18" s="376"/>
      <c r="GMN18" s="375"/>
      <c r="GMO18" s="376"/>
      <c r="GMP18" s="375"/>
      <c r="GMQ18" s="375"/>
      <c r="GMR18" s="375"/>
      <c r="GMS18" s="375"/>
      <c r="GMT18" s="376"/>
      <c r="GMU18" s="375"/>
      <c r="GMV18" s="376"/>
      <c r="GMW18" s="375"/>
      <c r="GMX18" s="375"/>
      <c r="GMY18" s="375"/>
      <c r="GMZ18" s="375"/>
      <c r="GNA18" s="376"/>
      <c r="GNB18" s="375"/>
      <c r="GNC18" s="376"/>
      <c r="GND18" s="375"/>
      <c r="GNE18" s="375"/>
      <c r="GNF18" s="375"/>
      <c r="GNG18" s="375"/>
      <c r="GNH18" s="376"/>
      <c r="GNI18" s="375"/>
      <c r="GNJ18" s="376"/>
      <c r="GNK18" s="375"/>
      <c r="GNL18" s="375"/>
      <c r="GNM18" s="375"/>
      <c r="GNN18" s="375"/>
      <c r="GNO18" s="376"/>
      <c r="GNP18" s="375"/>
      <c r="GNQ18" s="376"/>
      <c r="GNR18" s="375"/>
      <c r="GNS18" s="375"/>
      <c r="GNT18" s="375"/>
      <c r="GNU18" s="375"/>
      <c r="GNV18" s="376"/>
      <c r="GNW18" s="375"/>
      <c r="GNX18" s="376"/>
      <c r="GNY18" s="375"/>
      <c r="GNZ18" s="375"/>
      <c r="GOA18" s="375"/>
      <c r="GOB18" s="375"/>
      <c r="GOC18" s="376"/>
      <c r="GOD18" s="375"/>
      <c r="GOE18" s="376"/>
      <c r="GOF18" s="375"/>
      <c r="GOG18" s="375"/>
      <c r="GOH18" s="375"/>
      <c r="GOI18" s="375"/>
      <c r="GOJ18" s="376"/>
      <c r="GOK18" s="375"/>
      <c r="GOL18" s="376"/>
      <c r="GOM18" s="375"/>
      <c r="GON18" s="375"/>
      <c r="GOO18" s="375"/>
      <c r="GOP18" s="375"/>
      <c r="GOQ18" s="376"/>
      <c r="GOR18" s="375"/>
      <c r="GOS18" s="376"/>
      <c r="GOT18" s="375"/>
      <c r="GOU18" s="375"/>
      <c r="GOV18" s="375"/>
      <c r="GOW18" s="375"/>
      <c r="GOX18" s="376"/>
      <c r="GOY18" s="375"/>
      <c r="GOZ18" s="376"/>
      <c r="GPA18" s="375"/>
      <c r="GPB18" s="375"/>
      <c r="GPC18" s="375"/>
      <c r="GPD18" s="375"/>
      <c r="GPE18" s="376"/>
      <c r="GPF18" s="375"/>
      <c r="GPG18" s="376"/>
      <c r="GPH18" s="375"/>
      <c r="GPI18" s="375"/>
      <c r="GPJ18" s="375"/>
      <c r="GPK18" s="375"/>
      <c r="GPL18" s="376"/>
      <c r="GPM18" s="375"/>
      <c r="GPN18" s="376"/>
      <c r="GPO18" s="375"/>
      <c r="GPP18" s="375"/>
      <c r="GPQ18" s="375"/>
      <c r="GPR18" s="375"/>
      <c r="GPS18" s="376"/>
      <c r="GPT18" s="375"/>
      <c r="GPU18" s="376"/>
      <c r="GPV18" s="375"/>
      <c r="GPW18" s="375"/>
      <c r="GPX18" s="375"/>
      <c r="GPY18" s="375"/>
      <c r="GPZ18" s="376"/>
      <c r="GQA18" s="375"/>
      <c r="GQB18" s="376"/>
      <c r="GQC18" s="375"/>
      <c r="GQD18" s="375"/>
      <c r="GQE18" s="375"/>
      <c r="GQF18" s="375"/>
      <c r="GQG18" s="376"/>
      <c r="GQH18" s="375"/>
      <c r="GQI18" s="376"/>
      <c r="GQJ18" s="375"/>
      <c r="GQK18" s="375"/>
      <c r="GQL18" s="375"/>
      <c r="GQM18" s="375"/>
      <c r="GQN18" s="376"/>
      <c r="GQO18" s="375"/>
      <c r="GQP18" s="376"/>
      <c r="GQQ18" s="375"/>
      <c r="GQR18" s="375"/>
      <c r="GQS18" s="375"/>
      <c r="GQT18" s="375"/>
      <c r="GQU18" s="376"/>
      <c r="GQV18" s="375"/>
      <c r="GQW18" s="376"/>
      <c r="GQX18" s="375"/>
      <c r="GQY18" s="375"/>
      <c r="GQZ18" s="375"/>
      <c r="GRA18" s="375"/>
      <c r="GRB18" s="376"/>
      <c r="GRC18" s="375"/>
      <c r="GRD18" s="376"/>
      <c r="GRE18" s="375"/>
      <c r="GRF18" s="375"/>
      <c r="GRG18" s="375"/>
      <c r="GRH18" s="375"/>
      <c r="GRI18" s="376"/>
      <c r="GRJ18" s="375"/>
      <c r="GRK18" s="376"/>
      <c r="GRL18" s="375"/>
      <c r="GRM18" s="375"/>
      <c r="GRN18" s="375"/>
      <c r="GRO18" s="375"/>
      <c r="GRP18" s="376"/>
      <c r="GRQ18" s="375"/>
      <c r="GRR18" s="376"/>
      <c r="GRS18" s="375"/>
      <c r="GRT18" s="375"/>
      <c r="GRU18" s="375"/>
      <c r="GRV18" s="375"/>
      <c r="GRW18" s="376"/>
      <c r="GRX18" s="375"/>
      <c r="GRY18" s="376"/>
      <c r="GRZ18" s="375"/>
      <c r="GSA18" s="375"/>
      <c r="GSB18" s="375"/>
      <c r="GSC18" s="375"/>
      <c r="GSD18" s="376"/>
      <c r="GSE18" s="375"/>
      <c r="GSF18" s="376"/>
      <c r="GSG18" s="375"/>
      <c r="GSH18" s="375"/>
      <c r="GSI18" s="375"/>
      <c r="GSJ18" s="375"/>
      <c r="GSK18" s="376"/>
      <c r="GSL18" s="375"/>
      <c r="GSM18" s="376"/>
      <c r="GSN18" s="375"/>
      <c r="GSO18" s="375"/>
      <c r="GSP18" s="375"/>
      <c r="GSQ18" s="375"/>
      <c r="GSR18" s="376"/>
      <c r="GSS18" s="375"/>
      <c r="GST18" s="376"/>
      <c r="GSU18" s="375"/>
      <c r="GSV18" s="375"/>
      <c r="GSW18" s="375"/>
      <c r="GSX18" s="375"/>
      <c r="GSY18" s="376"/>
      <c r="GSZ18" s="375"/>
      <c r="GTA18" s="376"/>
      <c r="GTB18" s="375"/>
      <c r="GTC18" s="375"/>
      <c r="GTD18" s="375"/>
      <c r="GTE18" s="375"/>
      <c r="GTF18" s="376"/>
      <c r="GTG18" s="375"/>
      <c r="GTH18" s="376"/>
      <c r="GTI18" s="375"/>
      <c r="GTJ18" s="375"/>
      <c r="GTK18" s="375"/>
      <c r="GTL18" s="375"/>
      <c r="GTM18" s="376"/>
      <c r="GTN18" s="375"/>
      <c r="GTO18" s="376"/>
      <c r="GTP18" s="375"/>
      <c r="GTQ18" s="375"/>
      <c r="GTR18" s="375"/>
      <c r="GTS18" s="375"/>
      <c r="GTT18" s="376"/>
      <c r="GTU18" s="375"/>
      <c r="GTV18" s="376"/>
      <c r="GTW18" s="375"/>
      <c r="GTX18" s="375"/>
      <c r="GTY18" s="375"/>
      <c r="GTZ18" s="375"/>
      <c r="GUA18" s="376"/>
      <c r="GUB18" s="375"/>
      <c r="GUC18" s="376"/>
      <c r="GUD18" s="375"/>
      <c r="GUE18" s="375"/>
      <c r="GUF18" s="375"/>
      <c r="GUG18" s="375"/>
      <c r="GUH18" s="376"/>
      <c r="GUI18" s="375"/>
      <c r="GUJ18" s="376"/>
      <c r="GUK18" s="375"/>
      <c r="GUL18" s="375"/>
      <c r="GUM18" s="375"/>
      <c r="GUN18" s="375"/>
      <c r="GUO18" s="376"/>
      <c r="GUP18" s="375"/>
      <c r="GUQ18" s="376"/>
      <c r="GUR18" s="375"/>
      <c r="GUS18" s="375"/>
      <c r="GUT18" s="375"/>
      <c r="GUU18" s="375"/>
      <c r="GUV18" s="376"/>
      <c r="GUW18" s="375"/>
      <c r="GUX18" s="376"/>
      <c r="GUY18" s="375"/>
      <c r="GUZ18" s="375"/>
      <c r="GVA18" s="375"/>
      <c r="GVB18" s="375"/>
      <c r="GVC18" s="376"/>
      <c r="GVD18" s="375"/>
      <c r="GVE18" s="376"/>
      <c r="GVF18" s="375"/>
      <c r="GVG18" s="375"/>
      <c r="GVH18" s="375"/>
      <c r="GVI18" s="375"/>
      <c r="GVJ18" s="376"/>
      <c r="GVK18" s="375"/>
      <c r="GVL18" s="376"/>
      <c r="GVM18" s="375"/>
      <c r="GVN18" s="375"/>
      <c r="GVO18" s="375"/>
      <c r="GVP18" s="375"/>
      <c r="GVQ18" s="376"/>
      <c r="GVR18" s="375"/>
      <c r="GVS18" s="376"/>
      <c r="GVT18" s="375"/>
      <c r="GVU18" s="375"/>
      <c r="GVV18" s="375"/>
      <c r="GVW18" s="375"/>
      <c r="GVX18" s="376"/>
      <c r="GVY18" s="375"/>
      <c r="GVZ18" s="376"/>
      <c r="GWA18" s="375"/>
      <c r="GWB18" s="375"/>
      <c r="GWC18" s="375"/>
      <c r="GWD18" s="375"/>
      <c r="GWE18" s="376"/>
      <c r="GWF18" s="375"/>
      <c r="GWG18" s="376"/>
      <c r="GWH18" s="375"/>
      <c r="GWI18" s="375"/>
      <c r="GWJ18" s="375"/>
      <c r="GWK18" s="375"/>
      <c r="GWL18" s="376"/>
      <c r="GWM18" s="375"/>
      <c r="GWN18" s="376"/>
      <c r="GWO18" s="375"/>
      <c r="GWP18" s="375"/>
      <c r="GWQ18" s="375"/>
      <c r="GWR18" s="375"/>
      <c r="GWS18" s="376"/>
      <c r="GWT18" s="375"/>
      <c r="GWU18" s="376"/>
      <c r="GWV18" s="375"/>
      <c r="GWW18" s="375"/>
      <c r="GWX18" s="375"/>
      <c r="GWY18" s="375"/>
      <c r="GWZ18" s="376"/>
      <c r="GXA18" s="375"/>
      <c r="GXB18" s="376"/>
      <c r="GXC18" s="375"/>
      <c r="GXD18" s="375"/>
      <c r="GXE18" s="375"/>
      <c r="GXF18" s="375"/>
      <c r="GXG18" s="376"/>
      <c r="GXH18" s="375"/>
      <c r="GXI18" s="376"/>
      <c r="GXJ18" s="375"/>
      <c r="GXK18" s="375"/>
      <c r="GXL18" s="375"/>
      <c r="GXM18" s="375"/>
      <c r="GXN18" s="376"/>
      <c r="GXO18" s="375"/>
      <c r="GXP18" s="376"/>
      <c r="GXQ18" s="375"/>
      <c r="GXR18" s="375"/>
      <c r="GXS18" s="375"/>
      <c r="GXT18" s="375"/>
      <c r="GXU18" s="376"/>
      <c r="GXV18" s="375"/>
      <c r="GXW18" s="376"/>
      <c r="GXX18" s="375"/>
      <c r="GXY18" s="375"/>
      <c r="GXZ18" s="375"/>
      <c r="GYA18" s="375"/>
      <c r="GYB18" s="376"/>
      <c r="GYC18" s="375"/>
      <c r="GYD18" s="376"/>
      <c r="GYE18" s="375"/>
      <c r="GYF18" s="375"/>
      <c r="GYG18" s="375"/>
      <c r="GYH18" s="375"/>
      <c r="GYI18" s="376"/>
      <c r="GYJ18" s="375"/>
      <c r="GYK18" s="376"/>
      <c r="GYL18" s="375"/>
      <c r="GYM18" s="375"/>
      <c r="GYN18" s="375"/>
      <c r="GYO18" s="375"/>
      <c r="GYP18" s="376"/>
      <c r="GYQ18" s="375"/>
      <c r="GYR18" s="376"/>
      <c r="GYS18" s="375"/>
      <c r="GYT18" s="375"/>
      <c r="GYU18" s="375"/>
      <c r="GYV18" s="375"/>
      <c r="GYW18" s="376"/>
      <c r="GYX18" s="375"/>
      <c r="GYY18" s="376"/>
      <c r="GYZ18" s="375"/>
      <c r="GZA18" s="375"/>
      <c r="GZB18" s="375"/>
      <c r="GZC18" s="375"/>
      <c r="GZD18" s="376"/>
      <c r="GZE18" s="375"/>
      <c r="GZF18" s="376"/>
      <c r="GZG18" s="375"/>
      <c r="GZH18" s="375"/>
      <c r="GZI18" s="375"/>
      <c r="GZJ18" s="375"/>
      <c r="GZK18" s="376"/>
      <c r="GZL18" s="375"/>
      <c r="GZM18" s="376"/>
      <c r="GZN18" s="375"/>
      <c r="GZO18" s="375"/>
      <c r="GZP18" s="375"/>
      <c r="GZQ18" s="375"/>
      <c r="GZR18" s="376"/>
      <c r="GZS18" s="375"/>
      <c r="GZT18" s="376"/>
      <c r="GZU18" s="375"/>
      <c r="GZV18" s="375"/>
      <c r="GZW18" s="375"/>
      <c r="GZX18" s="375"/>
      <c r="GZY18" s="376"/>
      <c r="GZZ18" s="375"/>
      <c r="HAA18" s="376"/>
      <c r="HAB18" s="375"/>
      <c r="HAC18" s="375"/>
      <c r="HAD18" s="375"/>
      <c r="HAE18" s="375"/>
      <c r="HAF18" s="376"/>
      <c r="HAG18" s="375"/>
      <c r="HAH18" s="376"/>
      <c r="HAI18" s="375"/>
      <c r="HAJ18" s="375"/>
      <c r="HAK18" s="375"/>
      <c r="HAL18" s="375"/>
      <c r="HAM18" s="376"/>
      <c r="HAN18" s="375"/>
      <c r="HAO18" s="376"/>
      <c r="HAP18" s="375"/>
      <c r="HAQ18" s="375"/>
      <c r="HAR18" s="375"/>
      <c r="HAS18" s="375"/>
      <c r="HAT18" s="376"/>
      <c r="HAU18" s="375"/>
      <c r="HAV18" s="376"/>
      <c r="HAW18" s="375"/>
      <c r="HAX18" s="375"/>
      <c r="HAY18" s="375"/>
      <c r="HAZ18" s="375"/>
      <c r="HBA18" s="376"/>
      <c r="HBB18" s="375"/>
      <c r="HBC18" s="376"/>
      <c r="HBD18" s="375"/>
      <c r="HBE18" s="375"/>
      <c r="HBF18" s="375"/>
      <c r="HBG18" s="375"/>
      <c r="HBH18" s="376"/>
      <c r="HBI18" s="375"/>
      <c r="HBJ18" s="376"/>
      <c r="HBK18" s="375"/>
      <c r="HBL18" s="375"/>
      <c r="HBM18" s="375"/>
      <c r="HBN18" s="375"/>
      <c r="HBO18" s="376"/>
      <c r="HBP18" s="375"/>
      <c r="HBQ18" s="376"/>
      <c r="HBR18" s="375"/>
      <c r="HBS18" s="375"/>
      <c r="HBT18" s="375"/>
      <c r="HBU18" s="375"/>
      <c r="HBV18" s="376"/>
      <c r="HBW18" s="375"/>
      <c r="HBX18" s="376"/>
      <c r="HBY18" s="375"/>
      <c r="HBZ18" s="375"/>
      <c r="HCA18" s="375"/>
      <c r="HCB18" s="375"/>
      <c r="HCC18" s="376"/>
      <c r="HCD18" s="375"/>
      <c r="HCE18" s="376"/>
      <c r="HCF18" s="375"/>
      <c r="HCG18" s="375"/>
      <c r="HCH18" s="375"/>
      <c r="HCI18" s="375"/>
      <c r="HCJ18" s="376"/>
      <c r="HCK18" s="375"/>
      <c r="HCL18" s="376"/>
      <c r="HCM18" s="375"/>
      <c r="HCN18" s="375"/>
      <c r="HCO18" s="375"/>
      <c r="HCP18" s="375"/>
      <c r="HCQ18" s="376"/>
      <c r="HCR18" s="375"/>
      <c r="HCS18" s="376"/>
      <c r="HCT18" s="375"/>
      <c r="HCU18" s="375"/>
      <c r="HCV18" s="375"/>
      <c r="HCW18" s="375"/>
      <c r="HCX18" s="376"/>
      <c r="HCY18" s="375"/>
      <c r="HCZ18" s="376"/>
      <c r="HDA18" s="375"/>
      <c r="HDB18" s="375"/>
      <c r="HDC18" s="375"/>
      <c r="HDD18" s="375"/>
      <c r="HDE18" s="376"/>
      <c r="HDF18" s="375"/>
      <c r="HDG18" s="376"/>
      <c r="HDH18" s="375"/>
      <c r="HDI18" s="375"/>
      <c r="HDJ18" s="375"/>
      <c r="HDK18" s="375"/>
      <c r="HDL18" s="376"/>
      <c r="HDM18" s="375"/>
      <c r="HDN18" s="376"/>
      <c r="HDO18" s="375"/>
      <c r="HDP18" s="375"/>
      <c r="HDQ18" s="375"/>
      <c r="HDR18" s="375"/>
      <c r="HDS18" s="376"/>
      <c r="HDT18" s="375"/>
      <c r="HDU18" s="376"/>
      <c r="HDV18" s="375"/>
      <c r="HDW18" s="375"/>
      <c r="HDX18" s="375"/>
      <c r="HDY18" s="375"/>
      <c r="HDZ18" s="376"/>
      <c r="HEA18" s="375"/>
      <c r="HEB18" s="376"/>
      <c r="HEC18" s="375"/>
      <c r="HED18" s="375"/>
      <c r="HEE18" s="375"/>
      <c r="HEF18" s="375"/>
      <c r="HEG18" s="376"/>
      <c r="HEH18" s="375"/>
      <c r="HEI18" s="376"/>
      <c r="HEJ18" s="375"/>
      <c r="HEK18" s="375"/>
      <c r="HEL18" s="375"/>
      <c r="HEM18" s="375"/>
      <c r="HEN18" s="376"/>
      <c r="HEO18" s="375"/>
      <c r="HEP18" s="376"/>
      <c r="HEQ18" s="375"/>
      <c r="HER18" s="375"/>
      <c r="HES18" s="375"/>
      <c r="HET18" s="375"/>
      <c r="HEU18" s="376"/>
      <c r="HEV18" s="375"/>
      <c r="HEW18" s="376"/>
      <c r="HEX18" s="375"/>
      <c r="HEY18" s="375"/>
      <c r="HEZ18" s="375"/>
      <c r="HFA18" s="375"/>
      <c r="HFB18" s="376"/>
      <c r="HFC18" s="375"/>
      <c r="HFD18" s="376"/>
      <c r="HFE18" s="375"/>
      <c r="HFF18" s="375"/>
      <c r="HFG18" s="375"/>
      <c r="HFH18" s="375"/>
      <c r="HFI18" s="376"/>
      <c r="HFJ18" s="375"/>
      <c r="HFK18" s="376"/>
      <c r="HFL18" s="375"/>
      <c r="HFM18" s="375"/>
      <c r="HFN18" s="375"/>
      <c r="HFO18" s="375"/>
      <c r="HFP18" s="376"/>
      <c r="HFQ18" s="375"/>
      <c r="HFR18" s="376"/>
      <c r="HFS18" s="375"/>
      <c r="HFT18" s="375"/>
      <c r="HFU18" s="375"/>
      <c r="HFV18" s="375"/>
      <c r="HFW18" s="376"/>
      <c r="HFX18" s="375"/>
      <c r="HFY18" s="376"/>
      <c r="HFZ18" s="375"/>
      <c r="HGA18" s="375"/>
      <c r="HGB18" s="375"/>
      <c r="HGC18" s="375"/>
      <c r="HGD18" s="376"/>
      <c r="HGE18" s="375"/>
      <c r="HGF18" s="376"/>
      <c r="HGG18" s="375"/>
      <c r="HGH18" s="375"/>
      <c r="HGI18" s="375"/>
      <c r="HGJ18" s="375"/>
      <c r="HGK18" s="376"/>
      <c r="HGL18" s="375"/>
      <c r="HGM18" s="376"/>
      <c r="HGN18" s="375"/>
      <c r="HGO18" s="375"/>
      <c r="HGP18" s="375"/>
      <c r="HGQ18" s="375"/>
      <c r="HGR18" s="376"/>
      <c r="HGS18" s="375"/>
      <c r="HGT18" s="376"/>
      <c r="HGU18" s="375"/>
      <c r="HGV18" s="375"/>
      <c r="HGW18" s="375"/>
      <c r="HGX18" s="375"/>
      <c r="HGY18" s="376"/>
      <c r="HGZ18" s="375"/>
      <c r="HHA18" s="376"/>
      <c r="HHB18" s="375"/>
      <c r="HHC18" s="375"/>
      <c r="HHD18" s="375"/>
      <c r="HHE18" s="375"/>
      <c r="HHF18" s="376"/>
      <c r="HHG18" s="375"/>
      <c r="HHH18" s="376"/>
      <c r="HHI18" s="375"/>
      <c r="HHJ18" s="375"/>
      <c r="HHK18" s="375"/>
      <c r="HHL18" s="375"/>
      <c r="HHM18" s="376"/>
      <c r="HHN18" s="375"/>
      <c r="HHO18" s="376"/>
      <c r="HHP18" s="375"/>
      <c r="HHQ18" s="375"/>
      <c r="HHR18" s="375"/>
      <c r="HHS18" s="375"/>
      <c r="HHT18" s="376"/>
      <c r="HHU18" s="375"/>
      <c r="HHV18" s="376"/>
      <c r="HHW18" s="375"/>
      <c r="HHX18" s="375"/>
      <c r="HHY18" s="375"/>
      <c r="HHZ18" s="375"/>
      <c r="HIA18" s="376"/>
      <c r="HIB18" s="375"/>
      <c r="HIC18" s="376"/>
      <c r="HID18" s="375"/>
      <c r="HIE18" s="375"/>
      <c r="HIF18" s="375"/>
      <c r="HIG18" s="375"/>
      <c r="HIH18" s="376"/>
      <c r="HII18" s="375"/>
      <c r="HIJ18" s="376"/>
      <c r="HIK18" s="375"/>
      <c r="HIL18" s="375"/>
      <c r="HIM18" s="375"/>
      <c r="HIN18" s="375"/>
      <c r="HIO18" s="376"/>
      <c r="HIP18" s="375"/>
      <c r="HIQ18" s="376"/>
      <c r="HIR18" s="375"/>
      <c r="HIS18" s="375"/>
      <c r="HIT18" s="375"/>
      <c r="HIU18" s="375"/>
      <c r="HIV18" s="376"/>
      <c r="HIW18" s="375"/>
      <c r="HIX18" s="376"/>
      <c r="HIY18" s="375"/>
      <c r="HIZ18" s="375"/>
      <c r="HJA18" s="375"/>
      <c r="HJB18" s="375"/>
      <c r="HJC18" s="376"/>
      <c r="HJD18" s="375"/>
      <c r="HJE18" s="376"/>
      <c r="HJF18" s="375"/>
      <c r="HJG18" s="375"/>
      <c r="HJH18" s="375"/>
      <c r="HJI18" s="375"/>
      <c r="HJJ18" s="376"/>
      <c r="HJK18" s="375"/>
      <c r="HJL18" s="376"/>
      <c r="HJM18" s="375"/>
      <c r="HJN18" s="375"/>
      <c r="HJO18" s="375"/>
      <c r="HJP18" s="375"/>
      <c r="HJQ18" s="376"/>
      <c r="HJR18" s="375"/>
      <c r="HJS18" s="376"/>
      <c r="HJT18" s="375"/>
      <c r="HJU18" s="375"/>
      <c r="HJV18" s="375"/>
      <c r="HJW18" s="375"/>
      <c r="HJX18" s="376"/>
      <c r="HJY18" s="375"/>
      <c r="HJZ18" s="376"/>
      <c r="HKA18" s="375"/>
      <c r="HKB18" s="375"/>
      <c r="HKC18" s="375"/>
      <c r="HKD18" s="375"/>
      <c r="HKE18" s="376"/>
      <c r="HKF18" s="375"/>
      <c r="HKG18" s="376"/>
      <c r="HKH18" s="375"/>
      <c r="HKI18" s="375"/>
      <c r="HKJ18" s="375"/>
      <c r="HKK18" s="375"/>
      <c r="HKL18" s="376"/>
      <c r="HKM18" s="375"/>
      <c r="HKN18" s="376"/>
      <c r="HKO18" s="375"/>
      <c r="HKP18" s="375"/>
      <c r="HKQ18" s="375"/>
      <c r="HKR18" s="375"/>
      <c r="HKS18" s="376"/>
      <c r="HKT18" s="375"/>
      <c r="HKU18" s="376"/>
      <c r="HKV18" s="375"/>
      <c r="HKW18" s="375"/>
      <c r="HKX18" s="375"/>
      <c r="HKY18" s="375"/>
      <c r="HKZ18" s="376"/>
      <c r="HLA18" s="375"/>
      <c r="HLB18" s="376"/>
      <c r="HLC18" s="375"/>
      <c r="HLD18" s="375"/>
      <c r="HLE18" s="375"/>
      <c r="HLF18" s="375"/>
      <c r="HLG18" s="376"/>
      <c r="HLH18" s="375"/>
      <c r="HLI18" s="376"/>
      <c r="HLJ18" s="375"/>
      <c r="HLK18" s="375"/>
      <c r="HLL18" s="375"/>
      <c r="HLM18" s="375"/>
      <c r="HLN18" s="376"/>
      <c r="HLO18" s="375"/>
      <c r="HLP18" s="376"/>
      <c r="HLQ18" s="375"/>
      <c r="HLR18" s="375"/>
      <c r="HLS18" s="375"/>
      <c r="HLT18" s="375"/>
      <c r="HLU18" s="376"/>
      <c r="HLV18" s="375"/>
      <c r="HLW18" s="376"/>
      <c r="HLX18" s="375"/>
      <c r="HLY18" s="375"/>
      <c r="HLZ18" s="375"/>
      <c r="HMA18" s="375"/>
      <c r="HMB18" s="376"/>
      <c r="HMC18" s="375"/>
      <c r="HMD18" s="376"/>
      <c r="HME18" s="375"/>
      <c r="HMF18" s="375"/>
      <c r="HMG18" s="375"/>
      <c r="HMH18" s="375"/>
      <c r="HMI18" s="376"/>
      <c r="HMJ18" s="375"/>
      <c r="HMK18" s="376"/>
      <c r="HML18" s="375"/>
      <c r="HMM18" s="375"/>
      <c r="HMN18" s="375"/>
      <c r="HMO18" s="375"/>
      <c r="HMP18" s="376"/>
      <c r="HMQ18" s="375"/>
      <c r="HMR18" s="376"/>
      <c r="HMS18" s="375"/>
      <c r="HMT18" s="375"/>
      <c r="HMU18" s="375"/>
      <c r="HMV18" s="375"/>
      <c r="HMW18" s="376"/>
      <c r="HMX18" s="375"/>
      <c r="HMY18" s="376"/>
      <c r="HMZ18" s="375"/>
      <c r="HNA18" s="375"/>
      <c r="HNB18" s="375"/>
      <c r="HNC18" s="375"/>
      <c r="HND18" s="376"/>
      <c r="HNE18" s="375"/>
      <c r="HNF18" s="376"/>
      <c r="HNG18" s="375"/>
      <c r="HNH18" s="375"/>
      <c r="HNI18" s="375"/>
      <c r="HNJ18" s="375"/>
      <c r="HNK18" s="376"/>
      <c r="HNL18" s="375"/>
      <c r="HNM18" s="376"/>
      <c r="HNN18" s="375"/>
      <c r="HNO18" s="375"/>
      <c r="HNP18" s="375"/>
      <c r="HNQ18" s="375"/>
      <c r="HNR18" s="376"/>
      <c r="HNS18" s="375"/>
      <c r="HNT18" s="376"/>
      <c r="HNU18" s="375"/>
      <c r="HNV18" s="375"/>
      <c r="HNW18" s="375"/>
      <c r="HNX18" s="375"/>
      <c r="HNY18" s="376"/>
      <c r="HNZ18" s="375"/>
      <c r="HOA18" s="376"/>
      <c r="HOB18" s="375"/>
      <c r="HOC18" s="375"/>
      <c r="HOD18" s="375"/>
      <c r="HOE18" s="375"/>
      <c r="HOF18" s="376"/>
      <c r="HOG18" s="375"/>
      <c r="HOH18" s="376"/>
      <c r="HOI18" s="375"/>
      <c r="HOJ18" s="375"/>
      <c r="HOK18" s="375"/>
      <c r="HOL18" s="375"/>
      <c r="HOM18" s="376"/>
      <c r="HON18" s="375"/>
      <c r="HOO18" s="376"/>
      <c r="HOP18" s="375"/>
      <c r="HOQ18" s="375"/>
      <c r="HOR18" s="375"/>
      <c r="HOS18" s="375"/>
      <c r="HOT18" s="376"/>
      <c r="HOU18" s="375"/>
      <c r="HOV18" s="376"/>
      <c r="HOW18" s="375"/>
      <c r="HOX18" s="375"/>
      <c r="HOY18" s="375"/>
      <c r="HOZ18" s="375"/>
      <c r="HPA18" s="376"/>
      <c r="HPB18" s="375"/>
      <c r="HPC18" s="376"/>
      <c r="HPD18" s="375"/>
      <c r="HPE18" s="375"/>
      <c r="HPF18" s="375"/>
      <c r="HPG18" s="375"/>
      <c r="HPH18" s="376"/>
      <c r="HPI18" s="375"/>
      <c r="HPJ18" s="376"/>
      <c r="HPK18" s="375"/>
      <c r="HPL18" s="375"/>
      <c r="HPM18" s="375"/>
      <c r="HPN18" s="375"/>
      <c r="HPO18" s="376"/>
      <c r="HPP18" s="375"/>
      <c r="HPQ18" s="376"/>
      <c r="HPR18" s="375"/>
      <c r="HPS18" s="375"/>
      <c r="HPT18" s="375"/>
      <c r="HPU18" s="375"/>
      <c r="HPV18" s="376"/>
      <c r="HPW18" s="375"/>
      <c r="HPX18" s="376"/>
      <c r="HPY18" s="375"/>
      <c r="HPZ18" s="375"/>
      <c r="HQA18" s="375"/>
      <c r="HQB18" s="375"/>
      <c r="HQC18" s="376"/>
      <c r="HQD18" s="375"/>
      <c r="HQE18" s="376"/>
      <c r="HQF18" s="375"/>
      <c r="HQG18" s="375"/>
      <c r="HQH18" s="375"/>
      <c r="HQI18" s="375"/>
      <c r="HQJ18" s="376"/>
      <c r="HQK18" s="375"/>
      <c r="HQL18" s="376"/>
      <c r="HQM18" s="375"/>
      <c r="HQN18" s="375"/>
      <c r="HQO18" s="375"/>
      <c r="HQP18" s="375"/>
      <c r="HQQ18" s="376"/>
      <c r="HQR18" s="375"/>
      <c r="HQS18" s="376"/>
      <c r="HQT18" s="375"/>
      <c r="HQU18" s="375"/>
      <c r="HQV18" s="375"/>
      <c r="HQW18" s="375"/>
      <c r="HQX18" s="376"/>
      <c r="HQY18" s="375"/>
      <c r="HQZ18" s="376"/>
      <c r="HRA18" s="375"/>
      <c r="HRB18" s="375"/>
      <c r="HRC18" s="375"/>
      <c r="HRD18" s="375"/>
      <c r="HRE18" s="376"/>
      <c r="HRF18" s="375"/>
      <c r="HRG18" s="376"/>
      <c r="HRH18" s="375"/>
      <c r="HRI18" s="375"/>
      <c r="HRJ18" s="375"/>
      <c r="HRK18" s="375"/>
      <c r="HRL18" s="376"/>
      <c r="HRM18" s="375"/>
      <c r="HRN18" s="376"/>
      <c r="HRO18" s="375"/>
      <c r="HRP18" s="375"/>
      <c r="HRQ18" s="375"/>
      <c r="HRR18" s="375"/>
      <c r="HRS18" s="376"/>
      <c r="HRT18" s="375"/>
      <c r="HRU18" s="376"/>
      <c r="HRV18" s="375"/>
      <c r="HRW18" s="375"/>
      <c r="HRX18" s="375"/>
      <c r="HRY18" s="375"/>
      <c r="HRZ18" s="376"/>
      <c r="HSA18" s="375"/>
      <c r="HSB18" s="376"/>
      <c r="HSC18" s="375"/>
      <c r="HSD18" s="375"/>
      <c r="HSE18" s="375"/>
      <c r="HSF18" s="375"/>
      <c r="HSG18" s="376"/>
      <c r="HSH18" s="375"/>
      <c r="HSI18" s="376"/>
      <c r="HSJ18" s="375"/>
      <c r="HSK18" s="375"/>
      <c r="HSL18" s="375"/>
      <c r="HSM18" s="375"/>
      <c r="HSN18" s="376"/>
      <c r="HSO18" s="375"/>
      <c r="HSP18" s="376"/>
      <c r="HSQ18" s="375"/>
      <c r="HSR18" s="375"/>
      <c r="HSS18" s="375"/>
      <c r="HST18" s="375"/>
      <c r="HSU18" s="376"/>
      <c r="HSV18" s="375"/>
      <c r="HSW18" s="376"/>
      <c r="HSX18" s="375"/>
      <c r="HSY18" s="375"/>
      <c r="HSZ18" s="375"/>
      <c r="HTA18" s="375"/>
      <c r="HTB18" s="376"/>
      <c r="HTC18" s="375"/>
      <c r="HTD18" s="376"/>
      <c r="HTE18" s="375"/>
      <c r="HTF18" s="375"/>
      <c r="HTG18" s="375"/>
      <c r="HTH18" s="375"/>
      <c r="HTI18" s="376"/>
      <c r="HTJ18" s="375"/>
      <c r="HTK18" s="376"/>
      <c r="HTL18" s="375"/>
      <c r="HTM18" s="375"/>
      <c r="HTN18" s="375"/>
      <c r="HTO18" s="375"/>
      <c r="HTP18" s="376"/>
      <c r="HTQ18" s="375"/>
      <c r="HTR18" s="376"/>
      <c r="HTS18" s="375"/>
      <c r="HTT18" s="375"/>
      <c r="HTU18" s="375"/>
      <c r="HTV18" s="375"/>
      <c r="HTW18" s="376"/>
      <c r="HTX18" s="375"/>
      <c r="HTY18" s="376"/>
      <c r="HTZ18" s="375"/>
      <c r="HUA18" s="375"/>
      <c r="HUB18" s="375"/>
      <c r="HUC18" s="375"/>
      <c r="HUD18" s="376"/>
      <c r="HUE18" s="375"/>
      <c r="HUF18" s="376"/>
      <c r="HUG18" s="375"/>
      <c r="HUH18" s="375"/>
      <c r="HUI18" s="375"/>
      <c r="HUJ18" s="375"/>
      <c r="HUK18" s="376"/>
      <c r="HUL18" s="375"/>
      <c r="HUM18" s="376"/>
      <c r="HUN18" s="375"/>
      <c r="HUO18" s="375"/>
      <c r="HUP18" s="375"/>
      <c r="HUQ18" s="375"/>
      <c r="HUR18" s="376"/>
      <c r="HUS18" s="375"/>
      <c r="HUT18" s="376"/>
      <c r="HUU18" s="375"/>
      <c r="HUV18" s="375"/>
      <c r="HUW18" s="375"/>
      <c r="HUX18" s="375"/>
      <c r="HUY18" s="376"/>
      <c r="HUZ18" s="375"/>
      <c r="HVA18" s="376"/>
      <c r="HVB18" s="375"/>
      <c r="HVC18" s="375"/>
      <c r="HVD18" s="375"/>
      <c r="HVE18" s="375"/>
      <c r="HVF18" s="376"/>
      <c r="HVG18" s="375"/>
      <c r="HVH18" s="376"/>
      <c r="HVI18" s="375"/>
      <c r="HVJ18" s="375"/>
      <c r="HVK18" s="375"/>
      <c r="HVL18" s="375"/>
      <c r="HVM18" s="376"/>
      <c r="HVN18" s="375"/>
      <c r="HVO18" s="376"/>
      <c r="HVP18" s="375"/>
      <c r="HVQ18" s="375"/>
      <c r="HVR18" s="375"/>
      <c r="HVS18" s="375"/>
      <c r="HVT18" s="376"/>
      <c r="HVU18" s="375"/>
      <c r="HVV18" s="376"/>
      <c r="HVW18" s="375"/>
      <c r="HVX18" s="375"/>
      <c r="HVY18" s="375"/>
      <c r="HVZ18" s="375"/>
      <c r="HWA18" s="376"/>
      <c r="HWB18" s="375"/>
      <c r="HWC18" s="376"/>
      <c r="HWD18" s="375"/>
      <c r="HWE18" s="375"/>
      <c r="HWF18" s="375"/>
      <c r="HWG18" s="375"/>
      <c r="HWH18" s="376"/>
      <c r="HWI18" s="375"/>
      <c r="HWJ18" s="376"/>
      <c r="HWK18" s="375"/>
      <c r="HWL18" s="375"/>
      <c r="HWM18" s="375"/>
      <c r="HWN18" s="375"/>
      <c r="HWO18" s="376"/>
      <c r="HWP18" s="375"/>
      <c r="HWQ18" s="376"/>
      <c r="HWR18" s="375"/>
      <c r="HWS18" s="375"/>
      <c r="HWT18" s="375"/>
      <c r="HWU18" s="375"/>
      <c r="HWV18" s="376"/>
      <c r="HWW18" s="375"/>
      <c r="HWX18" s="376"/>
      <c r="HWY18" s="375"/>
      <c r="HWZ18" s="375"/>
      <c r="HXA18" s="375"/>
      <c r="HXB18" s="375"/>
      <c r="HXC18" s="376"/>
      <c r="HXD18" s="375"/>
      <c r="HXE18" s="376"/>
      <c r="HXF18" s="375"/>
      <c r="HXG18" s="375"/>
      <c r="HXH18" s="375"/>
      <c r="HXI18" s="375"/>
      <c r="HXJ18" s="376"/>
      <c r="HXK18" s="375"/>
      <c r="HXL18" s="376"/>
      <c r="HXM18" s="375"/>
      <c r="HXN18" s="375"/>
      <c r="HXO18" s="375"/>
      <c r="HXP18" s="375"/>
      <c r="HXQ18" s="376"/>
      <c r="HXR18" s="375"/>
      <c r="HXS18" s="376"/>
      <c r="HXT18" s="375"/>
      <c r="HXU18" s="375"/>
      <c r="HXV18" s="375"/>
      <c r="HXW18" s="375"/>
      <c r="HXX18" s="376"/>
      <c r="HXY18" s="375"/>
      <c r="HXZ18" s="376"/>
      <c r="HYA18" s="375"/>
      <c r="HYB18" s="375"/>
      <c r="HYC18" s="375"/>
      <c r="HYD18" s="375"/>
      <c r="HYE18" s="376"/>
      <c r="HYF18" s="375"/>
      <c r="HYG18" s="376"/>
      <c r="HYH18" s="375"/>
      <c r="HYI18" s="375"/>
      <c r="HYJ18" s="375"/>
      <c r="HYK18" s="375"/>
      <c r="HYL18" s="376"/>
      <c r="HYM18" s="375"/>
      <c r="HYN18" s="376"/>
      <c r="HYO18" s="375"/>
      <c r="HYP18" s="375"/>
      <c r="HYQ18" s="375"/>
      <c r="HYR18" s="375"/>
      <c r="HYS18" s="376"/>
      <c r="HYT18" s="375"/>
      <c r="HYU18" s="376"/>
      <c r="HYV18" s="375"/>
      <c r="HYW18" s="375"/>
      <c r="HYX18" s="375"/>
      <c r="HYY18" s="375"/>
      <c r="HYZ18" s="376"/>
      <c r="HZA18" s="375"/>
      <c r="HZB18" s="376"/>
      <c r="HZC18" s="375"/>
      <c r="HZD18" s="375"/>
      <c r="HZE18" s="375"/>
      <c r="HZF18" s="375"/>
      <c r="HZG18" s="376"/>
      <c r="HZH18" s="375"/>
      <c r="HZI18" s="376"/>
      <c r="HZJ18" s="375"/>
      <c r="HZK18" s="375"/>
      <c r="HZL18" s="375"/>
      <c r="HZM18" s="375"/>
      <c r="HZN18" s="376"/>
      <c r="HZO18" s="375"/>
      <c r="HZP18" s="376"/>
      <c r="HZQ18" s="375"/>
      <c r="HZR18" s="375"/>
      <c r="HZS18" s="375"/>
      <c r="HZT18" s="375"/>
      <c r="HZU18" s="376"/>
      <c r="HZV18" s="375"/>
      <c r="HZW18" s="376"/>
      <c r="HZX18" s="375"/>
      <c r="HZY18" s="375"/>
      <c r="HZZ18" s="375"/>
      <c r="IAA18" s="375"/>
      <c r="IAB18" s="376"/>
      <c r="IAC18" s="375"/>
      <c r="IAD18" s="376"/>
      <c r="IAE18" s="375"/>
      <c r="IAF18" s="375"/>
      <c r="IAG18" s="375"/>
      <c r="IAH18" s="375"/>
      <c r="IAI18" s="376"/>
      <c r="IAJ18" s="375"/>
      <c r="IAK18" s="376"/>
      <c r="IAL18" s="375"/>
      <c r="IAM18" s="375"/>
      <c r="IAN18" s="375"/>
      <c r="IAO18" s="375"/>
      <c r="IAP18" s="376"/>
      <c r="IAQ18" s="375"/>
      <c r="IAR18" s="376"/>
      <c r="IAS18" s="375"/>
      <c r="IAT18" s="375"/>
      <c r="IAU18" s="375"/>
      <c r="IAV18" s="375"/>
      <c r="IAW18" s="376"/>
      <c r="IAX18" s="375"/>
      <c r="IAY18" s="376"/>
      <c r="IAZ18" s="375"/>
      <c r="IBA18" s="375"/>
      <c r="IBB18" s="375"/>
      <c r="IBC18" s="375"/>
      <c r="IBD18" s="376"/>
      <c r="IBE18" s="375"/>
      <c r="IBF18" s="376"/>
      <c r="IBG18" s="375"/>
      <c r="IBH18" s="375"/>
      <c r="IBI18" s="375"/>
      <c r="IBJ18" s="375"/>
      <c r="IBK18" s="376"/>
      <c r="IBL18" s="375"/>
      <c r="IBM18" s="376"/>
      <c r="IBN18" s="375"/>
      <c r="IBO18" s="375"/>
      <c r="IBP18" s="375"/>
      <c r="IBQ18" s="375"/>
      <c r="IBR18" s="376"/>
      <c r="IBS18" s="375"/>
      <c r="IBT18" s="376"/>
      <c r="IBU18" s="375"/>
      <c r="IBV18" s="375"/>
      <c r="IBW18" s="375"/>
      <c r="IBX18" s="375"/>
      <c r="IBY18" s="376"/>
      <c r="IBZ18" s="375"/>
      <c r="ICA18" s="376"/>
      <c r="ICB18" s="375"/>
      <c r="ICC18" s="375"/>
      <c r="ICD18" s="375"/>
      <c r="ICE18" s="375"/>
      <c r="ICF18" s="376"/>
      <c r="ICG18" s="375"/>
      <c r="ICH18" s="376"/>
      <c r="ICI18" s="375"/>
      <c r="ICJ18" s="375"/>
      <c r="ICK18" s="375"/>
      <c r="ICL18" s="375"/>
      <c r="ICM18" s="376"/>
      <c r="ICN18" s="375"/>
      <c r="ICO18" s="376"/>
      <c r="ICP18" s="375"/>
      <c r="ICQ18" s="375"/>
      <c r="ICR18" s="375"/>
      <c r="ICS18" s="375"/>
      <c r="ICT18" s="376"/>
      <c r="ICU18" s="375"/>
      <c r="ICV18" s="376"/>
      <c r="ICW18" s="375"/>
      <c r="ICX18" s="375"/>
      <c r="ICY18" s="375"/>
      <c r="ICZ18" s="375"/>
      <c r="IDA18" s="376"/>
      <c r="IDB18" s="375"/>
      <c r="IDC18" s="376"/>
      <c r="IDD18" s="375"/>
      <c r="IDE18" s="375"/>
      <c r="IDF18" s="375"/>
      <c r="IDG18" s="375"/>
      <c r="IDH18" s="376"/>
      <c r="IDI18" s="375"/>
      <c r="IDJ18" s="376"/>
      <c r="IDK18" s="375"/>
      <c r="IDL18" s="375"/>
      <c r="IDM18" s="375"/>
      <c r="IDN18" s="375"/>
      <c r="IDO18" s="376"/>
      <c r="IDP18" s="375"/>
      <c r="IDQ18" s="376"/>
      <c r="IDR18" s="375"/>
      <c r="IDS18" s="375"/>
      <c r="IDT18" s="375"/>
      <c r="IDU18" s="375"/>
      <c r="IDV18" s="376"/>
      <c r="IDW18" s="375"/>
      <c r="IDX18" s="376"/>
      <c r="IDY18" s="375"/>
      <c r="IDZ18" s="375"/>
      <c r="IEA18" s="375"/>
      <c r="IEB18" s="375"/>
      <c r="IEC18" s="376"/>
      <c r="IED18" s="375"/>
      <c r="IEE18" s="376"/>
      <c r="IEF18" s="375"/>
      <c r="IEG18" s="375"/>
      <c r="IEH18" s="375"/>
      <c r="IEI18" s="375"/>
      <c r="IEJ18" s="376"/>
      <c r="IEK18" s="375"/>
      <c r="IEL18" s="376"/>
      <c r="IEM18" s="375"/>
      <c r="IEN18" s="375"/>
      <c r="IEO18" s="375"/>
      <c r="IEP18" s="375"/>
      <c r="IEQ18" s="376"/>
      <c r="IER18" s="375"/>
      <c r="IES18" s="376"/>
      <c r="IET18" s="375"/>
      <c r="IEU18" s="375"/>
      <c r="IEV18" s="375"/>
      <c r="IEW18" s="375"/>
      <c r="IEX18" s="376"/>
      <c r="IEY18" s="375"/>
      <c r="IEZ18" s="376"/>
      <c r="IFA18" s="375"/>
      <c r="IFB18" s="375"/>
      <c r="IFC18" s="375"/>
      <c r="IFD18" s="375"/>
      <c r="IFE18" s="376"/>
      <c r="IFF18" s="375"/>
      <c r="IFG18" s="376"/>
      <c r="IFH18" s="375"/>
      <c r="IFI18" s="375"/>
      <c r="IFJ18" s="375"/>
      <c r="IFK18" s="375"/>
      <c r="IFL18" s="376"/>
      <c r="IFM18" s="375"/>
      <c r="IFN18" s="376"/>
      <c r="IFO18" s="375"/>
      <c r="IFP18" s="375"/>
      <c r="IFQ18" s="375"/>
      <c r="IFR18" s="375"/>
      <c r="IFS18" s="376"/>
      <c r="IFT18" s="375"/>
      <c r="IFU18" s="376"/>
      <c r="IFV18" s="375"/>
      <c r="IFW18" s="375"/>
      <c r="IFX18" s="375"/>
      <c r="IFY18" s="375"/>
      <c r="IFZ18" s="376"/>
      <c r="IGA18" s="375"/>
      <c r="IGB18" s="376"/>
      <c r="IGC18" s="375"/>
      <c r="IGD18" s="375"/>
      <c r="IGE18" s="375"/>
      <c r="IGF18" s="375"/>
      <c r="IGG18" s="376"/>
      <c r="IGH18" s="375"/>
      <c r="IGI18" s="376"/>
      <c r="IGJ18" s="375"/>
      <c r="IGK18" s="375"/>
      <c r="IGL18" s="375"/>
      <c r="IGM18" s="375"/>
      <c r="IGN18" s="376"/>
      <c r="IGO18" s="375"/>
      <c r="IGP18" s="376"/>
      <c r="IGQ18" s="375"/>
      <c r="IGR18" s="375"/>
      <c r="IGS18" s="375"/>
      <c r="IGT18" s="375"/>
      <c r="IGU18" s="376"/>
      <c r="IGV18" s="375"/>
      <c r="IGW18" s="376"/>
      <c r="IGX18" s="375"/>
      <c r="IGY18" s="375"/>
      <c r="IGZ18" s="375"/>
      <c r="IHA18" s="375"/>
      <c r="IHB18" s="376"/>
      <c r="IHC18" s="375"/>
      <c r="IHD18" s="376"/>
      <c r="IHE18" s="375"/>
      <c r="IHF18" s="375"/>
      <c r="IHG18" s="375"/>
      <c r="IHH18" s="375"/>
      <c r="IHI18" s="376"/>
      <c r="IHJ18" s="375"/>
      <c r="IHK18" s="376"/>
      <c r="IHL18" s="375"/>
      <c r="IHM18" s="375"/>
      <c r="IHN18" s="375"/>
      <c r="IHO18" s="375"/>
      <c r="IHP18" s="376"/>
      <c r="IHQ18" s="375"/>
      <c r="IHR18" s="376"/>
      <c r="IHS18" s="375"/>
      <c r="IHT18" s="375"/>
      <c r="IHU18" s="375"/>
      <c r="IHV18" s="375"/>
      <c r="IHW18" s="376"/>
      <c r="IHX18" s="375"/>
      <c r="IHY18" s="376"/>
      <c r="IHZ18" s="375"/>
      <c r="IIA18" s="375"/>
      <c r="IIB18" s="375"/>
      <c r="IIC18" s="375"/>
      <c r="IID18" s="376"/>
      <c r="IIE18" s="375"/>
      <c r="IIF18" s="376"/>
      <c r="IIG18" s="375"/>
      <c r="IIH18" s="375"/>
      <c r="III18" s="375"/>
      <c r="IIJ18" s="375"/>
      <c r="IIK18" s="376"/>
      <c r="IIL18" s="375"/>
      <c r="IIM18" s="376"/>
      <c r="IIN18" s="375"/>
      <c r="IIO18" s="375"/>
      <c r="IIP18" s="375"/>
      <c r="IIQ18" s="375"/>
      <c r="IIR18" s="376"/>
      <c r="IIS18" s="375"/>
      <c r="IIT18" s="376"/>
      <c r="IIU18" s="375"/>
      <c r="IIV18" s="375"/>
      <c r="IIW18" s="375"/>
      <c r="IIX18" s="375"/>
      <c r="IIY18" s="376"/>
      <c r="IIZ18" s="375"/>
      <c r="IJA18" s="376"/>
      <c r="IJB18" s="375"/>
      <c r="IJC18" s="375"/>
      <c r="IJD18" s="375"/>
      <c r="IJE18" s="375"/>
      <c r="IJF18" s="376"/>
      <c r="IJG18" s="375"/>
      <c r="IJH18" s="376"/>
      <c r="IJI18" s="375"/>
      <c r="IJJ18" s="375"/>
      <c r="IJK18" s="375"/>
      <c r="IJL18" s="375"/>
      <c r="IJM18" s="376"/>
      <c r="IJN18" s="375"/>
      <c r="IJO18" s="376"/>
      <c r="IJP18" s="375"/>
      <c r="IJQ18" s="375"/>
      <c r="IJR18" s="375"/>
      <c r="IJS18" s="375"/>
      <c r="IJT18" s="376"/>
      <c r="IJU18" s="375"/>
      <c r="IJV18" s="376"/>
      <c r="IJW18" s="375"/>
      <c r="IJX18" s="375"/>
      <c r="IJY18" s="375"/>
      <c r="IJZ18" s="375"/>
      <c r="IKA18" s="376"/>
      <c r="IKB18" s="375"/>
      <c r="IKC18" s="376"/>
      <c r="IKD18" s="375"/>
      <c r="IKE18" s="375"/>
      <c r="IKF18" s="375"/>
      <c r="IKG18" s="375"/>
      <c r="IKH18" s="376"/>
      <c r="IKI18" s="375"/>
      <c r="IKJ18" s="376"/>
      <c r="IKK18" s="375"/>
      <c r="IKL18" s="375"/>
      <c r="IKM18" s="375"/>
      <c r="IKN18" s="375"/>
      <c r="IKO18" s="376"/>
      <c r="IKP18" s="375"/>
      <c r="IKQ18" s="376"/>
      <c r="IKR18" s="375"/>
      <c r="IKS18" s="375"/>
      <c r="IKT18" s="375"/>
      <c r="IKU18" s="375"/>
      <c r="IKV18" s="376"/>
      <c r="IKW18" s="375"/>
      <c r="IKX18" s="376"/>
      <c r="IKY18" s="375"/>
      <c r="IKZ18" s="375"/>
      <c r="ILA18" s="375"/>
      <c r="ILB18" s="375"/>
      <c r="ILC18" s="376"/>
      <c r="ILD18" s="375"/>
      <c r="ILE18" s="376"/>
      <c r="ILF18" s="375"/>
      <c r="ILG18" s="375"/>
      <c r="ILH18" s="375"/>
      <c r="ILI18" s="375"/>
      <c r="ILJ18" s="376"/>
      <c r="ILK18" s="375"/>
      <c r="ILL18" s="376"/>
      <c r="ILM18" s="375"/>
      <c r="ILN18" s="375"/>
      <c r="ILO18" s="375"/>
      <c r="ILP18" s="375"/>
      <c r="ILQ18" s="376"/>
      <c r="ILR18" s="375"/>
      <c r="ILS18" s="376"/>
      <c r="ILT18" s="375"/>
      <c r="ILU18" s="375"/>
      <c r="ILV18" s="375"/>
      <c r="ILW18" s="375"/>
      <c r="ILX18" s="376"/>
      <c r="ILY18" s="375"/>
      <c r="ILZ18" s="376"/>
      <c r="IMA18" s="375"/>
      <c r="IMB18" s="375"/>
      <c r="IMC18" s="375"/>
      <c r="IMD18" s="375"/>
      <c r="IME18" s="376"/>
      <c r="IMF18" s="375"/>
      <c r="IMG18" s="376"/>
      <c r="IMH18" s="375"/>
      <c r="IMI18" s="375"/>
      <c r="IMJ18" s="375"/>
      <c r="IMK18" s="375"/>
      <c r="IML18" s="376"/>
      <c r="IMM18" s="375"/>
      <c r="IMN18" s="376"/>
      <c r="IMO18" s="375"/>
      <c r="IMP18" s="375"/>
      <c r="IMQ18" s="375"/>
      <c r="IMR18" s="375"/>
      <c r="IMS18" s="376"/>
      <c r="IMT18" s="375"/>
      <c r="IMU18" s="376"/>
      <c r="IMV18" s="375"/>
      <c r="IMW18" s="375"/>
      <c r="IMX18" s="375"/>
      <c r="IMY18" s="375"/>
      <c r="IMZ18" s="376"/>
      <c r="INA18" s="375"/>
      <c r="INB18" s="376"/>
      <c r="INC18" s="375"/>
      <c r="IND18" s="375"/>
      <c r="INE18" s="375"/>
      <c r="INF18" s="375"/>
      <c r="ING18" s="376"/>
      <c r="INH18" s="375"/>
      <c r="INI18" s="376"/>
      <c r="INJ18" s="375"/>
      <c r="INK18" s="375"/>
      <c r="INL18" s="375"/>
      <c r="INM18" s="375"/>
      <c r="INN18" s="376"/>
      <c r="INO18" s="375"/>
      <c r="INP18" s="376"/>
      <c r="INQ18" s="375"/>
      <c r="INR18" s="375"/>
      <c r="INS18" s="375"/>
      <c r="INT18" s="375"/>
      <c r="INU18" s="376"/>
      <c r="INV18" s="375"/>
      <c r="INW18" s="376"/>
      <c r="INX18" s="375"/>
      <c r="INY18" s="375"/>
      <c r="INZ18" s="375"/>
      <c r="IOA18" s="375"/>
      <c r="IOB18" s="376"/>
      <c r="IOC18" s="375"/>
      <c r="IOD18" s="376"/>
      <c r="IOE18" s="375"/>
      <c r="IOF18" s="375"/>
      <c r="IOG18" s="375"/>
      <c r="IOH18" s="375"/>
      <c r="IOI18" s="376"/>
      <c r="IOJ18" s="375"/>
      <c r="IOK18" s="376"/>
      <c r="IOL18" s="375"/>
      <c r="IOM18" s="375"/>
      <c r="ION18" s="375"/>
      <c r="IOO18" s="375"/>
      <c r="IOP18" s="376"/>
      <c r="IOQ18" s="375"/>
      <c r="IOR18" s="376"/>
      <c r="IOS18" s="375"/>
      <c r="IOT18" s="375"/>
      <c r="IOU18" s="375"/>
      <c r="IOV18" s="375"/>
      <c r="IOW18" s="376"/>
      <c r="IOX18" s="375"/>
      <c r="IOY18" s="376"/>
      <c r="IOZ18" s="375"/>
      <c r="IPA18" s="375"/>
      <c r="IPB18" s="375"/>
      <c r="IPC18" s="375"/>
      <c r="IPD18" s="376"/>
      <c r="IPE18" s="375"/>
      <c r="IPF18" s="376"/>
      <c r="IPG18" s="375"/>
      <c r="IPH18" s="375"/>
      <c r="IPI18" s="375"/>
      <c r="IPJ18" s="375"/>
      <c r="IPK18" s="376"/>
      <c r="IPL18" s="375"/>
      <c r="IPM18" s="376"/>
      <c r="IPN18" s="375"/>
      <c r="IPO18" s="375"/>
      <c r="IPP18" s="375"/>
      <c r="IPQ18" s="375"/>
      <c r="IPR18" s="376"/>
      <c r="IPS18" s="375"/>
      <c r="IPT18" s="376"/>
      <c r="IPU18" s="375"/>
      <c r="IPV18" s="375"/>
      <c r="IPW18" s="375"/>
      <c r="IPX18" s="375"/>
      <c r="IPY18" s="376"/>
      <c r="IPZ18" s="375"/>
      <c r="IQA18" s="376"/>
      <c r="IQB18" s="375"/>
      <c r="IQC18" s="375"/>
      <c r="IQD18" s="375"/>
      <c r="IQE18" s="375"/>
      <c r="IQF18" s="376"/>
      <c r="IQG18" s="375"/>
      <c r="IQH18" s="376"/>
      <c r="IQI18" s="375"/>
      <c r="IQJ18" s="375"/>
      <c r="IQK18" s="375"/>
      <c r="IQL18" s="375"/>
      <c r="IQM18" s="376"/>
      <c r="IQN18" s="375"/>
      <c r="IQO18" s="376"/>
      <c r="IQP18" s="375"/>
      <c r="IQQ18" s="375"/>
      <c r="IQR18" s="375"/>
      <c r="IQS18" s="375"/>
      <c r="IQT18" s="376"/>
      <c r="IQU18" s="375"/>
      <c r="IQV18" s="376"/>
      <c r="IQW18" s="375"/>
      <c r="IQX18" s="375"/>
      <c r="IQY18" s="375"/>
      <c r="IQZ18" s="375"/>
      <c r="IRA18" s="376"/>
      <c r="IRB18" s="375"/>
      <c r="IRC18" s="376"/>
      <c r="IRD18" s="375"/>
      <c r="IRE18" s="375"/>
      <c r="IRF18" s="375"/>
      <c r="IRG18" s="375"/>
      <c r="IRH18" s="376"/>
      <c r="IRI18" s="375"/>
      <c r="IRJ18" s="376"/>
      <c r="IRK18" s="375"/>
      <c r="IRL18" s="375"/>
      <c r="IRM18" s="375"/>
      <c r="IRN18" s="375"/>
      <c r="IRO18" s="376"/>
      <c r="IRP18" s="375"/>
      <c r="IRQ18" s="376"/>
      <c r="IRR18" s="375"/>
      <c r="IRS18" s="375"/>
      <c r="IRT18" s="375"/>
      <c r="IRU18" s="375"/>
      <c r="IRV18" s="376"/>
      <c r="IRW18" s="375"/>
      <c r="IRX18" s="376"/>
      <c r="IRY18" s="375"/>
      <c r="IRZ18" s="375"/>
      <c r="ISA18" s="375"/>
      <c r="ISB18" s="375"/>
      <c r="ISC18" s="376"/>
      <c r="ISD18" s="375"/>
      <c r="ISE18" s="376"/>
      <c r="ISF18" s="375"/>
      <c r="ISG18" s="375"/>
      <c r="ISH18" s="375"/>
      <c r="ISI18" s="375"/>
      <c r="ISJ18" s="376"/>
      <c r="ISK18" s="375"/>
      <c r="ISL18" s="376"/>
      <c r="ISM18" s="375"/>
      <c r="ISN18" s="375"/>
      <c r="ISO18" s="375"/>
      <c r="ISP18" s="375"/>
      <c r="ISQ18" s="376"/>
      <c r="ISR18" s="375"/>
      <c r="ISS18" s="376"/>
      <c r="IST18" s="375"/>
      <c r="ISU18" s="375"/>
      <c r="ISV18" s="375"/>
      <c r="ISW18" s="375"/>
      <c r="ISX18" s="376"/>
      <c r="ISY18" s="375"/>
      <c r="ISZ18" s="376"/>
      <c r="ITA18" s="375"/>
      <c r="ITB18" s="375"/>
      <c r="ITC18" s="375"/>
      <c r="ITD18" s="375"/>
      <c r="ITE18" s="376"/>
      <c r="ITF18" s="375"/>
      <c r="ITG18" s="376"/>
      <c r="ITH18" s="375"/>
      <c r="ITI18" s="375"/>
      <c r="ITJ18" s="375"/>
      <c r="ITK18" s="375"/>
      <c r="ITL18" s="376"/>
      <c r="ITM18" s="375"/>
      <c r="ITN18" s="376"/>
      <c r="ITO18" s="375"/>
      <c r="ITP18" s="375"/>
      <c r="ITQ18" s="375"/>
      <c r="ITR18" s="375"/>
      <c r="ITS18" s="376"/>
      <c r="ITT18" s="375"/>
      <c r="ITU18" s="376"/>
      <c r="ITV18" s="375"/>
      <c r="ITW18" s="375"/>
      <c r="ITX18" s="375"/>
      <c r="ITY18" s="375"/>
      <c r="ITZ18" s="376"/>
      <c r="IUA18" s="375"/>
      <c r="IUB18" s="376"/>
      <c r="IUC18" s="375"/>
      <c r="IUD18" s="375"/>
      <c r="IUE18" s="375"/>
      <c r="IUF18" s="375"/>
      <c r="IUG18" s="376"/>
      <c r="IUH18" s="375"/>
      <c r="IUI18" s="376"/>
      <c r="IUJ18" s="375"/>
      <c r="IUK18" s="375"/>
      <c r="IUL18" s="375"/>
      <c r="IUM18" s="375"/>
      <c r="IUN18" s="376"/>
      <c r="IUO18" s="375"/>
      <c r="IUP18" s="376"/>
      <c r="IUQ18" s="375"/>
      <c r="IUR18" s="375"/>
      <c r="IUS18" s="375"/>
      <c r="IUT18" s="375"/>
      <c r="IUU18" s="376"/>
      <c r="IUV18" s="375"/>
      <c r="IUW18" s="376"/>
      <c r="IUX18" s="375"/>
      <c r="IUY18" s="375"/>
      <c r="IUZ18" s="375"/>
      <c r="IVA18" s="375"/>
      <c r="IVB18" s="376"/>
      <c r="IVC18" s="375"/>
      <c r="IVD18" s="376"/>
      <c r="IVE18" s="375"/>
      <c r="IVF18" s="375"/>
      <c r="IVG18" s="375"/>
      <c r="IVH18" s="375"/>
      <c r="IVI18" s="376"/>
      <c r="IVJ18" s="375"/>
      <c r="IVK18" s="376"/>
      <c r="IVL18" s="375"/>
      <c r="IVM18" s="375"/>
      <c r="IVN18" s="375"/>
      <c r="IVO18" s="375"/>
      <c r="IVP18" s="376"/>
      <c r="IVQ18" s="375"/>
      <c r="IVR18" s="376"/>
      <c r="IVS18" s="375"/>
      <c r="IVT18" s="375"/>
      <c r="IVU18" s="375"/>
      <c r="IVV18" s="375"/>
      <c r="IVW18" s="376"/>
      <c r="IVX18" s="375"/>
      <c r="IVY18" s="376"/>
      <c r="IVZ18" s="375"/>
      <c r="IWA18" s="375"/>
      <c r="IWB18" s="375"/>
      <c r="IWC18" s="375"/>
      <c r="IWD18" s="376"/>
      <c r="IWE18" s="375"/>
      <c r="IWF18" s="376"/>
      <c r="IWG18" s="375"/>
      <c r="IWH18" s="375"/>
      <c r="IWI18" s="375"/>
      <c r="IWJ18" s="375"/>
      <c r="IWK18" s="376"/>
      <c r="IWL18" s="375"/>
      <c r="IWM18" s="376"/>
      <c r="IWN18" s="375"/>
      <c r="IWO18" s="375"/>
      <c r="IWP18" s="375"/>
      <c r="IWQ18" s="375"/>
      <c r="IWR18" s="376"/>
      <c r="IWS18" s="375"/>
      <c r="IWT18" s="376"/>
      <c r="IWU18" s="375"/>
      <c r="IWV18" s="375"/>
      <c r="IWW18" s="375"/>
      <c r="IWX18" s="375"/>
      <c r="IWY18" s="376"/>
      <c r="IWZ18" s="375"/>
      <c r="IXA18" s="376"/>
      <c r="IXB18" s="375"/>
      <c r="IXC18" s="375"/>
      <c r="IXD18" s="375"/>
      <c r="IXE18" s="375"/>
      <c r="IXF18" s="376"/>
      <c r="IXG18" s="375"/>
      <c r="IXH18" s="376"/>
      <c r="IXI18" s="375"/>
      <c r="IXJ18" s="375"/>
      <c r="IXK18" s="375"/>
      <c r="IXL18" s="375"/>
      <c r="IXM18" s="376"/>
      <c r="IXN18" s="375"/>
      <c r="IXO18" s="376"/>
      <c r="IXP18" s="375"/>
      <c r="IXQ18" s="375"/>
      <c r="IXR18" s="375"/>
      <c r="IXS18" s="375"/>
      <c r="IXT18" s="376"/>
      <c r="IXU18" s="375"/>
      <c r="IXV18" s="376"/>
      <c r="IXW18" s="375"/>
      <c r="IXX18" s="375"/>
      <c r="IXY18" s="375"/>
      <c r="IXZ18" s="375"/>
      <c r="IYA18" s="376"/>
      <c r="IYB18" s="375"/>
      <c r="IYC18" s="376"/>
      <c r="IYD18" s="375"/>
      <c r="IYE18" s="375"/>
      <c r="IYF18" s="375"/>
      <c r="IYG18" s="375"/>
      <c r="IYH18" s="376"/>
      <c r="IYI18" s="375"/>
      <c r="IYJ18" s="376"/>
      <c r="IYK18" s="375"/>
      <c r="IYL18" s="375"/>
      <c r="IYM18" s="375"/>
      <c r="IYN18" s="375"/>
      <c r="IYO18" s="376"/>
      <c r="IYP18" s="375"/>
      <c r="IYQ18" s="376"/>
      <c r="IYR18" s="375"/>
      <c r="IYS18" s="375"/>
      <c r="IYT18" s="375"/>
      <c r="IYU18" s="375"/>
      <c r="IYV18" s="376"/>
      <c r="IYW18" s="375"/>
      <c r="IYX18" s="376"/>
      <c r="IYY18" s="375"/>
      <c r="IYZ18" s="375"/>
      <c r="IZA18" s="375"/>
      <c r="IZB18" s="375"/>
      <c r="IZC18" s="376"/>
      <c r="IZD18" s="375"/>
      <c r="IZE18" s="376"/>
      <c r="IZF18" s="375"/>
      <c r="IZG18" s="375"/>
      <c r="IZH18" s="375"/>
      <c r="IZI18" s="375"/>
      <c r="IZJ18" s="376"/>
      <c r="IZK18" s="375"/>
      <c r="IZL18" s="376"/>
      <c r="IZM18" s="375"/>
      <c r="IZN18" s="375"/>
      <c r="IZO18" s="375"/>
      <c r="IZP18" s="375"/>
      <c r="IZQ18" s="376"/>
      <c r="IZR18" s="375"/>
      <c r="IZS18" s="376"/>
      <c r="IZT18" s="375"/>
      <c r="IZU18" s="375"/>
      <c r="IZV18" s="375"/>
      <c r="IZW18" s="375"/>
      <c r="IZX18" s="376"/>
      <c r="IZY18" s="375"/>
      <c r="IZZ18" s="376"/>
      <c r="JAA18" s="375"/>
      <c r="JAB18" s="375"/>
      <c r="JAC18" s="375"/>
      <c r="JAD18" s="375"/>
      <c r="JAE18" s="376"/>
      <c r="JAF18" s="375"/>
      <c r="JAG18" s="376"/>
      <c r="JAH18" s="375"/>
      <c r="JAI18" s="375"/>
      <c r="JAJ18" s="375"/>
      <c r="JAK18" s="375"/>
      <c r="JAL18" s="376"/>
      <c r="JAM18" s="375"/>
      <c r="JAN18" s="376"/>
      <c r="JAO18" s="375"/>
      <c r="JAP18" s="375"/>
      <c r="JAQ18" s="375"/>
      <c r="JAR18" s="375"/>
      <c r="JAS18" s="376"/>
      <c r="JAT18" s="375"/>
      <c r="JAU18" s="376"/>
      <c r="JAV18" s="375"/>
      <c r="JAW18" s="375"/>
      <c r="JAX18" s="375"/>
      <c r="JAY18" s="375"/>
      <c r="JAZ18" s="376"/>
      <c r="JBA18" s="375"/>
      <c r="JBB18" s="376"/>
      <c r="JBC18" s="375"/>
      <c r="JBD18" s="375"/>
      <c r="JBE18" s="375"/>
      <c r="JBF18" s="375"/>
      <c r="JBG18" s="376"/>
      <c r="JBH18" s="375"/>
      <c r="JBI18" s="376"/>
      <c r="JBJ18" s="375"/>
      <c r="JBK18" s="375"/>
      <c r="JBL18" s="375"/>
      <c r="JBM18" s="375"/>
      <c r="JBN18" s="376"/>
      <c r="JBO18" s="375"/>
      <c r="JBP18" s="376"/>
      <c r="JBQ18" s="375"/>
      <c r="JBR18" s="375"/>
      <c r="JBS18" s="375"/>
      <c r="JBT18" s="375"/>
      <c r="JBU18" s="376"/>
      <c r="JBV18" s="375"/>
      <c r="JBW18" s="376"/>
      <c r="JBX18" s="375"/>
      <c r="JBY18" s="375"/>
      <c r="JBZ18" s="375"/>
      <c r="JCA18" s="375"/>
      <c r="JCB18" s="376"/>
      <c r="JCC18" s="375"/>
      <c r="JCD18" s="376"/>
      <c r="JCE18" s="375"/>
      <c r="JCF18" s="375"/>
      <c r="JCG18" s="375"/>
      <c r="JCH18" s="375"/>
      <c r="JCI18" s="376"/>
      <c r="JCJ18" s="375"/>
      <c r="JCK18" s="376"/>
      <c r="JCL18" s="375"/>
      <c r="JCM18" s="375"/>
      <c r="JCN18" s="375"/>
      <c r="JCO18" s="375"/>
      <c r="JCP18" s="376"/>
      <c r="JCQ18" s="375"/>
      <c r="JCR18" s="376"/>
      <c r="JCS18" s="375"/>
      <c r="JCT18" s="375"/>
      <c r="JCU18" s="375"/>
      <c r="JCV18" s="375"/>
      <c r="JCW18" s="376"/>
      <c r="JCX18" s="375"/>
      <c r="JCY18" s="376"/>
      <c r="JCZ18" s="375"/>
      <c r="JDA18" s="375"/>
      <c r="JDB18" s="375"/>
      <c r="JDC18" s="375"/>
      <c r="JDD18" s="376"/>
      <c r="JDE18" s="375"/>
      <c r="JDF18" s="376"/>
      <c r="JDG18" s="375"/>
      <c r="JDH18" s="375"/>
      <c r="JDI18" s="375"/>
      <c r="JDJ18" s="375"/>
      <c r="JDK18" s="376"/>
      <c r="JDL18" s="375"/>
      <c r="JDM18" s="376"/>
      <c r="JDN18" s="375"/>
      <c r="JDO18" s="375"/>
      <c r="JDP18" s="375"/>
      <c r="JDQ18" s="375"/>
      <c r="JDR18" s="376"/>
      <c r="JDS18" s="375"/>
      <c r="JDT18" s="376"/>
      <c r="JDU18" s="375"/>
      <c r="JDV18" s="375"/>
      <c r="JDW18" s="375"/>
      <c r="JDX18" s="375"/>
      <c r="JDY18" s="376"/>
      <c r="JDZ18" s="375"/>
      <c r="JEA18" s="376"/>
      <c r="JEB18" s="375"/>
      <c r="JEC18" s="375"/>
      <c r="JED18" s="375"/>
      <c r="JEE18" s="375"/>
      <c r="JEF18" s="376"/>
      <c r="JEG18" s="375"/>
      <c r="JEH18" s="376"/>
      <c r="JEI18" s="375"/>
      <c r="JEJ18" s="375"/>
      <c r="JEK18" s="375"/>
      <c r="JEL18" s="375"/>
      <c r="JEM18" s="376"/>
      <c r="JEN18" s="375"/>
      <c r="JEO18" s="376"/>
      <c r="JEP18" s="375"/>
      <c r="JEQ18" s="375"/>
      <c r="JER18" s="375"/>
      <c r="JES18" s="375"/>
      <c r="JET18" s="376"/>
      <c r="JEU18" s="375"/>
      <c r="JEV18" s="376"/>
      <c r="JEW18" s="375"/>
      <c r="JEX18" s="375"/>
      <c r="JEY18" s="375"/>
      <c r="JEZ18" s="375"/>
      <c r="JFA18" s="376"/>
      <c r="JFB18" s="375"/>
      <c r="JFC18" s="376"/>
      <c r="JFD18" s="375"/>
      <c r="JFE18" s="375"/>
      <c r="JFF18" s="375"/>
      <c r="JFG18" s="375"/>
      <c r="JFH18" s="376"/>
      <c r="JFI18" s="375"/>
      <c r="JFJ18" s="376"/>
      <c r="JFK18" s="375"/>
      <c r="JFL18" s="375"/>
      <c r="JFM18" s="375"/>
      <c r="JFN18" s="375"/>
      <c r="JFO18" s="376"/>
      <c r="JFP18" s="375"/>
      <c r="JFQ18" s="376"/>
      <c r="JFR18" s="375"/>
      <c r="JFS18" s="375"/>
      <c r="JFT18" s="375"/>
      <c r="JFU18" s="375"/>
      <c r="JFV18" s="376"/>
      <c r="JFW18" s="375"/>
      <c r="JFX18" s="376"/>
      <c r="JFY18" s="375"/>
      <c r="JFZ18" s="375"/>
      <c r="JGA18" s="375"/>
      <c r="JGB18" s="375"/>
      <c r="JGC18" s="376"/>
      <c r="JGD18" s="375"/>
      <c r="JGE18" s="376"/>
      <c r="JGF18" s="375"/>
      <c r="JGG18" s="375"/>
      <c r="JGH18" s="375"/>
      <c r="JGI18" s="375"/>
      <c r="JGJ18" s="376"/>
      <c r="JGK18" s="375"/>
      <c r="JGL18" s="376"/>
      <c r="JGM18" s="375"/>
      <c r="JGN18" s="375"/>
      <c r="JGO18" s="375"/>
      <c r="JGP18" s="375"/>
      <c r="JGQ18" s="376"/>
      <c r="JGR18" s="375"/>
      <c r="JGS18" s="376"/>
      <c r="JGT18" s="375"/>
      <c r="JGU18" s="375"/>
      <c r="JGV18" s="375"/>
      <c r="JGW18" s="375"/>
      <c r="JGX18" s="376"/>
      <c r="JGY18" s="375"/>
      <c r="JGZ18" s="376"/>
      <c r="JHA18" s="375"/>
      <c r="JHB18" s="375"/>
      <c r="JHC18" s="375"/>
      <c r="JHD18" s="375"/>
      <c r="JHE18" s="376"/>
      <c r="JHF18" s="375"/>
      <c r="JHG18" s="376"/>
      <c r="JHH18" s="375"/>
      <c r="JHI18" s="375"/>
      <c r="JHJ18" s="375"/>
      <c r="JHK18" s="375"/>
      <c r="JHL18" s="376"/>
      <c r="JHM18" s="375"/>
      <c r="JHN18" s="376"/>
      <c r="JHO18" s="375"/>
      <c r="JHP18" s="375"/>
      <c r="JHQ18" s="375"/>
      <c r="JHR18" s="375"/>
      <c r="JHS18" s="376"/>
      <c r="JHT18" s="375"/>
      <c r="JHU18" s="376"/>
      <c r="JHV18" s="375"/>
      <c r="JHW18" s="375"/>
      <c r="JHX18" s="375"/>
      <c r="JHY18" s="375"/>
      <c r="JHZ18" s="376"/>
      <c r="JIA18" s="375"/>
      <c r="JIB18" s="376"/>
      <c r="JIC18" s="375"/>
      <c r="JID18" s="375"/>
      <c r="JIE18" s="375"/>
      <c r="JIF18" s="375"/>
      <c r="JIG18" s="376"/>
      <c r="JIH18" s="375"/>
      <c r="JII18" s="376"/>
      <c r="JIJ18" s="375"/>
      <c r="JIK18" s="375"/>
      <c r="JIL18" s="375"/>
      <c r="JIM18" s="375"/>
      <c r="JIN18" s="376"/>
      <c r="JIO18" s="375"/>
      <c r="JIP18" s="376"/>
      <c r="JIQ18" s="375"/>
      <c r="JIR18" s="375"/>
      <c r="JIS18" s="375"/>
      <c r="JIT18" s="375"/>
      <c r="JIU18" s="376"/>
      <c r="JIV18" s="375"/>
      <c r="JIW18" s="376"/>
      <c r="JIX18" s="375"/>
      <c r="JIY18" s="375"/>
      <c r="JIZ18" s="375"/>
      <c r="JJA18" s="375"/>
      <c r="JJB18" s="376"/>
      <c r="JJC18" s="375"/>
      <c r="JJD18" s="376"/>
      <c r="JJE18" s="375"/>
      <c r="JJF18" s="375"/>
      <c r="JJG18" s="375"/>
      <c r="JJH18" s="375"/>
      <c r="JJI18" s="376"/>
      <c r="JJJ18" s="375"/>
      <c r="JJK18" s="376"/>
      <c r="JJL18" s="375"/>
      <c r="JJM18" s="375"/>
      <c r="JJN18" s="375"/>
      <c r="JJO18" s="375"/>
      <c r="JJP18" s="376"/>
      <c r="JJQ18" s="375"/>
      <c r="JJR18" s="376"/>
      <c r="JJS18" s="375"/>
      <c r="JJT18" s="375"/>
      <c r="JJU18" s="375"/>
      <c r="JJV18" s="375"/>
      <c r="JJW18" s="376"/>
      <c r="JJX18" s="375"/>
      <c r="JJY18" s="376"/>
      <c r="JJZ18" s="375"/>
      <c r="JKA18" s="375"/>
      <c r="JKB18" s="375"/>
      <c r="JKC18" s="375"/>
      <c r="JKD18" s="376"/>
      <c r="JKE18" s="375"/>
      <c r="JKF18" s="376"/>
      <c r="JKG18" s="375"/>
      <c r="JKH18" s="375"/>
      <c r="JKI18" s="375"/>
      <c r="JKJ18" s="375"/>
      <c r="JKK18" s="376"/>
      <c r="JKL18" s="375"/>
      <c r="JKM18" s="376"/>
      <c r="JKN18" s="375"/>
      <c r="JKO18" s="375"/>
      <c r="JKP18" s="375"/>
      <c r="JKQ18" s="375"/>
      <c r="JKR18" s="376"/>
      <c r="JKS18" s="375"/>
      <c r="JKT18" s="376"/>
      <c r="JKU18" s="375"/>
      <c r="JKV18" s="375"/>
      <c r="JKW18" s="375"/>
      <c r="JKX18" s="375"/>
      <c r="JKY18" s="376"/>
      <c r="JKZ18" s="375"/>
      <c r="JLA18" s="376"/>
      <c r="JLB18" s="375"/>
      <c r="JLC18" s="375"/>
      <c r="JLD18" s="375"/>
      <c r="JLE18" s="375"/>
      <c r="JLF18" s="376"/>
      <c r="JLG18" s="375"/>
      <c r="JLH18" s="376"/>
      <c r="JLI18" s="375"/>
      <c r="JLJ18" s="375"/>
      <c r="JLK18" s="375"/>
      <c r="JLL18" s="375"/>
      <c r="JLM18" s="376"/>
      <c r="JLN18" s="375"/>
      <c r="JLO18" s="376"/>
      <c r="JLP18" s="375"/>
      <c r="JLQ18" s="375"/>
      <c r="JLR18" s="375"/>
      <c r="JLS18" s="375"/>
      <c r="JLT18" s="376"/>
      <c r="JLU18" s="375"/>
      <c r="JLV18" s="376"/>
      <c r="JLW18" s="375"/>
      <c r="JLX18" s="375"/>
      <c r="JLY18" s="375"/>
      <c r="JLZ18" s="375"/>
      <c r="JMA18" s="376"/>
      <c r="JMB18" s="375"/>
      <c r="JMC18" s="376"/>
      <c r="JMD18" s="375"/>
      <c r="JME18" s="375"/>
      <c r="JMF18" s="375"/>
      <c r="JMG18" s="375"/>
      <c r="JMH18" s="376"/>
      <c r="JMI18" s="375"/>
      <c r="JMJ18" s="376"/>
      <c r="JMK18" s="375"/>
      <c r="JML18" s="375"/>
      <c r="JMM18" s="375"/>
      <c r="JMN18" s="375"/>
      <c r="JMO18" s="376"/>
      <c r="JMP18" s="375"/>
      <c r="JMQ18" s="376"/>
      <c r="JMR18" s="375"/>
      <c r="JMS18" s="375"/>
      <c r="JMT18" s="375"/>
      <c r="JMU18" s="375"/>
      <c r="JMV18" s="376"/>
      <c r="JMW18" s="375"/>
      <c r="JMX18" s="376"/>
      <c r="JMY18" s="375"/>
      <c r="JMZ18" s="375"/>
      <c r="JNA18" s="375"/>
      <c r="JNB18" s="375"/>
      <c r="JNC18" s="376"/>
      <c r="JND18" s="375"/>
      <c r="JNE18" s="376"/>
      <c r="JNF18" s="375"/>
      <c r="JNG18" s="375"/>
      <c r="JNH18" s="375"/>
      <c r="JNI18" s="375"/>
      <c r="JNJ18" s="376"/>
      <c r="JNK18" s="375"/>
      <c r="JNL18" s="376"/>
      <c r="JNM18" s="375"/>
      <c r="JNN18" s="375"/>
      <c r="JNO18" s="375"/>
      <c r="JNP18" s="375"/>
      <c r="JNQ18" s="376"/>
      <c r="JNR18" s="375"/>
      <c r="JNS18" s="376"/>
      <c r="JNT18" s="375"/>
      <c r="JNU18" s="375"/>
      <c r="JNV18" s="375"/>
      <c r="JNW18" s="375"/>
      <c r="JNX18" s="376"/>
      <c r="JNY18" s="375"/>
      <c r="JNZ18" s="376"/>
      <c r="JOA18" s="375"/>
      <c r="JOB18" s="375"/>
      <c r="JOC18" s="375"/>
      <c r="JOD18" s="375"/>
      <c r="JOE18" s="376"/>
      <c r="JOF18" s="375"/>
      <c r="JOG18" s="376"/>
      <c r="JOH18" s="375"/>
      <c r="JOI18" s="375"/>
      <c r="JOJ18" s="375"/>
      <c r="JOK18" s="375"/>
      <c r="JOL18" s="376"/>
      <c r="JOM18" s="375"/>
      <c r="JON18" s="376"/>
      <c r="JOO18" s="375"/>
      <c r="JOP18" s="375"/>
      <c r="JOQ18" s="375"/>
      <c r="JOR18" s="375"/>
      <c r="JOS18" s="376"/>
      <c r="JOT18" s="375"/>
      <c r="JOU18" s="376"/>
      <c r="JOV18" s="375"/>
      <c r="JOW18" s="375"/>
      <c r="JOX18" s="375"/>
      <c r="JOY18" s="375"/>
      <c r="JOZ18" s="376"/>
      <c r="JPA18" s="375"/>
      <c r="JPB18" s="376"/>
      <c r="JPC18" s="375"/>
      <c r="JPD18" s="375"/>
      <c r="JPE18" s="375"/>
      <c r="JPF18" s="375"/>
      <c r="JPG18" s="376"/>
      <c r="JPH18" s="375"/>
      <c r="JPI18" s="376"/>
      <c r="JPJ18" s="375"/>
      <c r="JPK18" s="375"/>
      <c r="JPL18" s="375"/>
      <c r="JPM18" s="375"/>
      <c r="JPN18" s="376"/>
      <c r="JPO18" s="375"/>
      <c r="JPP18" s="376"/>
      <c r="JPQ18" s="375"/>
      <c r="JPR18" s="375"/>
      <c r="JPS18" s="375"/>
      <c r="JPT18" s="375"/>
      <c r="JPU18" s="376"/>
      <c r="JPV18" s="375"/>
      <c r="JPW18" s="376"/>
      <c r="JPX18" s="375"/>
      <c r="JPY18" s="375"/>
      <c r="JPZ18" s="375"/>
      <c r="JQA18" s="375"/>
      <c r="JQB18" s="376"/>
      <c r="JQC18" s="375"/>
      <c r="JQD18" s="376"/>
      <c r="JQE18" s="375"/>
      <c r="JQF18" s="375"/>
      <c r="JQG18" s="375"/>
      <c r="JQH18" s="375"/>
      <c r="JQI18" s="376"/>
      <c r="JQJ18" s="375"/>
      <c r="JQK18" s="376"/>
      <c r="JQL18" s="375"/>
      <c r="JQM18" s="375"/>
      <c r="JQN18" s="375"/>
      <c r="JQO18" s="375"/>
      <c r="JQP18" s="376"/>
      <c r="JQQ18" s="375"/>
      <c r="JQR18" s="376"/>
      <c r="JQS18" s="375"/>
      <c r="JQT18" s="375"/>
      <c r="JQU18" s="375"/>
      <c r="JQV18" s="375"/>
      <c r="JQW18" s="376"/>
      <c r="JQX18" s="375"/>
      <c r="JQY18" s="376"/>
      <c r="JQZ18" s="375"/>
      <c r="JRA18" s="375"/>
      <c r="JRB18" s="375"/>
      <c r="JRC18" s="375"/>
      <c r="JRD18" s="376"/>
      <c r="JRE18" s="375"/>
      <c r="JRF18" s="376"/>
      <c r="JRG18" s="375"/>
      <c r="JRH18" s="375"/>
      <c r="JRI18" s="375"/>
      <c r="JRJ18" s="375"/>
      <c r="JRK18" s="376"/>
      <c r="JRL18" s="375"/>
      <c r="JRM18" s="376"/>
      <c r="JRN18" s="375"/>
      <c r="JRO18" s="375"/>
      <c r="JRP18" s="375"/>
      <c r="JRQ18" s="375"/>
      <c r="JRR18" s="376"/>
      <c r="JRS18" s="375"/>
      <c r="JRT18" s="376"/>
      <c r="JRU18" s="375"/>
      <c r="JRV18" s="375"/>
      <c r="JRW18" s="375"/>
      <c r="JRX18" s="375"/>
      <c r="JRY18" s="376"/>
      <c r="JRZ18" s="375"/>
      <c r="JSA18" s="376"/>
      <c r="JSB18" s="375"/>
      <c r="JSC18" s="375"/>
      <c r="JSD18" s="375"/>
      <c r="JSE18" s="375"/>
      <c r="JSF18" s="376"/>
      <c r="JSG18" s="375"/>
      <c r="JSH18" s="376"/>
      <c r="JSI18" s="375"/>
      <c r="JSJ18" s="375"/>
      <c r="JSK18" s="375"/>
      <c r="JSL18" s="375"/>
      <c r="JSM18" s="376"/>
      <c r="JSN18" s="375"/>
      <c r="JSO18" s="376"/>
      <c r="JSP18" s="375"/>
      <c r="JSQ18" s="375"/>
      <c r="JSR18" s="375"/>
      <c r="JSS18" s="375"/>
      <c r="JST18" s="376"/>
      <c r="JSU18" s="375"/>
      <c r="JSV18" s="376"/>
      <c r="JSW18" s="375"/>
      <c r="JSX18" s="375"/>
      <c r="JSY18" s="375"/>
      <c r="JSZ18" s="375"/>
      <c r="JTA18" s="376"/>
      <c r="JTB18" s="375"/>
      <c r="JTC18" s="376"/>
      <c r="JTD18" s="375"/>
      <c r="JTE18" s="375"/>
      <c r="JTF18" s="375"/>
      <c r="JTG18" s="375"/>
      <c r="JTH18" s="376"/>
      <c r="JTI18" s="375"/>
      <c r="JTJ18" s="376"/>
      <c r="JTK18" s="375"/>
      <c r="JTL18" s="375"/>
      <c r="JTM18" s="375"/>
      <c r="JTN18" s="375"/>
      <c r="JTO18" s="376"/>
      <c r="JTP18" s="375"/>
      <c r="JTQ18" s="376"/>
      <c r="JTR18" s="375"/>
      <c r="JTS18" s="375"/>
      <c r="JTT18" s="375"/>
      <c r="JTU18" s="375"/>
      <c r="JTV18" s="376"/>
      <c r="JTW18" s="375"/>
      <c r="JTX18" s="376"/>
      <c r="JTY18" s="375"/>
      <c r="JTZ18" s="375"/>
      <c r="JUA18" s="375"/>
      <c r="JUB18" s="375"/>
      <c r="JUC18" s="376"/>
      <c r="JUD18" s="375"/>
      <c r="JUE18" s="376"/>
      <c r="JUF18" s="375"/>
      <c r="JUG18" s="375"/>
      <c r="JUH18" s="375"/>
      <c r="JUI18" s="375"/>
      <c r="JUJ18" s="376"/>
      <c r="JUK18" s="375"/>
      <c r="JUL18" s="376"/>
      <c r="JUM18" s="375"/>
      <c r="JUN18" s="375"/>
      <c r="JUO18" s="375"/>
      <c r="JUP18" s="375"/>
      <c r="JUQ18" s="376"/>
      <c r="JUR18" s="375"/>
      <c r="JUS18" s="376"/>
      <c r="JUT18" s="375"/>
      <c r="JUU18" s="375"/>
      <c r="JUV18" s="375"/>
      <c r="JUW18" s="375"/>
      <c r="JUX18" s="376"/>
      <c r="JUY18" s="375"/>
      <c r="JUZ18" s="376"/>
      <c r="JVA18" s="375"/>
      <c r="JVB18" s="375"/>
      <c r="JVC18" s="375"/>
      <c r="JVD18" s="375"/>
      <c r="JVE18" s="376"/>
      <c r="JVF18" s="375"/>
      <c r="JVG18" s="376"/>
      <c r="JVH18" s="375"/>
      <c r="JVI18" s="375"/>
      <c r="JVJ18" s="375"/>
      <c r="JVK18" s="375"/>
      <c r="JVL18" s="376"/>
      <c r="JVM18" s="375"/>
      <c r="JVN18" s="376"/>
      <c r="JVO18" s="375"/>
      <c r="JVP18" s="375"/>
      <c r="JVQ18" s="375"/>
      <c r="JVR18" s="375"/>
      <c r="JVS18" s="376"/>
      <c r="JVT18" s="375"/>
      <c r="JVU18" s="376"/>
      <c r="JVV18" s="375"/>
      <c r="JVW18" s="375"/>
      <c r="JVX18" s="375"/>
      <c r="JVY18" s="375"/>
      <c r="JVZ18" s="376"/>
      <c r="JWA18" s="375"/>
      <c r="JWB18" s="376"/>
      <c r="JWC18" s="375"/>
      <c r="JWD18" s="375"/>
      <c r="JWE18" s="375"/>
      <c r="JWF18" s="375"/>
      <c r="JWG18" s="376"/>
      <c r="JWH18" s="375"/>
      <c r="JWI18" s="376"/>
      <c r="JWJ18" s="375"/>
      <c r="JWK18" s="375"/>
      <c r="JWL18" s="375"/>
      <c r="JWM18" s="375"/>
      <c r="JWN18" s="376"/>
      <c r="JWO18" s="375"/>
      <c r="JWP18" s="376"/>
      <c r="JWQ18" s="375"/>
      <c r="JWR18" s="375"/>
      <c r="JWS18" s="375"/>
      <c r="JWT18" s="375"/>
      <c r="JWU18" s="376"/>
      <c r="JWV18" s="375"/>
      <c r="JWW18" s="376"/>
      <c r="JWX18" s="375"/>
      <c r="JWY18" s="375"/>
      <c r="JWZ18" s="375"/>
      <c r="JXA18" s="375"/>
      <c r="JXB18" s="376"/>
      <c r="JXC18" s="375"/>
      <c r="JXD18" s="376"/>
      <c r="JXE18" s="375"/>
      <c r="JXF18" s="375"/>
      <c r="JXG18" s="375"/>
      <c r="JXH18" s="375"/>
      <c r="JXI18" s="376"/>
      <c r="JXJ18" s="375"/>
      <c r="JXK18" s="376"/>
      <c r="JXL18" s="375"/>
      <c r="JXM18" s="375"/>
      <c r="JXN18" s="375"/>
      <c r="JXO18" s="375"/>
      <c r="JXP18" s="376"/>
      <c r="JXQ18" s="375"/>
      <c r="JXR18" s="376"/>
      <c r="JXS18" s="375"/>
      <c r="JXT18" s="375"/>
      <c r="JXU18" s="375"/>
      <c r="JXV18" s="375"/>
      <c r="JXW18" s="376"/>
      <c r="JXX18" s="375"/>
      <c r="JXY18" s="376"/>
      <c r="JXZ18" s="375"/>
      <c r="JYA18" s="375"/>
      <c r="JYB18" s="375"/>
      <c r="JYC18" s="375"/>
      <c r="JYD18" s="376"/>
      <c r="JYE18" s="375"/>
      <c r="JYF18" s="376"/>
      <c r="JYG18" s="375"/>
      <c r="JYH18" s="375"/>
      <c r="JYI18" s="375"/>
      <c r="JYJ18" s="375"/>
      <c r="JYK18" s="376"/>
      <c r="JYL18" s="375"/>
      <c r="JYM18" s="376"/>
      <c r="JYN18" s="375"/>
      <c r="JYO18" s="375"/>
      <c r="JYP18" s="375"/>
      <c r="JYQ18" s="375"/>
      <c r="JYR18" s="376"/>
      <c r="JYS18" s="375"/>
      <c r="JYT18" s="376"/>
      <c r="JYU18" s="375"/>
      <c r="JYV18" s="375"/>
      <c r="JYW18" s="375"/>
      <c r="JYX18" s="375"/>
      <c r="JYY18" s="376"/>
      <c r="JYZ18" s="375"/>
      <c r="JZA18" s="376"/>
      <c r="JZB18" s="375"/>
      <c r="JZC18" s="375"/>
      <c r="JZD18" s="375"/>
      <c r="JZE18" s="375"/>
      <c r="JZF18" s="376"/>
      <c r="JZG18" s="375"/>
      <c r="JZH18" s="376"/>
      <c r="JZI18" s="375"/>
      <c r="JZJ18" s="375"/>
      <c r="JZK18" s="375"/>
      <c r="JZL18" s="375"/>
      <c r="JZM18" s="376"/>
      <c r="JZN18" s="375"/>
      <c r="JZO18" s="376"/>
      <c r="JZP18" s="375"/>
      <c r="JZQ18" s="375"/>
      <c r="JZR18" s="375"/>
      <c r="JZS18" s="375"/>
      <c r="JZT18" s="376"/>
      <c r="JZU18" s="375"/>
      <c r="JZV18" s="376"/>
      <c r="JZW18" s="375"/>
      <c r="JZX18" s="375"/>
      <c r="JZY18" s="375"/>
      <c r="JZZ18" s="375"/>
      <c r="KAA18" s="376"/>
      <c r="KAB18" s="375"/>
      <c r="KAC18" s="376"/>
      <c r="KAD18" s="375"/>
      <c r="KAE18" s="375"/>
      <c r="KAF18" s="375"/>
      <c r="KAG18" s="375"/>
      <c r="KAH18" s="376"/>
      <c r="KAI18" s="375"/>
      <c r="KAJ18" s="376"/>
      <c r="KAK18" s="375"/>
      <c r="KAL18" s="375"/>
      <c r="KAM18" s="375"/>
      <c r="KAN18" s="375"/>
      <c r="KAO18" s="376"/>
      <c r="KAP18" s="375"/>
      <c r="KAQ18" s="376"/>
      <c r="KAR18" s="375"/>
      <c r="KAS18" s="375"/>
      <c r="KAT18" s="375"/>
      <c r="KAU18" s="375"/>
      <c r="KAV18" s="376"/>
      <c r="KAW18" s="375"/>
      <c r="KAX18" s="376"/>
      <c r="KAY18" s="375"/>
      <c r="KAZ18" s="375"/>
      <c r="KBA18" s="375"/>
      <c r="KBB18" s="375"/>
      <c r="KBC18" s="376"/>
      <c r="KBD18" s="375"/>
      <c r="KBE18" s="376"/>
      <c r="KBF18" s="375"/>
      <c r="KBG18" s="375"/>
      <c r="KBH18" s="375"/>
      <c r="KBI18" s="375"/>
      <c r="KBJ18" s="376"/>
      <c r="KBK18" s="375"/>
      <c r="KBL18" s="376"/>
      <c r="KBM18" s="375"/>
      <c r="KBN18" s="375"/>
      <c r="KBO18" s="375"/>
      <c r="KBP18" s="375"/>
      <c r="KBQ18" s="376"/>
      <c r="KBR18" s="375"/>
      <c r="KBS18" s="376"/>
      <c r="KBT18" s="375"/>
      <c r="KBU18" s="375"/>
      <c r="KBV18" s="375"/>
      <c r="KBW18" s="375"/>
      <c r="KBX18" s="376"/>
      <c r="KBY18" s="375"/>
      <c r="KBZ18" s="376"/>
      <c r="KCA18" s="375"/>
      <c r="KCB18" s="375"/>
      <c r="KCC18" s="375"/>
      <c r="KCD18" s="375"/>
      <c r="KCE18" s="376"/>
      <c r="KCF18" s="375"/>
      <c r="KCG18" s="376"/>
      <c r="KCH18" s="375"/>
      <c r="KCI18" s="375"/>
      <c r="KCJ18" s="375"/>
      <c r="KCK18" s="375"/>
      <c r="KCL18" s="376"/>
      <c r="KCM18" s="375"/>
      <c r="KCN18" s="376"/>
      <c r="KCO18" s="375"/>
      <c r="KCP18" s="375"/>
      <c r="KCQ18" s="375"/>
      <c r="KCR18" s="375"/>
      <c r="KCS18" s="376"/>
      <c r="KCT18" s="375"/>
      <c r="KCU18" s="376"/>
      <c r="KCV18" s="375"/>
      <c r="KCW18" s="375"/>
      <c r="KCX18" s="375"/>
      <c r="KCY18" s="375"/>
      <c r="KCZ18" s="376"/>
      <c r="KDA18" s="375"/>
      <c r="KDB18" s="376"/>
      <c r="KDC18" s="375"/>
      <c r="KDD18" s="375"/>
      <c r="KDE18" s="375"/>
      <c r="KDF18" s="375"/>
      <c r="KDG18" s="376"/>
      <c r="KDH18" s="375"/>
      <c r="KDI18" s="376"/>
      <c r="KDJ18" s="375"/>
      <c r="KDK18" s="375"/>
      <c r="KDL18" s="375"/>
      <c r="KDM18" s="375"/>
      <c r="KDN18" s="376"/>
      <c r="KDO18" s="375"/>
      <c r="KDP18" s="376"/>
      <c r="KDQ18" s="375"/>
      <c r="KDR18" s="375"/>
      <c r="KDS18" s="375"/>
      <c r="KDT18" s="375"/>
      <c r="KDU18" s="376"/>
      <c r="KDV18" s="375"/>
      <c r="KDW18" s="376"/>
      <c r="KDX18" s="375"/>
      <c r="KDY18" s="375"/>
      <c r="KDZ18" s="375"/>
      <c r="KEA18" s="375"/>
      <c r="KEB18" s="376"/>
      <c r="KEC18" s="375"/>
      <c r="KED18" s="376"/>
      <c r="KEE18" s="375"/>
      <c r="KEF18" s="375"/>
      <c r="KEG18" s="375"/>
      <c r="KEH18" s="375"/>
      <c r="KEI18" s="376"/>
      <c r="KEJ18" s="375"/>
      <c r="KEK18" s="376"/>
      <c r="KEL18" s="375"/>
      <c r="KEM18" s="375"/>
      <c r="KEN18" s="375"/>
      <c r="KEO18" s="375"/>
      <c r="KEP18" s="376"/>
      <c r="KEQ18" s="375"/>
      <c r="KER18" s="376"/>
      <c r="KES18" s="375"/>
      <c r="KET18" s="375"/>
      <c r="KEU18" s="375"/>
      <c r="KEV18" s="375"/>
      <c r="KEW18" s="376"/>
      <c r="KEX18" s="375"/>
      <c r="KEY18" s="376"/>
      <c r="KEZ18" s="375"/>
      <c r="KFA18" s="375"/>
      <c r="KFB18" s="375"/>
      <c r="KFC18" s="375"/>
      <c r="KFD18" s="376"/>
      <c r="KFE18" s="375"/>
      <c r="KFF18" s="376"/>
      <c r="KFG18" s="375"/>
      <c r="KFH18" s="375"/>
      <c r="KFI18" s="375"/>
      <c r="KFJ18" s="375"/>
      <c r="KFK18" s="376"/>
      <c r="KFL18" s="375"/>
      <c r="KFM18" s="376"/>
      <c r="KFN18" s="375"/>
      <c r="KFO18" s="375"/>
      <c r="KFP18" s="375"/>
      <c r="KFQ18" s="375"/>
      <c r="KFR18" s="376"/>
      <c r="KFS18" s="375"/>
      <c r="KFT18" s="376"/>
      <c r="KFU18" s="375"/>
      <c r="KFV18" s="375"/>
      <c r="KFW18" s="375"/>
      <c r="KFX18" s="375"/>
      <c r="KFY18" s="376"/>
      <c r="KFZ18" s="375"/>
      <c r="KGA18" s="376"/>
      <c r="KGB18" s="375"/>
      <c r="KGC18" s="375"/>
      <c r="KGD18" s="375"/>
      <c r="KGE18" s="375"/>
      <c r="KGF18" s="376"/>
      <c r="KGG18" s="375"/>
      <c r="KGH18" s="376"/>
      <c r="KGI18" s="375"/>
      <c r="KGJ18" s="375"/>
      <c r="KGK18" s="375"/>
      <c r="KGL18" s="375"/>
      <c r="KGM18" s="376"/>
      <c r="KGN18" s="375"/>
      <c r="KGO18" s="376"/>
      <c r="KGP18" s="375"/>
      <c r="KGQ18" s="375"/>
      <c r="KGR18" s="375"/>
      <c r="KGS18" s="375"/>
      <c r="KGT18" s="376"/>
      <c r="KGU18" s="375"/>
      <c r="KGV18" s="376"/>
      <c r="KGW18" s="375"/>
      <c r="KGX18" s="375"/>
      <c r="KGY18" s="375"/>
      <c r="KGZ18" s="375"/>
      <c r="KHA18" s="376"/>
      <c r="KHB18" s="375"/>
      <c r="KHC18" s="376"/>
      <c r="KHD18" s="375"/>
      <c r="KHE18" s="375"/>
      <c r="KHF18" s="375"/>
      <c r="KHG18" s="375"/>
      <c r="KHH18" s="376"/>
      <c r="KHI18" s="375"/>
      <c r="KHJ18" s="376"/>
      <c r="KHK18" s="375"/>
      <c r="KHL18" s="375"/>
      <c r="KHM18" s="375"/>
      <c r="KHN18" s="375"/>
      <c r="KHO18" s="376"/>
      <c r="KHP18" s="375"/>
      <c r="KHQ18" s="376"/>
      <c r="KHR18" s="375"/>
      <c r="KHS18" s="375"/>
      <c r="KHT18" s="375"/>
      <c r="KHU18" s="375"/>
      <c r="KHV18" s="376"/>
      <c r="KHW18" s="375"/>
      <c r="KHX18" s="376"/>
      <c r="KHY18" s="375"/>
      <c r="KHZ18" s="375"/>
      <c r="KIA18" s="375"/>
      <c r="KIB18" s="375"/>
      <c r="KIC18" s="376"/>
      <c r="KID18" s="375"/>
      <c r="KIE18" s="376"/>
      <c r="KIF18" s="375"/>
      <c r="KIG18" s="375"/>
      <c r="KIH18" s="375"/>
      <c r="KII18" s="375"/>
      <c r="KIJ18" s="376"/>
      <c r="KIK18" s="375"/>
      <c r="KIL18" s="376"/>
      <c r="KIM18" s="375"/>
      <c r="KIN18" s="375"/>
      <c r="KIO18" s="375"/>
      <c r="KIP18" s="375"/>
      <c r="KIQ18" s="376"/>
      <c r="KIR18" s="375"/>
      <c r="KIS18" s="376"/>
      <c r="KIT18" s="375"/>
      <c r="KIU18" s="375"/>
      <c r="KIV18" s="375"/>
      <c r="KIW18" s="375"/>
      <c r="KIX18" s="376"/>
      <c r="KIY18" s="375"/>
      <c r="KIZ18" s="376"/>
      <c r="KJA18" s="375"/>
      <c r="KJB18" s="375"/>
      <c r="KJC18" s="375"/>
      <c r="KJD18" s="375"/>
      <c r="KJE18" s="376"/>
      <c r="KJF18" s="375"/>
      <c r="KJG18" s="376"/>
      <c r="KJH18" s="375"/>
      <c r="KJI18" s="375"/>
      <c r="KJJ18" s="375"/>
      <c r="KJK18" s="375"/>
      <c r="KJL18" s="376"/>
      <c r="KJM18" s="375"/>
      <c r="KJN18" s="376"/>
      <c r="KJO18" s="375"/>
      <c r="KJP18" s="375"/>
      <c r="KJQ18" s="375"/>
      <c r="KJR18" s="375"/>
      <c r="KJS18" s="376"/>
      <c r="KJT18" s="375"/>
      <c r="KJU18" s="376"/>
      <c r="KJV18" s="375"/>
      <c r="KJW18" s="375"/>
      <c r="KJX18" s="375"/>
      <c r="KJY18" s="375"/>
      <c r="KJZ18" s="376"/>
      <c r="KKA18" s="375"/>
      <c r="KKB18" s="376"/>
      <c r="KKC18" s="375"/>
      <c r="KKD18" s="375"/>
      <c r="KKE18" s="375"/>
      <c r="KKF18" s="375"/>
      <c r="KKG18" s="376"/>
      <c r="KKH18" s="375"/>
      <c r="KKI18" s="376"/>
      <c r="KKJ18" s="375"/>
      <c r="KKK18" s="375"/>
      <c r="KKL18" s="375"/>
      <c r="KKM18" s="375"/>
      <c r="KKN18" s="376"/>
      <c r="KKO18" s="375"/>
      <c r="KKP18" s="376"/>
      <c r="KKQ18" s="375"/>
      <c r="KKR18" s="375"/>
      <c r="KKS18" s="375"/>
      <c r="KKT18" s="375"/>
      <c r="KKU18" s="376"/>
      <c r="KKV18" s="375"/>
      <c r="KKW18" s="376"/>
      <c r="KKX18" s="375"/>
      <c r="KKY18" s="375"/>
      <c r="KKZ18" s="375"/>
      <c r="KLA18" s="375"/>
      <c r="KLB18" s="376"/>
      <c r="KLC18" s="375"/>
      <c r="KLD18" s="376"/>
      <c r="KLE18" s="375"/>
      <c r="KLF18" s="375"/>
      <c r="KLG18" s="375"/>
      <c r="KLH18" s="375"/>
      <c r="KLI18" s="376"/>
      <c r="KLJ18" s="375"/>
      <c r="KLK18" s="376"/>
      <c r="KLL18" s="375"/>
      <c r="KLM18" s="375"/>
      <c r="KLN18" s="375"/>
      <c r="KLO18" s="375"/>
      <c r="KLP18" s="376"/>
      <c r="KLQ18" s="375"/>
      <c r="KLR18" s="376"/>
      <c r="KLS18" s="375"/>
      <c r="KLT18" s="375"/>
      <c r="KLU18" s="375"/>
      <c r="KLV18" s="375"/>
      <c r="KLW18" s="376"/>
      <c r="KLX18" s="375"/>
      <c r="KLY18" s="376"/>
      <c r="KLZ18" s="375"/>
      <c r="KMA18" s="375"/>
      <c r="KMB18" s="375"/>
      <c r="KMC18" s="375"/>
      <c r="KMD18" s="376"/>
      <c r="KME18" s="375"/>
      <c r="KMF18" s="376"/>
      <c r="KMG18" s="375"/>
      <c r="KMH18" s="375"/>
      <c r="KMI18" s="375"/>
      <c r="KMJ18" s="375"/>
      <c r="KMK18" s="376"/>
      <c r="KML18" s="375"/>
      <c r="KMM18" s="376"/>
      <c r="KMN18" s="375"/>
      <c r="KMO18" s="375"/>
      <c r="KMP18" s="375"/>
      <c r="KMQ18" s="375"/>
      <c r="KMR18" s="376"/>
      <c r="KMS18" s="375"/>
      <c r="KMT18" s="376"/>
      <c r="KMU18" s="375"/>
      <c r="KMV18" s="375"/>
      <c r="KMW18" s="375"/>
      <c r="KMX18" s="375"/>
      <c r="KMY18" s="376"/>
      <c r="KMZ18" s="375"/>
      <c r="KNA18" s="376"/>
      <c r="KNB18" s="375"/>
      <c r="KNC18" s="375"/>
      <c r="KND18" s="375"/>
      <c r="KNE18" s="375"/>
      <c r="KNF18" s="376"/>
      <c r="KNG18" s="375"/>
      <c r="KNH18" s="376"/>
      <c r="KNI18" s="375"/>
      <c r="KNJ18" s="375"/>
      <c r="KNK18" s="375"/>
      <c r="KNL18" s="375"/>
      <c r="KNM18" s="376"/>
      <c r="KNN18" s="375"/>
      <c r="KNO18" s="376"/>
      <c r="KNP18" s="375"/>
      <c r="KNQ18" s="375"/>
      <c r="KNR18" s="375"/>
      <c r="KNS18" s="375"/>
      <c r="KNT18" s="376"/>
      <c r="KNU18" s="375"/>
      <c r="KNV18" s="376"/>
      <c r="KNW18" s="375"/>
      <c r="KNX18" s="375"/>
      <c r="KNY18" s="375"/>
      <c r="KNZ18" s="375"/>
      <c r="KOA18" s="376"/>
      <c r="KOB18" s="375"/>
      <c r="KOC18" s="376"/>
      <c r="KOD18" s="375"/>
      <c r="KOE18" s="375"/>
      <c r="KOF18" s="375"/>
      <c r="KOG18" s="375"/>
      <c r="KOH18" s="376"/>
      <c r="KOI18" s="375"/>
      <c r="KOJ18" s="376"/>
      <c r="KOK18" s="375"/>
      <c r="KOL18" s="375"/>
      <c r="KOM18" s="375"/>
      <c r="KON18" s="375"/>
      <c r="KOO18" s="376"/>
      <c r="KOP18" s="375"/>
      <c r="KOQ18" s="376"/>
      <c r="KOR18" s="375"/>
      <c r="KOS18" s="375"/>
      <c r="KOT18" s="375"/>
      <c r="KOU18" s="375"/>
      <c r="KOV18" s="376"/>
      <c r="KOW18" s="375"/>
      <c r="KOX18" s="376"/>
      <c r="KOY18" s="375"/>
      <c r="KOZ18" s="375"/>
      <c r="KPA18" s="375"/>
      <c r="KPB18" s="375"/>
      <c r="KPC18" s="376"/>
      <c r="KPD18" s="375"/>
      <c r="KPE18" s="376"/>
      <c r="KPF18" s="375"/>
      <c r="KPG18" s="375"/>
      <c r="KPH18" s="375"/>
      <c r="KPI18" s="375"/>
      <c r="KPJ18" s="376"/>
      <c r="KPK18" s="375"/>
      <c r="KPL18" s="376"/>
      <c r="KPM18" s="375"/>
      <c r="KPN18" s="375"/>
      <c r="KPO18" s="375"/>
      <c r="KPP18" s="375"/>
      <c r="KPQ18" s="376"/>
      <c r="KPR18" s="375"/>
      <c r="KPS18" s="376"/>
      <c r="KPT18" s="375"/>
      <c r="KPU18" s="375"/>
      <c r="KPV18" s="375"/>
      <c r="KPW18" s="375"/>
      <c r="KPX18" s="376"/>
      <c r="KPY18" s="375"/>
      <c r="KPZ18" s="376"/>
      <c r="KQA18" s="375"/>
      <c r="KQB18" s="375"/>
      <c r="KQC18" s="375"/>
      <c r="KQD18" s="375"/>
      <c r="KQE18" s="376"/>
      <c r="KQF18" s="375"/>
      <c r="KQG18" s="376"/>
      <c r="KQH18" s="375"/>
      <c r="KQI18" s="375"/>
      <c r="KQJ18" s="375"/>
      <c r="KQK18" s="375"/>
      <c r="KQL18" s="376"/>
      <c r="KQM18" s="375"/>
      <c r="KQN18" s="376"/>
      <c r="KQO18" s="375"/>
      <c r="KQP18" s="375"/>
      <c r="KQQ18" s="375"/>
      <c r="KQR18" s="375"/>
      <c r="KQS18" s="376"/>
      <c r="KQT18" s="375"/>
      <c r="KQU18" s="376"/>
      <c r="KQV18" s="375"/>
      <c r="KQW18" s="375"/>
      <c r="KQX18" s="375"/>
      <c r="KQY18" s="375"/>
      <c r="KQZ18" s="376"/>
      <c r="KRA18" s="375"/>
      <c r="KRB18" s="376"/>
      <c r="KRC18" s="375"/>
      <c r="KRD18" s="375"/>
      <c r="KRE18" s="375"/>
      <c r="KRF18" s="375"/>
      <c r="KRG18" s="376"/>
      <c r="KRH18" s="375"/>
      <c r="KRI18" s="376"/>
      <c r="KRJ18" s="375"/>
      <c r="KRK18" s="375"/>
      <c r="KRL18" s="375"/>
      <c r="KRM18" s="375"/>
      <c r="KRN18" s="376"/>
      <c r="KRO18" s="375"/>
      <c r="KRP18" s="376"/>
      <c r="KRQ18" s="375"/>
      <c r="KRR18" s="375"/>
      <c r="KRS18" s="375"/>
      <c r="KRT18" s="375"/>
      <c r="KRU18" s="376"/>
      <c r="KRV18" s="375"/>
      <c r="KRW18" s="376"/>
      <c r="KRX18" s="375"/>
      <c r="KRY18" s="375"/>
      <c r="KRZ18" s="375"/>
      <c r="KSA18" s="375"/>
      <c r="KSB18" s="376"/>
      <c r="KSC18" s="375"/>
      <c r="KSD18" s="376"/>
      <c r="KSE18" s="375"/>
      <c r="KSF18" s="375"/>
      <c r="KSG18" s="375"/>
      <c r="KSH18" s="375"/>
      <c r="KSI18" s="376"/>
      <c r="KSJ18" s="375"/>
      <c r="KSK18" s="376"/>
      <c r="KSL18" s="375"/>
      <c r="KSM18" s="375"/>
      <c r="KSN18" s="375"/>
      <c r="KSO18" s="375"/>
      <c r="KSP18" s="376"/>
      <c r="KSQ18" s="375"/>
      <c r="KSR18" s="376"/>
      <c r="KSS18" s="375"/>
      <c r="KST18" s="375"/>
      <c r="KSU18" s="375"/>
      <c r="KSV18" s="375"/>
      <c r="KSW18" s="376"/>
      <c r="KSX18" s="375"/>
      <c r="KSY18" s="376"/>
      <c r="KSZ18" s="375"/>
      <c r="KTA18" s="375"/>
      <c r="KTB18" s="375"/>
      <c r="KTC18" s="375"/>
      <c r="KTD18" s="376"/>
      <c r="KTE18" s="375"/>
      <c r="KTF18" s="376"/>
      <c r="KTG18" s="375"/>
      <c r="KTH18" s="375"/>
      <c r="KTI18" s="375"/>
      <c r="KTJ18" s="375"/>
      <c r="KTK18" s="376"/>
      <c r="KTL18" s="375"/>
      <c r="KTM18" s="376"/>
      <c r="KTN18" s="375"/>
      <c r="KTO18" s="375"/>
      <c r="KTP18" s="375"/>
      <c r="KTQ18" s="375"/>
      <c r="KTR18" s="376"/>
      <c r="KTS18" s="375"/>
      <c r="KTT18" s="376"/>
      <c r="KTU18" s="375"/>
      <c r="KTV18" s="375"/>
      <c r="KTW18" s="375"/>
      <c r="KTX18" s="375"/>
      <c r="KTY18" s="376"/>
      <c r="KTZ18" s="375"/>
      <c r="KUA18" s="376"/>
      <c r="KUB18" s="375"/>
      <c r="KUC18" s="375"/>
      <c r="KUD18" s="375"/>
      <c r="KUE18" s="375"/>
      <c r="KUF18" s="376"/>
      <c r="KUG18" s="375"/>
      <c r="KUH18" s="376"/>
      <c r="KUI18" s="375"/>
      <c r="KUJ18" s="375"/>
      <c r="KUK18" s="375"/>
      <c r="KUL18" s="375"/>
      <c r="KUM18" s="376"/>
      <c r="KUN18" s="375"/>
      <c r="KUO18" s="376"/>
      <c r="KUP18" s="375"/>
      <c r="KUQ18" s="375"/>
      <c r="KUR18" s="375"/>
      <c r="KUS18" s="375"/>
      <c r="KUT18" s="376"/>
      <c r="KUU18" s="375"/>
      <c r="KUV18" s="376"/>
      <c r="KUW18" s="375"/>
      <c r="KUX18" s="375"/>
      <c r="KUY18" s="375"/>
      <c r="KUZ18" s="375"/>
      <c r="KVA18" s="376"/>
      <c r="KVB18" s="375"/>
      <c r="KVC18" s="376"/>
      <c r="KVD18" s="375"/>
      <c r="KVE18" s="375"/>
      <c r="KVF18" s="375"/>
      <c r="KVG18" s="375"/>
      <c r="KVH18" s="376"/>
      <c r="KVI18" s="375"/>
      <c r="KVJ18" s="376"/>
      <c r="KVK18" s="375"/>
      <c r="KVL18" s="375"/>
      <c r="KVM18" s="375"/>
      <c r="KVN18" s="375"/>
      <c r="KVO18" s="376"/>
      <c r="KVP18" s="375"/>
      <c r="KVQ18" s="376"/>
      <c r="KVR18" s="375"/>
      <c r="KVS18" s="375"/>
      <c r="KVT18" s="375"/>
      <c r="KVU18" s="375"/>
      <c r="KVV18" s="376"/>
      <c r="KVW18" s="375"/>
      <c r="KVX18" s="376"/>
      <c r="KVY18" s="375"/>
      <c r="KVZ18" s="375"/>
      <c r="KWA18" s="375"/>
      <c r="KWB18" s="375"/>
      <c r="KWC18" s="376"/>
      <c r="KWD18" s="375"/>
      <c r="KWE18" s="376"/>
      <c r="KWF18" s="375"/>
      <c r="KWG18" s="375"/>
      <c r="KWH18" s="375"/>
      <c r="KWI18" s="375"/>
      <c r="KWJ18" s="376"/>
      <c r="KWK18" s="375"/>
      <c r="KWL18" s="376"/>
      <c r="KWM18" s="375"/>
      <c r="KWN18" s="375"/>
      <c r="KWO18" s="375"/>
      <c r="KWP18" s="375"/>
      <c r="KWQ18" s="376"/>
      <c r="KWR18" s="375"/>
      <c r="KWS18" s="376"/>
      <c r="KWT18" s="375"/>
      <c r="KWU18" s="375"/>
      <c r="KWV18" s="375"/>
      <c r="KWW18" s="375"/>
      <c r="KWX18" s="376"/>
      <c r="KWY18" s="375"/>
      <c r="KWZ18" s="376"/>
      <c r="KXA18" s="375"/>
      <c r="KXB18" s="375"/>
      <c r="KXC18" s="375"/>
      <c r="KXD18" s="375"/>
      <c r="KXE18" s="376"/>
      <c r="KXF18" s="375"/>
      <c r="KXG18" s="376"/>
      <c r="KXH18" s="375"/>
      <c r="KXI18" s="375"/>
      <c r="KXJ18" s="375"/>
      <c r="KXK18" s="375"/>
      <c r="KXL18" s="376"/>
      <c r="KXM18" s="375"/>
      <c r="KXN18" s="376"/>
      <c r="KXO18" s="375"/>
      <c r="KXP18" s="375"/>
      <c r="KXQ18" s="375"/>
      <c r="KXR18" s="375"/>
      <c r="KXS18" s="376"/>
      <c r="KXT18" s="375"/>
      <c r="KXU18" s="376"/>
      <c r="KXV18" s="375"/>
      <c r="KXW18" s="375"/>
      <c r="KXX18" s="375"/>
      <c r="KXY18" s="375"/>
      <c r="KXZ18" s="376"/>
      <c r="KYA18" s="375"/>
      <c r="KYB18" s="376"/>
      <c r="KYC18" s="375"/>
      <c r="KYD18" s="375"/>
      <c r="KYE18" s="375"/>
      <c r="KYF18" s="375"/>
      <c r="KYG18" s="376"/>
      <c r="KYH18" s="375"/>
      <c r="KYI18" s="376"/>
      <c r="KYJ18" s="375"/>
      <c r="KYK18" s="375"/>
      <c r="KYL18" s="375"/>
      <c r="KYM18" s="375"/>
      <c r="KYN18" s="376"/>
      <c r="KYO18" s="375"/>
      <c r="KYP18" s="376"/>
      <c r="KYQ18" s="375"/>
      <c r="KYR18" s="375"/>
      <c r="KYS18" s="375"/>
      <c r="KYT18" s="375"/>
      <c r="KYU18" s="376"/>
      <c r="KYV18" s="375"/>
      <c r="KYW18" s="376"/>
      <c r="KYX18" s="375"/>
      <c r="KYY18" s="375"/>
      <c r="KYZ18" s="375"/>
      <c r="KZA18" s="375"/>
      <c r="KZB18" s="376"/>
      <c r="KZC18" s="375"/>
      <c r="KZD18" s="376"/>
      <c r="KZE18" s="375"/>
      <c r="KZF18" s="375"/>
      <c r="KZG18" s="375"/>
      <c r="KZH18" s="375"/>
      <c r="KZI18" s="376"/>
      <c r="KZJ18" s="375"/>
      <c r="KZK18" s="376"/>
      <c r="KZL18" s="375"/>
      <c r="KZM18" s="375"/>
      <c r="KZN18" s="375"/>
      <c r="KZO18" s="375"/>
      <c r="KZP18" s="376"/>
      <c r="KZQ18" s="375"/>
      <c r="KZR18" s="376"/>
      <c r="KZS18" s="375"/>
      <c r="KZT18" s="375"/>
      <c r="KZU18" s="375"/>
      <c r="KZV18" s="375"/>
      <c r="KZW18" s="376"/>
      <c r="KZX18" s="375"/>
      <c r="KZY18" s="376"/>
      <c r="KZZ18" s="375"/>
      <c r="LAA18" s="375"/>
      <c r="LAB18" s="375"/>
      <c r="LAC18" s="375"/>
      <c r="LAD18" s="376"/>
      <c r="LAE18" s="375"/>
      <c r="LAF18" s="376"/>
      <c r="LAG18" s="375"/>
      <c r="LAH18" s="375"/>
      <c r="LAI18" s="375"/>
      <c r="LAJ18" s="375"/>
      <c r="LAK18" s="376"/>
      <c r="LAL18" s="375"/>
      <c r="LAM18" s="376"/>
      <c r="LAN18" s="375"/>
      <c r="LAO18" s="375"/>
      <c r="LAP18" s="375"/>
      <c r="LAQ18" s="375"/>
      <c r="LAR18" s="376"/>
      <c r="LAS18" s="375"/>
      <c r="LAT18" s="376"/>
      <c r="LAU18" s="375"/>
      <c r="LAV18" s="375"/>
      <c r="LAW18" s="375"/>
      <c r="LAX18" s="375"/>
      <c r="LAY18" s="376"/>
      <c r="LAZ18" s="375"/>
      <c r="LBA18" s="376"/>
      <c r="LBB18" s="375"/>
      <c r="LBC18" s="375"/>
      <c r="LBD18" s="375"/>
      <c r="LBE18" s="375"/>
      <c r="LBF18" s="376"/>
      <c r="LBG18" s="375"/>
      <c r="LBH18" s="376"/>
      <c r="LBI18" s="375"/>
      <c r="LBJ18" s="375"/>
      <c r="LBK18" s="375"/>
      <c r="LBL18" s="375"/>
      <c r="LBM18" s="376"/>
      <c r="LBN18" s="375"/>
      <c r="LBO18" s="376"/>
      <c r="LBP18" s="375"/>
      <c r="LBQ18" s="375"/>
      <c r="LBR18" s="375"/>
      <c r="LBS18" s="375"/>
      <c r="LBT18" s="376"/>
      <c r="LBU18" s="375"/>
      <c r="LBV18" s="376"/>
      <c r="LBW18" s="375"/>
      <c r="LBX18" s="375"/>
      <c r="LBY18" s="375"/>
      <c r="LBZ18" s="375"/>
      <c r="LCA18" s="376"/>
      <c r="LCB18" s="375"/>
      <c r="LCC18" s="376"/>
      <c r="LCD18" s="375"/>
      <c r="LCE18" s="375"/>
      <c r="LCF18" s="375"/>
      <c r="LCG18" s="375"/>
      <c r="LCH18" s="376"/>
      <c r="LCI18" s="375"/>
      <c r="LCJ18" s="376"/>
      <c r="LCK18" s="375"/>
      <c r="LCL18" s="375"/>
      <c r="LCM18" s="375"/>
      <c r="LCN18" s="375"/>
      <c r="LCO18" s="376"/>
      <c r="LCP18" s="375"/>
      <c r="LCQ18" s="376"/>
      <c r="LCR18" s="375"/>
      <c r="LCS18" s="375"/>
      <c r="LCT18" s="375"/>
      <c r="LCU18" s="375"/>
      <c r="LCV18" s="376"/>
      <c r="LCW18" s="375"/>
      <c r="LCX18" s="376"/>
      <c r="LCY18" s="375"/>
      <c r="LCZ18" s="375"/>
      <c r="LDA18" s="375"/>
      <c r="LDB18" s="375"/>
      <c r="LDC18" s="376"/>
      <c r="LDD18" s="375"/>
      <c r="LDE18" s="376"/>
      <c r="LDF18" s="375"/>
      <c r="LDG18" s="375"/>
      <c r="LDH18" s="375"/>
      <c r="LDI18" s="375"/>
      <c r="LDJ18" s="376"/>
      <c r="LDK18" s="375"/>
      <c r="LDL18" s="376"/>
      <c r="LDM18" s="375"/>
      <c r="LDN18" s="375"/>
      <c r="LDO18" s="375"/>
      <c r="LDP18" s="375"/>
      <c r="LDQ18" s="376"/>
      <c r="LDR18" s="375"/>
      <c r="LDS18" s="376"/>
      <c r="LDT18" s="375"/>
      <c r="LDU18" s="375"/>
      <c r="LDV18" s="375"/>
      <c r="LDW18" s="375"/>
      <c r="LDX18" s="376"/>
      <c r="LDY18" s="375"/>
      <c r="LDZ18" s="376"/>
      <c r="LEA18" s="375"/>
      <c r="LEB18" s="375"/>
      <c r="LEC18" s="375"/>
      <c r="LED18" s="375"/>
      <c r="LEE18" s="376"/>
      <c r="LEF18" s="375"/>
      <c r="LEG18" s="376"/>
      <c r="LEH18" s="375"/>
      <c r="LEI18" s="375"/>
      <c r="LEJ18" s="375"/>
      <c r="LEK18" s="375"/>
      <c r="LEL18" s="376"/>
      <c r="LEM18" s="375"/>
      <c r="LEN18" s="376"/>
      <c r="LEO18" s="375"/>
      <c r="LEP18" s="375"/>
      <c r="LEQ18" s="375"/>
      <c r="LER18" s="375"/>
      <c r="LES18" s="376"/>
      <c r="LET18" s="375"/>
      <c r="LEU18" s="376"/>
      <c r="LEV18" s="375"/>
      <c r="LEW18" s="375"/>
      <c r="LEX18" s="375"/>
      <c r="LEY18" s="375"/>
      <c r="LEZ18" s="376"/>
      <c r="LFA18" s="375"/>
      <c r="LFB18" s="376"/>
      <c r="LFC18" s="375"/>
      <c r="LFD18" s="375"/>
      <c r="LFE18" s="375"/>
      <c r="LFF18" s="375"/>
      <c r="LFG18" s="376"/>
      <c r="LFH18" s="375"/>
      <c r="LFI18" s="376"/>
      <c r="LFJ18" s="375"/>
      <c r="LFK18" s="375"/>
      <c r="LFL18" s="375"/>
      <c r="LFM18" s="375"/>
      <c r="LFN18" s="376"/>
      <c r="LFO18" s="375"/>
      <c r="LFP18" s="376"/>
      <c r="LFQ18" s="375"/>
      <c r="LFR18" s="375"/>
      <c r="LFS18" s="375"/>
      <c r="LFT18" s="375"/>
      <c r="LFU18" s="376"/>
      <c r="LFV18" s="375"/>
      <c r="LFW18" s="376"/>
      <c r="LFX18" s="375"/>
      <c r="LFY18" s="375"/>
      <c r="LFZ18" s="375"/>
      <c r="LGA18" s="375"/>
      <c r="LGB18" s="376"/>
      <c r="LGC18" s="375"/>
      <c r="LGD18" s="376"/>
      <c r="LGE18" s="375"/>
      <c r="LGF18" s="375"/>
      <c r="LGG18" s="375"/>
      <c r="LGH18" s="375"/>
      <c r="LGI18" s="376"/>
      <c r="LGJ18" s="375"/>
      <c r="LGK18" s="376"/>
      <c r="LGL18" s="375"/>
      <c r="LGM18" s="375"/>
      <c r="LGN18" s="375"/>
      <c r="LGO18" s="375"/>
      <c r="LGP18" s="376"/>
      <c r="LGQ18" s="375"/>
      <c r="LGR18" s="376"/>
      <c r="LGS18" s="375"/>
      <c r="LGT18" s="375"/>
      <c r="LGU18" s="375"/>
      <c r="LGV18" s="375"/>
      <c r="LGW18" s="376"/>
      <c r="LGX18" s="375"/>
      <c r="LGY18" s="376"/>
      <c r="LGZ18" s="375"/>
      <c r="LHA18" s="375"/>
      <c r="LHB18" s="375"/>
      <c r="LHC18" s="375"/>
      <c r="LHD18" s="376"/>
      <c r="LHE18" s="375"/>
      <c r="LHF18" s="376"/>
      <c r="LHG18" s="375"/>
      <c r="LHH18" s="375"/>
      <c r="LHI18" s="375"/>
      <c r="LHJ18" s="375"/>
      <c r="LHK18" s="376"/>
      <c r="LHL18" s="375"/>
      <c r="LHM18" s="376"/>
      <c r="LHN18" s="375"/>
      <c r="LHO18" s="375"/>
      <c r="LHP18" s="375"/>
      <c r="LHQ18" s="375"/>
      <c r="LHR18" s="376"/>
      <c r="LHS18" s="375"/>
      <c r="LHT18" s="376"/>
      <c r="LHU18" s="375"/>
      <c r="LHV18" s="375"/>
      <c r="LHW18" s="375"/>
      <c r="LHX18" s="375"/>
      <c r="LHY18" s="376"/>
      <c r="LHZ18" s="375"/>
      <c r="LIA18" s="376"/>
      <c r="LIB18" s="375"/>
      <c r="LIC18" s="375"/>
      <c r="LID18" s="375"/>
      <c r="LIE18" s="375"/>
      <c r="LIF18" s="376"/>
      <c r="LIG18" s="375"/>
      <c r="LIH18" s="376"/>
      <c r="LII18" s="375"/>
      <c r="LIJ18" s="375"/>
      <c r="LIK18" s="375"/>
      <c r="LIL18" s="375"/>
      <c r="LIM18" s="376"/>
      <c r="LIN18" s="375"/>
      <c r="LIO18" s="376"/>
      <c r="LIP18" s="375"/>
      <c r="LIQ18" s="375"/>
      <c r="LIR18" s="375"/>
      <c r="LIS18" s="375"/>
      <c r="LIT18" s="376"/>
      <c r="LIU18" s="375"/>
      <c r="LIV18" s="376"/>
      <c r="LIW18" s="375"/>
      <c r="LIX18" s="375"/>
      <c r="LIY18" s="375"/>
      <c r="LIZ18" s="375"/>
      <c r="LJA18" s="376"/>
      <c r="LJB18" s="375"/>
      <c r="LJC18" s="376"/>
      <c r="LJD18" s="375"/>
      <c r="LJE18" s="375"/>
      <c r="LJF18" s="375"/>
      <c r="LJG18" s="375"/>
      <c r="LJH18" s="376"/>
      <c r="LJI18" s="375"/>
      <c r="LJJ18" s="376"/>
      <c r="LJK18" s="375"/>
      <c r="LJL18" s="375"/>
      <c r="LJM18" s="375"/>
      <c r="LJN18" s="375"/>
      <c r="LJO18" s="376"/>
      <c r="LJP18" s="375"/>
      <c r="LJQ18" s="376"/>
      <c r="LJR18" s="375"/>
      <c r="LJS18" s="375"/>
      <c r="LJT18" s="375"/>
      <c r="LJU18" s="375"/>
      <c r="LJV18" s="376"/>
      <c r="LJW18" s="375"/>
      <c r="LJX18" s="376"/>
      <c r="LJY18" s="375"/>
      <c r="LJZ18" s="375"/>
      <c r="LKA18" s="375"/>
      <c r="LKB18" s="375"/>
      <c r="LKC18" s="376"/>
      <c r="LKD18" s="375"/>
      <c r="LKE18" s="376"/>
      <c r="LKF18" s="375"/>
      <c r="LKG18" s="375"/>
      <c r="LKH18" s="375"/>
      <c r="LKI18" s="375"/>
      <c r="LKJ18" s="376"/>
      <c r="LKK18" s="375"/>
      <c r="LKL18" s="376"/>
      <c r="LKM18" s="375"/>
      <c r="LKN18" s="375"/>
      <c r="LKO18" s="375"/>
      <c r="LKP18" s="375"/>
      <c r="LKQ18" s="376"/>
      <c r="LKR18" s="375"/>
      <c r="LKS18" s="376"/>
      <c r="LKT18" s="375"/>
      <c r="LKU18" s="375"/>
      <c r="LKV18" s="375"/>
      <c r="LKW18" s="375"/>
      <c r="LKX18" s="376"/>
      <c r="LKY18" s="375"/>
      <c r="LKZ18" s="376"/>
      <c r="LLA18" s="375"/>
      <c r="LLB18" s="375"/>
      <c r="LLC18" s="375"/>
      <c r="LLD18" s="375"/>
      <c r="LLE18" s="376"/>
      <c r="LLF18" s="375"/>
      <c r="LLG18" s="376"/>
      <c r="LLH18" s="375"/>
      <c r="LLI18" s="375"/>
      <c r="LLJ18" s="375"/>
      <c r="LLK18" s="375"/>
      <c r="LLL18" s="376"/>
      <c r="LLM18" s="375"/>
      <c r="LLN18" s="376"/>
      <c r="LLO18" s="375"/>
      <c r="LLP18" s="375"/>
      <c r="LLQ18" s="375"/>
      <c r="LLR18" s="375"/>
      <c r="LLS18" s="376"/>
      <c r="LLT18" s="375"/>
      <c r="LLU18" s="376"/>
      <c r="LLV18" s="375"/>
      <c r="LLW18" s="375"/>
      <c r="LLX18" s="375"/>
      <c r="LLY18" s="375"/>
      <c r="LLZ18" s="376"/>
      <c r="LMA18" s="375"/>
      <c r="LMB18" s="376"/>
      <c r="LMC18" s="375"/>
      <c r="LMD18" s="375"/>
      <c r="LME18" s="375"/>
      <c r="LMF18" s="375"/>
      <c r="LMG18" s="376"/>
      <c r="LMH18" s="375"/>
      <c r="LMI18" s="376"/>
      <c r="LMJ18" s="375"/>
      <c r="LMK18" s="375"/>
      <c r="LML18" s="375"/>
      <c r="LMM18" s="375"/>
      <c r="LMN18" s="376"/>
      <c r="LMO18" s="375"/>
      <c r="LMP18" s="376"/>
      <c r="LMQ18" s="375"/>
      <c r="LMR18" s="375"/>
      <c r="LMS18" s="375"/>
      <c r="LMT18" s="375"/>
      <c r="LMU18" s="376"/>
      <c r="LMV18" s="375"/>
      <c r="LMW18" s="376"/>
      <c r="LMX18" s="375"/>
      <c r="LMY18" s="375"/>
      <c r="LMZ18" s="375"/>
      <c r="LNA18" s="375"/>
      <c r="LNB18" s="376"/>
      <c r="LNC18" s="375"/>
      <c r="LND18" s="376"/>
      <c r="LNE18" s="375"/>
      <c r="LNF18" s="375"/>
      <c r="LNG18" s="375"/>
      <c r="LNH18" s="375"/>
      <c r="LNI18" s="376"/>
      <c r="LNJ18" s="375"/>
      <c r="LNK18" s="376"/>
      <c r="LNL18" s="375"/>
      <c r="LNM18" s="375"/>
      <c r="LNN18" s="375"/>
      <c r="LNO18" s="375"/>
      <c r="LNP18" s="376"/>
      <c r="LNQ18" s="375"/>
      <c r="LNR18" s="376"/>
      <c r="LNS18" s="375"/>
      <c r="LNT18" s="375"/>
      <c r="LNU18" s="375"/>
      <c r="LNV18" s="375"/>
      <c r="LNW18" s="376"/>
      <c r="LNX18" s="375"/>
      <c r="LNY18" s="376"/>
      <c r="LNZ18" s="375"/>
      <c r="LOA18" s="375"/>
      <c r="LOB18" s="375"/>
      <c r="LOC18" s="375"/>
      <c r="LOD18" s="376"/>
      <c r="LOE18" s="375"/>
      <c r="LOF18" s="376"/>
      <c r="LOG18" s="375"/>
      <c r="LOH18" s="375"/>
      <c r="LOI18" s="375"/>
      <c r="LOJ18" s="375"/>
      <c r="LOK18" s="376"/>
      <c r="LOL18" s="375"/>
      <c r="LOM18" s="376"/>
      <c r="LON18" s="375"/>
      <c r="LOO18" s="375"/>
      <c r="LOP18" s="375"/>
      <c r="LOQ18" s="375"/>
      <c r="LOR18" s="376"/>
      <c r="LOS18" s="375"/>
      <c r="LOT18" s="376"/>
      <c r="LOU18" s="375"/>
      <c r="LOV18" s="375"/>
      <c r="LOW18" s="375"/>
      <c r="LOX18" s="375"/>
      <c r="LOY18" s="376"/>
      <c r="LOZ18" s="375"/>
      <c r="LPA18" s="376"/>
      <c r="LPB18" s="375"/>
      <c r="LPC18" s="375"/>
      <c r="LPD18" s="375"/>
      <c r="LPE18" s="375"/>
      <c r="LPF18" s="376"/>
      <c r="LPG18" s="375"/>
      <c r="LPH18" s="376"/>
      <c r="LPI18" s="375"/>
      <c r="LPJ18" s="375"/>
      <c r="LPK18" s="375"/>
      <c r="LPL18" s="375"/>
      <c r="LPM18" s="376"/>
      <c r="LPN18" s="375"/>
      <c r="LPO18" s="376"/>
      <c r="LPP18" s="375"/>
      <c r="LPQ18" s="375"/>
      <c r="LPR18" s="375"/>
      <c r="LPS18" s="375"/>
      <c r="LPT18" s="376"/>
      <c r="LPU18" s="375"/>
      <c r="LPV18" s="376"/>
      <c r="LPW18" s="375"/>
      <c r="LPX18" s="375"/>
      <c r="LPY18" s="375"/>
      <c r="LPZ18" s="375"/>
      <c r="LQA18" s="376"/>
      <c r="LQB18" s="375"/>
      <c r="LQC18" s="376"/>
      <c r="LQD18" s="375"/>
      <c r="LQE18" s="375"/>
      <c r="LQF18" s="375"/>
      <c r="LQG18" s="375"/>
      <c r="LQH18" s="376"/>
      <c r="LQI18" s="375"/>
      <c r="LQJ18" s="376"/>
      <c r="LQK18" s="375"/>
      <c r="LQL18" s="375"/>
      <c r="LQM18" s="375"/>
      <c r="LQN18" s="375"/>
      <c r="LQO18" s="376"/>
      <c r="LQP18" s="375"/>
      <c r="LQQ18" s="376"/>
      <c r="LQR18" s="375"/>
      <c r="LQS18" s="375"/>
      <c r="LQT18" s="375"/>
      <c r="LQU18" s="375"/>
      <c r="LQV18" s="376"/>
      <c r="LQW18" s="375"/>
      <c r="LQX18" s="376"/>
      <c r="LQY18" s="375"/>
      <c r="LQZ18" s="375"/>
      <c r="LRA18" s="375"/>
      <c r="LRB18" s="375"/>
      <c r="LRC18" s="376"/>
      <c r="LRD18" s="375"/>
      <c r="LRE18" s="376"/>
      <c r="LRF18" s="375"/>
      <c r="LRG18" s="375"/>
      <c r="LRH18" s="375"/>
      <c r="LRI18" s="375"/>
      <c r="LRJ18" s="376"/>
      <c r="LRK18" s="375"/>
      <c r="LRL18" s="376"/>
      <c r="LRM18" s="375"/>
      <c r="LRN18" s="375"/>
      <c r="LRO18" s="375"/>
      <c r="LRP18" s="375"/>
      <c r="LRQ18" s="376"/>
      <c r="LRR18" s="375"/>
      <c r="LRS18" s="376"/>
      <c r="LRT18" s="375"/>
      <c r="LRU18" s="375"/>
      <c r="LRV18" s="375"/>
      <c r="LRW18" s="375"/>
      <c r="LRX18" s="376"/>
      <c r="LRY18" s="375"/>
      <c r="LRZ18" s="376"/>
      <c r="LSA18" s="375"/>
      <c r="LSB18" s="375"/>
      <c r="LSC18" s="375"/>
      <c r="LSD18" s="375"/>
      <c r="LSE18" s="376"/>
      <c r="LSF18" s="375"/>
      <c r="LSG18" s="376"/>
      <c r="LSH18" s="375"/>
      <c r="LSI18" s="375"/>
      <c r="LSJ18" s="375"/>
      <c r="LSK18" s="375"/>
      <c r="LSL18" s="376"/>
      <c r="LSM18" s="375"/>
      <c r="LSN18" s="376"/>
      <c r="LSO18" s="375"/>
      <c r="LSP18" s="375"/>
      <c r="LSQ18" s="375"/>
      <c r="LSR18" s="375"/>
      <c r="LSS18" s="376"/>
      <c r="LST18" s="375"/>
      <c r="LSU18" s="376"/>
      <c r="LSV18" s="375"/>
      <c r="LSW18" s="375"/>
      <c r="LSX18" s="375"/>
      <c r="LSY18" s="375"/>
      <c r="LSZ18" s="376"/>
      <c r="LTA18" s="375"/>
      <c r="LTB18" s="376"/>
      <c r="LTC18" s="375"/>
      <c r="LTD18" s="375"/>
      <c r="LTE18" s="375"/>
      <c r="LTF18" s="375"/>
      <c r="LTG18" s="376"/>
      <c r="LTH18" s="375"/>
      <c r="LTI18" s="376"/>
      <c r="LTJ18" s="375"/>
      <c r="LTK18" s="375"/>
      <c r="LTL18" s="375"/>
      <c r="LTM18" s="375"/>
      <c r="LTN18" s="376"/>
      <c r="LTO18" s="375"/>
      <c r="LTP18" s="376"/>
      <c r="LTQ18" s="375"/>
      <c r="LTR18" s="375"/>
      <c r="LTS18" s="375"/>
      <c r="LTT18" s="375"/>
      <c r="LTU18" s="376"/>
      <c r="LTV18" s="375"/>
      <c r="LTW18" s="376"/>
      <c r="LTX18" s="375"/>
      <c r="LTY18" s="375"/>
      <c r="LTZ18" s="375"/>
      <c r="LUA18" s="375"/>
      <c r="LUB18" s="376"/>
      <c r="LUC18" s="375"/>
      <c r="LUD18" s="376"/>
      <c r="LUE18" s="375"/>
      <c r="LUF18" s="375"/>
      <c r="LUG18" s="375"/>
      <c r="LUH18" s="375"/>
      <c r="LUI18" s="376"/>
      <c r="LUJ18" s="375"/>
      <c r="LUK18" s="376"/>
      <c r="LUL18" s="375"/>
      <c r="LUM18" s="375"/>
      <c r="LUN18" s="375"/>
      <c r="LUO18" s="375"/>
      <c r="LUP18" s="376"/>
      <c r="LUQ18" s="375"/>
      <c r="LUR18" s="376"/>
      <c r="LUS18" s="375"/>
      <c r="LUT18" s="375"/>
      <c r="LUU18" s="375"/>
      <c r="LUV18" s="375"/>
      <c r="LUW18" s="376"/>
      <c r="LUX18" s="375"/>
      <c r="LUY18" s="376"/>
      <c r="LUZ18" s="375"/>
      <c r="LVA18" s="375"/>
      <c r="LVB18" s="375"/>
      <c r="LVC18" s="375"/>
      <c r="LVD18" s="376"/>
      <c r="LVE18" s="375"/>
      <c r="LVF18" s="376"/>
      <c r="LVG18" s="375"/>
      <c r="LVH18" s="375"/>
      <c r="LVI18" s="375"/>
      <c r="LVJ18" s="375"/>
      <c r="LVK18" s="376"/>
      <c r="LVL18" s="375"/>
      <c r="LVM18" s="376"/>
      <c r="LVN18" s="375"/>
      <c r="LVO18" s="375"/>
      <c r="LVP18" s="375"/>
      <c r="LVQ18" s="375"/>
      <c r="LVR18" s="376"/>
      <c r="LVS18" s="375"/>
      <c r="LVT18" s="376"/>
      <c r="LVU18" s="375"/>
      <c r="LVV18" s="375"/>
      <c r="LVW18" s="375"/>
      <c r="LVX18" s="375"/>
      <c r="LVY18" s="376"/>
      <c r="LVZ18" s="375"/>
      <c r="LWA18" s="376"/>
      <c r="LWB18" s="375"/>
      <c r="LWC18" s="375"/>
      <c r="LWD18" s="375"/>
      <c r="LWE18" s="375"/>
      <c r="LWF18" s="376"/>
      <c r="LWG18" s="375"/>
      <c r="LWH18" s="376"/>
      <c r="LWI18" s="375"/>
      <c r="LWJ18" s="375"/>
      <c r="LWK18" s="375"/>
      <c r="LWL18" s="375"/>
      <c r="LWM18" s="376"/>
      <c r="LWN18" s="375"/>
      <c r="LWO18" s="376"/>
      <c r="LWP18" s="375"/>
      <c r="LWQ18" s="375"/>
      <c r="LWR18" s="375"/>
      <c r="LWS18" s="375"/>
      <c r="LWT18" s="376"/>
      <c r="LWU18" s="375"/>
      <c r="LWV18" s="376"/>
      <c r="LWW18" s="375"/>
      <c r="LWX18" s="375"/>
      <c r="LWY18" s="375"/>
      <c r="LWZ18" s="375"/>
      <c r="LXA18" s="376"/>
      <c r="LXB18" s="375"/>
      <c r="LXC18" s="376"/>
      <c r="LXD18" s="375"/>
      <c r="LXE18" s="375"/>
      <c r="LXF18" s="375"/>
      <c r="LXG18" s="375"/>
      <c r="LXH18" s="376"/>
      <c r="LXI18" s="375"/>
      <c r="LXJ18" s="376"/>
      <c r="LXK18" s="375"/>
      <c r="LXL18" s="375"/>
      <c r="LXM18" s="375"/>
      <c r="LXN18" s="375"/>
      <c r="LXO18" s="376"/>
      <c r="LXP18" s="375"/>
      <c r="LXQ18" s="376"/>
      <c r="LXR18" s="375"/>
      <c r="LXS18" s="375"/>
      <c r="LXT18" s="375"/>
      <c r="LXU18" s="375"/>
      <c r="LXV18" s="376"/>
      <c r="LXW18" s="375"/>
      <c r="LXX18" s="376"/>
      <c r="LXY18" s="375"/>
      <c r="LXZ18" s="375"/>
      <c r="LYA18" s="375"/>
      <c r="LYB18" s="375"/>
      <c r="LYC18" s="376"/>
      <c r="LYD18" s="375"/>
      <c r="LYE18" s="376"/>
      <c r="LYF18" s="375"/>
      <c r="LYG18" s="375"/>
      <c r="LYH18" s="375"/>
      <c r="LYI18" s="375"/>
      <c r="LYJ18" s="376"/>
      <c r="LYK18" s="375"/>
      <c r="LYL18" s="376"/>
      <c r="LYM18" s="375"/>
      <c r="LYN18" s="375"/>
      <c r="LYO18" s="375"/>
      <c r="LYP18" s="375"/>
      <c r="LYQ18" s="376"/>
      <c r="LYR18" s="375"/>
      <c r="LYS18" s="376"/>
      <c r="LYT18" s="375"/>
      <c r="LYU18" s="375"/>
      <c r="LYV18" s="375"/>
      <c r="LYW18" s="375"/>
      <c r="LYX18" s="376"/>
      <c r="LYY18" s="375"/>
      <c r="LYZ18" s="376"/>
      <c r="LZA18" s="375"/>
      <c r="LZB18" s="375"/>
      <c r="LZC18" s="375"/>
      <c r="LZD18" s="375"/>
      <c r="LZE18" s="376"/>
      <c r="LZF18" s="375"/>
      <c r="LZG18" s="376"/>
      <c r="LZH18" s="375"/>
      <c r="LZI18" s="375"/>
      <c r="LZJ18" s="375"/>
      <c r="LZK18" s="375"/>
      <c r="LZL18" s="376"/>
      <c r="LZM18" s="375"/>
      <c r="LZN18" s="376"/>
      <c r="LZO18" s="375"/>
      <c r="LZP18" s="375"/>
      <c r="LZQ18" s="375"/>
      <c r="LZR18" s="375"/>
      <c r="LZS18" s="376"/>
      <c r="LZT18" s="375"/>
      <c r="LZU18" s="376"/>
      <c r="LZV18" s="375"/>
      <c r="LZW18" s="375"/>
      <c r="LZX18" s="375"/>
      <c r="LZY18" s="375"/>
      <c r="LZZ18" s="376"/>
      <c r="MAA18" s="375"/>
      <c r="MAB18" s="376"/>
      <c r="MAC18" s="375"/>
      <c r="MAD18" s="375"/>
      <c r="MAE18" s="375"/>
      <c r="MAF18" s="375"/>
      <c r="MAG18" s="376"/>
      <c r="MAH18" s="375"/>
      <c r="MAI18" s="376"/>
      <c r="MAJ18" s="375"/>
      <c r="MAK18" s="375"/>
      <c r="MAL18" s="375"/>
      <c r="MAM18" s="375"/>
      <c r="MAN18" s="376"/>
      <c r="MAO18" s="375"/>
      <c r="MAP18" s="376"/>
      <c r="MAQ18" s="375"/>
      <c r="MAR18" s="375"/>
      <c r="MAS18" s="375"/>
      <c r="MAT18" s="375"/>
      <c r="MAU18" s="376"/>
      <c r="MAV18" s="375"/>
      <c r="MAW18" s="376"/>
      <c r="MAX18" s="375"/>
      <c r="MAY18" s="375"/>
      <c r="MAZ18" s="375"/>
      <c r="MBA18" s="375"/>
      <c r="MBB18" s="376"/>
      <c r="MBC18" s="375"/>
      <c r="MBD18" s="376"/>
      <c r="MBE18" s="375"/>
      <c r="MBF18" s="375"/>
      <c r="MBG18" s="375"/>
      <c r="MBH18" s="375"/>
      <c r="MBI18" s="376"/>
      <c r="MBJ18" s="375"/>
      <c r="MBK18" s="376"/>
      <c r="MBL18" s="375"/>
      <c r="MBM18" s="375"/>
      <c r="MBN18" s="375"/>
      <c r="MBO18" s="375"/>
      <c r="MBP18" s="376"/>
      <c r="MBQ18" s="375"/>
      <c r="MBR18" s="376"/>
      <c r="MBS18" s="375"/>
      <c r="MBT18" s="375"/>
      <c r="MBU18" s="375"/>
      <c r="MBV18" s="375"/>
      <c r="MBW18" s="376"/>
      <c r="MBX18" s="375"/>
      <c r="MBY18" s="376"/>
      <c r="MBZ18" s="375"/>
      <c r="MCA18" s="375"/>
      <c r="MCB18" s="375"/>
      <c r="MCC18" s="375"/>
      <c r="MCD18" s="376"/>
      <c r="MCE18" s="375"/>
      <c r="MCF18" s="376"/>
      <c r="MCG18" s="375"/>
      <c r="MCH18" s="375"/>
      <c r="MCI18" s="375"/>
      <c r="MCJ18" s="375"/>
      <c r="MCK18" s="376"/>
      <c r="MCL18" s="375"/>
      <c r="MCM18" s="376"/>
      <c r="MCN18" s="375"/>
      <c r="MCO18" s="375"/>
      <c r="MCP18" s="375"/>
      <c r="MCQ18" s="375"/>
      <c r="MCR18" s="376"/>
      <c r="MCS18" s="375"/>
      <c r="MCT18" s="376"/>
      <c r="MCU18" s="375"/>
      <c r="MCV18" s="375"/>
      <c r="MCW18" s="375"/>
      <c r="MCX18" s="375"/>
      <c r="MCY18" s="376"/>
      <c r="MCZ18" s="375"/>
      <c r="MDA18" s="376"/>
      <c r="MDB18" s="375"/>
      <c r="MDC18" s="375"/>
      <c r="MDD18" s="375"/>
      <c r="MDE18" s="375"/>
      <c r="MDF18" s="376"/>
      <c r="MDG18" s="375"/>
      <c r="MDH18" s="376"/>
      <c r="MDI18" s="375"/>
      <c r="MDJ18" s="375"/>
      <c r="MDK18" s="375"/>
      <c r="MDL18" s="375"/>
      <c r="MDM18" s="376"/>
      <c r="MDN18" s="375"/>
      <c r="MDO18" s="376"/>
      <c r="MDP18" s="375"/>
      <c r="MDQ18" s="375"/>
      <c r="MDR18" s="375"/>
      <c r="MDS18" s="375"/>
      <c r="MDT18" s="376"/>
      <c r="MDU18" s="375"/>
      <c r="MDV18" s="376"/>
      <c r="MDW18" s="375"/>
      <c r="MDX18" s="375"/>
      <c r="MDY18" s="375"/>
      <c r="MDZ18" s="375"/>
      <c r="MEA18" s="376"/>
      <c r="MEB18" s="375"/>
      <c r="MEC18" s="376"/>
      <c r="MED18" s="375"/>
      <c r="MEE18" s="375"/>
      <c r="MEF18" s="375"/>
      <c r="MEG18" s="375"/>
      <c r="MEH18" s="376"/>
      <c r="MEI18" s="375"/>
      <c r="MEJ18" s="376"/>
      <c r="MEK18" s="375"/>
      <c r="MEL18" s="375"/>
      <c r="MEM18" s="375"/>
      <c r="MEN18" s="375"/>
      <c r="MEO18" s="376"/>
      <c r="MEP18" s="375"/>
      <c r="MEQ18" s="376"/>
      <c r="MER18" s="375"/>
      <c r="MES18" s="375"/>
      <c r="MET18" s="375"/>
      <c r="MEU18" s="375"/>
      <c r="MEV18" s="376"/>
      <c r="MEW18" s="375"/>
      <c r="MEX18" s="376"/>
      <c r="MEY18" s="375"/>
      <c r="MEZ18" s="375"/>
      <c r="MFA18" s="375"/>
      <c r="MFB18" s="375"/>
      <c r="MFC18" s="376"/>
      <c r="MFD18" s="375"/>
      <c r="MFE18" s="376"/>
      <c r="MFF18" s="375"/>
      <c r="MFG18" s="375"/>
      <c r="MFH18" s="375"/>
      <c r="MFI18" s="375"/>
      <c r="MFJ18" s="376"/>
      <c r="MFK18" s="375"/>
      <c r="MFL18" s="376"/>
      <c r="MFM18" s="375"/>
      <c r="MFN18" s="375"/>
      <c r="MFO18" s="375"/>
      <c r="MFP18" s="375"/>
      <c r="MFQ18" s="376"/>
      <c r="MFR18" s="375"/>
      <c r="MFS18" s="376"/>
      <c r="MFT18" s="375"/>
      <c r="MFU18" s="375"/>
      <c r="MFV18" s="375"/>
      <c r="MFW18" s="375"/>
      <c r="MFX18" s="376"/>
      <c r="MFY18" s="375"/>
      <c r="MFZ18" s="376"/>
      <c r="MGA18" s="375"/>
      <c r="MGB18" s="375"/>
      <c r="MGC18" s="375"/>
      <c r="MGD18" s="375"/>
      <c r="MGE18" s="376"/>
      <c r="MGF18" s="375"/>
      <c r="MGG18" s="376"/>
      <c r="MGH18" s="375"/>
      <c r="MGI18" s="375"/>
      <c r="MGJ18" s="375"/>
      <c r="MGK18" s="375"/>
      <c r="MGL18" s="376"/>
      <c r="MGM18" s="375"/>
      <c r="MGN18" s="376"/>
      <c r="MGO18" s="375"/>
      <c r="MGP18" s="375"/>
      <c r="MGQ18" s="375"/>
      <c r="MGR18" s="375"/>
      <c r="MGS18" s="376"/>
      <c r="MGT18" s="375"/>
      <c r="MGU18" s="376"/>
      <c r="MGV18" s="375"/>
      <c r="MGW18" s="375"/>
      <c r="MGX18" s="375"/>
      <c r="MGY18" s="375"/>
      <c r="MGZ18" s="376"/>
      <c r="MHA18" s="375"/>
      <c r="MHB18" s="376"/>
      <c r="MHC18" s="375"/>
      <c r="MHD18" s="375"/>
      <c r="MHE18" s="375"/>
      <c r="MHF18" s="375"/>
      <c r="MHG18" s="376"/>
      <c r="MHH18" s="375"/>
      <c r="MHI18" s="376"/>
      <c r="MHJ18" s="375"/>
      <c r="MHK18" s="375"/>
      <c r="MHL18" s="375"/>
      <c r="MHM18" s="375"/>
      <c r="MHN18" s="376"/>
      <c r="MHO18" s="375"/>
      <c r="MHP18" s="376"/>
      <c r="MHQ18" s="375"/>
      <c r="MHR18" s="375"/>
      <c r="MHS18" s="375"/>
      <c r="MHT18" s="375"/>
      <c r="MHU18" s="376"/>
      <c r="MHV18" s="375"/>
      <c r="MHW18" s="376"/>
      <c r="MHX18" s="375"/>
      <c r="MHY18" s="375"/>
      <c r="MHZ18" s="375"/>
      <c r="MIA18" s="375"/>
      <c r="MIB18" s="376"/>
      <c r="MIC18" s="375"/>
      <c r="MID18" s="376"/>
      <c r="MIE18" s="375"/>
      <c r="MIF18" s="375"/>
      <c r="MIG18" s="375"/>
      <c r="MIH18" s="375"/>
      <c r="MII18" s="376"/>
      <c r="MIJ18" s="375"/>
      <c r="MIK18" s="376"/>
      <c r="MIL18" s="375"/>
      <c r="MIM18" s="375"/>
      <c r="MIN18" s="375"/>
      <c r="MIO18" s="375"/>
      <c r="MIP18" s="376"/>
      <c r="MIQ18" s="375"/>
      <c r="MIR18" s="376"/>
      <c r="MIS18" s="375"/>
      <c r="MIT18" s="375"/>
      <c r="MIU18" s="375"/>
      <c r="MIV18" s="375"/>
      <c r="MIW18" s="376"/>
      <c r="MIX18" s="375"/>
      <c r="MIY18" s="376"/>
      <c r="MIZ18" s="375"/>
      <c r="MJA18" s="375"/>
      <c r="MJB18" s="375"/>
      <c r="MJC18" s="375"/>
      <c r="MJD18" s="376"/>
      <c r="MJE18" s="375"/>
      <c r="MJF18" s="376"/>
      <c r="MJG18" s="375"/>
      <c r="MJH18" s="375"/>
      <c r="MJI18" s="375"/>
      <c r="MJJ18" s="375"/>
      <c r="MJK18" s="376"/>
      <c r="MJL18" s="375"/>
      <c r="MJM18" s="376"/>
      <c r="MJN18" s="375"/>
      <c r="MJO18" s="375"/>
      <c r="MJP18" s="375"/>
      <c r="MJQ18" s="375"/>
      <c r="MJR18" s="376"/>
      <c r="MJS18" s="375"/>
      <c r="MJT18" s="376"/>
      <c r="MJU18" s="375"/>
      <c r="MJV18" s="375"/>
      <c r="MJW18" s="375"/>
      <c r="MJX18" s="375"/>
      <c r="MJY18" s="376"/>
      <c r="MJZ18" s="375"/>
      <c r="MKA18" s="376"/>
      <c r="MKB18" s="375"/>
      <c r="MKC18" s="375"/>
      <c r="MKD18" s="375"/>
      <c r="MKE18" s="375"/>
      <c r="MKF18" s="376"/>
      <c r="MKG18" s="375"/>
      <c r="MKH18" s="376"/>
      <c r="MKI18" s="375"/>
      <c r="MKJ18" s="375"/>
      <c r="MKK18" s="375"/>
      <c r="MKL18" s="375"/>
      <c r="MKM18" s="376"/>
      <c r="MKN18" s="375"/>
      <c r="MKO18" s="376"/>
      <c r="MKP18" s="375"/>
      <c r="MKQ18" s="375"/>
      <c r="MKR18" s="375"/>
      <c r="MKS18" s="375"/>
      <c r="MKT18" s="376"/>
      <c r="MKU18" s="375"/>
      <c r="MKV18" s="376"/>
      <c r="MKW18" s="375"/>
      <c r="MKX18" s="375"/>
      <c r="MKY18" s="375"/>
      <c r="MKZ18" s="375"/>
      <c r="MLA18" s="376"/>
      <c r="MLB18" s="375"/>
      <c r="MLC18" s="376"/>
      <c r="MLD18" s="375"/>
      <c r="MLE18" s="375"/>
      <c r="MLF18" s="375"/>
      <c r="MLG18" s="375"/>
      <c r="MLH18" s="376"/>
      <c r="MLI18" s="375"/>
      <c r="MLJ18" s="376"/>
      <c r="MLK18" s="375"/>
      <c r="MLL18" s="375"/>
      <c r="MLM18" s="375"/>
      <c r="MLN18" s="375"/>
      <c r="MLO18" s="376"/>
      <c r="MLP18" s="375"/>
      <c r="MLQ18" s="376"/>
      <c r="MLR18" s="375"/>
      <c r="MLS18" s="375"/>
      <c r="MLT18" s="375"/>
      <c r="MLU18" s="375"/>
      <c r="MLV18" s="376"/>
      <c r="MLW18" s="375"/>
      <c r="MLX18" s="376"/>
      <c r="MLY18" s="375"/>
      <c r="MLZ18" s="375"/>
      <c r="MMA18" s="375"/>
      <c r="MMB18" s="375"/>
      <c r="MMC18" s="376"/>
      <c r="MMD18" s="375"/>
      <c r="MME18" s="376"/>
      <c r="MMF18" s="375"/>
      <c r="MMG18" s="375"/>
      <c r="MMH18" s="375"/>
      <c r="MMI18" s="375"/>
      <c r="MMJ18" s="376"/>
      <c r="MMK18" s="375"/>
      <c r="MML18" s="376"/>
      <c r="MMM18" s="375"/>
      <c r="MMN18" s="375"/>
      <c r="MMO18" s="375"/>
      <c r="MMP18" s="375"/>
      <c r="MMQ18" s="376"/>
      <c r="MMR18" s="375"/>
      <c r="MMS18" s="376"/>
      <c r="MMT18" s="375"/>
      <c r="MMU18" s="375"/>
      <c r="MMV18" s="375"/>
      <c r="MMW18" s="375"/>
      <c r="MMX18" s="376"/>
      <c r="MMY18" s="375"/>
      <c r="MMZ18" s="376"/>
      <c r="MNA18" s="375"/>
      <c r="MNB18" s="375"/>
      <c r="MNC18" s="375"/>
      <c r="MND18" s="375"/>
      <c r="MNE18" s="376"/>
      <c r="MNF18" s="375"/>
      <c r="MNG18" s="376"/>
      <c r="MNH18" s="375"/>
      <c r="MNI18" s="375"/>
      <c r="MNJ18" s="375"/>
      <c r="MNK18" s="375"/>
      <c r="MNL18" s="376"/>
      <c r="MNM18" s="375"/>
      <c r="MNN18" s="376"/>
      <c r="MNO18" s="375"/>
      <c r="MNP18" s="375"/>
      <c r="MNQ18" s="375"/>
      <c r="MNR18" s="375"/>
      <c r="MNS18" s="376"/>
      <c r="MNT18" s="375"/>
      <c r="MNU18" s="376"/>
      <c r="MNV18" s="375"/>
      <c r="MNW18" s="375"/>
      <c r="MNX18" s="375"/>
      <c r="MNY18" s="375"/>
      <c r="MNZ18" s="376"/>
      <c r="MOA18" s="375"/>
      <c r="MOB18" s="376"/>
      <c r="MOC18" s="375"/>
      <c r="MOD18" s="375"/>
      <c r="MOE18" s="375"/>
      <c r="MOF18" s="375"/>
      <c r="MOG18" s="376"/>
      <c r="MOH18" s="375"/>
      <c r="MOI18" s="376"/>
      <c r="MOJ18" s="375"/>
      <c r="MOK18" s="375"/>
      <c r="MOL18" s="375"/>
      <c r="MOM18" s="375"/>
      <c r="MON18" s="376"/>
      <c r="MOO18" s="375"/>
      <c r="MOP18" s="376"/>
      <c r="MOQ18" s="375"/>
      <c r="MOR18" s="375"/>
      <c r="MOS18" s="375"/>
      <c r="MOT18" s="375"/>
      <c r="MOU18" s="376"/>
      <c r="MOV18" s="375"/>
      <c r="MOW18" s="376"/>
      <c r="MOX18" s="375"/>
      <c r="MOY18" s="375"/>
      <c r="MOZ18" s="375"/>
      <c r="MPA18" s="375"/>
      <c r="MPB18" s="376"/>
      <c r="MPC18" s="375"/>
      <c r="MPD18" s="376"/>
      <c r="MPE18" s="375"/>
      <c r="MPF18" s="375"/>
      <c r="MPG18" s="375"/>
      <c r="MPH18" s="375"/>
      <c r="MPI18" s="376"/>
      <c r="MPJ18" s="375"/>
      <c r="MPK18" s="376"/>
      <c r="MPL18" s="375"/>
      <c r="MPM18" s="375"/>
      <c r="MPN18" s="375"/>
      <c r="MPO18" s="375"/>
      <c r="MPP18" s="376"/>
      <c r="MPQ18" s="375"/>
      <c r="MPR18" s="376"/>
      <c r="MPS18" s="375"/>
      <c r="MPT18" s="375"/>
      <c r="MPU18" s="375"/>
      <c r="MPV18" s="375"/>
      <c r="MPW18" s="376"/>
      <c r="MPX18" s="375"/>
      <c r="MPY18" s="376"/>
      <c r="MPZ18" s="375"/>
      <c r="MQA18" s="375"/>
      <c r="MQB18" s="375"/>
      <c r="MQC18" s="375"/>
      <c r="MQD18" s="376"/>
      <c r="MQE18" s="375"/>
      <c r="MQF18" s="376"/>
      <c r="MQG18" s="375"/>
      <c r="MQH18" s="375"/>
      <c r="MQI18" s="375"/>
      <c r="MQJ18" s="375"/>
      <c r="MQK18" s="376"/>
      <c r="MQL18" s="375"/>
      <c r="MQM18" s="376"/>
      <c r="MQN18" s="375"/>
      <c r="MQO18" s="375"/>
      <c r="MQP18" s="375"/>
      <c r="MQQ18" s="375"/>
      <c r="MQR18" s="376"/>
      <c r="MQS18" s="375"/>
      <c r="MQT18" s="376"/>
      <c r="MQU18" s="375"/>
      <c r="MQV18" s="375"/>
      <c r="MQW18" s="375"/>
      <c r="MQX18" s="375"/>
      <c r="MQY18" s="376"/>
      <c r="MQZ18" s="375"/>
      <c r="MRA18" s="376"/>
      <c r="MRB18" s="375"/>
      <c r="MRC18" s="375"/>
      <c r="MRD18" s="375"/>
      <c r="MRE18" s="375"/>
      <c r="MRF18" s="376"/>
      <c r="MRG18" s="375"/>
      <c r="MRH18" s="376"/>
      <c r="MRI18" s="375"/>
      <c r="MRJ18" s="375"/>
      <c r="MRK18" s="375"/>
      <c r="MRL18" s="375"/>
      <c r="MRM18" s="376"/>
      <c r="MRN18" s="375"/>
      <c r="MRO18" s="376"/>
      <c r="MRP18" s="375"/>
      <c r="MRQ18" s="375"/>
      <c r="MRR18" s="375"/>
      <c r="MRS18" s="375"/>
      <c r="MRT18" s="376"/>
      <c r="MRU18" s="375"/>
      <c r="MRV18" s="376"/>
      <c r="MRW18" s="375"/>
      <c r="MRX18" s="375"/>
      <c r="MRY18" s="375"/>
      <c r="MRZ18" s="375"/>
      <c r="MSA18" s="376"/>
      <c r="MSB18" s="375"/>
      <c r="MSC18" s="376"/>
      <c r="MSD18" s="375"/>
      <c r="MSE18" s="375"/>
      <c r="MSF18" s="375"/>
      <c r="MSG18" s="375"/>
      <c r="MSH18" s="376"/>
      <c r="MSI18" s="375"/>
      <c r="MSJ18" s="376"/>
      <c r="MSK18" s="375"/>
      <c r="MSL18" s="375"/>
      <c r="MSM18" s="375"/>
      <c r="MSN18" s="375"/>
      <c r="MSO18" s="376"/>
      <c r="MSP18" s="375"/>
      <c r="MSQ18" s="376"/>
      <c r="MSR18" s="375"/>
      <c r="MSS18" s="375"/>
      <c r="MST18" s="375"/>
      <c r="MSU18" s="375"/>
      <c r="MSV18" s="376"/>
      <c r="MSW18" s="375"/>
      <c r="MSX18" s="376"/>
      <c r="MSY18" s="375"/>
      <c r="MSZ18" s="375"/>
      <c r="MTA18" s="375"/>
      <c r="MTB18" s="375"/>
      <c r="MTC18" s="376"/>
      <c r="MTD18" s="375"/>
      <c r="MTE18" s="376"/>
      <c r="MTF18" s="375"/>
      <c r="MTG18" s="375"/>
      <c r="MTH18" s="375"/>
      <c r="MTI18" s="375"/>
      <c r="MTJ18" s="376"/>
      <c r="MTK18" s="375"/>
      <c r="MTL18" s="376"/>
      <c r="MTM18" s="375"/>
      <c r="MTN18" s="375"/>
      <c r="MTO18" s="375"/>
      <c r="MTP18" s="375"/>
      <c r="MTQ18" s="376"/>
      <c r="MTR18" s="375"/>
      <c r="MTS18" s="376"/>
      <c r="MTT18" s="375"/>
      <c r="MTU18" s="375"/>
      <c r="MTV18" s="375"/>
      <c r="MTW18" s="375"/>
      <c r="MTX18" s="376"/>
      <c r="MTY18" s="375"/>
      <c r="MTZ18" s="376"/>
      <c r="MUA18" s="375"/>
      <c r="MUB18" s="375"/>
      <c r="MUC18" s="375"/>
      <c r="MUD18" s="375"/>
      <c r="MUE18" s="376"/>
      <c r="MUF18" s="375"/>
      <c r="MUG18" s="376"/>
      <c r="MUH18" s="375"/>
      <c r="MUI18" s="375"/>
      <c r="MUJ18" s="375"/>
      <c r="MUK18" s="375"/>
      <c r="MUL18" s="376"/>
      <c r="MUM18" s="375"/>
      <c r="MUN18" s="376"/>
      <c r="MUO18" s="375"/>
      <c r="MUP18" s="375"/>
      <c r="MUQ18" s="375"/>
      <c r="MUR18" s="375"/>
      <c r="MUS18" s="376"/>
      <c r="MUT18" s="375"/>
      <c r="MUU18" s="376"/>
      <c r="MUV18" s="375"/>
      <c r="MUW18" s="375"/>
      <c r="MUX18" s="375"/>
      <c r="MUY18" s="375"/>
      <c r="MUZ18" s="376"/>
      <c r="MVA18" s="375"/>
      <c r="MVB18" s="376"/>
      <c r="MVC18" s="375"/>
      <c r="MVD18" s="375"/>
      <c r="MVE18" s="375"/>
      <c r="MVF18" s="375"/>
      <c r="MVG18" s="376"/>
      <c r="MVH18" s="375"/>
      <c r="MVI18" s="376"/>
      <c r="MVJ18" s="375"/>
      <c r="MVK18" s="375"/>
      <c r="MVL18" s="375"/>
      <c r="MVM18" s="375"/>
      <c r="MVN18" s="376"/>
      <c r="MVO18" s="375"/>
      <c r="MVP18" s="376"/>
      <c r="MVQ18" s="375"/>
      <c r="MVR18" s="375"/>
      <c r="MVS18" s="375"/>
      <c r="MVT18" s="375"/>
      <c r="MVU18" s="376"/>
      <c r="MVV18" s="375"/>
      <c r="MVW18" s="376"/>
      <c r="MVX18" s="375"/>
      <c r="MVY18" s="375"/>
      <c r="MVZ18" s="375"/>
      <c r="MWA18" s="375"/>
      <c r="MWB18" s="376"/>
      <c r="MWC18" s="375"/>
      <c r="MWD18" s="376"/>
      <c r="MWE18" s="375"/>
      <c r="MWF18" s="375"/>
      <c r="MWG18" s="375"/>
      <c r="MWH18" s="375"/>
      <c r="MWI18" s="376"/>
      <c r="MWJ18" s="375"/>
      <c r="MWK18" s="376"/>
      <c r="MWL18" s="375"/>
      <c r="MWM18" s="375"/>
      <c r="MWN18" s="375"/>
      <c r="MWO18" s="375"/>
      <c r="MWP18" s="376"/>
      <c r="MWQ18" s="375"/>
      <c r="MWR18" s="376"/>
      <c r="MWS18" s="375"/>
      <c r="MWT18" s="375"/>
      <c r="MWU18" s="375"/>
      <c r="MWV18" s="375"/>
      <c r="MWW18" s="376"/>
      <c r="MWX18" s="375"/>
      <c r="MWY18" s="376"/>
      <c r="MWZ18" s="375"/>
      <c r="MXA18" s="375"/>
      <c r="MXB18" s="375"/>
      <c r="MXC18" s="375"/>
      <c r="MXD18" s="376"/>
      <c r="MXE18" s="375"/>
      <c r="MXF18" s="376"/>
      <c r="MXG18" s="375"/>
      <c r="MXH18" s="375"/>
      <c r="MXI18" s="375"/>
      <c r="MXJ18" s="375"/>
      <c r="MXK18" s="376"/>
      <c r="MXL18" s="375"/>
      <c r="MXM18" s="376"/>
      <c r="MXN18" s="375"/>
      <c r="MXO18" s="375"/>
      <c r="MXP18" s="375"/>
      <c r="MXQ18" s="375"/>
      <c r="MXR18" s="376"/>
      <c r="MXS18" s="375"/>
      <c r="MXT18" s="376"/>
      <c r="MXU18" s="375"/>
      <c r="MXV18" s="375"/>
      <c r="MXW18" s="375"/>
      <c r="MXX18" s="375"/>
      <c r="MXY18" s="376"/>
      <c r="MXZ18" s="375"/>
      <c r="MYA18" s="376"/>
      <c r="MYB18" s="375"/>
      <c r="MYC18" s="375"/>
      <c r="MYD18" s="375"/>
      <c r="MYE18" s="375"/>
      <c r="MYF18" s="376"/>
      <c r="MYG18" s="375"/>
      <c r="MYH18" s="376"/>
      <c r="MYI18" s="375"/>
      <c r="MYJ18" s="375"/>
      <c r="MYK18" s="375"/>
      <c r="MYL18" s="375"/>
      <c r="MYM18" s="376"/>
      <c r="MYN18" s="375"/>
      <c r="MYO18" s="376"/>
      <c r="MYP18" s="375"/>
      <c r="MYQ18" s="375"/>
      <c r="MYR18" s="375"/>
      <c r="MYS18" s="375"/>
      <c r="MYT18" s="376"/>
      <c r="MYU18" s="375"/>
      <c r="MYV18" s="376"/>
      <c r="MYW18" s="375"/>
      <c r="MYX18" s="375"/>
      <c r="MYY18" s="375"/>
      <c r="MYZ18" s="375"/>
      <c r="MZA18" s="376"/>
      <c r="MZB18" s="375"/>
      <c r="MZC18" s="376"/>
      <c r="MZD18" s="375"/>
      <c r="MZE18" s="375"/>
      <c r="MZF18" s="375"/>
      <c r="MZG18" s="375"/>
      <c r="MZH18" s="376"/>
      <c r="MZI18" s="375"/>
      <c r="MZJ18" s="376"/>
      <c r="MZK18" s="375"/>
      <c r="MZL18" s="375"/>
      <c r="MZM18" s="375"/>
      <c r="MZN18" s="375"/>
      <c r="MZO18" s="376"/>
      <c r="MZP18" s="375"/>
      <c r="MZQ18" s="376"/>
      <c r="MZR18" s="375"/>
      <c r="MZS18" s="375"/>
      <c r="MZT18" s="375"/>
      <c r="MZU18" s="375"/>
      <c r="MZV18" s="376"/>
      <c r="MZW18" s="375"/>
      <c r="MZX18" s="376"/>
      <c r="MZY18" s="375"/>
      <c r="MZZ18" s="375"/>
      <c r="NAA18" s="375"/>
      <c r="NAB18" s="375"/>
      <c r="NAC18" s="376"/>
      <c r="NAD18" s="375"/>
      <c r="NAE18" s="376"/>
      <c r="NAF18" s="375"/>
      <c r="NAG18" s="375"/>
      <c r="NAH18" s="375"/>
      <c r="NAI18" s="375"/>
      <c r="NAJ18" s="376"/>
      <c r="NAK18" s="375"/>
      <c r="NAL18" s="376"/>
      <c r="NAM18" s="375"/>
      <c r="NAN18" s="375"/>
      <c r="NAO18" s="375"/>
      <c r="NAP18" s="375"/>
      <c r="NAQ18" s="376"/>
      <c r="NAR18" s="375"/>
      <c r="NAS18" s="376"/>
      <c r="NAT18" s="375"/>
      <c r="NAU18" s="375"/>
      <c r="NAV18" s="375"/>
      <c r="NAW18" s="375"/>
      <c r="NAX18" s="376"/>
      <c r="NAY18" s="375"/>
      <c r="NAZ18" s="376"/>
      <c r="NBA18" s="375"/>
      <c r="NBB18" s="375"/>
      <c r="NBC18" s="375"/>
      <c r="NBD18" s="375"/>
      <c r="NBE18" s="376"/>
      <c r="NBF18" s="375"/>
      <c r="NBG18" s="376"/>
      <c r="NBH18" s="375"/>
      <c r="NBI18" s="375"/>
      <c r="NBJ18" s="375"/>
      <c r="NBK18" s="375"/>
      <c r="NBL18" s="376"/>
      <c r="NBM18" s="375"/>
      <c r="NBN18" s="376"/>
      <c r="NBO18" s="375"/>
      <c r="NBP18" s="375"/>
      <c r="NBQ18" s="375"/>
      <c r="NBR18" s="375"/>
      <c r="NBS18" s="376"/>
      <c r="NBT18" s="375"/>
      <c r="NBU18" s="376"/>
      <c r="NBV18" s="375"/>
      <c r="NBW18" s="375"/>
      <c r="NBX18" s="375"/>
      <c r="NBY18" s="375"/>
      <c r="NBZ18" s="376"/>
      <c r="NCA18" s="375"/>
      <c r="NCB18" s="376"/>
      <c r="NCC18" s="375"/>
      <c r="NCD18" s="375"/>
      <c r="NCE18" s="375"/>
      <c r="NCF18" s="375"/>
      <c r="NCG18" s="376"/>
      <c r="NCH18" s="375"/>
      <c r="NCI18" s="376"/>
      <c r="NCJ18" s="375"/>
      <c r="NCK18" s="375"/>
      <c r="NCL18" s="375"/>
      <c r="NCM18" s="375"/>
      <c r="NCN18" s="376"/>
      <c r="NCO18" s="375"/>
      <c r="NCP18" s="376"/>
      <c r="NCQ18" s="375"/>
      <c r="NCR18" s="375"/>
      <c r="NCS18" s="375"/>
      <c r="NCT18" s="375"/>
      <c r="NCU18" s="376"/>
      <c r="NCV18" s="375"/>
      <c r="NCW18" s="376"/>
      <c r="NCX18" s="375"/>
      <c r="NCY18" s="375"/>
      <c r="NCZ18" s="375"/>
      <c r="NDA18" s="375"/>
      <c r="NDB18" s="376"/>
      <c r="NDC18" s="375"/>
      <c r="NDD18" s="376"/>
      <c r="NDE18" s="375"/>
      <c r="NDF18" s="375"/>
      <c r="NDG18" s="375"/>
      <c r="NDH18" s="375"/>
      <c r="NDI18" s="376"/>
      <c r="NDJ18" s="375"/>
      <c r="NDK18" s="376"/>
      <c r="NDL18" s="375"/>
      <c r="NDM18" s="375"/>
      <c r="NDN18" s="375"/>
      <c r="NDO18" s="375"/>
      <c r="NDP18" s="376"/>
      <c r="NDQ18" s="375"/>
      <c r="NDR18" s="376"/>
      <c r="NDS18" s="375"/>
      <c r="NDT18" s="375"/>
      <c r="NDU18" s="375"/>
      <c r="NDV18" s="375"/>
      <c r="NDW18" s="376"/>
      <c r="NDX18" s="375"/>
      <c r="NDY18" s="376"/>
      <c r="NDZ18" s="375"/>
      <c r="NEA18" s="375"/>
      <c r="NEB18" s="375"/>
      <c r="NEC18" s="375"/>
      <c r="NED18" s="376"/>
      <c r="NEE18" s="375"/>
      <c r="NEF18" s="376"/>
      <c r="NEG18" s="375"/>
      <c r="NEH18" s="375"/>
      <c r="NEI18" s="375"/>
      <c r="NEJ18" s="375"/>
      <c r="NEK18" s="376"/>
      <c r="NEL18" s="375"/>
      <c r="NEM18" s="376"/>
      <c r="NEN18" s="375"/>
      <c r="NEO18" s="375"/>
      <c r="NEP18" s="375"/>
      <c r="NEQ18" s="375"/>
      <c r="NER18" s="376"/>
      <c r="NES18" s="375"/>
      <c r="NET18" s="376"/>
      <c r="NEU18" s="375"/>
      <c r="NEV18" s="375"/>
      <c r="NEW18" s="375"/>
      <c r="NEX18" s="375"/>
      <c r="NEY18" s="376"/>
      <c r="NEZ18" s="375"/>
      <c r="NFA18" s="376"/>
      <c r="NFB18" s="375"/>
      <c r="NFC18" s="375"/>
      <c r="NFD18" s="375"/>
      <c r="NFE18" s="375"/>
      <c r="NFF18" s="376"/>
      <c r="NFG18" s="375"/>
      <c r="NFH18" s="376"/>
      <c r="NFI18" s="375"/>
      <c r="NFJ18" s="375"/>
      <c r="NFK18" s="375"/>
      <c r="NFL18" s="375"/>
      <c r="NFM18" s="376"/>
      <c r="NFN18" s="375"/>
      <c r="NFO18" s="376"/>
      <c r="NFP18" s="375"/>
      <c r="NFQ18" s="375"/>
      <c r="NFR18" s="375"/>
      <c r="NFS18" s="375"/>
      <c r="NFT18" s="376"/>
      <c r="NFU18" s="375"/>
      <c r="NFV18" s="376"/>
      <c r="NFW18" s="375"/>
      <c r="NFX18" s="375"/>
      <c r="NFY18" s="375"/>
      <c r="NFZ18" s="375"/>
      <c r="NGA18" s="376"/>
      <c r="NGB18" s="375"/>
      <c r="NGC18" s="376"/>
      <c r="NGD18" s="375"/>
      <c r="NGE18" s="375"/>
      <c r="NGF18" s="375"/>
      <c r="NGG18" s="375"/>
      <c r="NGH18" s="376"/>
      <c r="NGI18" s="375"/>
      <c r="NGJ18" s="376"/>
      <c r="NGK18" s="375"/>
      <c r="NGL18" s="375"/>
      <c r="NGM18" s="375"/>
      <c r="NGN18" s="375"/>
      <c r="NGO18" s="376"/>
      <c r="NGP18" s="375"/>
      <c r="NGQ18" s="376"/>
      <c r="NGR18" s="375"/>
      <c r="NGS18" s="375"/>
      <c r="NGT18" s="375"/>
      <c r="NGU18" s="375"/>
      <c r="NGV18" s="376"/>
      <c r="NGW18" s="375"/>
      <c r="NGX18" s="376"/>
      <c r="NGY18" s="375"/>
      <c r="NGZ18" s="375"/>
      <c r="NHA18" s="375"/>
      <c r="NHB18" s="375"/>
      <c r="NHC18" s="376"/>
      <c r="NHD18" s="375"/>
      <c r="NHE18" s="376"/>
      <c r="NHF18" s="375"/>
      <c r="NHG18" s="375"/>
      <c r="NHH18" s="375"/>
      <c r="NHI18" s="375"/>
      <c r="NHJ18" s="376"/>
      <c r="NHK18" s="375"/>
      <c r="NHL18" s="376"/>
      <c r="NHM18" s="375"/>
      <c r="NHN18" s="375"/>
      <c r="NHO18" s="375"/>
      <c r="NHP18" s="375"/>
      <c r="NHQ18" s="376"/>
      <c r="NHR18" s="375"/>
      <c r="NHS18" s="376"/>
      <c r="NHT18" s="375"/>
      <c r="NHU18" s="375"/>
      <c r="NHV18" s="375"/>
      <c r="NHW18" s="375"/>
      <c r="NHX18" s="376"/>
      <c r="NHY18" s="375"/>
      <c r="NHZ18" s="376"/>
      <c r="NIA18" s="375"/>
      <c r="NIB18" s="375"/>
      <c r="NIC18" s="375"/>
      <c r="NID18" s="375"/>
      <c r="NIE18" s="376"/>
      <c r="NIF18" s="375"/>
      <c r="NIG18" s="376"/>
      <c r="NIH18" s="375"/>
      <c r="NII18" s="375"/>
      <c r="NIJ18" s="375"/>
      <c r="NIK18" s="375"/>
      <c r="NIL18" s="376"/>
      <c r="NIM18" s="375"/>
      <c r="NIN18" s="376"/>
      <c r="NIO18" s="375"/>
      <c r="NIP18" s="375"/>
      <c r="NIQ18" s="375"/>
      <c r="NIR18" s="375"/>
      <c r="NIS18" s="376"/>
      <c r="NIT18" s="375"/>
      <c r="NIU18" s="376"/>
      <c r="NIV18" s="375"/>
      <c r="NIW18" s="375"/>
      <c r="NIX18" s="375"/>
      <c r="NIY18" s="375"/>
      <c r="NIZ18" s="376"/>
      <c r="NJA18" s="375"/>
      <c r="NJB18" s="376"/>
      <c r="NJC18" s="375"/>
      <c r="NJD18" s="375"/>
      <c r="NJE18" s="375"/>
      <c r="NJF18" s="375"/>
      <c r="NJG18" s="376"/>
      <c r="NJH18" s="375"/>
      <c r="NJI18" s="376"/>
      <c r="NJJ18" s="375"/>
      <c r="NJK18" s="375"/>
      <c r="NJL18" s="375"/>
      <c r="NJM18" s="375"/>
      <c r="NJN18" s="376"/>
      <c r="NJO18" s="375"/>
      <c r="NJP18" s="376"/>
      <c r="NJQ18" s="375"/>
      <c r="NJR18" s="375"/>
      <c r="NJS18" s="375"/>
      <c r="NJT18" s="375"/>
      <c r="NJU18" s="376"/>
      <c r="NJV18" s="375"/>
      <c r="NJW18" s="376"/>
      <c r="NJX18" s="375"/>
      <c r="NJY18" s="375"/>
      <c r="NJZ18" s="375"/>
      <c r="NKA18" s="375"/>
      <c r="NKB18" s="376"/>
      <c r="NKC18" s="375"/>
      <c r="NKD18" s="376"/>
      <c r="NKE18" s="375"/>
      <c r="NKF18" s="375"/>
      <c r="NKG18" s="375"/>
      <c r="NKH18" s="375"/>
      <c r="NKI18" s="376"/>
      <c r="NKJ18" s="375"/>
      <c r="NKK18" s="376"/>
      <c r="NKL18" s="375"/>
      <c r="NKM18" s="375"/>
      <c r="NKN18" s="375"/>
      <c r="NKO18" s="375"/>
      <c r="NKP18" s="376"/>
      <c r="NKQ18" s="375"/>
      <c r="NKR18" s="376"/>
      <c r="NKS18" s="375"/>
      <c r="NKT18" s="375"/>
      <c r="NKU18" s="375"/>
      <c r="NKV18" s="375"/>
      <c r="NKW18" s="376"/>
      <c r="NKX18" s="375"/>
      <c r="NKY18" s="376"/>
      <c r="NKZ18" s="375"/>
      <c r="NLA18" s="375"/>
      <c r="NLB18" s="375"/>
      <c r="NLC18" s="375"/>
      <c r="NLD18" s="376"/>
      <c r="NLE18" s="375"/>
      <c r="NLF18" s="376"/>
      <c r="NLG18" s="375"/>
      <c r="NLH18" s="375"/>
      <c r="NLI18" s="375"/>
      <c r="NLJ18" s="375"/>
      <c r="NLK18" s="376"/>
      <c r="NLL18" s="375"/>
      <c r="NLM18" s="376"/>
      <c r="NLN18" s="375"/>
      <c r="NLO18" s="375"/>
      <c r="NLP18" s="375"/>
      <c r="NLQ18" s="375"/>
      <c r="NLR18" s="376"/>
      <c r="NLS18" s="375"/>
      <c r="NLT18" s="376"/>
      <c r="NLU18" s="375"/>
      <c r="NLV18" s="375"/>
      <c r="NLW18" s="375"/>
      <c r="NLX18" s="375"/>
      <c r="NLY18" s="376"/>
      <c r="NLZ18" s="375"/>
      <c r="NMA18" s="376"/>
      <c r="NMB18" s="375"/>
      <c r="NMC18" s="375"/>
      <c r="NMD18" s="375"/>
      <c r="NME18" s="375"/>
      <c r="NMF18" s="376"/>
      <c r="NMG18" s="375"/>
      <c r="NMH18" s="376"/>
      <c r="NMI18" s="375"/>
      <c r="NMJ18" s="375"/>
      <c r="NMK18" s="375"/>
      <c r="NML18" s="375"/>
      <c r="NMM18" s="376"/>
      <c r="NMN18" s="375"/>
      <c r="NMO18" s="376"/>
      <c r="NMP18" s="375"/>
      <c r="NMQ18" s="375"/>
      <c r="NMR18" s="375"/>
      <c r="NMS18" s="375"/>
      <c r="NMT18" s="376"/>
      <c r="NMU18" s="375"/>
      <c r="NMV18" s="376"/>
      <c r="NMW18" s="375"/>
      <c r="NMX18" s="375"/>
      <c r="NMY18" s="375"/>
      <c r="NMZ18" s="375"/>
      <c r="NNA18" s="376"/>
      <c r="NNB18" s="375"/>
      <c r="NNC18" s="376"/>
      <c r="NND18" s="375"/>
      <c r="NNE18" s="375"/>
      <c r="NNF18" s="375"/>
      <c r="NNG18" s="375"/>
      <c r="NNH18" s="376"/>
      <c r="NNI18" s="375"/>
      <c r="NNJ18" s="376"/>
      <c r="NNK18" s="375"/>
      <c r="NNL18" s="375"/>
      <c r="NNM18" s="375"/>
      <c r="NNN18" s="375"/>
      <c r="NNO18" s="376"/>
      <c r="NNP18" s="375"/>
      <c r="NNQ18" s="376"/>
      <c r="NNR18" s="375"/>
      <c r="NNS18" s="375"/>
      <c r="NNT18" s="375"/>
      <c r="NNU18" s="375"/>
      <c r="NNV18" s="376"/>
      <c r="NNW18" s="375"/>
      <c r="NNX18" s="376"/>
      <c r="NNY18" s="375"/>
      <c r="NNZ18" s="375"/>
      <c r="NOA18" s="375"/>
      <c r="NOB18" s="375"/>
      <c r="NOC18" s="376"/>
      <c r="NOD18" s="375"/>
      <c r="NOE18" s="376"/>
      <c r="NOF18" s="375"/>
      <c r="NOG18" s="375"/>
      <c r="NOH18" s="375"/>
      <c r="NOI18" s="375"/>
      <c r="NOJ18" s="376"/>
      <c r="NOK18" s="375"/>
      <c r="NOL18" s="376"/>
      <c r="NOM18" s="375"/>
      <c r="NON18" s="375"/>
      <c r="NOO18" s="375"/>
      <c r="NOP18" s="375"/>
      <c r="NOQ18" s="376"/>
      <c r="NOR18" s="375"/>
      <c r="NOS18" s="376"/>
      <c r="NOT18" s="375"/>
      <c r="NOU18" s="375"/>
      <c r="NOV18" s="375"/>
      <c r="NOW18" s="375"/>
      <c r="NOX18" s="376"/>
      <c r="NOY18" s="375"/>
      <c r="NOZ18" s="376"/>
      <c r="NPA18" s="375"/>
      <c r="NPB18" s="375"/>
      <c r="NPC18" s="375"/>
      <c r="NPD18" s="375"/>
      <c r="NPE18" s="376"/>
      <c r="NPF18" s="375"/>
      <c r="NPG18" s="376"/>
      <c r="NPH18" s="375"/>
      <c r="NPI18" s="375"/>
      <c r="NPJ18" s="375"/>
      <c r="NPK18" s="375"/>
      <c r="NPL18" s="376"/>
      <c r="NPM18" s="375"/>
      <c r="NPN18" s="376"/>
      <c r="NPO18" s="375"/>
      <c r="NPP18" s="375"/>
      <c r="NPQ18" s="375"/>
      <c r="NPR18" s="375"/>
      <c r="NPS18" s="376"/>
      <c r="NPT18" s="375"/>
      <c r="NPU18" s="376"/>
      <c r="NPV18" s="375"/>
      <c r="NPW18" s="375"/>
      <c r="NPX18" s="375"/>
      <c r="NPY18" s="375"/>
      <c r="NPZ18" s="376"/>
      <c r="NQA18" s="375"/>
      <c r="NQB18" s="376"/>
      <c r="NQC18" s="375"/>
      <c r="NQD18" s="375"/>
      <c r="NQE18" s="375"/>
      <c r="NQF18" s="375"/>
      <c r="NQG18" s="376"/>
      <c r="NQH18" s="375"/>
      <c r="NQI18" s="376"/>
      <c r="NQJ18" s="375"/>
      <c r="NQK18" s="375"/>
      <c r="NQL18" s="375"/>
      <c r="NQM18" s="375"/>
      <c r="NQN18" s="376"/>
      <c r="NQO18" s="375"/>
      <c r="NQP18" s="376"/>
      <c r="NQQ18" s="375"/>
      <c r="NQR18" s="375"/>
      <c r="NQS18" s="375"/>
      <c r="NQT18" s="375"/>
      <c r="NQU18" s="376"/>
      <c r="NQV18" s="375"/>
      <c r="NQW18" s="376"/>
      <c r="NQX18" s="375"/>
      <c r="NQY18" s="375"/>
      <c r="NQZ18" s="375"/>
      <c r="NRA18" s="375"/>
      <c r="NRB18" s="376"/>
      <c r="NRC18" s="375"/>
      <c r="NRD18" s="376"/>
      <c r="NRE18" s="375"/>
      <c r="NRF18" s="375"/>
      <c r="NRG18" s="375"/>
      <c r="NRH18" s="375"/>
      <c r="NRI18" s="376"/>
      <c r="NRJ18" s="375"/>
      <c r="NRK18" s="376"/>
      <c r="NRL18" s="375"/>
      <c r="NRM18" s="375"/>
      <c r="NRN18" s="375"/>
      <c r="NRO18" s="375"/>
      <c r="NRP18" s="376"/>
      <c r="NRQ18" s="375"/>
      <c r="NRR18" s="376"/>
      <c r="NRS18" s="375"/>
      <c r="NRT18" s="375"/>
      <c r="NRU18" s="375"/>
      <c r="NRV18" s="375"/>
      <c r="NRW18" s="376"/>
      <c r="NRX18" s="375"/>
      <c r="NRY18" s="376"/>
      <c r="NRZ18" s="375"/>
      <c r="NSA18" s="375"/>
      <c r="NSB18" s="375"/>
      <c r="NSC18" s="375"/>
      <c r="NSD18" s="376"/>
      <c r="NSE18" s="375"/>
      <c r="NSF18" s="376"/>
      <c r="NSG18" s="375"/>
      <c r="NSH18" s="375"/>
      <c r="NSI18" s="375"/>
      <c r="NSJ18" s="375"/>
      <c r="NSK18" s="376"/>
      <c r="NSL18" s="375"/>
      <c r="NSM18" s="376"/>
      <c r="NSN18" s="375"/>
      <c r="NSO18" s="375"/>
      <c r="NSP18" s="375"/>
      <c r="NSQ18" s="375"/>
      <c r="NSR18" s="376"/>
      <c r="NSS18" s="375"/>
      <c r="NST18" s="376"/>
      <c r="NSU18" s="375"/>
      <c r="NSV18" s="375"/>
      <c r="NSW18" s="375"/>
      <c r="NSX18" s="375"/>
      <c r="NSY18" s="376"/>
      <c r="NSZ18" s="375"/>
      <c r="NTA18" s="376"/>
      <c r="NTB18" s="375"/>
      <c r="NTC18" s="375"/>
      <c r="NTD18" s="375"/>
      <c r="NTE18" s="375"/>
      <c r="NTF18" s="376"/>
      <c r="NTG18" s="375"/>
      <c r="NTH18" s="376"/>
      <c r="NTI18" s="375"/>
      <c r="NTJ18" s="375"/>
      <c r="NTK18" s="375"/>
      <c r="NTL18" s="375"/>
      <c r="NTM18" s="376"/>
      <c r="NTN18" s="375"/>
      <c r="NTO18" s="376"/>
      <c r="NTP18" s="375"/>
      <c r="NTQ18" s="375"/>
      <c r="NTR18" s="375"/>
      <c r="NTS18" s="375"/>
      <c r="NTT18" s="376"/>
      <c r="NTU18" s="375"/>
      <c r="NTV18" s="376"/>
      <c r="NTW18" s="375"/>
      <c r="NTX18" s="375"/>
      <c r="NTY18" s="375"/>
      <c r="NTZ18" s="375"/>
      <c r="NUA18" s="376"/>
      <c r="NUB18" s="375"/>
      <c r="NUC18" s="376"/>
      <c r="NUD18" s="375"/>
      <c r="NUE18" s="375"/>
      <c r="NUF18" s="375"/>
      <c r="NUG18" s="375"/>
      <c r="NUH18" s="376"/>
      <c r="NUI18" s="375"/>
      <c r="NUJ18" s="376"/>
      <c r="NUK18" s="375"/>
      <c r="NUL18" s="375"/>
      <c r="NUM18" s="375"/>
      <c r="NUN18" s="375"/>
      <c r="NUO18" s="376"/>
      <c r="NUP18" s="375"/>
      <c r="NUQ18" s="376"/>
      <c r="NUR18" s="375"/>
      <c r="NUS18" s="375"/>
      <c r="NUT18" s="375"/>
      <c r="NUU18" s="375"/>
      <c r="NUV18" s="376"/>
      <c r="NUW18" s="375"/>
      <c r="NUX18" s="376"/>
      <c r="NUY18" s="375"/>
      <c r="NUZ18" s="375"/>
      <c r="NVA18" s="375"/>
      <c r="NVB18" s="375"/>
      <c r="NVC18" s="376"/>
      <c r="NVD18" s="375"/>
      <c r="NVE18" s="376"/>
      <c r="NVF18" s="375"/>
      <c r="NVG18" s="375"/>
      <c r="NVH18" s="375"/>
      <c r="NVI18" s="375"/>
      <c r="NVJ18" s="376"/>
      <c r="NVK18" s="375"/>
      <c r="NVL18" s="376"/>
      <c r="NVM18" s="375"/>
      <c r="NVN18" s="375"/>
      <c r="NVO18" s="375"/>
      <c r="NVP18" s="375"/>
      <c r="NVQ18" s="376"/>
      <c r="NVR18" s="375"/>
      <c r="NVS18" s="376"/>
      <c r="NVT18" s="375"/>
      <c r="NVU18" s="375"/>
      <c r="NVV18" s="375"/>
      <c r="NVW18" s="375"/>
      <c r="NVX18" s="376"/>
      <c r="NVY18" s="375"/>
      <c r="NVZ18" s="376"/>
      <c r="NWA18" s="375"/>
      <c r="NWB18" s="375"/>
      <c r="NWC18" s="375"/>
      <c r="NWD18" s="375"/>
      <c r="NWE18" s="376"/>
      <c r="NWF18" s="375"/>
      <c r="NWG18" s="376"/>
      <c r="NWH18" s="375"/>
      <c r="NWI18" s="375"/>
      <c r="NWJ18" s="375"/>
      <c r="NWK18" s="375"/>
      <c r="NWL18" s="376"/>
      <c r="NWM18" s="375"/>
      <c r="NWN18" s="376"/>
      <c r="NWO18" s="375"/>
      <c r="NWP18" s="375"/>
      <c r="NWQ18" s="375"/>
      <c r="NWR18" s="375"/>
      <c r="NWS18" s="376"/>
      <c r="NWT18" s="375"/>
      <c r="NWU18" s="376"/>
      <c r="NWV18" s="375"/>
      <c r="NWW18" s="375"/>
      <c r="NWX18" s="375"/>
      <c r="NWY18" s="375"/>
      <c r="NWZ18" s="376"/>
      <c r="NXA18" s="375"/>
      <c r="NXB18" s="376"/>
      <c r="NXC18" s="375"/>
      <c r="NXD18" s="375"/>
      <c r="NXE18" s="375"/>
      <c r="NXF18" s="375"/>
      <c r="NXG18" s="376"/>
      <c r="NXH18" s="375"/>
      <c r="NXI18" s="376"/>
      <c r="NXJ18" s="375"/>
      <c r="NXK18" s="375"/>
      <c r="NXL18" s="375"/>
      <c r="NXM18" s="375"/>
      <c r="NXN18" s="376"/>
      <c r="NXO18" s="375"/>
      <c r="NXP18" s="376"/>
      <c r="NXQ18" s="375"/>
      <c r="NXR18" s="375"/>
      <c r="NXS18" s="375"/>
      <c r="NXT18" s="375"/>
      <c r="NXU18" s="376"/>
      <c r="NXV18" s="375"/>
      <c r="NXW18" s="376"/>
      <c r="NXX18" s="375"/>
      <c r="NXY18" s="375"/>
      <c r="NXZ18" s="375"/>
      <c r="NYA18" s="375"/>
      <c r="NYB18" s="376"/>
      <c r="NYC18" s="375"/>
      <c r="NYD18" s="376"/>
      <c r="NYE18" s="375"/>
      <c r="NYF18" s="375"/>
      <c r="NYG18" s="375"/>
      <c r="NYH18" s="375"/>
      <c r="NYI18" s="376"/>
      <c r="NYJ18" s="375"/>
      <c r="NYK18" s="376"/>
      <c r="NYL18" s="375"/>
      <c r="NYM18" s="375"/>
      <c r="NYN18" s="375"/>
      <c r="NYO18" s="375"/>
      <c r="NYP18" s="376"/>
      <c r="NYQ18" s="375"/>
      <c r="NYR18" s="376"/>
      <c r="NYS18" s="375"/>
      <c r="NYT18" s="375"/>
      <c r="NYU18" s="375"/>
      <c r="NYV18" s="375"/>
      <c r="NYW18" s="376"/>
      <c r="NYX18" s="375"/>
      <c r="NYY18" s="376"/>
      <c r="NYZ18" s="375"/>
      <c r="NZA18" s="375"/>
      <c r="NZB18" s="375"/>
      <c r="NZC18" s="375"/>
      <c r="NZD18" s="376"/>
      <c r="NZE18" s="375"/>
      <c r="NZF18" s="376"/>
      <c r="NZG18" s="375"/>
      <c r="NZH18" s="375"/>
      <c r="NZI18" s="375"/>
      <c r="NZJ18" s="375"/>
      <c r="NZK18" s="376"/>
      <c r="NZL18" s="375"/>
      <c r="NZM18" s="376"/>
      <c r="NZN18" s="375"/>
      <c r="NZO18" s="375"/>
      <c r="NZP18" s="375"/>
      <c r="NZQ18" s="375"/>
      <c r="NZR18" s="376"/>
      <c r="NZS18" s="375"/>
      <c r="NZT18" s="376"/>
      <c r="NZU18" s="375"/>
      <c r="NZV18" s="375"/>
      <c r="NZW18" s="375"/>
      <c r="NZX18" s="375"/>
      <c r="NZY18" s="376"/>
      <c r="NZZ18" s="375"/>
      <c r="OAA18" s="376"/>
      <c r="OAB18" s="375"/>
      <c r="OAC18" s="375"/>
      <c r="OAD18" s="375"/>
      <c r="OAE18" s="375"/>
      <c r="OAF18" s="376"/>
      <c r="OAG18" s="375"/>
      <c r="OAH18" s="376"/>
      <c r="OAI18" s="375"/>
      <c r="OAJ18" s="375"/>
      <c r="OAK18" s="375"/>
      <c r="OAL18" s="375"/>
      <c r="OAM18" s="376"/>
      <c r="OAN18" s="375"/>
      <c r="OAO18" s="376"/>
      <c r="OAP18" s="375"/>
      <c r="OAQ18" s="375"/>
      <c r="OAR18" s="375"/>
      <c r="OAS18" s="375"/>
      <c r="OAT18" s="376"/>
      <c r="OAU18" s="375"/>
      <c r="OAV18" s="376"/>
      <c r="OAW18" s="375"/>
      <c r="OAX18" s="375"/>
      <c r="OAY18" s="375"/>
      <c r="OAZ18" s="375"/>
      <c r="OBA18" s="376"/>
      <c r="OBB18" s="375"/>
      <c r="OBC18" s="376"/>
      <c r="OBD18" s="375"/>
      <c r="OBE18" s="375"/>
      <c r="OBF18" s="375"/>
      <c r="OBG18" s="375"/>
      <c r="OBH18" s="376"/>
      <c r="OBI18" s="375"/>
      <c r="OBJ18" s="376"/>
      <c r="OBK18" s="375"/>
      <c r="OBL18" s="375"/>
      <c r="OBM18" s="375"/>
      <c r="OBN18" s="375"/>
      <c r="OBO18" s="376"/>
      <c r="OBP18" s="375"/>
      <c r="OBQ18" s="376"/>
      <c r="OBR18" s="375"/>
      <c r="OBS18" s="375"/>
      <c r="OBT18" s="375"/>
      <c r="OBU18" s="375"/>
      <c r="OBV18" s="376"/>
      <c r="OBW18" s="375"/>
      <c r="OBX18" s="376"/>
      <c r="OBY18" s="375"/>
      <c r="OBZ18" s="375"/>
      <c r="OCA18" s="375"/>
      <c r="OCB18" s="375"/>
      <c r="OCC18" s="376"/>
      <c r="OCD18" s="375"/>
      <c r="OCE18" s="376"/>
      <c r="OCF18" s="375"/>
      <c r="OCG18" s="375"/>
      <c r="OCH18" s="375"/>
      <c r="OCI18" s="375"/>
      <c r="OCJ18" s="376"/>
      <c r="OCK18" s="375"/>
      <c r="OCL18" s="376"/>
      <c r="OCM18" s="375"/>
      <c r="OCN18" s="375"/>
      <c r="OCO18" s="375"/>
      <c r="OCP18" s="375"/>
      <c r="OCQ18" s="376"/>
      <c r="OCR18" s="375"/>
      <c r="OCS18" s="376"/>
      <c r="OCT18" s="375"/>
      <c r="OCU18" s="375"/>
      <c r="OCV18" s="375"/>
      <c r="OCW18" s="375"/>
      <c r="OCX18" s="376"/>
      <c r="OCY18" s="375"/>
      <c r="OCZ18" s="376"/>
      <c r="ODA18" s="375"/>
      <c r="ODB18" s="375"/>
      <c r="ODC18" s="375"/>
      <c r="ODD18" s="375"/>
      <c r="ODE18" s="376"/>
      <c r="ODF18" s="375"/>
      <c r="ODG18" s="376"/>
      <c r="ODH18" s="375"/>
      <c r="ODI18" s="375"/>
      <c r="ODJ18" s="375"/>
      <c r="ODK18" s="375"/>
      <c r="ODL18" s="376"/>
      <c r="ODM18" s="375"/>
      <c r="ODN18" s="376"/>
      <c r="ODO18" s="375"/>
      <c r="ODP18" s="375"/>
      <c r="ODQ18" s="375"/>
      <c r="ODR18" s="375"/>
      <c r="ODS18" s="376"/>
      <c r="ODT18" s="375"/>
      <c r="ODU18" s="376"/>
      <c r="ODV18" s="375"/>
      <c r="ODW18" s="375"/>
      <c r="ODX18" s="375"/>
      <c r="ODY18" s="375"/>
      <c r="ODZ18" s="376"/>
      <c r="OEA18" s="375"/>
      <c r="OEB18" s="376"/>
      <c r="OEC18" s="375"/>
      <c r="OED18" s="375"/>
      <c r="OEE18" s="375"/>
      <c r="OEF18" s="375"/>
      <c r="OEG18" s="376"/>
      <c r="OEH18" s="375"/>
      <c r="OEI18" s="376"/>
      <c r="OEJ18" s="375"/>
      <c r="OEK18" s="375"/>
      <c r="OEL18" s="375"/>
      <c r="OEM18" s="375"/>
      <c r="OEN18" s="376"/>
      <c r="OEO18" s="375"/>
      <c r="OEP18" s="376"/>
      <c r="OEQ18" s="375"/>
      <c r="OER18" s="375"/>
      <c r="OES18" s="375"/>
      <c r="OET18" s="375"/>
      <c r="OEU18" s="376"/>
      <c r="OEV18" s="375"/>
      <c r="OEW18" s="376"/>
      <c r="OEX18" s="375"/>
      <c r="OEY18" s="375"/>
      <c r="OEZ18" s="375"/>
      <c r="OFA18" s="375"/>
      <c r="OFB18" s="376"/>
      <c r="OFC18" s="375"/>
      <c r="OFD18" s="376"/>
      <c r="OFE18" s="375"/>
      <c r="OFF18" s="375"/>
      <c r="OFG18" s="375"/>
      <c r="OFH18" s="375"/>
      <c r="OFI18" s="376"/>
      <c r="OFJ18" s="375"/>
      <c r="OFK18" s="376"/>
      <c r="OFL18" s="375"/>
      <c r="OFM18" s="375"/>
      <c r="OFN18" s="375"/>
      <c r="OFO18" s="375"/>
      <c r="OFP18" s="376"/>
      <c r="OFQ18" s="375"/>
      <c r="OFR18" s="376"/>
      <c r="OFS18" s="375"/>
      <c r="OFT18" s="375"/>
      <c r="OFU18" s="375"/>
      <c r="OFV18" s="375"/>
      <c r="OFW18" s="376"/>
      <c r="OFX18" s="375"/>
      <c r="OFY18" s="376"/>
      <c r="OFZ18" s="375"/>
      <c r="OGA18" s="375"/>
      <c r="OGB18" s="375"/>
      <c r="OGC18" s="375"/>
      <c r="OGD18" s="376"/>
      <c r="OGE18" s="375"/>
      <c r="OGF18" s="376"/>
      <c r="OGG18" s="375"/>
      <c r="OGH18" s="375"/>
      <c r="OGI18" s="375"/>
      <c r="OGJ18" s="375"/>
      <c r="OGK18" s="376"/>
      <c r="OGL18" s="375"/>
      <c r="OGM18" s="376"/>
      <c r="OGN18" s="375"/>
      <c r="OGO18" s="375"/>
      <c r="OGP18" s="375"/>
      <c r="OGQ18" s="375"/>
      <c r="OGR18" s="376"/>
      <c r="OGS18" s="375"/>
      <c r="OGT18" s="376"/>
      <c r="OGU18" s="375"/>
      <c r="OGV18" s="375"/>
      <c r="OGW18" s="375"/>
      <c r="OGX18" s="375"/>
      <c r="OGY18" s="376"/>
      <c r="OGZ18" s="375"/>
      <c r="OHA18" s="376"/>
      <c r="OHB18" s="375"/>
      <c r="OHC18" s="375"/>
      <c r="OHD18" s="375"/>
      <c r="OHE18" s="375"/>
      <c r="OHF18" s="376"/>
      <c r="OHG18" s="375"/>
      <c r="OHH18" s="376"/>
      <c r="OHI18" s="375"/>
      <c r="OHJ18" s="375"/>
      <c r="OHK18" s="375"/>
      <c r="OHL18" s="375"/>
      <c r="OHM18" s="376"/>
      <c r="OHN18" s="375"/>
      <c r="OHO18" s="376"/>
      <c r="OHP18" s="375"/>
      <c r="OHQ18" s="375"/>
      <c r="OHR18" s="375"/>
      <c r="OHS18" s="375"/>
      <c r="OHT18" s="376"/>
      <c r="OHU18" s="375"/>
      <c r="OHV18" s="376"/>
      <c r="OHW18" s="375"/>
      <c r="OHX18" s="375"/>
      <c r="OHY18" s="375"/>
      <c r="OHZ18" s="375"/>
      <c r="OIA18" s="376"/>
      <c r="OIB18" s="375"/>
      <c r="OIC18" s="376"/>
      <c r="OID18" s="375"/>
      <c r="OIE18" s="375"/>
      <c r="OIF18" s="375"/>
      <c r="OIG18" s="375"/>
      <c r="OIH18" s="376"/>
      <c r="OII18" s="375"/>
      <c r="OIJ18" s="376"/>
      <c r="OIK18" s="375"/>
      <c r="OIL18" s="375"/>
      <c r="OIM18" s="375"/>
      <c r="OIN18" s="375"/>
      <c r="OIO18" s="376"/>
      <c r="OIP18" s="375"/>
      <c r="OIQ18" s="376"/>
      <c r="OIR18" s="375"/>
      <c r="OIS18" s="375"/>
      <c r="OIT18" s="375"/>
      <c r="OIU18" s="375"/>
      <c r="OIV18" s="376"/>
      <c r="OIW18" s="375"/>
      <c r="OIX18" s="376"/>
      <c r="OIY18" s="375"/>
      <c r="OIZ18" s="375"/>
      <c r="OJA18" s="375"/>
      <c r="OJB18" s="375"/>
      <c r="OJC18" s="376"/>
      <c r="OJD18" s="375"/>
      <c r="OJE18" s="376"/>
      <c r="OJF18" s="375"/>
      <c r="OJG18" s="375"/>
      <c r="OJH18" s="375"/>
      <c r="OJI18" s="375"/>
      <c r="OJJ18" s="376"/>
      <c r="OJK18" s="375"/>
      <c r="OJL18" s="376"/>
      <c r="OJM18" s="375"/>
      <c r="OJN18" s="375"/>
      <c r="OJO18" s="375"/>
      <c r="OJP18" s="375"/>
      <c r="OJQ18" s="376"/>
      <c r="OJR18" s="375"/>
      <c r="OJS18" s="376"/>
      <c r="OJT18" s="375"/>
      <c r="OJU18" s="375"/>
      <c r="OJV18" s="375"/>
      <c r="OJW18" s="375"/>
      <c r="OJX18" s="376"/>
      <c r="OJY18" s="375"/>
      <c r="OJZ18" s="376"/>
      <c r="OKA18" s="375"/>
      <c r="OKB18" s="375"/>
      <c r="OKC18" s="375"/>
      <c r="OKD18" s="375"/>
      <c r="OKE18" s="376"/>
      <c r="OKF18" s="375"/>
      <c r="OKG18" s="376"/>
      <c r="OKH18" s="375"/>
      <c r="OKI18" s="375"/>
      <c r="OKJ18" s="375"/>
      <c r="OKK18" s="375"/>
      <c r="OKL18" s="376"/>
      <c r="OKM18" s="375"/>
      <c r="OKN18" s="376"/>
      <c r="OKO18" s="375"/>
      <c r="OKP18" s="375"/>
      <c r="OKQ18" s="375"/>
      <c r="OKR18" s="375"/>
      <c r="OKS18" s="376"/>
      <c r="OKT18" s="375"/>
      <c r="OKU18" s="376"/>
      <c r="OKV18" s="375"/>
      <c r="OKW18" s="375"/>
      <c r="OKX18" s="375"/>
      <c r="OKY18" s="375"/>
      <c r="OKZ18" s="376"/>
      <c r="OLA18" s="375"/>
      <c r="OLB18" s="376"/>
      <c r="OLC18" s="375"/>
      <c r="OLD18" s="375"/>
      <c r="OLE18" s="375"/>
      <c r="OLF18" s="375"/>
      <c r="OLG18" s="376"/>
      <c r="OLH18" s="375"/>
      <c r="OLI18" s="376"/>
      <c r="OLJ18" s="375"/>
      <c r="OLK18" s="375"/>
      <c r="OLL18" s="375"/>
      <c r="OLM18" s="375"/>
      <c r="OLN18" s="376"/>
      <c r="OLO18" s="375"/>
      <c r="OLP18" s="376"/>
      <c r="OLQ18" s="375"/>
      <c r="OLR18" s="375"/>
      <c r="OLS18" s="375"/>
      <c r="OLT18" s="375"/>
      <c r="OLU18" s="376"/>
      <c r="OLV18" s="375"/>
      <c r="OLW18" s="376"/>
      <c r="OLX18" s="375"/>
      <c r="OLY18" s="375"/>
      <c r="OLZ18" s="375"/>
      <c r="OMA18" s="375"/>
      <c r="OMB18" s="376"/>
      <c r="OMC18" s="375"/>
      <c r="OMD18" s="376"/>
      <c r="OME18" s="375"/>
      <c r="OMF18" s="375"/>
      <c r="OMG18" s="375"/>
      <c r="OMH18" s="375"/>
      <c r="OMI18" s="376"/>
      <c r="OMJ18" s="375"/>
      <c r="OMK18" s="376"/>
      <c r="OML18" s="375"/>
      <c r="OMM18" s="375"/>
      <c r="OMN18" s="375"/>
      <c r="OMO18" s="375"/>
      <c r="OMP18" s="376"/>
      <c r="OMQ18" s="375"/>
      <c r="OMR18" s="376"/>
      <c r="OMS18" s="375"/>
      <c r="OMT18" s="375"/>
      <c r="OMU18" s="375"/>
      <c r="OMV18" s="375"/>
      <c r="OMW18" s="376"/>
      <c r="OMX18" s="375"/>
      <c r="OMY18" s="376"/>
      <c r="OMZ18" s="375"/>
      <c r="ONA18" s="375"/>
      <c r="ONB18" s="375"/>
      <c r="ONC18" s="375"/>
      <c r="OND18" s="376"/>
      <c r="ONE18" s="375"/>
      <c r="ONF18" s="376"/>
      <c r="ONG18" s="375"/>
      <c r="ONH18" s="375"/>
      <c r="ONI18" s="375"/>
      <c r="ONJ18" s="375"/>
      <c r="ONK18" s="376"/>
      <c r="ONL18" s="375"/>
      <c r="ONM18" s="376"/>
      <c r="ONN18" s="375"/>
      <c r="ONO18" s="375"/>
      <c r="ONP18" s="375"/>
      <c r="ONQ18" s="375"/>
      <c r="ONR18" s="376"/>
      <c r="ONS18" s="375"/>
      <c r="ONT18" s="376"/>
      <c r="ONU18" s="375"/>
      <c r="ONV18" s="375"/>
      <c r="ONW18" s="375"/>
      <c r="ONX18" s="375"/>
      <c r="ONY18" s="376"/>
      <c r="ONZ18" s="375"/>
      <c r="OOA18" s="376"/>
      <c r="OOB18" s="375"/>
      <c r="OOC18" s="375"/>
      <c r="OOD18" s="375"/>
      <c r="OOE18" s="375"/>
      <c r="OOF18" s="376"/>
      <c r="OOG18" s="375"/>
      <c r="OOH18" s="376"/>
      <c r="OOI18" s="375"/>
      <c r="OOJ18" s="375"/>
      <c r="OOK18" s="375"/>
      <c r="OOL18" s="375"/>
      <c r="OOM18" s="376"/>
      <c r="OON18" s="375"/>
      <c r="OOO18" s="376"/>
      <c r="OOP18" s="375"/>
      <c r="OOQ18" s="375"/>
      <c r="OOR18" s="375"/>
      <c r="OOS18" s="375"/>
      <c r="OOT18" s="376"/>
      <c r="OOU18" s="375"/>
      <c r="OOV18" s="376"/>
      <c r="OOW18" s="375"/>
      <c r="OOX18" s="375"/>
      <c r="OOY18" s="375"/>
      <c r="OOZ18" s="375"/>
      <c r="OPA18" s="376"/>
      <c r="OPB18" s="375"/>
      <c r="OPC18" s="376"/>
      <c r="OPD18" s="375"/>
      <c r="OPE18" s="375"/>
      <c r="OPF18" s="375"/>
      <c r="OPG18" s="375"/>
      <c r="OPH18" s="376"/>
      <c r="OPI18" s="375"/>
      <c r="OPJ18" s="376"/>
      <c r="OPK18" s="375"/>
      <c r="OPL18" s="375"/>
      <c r="OPM18" s="375"/>
      <c r="OPN18" s="375"/>
      <c r="OPO18" s="376"/>
      <c r="OPP18" s="375"/>
      <c r="OPQ18" s="376"/>
      <c r="OPR18" s="375"/>
      <c r="OPS18" s="375"/>
      <c r="OPT18" s="375"/>
      <c r="OPU18" s="375"/>
      <c r="OPV18" s="376"/>
      <c r="OPW18" s="375"/>
      <c r="OPX18" s="376"/>
      <c r="OPY18" s="375"/>
      <c r="OPZ18" s="375"/>
      <c r="OQA18" s="375"/>
      <c r="OQB18" s="375"/>
      <c r="OQC18" s="376"/>
      <c r="OQD18" s="375"/>
      <c r="OQE18" s="376"/>
      <c r="OQF18" s="375"/>
      <c r="OQG18" s="375"/>
      <c r="OQH18" s="375"/>
      <c r="OQI18" s="375"/>
      <c r="OQJ18" s="376"/>
      <c r="OQK18" s="375"/>
      <c r="OQL18" s="376"/>
      <c r="OQM18" s="375"/>
      <c r="OQN18" s="375"/>
      <c r="OQO18" s="375"/>
      <c r="OQP18" s="375"/>
      <c r="OQQ18" s="376"/>
      <c r="OQR18" s="375"/>
      <c r="OQS18" s="376"/>
      <c r="OQT18" s="375"/>
      <c r="OQU18" s="375"/>
      <c r="OQV18" s="375"/>
      <c r="OQW18" s="375"/>
      <c r="OQX18" s="376"/>
      <c r="OQY18" s="375"/>
      <c r="OQZ18" s="376"/>
      <c r="ORA18" s="375"/>
      <c r="ORB18" s="375"/>
      <c r="ORC18" s="375"/>
      <c r="ORD18" s="375"/>
      <c r="ORE18" s="376"/>
      <c r="ORF18" s="375"/>
      <c r="ORG18" s="376"/>
      <c r="ORH18" s="375"/>
      <c r="ORI18" s="375"/>
      <c r="ORJ18" s="375"/>
      <c r="ORK18" s="375"/>
      <c r="ORL18" s="376"/>
      <c r="ORM18" s="375"/>
      <c r="ORN18" s="376"/>
      <c r="ORO18" s="375"/>
      <c r="ORP18" s="375"/>
      <c r="ORQ18" s="375"/>
      <c r="ORR18" s="375"/>
      <c r="ORS18" s="376"/>
      <c r="ORT18" s="375"/>
      <c r="ORU18" s="376"/>
      <c r="ORV18" s="375"/>
      <c r="ORW18" s="375"/>
      <c r="ORX18" s="375"/>
      <c r="ORY18" s="375"/>
      <c r="ORZ18" s="376"/>
      <c r="OSA18" s="375"/>
      <c r="OSB18" s="376"/>
      <c r="OSC18" s="375"/>
      <c r="OSD18" s="375"/>
      <c r="OSE18" s="375"/>
      <c r="OSF18" s="375"/>
      <c r="OSG18" s="376"/>
      <c r="OSH18" s="375"/>
      <c r="OSI18" s="376"/>
      <c r="OSJ18" s="375"/>
      <c r="OSK18" s="375"/>
      <c r="OSL18" s="375"/>
      <c r="OSM18" s="375"/>
      <c r="OSN18" s="376"/>
      <c r="OSO18" s="375"/>
      <c r="OSP18" s="376"/>
      <c r="OSQ18" s="375"/>
      <c r="OSR18" s="375"/>
      <c r="OSS18" s="375"/>
      <c r="OST18" s="375"/>
      <c r="OSU18" s="376"/>
      <c r="OSV18" s="375"/>
      <c r="OSW18" s="376"/>
      <c r="OSX18" s="375"/>
      <c r="OSY18" s="375"/>
      <c r="OSZ18" s="375"/>
      <c r="OTA18" s="375"/>
      <c r="OTB18" s="376"/>
      <c r="OTC18" s="375"/>
      <c r="OTD18" s="376"/>
      <c r="OTE18" s="375"/>
      <c r="OTF18" s="375"/>
      <c r="OTG18" s="375"/>
      <c r="OTH18" s="375"/>
      <c r="OTI18" s="376"/>
      <c r="OTJ18" s="375"/>
      <c r="OTK18" s="376"/>
      <c r="OTL18" s="375"/>
      <c r="OTM18" s="375"/>
      <c r="OTN18" s="375"/>
      <c r="OTO18" s="375"/>
      <c r="OTP18" s="376"/>
      <c r="OTQ18" s="375"/>
      <c r="OTR18" s="376"/>
      <c r="OTS18" s="375"/>
      <c r="OTT18" s="375"/>
      <c r="OTU18" s="375"/>
      <c r="OTV18" s="375"/>
      <c r="OTW18" s="376"/>
      <c r="OTX18" s="375"/>
      <c r="OTY18" s="376"/>
      <c r="OTZ18" s="375"/>
      <c r="OUA18" s="375"/>
      <c r="OUB18" s="375"/>
      <c r="OUC18" s="375"/>
      <c r="OUD18" s="376"/>
      <c r="OUE18" s="375"/>
      <c r="OUF18" s="376"/>
      <c r="OUG18" s="375"/>
      <c r="OUH18" s="375"/>
      <c r="OUI18" s="375"/>
      <c r="OUJ18" s="375"/>
      <c r="OUK18" s="376"/>
      <c r="OUL18" s="375"/>
      <c r="OUM18" s="376"/>
      <c r="OUN18" s="375"/>
      <c r="OUO18" s="375"/>
      <c r="OUP18" s="375"/>
      <c r="OUQ18" s="375"/>
      <c r="OUR18" s="376"/>
      <c r="OUS18" s="375"/>
      <c r="OUT18" s="376"/>
      <c r="OUU18" s="375"/>
      <c r="OUV18" s="375"/>
      <c r="OUW18" s="375"/>
      <c r="OUX18" s="375"/>
      <c r="OUY18" s="376"/>
      <c r="OUZ18" s="375"/>
      <c r="OVA18" s="376"/>
      <c r="OVB18" s="375"/>
      <c r="OVC18" s="375"/>
      <c r="OVD18" s="375"/>
      <c r="OVE18" s="375"/>
      <c r="OVF18" s="376"/>
      <c r="OVG18" s="375"/>
      <c r="OVH18" s="376"/>
      <c r="OVI18" s="375"/>
      <c r="OVJ18" s="375"/>
      <c r="OVK18" s="375"/>
      <c r="OVL18" s="375"/>
      <c r="OVM18" s="376"/>
      <c r="OVN18" s="375"/>
      <c r="OVO18" s="376"/>
      <c r="OVP18" s="375"/>
      <c r="OVQ18" s="375"/>
      <c r="OVR18" s="375"/>
      <c r="OVS18" s="375"/>
      <c r="OVT18" s="376"/>
      <c r="OVU18" s="375"/>
      <c r="OVV18" s="376"/>
      <c r="OVW18" s="375"/>
      <c r="OVX18" s="375"/>
      <c r="OVY18" s="375"/>
      <c r="OVZ18" s="375"/>
      <c r="OWA18" s="376"/>
      <c r="OWB18" s="375"/>
      <c r="OWC18" s="376"/>
      <c r="OWD18" s="375"/>
      <c r="OWE18" s="375"/>
      <c r="OWF18" s="375"/>
      <c r="OWG18" s="375"/>
      <c r="OWH18" s="376"/>
      <c r="OWI18" s="375"/>
      <c r="OWJ18" s="376"/>
      <c r="OWK18" s="375"/>
      <c r="OWL18" s="375"/>
      <c r="OWM18" s="375"/>
      <c r="OWN18" s="375"/>
      <c r="OWO18" s="376"/>
      <c r="OWP18" s="375"/>
      <c r="OWQ18" s="376"/>
      <c r="OWR18" s="375"/>
      <c r="OWS18" s="375"/>
      <c r="OWT18" s="375"/>
      <c r="OWU18" s="375"/>
      <c r="OWV18" s="376"/>
      <c r="OWW18" s="375"/>
      <c r="OWX18" s="376"/>
      <c r="OWY18" s="375"/>
      <c r="OWZ18" s="375"/>
      <c r="OXA18" s="375"/>
      <c r="OXB18" s="375"/>
      <c r="OXC18" s="376"/>
      <c r="OXD18" s="375"/>
      <c r="OXE18" s="376"/>
      <c r="OXF18" s="375"/>
      <c r="OXG18" s="375"/>
      <c r="OXH18" s="375"/>
      <c r="OXI18" s="375"/>
      <c r="OXJ18" s="376"/>
      <c r="OXK18" s="375"/>
      <c r="OXL18" s="376"/>
      <c r="OXM18" s="375"/>
      <c r="OXN18" s="375"/>
      <c r="OXO18" s="375"/>
      <c r="OXP18" s="375"/>
      <c r="OXQ18" s="376"/>
      <c r="OXR18" s="375"/>
      <c r="OXS18" s="376"/>
      <c r="OXT18" s="375"/>
      <c r="OXU18" s="375"/>
      <c r="OXV18" s="375"/>
      <c r="OXW18" s="375"/>
      <c r="OXX18" s="376"/>
      <c r="OXY18" s="375"/>
      <c r="OXZ18" s="376"/>
      <c r="OYA18" s="375"/>
      <c r="OYB18" s="375"/>
      <c r="OYC18" s="375"/>
      <c r="OYD18" s="375"/>
      <c r="OYE18" s="376"/>
      <c r="OYF18" s="375"/>
      <c r="OYG18" s="376"/>
      <c r="OYH18" s="375"/>
      <c r="OYI18" s="375"/>
      <c r="OYJ18" s="375"/>
      <c r="OYK18" s="375"/>
      <c r="OYL18" s="376"/>
      <c r="OYM18" s="375"/>
      <c r="OYN18" s="376"/>
      <c r="OYO18" s="375"/>
      <c r="OYP18" s="375"/>
      <c r="OYQ18" s="375"/>
      <c r="OYR18" s="375"/>
      <c r="OYS18" s="376"/>
      <c r="OYT18" s="375"/>
      <c r="OYU18" s="376"/>
      <c r="OYV18" s="375"/>
      <c r="OYW18" s="375"/>
      <c r="OYX18" s="375"/>
      <c r="OYY18" s="375"/>
      <c r="OYZ18" s="376"/>
      <c r="OZA18" s="375"/>
      <c r="OZB18" s="376"/>
      <c r="OZC18" s="375"/>
      <c r="OZD18" s="375"/>
      <c r="OZE18" s="375"/>
      <c r="OZF18" s="375"/>
      <c r="OZG18" s="376"/>
      <c r="OZH18" s="375"/>
      <c r="OZI18" s="376"/>
      <c r="OZJ18" s="375"/>
      <c r="OZK18" s="375"/>
      <c r="OZL18" s="375"/>
      <c r="OZM18" s="375"/>
      <c r="OZN18" s="376"/>
      <c r="OZO18" s="375"/>
      <c r="OZP18" s="376"/>
      <c r="OZQ18" s="375"/>
      <c r="OZR18" s="375"/>
      <c r="OZS18" s="375"/>
      <c r="OZT18" s="375"/>
      <c r="OZU18" s="376"/>
      <c r="OZV18" s="375"/>
      <c r="OZW18" s="376"/>
      <c r="OZX18" s="375"/>
      <c r="OZY18" s="375"/>
      <c r="OZZ18" s="375"/>
      <c r="PAA18" s="375"/>
      <c r="PAB18" s="376"/>
      <c r="PAC18" s="375"/>
      <c r="PAD18" s="376"/>
      <c r="PAE18" s="375"/>
      <c r="PAF18" s="375"/>
      <c r="PAG18" s="375"/>
      <c r="PAH18" s="375"/>
      <c r="PAI18" s="376"/>
      <c r="PAJ18" s="375"/>
      <c r="PAK18" s="376"/>
      <c r="PAL18" s="375"/>
      <c r="PAM18" s="375"/>
      <c r="PAN18" s="375"/>
      <c r="PAO18" s="375"/>
      <c r="PAP18" s="376"/>
      <c r="PAQ18" s="375"/>
      <c r="PAR18" s="376"/>
      <c r="PAS18" s="375"/>
      <c r="PAT18" s="375"/>
      <c r="PAU18" s="375"/>
      <c r="PAV18" s="375"/>
      <c r="PAW18" s="376"/>
      <c r="PAX18" s="375"/>
      <c r="PAY18" s="376"/>
      <c r="PAZ18" s="375"/>
      <c r="PBA18" s="375"/>
      <c r="PBB18" s="375"/>
      <c r="PBC18" s="375"/>
      <c r="PBD18" s="376"/>
      <c r="PBE18" s="375"/>
      <c r="PBF18" s="376"/>
      <c r="PBG18" s="375"/>
      <c r="PBH18" s="375"/>
      <c r="PBI18" s="375"/>
      <c r="PBJ18" s="375"/>
      <c r="PBK18" s="376"/>
      <c r="PBL18" s="375"/>
      <c r="PBM18" s="376"/>
      <c r="PBN18" s="375"/>
      <c r="PBO18" s="375"/>
      <c r="PBP18" s="375"/>
      <c r="PBQ18" s="375"/>
      <c r="PBR18" s="376"/>
      <c r="PBS18" s="375"/>
      <c r="PBT18" s="376"/>
      <c r="PBU18" s="375"/>
      <c r="PBV18" s="375"/>
      <c r="PBW18" s="375"/>
      <c r="PBX18" s="375"/>
      <c r="PBY18" s="376"/>
      <c r="PBZ18" s="375"/>
      <c r="PCA18" s="376"/>
      <c r="PCB18" s="375"/>
      <c r="PCC18" s="375"/>
      <c r="PCD18" s="375"/>
      <c r="PCE18" s="375"/>
      <c r="PCF18" s="376"/>
      <c r="PCG18" s="375"/>
      <c r="PCH18" s="376"/>
      <c r="PCI18" s="375"/>
      <c r="PCJ18" s="375"/>
      <c r="PCK18" s="375"/>
      <c r="PCL18" s="375"/>
      <c r="PCM18" s="376"/>
      <c r="PCN18" s="375"/>
      <c r="PCO18" s="376"/>
      <c r="PCP18" s="375"/>
      <c r="PCQ18" s="375"/>
      <c r="PCR18" s="375"/>
      <c r="PCS18" s="375"/>
      <c r="PCT18" s="376"/>
      <c r="PCU18" s="375"/>
      <c r="PCV18" s="376"/>
      <c r="PCW18" s="375"/>
      <c r="PCX18" s="375"/>
      <c r="PCY18" s="375"/>
      <c r="PCZ18" s="375"/>
      <c r="PDA18" s="376"/>
      <c r="PDB18" s="375"/>
      <c r="PDC18" s="376"/>
      <c r="PDD18" s="375"/>
      <c r="PDE18" s="375"/>
      <c r="PDF18" s="375"/>
      <c r="PDG18" s="375"/>
      <c r="PDH18" s="376"/>
      <c r="PDI18" s="375"/>
      <c r="PDJ18" s="376"/>
      <c r="PDK18" s="375"/>
      <c r="PDL18" s="375"/>
      <c r="PDM18" s="375"/>
      <c r="PDN18" s="375"/>
      <c r="PDO18" s="376"/>
      <c r="PDP18" s="375"/>
      <c r="PDQ18" s="376"/>
      <c r="PDR18" s="375"/>
      <c r="PDS18" s="375"/>
      <c r="PDT18" s="375"/>
      <c r="PDU18" s="375"/>
      <c r="PDV18" s="376"/>
      <c r="PDW18" s="375"/>
      <c r="PDX18" s="376"/>
      <c r="PDY18" s="375"/>
      <c r="PDZ18" s="375"/>
      <c r="PEA18" s="375"/>
      <c r="PEB18" s="375"/>
      <c r="PEC18" s="376"/>
      <c r="PED18" s="375"/>
      <c r="PEE18" s="376"/>
      <c r="PEF18" s="375"/>
      <c r="PEG18" s="375"/>
      <c r="PEH18" s="375"/>
      <c r="PEI18" s="375"/>
      <c r="PEJ18" s="376"/>
      <c r="PEK18" s="375"/>
      <c r="PEL18" s="376"/>
      <c r="PEM18" s="375"/>
      <c r="PEN18" s="375"/>
      <c r="PEO18" s="375"/>
      <c r="PEP18" s="375"/>
      <c r="PEQ18" s="376"/>
      <c r="PER18" s="375"/>
      <c r="PES18" s="376"/>
      <c r="PET18" s="375"/>
      <c r="PEU18" s="375"/>
      <c r="PEV18" s="375"/>
      <c r="PEW18" s="375"/>
      <c r="PEX18" s="376"/>
      <c r="PEY18" s="375"/>
      <c r="PEZ18" s="376"/>
      <c r="PFA18" s="375"/>
      <c r="PFB18" s="375"/>
      <c r="PFC18" s="375"/>
      <c r="PFD18" s="375"/>
      <c r="PFE18" s="376"/>
      <c r="PFF18" s="375"/>
      <c r="PFG18" s="376"/>
      <c r="PFH18" s="375"/>
      <c r="PFI18" s="375"/>
      <c r="PFJ18" s="375"/>
      <c r="PFK18" s="375"/>
      <c r="PFL18" s="376"/>
      <c r="PFM18" s="375"/>
      <c r="PFN18" s="376"/>
      <c r="PFO18" s="375"/>
      <c r="PFP18" s="375"/>
      <c r="PFQ18" s="375"/>
      <c r="PFR18" s="375"/>
      <c r="PFS18" s="376"/>
      <c r="PFT18" s="375"/>
      <c r="PFU18" s="376"/>
      <c r="PFV18" s="375"/>
      <c r="PFW18" s="375"/>
      <c r="PFX18" s="375"/>
      <c r="PFY18" s="375"/>
      <c r="PFZ18" s="376"/>
      <c r="PGA18" s="375"/>
      <c r="PGB18" s="376"/>
      <c r="PGC18" s="375"/>
      <c r="PGD18" s="375"/>
      <c r="PGE18" s="375"/>
      <c r="PGF18" s="375"/>
      <c r="PGG18" s="376"/>
      <c r="PGH18" s="375"/>
      <c r="PGI18" s="376"/>
      <c r="PGJ18" s="375"/>
      <c r="PGK18" s="375"/>
      <c r="PGL18" s="375"/>
      <c r="PGM18" s="375"/>
      <c r="PGN18" s="376"/>
      <c r="PGO18" s="375"/>
      <c r="PGP18" s="376"/>
      <c r="PGQ18" s="375"/>
      <c r="PGR18" s="375"/>
      <c r="PGS18" s="375"/>
      <c r="PGT18" s="375"/>
      <c r="PGU18" s="376"/>
      <c r="PGV18" s="375"/>
      <c r="PGW18" s="376"/>
      <c r="PGX18" s="375"/>
      <c r="PGY18" s="375"/>
      <c r="PGZ18" s="375"/>
      <c r="PHA18" s="375"/>
      <c r="PHB18" s="376"/>
      <c r="PHC18" s="375"/>
      <c r="PHD18" s="376"/>
      <c r="PHE18" s="375"/>
      <c r="PHF18" s="375"/>
      <c r="PHG18" s="375"/>
      <c r="PHH18" s="375"/>
      <c r="PHI18" s="376"/>
      <c r="PHJ18" s="375"/>
      <c r="PHK18" s="376"/>
      <c r="PHL18" s="375"/>
      <c r="PHM18" s="375"/>
      <c r="PHN18" s="375"/>
      <c r="PHO18" s="375"/>
      <c r="PHP18" s="376"/>
      <c r="PHQ18" s="375"/>
      <c r="PHR18" s="376"/>
      <c r="PHS18" s="375"/>
      <c r="PHT18" s="375"/>
      <c r="PHU18" s="375"/>
      <c r="PHV18" s="375"/>
      <c r="PHW18" s="376"/>
      <c r="PHX18" s="375"/>
      <c r="PHY18" s="376"/>
      <c r="PHZ18" s="375"/>
      <c r="PIA18" s="375"/>
      <c r="PIB18" s="375"/>
      <c r="PIC18" s="375"/>
      <c r="PID18" s="376"/>
      <c r="PIE18" s="375"/>
      <c r="PIF18" s="376"/>
      <c r="PIG18" s="375"/>
      <c r="PIH18" s="375"/>
      <c r="PII18" s="375"/>
      <c r="PIJ18" s="375"/>
      <c r="PIK18" s="376"/>
      <c r="PIL18" s="375"/>
      <c r="PIM18" s="376"/>
      <c r="PIN18" s="375"/>
      <c r="PIO18" s="375"/>
      <c r="PIP18" s="375"/>
      <c r="PIQ18" s="375"/>
      <c r="PIR18" s="376"/>
      <c r="PIS18" s="375"/>
      <c r="PIT18" s="376"/>
      <c r="PIU18" s="375"/>
      <c r="PIV18" s="375"/>
      <c r="PIW18" s="375"/>
      <c r="PIX18" s="375"/>
      <c r="PIY18" s="376"/>
      <c r="PIZ18" s="375"/>
      <c r="PJA18" s="376"/>
      <c r="PJB18" s="375"/>
      <c r="PJC18" s="375"/>
      <c r="PJD18" s="375"/>
      <c r="PJE18" s="375"/>
      <c r="PJF18" s="376"/>
      <c r="PJG18" s="375"/>
      <c r="PJH18" s="376"/>
      <c r="PJI18" s="375"/>
      <c r="PJJ18" s="375"/>
      <c r="PJK18" s="375"/>
      <c r="PJL18" s="375"/>
      <c r="PJM18" s="376"/>
      <c r="PJN18" s="375"/>
      <c r="PJO18" s="376"/>
      <c r="PJP18" s="375"/>
      <c r="PJQ18" s="375"/>
      <c r="PJR18" s="375"/>
      <c r="PJS18" s="375"/>
      <c r="PJT18" s="376"/>
      <c r="PJU18" s="375"/>
      <c r="PJV18" s="376"/>
      <c r="PJW18" s="375"/>
      <c r="PJX18" s="375"/>
      <c r="PJY18" s="375"/>
      <c r="PJZ18" s="375"/>
      <c r="PKA18" s="376"/>
      <c r="PKB18" s="375"/>
      <c r="PKC18" s="376"/>
      <c r="PKD18" s="375"/>
      <c r="PKE18" s="375"/>
      <c r="PKF18" s="375"/>
      <c r="PKG18" s="375"/>
      <c r="PKH18" s="376"/>
      <c r="PKI18" s="375"/>
      <c r="PKJ18" s="376"/>
      <c r="PKK18" s="375"/>
      <c r="PKL18" s="375"/>
      <c r="PKM18" s="375"/>
      <c r="PKN18" s="375"/>
      <c r="PKO18" s="376"/>
      <c r="PKP18" s="375"/>
      <c r="PKQ18" s="376"/>
      <c r="PKR18" s="375"/>
      <c r="PKS18" s="375"/>
      <c r="PKT18" s="375"/>
      <c r="PKU18" s="375"/>
      <c r="PKV18" s="376"/>
      <c r="PKW18" s="375"/>
      <c r="PKX18" s="376"/>
      <c r="PKY18" s="375"/>
      <c r="PKZ18" s="375"/>
      <c r="PLA18" s="375"/>
      <c r="PLB18" s="375"/>
      <c r="PLC18" s="376"/>
      <c r="PLD18" s="375"/>
      <c r="PLE18" s="376"/>
      <c r="PLF18" s="375"/>
      <c r="PLG18" s="375"/>
      <c r="PLH18" s="375"/>
      <c r="PLI18" s="375"/>
      <c r="PLJ18" s="376"/>
      <c r="PLK18" s="375"/>
      <c r="PLL18" s="376"/>
      <c r="PLM18" s="375"/>
      <c r="PLN18" s="375"/>
      <c r="PLO18" s="375"/>
      <c r="PLP18" s="375"/>
      <c r="PLQ18" s="376"/>
      <c r="PLR18" s="375"/>
      <c r="PLS18" s="376"/>
      <c r="PLT18" s="375"/>
      <c r="PLU18" s="375"/>
      <c r="PLV18" s="375"/>
      <c r="PLW18" s="375"/>
      <c r="PLX18" s="376"/>
      <c r="PLY18" s="375"/>
      <c r="PLZ18" s="376"/>
      <c r="PMA18" s="375"/>
      <c r="PMB18" s="375"/>
      <c r="PMC18" s="375"/>
      <c r="PMD18" s="375"/>
      <c r="PME18" s="376"/>
      <c r="PMF18" s="375"/>
      <c r="PMG18" s="376"/>
      <c r="PMH18" s="375"/>
      <c r="PMI18" s="375"/>
      <c r="PMJ18" s="375"/>
      <c r="PMK18" s="375"/>
      <c r="PML18" s="376"/>
      <c r="PMM18" s="375"/>
      <c r="PMN18" s="376"/>
      <c r="PMO18" s="375"/>
      <c r="PMP18" s="375"/>
      <c r="PMQ18" s="375"/>
      <c r="PMR18" s="375"/>
      <c r="PMS18" s="376"/>
      <c r="PMT18" s="375"/>
      <c r="PMU18" s="376"/>
      <c r="PMV18" s="375"/>
      <c r="PMW18" s="375"/>
      <c r="PMX18" s="375"/>
      <c r="PMY18" s="375"/>
      <c r="PMZ18" s="376"/>
      <c r="PNA18" s="375"/>
      <c r="PNB18" s="376"/>
      <c r="PNC18" s="375"/>
      <c r="PND18" s="375"/>
      <c r="PNE18" s="375"/>
      <c r="PNF18" s="375"/>
      <c r="PNG18" s="376"/>
      <c r="PNH18" s="375"/>
      <c r="PNI18" s="376"/>
      <c r="PNJ18" s="375"/>
      <c r="PNK18" s="375"/>
      <c r="PNL18" s="375"/>
      <c r="PNM18" s="375"/>
      <c r="PNN18" s="376"/>
      <c r="PNO18" s="375"/>
      <c r="PNP18" s="376"/>
      <c r="PNQ18" s="375"/>
      <c r="PNR18" s="375"/>
      <c r="PNS18" s="375"/>
      <c r="PNT18" s="375"/>
      <c r="PNU18" s="376"/>
      <c r="PNV18" s="375"/>
      <c r="PNW18" s="376"/>
      <c r="PNX18" s="375"/>
      <c r="PNY18" s="375"/>
      <c r="PNZ18" s="375"/>
      <c r="POA18" s="375"/>
      <c r="POB18" s="376"/>
      <c r="POC18" s="375"/>
      <c r="POD18" s="376"/>
      <c r="POE18" s="375"/>
      <c r="POF18" s="375"/>
      <c r="POG18" s="375"/>
      <c r="POH18" s="375"/>
      <c r="POI18" s="376"/>
      <c r="POJ18" s="375"/>
      <c r="POK18" s="376"/>
      <c r="POL18" s="375"/>
      <c r="POM18" s="375"/>
      <c r="PON18" s="375"/>
      <c r="POO18" s="375"/>
      <c r="POP18" s="376"/>
      <c r="POQ18" s="375"/>
      <c r="POR18" s="376"/>
      <c r="POS18" s="375"/>
      <c r="POT18" s="375"/>
      <c r="POU18" s="375"/>
      <c r="POV18" s="375"/>
      <c r="POW18" s="376"/>
      <c r="POX18" s="375"/>
      <c r="POY18" s="376"/>
      <c r="POZ18" s="375"/>
      <c r="PPA18" s="375"/>
      <c r="PPB18" s="375"/>
      <c r="PPC18" s="375"/>
      <c r="PPD18" s="376"/>
      <c r="PPE18" s="375"/>
      <c r="PPF18" s="376"/>
      <c r="PPG18" s="375"/>
      <c r="PPH18" s="375"/>
      <c r="PPI18" s="375"/>
      <c r="PPJ18" s="375"/>
      <c r="PPK18" s="376"/>
      <c r="PPL18" s="375"/>
      <c r="PPM18" s="376"/>
      <c r="PPN18" s="375"/>
      <c r="PPO18" s="375"/>
      <c r="PPP18" s="375"/>
      <c r="PPQ18" s="375"/>
      <c r="PPR18" s="376"/>
      <c r="PPS18" s="375"/>
      <c r="PPT18" s="376"/>
      <c r="PPU18" s="375"/>
      <c r="PPV18" s="375"/>
      <c r="PPW18" s="375"/>
      <c r="PPX18" s="375"/>
      <c r="PPY18" s="376"/>
      <c r="PPZ18" s="375"/>
      <c r="PQA18" s="376"/>
      <c r="PQB18" s="375"/>
      <c r="PQC18" s="375"/>
      <c r="PQD18" s="375"/>
      <c r="PQE18" s="375"/>
      <c r="PQF18" s="376"/>
      <c r="PQG18" s="375"/>
      <c r="PQH18" s="376"/>
      <c r="PQI18" s="375"/>
      <c r="PQJ18" s="375"/>
      <c r="PQK18" s="375"/>
      <c r="PQL18" s="375"/>
      <c r="PQM18" s="376"/>
      <c r="PQN18" s="375"/>
      <c r="PQO18" s="376"/>
      <c r="PQP18" s="375"/>
      <c r="PQQ18" s="375"/>
      <c r="PQR18" s="375"/>
      <c r="PQS18" s="375"/>
      <c r="PQT18" s="376"/>
      <c r="PQU18" s="375"/>
      <c r="PQV18" s="376"/>
      <c r="PQW18" s="375"/>
      <c r="PQX18" s="375"/>
      <c r="PQY18" s="375"/>
      <c r="PQZ18" s="375"/>
      <c r="PRA18" s="376"/>
      <c r="PRB18" s="375"/>
      <c r="PRC18" s="376"/>
      <c r="PRD18" s="375"/>
      <c r="PRE18" s="375"/>
      <c r="PRF18" s="375"/>
      <c r="PRG18" s="375"/>
      <c r="PRH18" s="376"/>
      <c r="PRI18" s="375"/>
      <c r="PRJ18" s="376"/>
      <c r="PRK18" s="375"/>
      <c r="PRL18" s="375"/>
      <c r="PRM18" s="375"/>
      <c r="PRN18" s="375"/>
      <c r="PRO18" s="376"/>
      <c r="PRP18" s="375"/>
      <c r="PRQ18" s="376"/>
      <c r="PRR18" s="375"/>
      <c r="PRS18" s="375"/>
      <c r="PRT18" s="375"/>
      <c r="PRU18" s="375"/>
      <c r="PRV18" s="376"/>
      <c r="PRW18" s="375"/>
      <c r="PRX18" s="376"/>
      <c r="PRY18" s="375"/>
      <c r="PRZ18" s="375"/>
      <c r="PSA18" s="375"/>
      <c r="PSB18" s="375"/>
      <c r="PSC18" s="376"/>
      <c r="PSD18" s="375"/>
      <c r="PSE18" s="376"/>
      <c r="PSF18" s="375"/>
      <c r="PSG18" s="375"/>
      <c r="PSH18" s="375"/>
      <c r="PSI18" s="375"/>
      <c r="PSJ18" s="376"/>
      <c r="PSK18" s="375"/>
      <c r="PSL18" s="376"/>
      <c r="PSM18" s="375"/>
      <c r="PSN18" s="375"/>
      <c r="PSO18" s="375"/>
      <c r="PSP18" s="375"/>
      <c r="PSQ18" s="376"/>
      <c r="PSR18" s="375"/>
      <c r="PSS18" s="376"/>
      <c r="PST18" s="375"/>
      <c r="PSU18" s="375"/>
      <c r="PSV18" s="375"/>
      <c r="PSW18" s="375"/>
      <c r="PSX18" s="376"/>
      <c r="PSY18" s="375"/>
      <c r="PSZ18" s="376"/>
      <c r="PTA18" s="375"/>
      <c r="PTB18" s="375"/>
      <c r="PTC18" s="375"/>
      <c r="PTD18" s="375"/>
      <c r="PTE18" s="376"/>
      <c r="PTF18" s="375"/>
      <c r="PTG18" s="376"/>
      <c r="PTH18" s="375"/>
      <c r="PTI18" s="375"/>
      <c r="PTJ18" s="375"/>
      <c r="PTK18" s="375"/>
      <c r="PTL18" s="376"/>
      <c r="PTM18" s="375"/>
      <c r="PTN18" s="376"/>
      <c r="PTO18" s="375"/>
      <c r="PTP18" s="375"/>
      <c r="PTQ18" s="375"/>
      <c r="PTR18" s="375"/>
      <c r="PTS18" s="376"/>
      <c r="PTT18" s="375"/>
      <c r="PTU18" s="376"/>
      <c r="PTV18" s="375"/>
      <c r="PTW18" s="375"/>
      <c r="PTX18" s="375"/>
      <c r="PTY18" s="375"/>
      <c r="PTZ18" s="376"/>
      <c r="PUA18" s="375"/>
      <c r="PUB18" s="376"/>
      <c r="PUC18" s="375"/>
      <c r="PUD18" s="375"/>
      <c r="PUE18" s="375"/>
      <c r="PUF18" s="375"/>
      <c r="PUG18" s="376"/>
      <c r="PUH18" s="375"/>
      <c r="PUI18" s="376"/>
      <c r="PUJ18" s="375"/>
      <c r="PUK18" s="375"/>
      <c r="PUL18" s="375"/>
      <c r="PUM18" s="375"/>
      <c r="PUN18" s="376"/>
      <c r="PUO18" s="375"/>
      <c r="PUP18" s="376"/>
      <c r="PUQ18" s="375"/>
      <c r="PUR18" s="375"/>
      <c r="PUS18" s="375"/>
      <c r="PUT18" s="375"/>
      <c r="PUU18" s="376"/>
      <c r="PUV18" s="375"/>
      <c r="PUW18" s="376"/>
      <c r="PUX18" s="375"/>
      <c r="PUY18" s="375"/>
      <c r="PUZ18" s="375"/>
      <c r="PVA18" s="375"/>
      <c r="PVB18" s="376"/>
      <c r="PVC18" s="375"/>
      <c r="PVD18" s="376"/>
      <c r="PVE18" s="375"/>
      <c r="PVF18" s="375"/>
      <c r="PVG18" s="375"/>
      <c r="PVH18" s="375"/>
      <c r="PVI18" s="376"/>
      <c r="PVJ18" s="375"/>
      <c r="PVK18" s="376"/>
      <c r="PVL18" s="375"/>
      <c r="PVM18" s="375"/>
      <c r="PVN18" s="375"/>
      <c r="PVO18" s="375"/>
      <c r="PVP18" s="376"/>
      <c r="PVQ18" s="375"/>
      <c r="PVR18" s="376"/>
      <c r="PVS18" s="375"/>
      <c r="PVT18" s="375"/>
      <c r="PVU18" s="375"/>
      <c r="PVV18" s="375"/>
      <c r="PVW18" s="376"/>
      <c r="PVX18" s="375"/>
      <c r="PVY18" s="376"/>
      <c r="PVZ18" s="375"/>
      <c r="PWA18" s="375"/>
      <c r="PWB18" s="375"/>
      <c r="PWC18" s="375"/>
      <c r="PWD18" s="376"/>
      <c r="PWE18" s="375"/>
      <c r="PWF18" s="376"/>
      <c r="PWG18" s="375"/>
      <c r="PWH18" s="375"/>
      <c r="PWI18" s="375"/>
      <c r="PWJ18" s="375"/>
      <c r="PWK18" s="376"/>
      <c r="PWL18" s="375"/>
      <c r="PWM18" s="376"/>
      <c r="PWN18" s="375"/>
      <c r="PWO18" s="375"/>
      <c r="PWP18" s="375"/>
      <c r="PWQ18" s="375"/>
      <c r="PWR18" s="376"/>
      <c r="PWS18" s="375"/>
      <c r="PWT18" s="376"/>
      <c r="PWU18" s="375"/>
      <c r="PWV18" s="375"/>
      <c r="PWW18" s="375"/>
      <c r="PWX18" s="375"/>
      <c r="PWY18" s="376"/>
      <c r="PWZ18" s="375"/>
      <c r="PXA18" s="376"/>
      <c r="PXB18" s="375"/>
      <c r="PXC18" s="375"/>
      <c r="PXD18" s="375"/>
      <c r="PXE18" s="375"/>
      <c r="PXF18" s="376"/>
      <c r="PXG18" s="375"/>
      <c r="PXH18" s="376"/>
      <c r="PXI18" s="375"/>
      <c r="PXJ18" s="375"/>
      <c r="PXK18" s="375"/>
      <c r="PXL18" s="375"/>
      <c r="PXM18" s="376"/>
      <c r="PXN18" s="375"/>
      <c r="PXO18" s="376"/>
      <c r="PXP18" s="375"/>
      <c r="PXQ18" s="375"/>
      <c r="PXR18" s="375"/>
      <c r="PXS18" s="375"/>
      <c r="PXT18" s="376"/>
      <c r="PXU18" s="375"/>
      <c r="PXV18" s="376"/>
      <c r="PXW18" s="375"/>
      <c r="PXX18" s="375"/>
      <c r="PXY18" s="375"/>
      <c r="PXZ18" s="375"/>
      <c r="PYA18" s="376"/>
      <c r="PYB18" s="375"/>
      <c r="PYC18" s="376"/>
      <c r="PYD18" s="375"/>
      <c r="PYE18" s="375"/>
      <c r="PYF18" s="375"/>
      <c r="PYG18" s="375"/>
      <c r="PYH18" s="376"/>
      <c r="PYI18" s="375"/>
      <c r="PYJ18" s="376"/>
      <c r="PYK18" s="375"/>
      <c r="PYL18" s="375"/>
      <c r="PYM18" s="375"/>
      <c r="PYN18" s="375"/>
      <c r="PYO18" s="376"/>
      <c r="PYP18" s="375"/>
      <c r="PYQ18" s="376"/>
      <c r="PYR18" s="375"/>
      <c r="PYS18" s="375"/>
      <c r="PYT18" s="375"/>
      <c r="PYU18" s="375"/>
      <c r="PYV18" s="376"/>
      <c r="PYW18" s="375"/>
      <c r="PYX18" s="376"/>
      <c r="PYY18" s="375"/>
      <c r="PYZ18" s="375"/>
      <c r="PZA18" s="375"/>
      <c r="PZB18" s="375"/>
      <c r="PZC18" s="376"/>
      <c r="PZD18" s="375"/>
      <c r="PZE18" s="376"/>
      <c r="PZF18" s="375"/>
      <c r="PZG18" s="375"/>
      <c r="PZH18" s="375"/>
      <c r="PZI18" s="375"/>
      <c r="PZJ18" s="376"/>
      <c r="PZK18" s="375"/>
      <c r="PZL18" s="376"/>
      <c r="PZM18" s="375"/>
      <c r="PZN18" s="375"/>
      <c r="PZO18" s="375"/>
      <c r="PZP18" s="375"/>
      <c r="PZQ18" s="376"/>
      <c r="PZR18" s="375"/>
      <c r="PZS18" s="376"/>
      <c r="PZT18" s="375"/>
      <c r="PZU18" s="375"/>
      <c r="PZV18" s="375"/>
      <c r="PZW18" s="375"/>
      <c r="PZX18" s="376"/>
      <c r="PZY18" s="375"/>
      <c r="PZZ18" s="376"/>
      <c r="QAA18" s="375"/>
      <c r="QAB18" s="375"/>
      <c r="QAC18" s="375"/>
      <c r="QAD18" s="375"/>
      <c r="QAE18" s="376"/>
      <c r="QAF18" s="375"/>
      <c r="QAG18" s="376"/>
      <c r="QAH18" s="375"/>
      <c r="QAI18" s="375"/>
      <c r="QAJ18" s="375"/>
      <c r="QAK18" s="375"/>
      <c r="QAL18" s="376"/>
      <c r="QAM18" s="375"/>
      <c r="QAN18" s="376"/>
      <c r="QAO18" s="375"/>
      <c r="QAP18" s="375"/>
      <c r="QAQ18" s="375"/>
      <c r="QAR18" s="375"/>
      <c r="QAS18" s="376"/>
      <c r="QAT18" s="375"/>
      <c r="QAU18" s="376"/>
      <c r="QAV18" s="375"/>
      <c r="QAW18" s="375"/>
      <c r="QAX18" s="375"/>
      <c r="QAY18" s="375"/>
      <c r="QAZ18" s="376"/>
      <c r="QBA18" s="375"/>
      <c r="QBB18" s="376"/>
      <c r="QBC18" s="375"/>
      <c r="QBD18" s="375"/>
      <c r="QBE18" s="375"/>
      <c r="QBF18" s="375"/>
      <c r="QBG18" s="376"/>
      <c r="QBH18" s="375"/>
      <c r="QBI18" s="376"/>
      <c r="QBJ18" s="375"/>
      <c r="QBK18" s="375"/>
      <c r="QBL18" s="375"/>
      <c r="QBM18" s="375"/>
      <c r="QBN18" s="376"/>
      <c r="QBO18" s="375"/>
      <c r="QBP18" s="376"/>
      <c r="QBQ18" s="375"/>
      <c r="QBR18" s="375"/>
      <c r="QBS18" s="375"/>
      <c r="QBT18" s="375"/>
      <c r="QBU18" s="376"/>
      <c r="QBV18" s="375"/>
      <c r="QBW18" s="376"/>
      <c r="QBX18" s="375"/>
      <c r="QBY18" s="375"/>
      <c r="QBZ18" s="375"/>
      <c r="QCA18" s="375"/>
      <c r="QCB18" s="376"/>
      <c r="QCC18" s="375"/>
      <c r="QCD18" s="376"/>
      <c r="QCE18" s="375"/>
      <c r="QCF18" s="375"/>
      <c r="QCG18" s="375"/>
      <c r="QCH18" s="375"/>
      <c r="QCI18" s="376"/>
      <c r="QCJ18" s="375"/>
      <c r="QCK18" s="376"/>
      <c r="QCL18" s="375"/>
      <c r="QCM18" s="375"/>
      <c r="QCN18" s="375"/>
      <c r="QCO18" s="375"/>
      <c r="QCP18" s="376"/>
      <c r="QCQ18" s="375"/>
      <c r="QCR18" s="376"/>
      <c r="QCS18" s="375"/>
      <c r="QCT18" s="375"/>
      <c r="QCU18" s="375"/>
      <c r="QCV18" s="375"/>
      <c r="QCW18" s="376"/>
      <c r="QCX18" s="375"/>
      <c r="QCY18" s="376"/>
      <c r="QCZ18" s="375"/>
      <c r="QDA18" s="375"/>
      <c r="QDB18" s="375"/>
      <c r="QDC18" s="375"/>
      <c r="QDD18" s="376"/>
      <c r="QDE18" s="375"/>
      <c r="QDF18" s="376"/>
      <c r="QDG18" s="375"/>
      <c r="QDH18" s="375"/>
      <c r="QDI18" s="375"/>
      <c r="QDJ18" s="375"/>
      <c r="QDK18" s="376"/>
      <c r="QDL18" s="375"/>
      <c r="QDM18" s="376"/>
      <c r="QDN18" s="375"/>
      <c r="QDO18" s="375"/>
      <c r="QDP18" s="375"/>
      <c r="QDQ18" s="375"/>
      <c r="QDR18" s="376"/>
      <c r="QDS18" s="375"/>
      <c r="QDT18" s="376"/>
      <c r="QDU18" s="375"/>
      <c r="QDV18" s="375"/>
      <c r="QDW18" s="375"/>
      <c r="QDX18" s="375"/>
      <c r="QDY18" s="376"/>
      <c r="QDZ18" s="375"/>
      <c r="QEA18" s="376"/>
      <c r="QEB18" s="375"/>
      <c r="QEC18" s="375"/>
      <c r="QED18" s="375"/>
      <c r="QEE18" s="375"/>
      <c r="QEF18" s="376"/>
      <c r="QEG18" s="375"/>
      <c r="QEH18" s="376"/>
      <c r="QEI18" s="375"/>
      <c r="QEJ18" s="375"/>
      <c r="QEK18" s="375"/>
      <c r="QEL18" s="375"/>
      <c r="QEM18" s="376"/>
      <c r="QEN18" s="375"/>
      <c r="QEO18" s="376"/>
      <c r="QEP18" s="375"/>
      <c r="QEQ18" s="375"/>
      <c r="QER18" s="375"/>
      <c r="QES18" s="375"/>
      <c r="QET18" s="376"/>
      <c r="QEU18" s="375"/>
      <c r="QEV18" s="376"/>
      <c r="QEW18" s="375"/>
      <c r="QEX18" s="375"/>
      <c r="QEY18" s="375"/>
      <c r="QEZ18" s="375"/>
      <c r="QFA18" s="376"/>
      <c r="QFB18" s="375"/>
      <c r="QFC18" s="376"/>
      <c r="QFD18" s="375"/>
      <c r="QFE18" s="375"/>
      <c r="QFF18" s="375"/>
      <c r="QFG18" s="375"/>
      <c r="QFH18" s="376"/>
      <c r="QFI18" s="375"/>
      <c r="QFJ18" s="376"/>
      <c r="QFK18" s="375"/>
      <c r="QFL18" s="375"/>
      <c r="QFM18" s="375"/>
      <c r="QFN18" s="375"/>
      <c r="QFO18" s="376"/>
      <c r="QFP18" s="375"/>
      <c r="QFQ18" s="376"/>
      <c r="QFR18" s="375"/>
      <c r="QFS18" s="375"/>
      <c r="QFT18" s="375"/>
      <c r="QFU18" s="375"/>
      <c r="QFV18" s="376"/>
      <c r="QFW18" s="375"/>
      <c r="QFX18" s="376"/>
      <c r="QFY18" s="375"/>
      <c r="QFZ18" s="375"/>
      <c r="QGA18" s="375"/>
      <c r="QGB18" s="375"/>
      <c r="QGC18" s="376"/>
      <c r="QGD18" s="375"/>
      <c r="QGE18" s="376"/>
      <c r="QGF18" s="375"/>
      <c r="QGG18" s="375"/>
      <c r="QGH18" s="375"/>
      <c r="QGI18" s="375"/>
      <c r="QGJ18" s="376"/>
      <c r="QGK18" s="375"/>
      <c r="QGL18" s="376"/>
      <c r="QGM18" s="375"/>
      <c r="QGN18" s="375"/>
      <c r="QGO18" s="375"/>
      <c r="QGP18" s="375"/>
      <c r="QGQ18" s="376"/>
      <c r="QGR18" s="375"/>
      <c r="QGS18" s="376"/>
      <c r="QGT18" s="375"/>
      <c r="QGU18" s="375"/>
      <c r="QGV18" s="375"/>
      <c r="QGW18" s="375"/>
      <c r="QGX18" s="376"/>
      <c r="QGY18" s="375"/>
      <c r="QGZ18" s="376"/>
      <c r="QHA18" s="375"/>
      <c r="QHB18" s="375"/>
      <c r="QHC18" s="375"/>
      <c r="QHD18" s="375"/>
      <c r="QHE18" s="376"/>
      <c r="QHF18" s="375"/>
      <c r="QHG18" s="376"/>
      <c r="QHH18" s="375"/>
      <c r="QHI18" s="375"/>
      <c r="QHJ18" s="375"/>
      <c r="QHK18" s="375"/>
      <c r="QHL18" s="376"/>
      <c r="QHM18" s="375"/>
      <c r="QHN18" s="376"/>
      <c r="QHO18" s="375"/>
      <c r="QHP18" s="375"/>
      <c r="QHQ18" s="375"/>
      <c r="QHR18" s="375"/>
      <c r="QHS18" s="376"/>
      <c r="QHT18" s="375"/>
      <c r="QHU18" s="376"/>
      <c r="QHV18" s="375"/>
      <c r="QHW18" s="375"/>
      <c r="QHX18" s="375"/>
      <c r="QHY18" s="375"/>
      <c r="QHZ18" s="376"/>
      <c r="QIA18" s="375"/>
      <c r="QIB18" s="376"/>
      <c r="QIC18" s="375"/>
      <c r="QID18" s="375"/>
      <c r="QIE18" s="375"/>
      <c r="QIF18" s="375"/>
      <c r="QIG18" s="376"/>
      <c r="QIH18" s="375"/>
      <c r="QII18" s="376"/>
      <c r="QIJ18" s="375"/>
      <c r="QIK18" s="375"/>
      <c r="QIL18" s="375"/>
      <c r="QIM18" s="375"/>
      <c r="QIN18" s="376"/>
      <c r="QIO18" s="375"/>
      <c r="QIP18" s="376"/>
      <c r="QIQ18" s="375"/>
      <c r="QIR18" s="375"/>
      <c r="QIS18" s="375"/>
      <c r="QIT18" s="375"/>
      <c r="QIU18" s="376"/>
      <c r="QIV18" s="375"/>
      <c r="QIW18" s="376"/>
      <c r="QIX18" s="375"/>
      <c r="QIY18" s="375"/>
      <c r="QIZ18" s="375"/>
      <c r="QJA18" s="375"/>
      <c r="QJB18" s="376"/>
      <c r="QJC18" s="375"/>
      <c r="QJD18" s="376"/>
      <c r="QJE18" s="375"/>
      <c r="QJF18" s="375"/>
      <c r="QJG18" s="375"/>
      <c r="QJH18" s="375"/>
      <c r="QJI18" s="376"/>
      <c r="QJJ18" s="375"/>
      <c r="QJK18" s="376"/>
      <c r="QJL18" s="375"/>
      <c r="QJM18" s="375"/>
      <c r="QJN18" s="375"/>
      <c r="QJO18" s="375"/>
      <c r="QJP18" s="376"/>
      <c r="QJQ18" s="375"/>
      <c r="QJR18" s="376"/>
      <c r="QJS18" s="375"/>
      <c r="QJT18" s="375"/>
      <c r="QJU18" s="375"/>
      <c r="QJV18" s="375"/>
      <c r="QJW18" s="376"/>
      <c r="QJX18" s="375"/>
      <c r="QJY18" s="376"/>
      <c r="QJZ18" s="375"/>
      <c r="QKA18" s="375"/>
      <c r="QKB18" s="375"/>
      <c r="QKC18" s="375"/>
      <c r="QKD18" s="376"/>
      <c r="QKE18" s="375"/>
      <c r="QKF18" s="376"/>
      <c r="QKG18" s="375"/>
      <c r="QKH18" s="375"/>
      <c r="QKI18" s="375"/>
      <c r="QKJ18" s="375"/>
      <c r="QKK18" s="376"/>
      <c r="QKL18" s="375"/>
      <c r="QKM18" s="376"/>
      <c r="QKN18" s="375"/>
      <c r="QKO18" s="375"/>
      <c r="QKP18" s="375"/>
      <c r="QKQ18" s="375"/>
      <c r="QKR18" s="376"/>
      <c r="QKS18" s="375"/>
      <c r="QKT18" s="376"/>
      <c r="QKU18" s="375"/>
      <c r="QKV18" s="375"/>
      <c r="QKW18" s="375"/>
      <c r="QKX18" s="375"/>
      <c r="QKY18" s="376"/>
      <c r="QKZ18" s="375"/>
      <c r="QLA18" s="376"/>
      <c r="QLB18" s="375"/>
      <c r="QLC18" s="375"/>
      <c r="QLD18" s="375"/>
      <c r="QLE18" s="375"/>
      <c r="QLF18" s="376"/>
      <c r="QLG18" s="375"/>
      <c r="QLH18" s="376"/>
      <c r="QLI18" s="375"/>
      <c r="QLJ18" s="375"/>
      <c r="QLK18" s="375"/>
      <c r="QLL18" s="375"/>
      <c r="QLM18" s="376"/>
      <c r="QLN18" s="375"/>
      <c r="QLO18" s="376"/>
      <c r="QLP18" s="375"/>
      <c r="QLQ18" s="375"/>
      <c r="QLR18" s="375"/>
      <c r="QLS18" s="375"/>
      <c r="QLT18" s="376"/>
      <c r="QLU18" s="375"/>
      <c r="QLV18" s="376"/>
      <c r="QLW18" s="375"/>
      <c r="QLX18" s="375"/>
      <c r="QLY18" s="375"/>
      <c r="QLZ18" s="375"/>
      <c r="QMA18" s="376"/>
      <c r="QMB18" s="375"/>
      <c r="QMC18" s="376"/>
      <c r="QMD18" s="375"/>
      <c r="QME18" s="375"/>
      <c r="QMF18" s="375"/>
      <c r="QMG18" s="375"/>
      <c r="QMH18" s="376"/>
      <c r="QMI18" s="375"/>
      <c r="QMJ18" s="376"/>
      <c r="QMK18" s="375"/>
      <c r="QML18" s="375"/>
      <c r="QMM18" s="375"/>
      <c r="QMN18" s="375"/>
      <c r="QMO18" s="376"/>
      <c r="QMP18" s="375"/>
      <c r="QMQ18" s="376"/>
      <c r="QMR18" s="375"/>
      <c r="QMS18" s="375"/>
      <c r="QMT18" s="375"/>
      <c r="QMU18" s="375"/>
      <c r="QMV18" s="376"/>
      <c r="QMW18" s="375"/>
      <c r="QMX18" s="376"/>
      <c r="QMY18" s="375"/>
      <c r="QMZ18" s="375"/>
      <c r="QNA18" s="375"/>
      <c r="QNB18" s="375"/>
      <c r="QNC18" s="376"/>
      <c r="QND18" s="375"/>
      <c r="QNE18" s="376"/>
      <c r="QNF18" s="375"/>
      <c r="QNG18" s="375"/>
      <c r="QNH18" s="375"/>
      <c r="QNI18" s="375"/>
      <c r="QNJ18" s="376"/>
      <c r="QNK18" s="375"/>
      <c r="QNL18" s="376"/>
      <c r="QNM18" s="375"/>
      <c r="QNN18" s="375"/>
      <c r="QNO18" s="375"/>
      <c r="QNP18" s="375"/>
      <c r="QNQ18" s="376"/>
      <c r="QNR18" s="375"/>
      <c r="QNS18" s="376"/>
      <c r="QNT18" s="375"/>
      <c r="QNU18" s="375"/>
      <c r="QNV18" s="375"/>
      <c r="QNW18" s="375"/>
      <c r="QNX18" s="376"/>
      <c r="QNY18" s="375"/>
      <c r="QNZ18" s="376"/>
      <c r="QOA18" s="375"/>
      <c r="QOB18" s="375"/>
      <c r="QOC18" s="375"/>
      <c r="QOD18" s="375"/>
      <c r="QOE18" s="376"/>
      <c r="QOF18" s="375"/>
      <c r="QOG18" s="376"/>
      <c r="QOH18" s="375"/>
      <c r="QOI18" s="375"/>
      <c r="QOJ18" s="375"/>
      <c r="QOK18" s="375"/>
      <c r="QOL18" s="376"/>
      <c r="QOM18" s="375"/>
      <c r="QON18" s="376"/>
      <c r="QOO18" s="375"/>
      <c r="QOP18" s="375"/>
      <c r="QOQ18" s="375"/>
      <c r="QOR18" s="375"/>
      <c r="QOS18" s="376"/>
      <c r="QOT18" s="375"/>
      <c r="QOU18" s="376"/>
      <c r="QOV18" s="375"/>
      <c r="QOW18" s="375"/>
      <c r="QOX18" s="375"/>
      <c r="QOY18" s="375"/>
      <c r="QOZ18" s="376"/>
      <c r="QPA18" s="375"/>
      <c r="QPB18" s="376"/>
      <c r="QPC18" s="375"/>
      <c r="QPD18" s="375"/>
      <c r="QPE18" s="375"/>
      <c r="QPF18" s="375"/>
      <c r="QPG18" s="376"/>
      <c r="QPH18" s="375"/>
      <c r="QPI18" s="376"/>
      <c r="QPJ18" s="375"/>
      <c r="QPK18" s="375"/>
      <c r="QPL18" s="375"/>
      <c r="QPM18" s="375"/>
      <c r="QPN18" s="376"/>
      <c r="QPO18" s="375"/>
      <c r="QPP18" s="376"/>
      <c r="QPQ18" s="375"/>
      <c r="QPR18" s="375"/>
      <c r="QPS18" s="375"/>
      <c r="QPT18" s="375"/>
      <c r="QPU18" s="376"/>
      <c r="QPV18" s="375"/>
      <c r="QPW18" s="376"/>
      <c r="QPX18" s="375"/>
      <c r="QPY18" s="375"/>
      <c r="QPZ18" s="375"/>
      <c r="QQA18" s="375"/>
      <c r="QQB18" s="376"/>
      <c r="QQC18" s="375"/>
      <c r="QQD18" s="376"/>
      <c r="QQE18" s="375"/>
      <c r="QQF18" s="375"/>
      <c r="QQG18" s="375"/>
      <c r="QQH18" s="375"/>
      <c r="QQI18" s="376"/>
      <c r="QQJ18" s="375"/>
      <c r="QQK18" s="376"/>
      <c r="QQL18" s="375"/>
      <c r="QQM18" s="375"/>
      <c r="QQN18" s="375"/>
      <c r="QQO18" s="375"/>
      <c r="QQP18" s="376"/>
      <c r="QQQ18" s="375"/>
      <c r="QQR18" s="376"/>
      <c r="QQS18" s="375"/>
      <c r="QQT18" s="375"/>
      <c r="QQU18" s="375"/>
      <c r="QQV18" s="375"/>
      <c r="QQW18" s="376"/>
      <c r="QQX18" s="375"/>
      <c r="QQY18" s="376"/>
      <c r="QQZ18" s="375"/>
      <c r="QRA18" s="375"/>
      <c r="QRB18" s="375"/>
      <c r="QRC18" s="375"/>
      <c r="QRD18" s="376"/>
      <c r="QRE18" s="375"/>
      <c r="QRF18" s="376"/>
      <c r="QRG18" s="375"/>
      <c r="QRH18" s="375"/>
      <c r="QRI18" s="375"/>
      <c r="QRJ18" s="375"/>
      <c r="QRK18" s="376"/>
      <c r="QRL18" s="375"/>
      <c r="QRM18" s="376"/>
      <c r="QRN18" s="375"/>
      <c r="QRO18" s="375"/>
      <c r="QRP18" s="375"/>
      <c r="QRQ18" s="375"/>
      <c r="QRR18" s="376"/>
      <c r="QRS18" s="375"/>
      <c r="QRT18" s="376"/>
      <c r="QRU18" s="375"/>
      <c r="QRV18" s="375"/>
      <c r="QRW18" s="375"/>
      <c r="QRX18" s="375"/>
      <c r="QRY18" s="376"/>
      <c r="QRZ18" s="375"/>
      <c r="QSA18" s="376"/>
      <c r="QSB18" s="375"/>
      <c r="QSC18" s="375"/>
      <c r="QSD18" s="375"/>
      <c r="QSE18" s="375"/>
      <c r="QSF18" s="376"/>
      <c r="QSG18" s="375"/>
      <c r="QSH18" s="376"/>
      <c r="QSI18" s="375"/>
      <c r="QSJ18" s="375"/>
      <c r="QSK18" s="375"/>
      <c r="QSL18" s="375"/>
      <c r="QSM18" s="376"/>
      <c r="QSN18" s="375"/>
      <c r="QSO18" s="376"/>
      <c r="QSP18" s="375"/>
      <c r="QSQ18" s="375"/>
      <c r="QSR18" s="375"/>
      <c r="QSS18" s="375"/>
      <c r="QST18" s="376"/>
      <c r="QSU18" s="375"/>
      <c r="QSV18" s="376"/>
      <c r="QSW18" s="375"/>
      <c r="QSX18" s="375"/>
      <c r="QSY18" s="375"/>
      <c r="QSZ18" s="375"/>
      <c r="QTA18" s="376"/>
      <c r="QTB18" s="375"/>
      <c r="QTC18" s="376"/>
      <c r="QTD18" s="375"/>
      <c r="QTE18" s="375"/>
      <c r="QTF18" s="375"/>
      <c r="QTG18" s="375"/>
      <c r="QTH18" s="376"/>
      <c r="QTI18" s="375"/>
      <c r="QTJ18" s="376"/>
      <c r="QTK18" s="375"/>
      <c r="QTL18" s="375"/>
      <c r="QTM18" s="375"/>
      <c r="QTN18" s="375"/>
      <c r="QTO18" s="376"/>
      <c r="QTP18" s="375"/>
      <c r="QTQ18" s="376"/>
      <c r="QTR18" s="375"/>
      <c r="QTS18" s="375"/>
      <c r="QTT18" s="375"/>
      <c r="QTU18" s="375"/>
      <c r="QTV18" s="376"/>
      <c r="QTW18" s="375"/>
      <c r="QTX18" s="376"/>
      <c r="QTY18" s="375"/>
      <c r="QTZ18" s="375"/>
      <c r="QUA18" s="375"/>
      <c r="QUB18" s="375"/>
      <c r="QUC18" s="376"/>
      <c r="QUD18" s="375"/>
      <c r="QUE18" s="376"/>
      <c r="QUF18" s="375"/>
      <c r="QUG18" s="375"/>
      <c r="QUH18" s="375"/>
      <c r="QUI18" s="375"/>
      <c r="QUJ18" s="376"/>
      <c r="QUK18" s="375"/>
      <c r="QUL18" s="376"/>
      <c r="QUM18" s="375"/>
      <c r="QUN18" s="375"/>
      <c r="QUO18" s="375"/>
      <c r="QUP18" s="375"/>
      <c r="QUQ18" s="376"/>
      <c r="QUR18" s="375"/>
      <c r="QUS18" s="376"/>
      <c r="QUT18" s="375"/>
      <c r="QUU18" s="375"/>
      <c r="QUV18" s="375"/>
      <c r="QUW18" s="375"/>
      <c r="QUX18" s="376"/>
      <c r="QUY18" s="375"/>
      <c r="QUZ18" s="376"/>
      <c r="QVA18" s="375"/>
      <c r="QVB18" s="375"/>
      <c r="QVC18" s="375"/>
      <c r="QVD18" s="375"/>
      <c r="QVE18" s="376"/>
      <c r="QVF18" s="375"/>
      <c r="QVG18" s="376"/>
      <c r="QVH18" s="375"/>
      <c r="QVI18" s="375"/>
      <c r="QVJ18" s="375"/>
      <c r="QVK18" s="375"/>
      <c r="QVL18" s="376"/>
      <c r="QVM18" s="375"/>
      <c r="QVN18" s="376"/>
      <c r="QVO18" s="375"/>
      <c r="QVP18" s="375"/>
      <c r="QVQ18" s="375"/>
      <c r="QVR18" s="375"/>
      <c r="QVS18" s="376"/>
      <c r="QVT18" s="375"/>
      <c r="QVU18" s="376"/>
      <c r="QVV18" s="375"/>
      <c r="QVW18" s="375"/>
      <c r="QVX18" s="375"/>
      <c r="QVY18" s="375"/>
      <c r="QVZ18" s="376"/>
      <c r="QWA18" s="375"/>
      <c r="QWB18" s="376"/>
      <c r="QWC18" s="375"/>
      <c r="QWD18" s="375"/>
      <c r="QWE18" s="375"/>
      <c r="QWF18" s="375"/>
      <c r="QWG18" s="376"/>
      <c r="QWH18" s="375"/>
      <c r="QWI18" s="376"/>
      <c r="QWJ18" s="375"/>
      <c r="QWK18" s="375"/>
      <c r="QWL18" s="375"/>
      <c r="QWM18" s="375"/>
      <c r="QWN18" s="376"/>
      <c r="QWO18" s="375"/>
      <c r="QWP18" s="376"/>
      <c r="QWQ18" s="375"/>
      <c r="QWR18" s="375"/>
      <c r="QWS18" s="375"/>
      <c r="QWT18" s="375"/>
      <c r="QWU18" s="376"/>
      <c r="QWV18" s="375"/>
      <c r="QWW18" s="376"/>
      <c r="QWX18" s="375"/>
      <c r="QWY18" s="375"/>
      <c r="QWZ18" s="375"/>
      <c r="QXA18" s="375"/>
      <c r="QXB18" s="376"/>
      <c r="QXC18" s="375"/>
      <c r="QXD18" s="376"/>
      <c r="QXE18" s="375"/>
      <c r="QXF18" s="375"/>
      <c r="QXG18" s="375"/>
      <c r="QXH18" s="375"/>
      <c r="QXI18" s="376"/>
      <c r="QXJ18" s="375"/>
      <c r="QXK18" s="376"/>
      <c r="QXL18" s="375"/>
      <c r="QXM18" s="375"/>
      <c r="QXN18" s="375"/>
      <c r="QXO18" s="375"/>
      <c r="QXP18" s="376"/>
      <c r="QXQ18" s="375"/>
      <c r="QXR18" s="376"/>
      <c r="QXS18" s="375"/>
      <c r="QXT18" s="375"/>
      <c r="QXU18" s="375"/>
      <c r="QXV18" s="375"/>
      <c r="QXW18" s="376"/>
      <c r="QXX18" s="375"/>
      <c r="QXY18" s="376"/>
      <c r="QXZ18" s="375"/>
      <c r="QYA18" s="375"/>
      <c r="QYB18" s="375"/>
      <c r="QYC18" s="375"/>
      <c r="QYD18" s="376"/>
      <c r="QYE18" s="375"/>
      <c r="QYF18" s="376"/>
      <c r="QYG18" s="375"/>
      <c r="QYH18" s="375"/>
      <c r="QYI18" s="375"/>
      <c r="QYJ18" s="375"/>
      <c r="QYK18" s="376"/>
      <c r="QYL18" s="375"/>
      <c r="QYM18" s="376"/>
      <c r="QYN18" s="375"/>
      <c r="QYO18" s="375"/>
      <c r="QYP18" s="375"/>
      <c r="QYQ18" s="375"/>
      <c r="QYR18" s="376"/>
      <c r="QYS18" s="375"/>
      <c r="QYT18" s="376"/>
      <c r="QYU18" s="375"/>
      <c r="QYV18" s="375"/>
      <c r="QYW18" s="375"/>
      <c r="QYX18" s="375"/>
      <c r="QYY18" s="376"/>
      <c r="QYZ18" s="375"/>
      <c r="QZA18" s="376"/>
      <c r="QZB18" s="375"/>
      <c r="QZC18" s="375"/>
      <c r="QZD18" s="375"/>
      <c r="QZE18" s="375"/>
      <c r="QZF18" s="376"/>
      <c r="QZG18" s="375"/>
      <c r="QZH18" s="376"/>
      <c r="QZI18" s="375"/>
      <c r="QZJ18" s="375"/>
      <c r="QZK18" s="375"/>
      <c r="QZL18" s="375"/>
      <c r="QZM18" s="376"/>
      <c r="QZN18" s="375"/>
      <c r="QZO18" s="376"/>
      <c r="QZP18" s="375"/>
      <c r="QZQ18" s="375"/>
      <c r="QZR18" s="375"/>
      <c r="QZS18" s="375"/>
      <c r="QZT18" s="376"/>
      <c r="QZU18" s="375"/>
      <c r="QZV18" s="376"/>
      <c r="QZW18" s="375"/>
      <c r="QZX18" s="375"/>
      <c r="QZY18" s="375"/>
      <c r="QZZ18" s="375"/>
      <c r="RAA18" s="376"/>
      <c r="RAB18" s="375"/>
      <c r="RAC18" s="376"/>
      <c r="RAD18" s="375"/>
      <c r="RAE18" s="375"/>
      <c r="RAF18" s="375"/>
      <c r="RAG18" s="375"/>
      <c r="RAH18" s="376"/>
      <c r="RAI18" s="375"/>
      <c r="RAJ18" s="376"/>
      <c r="RAK18" s="375"/>
      <c r="RAL18" s="375"/>
      <c r="RAM18" s="375"/>
      <c r="RAN18" s="375"/>
      <c r="RAO18" s="376"/>
      <c r="RAP18" s="375"/>
      <c r="RAQ18" s="376"/>
      <c r="RAR18" s="375"/>
      <c r="RAS18" s="375"/>
      <c r="RAT18" s="375"/>
      <c r="RAU18" s="375"/>
      <c r="RAV18" s="376"/>
      <c r="RAW18" s="375"/>
      <c r="RAX18" s="376"/>
      <c r="RAY18" s="375"/>
      <c r="RAZ18" s="375"/>
      <c r="RBA18" s="375"/>
      <c r="RBB18" s="375"/>
      <c r="RBC18" s="376"/>
      <c r="RBD18" s="375"/>
      <c r="RBE18" s="376"/>
      <c r="RBF18" s="375"/>
      <c r="RBG18" s="375"/>
      <c r="RBH18" s="375"/>
      <c r="RBI18" s="375"/>
      <c r="RBJ18" s="376"/>
      <c r="RBK18" s="375"/>
      <c r="RBL18" s="376"/>
      <c r="RBM18" s="375"/>
      <c r="RBN18" s="375"/>
      <c r="RBO18" s="375"/>
      <c r="RBP18" s="375"/>
      <c r="RBQ18" s="376"/>
      <c r="RBR18" s="375"/>
      <c r="RBS18" s="376"/>
      <c r="RBT18" s="375"/>
      <c r="RBU18" s="375"/>
      <c r="RBV18" s="375"/>
      <c r="RBW18" s="375"/>
      <c r="RBX18" s="376"/>
      <c r="RBY18" s="375"/>
      <c r="RBZ18" s="376"/>
      <c r="RCA18" s="375"/>
      <c r="RCB18" s="375"/>
      <c r="RCC18" s="375"/>
      <c r="RCD18" s="375"/>
      <c r="RCE18" s="376"/>
      <c r="RCF18" s="375"/>
      <c r="RCG18" s="376"/>
      <c r="RCH18" s="375"/>
      <c r="RCI18" s="375"/>
      <c r="RCJ18" s="375"/>
      <c r="RCK18" s="375"/>
      <c r="RCL18" s="376"/>
      <c r="RCM18" s="375"/>
      <c r="RCN18" s="376"/>
      <c r="RCO18" s="375"/>
      <c r="RCP18" s="375"/>
      <c r="RCQ18" s="375"/>
      <c r="RCR18" s="375"/>
      <c r="RCS18" s="376"/>
      <c r="RCT18" s="375"/>
      <c r="RCU18" s="376"/>
      <c r="RCV18" s="375"/>
      <c r="RCW18" s="375"/>
      <c r="RCX18" s="375"/>
      <c r="RCY18" s="375"/>
      <c r="RCZ18" s="376"/>
      <c r="RDA18" s="375"/>
      <c r="RDB18" s="376"/>
      <c r="RDC18" s="375"/>
      <c r="RDD18" s="375"/>
      <c r="RDE18" s="375"/>
      <c r="RDF18" s="375"/>
      <c r="RDG18" s="376"/>
      <c r="RDH18" s="375"/>
      <c r="RDI18" s="376"/>
      <c r="RDJ18" s="375"/>
      <c r="RDK18" s="375"/>
      <c r="RDL18" s="375"/>
      <c r="RDM18" s="375"/>
      <c r="RDN18" s="376"/>
      <c r="RDO18" s="375"/>
      <c r="RDP18" s="376"/>
      <c r="RDQ18" s="375"/>
      <c r="RDR18" s="375"/>
      <c r="RDS18" s="375"/>
      <c r="RDT18" s="375"/>
      <c r="RDU18" s="376"/>
      <c r="RDV18" s="375"/>
      <c r="RDW18" s="376"/>
      <c r="RDX18" s="375"/>
      <c r="RDY18" s="375"/>
      <c r="RDZ18" s="375"/>
      <c r="REA18" s="375"/>
      <c r="REB18" s="376"/>
      <c r="REC18" s="375"/>
      <c r="RED18" s="376"/>
      <c r="REE18" s="375"/>
      <c r="REF18" s="375"/>
      <c r="REG18" s="375"/>
      <c r="REH18" s="375"/>
      <c r="REI18" s="376"/>
      <c r="REJ18" s="375"/>
      <c r="REK18" s="376"/>
      <c r="REL18" s="375"/>
      <c r="REM18" s="375"/>
      <c r="REN18" s="375"/>
      <c r="REO18" s="375"/>
      <c r="REP18" s="376"/>
      <c r="REQ18" s="375"/>
      <c r="RER18" s="376"/>
      <c r="RES18" s="375"/>
      <c r="RET18" s="375"/>
      <c r="REU18" s="375"/>
      <c r="REV18" s="375"/>
      <c r="REW18" s="376"/>
      <c r="REX18" s="375"/>
      <c r="REY18" s="376"/>
      <c r="REZ18" s="375"/>
      <c r="RFA18" s="375"/>
      <c r="RFB18" s="375"/>
      <c r="RFC18" s="375"/>
      <c r="RFD18" s="376"/>
      <c r="RFE18" s="375"/>
      <c r="RFF18" s="376"/>
      <c r="RFG18" s="375"/>
      <c r="RFH18" s="375"/>
      <c r="RFI18" s="375"/>
      <c r="RFJ18" s="375"/>
      <c r="RFK18" s="376"/>
      <c r="RFL18" s="375"/>
      <c r="RFM18" s="376"/>
      <c r="RFN18" s="375"/>
      <c r="RFO18" s="375"/>
      <c r="RFP18" s="375"/>
      <c r="RFQ18" s="375"/>
      <c r="RFR18" s="376"/>
      <c r="RFS18" s="375"/>
      <c r="RFT18" s="376"/>
      <c r="RFU18" s="375"/>
      <c r="RFV18" s="375"/>
      <c r="RFW18" s="375"/>
      <c r="RFX18" s="375"/>
      <c r="RFY18" s="376"/>
      <c r="RFZ18" s="375"/>
      <c r="RGA18" s="376"/>
      <c r="RGB18" s="375"/>
      <c r="RGC18" s="375"/>
      <c r="RGD18" s="375"/>
      <c r="RGE18" s="375"/>
      <c r="RGF18" s="376"/>
      <c r="RGG18" s="375"/>
      <c r="RGH18" s="376"/>
      <c r="RGI18" s="375"/>
      <c r="RGJ18" s="375"/>
      <c r="RGK18" s="375"/>
      <c r="RGL18" s="375"/>
      <c r="RGM18" s="376"/>
      <c r="RGN18" s="375"/>
      <c r="RGO18" s="376"/>
      <c r="RGP18" s="375"/>
      <c r="RGQ18" s="375"/>
      <c r="RGR18" s="375"/>
      <c r="RGS18" s="375"/>
      <c r="RGT18" s="376"/>
      <c r="RGU18" s="375"/>
      <c r="RGV18" s="376"/>
      <c r="RGW18" s="375"/>
      <c r="RGX18" s="375"/>
      <c r="RGY18" s="375"/>
      <c r="RGZ18" s="375"/>
      <c r="RHA18" s="376"/>
      <c r="RHB18" s="375"/>
      <c r="RHC18" s="376"/>
      <c r="RHD18" s="375"/>
      <c r="RHE18" s="375"/>
      <c r="RHF18" s="375"/>
      <c r="RHG18" s="375"/>
      <c r="RHH18" s="376"/>
      <c r="RHI18" s="375"/>
      <c r="RHJ18" s="376"/>
      <c r="RHK18" s="375"/>
      <c r="RHL18" s="375"/>
      <c r="RHM18" s="375"/>
      <c r="RHN18" s="375"/>
      <c r="RHO18" s="376"/>
      <c r="RHP18" s="375"/>
      <c r="RHQ18" s="376"/>
      <c r="RHR18" s="375"/>
      <c r="RHS18" s="375"/>
      <c r="RHT18" s="375"/>
      <c r="RHU18" s="375"/>
      <c r="RHV18" s="376"/>
      <c r="RHW18" s="375"/>
      <c r="RHX18" s="376"/>
      <c r="RHY18" s="375"/>
      <c r="RHZ18" s="375"/>
      <c r="RIA18" s="375"/>
      <c r="RIB18" s="375"/>
      <c r="RIC18" s="376"/>
      <c r="RID18" s="375"/>
      <c r="RIE18" s="376"/>
      <c r="RIF18" s="375"/>
      <c r="RIG18" s="375"/>
      <c r="RIH18" s="375"/>
      <c r="RII18" s="375"/>
      <c r="RIJ18" s="376"/>
      <c r="RIK18" s="375"/>
      <c r="RIL18" s="376"/>
      <c r="RIM18" s="375"/>
      <c r="RIN18" s="375"/>
      <c r="RIO18" s="375"/>
      <c r="RIP18" s="375"/>
      <c r="RIQ18" s="376"/>
      <c r="RIR18" s="375"/>
      <c r="RIS18" s="376"/>
      <c r="RIT18" s="375"/>
      <c r="RIU18" s="375"/>
      <c r="RIV18" s="375"/>
      <c r="RIW18" s="375"/>
      <c r="RIX18" s="376"/>
      <c r="RIY18" s="375"/>
      <c r="RIZ18" s="376"/>
      <c r="RJA18" s="375"/>
      <c r="RJB18" s="375"/>
      <c r="RJC18" s="375"/>
      <c r="RJD18" s="375"/>
      <c r="RJE18" s="376"/>
      <c r="RJF18" s="375"/>
      <c r="RJG18" s="376"/>
      <c r="RJH18" s="375"/>
      <c r="RJI18" s="375"/>
      <c r="RJJ18" s="375"/>
      <c r="RJK18" s="375"/>
      <c r="RJL18" s="376"/>
      <c r="RJM18" s="375"/>
      <c r="RJN18" s="376"/>
      <c r="RJO18" s="375"/>
      <c r="RJP18" s="375"/>
      <c r="RJQ18" s="375"/>
      <c r="RJR18" s="375"/>
      <c r="RJS18" s="376"/>
      <c r="RJT18" s="375"/>
      <c r="RJU18" s="376"/>
      <c r="RJV18" s="375"/>
      <c r="RJW18" s="375"/>
      <c r="RJX18" s="375"/>
      <c r="RJY18" s="375"/>
      <c r="RJZ18" s="376"/>
      <c r="RKA18" s="375"/>
      <c r="RKB18" s="376"/>
      <c r="RKC18" s="375"/>
      <c r="RKD18" s="375"/>
      <c r="RKE18" s="375"/>
      <c r="RKF18" s="375"/>
      <c r="RKG18" s="376"/>
      <c r="RKH18" s="375"/>
      <c r="RKI18" s="376"/>
      <c r="RKJ18" s="375"/>
      <c r="RKK18" s="375"/>
      <c r="RKL18" s="375"/>
      <c r="RKM18" s="375"/>
      <c r="RKN18" s="376"/>
      <c r="RKO18" s="375"/>
      <c r="RKP18" s="376"/>
      <c r="RKQ18" s="375"/>
      <c r="RKR18" s="375"/>
      <c r="RKS18" s="375"/>
      <c r="RKT18" s="375"/>
      <c r="RKU18" s="376"/>
      <c r="RKV18" s="375"/>
      <c r="RKW18" s="376"/>
      <c r="RKX18" s="375"/>
      <c r="RKY18" s="375"/>
      <c r="RKZ18" s="375"/>
      <c r="RLA18" s="375"/>
      <c r="RLB18" s="376"/>
      <c r="RLC18" s="375"/>
      <c r="RLD18" s="376"/>
      <c r="RLE18" s="375"/>
      <c r="RLF18" s="375"/>
      <c r="RLG18" s="375"/>
      <c r="RLH18" s="375"/>
      <c r="RLI18" s="376"/>
      <c r="RLJ18" s="375"/>
      <c r="RLK18" s="376"/>
      <c r="RLL18" s="375"/>
      <c r="RLM18" s="375"/>
      <c r="RLN18" s="375"/>
      <c r="RLO18" s="375"/>
      <c r="RLP18" s="376"/>
      <c r="RLQ18" s="375"/>
      <c r="RLR18" s="376"/>
      <c r="RLS18" s="375"/>
      <c r="RLT18" s="375"/>
      <c r="RLU18" s="375"/>
      <c r="RLV18" s="375"/>
      <c r="RLW18" s="376"/>
      <c r="RLX18" s="375"/>
      <c r="RLY18" s="376"/>
      <c r="RLZ18" s="375"/>
      <c r="RMA18" s="375"/>
      <c r="RMB18" s="375"/>
      <c r="RMC18" s="375"/>
      <c r="RMD18" s="376"/>
      <c r="RME18" s="375"/>
      <c r="RMF18" s="376"/>
      <c r="RMG18" s="375"/>
      <c r="RMH18" s="375"/>
      <c r="RMI18" s="375"/>
      <c r="RMJ18" s="375"/>
      <c r="RMK18" s="376"/>
      <c r="RML18" s="375"/>
      <c r="RMM18" s="376"/>
      <c r="RMN18" s="375"/>
      <c r="RMO18" s="375"/>
      <c r="RMP18" s="375"/>
      <c r="RMQ18" s="375"/>
      <c r="RMR18" s="376"/>
      <c r="RMS18" s="375"/>
      <c r="RMT18" s="376"/>
      <c r="RMU18" s="375"/>
      <c r="RMV18" s="375"/>
      <c r="RMW18" s="375"/>
      <c r="RMX18" s="375"/>
      <c r="RMY18" s="376"/>
      <c r="RMZ18" s="375"/>
      <c r="RNA18" s="376"/>
      <c r="RNB18" s="375"/>
      <c r="RNC18" s="375"/>
      <c r="RND18" s="375"/>
      <c r="RNE18" s="375"/>
      <c r="RNF18" s="376"/>
      <c r="RNG18" s="375"/>
      <c r="RNH18" s="376"/>
      <c r="RNI18" s="375"/>
      <c r="RNJ18" s="375"/>
      <c r="RNK18" s="375"/>
      <c r="RNL18" s="375"/>
      <c r="RNM18" s="376"/>
      <c r="RNN18" s="375"/>
      <c r="RNO18" s="376"/>
      <c r="RNP18" s="375"/>
      <c r="RNQ18" s="375"/>
      <c r="RNR18" s="375"/>
      <c r="RNS18" s="375"/>
      <c r="RNT18" s="376"/>
      <c r="RNU18" s="375"/>
      <c r="RNV18" s="376"/>
      <c r="RNW18" s="375"/>
      <c r="RNX18" s="375"/>
      <c r="RNY18" s="375"/>
      <c r="RNZ18" s="375"/>
      <c r="ROA18" s="376"/>
      <c r="ROB18" s="375"/>
      <c r="ROC18" s="376"/>
      <c r="ROD18" s="375"/>
      <c r="ROE18" s="375"/>
      <c r="ROF18" s="375"/>
      <c r="ROG18" s="375"/>
      <c r="ROH18" s="376"/>
      <c r="ROI18" s="375"/>
      <c r="ROJ18" s="376"/>
      <c r="ROK18" s="375"/>
      <c r="ROL18" s="375"/>
      <c r="ROM18" s="375"/>
      <c r="RON18" s="375"/>
      <c r="ROO18" s="376"/>
      <c r="ROP18" s="375"/>
      <c r="ROQ18" s="376"/>
      <c r="ROR18" s="375"/>
      <c r="ROS18" s="375"/>
      <c r="ROT18" s="375"/>
      <c r="ROU18" s="375"/>
      <c r="ROV18" s="376"/>
      <c r="ROW18" s="375"/>
      <c r="ROX18" s="376"/>
      <c r="ROY18" s="375"/>
      <c r="ROZ18" s="375"/>
      <c r="RPA18" s="375"/>
      <c r="RPB18" s="375"/>
      <c r="RPC18" s="376"/>
      <c r="RPD18" s="375"/>
      <c r="RPE18" s="376"/>
      <c r="RPF18" s="375"/>
      <c r="RPG18" s="375"/>
      <c r="RPH18" s="375"/>
      <c r="RPI18" s="375"/>
      <c r="RPJ18" s="376"/>
      <c r="RPK18" s="375"/>
      <c r="RPL18" s="376"/>
      <c r="RPM18" s="375"/>
      <c r="RPN18" s="375"/>
      <c r="RPO18" s="375"/>
      <c r="RPP18" s="375"/>
      <c r="RPQ18" s="376"/>
      <c r="RPR18" s="375"/>
      <c r="RPS18" s="376"/>
      <c r="RPT18" s="375"/>
      <c r="RPU18" s="375"/>
      <c r="RPV18" s="375"/>
      <c r="RPW18" s="375"/>
      <c r="RPX18" s="376"/>
      <c r="RPY18" s="375"/>
      <c r="RPZ18" s="376"/>
      <c r="RQA18" s="375"/>
      <c r="RQB18" s="375"/>
      <c r="RQC18" s="375"/>
      <c r="RQD18" s="375"/>
      <c r="RQE18" s="376"/>
      <c r="RQF18" s="375"/>
      <c r="RQG18" s="376"/>
      <c r="RQH18" s="375"/>
      <c r="RQI18" s="375"/>
      <c r="RQJ18" s="375"/>
      <c r="RQK18" s="375"/>
      <c r="RQL18" s="376"/>
      <c r="RQM18" s="375"/>
      <c r="RQN18" s="376"/>
      <c r="RQO18" s="375"/>
      <c r="RQP18" s="375"/>
      <c r="RQQ18" s="375"/>
      <c r="RQR18" s="375"/>
      <c r="RQS18" s="376"/>
      <c r="RQT18" s="375"/>
      <c r="RQU18" s="376"/>
      <c r="RQV18" s="375"/>
      <c r="RQW18" s="375"/>
      <c r="RQX18" s="375"/>
      <c r="RQY18" s="375"/>
      <c r="RQZ18" s="376"/>
      <c r="RRA18" s="375"/>
      <c r="RRB18" s="376"/>
      <c r="RRC18" s="375"/>
      <c r="RRD18" s="375"/>
      <c r="RRE18" s="375"/>
      <c r="RRF18" s="375"/>
      <c r="RRG18" s="376"/>
      <c r="RRH18" s="375"/>
      <c r="RRI18" s="376"/>
      <c r="RRJ18" s="375"/>
      <c r="RRK18" s="375"/>
      <c r="RRL18" s="375"/>
      <c r="RRM18" s="375"/>
      <c r="RRN18" s="376"/>
      <c r="RRO18" s="375"/>
      <c r="RRP18" s="376"/>
      <c r="RRQ18" s="375"/>
      <c r="RRR18" s="375"/>
      <c r="RRS18" s="375"/>
      <c r="RRT18" s="375"/>
      <c r="RRU18" s="376"/>
      <c r="RRV18" s="375"/>
      <c r="RRW18" s="376"/>
      <c r="RRX18" s="375"/>
      <c r="RRY18" s="375"/>
      <c r="RRZ18" s="375"/>
      <c r="RSA18" s="375"/>
      <c r="RSB18" s="376"/>
      <c r="RSC18" s="375"/>
      <c r="RSD18" s="376"/>
      <c r="RSE18" s="375"/>
      <c r="RSF18" s="375"/>
      <c r="RSG18" s="375"/>
      <c r="RSH18" s="375"/>
      <c r="RSI18" s="376"/>
      <c r="RSJ18" s="375"/>
      <c r="RSK18" s="376"/>
      <c r="RSL18" s="375"/>
      <c r="RSM18" s="375"/>
      <c r="RSN18" s="375"/>
      <c r="RSO18" s="375"/>
      <c r="RSP18" s="376"/>
      <c r="RSQ18" s="375"/>
      <c r="RSR18" s="376"/>
      <c r="RSS18" s="375"/>
      <c r="RST18" s="375"/>
      <c r="RSU18" s="375"/>
      <c r="RSV18" s="375"/>
      <c r="RSW18" s="376"/>
      <c r="RSX18" s="375"/>
      <c r="RSY18" s="376"/>
      <c r="RSZ18" s="375"/>
      <c r="RTA18" s="375"/>
      <c r="RTB18" s="375"/>
      <c r="RTC18" s="375"/>
      <c r="RTD18" s="376"/>
      <c r="RTE18" s="375"/>
      <c r="RTF18" s="376"/>
      <c r="RTG18" s="375"/>
      <c r="RTH18" s="375"/>
      <c r="RTI18" s="375"/>
      <c r="RTJ18" s="375"/>
      <c r="RTK18" s="376"/>
      <c r="RTL18" s="375"/>
      <c r="RTM18" s="376"/>
      <c r="RTN18" s="375"/>
      <c r="RTO18" s="375"/>
      <c r="RTP18" s="375"/>
      <c r="RTQ18" s="375"/>
      <c r="RTR18" s="376"/>
      <c r="RTS18" s="375"/>
      <c r="RTT18" s="376"/>
      <c r="RTU18" s="375"/>
      <c r="RTV18" s="375"/>
      <c r="RTW18" s="375"/>
      <c r="RTX18" s="375"/>
      <c r="RTY18" s="376"/>
      <c r="RTZ18" s="375"/>
      <c r="RUA18" s="376"/>
      <c r="RUB18" s="375"/>
      <c r="RUC18" s="375"/>
      <c r="RUD18" s="375"/>
      <c r="RUE18" s="375"/>
      <c r="RUF18" s="376"/>
      <c r="RUG18" s="375"/>
      <c r="RUH18" s="376"/>
      <c r="RUI18" s="375"/>
      <c r="RUJ18" s="375"/>
      <c r="RUK18" s="375"/>
      <c r="RUL18" s="375"/>
      <c r="RUM18" s="376"/>
      <c r="RUN18" s="375"/>
      <c r="RUO18" s="376"/>
      <c r="RUP18" s="375"/>
      <c r="RUQ18" s="375"/>
      <c r="RUR18" s="375"/>
      <c r="RUS18" s="375"/>
      <c r="RUT18" s="376"/>
      <c r="RUU18" s="375"/>
      <c r="RUV18" s="376"/>
      <c r="RUW18" s="375"/>
      <c r="RUX18" s="375"/>
      <c r="RUY18" s="375"/>
      <c r="RUZ18" s="375"/>
      <c r="RVA18" s="376"/>
      <c r="RVB18" s="375"/>
      <c r="RVC18" s="376"/>
      <c r="RVD18" s="375"/>
      <c r="RVE18" s="375"/>
      <c r="RVF18" s="375"/>
      <c r="RVG18" s="375"/>
      <c r="RVH18" s="376"/>
      <c r="RVI18" s="375"/>
      <c r="RVJ18" s="376"/>
      <c r="RVK18" s="375"/>
      <c r="RVL18" s="375"/>
      <c r="RVM18" s="375"/>
      <c r="RVN18" s="375"/>
      <c r="RVO18" s="376"/>
      <c r="RVP18" s="375"/>
      <c r="RVQ18" s="376"/>
      <c r="RVR18" s="375"/>
      <c r="RVS18" s="375"/>
      <c r="RVT18" s="375"/>
      <c r="RVU18" s="375"/>
      <c r="RVV18" s="376"/>
      <c r="RVW18" s="375"/>
      <c r="RVX18" s="376"/>
      <c r="RVY18" s="375"/>
      <c r="RVZ18" s="375"/>
      <c r="RWA18" s="375"/>
      <c r="RWB18" s="375"/>
      <c r="RWC18" s="376"/>
      <c r="RWD18" s="375"/>
      <c r="RWE18" s="376"/>
      <c r="RWF18" s="375"/>
      <c r="RWG18" s="375"/>
      <c r="RWH18" s="375"/>
      <c r="RWI18" s="375"/>
      <c r="RWJ18" s="376"/>
      <c r="RWK18" s="375"/>
      <c r="RWL18" s="376"/>
      <c r="RWM18" s="375"/>
      <c r="RWN18" s="375"/>
      <c r="RWO18" s="375"/>
      <c r="RWP18" s="375"/>
      <c r="RWQ18" s="376"/>
      <c r="RWR18" s="375"/>
      <c r="RWS18" s="376"/>
      <c r="RWT18" s="375"/>
      <c r="RWU18" s="375"/>
      <c r="RWV18" s="375"/>
      <c r="RWW18" s="375"/>
      <c r="RWX18" s="376"/>
      <c r="RWY18" s="375"/>
      <c r="RWZ18" s="376"/>
      <c r="RXA18" s="375"/>
      <c r="RXB18" s="375"/>
      <c r="RXC18" s="375"/>
      <c r="RXD18" s="375"/>
      <c r="RXE18" s="376"/>
      <c r="RXF18" s="375"/>
      <c r="RXG18" s="376"/>
      <c r="RXH18" s="375"/>
      <c r="RXI18" s="375"/>
      <c r="RXJ18" s="375"/>
      <c r="RXK18" s="375"/>
      <c r="RXL18" s="376"/>
      <c r="RXM18" s="375"/>
      <c r="RXN18" s="376"/>
      <c r="RXO18" s="375"/>
      <c r="RXP18" s="375"/>
      <c r="RXQ18" s="375"/>
      <c r="RXR18" s="375"/>
      <c r="RXS18" s="376"/>
      <c r="RXT18" s="375"/>
      <c r="RXU18" s="376"/>
      <c r="RXV18" s="375"/>
      <c r="RXW18" s="375"/>
      <c r="RXX18" s="375"/>
      <c r="RXY18" s="375"/>
      <c r="RXZ18" s="376"/>
      <c r="RYA18" s="375"/>
      <c r="RYB18" s="376"/>
      <c r="RYC18" s="375"/>
      <c r="RYD18" s="375"/>
      <c r="RYE18" s="375"/>
      <c r="RYF18" s="375"/>
      <c r="RYG18" s="376"/>
      <c r="RYH18" s="375"/>
      <c r="RYI18" s="376"/>
      <c r="RYJ18" s="375"/>
      <c r="RYK18" s="375"/>
      <c r="RYL18" s="375"/>
      <c r="RYM18" s="375"/>
      <c r="RYN18" s="376"/>
      <c r="RYO18" s="375"/>
      <c r="RYP18" s="376"/>
      <c r="RYQ18" s="375"/>
      <c r="RYR18" s="375"/>
      <c r="RYS18" s="375"/>
      <c r="RYT18" s="375"/>
      <c r="RYU18" s="376"/>
      <c r="RYV18" s="375"/>
      <c r="RYW18" s="376"/>
      <c r="RYX18" s="375"/>
      <c r="RYY18" s="375"/>
      <c r="RYZ18" s="375"/>
      <c r="RZA18" s="375"/>
      <c r="RZB18" s="376"/>
      <c r="RZC18" s="375"/>
      <c r="RZD18" s="376"/>
      <c r="RZE18" s="375"/>
      <c r="RZF18" s="375"/>
      <c r="RZG18" s="375"/>
      <c r="RZH18" s="375"/>
      <c r="RZI18" s="376"/>
      <c r="RZJ18" s="375"/>
      <c r="RZK18" s="376"/>
      <c r="RZL18" s="375"/>
      <c r="RZM18" s="375"/>
      <c r="RZN18" s="375"/>
      <c r="RZO18" s="375"/>
      <c r="RZP18" s="376"/>
      <c r="RZQ18" s="375"/>
      <c r="RZR18" s="376"/>
      <c r="RZS18" s="375"/>
      <c r="RZT18" s="375"/>
      <c r="RZU18" s="375"/>
      <c r="RZV18" s="375"/>
      <c r="RZW18" s="376"/>
      <c r="RZX18" s="375"/>
      <c r="RZY18" s="376"/>
      <c r="RZZ18" s="375"/>
      <c r="SAA18" s="375"/>
      <c r="SAB18" s="375"/>
      <c r="SAC18" s="375"/>
      <c r="SAD18" s="376"/>
      <c r="SAE18" s="375"/>
      <c r="SAF18" s="376"/>
      <c r="SAG18" s="375"/>
      <c r="SAH18" s="375"/>
      <c r="SAI18" s="375"/>
      <c r="SAJ18" s="375"/>
      <c r="SAK18" s="376"/>
      <c r="SAL18" s="375"/>
      <c r="SAM18" s="376"/>
      <c r="SAN18" s="375"/>
      <c r="SAO18" s="375"/>
      <c r="SAP18" s="375"/>
      <c r="SAQ18" s="375"/>
      <c r="SAR18" s="376"/>
      <c r="SAS18" s="375"/>
      <c r="SAT18" s="376"/>
      <c r="SAU18" s="375"/>
      <c r="SAV18" s="375"/>
      <c r="SAW18" s="375"/>
      <c r="SAX18" s="375"/>
      <c r="SAY18" s="376"/>
      <c r="SAZ18" s="375"/>
      <c r="SBA18" s="376"/>
      <c r="SBB18" s="375"/>
      <c r="SBC18" s="375"/>
      <c r="SBD18" s="375"/>
      <c r="SBE18" s="375"/>
      <c r="SBF18" s="376"/>
      <c r="SBG18" s="375"/>
      <c r="SBH18" s="376"/>
      <c r="SBI18" s="375"/>
      <c r="SBJ18" s="375"/>
      <c r="SBK18" s="375"/>
      <c r="SBL18" s="375"/>
      <c r="SBM18" s="376"/>
      <c r="SBN18" s="375"/>
      <c r="SBO18" s="376"/>
      <c r="SBP18" s="375"/>
      <c r="SBQ18" s="375"/>
      <c r="SBR18" s="375"/>
      <c r="SBS18" s="375"/>
      <c r="SBT18" s="376"/>
      <c r="SBU18" s="375"/>
      <c r="SBV18" s="376"/>
      <c r="SBW18" s="375"/>
      <c r="SBX18" s="375"/>
      <c r="SBY18" s="375"/>
      <c r="SBZ18" s="375"/>
      <c r="SCA18" s="376"/>
      <c r="SCB18" s="375"/>
      <c r="SCC18" s="376"/>
      <c r="SCD18" s="375"/>
      <c r="SCE18" s="375"/>
      <c r="SCF18" s="375"/>
      <c r="SCG18" s="375"/>
      <c r="SCH18" s="376"/>
      <c r="SCI18" s="375"/>
      <c r="SCJ18" s="376"/>
      <c r="SCK18" s="375"/>
      <c r="SCL18" s="375"/>
      <c r="SCM18" s="375"/>
      <c r="SCN18" s="375"/>
      <c r="SCO18" s="376"/>
      <c r="SCP18" s="375"/>
      <c r="SCQ18" s="376"/>
      <c r="SCR18" s="375"/>
      <c r="SCS18" s="375"/>
      <c r="SCT18" s="375"/>
      <c r="SCU18" s="375"/>
      <c r="SCV18" s="376"/>
      <c r="SCW18" s="375"/>
      <c r="SCX18" s="376"/>
      <c r="SCY18" s="375"/>
      <c r="SCZ18" s="375"/>
      <c r="SDA18" s="375"/>
      <c r="SDB18" s="375"/>
      <c r="SDC18" s="376"/>
      <c r="SDD18" s="375"/>
      <c r="SDE18" s="376"/>
      <c r="SDF18" s="375"/>
      <c r="SDG18" s="375"/>
      <c r="SDH18" s="375"/>
      <c r="SDI18" s="375"/>
      <c r="SDJ18" s="376"/>
      <c r="SDK18" s="375"/>
      <c r="SDL18" s="376"/>
      <c r="SDM18" s="375"/>
      <c r="SDN18" s="375"/>
      <c r="SDO18" s="375"/>
      <c r="SDP18" s="375"/>
      <c r="SDQ18" s="376"/>
      <c r="SDR18" s="375"/>
      <c r="SDS18" s="376"/>
      <c r="SDT18" s="375"/>
      <c r="SDU18" s="375"/>
      <c r="SDV18" s="375"/>
      <c r="SDW18" s="375"/>
      <c r="SDX18" s="376"/>
      <c r="SDY18" s="375"/>
      <c r="SDZ18" s="376"/>
      <c r="SEA18" s="375"/>
      <c r="SEB18" s="375"/>
      <c r="SEC18" s="375"/>
      <c r="SED18" s="375"/>
      <c r="SEE18" s="376"/>
      <c r="SEF18" s="375"/>
      <c r="SEG18" s="376"/>
      <c r="SEH18" s="375"/>
      <c r="SEI18" s="375"/>
      <c r="SEJ18" s="375"/>
      <c r="SEK18" s="375"/>
      <c r="SEL18" s="376"/>
      <c r="SEM18" s="375"/>
      <c r="SEN18" s="376"/>
      <c r="SEO18" s="375"/>
      <c r="SEP18" s="375"/>
      <c r="SEQ18" s="375"/>
      <c r="SER18" s="375"/>
      <c r="SES18" s="376"/>
      <c r="SET18" s="375"/>
      <c r="SEU18" s="376"/>
      <c r="SEV18" s="375"/>
      <c r="SEW18" s="375"/>
      <c r="SEX18" s="375"/>
      <c r="SEY18" s="375"/>
      <c r="SEZ18" s="376"/>
      <c r="SFA18" s="375"/>
      <c r="SFB18" s="376"/>
      <c r="SFC18" s="375"/>
      <c r="SFD18" s="375"/>
      <c r="SFE18" s="375"/>
      <c r="SFF18" s="375"/>
      <c r="SFG18" s="376"/>
      <c r="SFH18" s="375"/>
      <c r="SFI18" s="376"/>
      <c r="SFJ18" s="375"/>
      <c r="SFK18" s="375"/>
      <c r="SFL18" s="375"/>
      <c r="SFM18" s="375"/>
      <c r="SFN18" s="376"/>
      <c r="SFO18" s="375"/>
      <c r="SFP18" s="376"/>
      <c r="SFQ18" s="375"/>
      <c r="SFR18" s="375"/>
      <c r="SFS18" s="375"/>
      <c r="SFT18" s="375"/>
      <c r="SFU18" s="376"/>
      <c r="SFV18" s="375"/>
      <c r="SFW18" s="376"/>
      <c r="SFX18" s="375"/>
      <c r="SFY18" s="375"/>
      <c r="SFZ18" s="375"/>
      <c r="SGA18" s="375"/>
      <c r="SGB18" s="376"/>
      <c r="SGC18" s="375"/>
      <c r="SGD18" s="376"/>
      <c r="SGE18" s="375"/>
      <c r="SGF18" s="375"/>
      <c r="SGG18" s="375"/>
      <c r="SGH18" s="375"/>
      <c r="SGI18" s="376"/>
      <c r="SGJ18" s="375"/>
      <c r="SGK18" s="376"/>
      <c r="SGL18" s="375"/>
      <c r="SGM18" s="375"/>
      <c r="SGN18" s="375"/>
      <c r="SGO18" s="375"/>
      <c r="SGP18" s="376"/>
      <c r="SGQ18" s="375"/>
      <c r="SGR18" s="376"/>
      <c r="SGS18" s="375"/>
      <c r="SGT18" s="375"/>
      <c r="SGU18" s="375"/>
      <c r="SGV18" s="375"/>
      <c r="SGW18" s="376"/>
      <c r="SGX18" s="375"/>
      <c r="SGY18" s="376"/>
      <c r="SGZ18" s="375"/>
      <c r="SHA18" s="375"/>
      <c r="SHB18" s="375"/>
      <c r="SHC18" s="375"/>
      <c r="SHD18" s="376"/>
      <c r="SHE18" s="375"/>
      <c r="SHF18" s="376"/>
      <c r="SHG18" s="375"/>
      <c r="SHH18" s="375"/>
      <c r="SHI18" s="375"/>
      <c r="SHJ18" s="375"/>
      <c r="SHK18" s="376"/>
      <c r="SHL18" s="375"/>
      <c r="SHM18" s="376"/>
      <c r="SHN18" s="375"/>
      <c r="SHO18" s="375"/>
      <c r="SHP18" s="375"/>
      <c r="SHQ18" s="375"/>
      <c r="SHR18" s="376"/>
      <c r="SHS18" s="375"/>
      <c r="SHT18" s="376"/>
      <c r="SHU18" s="375"/>
      <c r="SHV18" s="375"/>
      <c r="SHW18" s="375"/>
      <c r="SHX18" s="375"/>
      <c r="SHY18" s="376"/>
      <c r="SHZ18" s="375"/>
      <c r="SIA18" s="376"/>
      <c r="SIB18" s="375"/>
      <c r="SIC18" s="375"/>
      <c r="SID18" s="375"/>
      <c r="SIE18" s="375"/>
      <c r="SIF18" s="376"/>
      <c r="SIG18" s="375"/>
      <c r="SIH18" s="376"/>
      <c r="SII18" s="375"/>
      <c r="SIJ18" s="375"/>
      <c r="SIK18" s="375"/>
      <c r="SIL18" s="375"/>
      <c r="SIM18" s="376"/>
      <c r="SIN18" s="375"/>
      <c r="SIO18" s="376"/>
      <c r="SIP18" s="375"/>
      <c r="SIQ18" s="375"/>
      <c r="SIR18" s="375"/>
      <c r="SIS18" s="375"/>
      <c r="SIT18" s="376"/>
      <c r="SIU18" s="375"/>
      <c r="SIV18" s="376"/>
      <c r="SIW18" s="375"/>
      <c r="SIX18" s="375"/>
      <c r="SIY18" s="375"/>
      <c r="SIZ18" s="375"/>
      <c r="SJA18" s="376"/>
      <c r="SJB18" s="375"/>
      <c r="SJC18" s="376"/>
      <c r="SJD18" s="375"/>
      <c r="SJE18" s="375"/>
      <c r="SJF18" s="375"/>
      <c r="SJG18" s="375"/>
      <c r="SJH18" s="376"/>
      <c r="SJI18" s="375"/>
      <c r="SJJ18" s="376"/>
      <c r="SJK18" s="375"/>
      <c r="SJL18" s="375"/>
      <c r="SJM18" s="375"/>
      <c r="SJN18" s="375"/>
      <c r="SJO18" s="376"/>
      <c r="SJP18" s="375"/>
      <c r="SJQ18" s="376"/>
      <c r="SJR18" s="375"/>
      <c r="SJS18" s="375"/>
      <c r="SJT18" s="375"/>
      <c r="SJU18" s="375"/>
      <c r="SJV18" s="376"/>
      <c r="SJW18" s="375"/>
      <c r="SJX18" s="376"/>
      <c r="SJY18" s="375"/>
      <c r="SJZ18" s="375"/>
      <c r="SKA18" s="375"/>
      <c r="SKB18" s="375"/>
      <c r="SKC18" s="376"/>
      <c r="SKD18" s="375"/>
      <c r="SKE18" s="376"/>
      <c r="SKF18" s="375"/>
      <c r="SKG18" s="375"/>
      <c r="SKH18" s="375"/>
      <c r="SKI18" s="375"/>
      <c r="SKJ18" s="376"/>
      <c r="SKK18" s="375"/>
      <c r="SKL18" s="376"/>
      <c r="SKM18" s="375"/>
      <c r="SKN18" s="375"/>
      <c r="SKO18" s="375"/>
      <c r="SKP18" s="375"/>
      <c r="SKQ18" s="376"/>
      <c r="SKR18" s="375"/>
      <c r="SKS18" s="376"/>
      <c r="SKT18" s="375"/>
      <c r="SKU18" s="375"/>
      <c r="SKV18" s="375"/>
      <c r="SKW18" s="375"/>
      <c r="SKX18" s="376"/>
      <c r="SKY18" s="375"/>
      <c r="SKZ18" s="376"/>
      <c r="SLA18" s="375"/>
      <c r="SLB18" s="375"/>
      <c r="SLC18" s="375"/>
      <c r="SLD18" s="375"/>
      <c r="SLE18" s="376"/>
      <c r="SLF18" s="375"/>
      <c r="SLG18" s="376"/>
      <c r="SLH18" s="375"/>
      <c r="SLI18" s="375"/>
      <c r="SLJ18" s="375"/>
      <c r="SLK18" s="375"/>
      <c r="SLL18" s="376"/>
      <c r="SLM18" s="375"/>
      <c r="SLN18" s="376"/>
      <c r="SLO18" s="375"/>
      <c r="SLP18" s="375"/>
      <c r="SLQ18" s="375"/>
      <c r="SLR18" s="375"/>
      <c r="SLS18" s="376"/>
      <c r="SLT18" s="375"/>
      <c r="SLU18" s="376"/>
      <c r="SLV18" s="375"/>
      <c r="SLW18" s="375"/>
      <c r="SLX18" s="375"/>
      <c r="SLY18" s="375"/>
      <c r="SLZ18" s="376"/>
      <c r="SMA18" s="375"/>
      <c r="SMB18" s="376"/>
      <c r="SMC18" s="375"/>
      <c r="SMD18" s="375"/>
      <c r="SME18" s="375"/>
      <c r="SMF18" s="375"/>
      <c r="SMG18" s="376"/>
      <c r="SMH18" s="375"/>
      <c r="SMI18" s="376"/>
      <c r="SMJ18" s="375"/>
      <c r="SMK18" s="375"/>
      <c r="SML18" s="375"/>
      <c r="SMM18" s="375"/>
      <c r="SMN18" s="376"/>
      <c r="SMO18" s="375"/>
      <c r="SMP18" s="376"/>
      <c r="SMQ18" s="375"/>
      <c r="SMR18" s="375"/>
      <c r="SMS18" s="375"/>
      <c r="SMT18" s="375"/>
      <c r="SMU18" s="376"/>
      <c r="SMV18" s="375"/>
      <c r="SMW18" s="376"/>
      <c r="SMX18" s="375"/>
      <c r="SMY18" s="375"/>
      <c r="SMZ18" s="375"/>
      <c r="SNA18" s="375"/>
      <c r="SNB18" s="376"/>
      <c r="SNC18" s="375"/>
      <c r="SND18" s="376"/>
      <c r="SNE18" s="375"/>
      <c r="SNF18" s="375"/>
      <c r="SNG18" s="375"/>
      <c r="SNH18" s="375"/>
      <c r="SNI18" s="376"/>
      <c r="SNJ18" s="375"/>
      <c r="SNK18" s="376"/>
      <c r="SNL18" s="375"/>
      <c r="SNM18" s="375"/>
      <c r="SNN18" s="375"/>
      <c r="SNO18" s="375"/>
      <c r="SNP18" s="376"/>
      <c r="SNQ18" s="375"/>
      <c r="SNR18" s="376"/>
      <c r="SNS18" s="375"/>
      <c r="SNT18" s="375"/>
      <c r="SNU18" s="375"/>
      <c r="SNV18" s="375"/>
      <c r="SNW18" s="376"/>
      <c r="SNX18" s="375"/>
      <c r="SNY18" s="376"/>
      <c r="SNZ18" s="375"/>
      <c r="SOA18" s="375"/>
      <c r="SOB18" s="375"/>
      <c r="SOC18" s="375"/>
      <c r="SOD18" s="376"/>
      <c r="SOE18" s="375"/>
      <c r="SOF18" s="376"/>
      <c r="SOG18" s="375"/>
      <c r="SOH18" s="375"/>
      <c r="SOI18" s="375"/>
      <c r="SOJ18" s="375"/>
      <c r="SOK18" s="376"/>
      <c r="SOL18" s="375"/>
      <c r="SOM18" s="376"/>
      <c r="SON18" s="375"/>
      <c r="SOO18" s="375"/>
      <c r="SOP18" s="375"/>
      <c r="SOQ18" s="375"/>
      <c r="SOR18" s="376"/>
      <c r="SOS18" s="375"/>
      <c r="SOT18" s="376"/>
      <c r="SOU18" s="375"/>
      <c r="SOV18" s="375"/>
      <c r="SOW18" s="375"/>
      <c r="SOX18" s="375"/>
      <c r="SOY18" s="376"/>
      <c r="SOZ18" s="375"/>
      <c r="SPA18" s="376"/>
      <c r="SPB18" s="375"/>
      <c r="SPC18" s="375"/>
      <c r="SPD18" s="375"/>
      <c r="SPE18" s="375"/>
      <c r="SPF18" s="376"/>
      <c r="SPG18" s="375"/>
      <c r="SPH18" s="376"/>
      <c r="SPI18" s="375"/>
      <c r="SPJ18" s="375"/>
      <c r="SPK18" s="375"/>
      <c r="SPL18" s="375"/>
      <c r="SPM18" s="376"/>
      <c r="SPN18" s="375"/>
      <c r="SPO18" s="376"/>
      <c r="SPP18" s="375"/>
      <c r="SPQ18" s="375"/>
      <c r="SPR18" s="375"/>
      <c r="SPS18" s="375"/>
      <c r="SPT18" s="376"/>
      <c r="SPU18" s="375"/>
      <c r="SPV18" s="376"/>
      <c r="SPW18" s="375"/>
      <c r="SPX18" s="375"/>
      <c r="SPY18" s="375"/>
      <c r="SPZ18" s="375"/>
      <c r="SQA18" s="376"/>
      <c r="SQB18" s="375"/>
      <c r="SQC18" s="376"/>
      <c r="SQD18" s="375"/>
      <c r="SQE18" s="375"/>
      <c r="SQF18" s="375"/>
      <c r="SQG18" s="375"/>
      <c r="SQH18" s="376"/>
      <c r="SQI18" s="375"/>
      <c r="SQJ18" s="376"/>
      <c r="SQK18" s="375"/>
      <c r="SQL18" s="375"/>
      <c r="SQM18" s="375"/>
      <c r="SQN18" s="375"/>
      <c r="SQO18" s="376"/>
      <c r="SQP18" s="375"/>
      <c r="SQQ18" s="376"/>
      <c r="SQR18" s="375"/>
      <c r="SQS18" s="375"/>
      <c r="SQT18" s="375"/>
      <c r="SQU18" s="375"/>
      <c r="SQV18" s="376"/>
      <c r="SQW18" s="375"/>
      <c r="SQX18" s="376"/>
      <c r="SQY18" s="375"/>
      <c r="SQZ18" s="375"/>
      <c r="SRA18" s="375"/>
      <c r="SRB18" s="375"/>
      <c r="SRC18" s="376"/>
      <c r="SRD18" s="375"/>
      <c r="SRE18" s="376"/>
      <c r="SRF18" s="375"/>
      <c r="SRG18" s="375"/>
      <c r="SRH18" s="375"/>
      <c r="SRI18" s="375"/>
      <c r="SRJ18" s="376"/>
      <c r="SRK18" s="375"/>
      <c r="SRL18" s="376"/>
      <c r="SRM18" s="375"/>
      <c r="SRN18" s="375"/>
      <c r="SRO18" s="375"/>
      <c r="SRP18" s="375"/>
      <c r="SRQ18" s="376"/>
      <c r="SRR18" s="375"/>
      <c r="SRS18" s="376"/>
      <c r="SRT18" s="375"/>
      <c r="SRU18" s="375"/>
      <c r="SRV18" s="375"/>
      <c r="SRW18" s="375"/>
      <c r="SRX18" s="376"/>
      <c r="SRY18" s="375"/>
      <c r="SRZ18" s="376"/>
      <c r="SSA18" s="375"/>
      <c r="SSB18" s="375"/>
      <c r="SSC18" s="375"/>
      <c r="SSD18" s="375"/>
      <c r="SSE18" s="376"/>
      <c r="SSF18" s="375"/>
      <c r="SSG18" s="376"/>
      <c r="SSH18" s="375"/>
      <c r="SSI18" s="375"/>
      <c r="SSJ18" s="375"/>
      <c r="SSK18" s="375"/>
      <c r="SSL18" s="376"/>
      <c r="SSM18" s="375"/>
      <c r="SSN18" s="376"/>
      <c r="SSO18" s="375"/>
      <c r="SSP18" s="375"/>
      <c r="SSQ18" s="375"/>
      <c r="SSR18" s="375"/>
      <c r="SSS18" s="376"/>
      <c r="SST18" s="375"/>
      <c r="SSU18" s="376"/>
      <c r="SSV18" s="375"/>
      <c r="SSW18" s="375"/>
      <c r="SSX18" s="375"/>
      <c r="SSY18" s="375"/>
      <c r="SSZ18" s="376"/>
      <c r="STA18" s="375"/>
      <c r="STB18" s="376"/>
      <c r="STC18" s="375"/>
      <c r="STD18" s="375"/>
      <c r="STE18" s="375"/>
      <c r="STF18" s="375"/>
      <c r="STG18" s="376"/>
      <c r="STH18" s="375"/>
      <c r="STI18" s="376"/>
      <c r="STJ18" s="375"/>
      <c r="STK18" s="375"/>
      <c r="STL18" s="375"/>
      <c r="STM18" s="375"/>
      <c r="STN18" s="376"/>
      <c r="STO18" s="375"/>
      <c r="STP18" s="376"/>
      <c r="STQ18" s="375"/>
      <c r="STR18" s="375"/>
      <c r="STS18" s="375"/>
      <c r="STT18" s="375"/>
      <c r="STU18" s="376"/>
      <c r="STV18" s="375"/>
      <c r="STW18" s="376"/>
      <c r="STX18" s="375"/>
      <c r="STY18" s="375"/>
      <c r="STZ18" s="375"/>
      <c r="SUA18" s="375"/>
      <c r="SUB18" s="376"/>
      <c r="SUC18" s="375"/>
      <c r="SUD18" s="376"/>
      <c r="SUE18" s="375"/>
      <c r="SUF18" s="375"/>
      <c r="SUG18" s="375"/>
      <c r="SUH18" s="375"/>
      <c r="SUI18" s="376"/>
      <c r="SUJ18" s="375"/>
      <c r="SUK18" s="376"/>
      <c r="SUL18" s="375"/>
      <c r="SUM18" s="375"/>
      <c r="SUN18" s="375"/>
      <c r="SUO18" s="375"/>
      <c r="SUP18" s="376"/>
      <c r="SUQ18" s="375"/>
      <c r="SUR18" s="376"/>
      <c r="SUS18" s="375"/>
      <c r="SUT18" s="375"/>
      <c r="SUU18" s="375"/>
      <c r="SUV18" s="375"/>
      <c r="SUW18" s="376"/>
      <c r="SUX18" s="375"/>
      <c r="SUY18" s="376"/>
      <c r="SUZ18" s="375"/>
      <c r="SVA18" s="375"/>
      <c r="SVB18" s="375"/>
      <c r="SVC18" s="375"/>
      <c r="SVD18" s="376"/>
      <c r="SVE18" s="375"/>
      <c r="SVF18" s="376"/>
      <c r="SVG18" s="375"/>
      <c r="SVH18" s="375"/>
      <c r="SVI18" s="375"/>
      <c r="SVJ18" s="375"/>
      <c r="SVK18" s="376"/>
      <c r="SVL18" s="375"/>
      <c r="SVM18" s="376"/>
      <c r="SVN18" s="375"/>
      <c r="SVO18" s="375"/>
      <c r="SVP18" s="375"/>
      <c r="SVQ18" s="375"/>
      <c r="SVR18" s="376"/>
      <c r="SVS18" s="375"/>
      <c r="SVT18" s="376"/>
      <c r="SVU18" s="375"/>
      <c r="SVV18" s="375"/>
      <c r="SVW18" s="375"/>
      <c r="SVX18" s="375"/>
      <c r="SVY18" s="376"/>
      <c r="SVZ18" s="375"/>
      <c r="SWA18" s="376"/>
      <c r="SWB18" s="375"/>
      <c r="SWC18" s="375"/>
      <c r="SWD18" s="375"/>
      <c r="SWE18" s="375"/>
      <c r="SWF18" s="376"/>
      <c r="SWG18" s="375"/>
      <c r="SWH18" s="376"/>
      <c r="SWI18" s="375"/>
      <c r="SWJ18" s="375"/>
      <c r="SWK18" s="375"/>
      <c r="SWL18" s="375"/>
      <c r="SWM18" s="376"/>
      <c r="SWN18" s="375"/>
      <c r="SWO18" s="376"/>
      <c r="SWP18" s="375"/>
      <c r="SWQ18" s="375"/>
      <c r="SWR18" s="375"/>
      <c r="SWS18" s="375"/>
      <c r="SWT18" s="376"/>
      <c r="SWU18" s="375"/>
      <c r="SWV18" s="376"/>
      <c r="SWW18" s="375"/>
      <c r="SWX18" s="375"/>
      <c r="SWY18" s="375"/>
      <c r="SWZ18" s="375"/>
      <c r="SXA18" s="376"/>
      <c r="SXB18" s="375"/>
      <c r="SXC18" s="376"/>
      <c r="SXD18" s="375"/>
      <c r="SXE18" s="375"/>
      <c r="SXF18" s="375"/>
      <c r="SXG18" s="375"/>
      <c r="SXH18" s="376"/>
      <c r="SXI18" s="375"/>
      <c r="SXJ18" s="376"/>
      <c r="SXK18" s="375"/>
      <c r="SXL18" s="375"/>
      <c r="SXM18" s="375"/>
      <c r="SXN18" s="375"/>
      <c r="SXO18" s="376"/>
      <c r="SXP18" s="375"/>
      <c r="SXQ18" s="376"/>
      <c r="SXR18" s="375"/>
      <c r="SXS18" s="375"/>
      <c r="SXT18" s="375"/>
      <c r="SXU18" s="375"/>
      <c r="SXV18" s="376"/>
      <c r="SXW18" s="375"/>
      <c r="SXX18" s="376"/>
      <c r="SXY18" s="375"/>
      <c r="SXZ18" s="375"/>
      <c r="SYA18" s="375"/>
      <c r="SYB18" s="375"/>
      <c r="SYC18" s="376"/>
      <c r="SYD18" s="375"/>
      <c r="SYE18" s="376"/>
      <c r="SYF18" s="375"/>
      <c r="SYG18" s="375"/>
      <c r="SYH18" s="375"/>
      <c r="SYI18" s="375"/>
      <c r="SYJ18" s="376"/>
      <c r="SYK18" s="375"/>
      <c r="SYL18" s="376"/>
      <c r="SYM18" s="375"/>
      <c r="SYN18" s="375"/>
      <c r="SYO18" s="375"/>
      <c r="SYP18" s="375"/>
      <c r="SYQ18" s="376"/>
      <c r="SYR18" s="375"/>
      <c r="SYS18" s="376"/>
      <c r="SYT18" s="375"/>
      <c r="SYU18" s="375"/>
      <c r="SYV18" s="375"/>
      <c r="SYW18" s="375"/>
      <c r="SYX18" s="376"/>
      <c r="SYY18" s="375"/>
      <c r="SYZ18" s="376"/>
      <c r="SZA18" s="375"/>
      <c r="SZB18" s="375"/>
      <c r="SZC18" s="375"/>
      <c r="SZD18" s="375"/>
      <c r="SZE18" s="376"/>
      <c r="SZF18" s="375"/>
      <c r="SZG18" s="376"/>
      <c r="SZH18" s="375"/>
      <c r="SZI18" s="375"/>
      <c r="SZJ18" s="375"/>
      <c r="SZK18" s="375"/>
      <c r="SZL18" s="376"/>
      <c r="SZM18" s="375"/>
      <c r="SZN18" s="376"/>
      <c r="SZO18" s="375"/>
      <c r="SZP18" s="375"/>
      <c r="SZQ18" s="375"/>
      <c r="SZR18" s="375"/>
      <c r="SZS18" s="376"/>
      <c r="SZT18" s="375"/>
      <c r="SZU18" s="376"/>
      <c r="SZV18" s="375"/>
      <c r="SZW18" s="375"/>
      <c r="SZX18" s="375"/>
      <c r="SZY18" s="375"/>
      <c r="SZZ18" s="376"/>
      <c r="TAA18" s="375"/>
      <c r="TAB18" s="376"/>
      <c r="TAC18" s="375"/>
      <c r="TAD18" s="375"/>
      <c r="TAE18" s="375"/>
      <c r="TAF18" s="375"/>
      <c r="TAG18" s="376"/>
      <c r="TAH18" s="375"/>
      <c r="TAI18" s="376"/>
      <c r="TAJ18" s="375"/>
      <c r="TAK18" s="375"/>
      <c r="TAL18" s="375"/>
      <c r="TAM18" s="375"/>
      <c r="TAN18" s="376"/>
      <c r="TAO18" s="375"/>
      <c r="TAP18" s="376"/>
      <c r="TAQ18" s="375"/>
      <c r="TAR18" s="375"/>
      <c r="TAS18" s="375"/>
      <c r="TAT18" s="375"/>
      <c r="TAU18" s="376"/>
      <c r="TAV18" s="375"/>
      <c r="TAW18" s="376"/>
      <c r="TAX18" s="375"/>
      <c r="TAY18" s="375"/>
      <c r="TAZ18" s="375"/>
      <c r="TBA18" s="375"/>
      <c r="TBB18" s="376"/>
      <c r="TBC18" s="375"/>
      <c r="TBD18" s="376"/>
      <c r="TBE18" s="375"/>
      <c r="TBF18" s="375"/>
      <c r="TBG18" s="375"/>
      <c r="TBH18" s="375"/>
      <c r="TBI18" s="376"/>
      <c r="TBJ18" s="375"/>
      <c r="TBK18" s="376"/>
      <c r="TBL18" s="375"/>
      <c r="TBM18" s="375"/>
      <c r="TBN18" s="375"/>
      <c r="TBO18" s="375"/>
      <c r="TBP18" s="376"/>
      <c r="TBQ18" s="375"/>
      <c r="TBR18" s="376"/>
      <c r="TBS18" s="375"/>
      <c r="TBT18" s="375"/>
      <c r="TBU18" s="375"/>
      <c r="TBV18" s="375"/>
      <c r="TBW18" s="376"/>
      <c r="TBX18" s="375"/>
      <c r="TBY18" s="376"/>
      <c r="TBZ18" s="375"/>
      <c r="TCA18" s="375"/>
      <c r="TCB18" s="375"/>
      <c r="TCC18" s="375"/>
      <c r="TCD18" s="376"/>
      <c r="TCE18" s="375"/>
      <c r="TCF18" s="376"/>
      <c r="TCG18" s="375"/>
      <c r="TCH18" s="375"/>
      <c r="TCI18" s="375"/>
      <c r="TCJ18" s="375"/>
      <c r="TCK18" s="376"/>
      <c r="TCL18" s="375"/>
      <c r="TCM18" s="376"/>
      <c r="TCN18" s="375"/>
      <c r="TCO18" s="375"/>
      <c r="TCP18" s="375"/>
      <c r="TCQ18" s="375"/>
      <c r="TCR18" s="376"/>
      <c r="TCS18" s="375"/>
      <c r="TCT18" s="376"/>
      <c r="TCU18" s="375"/>
      <c r="TCV18" s="375"/>
      <c r="TCW18" s="375"/>
      <c r="TCX18" s="375"/>
      <c r="TCY18" s="376"/>
      <c r="TCZ18" s="375"/>
      <c r="TDA18" s="376"/>
      <c r="TDB18" s="375"/>
      <c r="TDC18" s="375"/>
      <c r="TDD18" s="375"/>
      <c r="TDE18" s="375"/>
      <c r="TDF18" s="376"/>
      <c r="TDG18" s="375"/>
      <c r="TDH18" s="376"/>
      <c r="TDI18" s="375"/>
      <c r="TDJ18" s="375"/>
      <c r="TDK18" s="375"/>
      <c r="TDL18" s="375"/>
      <c r="TDM18" s="376"/>
      <c r="TDN18" s="375"/>
      <c r="TDO18" s="376"/>
      <c r="TDP18" s="375"/>
      <c r="TDQ18" s="375"/>
      <c r="TDR18" s="375"/>
      <c r="TDS18" s="375"/>
      <c r="TDT18" s="376"/>
      <c r="TDU18" s="375"/>
      <c r="TDV18" s="376"/>
      <c r="TDW18" s="375"/>
      <c r="TDX18" s="375"/>
      <c r="TDY18" s="375"/>
      <c r="TDZ18" s="375"/>
      <c r="TEA18" s="376"/>
      <c r="TEB18" s="375"/>
      <c r="TEC18" s="376"/>
      <c r="TED18" s="375"/>
      <c r="TEE18" s="375"/>
      <c r="TEF18" s="375"/>
      <c r="TEG18" s="375"/>
      <c r="TEH18" s="376"/>
      <c r="TEI18" s="375"/>
      <c r="TEJ18" s="376"/>
      <c r="TEK18" s="375"/>
      <c r="TEL18" s="375"/>
      <c r="TEM18" s="375"/>
      <c r="TEN18" s="375"/>
      <c r="TEO18" s="376"/>
      <c r="TEP18" s="375"/>
      <c r="TEQ18" s="376"/>
      <c r="TER18" s="375"/>
      <c r="TES18" s="375"/>
      <c r="TET18" s="375"/>
      <c r="TEU18" s="375"/>
      <c r="TEV18" s="376"/>
      <c r="TEW18" s="375"/>
      <c r="TEX18" s="376"/>
      <c r="TEY18" s="375"/>
      <c r="TEZ18" s="375"/>
      <c r="TFA18" s="375"/>
      <c r="TFB18" s="375"/>
      <c r="TFC18" s="376"/>
      <c r="TFD18" s="375"/>
      <c r="TFE18" s="376"/>
      <c r="TFF18" s="375"/>
      <c r="TFG18" s="375"/>
      <c r="TFH18" s="375"/>
      <c r="TFI18" s="375"/>
      <c r="TFJ18" s="376"/>
      <c r="TFK18" s="375"/>
      <c r="TFL18" s="376"/>
      <c r="TFM18" s="375"/>
      <c r="TFN18" s="375"/>
      <c r="TFO18" s="375"/>
      <c r="TFP18" s="375"/>
      <c r="TFQ18" s="376"/>
      <c r="TFR18" s="375"/>
      <c r="TFS18" s="376"/>
      <c r="TFT18" s="375"/>
      <c r="TFU18" s="375"/>
      <c r="TFV18" s="375"/>
      <c r="TFW18" s="375"/>
      <c r="TFX18" s="376"/>
      <c r="TFY18" s="375"/>
      <c r="TFZ18" s="376"/>
      <c r="TGA18" s="375"/>
      <c r="TGB18" s="375"/>
      <c r="TGC18" s="375"/>
      <c r="TGD18" s="375"/>
      <c r="TGE18" s="376"/>
      <c r="TGF18" s="375"/>
      <c r="TGG18" s="376"/>
      <c r="TGH18" s="375"/>
      <c r="TGI18" s="375"/>
      <c r="TGJ18" s="375"/>
      <c r="TGK18" s="375"/>
      <c r="TGL18" s="376"/>
      <c r="TGM18" s="375"/>
      <c r="TGN18" s="376"/>
      <c r="TGO18" s="375"/>
      <c r="TGP18" s="375"/>
      <c r="TGQ18" s="375"/>
      <c r="TGR18" s="375"/>
      <c r="TGS18" s="376"/>
      <c r="TGT18" s="375"/>
      <c r="TGU18" s="376"/>
      <c r="TGV18" s="375"/>
      <c r="TGW18" s="375"/>
      <c r="TGX18" s="375"/>
      <c r="TGY18" s="375"/>
      <c r="TGZ18" s="376"/>
      <c r="THA18" s="375"/>
      <c r="THB18" s="376"/>
      <c r="THC18" s="375"/>
      <c r="THD18" s="375"/>
      <c r="THE18" s="375"/>
      <c r="THF18" s="375"/>
      <c r="THG18" s="376"/>
      <c r="THH18" s="375"/>
      <c r="THI18" s="376"/>
      <c r="THJ18" s="375"/>
      <c r="THK18" s="375"/>
      <c r="THL18" s="375"/>
      <c r="THM18" s="375"/>
      <c r="THN18" s="376"/>
      <c r="THO18" s="375"/>
      <c r="THP18" s="376"/>
      <c r="THQ18" s="375"/>
      <c r="THR18" s="375"/>
      <c r="THS18" s="375"/>
      <c r="THT18" s="375"/>
      <c r="THU18" s="376"/>
      <c r="THV18" s="375"/>
      <c r="THW18" s="376"/>
      <c r="THX18" s="375"/>
      <c r="THY18" s="375"/>
      <c r="THZ18" s="375"/>
      <c r="TIA18" s="375"/>
      <c r="TIB18" s="376"/>
      <c r="TIC18" s="375"/>
      <c r="TID18" s="376"/>
      <c r="TIE18" s="375"/>
      <c r="TIF18" s="375"/>
      <c r="TIG18" s="375"/>
      <c r="TIH18" s="375"/>
      <c r="TII18" s="376"/>
      <c r="TIJ18" s="375"/>
      <c r="TIK18" s="376"/>
      <c r="TIL18" s="375"/>
      <c r="TIM18" s="375"/>
      <c r="TIN18" s="375"/>
      <c r="TIO18" s="375"/>
      <c r="TIP18" s="376"/>
      <c r="TIQ18" s="375"/>
      <c r="TIR18" s="376"/>
      <c r="TIS18" s="375"/>
      <c r="TIT18" s="375"/>
      <c r="TIU18" s="375"/>
      <c r="TIV18" s="375"/>
      <c r="TIW18" s="376"/>
      <c r="TIX18" s="375"/>
      <c r="TIY18" s="376"/>
      <c r="TIZ18" s="375"/>
      <c r="TJA18" s="375"/>
      <c r="TJB18" s="375"/>
      <c r="TJC18" s="375"/>
      <c r="TJD18" s="376"/>
      <c r="TJE18" s="375"/>
      <c r="TJF18" s="376"/>
      <c r="TJG18" s="375"/>
      <c r="TJH18" s="375"/>
      <c r="TJI18" s="375"/>
      <c r="TJJ18" s="375"/>
      <c r="TJK18" s="376"/>
      <c r="TJL18" s="375"/>
      <c r="TJM18" s="376"/>
      <c r="TJN18" s="375"/>
      <c r="TJO18" s="375"/>
      <c r="TJP18" s="375"/>
      <c r="TJQ18" s="375"/>
      <c r="TJR18" s="376"/>
      <c r="TJS18" s="375"/>
      <c r="TJT18" s="376"/>
      <c r="TJU18" s="375"/>
      <c r="TJV18" s="375"/>
      <c r="TJW18" s="375"/>
      <c r="TJX18" s="375"/>
      <c r="TJY18" s="376"/>
      <c r="TJZ18" s="375"/>
      <c r="TKA18" s="376"/>
      <c r="TKB18" s="375"/>
      <c r="TKC18" s="375"/>
      <c r="TKD18" s="375"/>
      <c r="TKE18" s="375"/>
      <c r="TKF18" s="376"/>
      <c r="TKG18" s="375"/>
      <c r="TKH18" s="376"/>
      <c r="TKI18" s="375"/>
      <c r="TKJ18" s="375"/>
      <c r="TKK18" s="375"/>
      <c r="TKL18" s="375"/>
      <c r="TKM18" s="376"/>
      <c r="TKN18" s="375"/>
      <c r="TKO18" s="376"/>
      <c r="TKP18" s="375"/>
      <c r="TKQ18" s="375"/>
      <c r="TKR18" s="375"/>
      <c r="TKS18" s="375"/>
      <c r="TKT18" s="376"/>
      <c r="TKU18" s="375"/>
      <c r="TKV18" s="376"/>
      <c r="TKW18" s="375"/>
      <c r="TKX18" s="375"/>
      <c r="TKY18" s="375"/>
      <c r="TKZ18" s="375"/>
      <c r="TLA18" s="376"/>
      <c r="TLB18" s="375"/>
      <c r="TLC18" s="376"/>
      <c r="TLD18" s="375"/>
      <c r="TLE18" s="375"/>
      <c r="TLF18" s="375"/>
      <c r="TLG18" s="375"/>
      <c r="TLH18" s="376"/>
      <c r="TLI18" s="375"/>
      <c r="TLJ18" s="376"/>
      <c r="TLK18" s="375"/>
      <c r="TLL18" s="375"/>
      <c r="TLM18" s="375"/>
      <c r="TLN18" s="375"/>
      <c r="TLO18" s="376"/>
      <c r="TLP18" s="375"/>
      <c r="TLQ18" s="376"/>
      <c r="TLR18" s="375"/>
      <c r="TLS18" s="375"/>
      <c r="TLT18" s="375"/>
      <c r="TLU18" s="375"/>
      <c r="TLV18" s="376"/>
      <c r="TLW18" s="375"/>
      <c r="TLX18" s="376"/>
      <c r="TLY18" s="375"/>
      <c r="TLZ18" s="375"/>
      <c r="TMA18" s="375"/>
      <c r="TMB18" s="375"/>
      <c r="TMC18" s="376"/>
      <c r="TMD18" s="375"/>
      <c r="TME18" s="376"/>
      <c r="TMF18" s="375"/>
      <c r="TMG18" s="375"/>
      <c r="TMH18" s="375"/>
      <c r="TMI18" s="375"/>
      <c r="TMJ18" s="376"/>
      <c r="TMK18" s="375"/>
      <c r="TML18" s="376"/>
      <c r="TMM18" s="375"/>
      <c r="TMN18" s="375"/>
      <c r="TMO18" s="375"/>
      <c r="TMP18" s="375"/>
      <c r="TMQ18" s="376"/>
      <c r="TMR18" s="375"/>
      <c r="TMS18" s="376"/>
      <c r="TMT18" s="375"/>
      <c r="TMU18" s="375"/>
      <c r="TMV18" s="375"/>
      <c r="TMW18" s="375"/>
      <c r="TMX18" s="376"/>
      <c r="TMY18" s="375"/>
      <c r="TMZ18" s="376"/>
      <c r="TNA18" s="375"/>
      <c r="TNB18" s="375"/>
      <c r="TNC18" s="375"/>
      <c r="TND18" s="375"/>
      <c r="TNE18" s="376"/>
      <c r="TNF18" s="375"/>
      <c r="TNG18" s="376"/>
      <c r="TNH18" s="375"/>
      <c r="TNI18" s="375"/>
      <c r="TNJ18" s="375"/>
      <c r="TNK18" s="375"/>
      <c r="TNL18" s="376"/>
      <c r="TNM18" s="375"/>
      <c r="TNN18" s="376"/>
      <c r="TNO18" s="375"/>
      <c r="TNP18" s="375"/>
      <c r="TNQ18" s="375"/>
      <c r="TNR18" s="375"/>
      <c r="TNS18" s="376"/>
      <c r="TNT18" s="375"/>
      <c r="TNU18" s="376"/>
      <c r="TNV18" s="375"/>
      <c r="TNW18" s="375"/>
      <c r="TNX18" s="375"/>
      <c r="TNY18" s="375"/>
      <c r="TNZ18" s="376"/>
      <c r="TOA18" s="375"/>
      <c r="TOB18" s="376"/>
      <c r="TOC18" s="375"/>
      <c r="TOD18" s="375"/>
      <c r="TOE18" s="375"/>
      <c r="TOF18" s="375"/>
      <c r="TOG18" s="376"/>
      <c r="TOH18" s="375"/>
      <c r="TOI18" s="376"/>
      <c r="TOJ18" s="375"/>
      <c r="TOK18" s="375"/>
      <c r="TOL18" s="375"/>
      <c r="TOM18" s="375"/>
      <c r="TON18" s="376"/>
      <c r="TOO18" s="375"/>
      <c r="TOP18" s="376"/>
      <c r="TOQ18" s="375"/>
      <c r="TOR18" s="375"/>
      <c r="TOS18" s="375"/>
      <c r="TOT18" s="375"/>
      <c r="TOU18" s="376"/>
      <c r="TOV18" s="375"/>
      <c r="TOW18" s="376"/>
      <c r="TOX18" s="375"/>
      <c r="TOY18" s="375"/>
      <c r="TOZ18" s="375"/>
      <c r="TPA18" s="375"/>
      <c r="TPB18" s="376"/>
      <c r="TPC18" s="375"/>
      <c r="TPD18" s="376"/>
      <c r="TPE18" s="375"/>
      <c r="TPF18" s="375"/>
      <c r="TPG18" s="375"/>
      <c r="TPH18" s="375"/>
      <c r="TPI18" s="376"/>
      <c r="TPJ18" s="375"/>
      <c r="TPK18" s="376"/>
      <c r="TPL18" s="375"/>
      <c r="TPM18" s="375"/>
      <c r="TPN18" s="375"/>
      <c r="TPO18" s="375"/>
      <c r="TPP18" s="376"/>
      <c r="TPQ18" s="375"/>
      <c r="TPR18" s="376"/>
      <c r="TPS18" s="375"/>
      <c r="TPT18" s="375"/>
      <c r="TPU18" s="375"/>
      <c r="TPV18" s="375"/>
      <c r="TPW18" s="376"/>
      <c r="TPX18" s="375"/>
      <c r="TPY18" s="376"/>
      <c r="TPZ18" s="375"/>
      <c r="TQA18" s="375"/>
      <c r="TQB18" s="375"/>
      <c r="TQC18" s="375"/>
      <c r="TQD18" s="376"/>
      <c r="TQE18" s="375"/>
      <c r="TQF18" s="376"/>
      <c r="TQG18" s="375"/>
      <c r="TQH18" s="375"/>
      <c r="TQI18" s="375"/>
      <c r="TQJ18" s="375"/>
      <c r="TQK18" s="376"/>
      <c r="TQL18" s="375"/>
      <c r="TQM18" s="376"/>
      <c r="TQN18" s="375"/>
      <c r="TQO18" s="375"/>
      <c r="TQP18" s="375"/>
      <c r="TQQ18" s="375"/>
      <c r="TQR18" s="376"/>
      <c r="TQS18" s="375"/>
      <c r="TQT18" s="376"/>
      <c r="TQU18" s="375"/>
      <c r="TQV18" s="375"/>
      <c r="TQW18" s="375"/>
      <c r="TQX18" s="375"/>
      <c r="TQY18" s="376"/>
      <c r="TQZ18" s="375"/>
      <c r="TRA18" s="376"/>
      <c r="TRB18" s="375"/>
      <c r="TRC18" s="375"/>
      <c r="TRD18" s="375"/>
      <c r="TRE18" s="375"/>
      <c r="TRF18" s="376"/>
      <c r="TRG18" s="375"/>
      <c r="TRH18" s="376"/>
      <c r="TRI18" s="375"/>
      <c r="TRJ18" s="375"/>
      <c r="TRK18" s="375"/>
      <c r="TRL18" s="375"/>
      <c r="TRM18" s="376"/>
      <c r="TRN18" s="375"/>
      <c r="TRO18" s="376"/>
      <c r="TRP18" s="375"/>
      <c r="TRQ18" s="375"/>
      <c r="TRR18" s="375"/>
      <c r="TRS18" s="375"/>
      <c r="TRT18" s="376"/>
      <c r="TRU18" s="375"/>
      <c r="TRV18" s="376"/>
      <c r="TRW18" s="375"/>
      <c r="TRX18" s="375"/>
      <c r="TRY18" s="375"/>
      <c r="TRZ18" s="375"/>
      <c r="TSA18" s="376"/>
      <c r="TSB18" s="375"/>
      <c r="TSC18" s="376"/>
      <c r="TSD18" s="375"/>
      <c r="TSE18" s="375"/>
      <c r="TSF18" s="375"/>
      <c r="TSG18" s="375"/>
      <c r="TSH18" s="376"/>
      <c r="TSI18" s="375"/>
      <c r="TSJ18" s="376"/>
      <c r="TSK18" s="375"/>
      <c r="TSL18" s="375"/>
      <c r="TSM18" s="375"/>
      <c r="TSN18" s="375"/>
      <c r="TSO18" s="376"/>
      <c r="TSP18" s="375"/>
      <c r="TSQ18" s="376"/>
      <c r="TSR18" s="375"/>
      <c r="TSS18" s="375"/>
      <c r="TST18" s="375"/>
      <c r="TSU18" s="375"/>
      <c r="TSV18" s="376"/>
      <c r="TSW18" s="375"/>
      <c r="TSX18" s="376"/>
      <c r="TSY18" s="375"/>
      <c r="TSZ18" s="375"/>
      <c r="TTA18" s="375"/>
      <c r="TTB18" s="375"/>
      <c r="TTC18" s="376"/>
      <c r="TTD18" s="375"/>
      <c r="TTE18" s="376"/>
      <c r="TTF18" s="375"/>
      <c r="TTG18" s="375"/>
      <c r="TTH18" s="375"/>
      <c r="TTI18" s="375"/>
      <c r="TTJ18" s="376"/>
      <c r="TTK18" s="375"/>
      <c r="TTL18" s="376"/>
      <c r="TTM18" s="375"/>
      <c r="TTN18" s="375"/>
      <c r="TTO18" s="375"/>
      <c r="TTP18" s="375"/>
      <c r="TTQ18" s="376"/>
      <c r="TTR18" s="375"/>
      <c r="TTS18" s="376"/>
      <c r="TTT18" s="375"/>
      <c r="TTU18" s="375"/>
      <c r="TTV18" s="375"/>
      <c r="TTW18" s="375"/>
      <c r="TTX18" s="376"/>
      <c r="TTY18" s="375"/>
      <c r="TTZ18" s="376"/>
      <c r="TUA18" s="375"/>
      <c r="TUB18" s="375"/>
      <c r="TUC18" s="375"/>
      <c r="TUD18" s="375"/>
      <c r="TUE18" s="376"/>
      <c r="TUF18" s="375"/>
      <c r="TUG18" s="376"/>
      <c r="TUH18" s="375"/>
      <c r="TUI18" s="375"/>
      <c r="TUJ18" s="375"/>
      <c r="TUK18" s="375"/>
      <c r="TUL18" s="376"/>
      <c r="TUM18" s="375"/>
      <c r="TUN18" s="376"/>
      <c r="TUO18" s="375"/>
      <c r="TUP18" s="375"/>
      <c r="TUQ18" s="375"/>
      <c r="TUR18" s="375"/>
      <c r="TUS18" s="376"/>
      <c r="TUT18" s="375"/>
      <c r="TUU18" s="376"/>
      <c r="TUV18" s="375"/>
      <c r="TUW18" s="375"/>
      <c r="TUX18" s="375"/>
      <c r="TUY18" s="375"/>
      <c r="TUZ18" s="376"/>
      <c r="TVA18" s="375"/>
      <c r="TVB18" s="376"/>
      <c r="TVC18" s="375"/>
      <c r="TVD18" s="375"/>
      <c r="TVE18" s="375"/>
      <c r="TVF18" s="375"/>
      <c r="TVG18" s="376"/>
      <c r="TVH18" s="375"/>
      <c r="TVI18" s="376"/>
      <c r="TVJ18" s="375"/>
      <c r="TVK18" s="375"/>
      <c r="TVL18" s="375"/>
      <c r="TVM18" s="375"/>
      <c r="TVN18" s="376"/>
      <c r="TVO18" s="375"/>
      <c r="TVP18" s="376"/>
      <c r="TVQ18" s="375"/>
      <c r="TVR18" s="375"/>
      <c r="TVS18" s="375"/>
      <c r="TVT18" s="375"/>
      <c r="TVU18" s="376"/>
      <c r="TVV18" s="375"/>
      <c r="TVW18" s="376"/>
      <c r="TVX18" s="375"/>
      <c r="TVY18" s="375"/>
      <c r="TVZ18" s="375"/>
      <c r="TWA18" s="375"/>
      <c r="TWB18" s="376"/>
      <c r="TWC18" s="375"/>
      <c r="TWD18" s="376"/>
      <c r="TWE18" s="375"/>
      <c r="TWF18" s="375"/>
      <c r="TWG18" s="375"/>
      <c r="TWH18" s="375"/>
      <c r="TWI18" s="376"/>
      <c r="TWJ18" s="375"/>
      <c r="TWK18" s="376"/>
      <c r="TWL18" s="375"/>
      <c r="TWM18" s="375"/>
      <c r="TWN18" s="375"/>
      <c r="TWO18" s="375"/>
      <c r="TWP18" s="376"/>
      <c r="TWQ18" s="375"/>
      <c r="TWR18" s="376"/>
      <c r="TWS18" s="375"/>
      <c r="TWT18" s="375"/>
      <c r="TWU18" s="375"/>
      <c r="TWV18" s="375"/>
      <c r="TWW18" s="376"/>
      <c r="TWX18" s="375"/>
      <c r="TWY18" s="376"/>
      <c r="TWZ18" s="375"/>
      <c r="TXA18" s="375"/>
      <c r="TXB18" s="375"/>
      <c r="TXC18" s="375"/>
      <c r="TXD18" s="376"/>
      <c r="TXE18" s="375"/>
      <c r="TXF18" s="376"/>
      <c r="TXG18" s="375"/>
      <c r="TXH18" s="375"/>
      <c r="TXI18" s="375"/>
      <c r="TXJ18" s="375"/>
      <c r="TXK18" s="376"/>
      <c r="TXL18" s="375"/>
      <c r="TXM18" s="376"/>
      <c r="TXN18" s="375"/>
      <c r="TXO18" s="375"/>
      <c r="TXP18" s="375"/>
      <c r="TXQ18" s="375"/>
      <c r="TXR18" s="376"/>
      <c r="TXS18" s="375"/>
      <c r="TXT18" s="376"/>
      <c r="TXU18" s="375"/>
      <c r="TXV18" s="375"/>
      <c r="TXW18" s="375"/>
      <c r="TXX18" s="375"/>
      <c r="TXY18" s="376"/>
      <c r="TXZ18" s="375"/>
      <c r="TYA18" s="376"/>
      <c r="TYB18" s="375"/>
      <c r="TYC18" s="375"/>
      <c r="TYD18" s="375"/>
      <c r="TYE18" s="375"/>
      <c r="TYF18" s="376"/>
      <c r="TYG18" s="375"/>
      <c r="TYH18" s="376"/>
      <c r="TYI18" s="375"/>
      <c r="TYJ18" s="375"/>
      <c r="TYK18" s="375"/>
      <c r="TYL18" s="375"/>
      <c r="TYM18" s="376"/>
      <c r="TYN18" s="375"/>
      <c r="TYO18" s="376"/>
      <c r="TYP18" s="375"/>
      <c r="TYQ18" s="375"/>
      <c r="TYR18" s="375"/>
      <c r="TYS18" s="375"/>
      <c r="TYT18" s="376"/>
      <c r="TYU18" s="375"/>
      <c r="TYV18" s="376"/>
      <c r="TYW18" s="375"/>
      <c r="TYX18" s="375"/>
      <c r="TYY18" s="375"/>
      <c r="TYZ18" s="375"/>
      <c r="TZA18" s="376"/>
      <c r="TZB18" s="375"/>
      <c r="TZC18" s="376"/>
      <c r="TZD18" s="375"/>
      <c r="TZE18" s="375"/>
      <c r="TZF18" s="375"/>
      <c r="TZG18" s="375"/>
      <c r="TZH18" s="376"/>
      <c r="TZI18" s="375"/>
      <c r="TZJ18" s="376"/>
      <c r="TZK18" s="375"/>
      <c r="TZL18" s="375"/>
      <c r="TZM18" s="375"/>
      <c r="TZN18" s="375"/>
      <c r="TZO18" s="376"/>
      <c r="TZP18" s="375"/>
      <c r="TZQ18" s="376"/>
      <c r="TZR18" s="375"/>
      <c r="TZS18" s="375"/>
      <c r="TZT18" s="375"/>
      <c r="TZU18" s="375"/>
      <c r="TZV18" s="376"/>
      <c r="TZW18" s="375"/>
      <c r="TZX18" s="376"/>
      <c r="TZY18" s="375"/>
      <c r="TZZ18" s="375"/>
      <c r="UAA18" s="375"/>
      <c r="UAB18" s="375"/>
      <c r="UAC18" s="376"/>
      <c r="UAD18" s="375"/>
      <c r="UAE18" s="376"/>
      <c r="UAF18" s="375"/>
      <c r="UAG18" s="375"/>
      <c r="UAH18" s="375"/>
      <c r="UAI18" s="375"/>
      <c r="UAJ18" s="376"/>
      <c r="UAK18" s="375"/>
      <c r="UAL18" s="376"/>
      <c r="UAM18" s="375"/>
      <c r="UAN18" s="375"/>
      <c r="UAO18" s="375"/>
      <c r="UAP18" s="375"/>
      <c r="UAQ18" s="376"/>
      <c r="UAR18" s="375"/>
      <c r="UAS18" s="376"/>
      <c r="UAT18" s="375"/>
      <c r="UAU18" s="375"/>
      <c r="UAV18" s="375"/>
      <c r="UAW18" s="375"/>
      <c r="UAX18" s="376"/>
      <c r="UAY18" s="375"/>
      <c r="UAZ18" s="376"/>
      <c r="UBA18" s="375"/>
      <c r="UBB18" s="375"/>
      <c r="UBC18" s="375"/>
      <c r="UBD18" s="375"/>
      <c r="UBE18" s="376"/>
      <c r="UBF18" s="375"/>
      <c r="UBG18" s="376"/>
      <c r="UBH18" s="375"/>
      <c r="UBI18" s="375"/>
      <c r="UBJ18" s="375"/>
      <c r="UBK18" s="375"/>
      <c r="UBL18" s="376"/>
      <c r="UBM18" s="375"/>
      <c r="UBN18" s="376"/>
      <c r="UBO18" s="375"/>
      <c r="UBP18" s="375"/>
      <c r="UBQ18" s="375"/>
      <c r="UBR18" s="375"/>
      <c r="UBS18" s="376"/>
      <c r="UBT18" s="375"/>
      <c r="UBU18" s="376"/>
      <c r="UBV18" s="375"/>
      <c r="UBW18" s="375"/>
      <c r="UBX18" s="375"/>
      <c r="UBY18" s="375"/>
      <c r="UBZ18" s="376"/>
      <c r="UCA18" s="375"/>
      <c r="UCB18" s="376"/>
      <c r="UCC18" s="375"/>
      <c r="UCD18" s="375"/>
      <c r="UCE18" s="375"/>
      <c r="UCF18" s="375"/>
      <c r="UCG18" s="376"/>
      <c r="UCH18" s="375"/>
      <c r="UCI18" s="376"/>
      <c r="UCJ18" s="375"/>
      <c r="UCK18" s="375"/>
      <c r="UCL18" s="375"/>
      <c r="UCM18" s="375"/>
      <c r="UCN18" s="376"/>
      <c r="UCO18" s="375"/>
      <c r="UCP18" s="376"/>
      <c r="UCQ18" s="375"/>
      <c r="UCR18" s="375"/>
      <c r="UCS18" s="375"/>
      <c r="UCT18" s="375"/>
      <c r="UCU18" s="376"/>
      <c r="UCV18" s="375"/>
      <c r="UCW18" s="376"/>
      <c r="UCX18" s="375"/>
      <c r="UCY18" s="375"/>
      <c r="UCZ18" s="375"/>
      <c r="UDA18" s="375"/>
      <c r="UDB18" s="376"/>
      <c r="UDC18" s="375"/>
      <c r="UDD18" s="376"/>
      <c r="UDE18" s="375"/>
      <c r="UDF18" s="375"/>
      <c r="UDG18" s="375"/>
      <c r="UDH18" s="375"/>
      <c r="UDI18" s="376"/>
      <c r="UDJ18" s="375"/>
      <c r="UDK18" s="376"/>
      <c r="UDL18" s="375"/>
      <c r="UDM18" s="375"/>
      <c r="UDN18" s="375"/>
      <c r="UDO18" s="375"/>
      <c r="UDP18" s="376"/>
      <c r="UDQ18" s="375"/>
      <c r="UDR18" s="376"/>
      <c r="UDS18" s="375"/>
      <c r="UDT18" s="375"/>
      <c r="UDU18" s="375"/>
      <c r="UDV18" s="375"/>
      <c r="UDW18" s="376"/>
      <c r="UDX18" s="375"/>
      <c r="UDY18" s="376"/>
      <c r="UDZ18" s="375"/>
      <c r="UEA18" s="375"/>
      <c r="UEB18" s="375"/>
      <c r="UEC18" s="375"/>
      <c r="UED18" s="376"/>
      <c r="UEE18" s="375"/>
      <c r="UEF18" s="376"/>
      <c r="UEG18" s="375"/>
      <c r="UEH18" s="375"/>
      <c r="UEI18" s="375"/>
      <c r="UEJ18" s="375"/>
      <c r="UEK18" s="376"/>
      <c r="UEL18" s="375"/>
      <c r="UEM18" s="376"/>
      <c r="UEN18" s="375"/>
      <c r="UEO18" s="375"/>
      <c r="UEP18" s="375"/>
      <c r="UEQ18" s="375"/>
      <c r="UER18" s="376"/>
      <c r="UES18" s="375"/>
      <c r="UET18" s="376"/>
      <c r="UEU18" s="375"/>
      <c r="UEV18" s="375"/>
      <c r="UEW18" s="375"/>
      <c r="UEX18" s="375"/>
      <c r="UEY18" s="376"/>
      <c r="UEZ18" s="375"/>
      <c r="UFA18" s="376"/>
      <c r="UFB18" s="375"/>
      <c r="UFC18" s="375"/>
      <c r="UFD18" s="375"/>
      <c r="UFE18" s="375"/>
      <c r="UFF18" s="376"/>
      <c r="UFG18" s="375"/>
      <c r="UFH18" s="376"/>
      <c r="UFI18" s="375"/>
      <c r="UFJ18" s="375"/>
      <c r="UFK18" s="375"/>
      <c r="UFL18" s="375"/>
      <c r="UFM18" s="376"/>
      <c r="UFN18" s="375"/>
      <c r="UFO18" s="376"/>
      <c r="UFP18" s="375"/>
      <c r="UFQ18" s="375"/>
      <c r="UFR18" s="375"/>
      <c r="UFS18" s="375"/>
      <c r="UFT18" s="376"/>
      <c r="UFU18" s="375"/>
      <c r="UFV18" s="376"/>
      <c r="UFW18" s="375"/>
      <c r="UFX18" s="375"/>
      <c r="UFY18" s="375"/>
      <c r="UFZ18" s="375"/>
      <c r="UGA18" s="376"/>
      <c r="UGB18" s="375"/>
      <c r="UGC18" s="376"/>
      <c r="UGD18" s="375"/>
      <c r="UGE18" s="375"/>
      <c r="UGF18" s="375"/>
      <c r="UGG18" s="375"/>
      <c r="UGH18" s="376"/>
      <c r="UGI18" s="375"/>
      <c r="UGJ18" s="376"/>
      <c r="UGK18" s="375"/>
      <c r="UGL18" s="375"/>
      <c r="UGM18" s="375"/>
      <c r="UGN18" s="375"/>
      <c r="UGO18" s="376"/>
      <c r="UGP18" s="375"/>
      <c r="UGQ18" s="376"/>
      <c r="UGR18" s="375"/>
      <c r="UGS18" s="375"/>
      <c r="UGT18" s="375"/>
      <c r="UGU18" s="375"/>
      <c r="UGV18" s="376"/>
      <c r="UGW18" s="375"/>
      <c r="UGX18" s="376"/>
      <c r="UGY18" s="375"/>
      <c r="UGZ18" s="375"/>
      <c r="UHA18" s="375"/>
      <c r="UHB18" s="375"/>
      <c r="UHC18" s="376"/>
      <c r="UHD18" s="375"/>
      <c r="UHE18" s="376"/>
      <c r="UHF18" s="375"/>
      <c r="UHG18" s="375"/>
      <c r="UHH18" s="375"/>
      <c r="UHI18" s="375"/>
      <c r="UHJ18" s="376"/>
      <c r="UHK18" s="375"/>
      <c r="UHL18" s="376"/>
      <c r="UHM18" s="375"/>
      <c r="UHN18" s="375"/>
      <c r="UHO18" s="375"/>
      <c r="UHP18" s="375"/>
      <c r="UHQ18" s="376"/>
      <c r="UHR18" s="375"/>
      <c r="UHS18" s="376"/>
      <c r="UHT18" s="375"/>
      <c r="UHU18" s="375"/>
      <c r="UHV18" s="375"/>
      <c r="UHW18" s="375"/>
      <c r="UHX18" s="376"/>
      <c r="UHY18" s="375"/>
      <c r="UHZ18" s="376"/>
      <c r="UIA18" s="375"/>
      <c r="UIB18" s="375"/>
      <c r="UIC18" s="375"/>
      <c r="UID18" s="375"/>
      <c r="UIE18" s="376"/>
      <c r="UIF18" s="375"/>
      <c r="UIG18" s="376"/>
      <c r="UIH18" s="375"/>
      <c r="UII18" s="375"/>
      <c r="UIJ18" s="375"/>
      <c r="UIK18" s="375"/>
      <c r="UIL18" s="376"/>
      <c r="UIM18" s="375"/>
      <c r="UIN18" s="376"/>
      <c r="UIO18" s="375"/>
      <c r="UIP18" s="375"/>
      <c r="UIQ18" s="375"/>
      <c r="UIR18" s="375"/>
      <c r="UIS18" s="376"/>
      <c r="UIT18" s="375"/>
      <c r="UIU18" s="376"/>
      <c r="UIV18" s="375"/>
      <c r="UIW18" s="375"/>
      <c r="UIX18" s="375"/>
      <c r="UIY18" s="375"/>
      <c r="UIZ18" s="376"/>
      <c r="UJA18" s="375"/>
      <c r="UJB18" s="376"/>
      <c r="UJC18" s="375"/>
      <c r="UJD18" s="375"/>
      <c r="UJE18" s="375"/>
      <c r="UJF18" s="375"/>
      <c r="UJG18" s="376"/>
      <c r="UJH18" s="375"/>
      <c r="UJI18" s="376"/>
      <c r="UJJ18" s="375"/>
      <c r="UJK18" s="375"/>
      <c r="UJL18" s="375"/>
      <c r="UJM18" s="375"/>
      <c r="UJN18" s="376"/>
      <c r="UJO18" s="375"/>
      <c r="UJP18" s="376"/>
      <c r="UJQ18" s="375"/>
      <c r="UJR18" s="375"/>
      <c r="UJS18" s="375"/>
      <c r="UJT18" s="375"/>
      <c r="UJU18" s="376"/>
      <c r="UJV18" s="375"/>
      <c r="UJW18" s="376"/>
      <c r="UJX18" s="375"/>
      <c r="UJY18" s="375"/>
      <c r="UJZ18" s="375"/>
      <c r="UKA18" s="375"/>
      <c r="UKB18" s="376"/>
      <c r="UKC18" s="375"/>
      <c r="UKD18" s="376"/>
      <c r="UKE18" s="375"/>
      <c r="UKF18" s="375"/>
      <c r="UKG18" s="375"/>
      <c r="UKH18" s="375"/>
      <c r="UKI18" s="376"/>
      <c r="UKJ18" s="375"/>
      <c r="UKK18" s="376"/>
      <c r="UKL18" s="375"/>
      <c r="UKM18" s="375"/>
      <c r="UKN18" s="375"/>
      <c r="UKO18" s="375"/>
      <c r="UKP18" s="376"/>
      <c r="UKQ18" s="375"/>
      <c r="UKR18" s="376"/>
      <c r="UKS18" s="375"/>
      <c r="UKT18" s="375"/>
      <c r="UKU18" s="375"/>
      <c r="UKV18" s="375"/>
      <c r="UKW18" s="376"/>
      <c r="UKX18" s="375"/>
      <c r="UKY18" s="376"/>
      <c r="UKZ18" s="375"/>
      <c r="ULA18" s="375"/>
      <c r="ULB18" s="375"/>
      <c r="ULC18" s="375"/>
      <c r="ULD18" s="376"/>
      <c r="ULE18" s="375"/>
      <c r="ULF18" s="376"/>
      <c r="ULG18" s="375"/>
      <c r="ULH18" s="375"/>
      <c r="ULI18" s="375"/>
      <c r="ULJ18" s="375"/>
      <c r="ULK18" s="376"/>
      <c r="ULL18" s="375"/>
      <c r="ULM18" s="376"/>
      <c r="ULN18" s="375"/>
      <c r="ULO18" s="375"/>
      <c r="ULP18" s="375"/>
      <c r="ULQ18" s="375"/>
      <c r="ULR18" s="376"/>
      <c r="ULS18" s="375"/>
      <c r="ULT18" s="376"/>
      <c r="ULU18" s="375"/>
      <c r="ULV18" s="375"/>
      <c r="ULW18" s="375"/>
      <c r="ULX18" s="375"/>
      <c r="ULY18" s="376"/>
      <c r="ULZ18" s="375"/>
      <c r="UMA18" s="376"/>
      <c r="UMB18" s="375"/>
      <c r="UMC18" s="375"/>
      <c r="UMD18" s="375"/>
      <c r="UME18" s="375"/>
      <c r="UMF18" s="376"/>
      <c r="UMG18" s="375"/>
      <c r="UMH18" s="376"/>
      <c r="UMI18" s="375"/>
      <c r="UMJ18" s="375"/>
      <c r="UMK18" s="375"/>
      <c r="UML18" s="375"/>
      <c r="UMM18" s="376"/>
      <c r="UMN18" s="375"/>
      <c r="UMO18" s="376"/>
      <c r="UMP18" s="375"/>
      <c r="UMQ18" s="375"/>
      <c r="UMR18" s="375"/>
      <c r="UMS18" s="375"/>
      <c r="UMT18" s="376"/>
      <c r="UMU18" s="375"/>
      <c r="UMV18" s="376"/>
      <c r="UMW18" s="375"/>
      <c r="UMX18" s="375"/>
      <c r="UMY18" s="375"/>
      <c r="UMZ18" s="375"/>
      <c r="UNA18" s="376"/>
      <c r="UNB18" s="375"/>
      <c r="UNC18" s="376"/>
      <c r="UND18" s="375"/>
      <c r="UNE18" s="375"/>
      <c r="UNF18" s="375"/>
      <c r="UNG18" s="375"/>
      <c r="UNH18" s="376"/>
      <c r="UNI18" s="375"/>
      <c r="UNJ18" s="376"/>
      <c r="UNK18" s="375"/>
      <c r="UNL18" s="375"/>
      <c r="UNM18" s="375"/>
      <c r="UNN18" s="375"/>
      <c r="UNO18" s="376"/>
      <c r="UNP18" s="375"/>
      <c r="UNQ18" s="376"/>
      <c r="UNR18" s="375"/>
      <c r="UNS18" s="375"/>
      <c r="UNT18" s="375"/>
      <c r="UNU18" s="375"/>
      <c r="UNV18" s="376"/>
      <c r="UNW18" s="375"/>
      <c r="UNX18" s="376"/>
      <c r="UNY18" s="375"/>
      <c r="UNZ18" s="375"/>
      <c r="UOA18" s="375"/>
      <c r="UOB18" s="375"/>
      <c r="UOC18" s="376"/>
      <c r="UOD18" s="375"/>
      <c r="UOE18" s="376"/>
      <c r="UOF18" s="375"/>
      <c r="UOG18" s="375"/>
      <c r="UOH18" s="375"/>
      <c r="UOI18" s="375"/>
      <c r="UOJ18" s="376"/>
      <c r="UOK18" s="375"/>
      <c r="UOL18" s="376"/>
      <c r="UOM18" s="375"/>
      <c r="UON18" s="375"/>
      <c r="UOO18" s="375"/>
      <c r="UOP18" s="375"/>
      <c r="UOQ18" s="376"/>
      <c r="UOR18" s="375"/>
      <c r="UOS18" s="376"/>
      <c r="UOT18" s="375"/>
      <c r="UOU18" s="375"/>
      <c r="UOV18" s="375"/>
      <c r="UOW18" s="375"/>
      <c r="UOX18" s="376"/>
      <c r="UOY18" s="375"/>
      <c r="UOZ18" s="376"/>
      <c r="UPA18" s="375"/>
      <c r="UPB18" s="375"/>
      <c r="UPC18" s="375"/>
      <c r="UPD18" s="375"/>
      <c r="UPE18" s="376"/>
      <c r="UPF18" s="375"/>
      <c r="UPG18" s="376"/>
      <c r="UPH18" s="375"/>
      <c r="UPI18" s="375"/>
      <c r="UPJ18" s="375"/>
      <c r="UPK18" s="375"/>
      <c r="UPL18" s="376"/>
      <c r="UPM18" s="375"/>
      <c r="UPN18" s="376"/>
      <c r="UPO18" s="375"/>
      <c r="UPP18" s="375"/>
      <c r="UPQ18" s="375"/>
      <c r="UPR18" s="375"/>
      <c r="UPS18" s="376"/>
      <c r="UPT18" s="375"/>
      <c r="UPU18" s="376"/>
      <c r="UPV18" s="375"/>
      <c r="UPW18" s="375"/>
      <c r="UPX18" s="375"/>
      <c r="UPY18" s="375"/>
      <c r="UPZ18" s="376"/>
      <c r="UQA18" s="375"/>
      <c r="UQB18" s="376"/>
      <c r="UQC18" s="375"/>
      <c r="UQD18" s="375"/>
      <c r="UQE18" s="375"/>
      <c r="UQF18" s="375"/>
      <c r="UQG18" s="376"/>
      <c r="UQH18" s="375"/>
      <c r="UQI18" s="376"/>
      <c r="UQJ18" s="375"/>
      <c r="UQK18" s="375"/>
      <c r="UQL18" s="375"/>
      <c r="UQM18" s="375"/>
      <c r="UQN18" s="376"/>
      <c r="UQO18" s="375"/>
      <c r="UQP18" s="376"/>
      <c r="UQQ18" s="375"/>
      <c r="UQR18" s="375"/>
      <c r="UQS18" s="375"/>
      <c r="UQT18" s="375"/>
      <c r="UQU18" s="376"/>
      <c r="UQV18" s="375"/>
      <c r="UQW18" s="376"/>
      <c r="UQX18" s="375"/>
      <c r="UQY18" s="375"/>
      <c r="UQZ18" s="375"/>
      <c r="URA18" s="375"/>
      <c r="URB18" s="376"/>
      <c r="URC18" s="375"/>
      <c r="URD18" s="376"/>
      <c r="URE18" s="375"/>
      <c r="URF18" s="375"/>
      <c r="URG18" s="375"/>
      <c r="URH18" s="375"/>
      <c r="URI18" s="376"/>
      <c r="URJ18" s="375"/>
      <c r="URK18" s="376"/>
      <c r="URL18" s="375"/>
      <c r="URM18" s="375"/>
      <c r="URN18" s="375"/>
      <c r="URO18" s="375"/>
      <c r="URP18" s="376"/>
      <c r="URQ18" s="375"/>
      <c r="URR18" s="376"/>
      <c r="URS18" s="375"/>
      <c r="URT18" s="375"/>
      <c r="URU18" s="375"/>
      <c r="URV18" s="375"/>
      <c r="URW18" s="376"/>
      <c r="URX18" s="375"/>
      <c r="URY18" s="376"/>
      <c r="URZ18" s="375"/>
      <c r="USA18" s="375"/>
      <c r="USB18" s="375"/>
      <c r="USC18" s="375"/>
      <c r="USD18" s="376"/>
      <c r="USE18" s="375"/>
      <c r="USF18" s="376"/>
      <c r="USG18" s="375"/>
      <c r="USH18" s="375"/>
      <c r="USI18" s="375"/>
      <c r="USJ18" s="375"/>
      <c r="USK18" s="376"/>
      <c r="USL18" s="375"/>
      <c r="USM18" s="376"/>
      <c r="USN18" s="375"/>
      <c r="USO18" s="375"/>
      <c r="USP18" s="375"/>
      <c r="USQ18" s="375"/>
      <c r="USR18" s="376"/>
      <c r="USS18" s="375"/>
      <c r="UST18" s="376"/>
      <c r="USU18" s="375"/>
      <c r="USV18" s="375"/>
      <c r="USW18" s="375"/>
      <c r="USX18" s="375"/>
      <c r="USY18" s="376"/>
      <c r="USZ18" s="375"/>
      <c r="UTA18" s="376"/>
      <c r="UTB18" s="375"/>
      <c r="UTC18" s="375"/>
      <c r="UTD18" s="375"/>
      <c r="UTE18" s="375"/>
      <c r="UTF18" s="376"/>
      <c r="UTG18" s="375"/>
      <c r="UTH18" s="376"/>
      <c r="UTI18" s="375"/>
      <c r="UTJ18" s="375"/>
      <c r="UTK18" s="375"/>
      <c r="UTL18" s="375"/>
      <c r="UTM18" s="376"/>
      <c r="UTN18" s="375"/>
      <c r="UTO18" s="376"/>
      <c r="UTP18" s="375"/>
      <c r="UTQ18" s="375"/>
      <c r="UTR18" s="375"/>
      <c r="UTS18" s="375"/>
      <c r="UTT18" s="376"/>
      <c r="UTU18" s="375"/>
      <c r="UTV18" s="376"/>
      <c r="UTW18" s="375"/>
      <c r="UTX18" s="375"/>
      <c r="UTY18" s="375"/>
      <c r="UTZ18" s="375"/>
      <c r="UUA18" s="376"/>
      <c r="UUB18" s="375"/>
      <c r="UUC18" s="376"/>
      <c r="UUD18" s="375"/>
      <c r="UUE18" s="375"/>
      <c r="UUF18" s="375"/>
      <c r="UUG18" s="375"/>
      <c r="UUH18" s="376"/>
      <c r="UUI18" s="375"/>
      <c r="UUJ18" s="376"/>
      <c r="UUK18" s="375"/>
      <c r="UUL18" s="375"/>
      <c r="UUM18" s="375"/>
      <c r="UUN18" s="375"/>
      <c r="UUO18" s="376"/>
      <c r="UUP18" s="375"/>
      <c r="UUQ18" s="376"/>
      <c r="UUR18" s="375"/>
      <c r="UUS18" s="375"/>
      <c r="UUT18" s="375"/>
      <c r="UUU18" s="375"/>
      <c r="UUV18" s="376"/>
      <c r="UUW18" s="375"/>
      <c r="UUX18" s="376"/>
      <c r="UUY18" s="375"/>
      <c r="UUZ18" s="375"/>
      <c r="UVA18" s="375"/>
      <c r="UVB18" s="375"/>
      <c r="UVC18" s="376"/>
      <c r="UVD18" s="375"/>
      <c r="UVE18" s="376"/>
      <c r="UVF18" s="375"/>
      <c r="UVG18" s="375"/>
      <c r="UVH18" s="375"/>
      <c r="UVI18" s="375"/>
      <c r="UVJ18" s="376"/>
      <c r="UVK18" s="375"/>
      <c r="UVL18" s="376"/>
      <c r="UVM18" s="375"/>
      <c r="UVN18" s="375"/>
      <c r="UVO18" s="375"/>
      <c r="UVP18" s="375"/>
      <c r="UVQ18" s="376"/>
      <c r="UVR18" s="375"/>
      <c r="UVS18" s="376"/>
      <c r="UVT18" s="375"/>
      <c r="UVU18" s="375"/>
      <c r="UVV18" s="375"/>
      <c r="UVW18" s="375"/>
      <c r="UVX18" s="376"/>
      <c r="UVY18" s="375"/>
      <c r="UVZ18" s="376"/>
      <c r="UWA18" s="375"/>
      <c r="UWB18" s="375"/>
      <c r="UWC18" s="375"/>
      <c r="UWD18" s="375"/>
      <c r="UWE18" s="376"/>
      <c r="UWF18" s="375"/>
      <c r="UWG18" s="376"/>
      <c r="UWH18" s="375"/>
      <c r="UWI18" s="375"/>
      <c r="UWJ18" s="375"/>
      <c r="UWK18" s="375"/>
      <c r="UWL18" s="376"/>
      <c r="UWM18" s="375"/>
      <c r="UWN18" s="376"/>
      <c r="UWO18" s="375"/>
      <c r="UWP18" s="375"/>
      <c r="UWQ18" s="375"/>
      <c r="UWR18" s="375"/>
      <c r="UWS18" s="376"/>
      <c r="UWT18" s="375"/>
      <c r="UWU18" s="376"/>
      <c r="UWV18" s="375"/>
      <c r="UWW18" s="375"/>
      <c r="UWX18" s="375"/>
      <c r="UWY18" s="375"/>
      <c r="UWZ18" s="376"/>
      <c r="UXA18" s="375"/>
      <c r="UXB18" s="376"/>
      <c r="UXC18" s="375"/>
      <c r="UXD18" s="375"/>
      <c r="UXE18" s="375"/>
      <c r="UXF18" s="375"/>
      <c r="UXG18" s="376"/>
      <c r="UXH18" s="375"/>
      <c r="UXI18" s="376"/>
      <c r="UXJ18" s="375"/>
      <c r="UXK18" s="375"/>
      <c r="UXL18" s="375"/>
      <c r="UXM18" s="375"/>
      <c r="UXN18" s="376"/>
      <c r="UXO18" s="375"/>
      <c r="UXP18" s="376"/>
      <c r="UXQ18" s="375"/>
      <c r="UXR18" s="375"/>
      <c r="UXS18" s="375"/>
      <c r="UXT18" s="375"/>
      <c r="UXU18" s="376"/>
      <c r="UXV18" s="375"/>
      <c r="UXW18" s="376"/>
      <c r="UXX18" s="375"/>
      <c r="UXY18" s="375"/>
      <c r="UXZ18" s="375"/>
      <c r="UYA18" s="375"/>
      <c r="UYB18" s="376"/>
      <c r="UYC18" s="375"/>
      <c r="UYD18" s="376"/>
      <c r="UYE18" s="375"/>
      <c r="UYF18" s="375"/>
      <c r="UYG18" s="375"/>
      <c r="UYH18" s="375"/>
      <c r="UYI18" s="376"/>
      <c r="UYJ18" s="375"/>
      <c r="UYK18" s="376"/>
      <c r="UYL18" s="375"/>
      <c r="UYM18" s="375"/>
      <c r="UYN18" s="375"/>
      <c r="UYO18" s="375"/>
      <c r="UYP18" s="376"/>
      <c r="UYQ18" s="375"/>
      <c r="UYR18" s="376"/>
      <c r="UYS18" s="375"/>
      <c r="UYT18" s="375"/>
      <c r="UYU18" s="375"/>
      <c r="UYV18" s="375"/>
      <c r="UYW18" s="376"/>
      <c r="UYX18" s="375"/>
      <c r="UYY18" s="376"/>
      <c r="UYZ18" s="375"/>
      <c r="UZA18" s="375"/>
      <c r="UZB18" s="375"/>
      <c r="UZC18" s="375"/>
      <c r="UZD18" s="376"/>
      <c r="UZE18" s="375"/>
      <c r="UZF18" s="376"/>
      <c r="UZG18" s="375"/>
      <c r="UZH18" s="375"/>
      <c r="UZI18" s="375"/>
      <c r="UZJ18" s="375"/>
      <c r="UZK18" s="376"/>
      <c r="UZL18" s="375"/>
      <c r="UZM18" s="376"/>
      <c r="UZN18" s="375"/>
      <c r="UZO18" s="375"/>
      <c r="UZP18" s="375"/>
      <c r="UZQ18" s="375"/>
      <c r="UZR18" s="376"/>
      <c r="UZS18" s="375"/>
      <c r="UZT18" s="376"/>
      <c r="UZU18" s="375"/>
      <c r="UZV18" s="375"/>
      <c r="UZW18" s="375"/>
      <c r="UZX18" s="375"/>
      <c r="UZY18" s="376"/>
      <c r="UZZ18" s="375"/>
      <c r="VAA18" s="376"/>
      <c r="VAB18" s="375"/>
      <c r="VAC18" s="375"/>
      <c r="VAD18" s="375"/>
      <c r="VAE18" s="375"/>
      <c r="VAF18" s="376"/>
      <c r="VAG18" s="375"/>
      <c r="VAH18" s="376"/>
      <c r="VAI18" s="375"/>
      <c r="VAJ18" s="375"/>
      <c r="VAK18" s="375"/>
      <c r="VAL18" s="375"/>
      <c r="VAM18" s="376"/>
      <c r="VAN18" s="375"/>
      <c r="VAO18" s="376"/>
      <c r="VAP18" s="375"/>
      <c r="VAQ18" s="375"/>
      <c r="VAR18" s="375"/>
      <c r="VAS18" s="375"/>
      <c r="VAT18" s="376"/>
      <c r="VAU18" s="375"/>
      <c r="VAV18" s="376"/>
      <c r="VAW18" s="375"/>
      <c r="VAX18" s="375"/>
      <c r="VAY18" s="375"/>
      <c r="VAZ18" s="375"/>
      <c r="VBA18" s="376"/>
      <c r="VBB18" s="375"/>
      <c r="VBC18" s="376"/>
      <c r="VBD18" s="375"/>
      <c r="VBE18" s="375"/>
      <c r="VBF18" s="375"/>
      <c r="VBG18" s="375"/>
      <c r="VBH18" s="376"/>
      <c r="VBI18" s="375"/>
      <c r="VBJ18" s="376"/>
      <c r="VBK18" s="375"/>
      <c r="VBL18" s="375"/>
      <c r="VBM18" s="375"/>
      <c r="VBN18" s="375"/>
      <c r="VBO18" s="376"/>
      <c r="VBP18" s="375"/>
      <c r="VBQ18" s="376"/>
      <c r="VBR18" s="375"/>
      <c r="VBS18" s="375"/>
      <c r="VBT18" s="375"/>
      <c r="VBU18" s="375"/>
      <c r="VBV18" s="376"/>
      <c r="VBW18" s="375"/>
      <c r="VBX18" s="376"/>
      <c r="VBY18" s="375"/>
      <c r="VBZ18" s="375"/>
      <c r="VCA18" s="375"/>
      <c r="VCB18" s="375"/>
      <c r="VCC18" s="376"/>
      <c r="VCD18" s="375"/>
      <c r="VCE18" s="376"/>
      <c r="VCF18" s="375"/>
      <c r="VCG18" s="375"/>
      <c r="VCH18" s="375"/>
      <c r="VCI18" s="375"/>
      <c r="VCJ18" s="376"/>
      <c r="VCK18" s="375"/>
      <c r="VCL18" s="376"/>
      <c r="VCM18" s="375"/>
      <c r="VCN18" s="375"/>
      <c r="VCO18" s="375"/>
      <c r="VCP18" s="375"/>
      <c r="VCQ18" s="376"/>
      <c r="VCR18" s="375"/>
      <c r="VCS18" s="376"/>
      <c r="VCT18" s="375"/>
      <c r="VCU18" s="375"/>
      <c r="VCV18" s="375"/>
      <c r="VCW18" s="375"/>
      <c r="VCX18" s="376"/>
      <c r="VCY18" s="375"/>
      <c r="VCZ18" s="376"/>
      <c r="VDA18" s="375"/>
      <c r="VDB18" s="375"/>
      <c r="VDC18" s="375"/>
      <c r="VDD18" s="375"/>
      <c r="VDE18" s="376"/>
      <c r="VDF18" s="375"/>
      <c r="VDG18" s="376"/>
      <c r="VDH18" s="375"/>
      <c r="VDI18" s="375"/>
      <c r="VDJ18" s="375"/>
      <c r="VDK18" s="375"/>
      <c r="VDL18" s="376"/>
      <c r="VDM18" s="375"/>
      <c r="VDN18" s="376"/>
      <c r="VDO18" s="375"/>
      <c r="VDP18" s="375"/>
      <c r="VDQ18" s="375"/>
      <c r="VDR18" s="375"/>
      <c r="VDS18" s="376"/>
      <c r="VDT18" s="375"/>
      <c r="VDU18" s="376"/>
      <c r="VDV18" s="375"/>
      <c r="VDW18" s="375"/>
      <c r="VDX18" s="375"/>
      <c r="VDY18" s="375"/>
      <c r="VDZ18" s="376"/>
      <c r="VEA18" s="375"/>
      <c r="VEB18" s="376"/>
      <c r="VEC18" s="375"/>
      <c r="VED18" s="375"/>
      <c r="VEE18" s="375"/>
      <c r="VEF18" s="375"/>
      <c r="VEG18" s="376"/>
      <c r="VEH18" s="375"/>
      <c r="VEI18" s="376"/>
      <c r="VEJ18" s="375"/>
      <c r="VEK18" s="375"/>
      <c r="VEL18" s="375"/>
      <c r="VEM18" s="375"/>
      <c r="VEN18" s="376"/>
      <c r="VEO18" s="375"/>
      <c r="VEP18" s="376"/>
      <c r="VEQ18" s="375"/>
      <c r="VER18" s="375"/>
      <c r="VES18" s="375"/>
      <c r="VET18" s="375"/>
      <c r="VEU18" s="376"/>
      <c r="VEV18" s="375"/>
      <c r="VEW18" s="376"/>
      <c r="VEX18" s="375"/>
      <c r="VEY18" s="375"/>
      <c r="VEZ18" s="375"/>
      <c r="VFA18" s="375"/>
      <c r="VFB18" s="376"/>
      <c r="VFC18" s="375"/>
      <c r="VFD18" s="376"/>
      <c r="VFE18" s="375"/>
      <c r="VFF18" s="375"/>
      <c r="VFG18" s="375"/>
      <c r="VFH18" s="375"/>
      <c r="VFI18" s="376"/>
      <c r="VFJ18" s="375"/>
      <c r="VFK18" s="376"/>
      <c r="VFL18" s="375"/>
      <c r="VFM18" s="375"/>
      <c r="VFN18" s="375"/>
      <c r="VFO18" s="375"/>
      <c r="VFP18" s="376"/>
      <c r="VFQ18" s="375"/>
      <c r="VFR18" s="376"/>
      <c r="VFS18" s="375"/>
      <c r="VFT18" s="375"/>
      <c r="VFU18" s="375"/>
      <c r="VFV18" s="375"/>
      <c r="VFW18" s="376"/>
      <c r="VFX18" s="375"/>
      <c r="VFY18" s="376"/>
      <c r="VFZ18" s="375"/>
      <c r="VGA18" s="375"/>
      <c r="VGB18" s="375"/>
      <c r="VGC18" s="375"/>
      <c r="VGD18" s="376"/>
      <c r="VGE18" s="375"/>
      <c r="VGF18" s="376"/>
      <c r="VGG18" s="375"/>
      <c r="VGH18" s="375"/>
      <c r="VGI18" s="375"/>
      <c r="VGJ18" s="375"/>
      <c r="VGK18" s="376"/>
      <c r="VGL18" s="375"/>
      <c r="VGM18" s="376"/>
      <c r="VGN18" s="375"/>
      <c r="VGO18" s="375"/>
      <c r="VGP18" s="375"/>
      <c r="VGQ18" s="375"/>
      <c r="VGR18" s="376"/>
      <c r="VGS18" s="375"/>
      <c r="VGT18" s="376"/>
      <c r="VGU18" s="375"/>
      <c r="VGV18" s="375"/>
      <c r="VGW18" s="375"/>
      <c r="VGX18" s="375"/>
      <c r="VGY18" s="376"/>
      <c r="VGZ18" s="375"/>
      <c r="VHA18" s="376"/>
      <c r="VHB18" s="375"/>
      <c r="VHC18" s="375"/>
      <c r="VHD18" s="375"/>
      <c r="VHE18" s="375"/>
      <c r="VHF18" s="376"/>
      <c r="VHG18" s="375"/>
      <c r="VHH18" s="376"/>
      <c r="VHI18" s="375"/>
      <c r="VHJ18" s="375"/>
      <c r="VHK18" s="375"/>
      <c r="VHL18" s="375"/>
      <c r="VHM18" s="376"/>
      <c r="VHN18" s="375"/>
      <c r="VHO18" s="376"/>
      <c r="VHP18" s="375"/>
      <c r="VHQ18" s="375"/>
      <c r="VHR18" s="375"/>
      <c r="VHS18" s="375"/>
      <c r="VHT18" s="376"/>
      <c r="VHU18" s="375"/>
      <c r="VHV18" s="376"/>
      <c r="VHW18" s="375"/>
      <c r="VHX18" s="375"/>
      <c r="VHY18" s="375"/>
      <c r="VHZ18" s="375"/>
      <c r="VIA18" s="376"/>
      <c r="VIB18" s="375"/>
      <c r="VIC18" s="376"/>
      <c r="VID18" s="375"/>
      <c r="VIE18" s="375"/>
      <c r="VIF18" s="375"/>
      <c r="VIG18" s="375"/>
      <c r="VIH18" s="376"/>
      <c r="VII18" s="375"/>
      <c r="VIJ18" s="376"/>
      <c r="VIK18" s="375"/>
      <c r="VIL18" s="375"/>
      <c r="VIM18" s="375"/>
      <c r="VIN18" s="375"/>
      <c r="VIO18" s="376"/>
      <c r="VIP18" s="375"/>
      <c r="VIQ18" s="376"/>
      <c r="VIR18" s="375"/>
      <c r="VIS18" s="375"/>
      <c r="VIT18" s="375"/>
      <c r="VIU18" s="375"/>
      <c r="VIV18" s="376"/>
      <c r="VIW18" s="375"/>
      <c r="VIX18" s="376"/>
      <c r="VIY18" s="375"/>
      <c r="VIZ18" s="375"/>
      <c r="VJA18" s="375"/>
      <c r="VJB18" s="375"/>
      <c r="VJC18" s="376"/>
      <c r="VJD18" s="375"/>
      <c r="VJE18" s="376"/>
      <c r="VJF18" s="375"/>
      <c r="VJG18" s="375"/>
      <c r="VJH18" s="375"/>
      <c r="VJI18" s="375"/>
      <c r="VJJ18" s="376"/>
      <c r="VJK18" s="375"/>
      <c r="VJL18" s="376"/>
      <c r="VJM18" s="375"/>
      <c r="VJN18" s="375"/>
      <c r="VJO18" s="375"/>
      <c r="VJP18" s="375"/>
      <c r="VJQ18" s="376"/>
      <c r="VJR18" s="375"/>
      <c r="VJS18" s="376"/>
      <c r="VJT18" s="375"/>
      <c r="VJU18" s="375"/>
      <c r="VJV18" s="375"/>
      <c r="VJW18" s="375"/>
      <c r="VJX18" s="376"/>
      <c r="VJY18" s="375"/>
      <c r="VJZ18" s="376"/>
      <c r="VKA18" s="375"/>
      <c r="VKB18" s="375"/>
      <c r="VKC18" s="375"/>
      <c r="VKD18" s="375"/>
      <c r="VKE18" s="376"/>
      <c r="VKF18" s="375"/>
      <c r="VKG18" s="376"/>
      <c r="VKH18" s="375"/>
      <c r="VKI18" s="375"/>
      <c r="VKJ18" s="375"/>
      <c r="VKK18" s="375"/>
      <c r="VKL18" s="376"/>
      <c r="VKM18" s="375"/>
      <c r="VKN18" s="376"/>
      <c r="VKO18" s="375"/>
      <c r="VKP18" s="375"/>
      <c r="VKQ18" s="375"/>
      <c r="VKR18" s="375"/>
      <c r="VKS18" s="376"/>
      <c r="VKT18" s="375"/>
      <c r="VKU18" s="376"/>
      <c r="VKV18" s="375"/>
      <c r="VKW18" s="375"/>
      <c r="VKX18" s="375"/>
      <c r="VKY18" s="375"/>
      <c r="VKZ18" s="376"/>
      <c r="VLA18" s="375"/>
      <c r="VLB18" s="376"/>
      <c r="VLC18" s="375"/>
      <c r="VLD18" s="375"/>
      <c r="VLE18" s="375"/>
      <c r="VLF18" s="375"/>
      <c r="VLG18" s="376"/>
      <c r="VLH18" s="375"/>
      <c r="VLI18" s="376"/>
      <c r="VLJ18" s="375"/>
      <c r="VLK18" s="375"/>
      <c r="VLL18" s="375"/>
      <c r="VLM18" s="375"/>
      <c r="VLN18" s="376"/>
      <c r="VLO18" s="375"/>
      <c r="VLP18" s="376"/>
      <c r="VLQ18" s="375"/>
      <c r="VLR18" s="375"/>
      <c r="VLS18" s="375"/>
      <c r="VLT18" s="375"/>
      <c r="VLU18" s="376"/>
      <c r="VLV18" s="375"/>
      <c r="VLW18" s="376"/>
      <c r="VLX18" s="375"/>
      <c r="VLY18" s="375"/>
      <c r="VLZ18" s="375"/>
      <c r="VMA18" s="375"/>
      <c r="VMB18" s="376"/>
      <c r="VMC18" s="375"/>
      <c r="VMD18" s="376"/>
      <c r="VME18" s="375"/>
      <c r="VMF18" s="375"/>
      <c r="VMG18" s="375"/>
      <c r="VMH18" s="375"/>
      <c r="VMI18" s="376"/>
      <c r="VMJ18" s="375"/>
      <c r="VMK18" s="376"/>
      <c r="VML18" s="375"/>
      <c r="VMM18" s="375"/>
      <c r="VMN18" s="375"/>
      <c r="VMO18" s="375"/>
      <c r="VMP18" s="376"/>
      <c r="VMQ18" s="375"/>
      <c r="VMR18" s="376"/>
      <c r="VMS18" s="375"/>
      <c r="VMT18" s="375"/>
      <c r="VMU18" s="375"/>
      <c r="VMV18" s="375"/>
      <c r="VMW18" s="376"/>
      <c r="VMX18" s="375"/>
      <c r="VMY18" s="376"/>
      <c r="VMZ18" s="375"/>
      <c r="VNA18" s="375"/>
      <c r="VNB18" s="375"/>
      <c r="VNC18" s="375"/>
      <c r="VND18" s="376"/>
      <c r="VNE18" s="375"/>
      <c r="VNF18" s="376"/>
      <c r="VNG18" s="375"/>
      <c r="VNH18" s="375"/>
      <c r="VNI18" s="375"/>
      <c r="VNJ18" s="375"/>
      <c r="VNK18" s="376"/>
      <c r="VNL18" s="375"/>
      <c r="VNM18" s="376"/>
      <c r="VNN18" s="375"/>
      <c r="VNO18" s="375"/>
      <c r="VNP18" s="375"/>
      <c r="VNQ18" s="375"/>
      <c r="VNR18" s="376"/>
      <c r="VNS18" s="375"/>
      <c r="VNT18" s="376"/>
      <c r="VNU18" s="375"/>
      <c r="VNV18" s="375"/>
      <c r="VNW18" s="375"/>
      <c r="VNX18" s="375"/>
      <c r="VNY18" s="376"/>
      <c r="VNZ18" s="375"/>
      <c r="VOA18" s="376"/>
      <c r="VOB18" s="375"/>
      <c r="VOC18" s="375"/>
      <c r="VOD18" s="375"/>
      <c r="VOE18" s="375"/>
      <c r="VOF18" s="376"/>
      <c r="VOG18" s="375"/>
      <c r="VOH18" s="376"/>
      <c r="VOI18" s="375"/>
      <c r="VOJ18" s="375"/>
      <c r="VOK18" s="375"/>
      <c r="VOL18" s="375"/>
      <c r="VOM18" s="376"/>
      <c r="VON18" s="375"/>
      <c r="VOO18" s="376"/>
      <c r="VOP18" s="375"/>
      <c r="VOQ18" s="375"/>
      <c r="VOR18" s="375"/>
      <c r="VOS18" s="375"/>
      <c r="VOT18" s="376"/>
      <c r="VOU18" s="375"/>
      <c r="VOV18" s="376"/>
      <c r="VOW18" s="375"/>
      <c r="VOX18" s="375"/>
      <c r="VOY18" s="375"/>
      <c r="VOZ18" s="375"/>
      <c r="VPA18" s="376"/>
      <c r="VPB18" s="375"/>
      <c r="VPC18" s="376"/>
      <c r="VPD18" s="375"/>
      <c r="VPE18" s="375"/>
      <c r="VPF18" s="375"/>
      <c r="VPG18" s="375"/>
      <c r="VPH18" s="376"/>
      <c r="VPI18" s="375"/>
      <c r="VPJ18" s="376"/>
      <c r="VPK18" s="375"/>
      <c r="VPL18" s="375"/>
      <c r="VPM18" s="375"/>
      <c r="VPN18" s="375"/>
      <c r="VPO18" s="376"/>
      <c r="VPP18" s="375"/>
      <c r="VPQ18" s="376"/>
      <c r="VPR18" s="375"/>
      <c r="VPS18" s="375"/>
      <c r="VPT18" s="375"/>
      <c r="VPU18" s="375"/>
      <c r="VPV18" s="376"/>
      <c r="VPW18" s="375"/>
      <c r="VPX18" s="376"/>
      <c r="VPY18" s="375"/>
      <c r="VPZ18" s="375"/>
      <c r="VQA18" s="375"/>
      <c r="VQB18" s="375"/>
      <c r="VQC18" s="376"/>
      <c r="VQD18" s="375"/>
      <c r="VQE18" s="376"/>
      <c r="VQF18" s="375"/>
      <c r="VQG18" s="375"/>
      <c r="VQH18" s="375"/>
      <c r="VQI18" s="375"/>
      <c r="VQJ18" s="376"/>
      <c r="VQK18" s="375"/>
      <c r="VQL18" s="376"/>
      <c r="VQM18" s="375"/>
      <c r="VQN18" s="375"/>
      <c r="VQO18" s="375"/>
      <c r="VQP18" s="375"/>
      <c r="VQQ18" s="376"/>
      <c r="VQR18" s="375"/>
      <c r="VQS18" s="376"/>
      <c r="VQT18" s="375"/>
      <c r="VQU18" s="375"/>
      <c r="VQV18" s="375"/>
      <c r="VQW18" s="375"/>
      <c r="VQX18" s="376"/>
      <c r="VQY18" s="375"/>
      <c r="VQZ18" s="376"/>
      <c r="VRA18" s="375"/>
      <c r="VRB18" s="375"/>
      <c r="VRC18" s="375"/>
      <c r="VRD18" s="375"/>
      <c r="VRE18" s="376"/>
      <c r="VRF18" s="375"/>
      <c r="VRG18" s="376"/>
      <c r="VRH18" s="375"/>
      <c r="VRI18" s="375"/>
      <c r="VRJ18" s="375"/>
      <c r="VRK18" s="375"/>
      <c r="VRL18" s="376"/>
      <c r="VRM18" s="375"/>
      <c r="VRN18" s="376"/>
      <c r="VRO18" s="375"/>
      <c r="VRP18" s="375"/>
      <c r="VRQ18" s="375"/>
      <c r="VRR18" s="375"/>
      <c r="VRS18" s="376"/>
      <c r="VRT18" s="375"/>
      <c r="VRU18" s="376"/>
      <c r="VRV18" s="375"/>
      <c r="VRW18" s="375"/>
      <c r="VRX18" s="375"/>
      <c r="VRY18" s="375"/>
      <c r="VRZ18" s="376"/>
      <c r="VSA18" s="375"/>
      <c r="VSB18" s="376"/>
      <c r="VSC18" s="375"/>
      <c r="VSD18" s="375"/>
      <c r="VSE18" s="375"/>
      <c r="VSF18" s="375"/>
      <c r="VSG18" s="376"/>
      <c r="VSH18" s="375"/>
      <c r="VSI18" s="376"/>
      <c r="VSJ18" s="375"/>
      <c r="VSK18" s="375"/>
      <c r="VSL18" s="375"/>
      <c r="VSM18" s="375"/>
      <c r="VSN18" s="376"/>
      <c r="VSO18" s="375"/>
      <c r="VSP18" s="376"/>
      <c r="VSQ18" s="375"/>
      <c r="VSR18" s="375"/>
      <c r="VSS18" s="375"/>
      <c r="VST18" s="375"/>
      <c r="VSU18" s="376"/>
      <c r="VSV18" s="375"/>
      <c r="VSW18" s="376"/>
      <c r="VSX18" s="375"/>
      <c r="VSY18" s="375"/>
      <c r="VSZ18" s="375"/>
      <c r="VTA18" s="375"/>
      <c r="VTB18" s="376"/>
      <c r="VTC18" s="375"/>
      <c r="VTD18" s="376"/>
      <c r="VTE18" s="375"/>
      <c r="VTF18" s="375"/>
      <c r="VTG18" s="375"/>
      <c r="VTH18" s="375"/>
      <c r="VTI18" s="376"/>
      <c r="VTJ18" s="375"/>
      <c r="VTK18" s="376"/>
      <c r="VTL18" s="375"/>
      <c r="VTM18" s="375"/>
      <c r="VTN18" s="375"/>
      <c r="VTO18" s="375"/>
      <c r="VTP18" s="376"/>
      <c r="VTQ18" s="375"/>
      <c r="VTR18" s="376"/>
      <c r="VTS18" s="375"/>
      <c r="VTT18" s="375"/>
      <c r="VTU18" s="375"/>
      <c r="VTV18" s="375"/>
      <c r="VTW18" s="376"/>
      <c r="VTX18" s="375"/>
      <c r="VTY18" s="376"/>
      <c r="VTZ18" s="375"/>
      <c r="VUA18" s="375"/>
      <c r="VUB18" s="375"/>
      <c r="VUC18" s="375"/>
      <c r="VUD18" s="376"/>
      <c r="VUE18" s="375"/>
      <c r="VUF18" s="376"/>
      <c r="VUG18" s="375"/>
      <c r="VUH18" s="375"/>
      <c r="VUI18" s="375"/>
      <c r="VUJ18" s="375"/>
      <c r="VUK18" s="376"/>
      <c r="VUL18" s="375"/>
      <c r="VUM18" s="376"/>
      <c r="VUN18" s="375"/>
      <c r="VUO18" s="375"/>
      <c r="VUP18" s="375"/>
      <c r="VUQ18" s="375"/>
      <c r="VUR18" s="376"/>
      <c r="VUS18" s="375"/>
      <c r="VUT18" s="376"/>
      <c r="VUU18" s="375"/>
      <c r="VUV18" s="375"/>
      <c r="VUW18" s="375"/>
      <c r="VUX18" s="375"/>
      <c r="VUY18" s="376"/>
      <c r="VUZ18" s="375"/>
      <c r="VVA18" s="376"/>
      <c r="VVB18" s="375"/>
      <c r="VVC18" s="375"/>
      <c r="VVD18" s="375"/>
      <c r="VVE18" s="375"/>
      <c r="VVF18" s="376"/>
      <c r="VVG18" s="375"/>
      <c r="VVH18" s="376"/>
      <c r="VVI18" s="375"/>
      <c r="VVJ18" s="375"/>
      <c r="VVK18" s="375"/>
      <c r="VVL18" s="375"/>
      <c r="VVM18" s="376"/>
      <c r="VVN18" s="375"/>
      <c r="VVO18" s="376"/>
      <c r="VVP18" s="375"/>
      <c r="VVQ18" s="375"/>
      <c r="VVR18" s="375"/>
      <c r="VVS18" s="375"/>
      <c r="VVT18" s="376"/>
      <c r="VVU18" s="375"/>
      <c r="VVV18" s="376"/>
      <c r="VVW18" s="375"/>
      <c r="VVX18" s="375"/>
      <c r="VVY18" s="375"/>
      <c r="VVZ18" s="375"/>
      <c r="VWA18" s="376"/>
      <c r="VWB18" s="375"/>
      <c r="VWC18" s="376"/>
      <c r="VWD18" s="375"/>
      <c r="VWE18" s="375"/>
      <c r="VWF18" s="375"/>
      <c r="VWG18" s="375"/>
      <c r="VWH18" s="376"/>
      <c r="VWI18" s="375"/>
      <c r="VWJ18" s="376"/>
      <c r="VWK18" s="375"/>
      <c r="VWL18" s="375"/>
      <c r="VWM18" s="375"/>
      <c r="VWN18" s="375"/>
      <c r="VWO18" s="376"/>
      <c r="VWP18" s="375"/>
      <c r="VWQ18" s="376"/>
      <c r="VWR18" s="375"/>
      <c r="VWS18" s="375"/>
      <c r="VWT18" s="375"/>
      <c r="VWU18" s="375"/>
      <c r="VWV18" s="376"/>
      <c r="VWW18" s="375"/>
      <c r="VWX18" s="376"/>
      <c r="VWY18" s="375"/>
      <c r="VWZ18" s="375"/>
      <c r="VXA18" s="375"/>
      <c r="VXB18" s="375"/>
      <c r="VXC18" s="376"/>
      <c r="VXD18" s="375"/>
      <c r="VXE18" s="376"/>
      <c r="VXF18" s="375"/>
      <c r="VXG18" s="375"/>
      <c r="VXH18" s="375"/>
      <c r="VXI18" s="375"/>
      <c r="VXJ18" s="376"/>
      <c r="VXK18" s="375"/>
      <c r="VXL18" s="376"/>
      <c r="VXM18" s="375"/>
      <c r="VXN18" s="375"/>
      <c r="VXO18" s="375"/>
      <c r="VXP18" s="375"/>
      <c r="VXQ18" s="376"/>
      <c r="VXR18" s="375"/>
      <c r="VXS18" s="376"/>
      <c r="VXT18" s="375"/>
      <c r="VXU18" s="375"/>
      <c r="VXV18" s="375"/>
      <c r="VXW18" s="375"/>
      <c r="VXX18" s="376"/>
      <c r="VXY18" s="375"/>
      <c r="VXZ18" s="376"/>
      <c r="VYA18" s="375"/>
      <c r="VYB18" s="375"/>
      <c r="VYC18" s="375"/>
      <c r="VYD18" s="375"/>
      <c r="VYE18" s="376"/>
      <c r="VYF18" s="375"/>
      <c r="VYG18" s="376"/>
      <c r="VYH18" s="375"/>
      <c r="VYI18" s="375"/>
      <c r="VYJ18" s="375"/>
      <c r="VYK18" s="375"/>
      <c r="VYL18" s="376"/>
      <c r="VYM18" s="375"/>
      <c r="VYN18" s="376"/>
      <c r="VYO18" s="375"/>
      <c r="VYP18" s="375"/>
      <c r="VYQ18" s="375"/>
      <c r="VYR18" s="375"/>
      <c r="VYS18" s="376"/>
      <c r="VYT18" s="375"/>
      <c r="VYU18" s="376"/>
      <c r="VYV18" s="375"/>
      <c r="VYW18" s="375"/>
      <c r="VYX18" s="375"/>
      <c r="VYY18" s="375"/>
      <c r="VYZ18" s="376"/>
      <c r="VZA18" s="375"/>
      <c r="VZB18" s="376"/>
      <c r="VZC18" s="375"/>
      <c r="VZD18" s="375"/>
      <c r="VZE18" s="375"/>
      <c r="VZF18" s="375"/>
      <c r="VZG18" s="376"/>
      <c r="VZH18" s="375"/>
      <c r="VZI18" s="376"/>
      <c r="VZJ18" s="375"/>
      <c r="VZK18" s="375"/>
      <c r="VZL18" s="375"/>
      <c r="VZM18" s="375"/>
      <c r="VZN18" s="376"/>
      <c r="VZO18" s="375"/>
      <c r="VZP18" s="376"/>
      <c r="VZQ18" s="375"/>
      <c r="VZR18" s="375"/>
      <c r="VZS18" s="375"/>
      <c r="VZT18" s="375"/>
      <c r="VZU18" s="376"/>
      <c r="VZV18" s="375"/>
      <c r="VZW18" s="376"/>
      <c r="VZX18" s="375"/>
      <c r="VZY18" s="375"/>
      <c r="VZZ18" s="375"/>
      <c r="WAA18" s="375"/>
      <c r="WAB18" s="376"/>
      <c r="WAC18" s="375"/>
      <c r="WAD18" s="376"/>
      <c r="WAE18" s="375"/>
      <c r="WAF18" s="375"/>
      <c r="WAG18" s="375"/>
      <c r="WAH18" s="375"/>
      <c r="WAI18" s="376"/>
      <c r="WAJ18" s="375"/>
      <c r="WAK18" s="376"/>
      <c r="WAL18" s="375"/>
      <c r="WAM18" s="375"/>
      <c r="WAN18" s="375"/>
      <c r="WAO18" s="375"/>
      <c r="WAP18" s="376"/>
      <c r="WAQ18" s="375"/>
      <c r="WAR18" s="376"/>
      <c r="WAS18" s="375"/>
      <c r="WAT18" s="375"/>
      <c r="WAU18" s="375"/>
      <c r="WAV18" s="375"/>
      <c r="WAW18" s="376"/>
      <c r="WAX18" s="375"/>
      <c r="WAY18" s="376"/>
      <c r="WAZ18" s="375"/>
      <c r="WBA18" s="375"/>
      <c r="WBB18" s="375"/>
      <c r="WBC18" s="375"/>
      <c r="WBD18" s="376"/>
      <c r="WBE18" s="375"/>
      <c r="WBF18" s="376"/>
      <c r="WBG18" s="375"/>
      <c r="WBH18" s="375"/>
      <c r="WBI18" s="375"/>
      <c r="WBJ18" s="375"/>
      <c r="WBK18" s="376"/>
      <c r="WBL18" s="375"/>
      <c r="WBM18" s="376"/>
      <c r="WBN18" s="375"/>
      <c r="WBO18" s="375"/>
      <c r="WBP18" s="375"/>
      <c r="WBQ18" s="375"/>
      <c r="WBR18" s="376"/>
      <c r="WBS18" s="375"/>
      <c r="WBT18" s="376"/>
      <c r="WBU18" s="375"/>
      <c r="WBV18" s="375"/>
      <c r="WBW18" s="375"/>
      <c r="WBX18" s="375"/>
      <c r="WBY18" s="376"/>
      <c r="WBZ18" s="375"/>
      <c r="WCA18" s="376"/>
      <c r="WCB18" s="375"/>
      <c r="WCC18" s="375"/>
      <c r="WCD18" s="375"/>
      <c r="WCE18" s="375"/>
      <c r="WCF18" s="376"/>
      <c r="WCG18" s="375"/>
      <c r="WCH18" s="376"/>
      <c r="WCI18" s="375"/>
      <c r="WCJ18" s="375"/>
      <c r="WCK18" s="375"/>
      <c r="WCL18" s="375"/>
      <c r="WCM18" s="376"/>
      <c r="WCN18" s="375"/>
      <c r="WCO18" s="376"/>
      <c r="WCP18" s="375"/>
      <c r="WCQ18" s="375"/>
      <c r="WCR18" s="375"/>
      <c r="WCS18" s="375"/>
      <c r="WCT18" s="376"/>
      <c r="WCU18" s="375"/>
      <c r="WCV18" s="376"/>
      <c r="WCW18" s="375"/>
      <c r="WCX18" s="375"/>
      <c r="WCY18" s="375"/>
      <c r="WCZ18" s="375"/>
      <c r="WDA18" s="376"/>
      <c r="WDB18" s="375"/>
      <c r="WDC18" s="376"/>
      <c r="WDD18" s="375"/>
      <c r="WDE18" s="375"/>
      <c r="WDF18" s="375"/>
      <c r="WDG18" s="375"/>
      <c r="WDH18" s="376"/>
      <c r="WDI18" s="375"/>
      <c r="WDJ18" s="376"/>
      <c r="WDK18" s="375"/>
      <c r="WDL18" s="375"/>
      <c r="WDM18" s="375"/>
      <c r="WDN18" s="375"/>
      <c r="WDO18" s="376"/>
      <c r="WDP18" s="375"/>
      <c r="WDQ18" s="376"/>
      <c r="WDR18" s="375"/>
      <c r="WDS18" s="375"/>
      <c r="WDT18" s="375"/>
      <c r="WDU18" s="375"/>
      <c r="WDV18" s="376"/>
      <c r="WDW18" s="375"/>
      <c r="WDX18" s="376"/>
      <c r="WDY18" s="375"/>
      <c r="WDZ18" s="375"/>
      <c r="WEA18" s="375"/>
      <c r="WEB18" s="375"/>
      <c r="WEC18" s="376"/>
      <c r="WED18" s="375"/>
      <c r="WEE18" s="376"/>
      <c r="WEF18" s="375"/>
      <c r="WEG18" s="375"/>
      <c r="WEH18" s="375"/>
      <c r="WEI18" s="375"/>
      <c r="WEJ18" s="376"/>
      <c r="WEK18" s="375"/>
      <c r="WEL18" s="376"/>
      <c r="WEM18" s="375"/>
      <c r="WEN18" s="375"/>
      <c r="WEO18" s="375"/>
      <c r="WEP18" s="375"/>
      <c r="WEQ18" s="376"/>
      <c r="WER18" s="375"/>
      <c r="WES18" s="376"/>
      <c r="WET18" s="375"/>
      <c r="WEU18" s="375"/>
      <c r="WEV18" s="375"/>
      <c r="WEW18" s="375"/>
      <c r="WEX18" s="376"/>
      <c r="WEY18" s="375"/>
      <c r="WEZ18" s="376"/>
      <c r="WFA18" s="375"/>
      <c r="WFB18" s="375"/>
      <c r="WFC18" s="375"/>
      <c r="WFD18" s="375"/>
      <c r="WFE18" s="376"/>
      <c r="WFF18" s="375"/>
      <c r="WFG18" s="376"/>
      <c r="WFH18" s="375"/>
      <c r="WFI18" s="375"/>
      <c r="WFJ18" s="375"/>
      <c r="WFK18" s="375"/>
      <c r="WFL18" s="376"/>
      <c r="WFM18" s="375"/>
      <c r="WFN18" s="376"/>
      <c r="WFO18" s="375"/>
      <c r="WFP18" s="375"/>
      <c r="WFQ18" s="375"/>
      <c r="WFR18" s="375"/>
      <c r="WFS18" s="376"/>
      <c r="WFT18" s="375"/>
      <c r="WFU18" s="376"/>
      <c r="WFV18" s="375"/>
      <c r="WFW18" s="375"/>
      <c r="WFX18" s="375"/>
      <c r="WFY18" s="375"/>
      <c r="WFZ18" s="376"/>
      <c r="WGA18" s="375"/>
      <c r="WGB18" s="376"/>
      <c r="WGC18" s="375"/>
      <c r="WGD18" s="375"/>
      <c r="WGE18" s="375"/>
      <c r="WGF18" s="375"/>
      <c r="WGG18" s="376"/>
      <c r="WGH18" s="375"/>
      <c r="WGI18" s="376"/>
      <c r="WGJ18" s="375"/>
      <c r="WGK18" s="375"/>
      <c r="WGL18" s="375"/>
      <c r="WGM18" s="375"/>
      <c r="WGN18" s="376"/>
      <c r="WGO18" s="375"/>
      <c r="WGP18" s="376"/>
      <c r="WGQ18" s="375"/>
      <c r="WGR18" s="375"/>
      <c r="WGS18" s="375"/>
      <c r="WGT18" s="375"/>
      <c r="WGU18" s="376"/>
      <c r="WGV18" s="375"/>
      <c r="WGW18" s="376"/>
      <c r="WGX18" s="375"/>
      <c r="WGY18" s="375"/>
      <c r="WGZ18" s="375"/>
      <c r="WHA18" s="375"/>
      <c r="WHB18" s="376"/>
      <c r="WHC18" s="375"/>
      <c r="WHD18" s="376"/>
      <c r="WHE18" s="375"/>
      <c r="WHF18" s="375"/>
      <c r="WHG18" s="375"/>
      <c r="WHH18" s="375"/>
      <c r="WHI18" s="376"/>
      <c r="WHJ18" s="375"/>
      <c r="WHK18" s="376"/>
      <c r="WHL18" s="375"/>
      <c r="WHM18" s="375"/>
      <c r="WHN18" s="375"/>
      <c r="WHO18" s="375"/>
      <c r="WHP18" s="376"/>
      <c r="WHQ18" s="375"/>
      <c r="WHR18" s="376"/>
      <c r="WHS18" s="375"/>
      <c r="WHT18" s="375"/>
      <c r="WHU18" s="375"/>
      <c r="WHV18" s="375"/>
      <c r="WHW18" s="376"/>
      <c r="WHX18" s="375"/>
      <c r="WHY18" s="376"/>
      <c r="WHZ18" s="375"/>
      <c r="WIA18" s="375"/>
      <c r="WIB18" s="375"/>
      <c r="WIC18" s="375"/>
      <c r="WID18" s="376"/>
      <c r="WIE18" s="375"/>
      <c r="WIF18" s="376"/>
      <c r="WIG18" s="375"/>
      <c r="WIH18" s="375"/>
      <c r="WII18" s="375"/>
      <c r="WIJ18" s="375"/>
      <c r="WIK18" s="376"/>
      <c r="WIL18" s="375"/>
      <c r="WIM18" s="376"/>
      <c r="WIN18" s="375"/>
      <c r="WIO18" s="375"/>
      <c r="WIP18" s="375"/>
      <c r="WIQ18" s="375"/>
      <c r="WIR18" s="376"/>
      <c r="WIS18" s="375"/>
      <c r="WIT18" s="376"/>
      <c r="WIU18" s="375"/>
      <c r="WIV18" s="375"/>
      <c r="WIW18" s="375"/>
      <c r="WIX18" s="375"/>
      <c r="WIY18" s="376"/>
      <c r="WIZ18" s="375"/>
      <c r="WJA18" s="376"/>
      <c r="WJB18" s="375"/>
      <c r="WJC18" s="375"/>
      <c r="WJD18" s="375"/>
      <c r="WJE18" s="375"/>
      <c r="WJF18" s="376"/>
      <c r="WJG18" s="375"/>
      <c r="WJH18" s="376"/>
      <c r="WJI18" s="375"/>
      <c r="WJJ18" s="375"/>
      <c r="WJK18" s="375"/>
      <c r="WJL18" s="375"/>
      <c r="WJM18" s="376"/>
      <c r="WJN18" s="375"/>
      <c r="WJO18" s="376"/>
      <c r="WJP18" s="375"/>
      <c r="WJQ18" s="375"/>
      <c r="WJR18" s="375"/>
      <c r="WJS18" s="375"/>
      <c r="WJT18" s="376"/>
      <c r="WJU18" s="375"/>
      <c r="WJV18" s="376"/>
      <c r="WJW18" s="375"/>
      <c r="WJX18" s="375"/>
      <c r="WJY18" s="375"/>
      <c r="WJZ18" s="375"/>
      <c r="WKA18" s="376"/>
      <c r="WKB18" s="375"/>
      <c r="WKC18" s="376"/>
      <c r="WKD18" s="375"/>
      <c r="WKE18" s="375"/>
      <c r="WKF18" s="375"/>
      <c r="WKG18" s="375"/>
      <c r="WKH18" s="376"/>
      <c r="WKI18" s="375"/>
      <c r="WKJ18" s="376"/>
      <c r="WKK18" s="375"/>
      <c r="WKL18" s="375"/>
      <c r="WKM18" s="375"/>
      <c r="WKN18" s="375"/>
      <c r="WKO18" s="376"/>
      <c r="WKP18" s="375"/>
      <c r="WKQ18" s="376"/>
      <c r="WKR18" s="375"/>
      <c r="WKS18" s="375"/>
      <c r="WKT18" s="375"/>
      <c r="WKU18" s="375"/>
      <c r="WKV18" s="376"/>
      <c r="WKW18" s="375"/>
      <c r="WKX18" s="376"/>
      <c r="WKY18" s="375"/>
      <c r="WKZ18" s="375"/>
      <c r="WLA18" s="375"/>
      <c r="WLB18" s="375"/>
      <c r="WLC18" s="376"/>
      <c r="WLD18" s="375"/>
      <c r="WLE18" s="376"/>
      <c r="WLF18" s="375"/>
      <c r="WLG18" s="375"/>
      <c r="WLH18" s="375"/>
      <c r="WLI18" s="375"/>
      <c r="WLJ18" s="376"/>
      <c r="WLK18" s="375"/>
      <c r="WLL18" s="376"/>
      <c r="WLM18" s="375"/>
      <c r="WLN18" s="375"/>
      <c r="WLO18" s="375"/>
      <c r="WLP18" s="375"/>
      <c r="WLQ18" s="376"/>
      <c r="WLR18" s="375"/>
      <c r="WLS18" s="376"/>
      <c r="WLT18" s="375"/>
      <c r="WLU18" s="375"/>
      <c r="WLV18" s="375"/>
      <c r="WLW18" s="375"/>
      <c r="WLX18" s="376"/>
      <c r="WLY18" s="375"/>
      <c r="WLZ18" s="376"/>
      <c r="WMA18" s="375"/>
      <c r="WMB18" s="375"/>
      <c r="WMC18" s="375"/>
      <c r="WMD18" s="375"/>
      <c r="WME18" s="376"/>
      <c r="WMF18" s="375"/>
      <c r="WMG18" s="376"/>
      <c r="WMH18" s="375"/>
      <c r="WMI18" s="375"/>
      <c r="WMJ18" s="375"/>
      <c r="WMK18" s="375"/>
      <c r="WML18" s="376"/>
      <c r="WMM18" s="375"/>
      <c r="WMN18" s="376"/>
      <c r="WMO18" s="375"/>
      <c r="WMP18" s="375"/>
      <c r="WMQ18" s="375"/>
      <c r="WMR18" s="375"/>
      <c r="WMS18" s="376"/>
      <c r="WMT18" s="375"/>
      <c r="WMU18" s="376"/>
      <c r="WMV18" s="375"/>
      <c r="WMW18" s="375"/>
      <c r="WMX18" s="375"/>
      <c r="WMY18" s="375"/>
      <c r="WMZ18" s="376"/>
      <c r="WNA18" s="375"/>
      <c r="WNB18" s="376"/>
      <c r="WNC18" s="375"/>
      <c r="WND18" s="375"/>
      <c r="WNE18" s="375"/>
      <c r="WNF18" s="375"/>
      <c r="WNG18" s="376"/>
      <c r="WNH18" s="375"/>
      <c r="WNI18" s="376"/>
      <c r="WNJ18" s="375"/>
      <c r="WNK18" s="375"/>
      <c r="WNL18" s="375"/>
      <c r="WNM18" s="375"/>
      <c r="WNN18" s="376"/>
      <c r="WNO18" s="375"/>
      <c r="WNP18" s="376"/>
      <c r="WNQ18" s="375"/>
      <c r="WNR18" s="375"/>
      <c r="WNS18" s="375"/>
      <c r="WNT18" s="375"/>
      <c r="WNU18" s="376"/>
      <c r="WNV18" s="375"/>
      <c r="WNW18" s="376"/>
      <c r="WNX18" s="375"/>
      <c r="WNY18" s="375"/>
      <c r="WNZ18" s="375"/>
      <c r="WOA18" s="375"/>
      <c r="WOB18" s="376"/>
      <c r="WOC18" s="375"/>
      <c r="WOD18" s="376"/>
      <c r="WOE18" s="375"/>
      <c r="WOF18" s="375"/>
      <c r="WOG18" s="375"/>
      <c r="WOH18" s="375"/>
      <c r="WOI18" s="376"/>
      <c r="WOJ18" s="375"/>
      <c r="WOK18" s="376"/>
      <c r="WOL18" s="375"/>
      <c r="WOM18" s="375"/>
      <c r="WON18" s="375"/>
      <c r="WOO18" s="375"/>
      <c r="WOP18" s="376"/>
      <c r="WOQ18" s="375"/>
      <c r="WOR18" s="376"/>
      <c r="WOS18" s="375"/>
      <c r="WOT18" s="375"/>
      <c r="WOU18" s="375"/>
      <c r="WOV18" s="375"/>
      <c r="WOW18" s="376"/>
      <c r="WOX18" s="375"/>
      <c r="WOY18" s="376"/>
      <c r="WOZ18" s="375"/>
      <c r="WPA18" s="375"/>
      <c r="WPB18" s="375"/>
      <c r="WPC18" s="375"/>
      <c r="WPD18" s="376"/>
      <c r="WPE18" s="375"/>
      <c r="WPF18" s="376"/>
      <c r="WPG18" s="375"/>
      <c r="WPH18" s="375"/>
      <c r="WPI18" s="375"/>
      <c r="WPJ18" s="375"/>
      <c r="WPK18" s="376"/>
      <c r="WPL18" s="375"/>
      <c r="WPM18" s="376"/>
      <c r="WPN18" s="375"/>
      <c r="WPO18" s="375"/>
      <c r="WPP18" s="375"/>
      <c r="WPQ18" s="375"/>
      <c r="WPR18" s="376"/>
      <c r="WPS18" s="375"/>
      <c r="WPT18" s="376"/>
      <c r="WPU18" s="375"/>
      <c r="WPV18" s="375"/>
      <c r="WPW18" s="375"/>
      <c r="WPX18" s="375"/>
      <c r="WPY18" s="376"/>
      <c r="WPZ18" s="375"/>
      <c r="WQA18" s="376"/>
      <c r="WQB18" s="375"/>
      <c r="WQC18" s="375"/>
      <c r="WQD18" s="375"/>
      <c r="WQE18" s="375"/>
      <c r="WQF18" s="376"/>
      <c r="WQG18" s="375"/>
      <c r="WQH18" s="376"/>
      <c r="WQI18" s="375"/>
      <c r="WQJ18" s="375"/>
      <c r="WQK18" s="375"/>
      <c r="WQL18" s="375"/>
      <c r="WQM18" s="376"/>
      <c r="WQN18" s="375"/>
      <c r="WQO18" s="376"/>
      <c r="WQP18" s="375"/>
      <c r="WQQ18" s="375"/>
      <c r="WQR18" s="375"/>
      <c r="WQS18" s="375"/>
      <c r="WQT18" s="376"/>
      <c r="WQU18" s="375"/>
      <c r="WQV18" s="376"/>
      <c r="WQW18" s="375"/>
      <c r="WQX18" s="375"/>
      <c r="WQY18" s="375"/>
      <c r="WQZ18" s="375"/>
      <c r="WRA18" s="376"/>
      <c r="WRB18" s="375"/>
      <c r="WRC18" s="376"/>
      <c r="WRD18" s="375"/>
      <c r="WRE18" s="375"/>
      <c r="WRF18" s="375"/>
      <c r="WRG18" s="375"/>
      <c r="WRH18" s="376"/>
      <c r="WRI18" s="375"/>
      <c r="WRJ18" s="376"/>
      <c r="WRK18" s="375"/>
      <c r="WRL18" s="375"/>
      <c r="WRM18" s="375"/>
      <c r="WRN18" s="375"/>
      <c r="WRO18" s="376"/>
      <c r="WRP18" s="375"/>
      <c r="WRQ18" s="376"/>
      <c r="WRR18" s="375"/>
      <c r="WRS18" s="375"/>
      <c r="WRT18" s="375"/>
      <c r="WRU18" s="375"/>
      <c r="WRV18" s="376"/>
      <c r="WRW18" s="375"/>
      <c r="WRX18" s="376"/>
      <c r="WRY18" s="375"/>
      <c r="WRZ18" s="375"/>
      <c r="WSA18" s="375"/>
      <c r="WSB18" s="375"/>
      <c r="WSC18" s="376"/>
      <c r="WSD18" s="375"/>
      <c r="WSE18" s="376"/>
      <c r="WSF18" s="375"/>
      <c r="WSG18" s="375"/>
      <c r="WSH18" s="375"/>
      <c r="WSI18" s="375"/>
      <c r="WSJ18" s="376"/>
      <c r="WSK18" s="375"/>
      <c r="WSL18" s="376"/>
      <c r="WSM18" s="375"/>
      <c r="WSN18" s="375"/>
      <c r="WSO18" s="375"/>
      <c r="WSP18" s="375"/>
      <c r="WSQ18" s="376"/>
      <c r="WSR18" s="375"/>
      <c r="WSS18" s="376"/>
      <c r="WST18" s="375"/>
      <c r="WSU18" s="375"/>
      <c r="WSV18" s="375"/>
      <c r="WSW18" s="375"/>
      <c r="WSX18" s="376"/>
      <c r="WSY18" s="375"/>
      <c r="WSZ18" s="376"/>
      <c r="WTA18" s="375"/>
      <c r="WTB18" s="375"/>
      <c r="WTC18" s="375"/>
      <c r="WTD18" s="375"/>
      <c r="WTE18" s="376"/>
      <c r="WTF18" s="375"/>
      <c r="WTG18" s="376"/>
      <c r="WTH18" s="375"/>
      <c r="WTI18" s="375"/>
      <c r="WTJ18" s="375"/>
      <c r="WTK18" s="375"/>
      <c r="WTL18" s="376"/>
      <c r="WTM18" s="375"/>
      <c r="WTN18" s="376"/>
      <c r="WTO18" s="375"/>
      <c r="WTP18" s="375"/>
      <c r="WTQ18" s="375"/>
      <c r="WTR18" s="375"/>
      <c r="WTS18" s="376"/>
      <c r="WTT18" s="375"/>
      <c r="WTU18" s="376"/>
      <c r="WTV18" s="375"/>
      <c r="WTW18" s="375"/>
      <c r="WTX18" s="375"/>
      <c r="WTY18" s="375"/>
      <c r="WTZ18" s="376"/>
      <c r="WUA18" s="375"/>
      <c r="WUB18" s="376"/>
      <c r="WUC18" s="375"/>
      <c r="WUD18" s="375"/>
      <c r="WUE18" s="375"/>
      <c r="WUF18" s="375"/>
      <c r="WUG18" s="376"/>
      <c r="WUH18" s="375"/>
      <c r="WUI18" s="376"/>
      <c r="WUJ18" s="375"/>
      <c r="WUK18" s="375"/>
      <c r="WUL18" s="375"/>
      <c r="WUM18" s="375"/>
      <c r="WUN18" s="376"/>
      <c r="WUO18" s="375"/>
      <c r="WUP18" s="376"/>
      <c r="WUQ18" s="375"/>
      <c r="WUR18" s="375"/>
      <c r="WUS18" s="375"/>
      <c r="WUT18" s="375"/>
      <c r="WUU18" s="376"/>
      <c r="WUV18" s="375"/>
      <c r="WUW18" s="376"/>
      <c r="WUX18" s="375"/>
      <c r="WUY18" s="375"/>
      <c r="WUZ18" s="375"/>
      <c r="WVA18" s="375"/>
      <c r="WVB18" s="376"/>
      <c r="WVC18" s="375"/>
      <c r="WVD18" s="376"/>
      <c r="WVE18" s="375"/>
      <c r="WVF18" s="375"/>
      <c r="WVG18" s="375"/>
      <c r="WVH18" s="375"/>
      <c r="WVI18" s="376"/>
      <c r="WVJ18" s="375"/>
      <c r="WVK18" s="376"/>
      <c r="WVL18" s="375"/>
      <c r="WVM18" s="375"/>
      <c r="WVN18" s="375"/>
      <c r="WVO18" s="375"/>
      <c r="WVP18" s="376"/>
      <c r="WVQ18" s="375"/>
      <c r="WVR18" s="376"/>
      <c r="WVS18" s="375"/>
      <c r="WVT18" s="375"/>
      <c r="WVU18" s="375"/>
      <c r="WVV18" s="375"/>
      <c r="WVW18" s="376"/>
      <c r="WVX18" s="375"/>
      <c r="WVY18" s="376"/>
      <c r="WVZ18" s="375"/>
      <c r="WWA18" s="375"/>
      <c r="WWB18" s="375"/>
      <c r="WWC18" s="375"/>
      <c r="WWD18" s="376"/>
      <c r="WWE18" s="375"/>
      <c r="WWF18" s="376"/>
      <c r="WWG18" s="375"/>
      <c r="WWH18" s="375"/>
      <c r="WWI18" s="375"/>
      <c r="WWJ18" s="375"/>
      <c r="WWK18" s="376"/>
      <c r="WWL18" s="375"/>
      <c r="WWM18" s="376"/>
      <c r="WWN18" s="375"/>
      <c r="WWO18" s="375"/>
      <c r="WWP18" s="375"/>
      <c r="WWQ18" s="375"/>
      <c r="WWR18" s="376"/>
      <c r="WWS18" s="375"/>
      <c r="WWT18" s="376"/>
      <c r="WWU18" s="375"/>
      <c r="WWV18" s="375"/>
      <c r="WWW18" s="375"/>
      <c r="WWX18" s="375"/>
      <c r="WWY18" s="376"/>
      <c r="WWZ18" s="375"/>
      <c r="WXA18" s="376"/>
      <c r="WXB18" s="375"/>
      <c r="WXC18" s="375"/>
      <c r="WXD18" s="375"/>
      <c r="WXE18" s="375"/>
      <c r="WXF18" s="376"/>
      <c r="WXG18" s="375"/>
      <c r="WXH18" s="376"/>
      <c r="WXI18" s="375"/>
      <c r="WXJ18" s="375"/>
      <c r="WXK18" s="375"/>
      <c r="WXL18" s="375"/>
      <c r="WXM18" s="376"/>
      <c r="WXN18" s="375"/>
      <c r="WXO18" s="376"/>
      <c r="WXP18" s="375"/>
      <c r="WXQ18" s="375"/>
      <c r="WXR18" s="375"/>
      <c r="WXS18" s="375"/>
      <c r="WXT18" s="376"/>
      <c r="WXU18" s="375"/>
      <c r="WXV18" s="376"/>
      <c r="WXW18" s="375"/>
      <c r="WXX18" s="375"/>
      <c r="WXY18" s="375"/>
      <c r="WXZ18" s="375"/>
      <c r="WYA18" s="376"/>
      <c r="WYB18" s="375"/>
      <c r="WYC18" s="376"/>
      <c r="WYD18" s="375"/>
      <c r="WYE18" s="375"/>
      <c r="WYF18" s="375"/>
      <c r="WYG18" s="375"/>
      <c r="WYH18" s="376"/>
      <c r="WYI18" s="375"/>
      <c r="WYJ18" s="376"/>
      <c r="WYK18" s="375"/>
      <c r="WYL18" s="375"/>
      <c r="WYM18" s="375"/>
      <c r="WYN18" s="375"/>
      <c r="WYO18" s="376"/>
      <c r="WYP18" s="375"/>
      <c r="WYQ18" s="376"/>
      <c r="WYR18" s="375"/>
      <c r="WYS18" s="375"/>
      <c r="WYT18" s="375"/>
      <c r="WYU18" s="375"/>
      <c r="WYV18" s="376"/>
      <c r="WYW18" s="375"/>
      <c r="WYX18" s="376"/>
      <c r="WYY18" s="375"/>
      <c r="WYZ18" s="375"/>
      <c r="WZA18" s="375"/>
      <c r="WZB18" s="375"/>
      <c r="WZC18" s="376"/>
      <c r="WZD18" s="375"/>
      <c r="WZE18" s="376"/>
      <c r="WZF18" s="375"/>
      <c r="WZG18" s="375"/>
      <c r="WZH18" s="375"/>
      <c r="WZI18" s="375"/>
      <c r="WZJ18" s="376"/>
      <c r="WZK18" s="375"/>
      <c r="WZL18" s="376"/>
      <c r="WZM18" s="375"/>
      <c r="WZN18" s="375"/>
      <c r="WZO18" s="375"/>
      <c r="WZP18" s="375"/>
      <c r="WZQ18" s="376"/>
      <c r="WZR18" s="375"/>
      <c r="WZS18" s="376"/>
      <c r="WZT18" s="375"/>
      <c r="WZU18" s="375"/>
      <c r="WZV18" s="375"/>
      <c r="WZW18" s="375"/>
      <c r="WZX18" s="376"/>
      <c r="WZY18" s="375"/>
      <c r="WZZ18" s="376"/>
      <c r="XAA18" s="375"/>
      <c r="XAB18" s="375"/>
      <c r="XAC18" s="375"/>
      <c r="XAD18" s="375"/>
      <c r="XAE18" s="376"/>
      <c r="XAF18" s="375"/>
      <c r="XAG18" s="376"/>
      <c r="XAH18" s="375"/>
      <c r="XAI18" s="375"/>
      <c r="XAJ18" s="375"/>
      <c r="XAK18" s="375"/>
      <c r="XAL18" s="376"/>
      <c r="XAM18" s="375"/>
      <c r="XAN18" s="376"/>
      <c r="XAO18" s="375"/>
      <c r="XAP18" s="375"/>
      <c r="XAQ18" s="375"/>
      <c r="XAR18" s="375"/>
      <c r="XAS18" s="376"/>
      <c r="XAT18" s="375"/>
      <c r="XAU18" s="376"/>
      <c r="XAV18" s="375"/>
      <c r="XAW18" s="375"/>
      <c r="XAX18" s="375"/>
      <c r="XAY18" s="375"/>
      <c r="XAZ18" s="376"/>
      <c r="XBA18" s="375"/>
      <c r="XBB18" s="376"/>
      <c r="XBC18" s="375"/>
      <c r="XBD18" s="375"/>
      <c r="XBE18" s="375"/>
      <c r="XBF18" s="375"/>
      <c r="XBG18" s="376"/>
      <c r="XBH18" s="375"/>
      <c r="XBI18" s="376"/>
      <c r="XBJ18" s="375"/>
      <c r="XBK18" s="375"/>
      <c r="XBL18" s="375"/>
      <c r="XBM18" s="375"/>
      <c r="XBN18" s="376"/>
      <c r="XBO18" s="375"/>
      <c r="XBP18" s="376"/>
      <c r="XBQ18" s="375"/>
      <c r="XBR18" s="375"/>
      <c r="XBS18" s="375"/>
      <c r="XBT18" s="375"/>
      <c r="XBU18" s="376"/>
      <c r="XBV18" s="375"/>
      <c r="XBW18" s="376"/>
      <c r="XBX18" s="375"/>
      <c r="XBY18" s="375"/>
      <c r="XBZ18" s="375"/>
      <c r="XCA18" s="375"/>
      <c r="XCB18" s="376"/>
      <c r="XCC18" s="375"/>
      <c r="XCD18" s="376"/>
      <c r="XCE18" s="375"/>
      <c r="XCF18" s="375"/>
      <c r="XCG18" s="375"/>
      <c r="XCH18" s="375"/>
      <c r="XCI18" s="376"/>
      <c r="XCJ18" s="375"/>
      <c r="XCK18" s="376"/>
      <c r="XCL18" s="375"/>
      <c r="XCM18" s="375"/>
      <c r="XCN18" s="375"/>
      <c r="XCO18" s="375"/>
      <c r="XCP18" s="376"/>
      <c r="XCQ18" s="375"/>
      <c r="XCR18" s="376"/>
      <c r="XCS18" s="375"/>
      <c r="XCT18" s="375"/>
      <c r="XCU18" s="375"/>
      <c r="XCV18" s="375"/>
      <c r="XCW18" s="376"/>
      <c r="XCX18" s="375"/>
      <c r="XCY18" s="376"/>
      <c r="XCZ18" s="375"/>
      <c r="XDA18" s="375"/>
      <c r="XDB18" s="375"/>
      <c r="XDC18" s="375"/>
      <c r="XDD18" s="376"/>
      <c r="XDE18" s="375"/>
      <c r="XDF18" s="376"/>
      <c r="XDG18" s="375"/>
      <c r="XDH18" s="375"/>
      <c r="XDI18" s="375"/>
      <c r="XDJ18" s="375"/>
      <c r="XDK18" s="376"/>
      <c r="XDL18" s="375"/>
      <c r="XDM18" s="376"/>
      <c r="XDN18" s="375"/>
      <c r="XDO18" s="375"/>
      <c r="XDP18" s="375"/>
      <c r="XDQ18" s="375"/>
      <c r="XDR18" s="376"/>
      <c r="XDS18" s="375"/>
      <c r="XDT18" s="376"/>
      <c r="XDU18" s="375"/>
      <c r="XDV18" s="375"/>
      <c r="XDW18" s="375"/>
      <c r="XDX18" s="375"/>
      <c r="XDY18" s="376"/>
      <c r="XDZ18" s="375"/>
      <c r="XEA18" s="376"/>
      <c r="XEB18" s="375"/>
      <c r="XEC18" s="375"/>
      <c r="XED18" s="375"/>
      <c r="XEE18" s="375"/>
      <c r="XEF18" s="376"/>
      <c r="XEG18" s="375"/>
      <c r="XEH18" s="376"/>
      <c r="XEI18" s="375"/>
      <c r="XEJ18" s="375"/>
      <c r="XEK18" s="375"/>
      <c r="XEL18" s="375"/>
      <c r="XEM18" s="376"/>
      <c r="XEN18" s="375"/>
      <c r="XEO18" s="376"/>
      <c r="XEP18" s="375"/>
      <c r="XEQ18" s="375"/>
      <c r="XER18" s="375"/>
      <c r="XES18" s="375"/>
      <c r="XET18" s="376"/>
      <c r="XEU18" s="375"/>
      <c r="XEV18" s="376"/>
      <c r="XEW18" s="375"/>
      <c r="XEX18" s="375"/>
      <c r="XEY18" s="375"/>
      <c r="XEZ18" s="375"/>
      <c r="XFA18" s="376"/>
      <c r="XFB18" s="375"/>
      <c r="XFC18" s="376"/>
    </row>
    <row r="19" spans="1:16383" s="367" customFormat="1" ht="25.5" x14ac:dyDescent="0.2">
      <c r="A19" s="378" t="s">
        <v>1057</v>
      </c>
      <c r="B19" s="379">
        <v>21</v>
      </c>
      <c r="C19" s="375"/>
      <c r="D19" s="376"/>
      <c r="E19" s="375"/>
      <c r="F19" s="375"/>
      <c r="G19" s="375"/>
      <c r="H19" s="376"/>
      <c r="I19" s="375"/>
      <c r="J19" s="376"/>
      <c r="K19" s="375"/>
      <c r="L19" s="375"/>
      <c r="M19" s="375"/>
      <c r="N19" s="375"/>
      <c r="O19" s="376"/>
      <c r="P19" s="375"/>
      <c r="Q19" s="376"/>
      <c r="R19" s="375"/>
      <c r="S19" s="375"/>
      <c r="T19" s="375"/>
      <c r="U19" s="375"/>
      <c r="V19" s="376"/>
      <c r="W19" s="375"/>
      <c r="X19" s="376"/>
      <c r="Y19" s="375"/>
      <c r="Z19" s="375"/>
      <c r="AA19" s="375"/>
      <c r="AB19" s="375"/>
      <c r="AC19" s="376"/>
      <c r="AD19" s="375"/>
      <c r="AE19" s="376"/>
      <c r="AF19" s="375"/>
      <c r="AG19" s="375"/>
      <c r="AH19" s="375"/>
      <c r="AI19" s="375"/>
      <c r="AJ19" s="376"/>
      <c r="AK19" s="375"/>
      <c r="AL19" s="376"/>
      <c r="AM19" s="375"/>
      <c r="AN19" s="375"/>
      <c r="AO19" s="375"/>
      <c r="AP19" s="375"/>
      <c r="AQ19" s="376"/>
      <c r="AR19" s="375"/>
      <c r="AS19" s="376"/>
      <c r="AT19" s="375"/>
      <c r="AU19" s="375"/>
      <c r="AV19" s="375"/>
      <c r="AW19" s="375"/>
      <c r="AX19" s="376"/>
      <c r="AY19" s="375"/>
      <c r="AZ19" s="376"/>
      <c r="BA19" s="375"/>
      <c r="BB19" s="375"/>
      <c r="BC19" s="375"/>
      <c r="BD19" s="375"/>
      <c r="BE19" s="376"/>
      <c r="BF19" s="375"/>
      <c r="BG19" s="376"/>
      <c r="BH19" s="375"/>
      <c r="BI19" s="375"/>
      <c r="BJ19" s="375"/>
      <c r="BK19" s="375"/>
      <c r="BL19" s="376"/>
      <c r="BM19" s="375"/>
      <c r="BN19" s="376"/>
      <c r="BO19" s="375"/>
      <c r="BP19" s="375"/>
      <c r="BQ19" s="375"/>
      <c r="BR19" s="375"/>
      <c r="BS19" s="376"/>
      <c r="BT19" s="375"/>
      <c r="BU19" s="376"/>
      <c r="BV19" s="375"/>
      <c r="BW19" s="375"/>
      <c r="BX19" s="375"/>
      <c r="BY19" s="375"/>
      <c r="BZ19" s="376"/>
      <c r="CA19" s="375"/>
      <c r="CB19" s="376"/>
      <c r="CC19" s="375"/>
      <c r="CD19" s="375"/>
      <c r="CE19" s="375"/>
      <c r="CF19" s="375"/>
      <c r="CG19" s="376"/>
      <c r="CH19" s="375"/>
      <c r="CI19" s="376"/>
      <c r="CJ19" s="375"/>
      <c r="CK19" s="375"/>
      <c r="CL19" s="375"/>
      <c r="CM19" s="375"/>
      <c r="CN19" s="376"/>
      <c r="CO19" s="375"/>
      <c r="CP19" s="376"/>
      <c r="CQ19" s="375"/>
      <c r="CR19" s="375"/>
      <c r="CS19" s="375"/>
      <c r="CT19" s="375"/>
      <c r="CU19" s="376"/>
      <c r="CV19" s="375"/>
      <c r="CW19" s="376"/>
      <c r="CX19" s="375"/>
      <c r="CY19" s="375"/>
      <c r="CZ19" s="375"/>
      <c r="DA19" s="375"/>
      <c r="DB19" s="376"/>
      <c r="DC19" s="375"/>
      <c r="DD19" s="376"/>
      <c r="DE19" s="375"/>
      <c r="DF19" s="375"/>
      <c r="DG19" s="375"/>
      <c r="DH19" s="375"/>
      <c r="DI19" s="376"/>
      <c r="DJ19" s="375"/>
      <c r="DK19" s="376"/>
      <c r="DL19" s="375"/>
      <c r="DM19" s="375"/>
      <c r="DN19" s="375"/>
      <c r="DO19" s="375"/>
      <c r="DP19" s="376"/>
      <c r="DQ19" s="375"/>
      <c r="DR19" s="376"/>
      <c r="DS19" s="375"/>
      <c r="DT19" s="375"/>
      <c r="DU19" s="375"/>
      <c r="DV19" s="375"/>
      <c r="DW19" s="376"/>
      <c r="DX19" s="375"/>
      <c r="DY19" s="376"/>
      <c r="DZ19" s="375"/>
      <c r="EA19" s="375"/>
      <c r="EB19" s="375"/>
      <c r="EC19" s="375"/>
      <c r="ED19" s="376"/>
      <c r="EE19" s="375"/>
      <c r="EF19" s="376"/>
      <c r="EG19" s="375"/>
      <c r="EH19" s="375"/>
      <c r="EI19" s="375"/>
      <c r="EJ19" s="375"/>
      <c r="EK19" s="376"/>
      <c r="EL19" s="375"/>
      <c r="EM19" s="376"/>
      <c r="EN19" s="375"/>
      <c r="EO19" s="375"/>
      <c r="EP19" s="375"/>
      <c r="EQ19" s="375"/>
      <c r="ER19" s="376"/>
      <c r="ES19" s="375"/>
      <c r="ET19" s="376"/>
      <c r="EU19" s="375"/>
      <c r="EV19" s="375"/>
      <c r="EW19" s="375"/>
      <c r="EX19" s="375"/>
      <c r="EY19" s="376"/>
      <c r="EZ19" s="375"/>
      <c r="FA19" s="376"/>
      <c r="FB19" s="375"/>
      <c r="FC19" s="375"/>
      <c r="FD19" s="375"/>
      <c r="FE19" s="375"/>
      <c r="FF19" s="376"/>
      <c r="FG19" s="375"/>
      <c r="FH19" s="376"/>
      <c r="FI19" s="375"/>
      <c r="FJ19" s="375"/>
      <c r="FK19" s="375"/>
      <c r="FL19" s="375"/>
      <c r="FM19" s="376"/>
      <c r="FN19" s="375"/>
      <c r="FO19" s="376"/>
      <c r="FP19" s="375"/>
      <c r="FQ19" s="375"/>
      <c r="FR19" s="375"/>
      <c r="FS19" s="375"/>
      <c r="FT19" s="376"/>
      <c r="FU19" s="375"/>
      <c r="FV19" s="376"/>
      <c r="FW19" s="375"/>
      <c r="FX19" s="375"/>
      <c r="FY19" s="375"/>
      <c r="FZ19" s="375"/>
      <c r="GA19" s="376"/>
      <c r="GB19" s="375"/>
      <c r="GC19" s="376"/>
      <c r="GD19" s="375"/>
      <c r="GE19" s="375"/>
      <c r="GF19" s="375"/>
      <c r="GG19" s="375"/>
      <c r="GH19" s="376"/>
      <c r="GI19" s="375"/>
      <c r="GJ19" s="376"/>
      <c r="GK19" s="375"/>
      <c r="GL19" s="375"/>
      <c r="GM19" s="375"/>
      <c r="GN19" s="375"/>
      <c r="GO19" s="376"/>
      <c r="GP19" s="375"/>
      <c r="GQ19" s="376"/>
      <c r="GR19" s="375"/>
      <c r="GS19" s="375"/>
      <c r="GT19" s="375"/>
      <c r="GU19" s="375"/>
      <c r="GV19" s="376"/>
      <c r="GW19" s="375"/>
      <c r="GX19" s="376"/>
      <c r="GY19" s="375"/>
      <c r="GZ19" s="375"/>
      <c r="HA19" s="375"/>
      <c r="HB19" s="375"/>
      <c r="HC19" s="376"/>
      <c r="HD19" s="375"/>
      <c r="HE19" s="376"/>
      <c r="HF19" s="375"/>
      <c r="HG19" s="375"/>
      <c r="HH19" s="375"/>
      <c r="HI19" s="375"/>
      <c r="HJ19" s="376"/>
      <c r="HK19" s="375"/>
      <c r="HL19" s="376"/>
      <c r="HM19" s="375"/>
      <c r="HN19" s="375"/>
      <c r="HO19" s="375"/>
      <c r="HP19" s="375"/>
      <c r="HQ19" s="376"/>
      <c r="HR19" s="375"/>
      <c r="HS19" s="376"/>
      <c r="HT19" s="375"/>
      <c r="HU19" s="375"/>
      <c r="HV19" s="375"/>
      <c r="HW19" s="375"/>
      <c r="HX19" s="376"/>
      <c r="HY19" s="375"/>
      <c r="HZ19" s="376"/>
      <c r="IA19" s="375"/>
      <c r="IB19" s="375"/>
      <c r="IC19" s="375"/>
      <c r="ID19" s="375"/>
      <c r="IE19" s="376"/>
      <c r="IF19" s="375"/>
      <c r="IG19" s="376"/>
      <c r="IH19" s="375"/>
      <c r="II19" s="375"/>
      <c r="IJ19" s="375"/>
      <c r="IK19" s="375"/>
      <c r="IL19" s="376"/>
      <c r="IM19" s="375"/>
      <c r="IN19" s="376"/>
      <c r="IO19" s="375"/>
      <c r="IP19" s="375"/>
      <c r="IQ19" s="375"/>
      <c r="IR19" s="375"/>
      <c r="IS19" s="376"/>
      <c r="IT19" s="375"/>
      <c r="IU19" s="376"/>
      <c r="IV19" s="375"/>
      <c r="IW19" s="375"/>
      <c r="IX19" s="375"/>
      <c r="IY19" s="375"/>
      <c r="IZ19" s="376"/>
      <c r="JA19" s="375"/>
      <c r="JB19" s="376"/>
      <c r="JC19" s="375"/>
      <c r="JD19" s="375"/>
      <c r="JE19" s="375"/>
      <c r="JF19" s="375"/>
      <c r="JG19" s="376"/>
      <c r="JH19" s="375"/>
      <c r="JI19" s="376"/>
      <c r="JJ19" s="375"/>
      <c r="JK19" s="375"/>
      <c r="JL19" s="375"/>
      <c r="JM19" s="375"/>
      <c r="JN19" s="376"/>
      <c r="JO19" s="375"/>
      <c r="JP19" s="376"/>
      <c r="JQ19" s="375"/>
      <c r="JR19" s="375"/>
      <c r="JS19" s="375"/>
      <c r="JT19" s="375"/>
      <c r="JU19" s="376"/>
      <c r="JV19" s="375"/>
      <c r="JW19" s="376"/>
      <c r="JX19" s="375"/>
      <c r="JY19" s="375"/>
      <c r="JZ19" s="375"/>
      <c r="KA19" s="375"/>
      <c r="KB19" s="376"/>
      <c r="KC19" s="375"/>
      <c r="KD19" s="376"/>
      <c r="KE19" s="375"/>
      <c r="KF19" s="375"/>
      <c r="KG19" s="375"/>
      <c r="KH19" s="375"/>
      <c r="KI19" s="376"/>
      <c r="KJ19" s="375"/>
      <c r="KK19" s="376"/>
      <c r="KL19" s="375"/>
      <c r="KM19" s="375"/>
      <c r="KN19" s="375"/>
      <c r="KO19" s="375"/>
      <c r="KP19" s="376"/>
      <c r="KQ19" s="375"/>
      <c r="KR19" s="376"/>
      <c r="KS19" s="375"/>
      <c r="KT19" s="375"/>
      <c r="KU19" s="375"/>
      <c r="KV19" s="375"/>
      <c r="KW19" s="376"/>
      <c r="KX19" s="375"/>
      <c r="KY19" s="376"/>
      <c r="KZ19" s="375"/>
      <c r="LA19" s="375"/>
      <c r="LB19" s="375"/>
      <c r="LC19" s="375"/>
      <c r="LD19" s="376"/>
      <c r="LE19" s="375"/>
      <c r="LF19" s="376"/>
      <c r="LG19" s="375"/>
      <c r="LH19" s="375"/>
      <c r="LI19" s="375"/>
      <c r="LJ19" s="375"/>
      <c r="LK19" s="376"/>
      <c r="LL19" s="375"/>
      <c r="LM19" s="376"/>
      <c r="LN19" s="375"/>
      <c r="LO19" s="375"/>
      <c r="LP19" s="375"/>
      <c r="LQ19" s="375"/>
      <c r="LR19" s="376"/>
      <c r="LS19" s="375"/>
      <c r="LT19" s="376"/>
      <c r="LU19" s="375"/>
      <c r="LV19" s="375"/>
      <c r="LW19" s="375"/>
      <c r="LX19" s="375"/>
      <c r="LY19" s="376"/>
      <c r="LZ19" s="375"/>
      <c r="MA19" s="376"/>
      <c r="MB19" s="375"/>
      <c r="MC19" s="375"/>
      <c r="MD19" s="375"/>
      <c r="ME19" s="375"/>
      <c r="MF19" s="376"/>
      <c r="MG19" s="375"/>
      <c r="MH19" s="376"/>
      <c r="MI19" s="375"/>
      <c r="MJ19" s="375"/>
      <c r="MK19" s="375"/>
      <c r="ML19" s="375"/>
      <c r="MM19" s="376"/>
      <c r="MN19" s="375"/>
      <c r="MO19" s="376"/>
      <c r="MP19" s="375"/>
      <c r="MQ19" s="375"/>
      <c r="MR19" s="375"/>
      <c r="MS19" s="375"/>
      <c r="MT19" s="376"/>
      <c r="MU19" s="375"/>
      <c r="MV19" s="376"/>
      <c r="MW19" s="375"/>
      <c r="MX19" s="375"/>
      <c r="MY19" s="375"/>
      <c r="MZ19" s="375"/>
      <c r="NA19" s="376"/>
      <c r="NB19" s="375"/>
      <c r="NC19" s="376"/>
      <c r="ND19" s="375"/>
      <c r="NE19" s="375"/>
      <c r="NF19" s="375"/>
      <c r="NG19" s="375"/>
      <c r="NH19" s="376"/>
      <c r="NI19" s="375"/>
      <c r="NJ19" s="376"/>
      <c r="NK19" s="375"/>
      <c r="NL19" s="375"/>
      <c r="NM19" s="375"/>
      <c r="NN19" s="375"/>
      <c r="NO19" s="376"/>
      <c r="NP19" s="375"/>
      <c r="NQ19" s="376"/>
      <c r="NR19" s="375"/>
      <c r="NS19" s="375"/>
      <c r="NT19" s="375"/>
      <c r="NU19" s="375"/>
      <c r="NV19" s="376"/>
      <c r="NW19" s="375"/>
      <c r="NX19" s="376"/>
      <c r="NY19" s="375"/>
      <c r="NZ19" s="375"/>
      <c r="OA19" s="375"/>
      <c r="OB19" s="375"/>
      <c r="OC19" s="376"/>
      <c r="OD19" s="375"/>
      <c r="OE19" s="376"/>
      <c r="OF19" s="375"/>
      <c r="OG19" s="375"/>
      <c r="OH19" s="375"/>
      <c r="OI19" s="375"/>
      <c r="OJ19" s="376"/>
      <c r="OK19" s="375"/>
      <c r="OL19" s="376"/>
      <c r="OM19" s="375"/>
      <c r="ON19" s="375"/>
      <c r="OO19" s="375"/>
      <c r="OP19" s="375"/>
      <c r="OQ19" s="376"/>
      <c r="OR19" s="375"/>
      <c r="OS19" s="376"/>
      <c r="OT19" s="375"/>
      <c r="OU19" s="375"/>
      <c r="OV19" s="375"/>
      <c r="OW19" s="375"/>
      <c r="OX19" s="376"/>
      <c r="OY19" s="375"/>
      <c r="OZ19" s="376"/>
      <c r="PA19" s="375"/>
      <c r="PB19" s="375"/>
      <c r="PC19" s="375"/>
      <c r="PD19" s="375"/>
      <c r="PE19" s="376"/>
      <c r="PF19" s="375"/>
      <c r="PG19" s="376"/>
      <c r="PH19" s="375"/>
      <c r="PI19" s="375"/>
      <c r="PJ19" s="375"/>
      <c r="PK19" s="375"/>
      <c r="PL19" s="376"/>
      <c r="PM19" s="375"/>
      <c r="PN19" s="376"/>
      <c r="PO19" s="375"/>
      <c r="PP19" s="375"/>
      <c r="PQ19" s="375"/>
      <c r="PR19" s="375"/>
      <c r="PS19" s="376"/>
      <c r="PT19" s="375"/>
      <c r="PU19" s="376"/>
      <c r="PV19" s="375"/>
      <c r="PW19" s="375"/>
      <c r="PX19" s="375"/>
      <c r="PY19" s="375"/>
      <c r="PZ19" s="376"/>
      <c r="QA19" s="375"/>
      <c r="QB19" s="376"/>
      <c r="QC19" s="375"/>
      <c r="QD19" s="375"/>
      <c r="QE19" s="375"/>
      <c r="QF19" s="375"/>
      <c r="QG19" s="376"/>
      <c r="QH19" s="375"/>
      <c r="QI19" s="376"/>
      <c r="QJ19" s="375"/>
      <c r="QK19" s="375"/>
      <c r="QL19" s="375"/>
      <c r="QM19" s="375"/>
      <c r="QN19" s="376"/>
      <c r="QO19" s="375"/>
      <c r="QP19" s="376"/>
      <c r="QQ19" s="375"/>
      <c r="QR19" s="375"/>
      <c r="QS19" s="375"/>
      <c r="QT19" s="375"/>
      <c r="QU19" s="376"/>
      <c r="QV19" s="375"/>
      <c r="QW19" s="376"/>
      <c r="QX19" s="375"/>
      <c r="QY19" s="375"/>
      <c r="QZ19" s="375"/>
      <c r="RA19" s="375"/>
      <c r="RB19" s="376"/>
      <c r="RC19" s="375"/>
      <c r="RD19" s="376"/>
      <c r="RE19" s="375"/>
      <c r="RF19" s="375"/>
      <c r="RG19" s="375"/>
      <c r="RH19" s="375"/>
      <c r="RI19" s="376"/>
      <c r="RJ19" s="375"/>
      <c r="RK19" s="376"/>
      <c r="RL19" s="375"/>
      <c r="RM19" s="375"/>
      <c r="RN19" s="375"/>
      <c r="RO19" s="375"/>
      <c r="RP19" s="376"/>
      <c r="RQ19" s="375"/>
      <c r="RR19" s="376"/>
      <c r="RS19" s="375"/>
      <c r="RT19" s="375"/>
      <c r="RU19" s="375"/>
      <c r="RV19" s="375"/>
      <c r="RW19" s="376"/>
      <c r="RX19" s="375"/>
      <c r="RY19" s="376"/>
      <c r="RZ19" s="375"/>
      <c r="SA19" s="375"/>
      <c r="SB19" s="375"/>
      <c r="SC19" s="375"/>
      <c r="SD19" s="376"/>
      <c r="SE19" s="375"/>
      <c r="SF19" s="376"/>
      <c r="SG19" s="375"/>
      <c r="SH19" s="375"/>
      <c r="SI19" s="375"/>
      <c r="SJ19" s="375"/>
      <c r="SK19" s="376"/>
      <c r="SL19" s="375"/>
      <c r="SM19" s="376"/>
      <c r="SN19" s="375"/>
      <c r="SO19" s="375"/>
      <c r="SP19" s="375"/>
      <c r="SQ19" s="375"/>
      <c r="SR19" s="376"/>
      <c r="SS19" s="375"/>
      <c r="ST19" s="376"/>
      <c r="SU19" s="375"/>
      <c r="SV19" s="375"/>
      <c r="SW19" s="375"/>
      <c r="SX19" s="375"/>
      <c r="SY19" s="376"/>
      <c r="SZ19" s="375"/>
      <c r="TA19" s="376"/>
      <c r="TB19" s="375"/>
      <c r="TC19" s="375"/>
      <c r="TD19" s="375"/>
      <c r="TE19" s="375"/>
      <c r="TF19" s="376"/>
      <c r="TG19" s="375"/>
      <c r="TH19" s="376"/>
      <c r="TI19" s="375"/>
      <c r="TJ19" s="375"/>
      <c r="TK19" s="375"/>
      <c r="TL19" s="375"/>
      <c r="TM19" s="376"/>
      <c r="TN19" s="375"/>
      <c r="TO19" s="376"/>
      <c r="TP19" s="375"/>
      <c r="TQ19" s="375"/>
      <c r="TR19" s="375"/>
      <c r="TS19" s="375"/>
      <c r="TT19" s="376"/>
      <c r="TU19" s="375"/>
      <c r="TV19" s="376"/>
      <c r="TW19" s="375"/>
      <c r="TX19" s="375"/>
      <c r="TY19" s="375"/>
      <c r="TZ19" s="375"/>
      <c r="UA19" s="376"/>
      <c r="UB19" s="375"/>
      <c r="UC19" s="376"/>
      <c r="UD19" s="375"/>
      <c r="UE19" s="375"/>
      <c r="UF19" s="375"/>
      <c r="UG19" s="375"/>
      <c r="UH19" s="376"/>
      <c r="UI19" s="375"/>
      <c r="UJ19" s="376"/>
      <c r="UK19" s="375"/>
      <c r="UL19" s="375"/>
      <c r="UM19" s="375"/>
      <c r="UN19" s="375"/>
      <c r="UO19" s="376"/>
      <c r="UP19" s="375"/>
      <c r="UQ19" s="376"/>
      <c r="UR19" s="375"/>
      <c r="US19" s="375"/>
      <c r="UT19" s="375"/>
      <c r="UU19" s="375"/>
      <c r="UV19" s="376"/>
      <c r="UW19" s="375"/>
      <c r="UX19" s="376"/>
      <c r="UY19" s="375"/>
      <c r="UZ19" s="375"/>
      <c r="VA19" s="375"/>
      <c r="VB19" s="375"/>
      <c r="VC19" s="376"/>
      <c r="VD19" s="375"/>
      <c r="VE19" s="376"/>
      <c r="VF19" s="375"/>
      <c r="VG19" s="375"/>
      <c r="VH19" s="375"/>
      <c r="VI19" s="375"/>
      <c r="VJ19" s="376"/>
      <c r="VK19" s="375"/>
      <c r="VL19" s="376"/>
      <c r="VM19" s="375"/>
      <c r="VN19" s="375"/>
      <c r="VO19" s="375"/>
      <c r="VP19" s="375"/>
      <c r="VQ19" s="376"/>
      <c r="VR19" s="375"/>
      <c r="VS19" s="376"/>
      <c r="VT19" s="375"/>
      <c r="VU19" s="375"/>
      <c r="VV19" s="375"/>
      <c r="VW19" s="375"/>
      <c r="VX19" s="376"/>
      <c r="VY19" s="375"/>
      <c r="VZ19" s="376"/>
      <c r="WA19" s="375"/>
      <c r="WB19" s="375"/>
      <c r="WC19" s="375"/>
      <c r="WD19" s="375"/>
      <c r="WE19" s="376"/>
      <c r="WF19" s="375"/>
      <c r="WG19" s="376"/>
      <c r="WH19" s="375"/>
      <c r="WI19" s="375"/>
      <c r="WJ19" s="375"/>
      <c r="WK19" s="375"/>
      <c r="WL19" s="376"/>
      <c r="WM19" s="375"/>
      <c r="WN19" s="376"/>
      <c r="WO19" s="375"/>
      <c r="WP19" s="375"/>
      <c r="WQ19" s="375"/>
      <c r="WR19" s="375"/>
      <c r="WS19" s="376"/>
      <c r="WT19" s="375"/>
      <c r="WU19" s="376"/>
      <c r="WV19" s="375"/>
      <c r="WW19" s="375"/>
      <c r="WX19" s="375"/>
      <c r="WY19" s="375"/>
      <c r="WZ19" s="376"/>
      <c r="XA19" s="375"/>
      <c r="XB19" s="376"/>
      <c r="XC19" s="375"/>
      <c r="XD19" s="375"/>
      <c r="XE19" s="375"/>
      <c r="XF19" s="375"/>
      <c r="XG19" s="376"/>
      <c r="XH19" s="375"/>
      <c r="XI19" s="376"/>
      <c r="XJ19" s="375"/>
      <c r="XK19" s="375"/>
      <c r="XL19" s="375"/>
      <c r="XM19" s="375"/>
      <c r="XN19" s="376"/>
      <c r="XO19" s="375"/>
      <c r="XP19" s="376"/>
      <c r="XQ19" s="375"/>
      <c r="XR19" s="375"/>
      <c r="XS19" s="375"/>
      <c r="XT19" s="375"/>
      <c r="XU19" s="376"/>
      <c r="XV19" s="375"/>
      <c r="XW19" s="376"/>
      <c r="XX19" s="375"/>
      <c r="XY19" s="375"/>
      <c r="XZ19" s="375"/>
      <c r="YA19" s="375"/>
      <c r="YB19" s="376"/>
      <c r="YC19" s="375"/>
      <c r="YD19" s="376"/>
      <c r="YE19" s="375"/>
      <c r="YF19" s="375"/>
      <c r="YG19" s="375"/>
      <c r="YH19" s="375"/>
      <c r="YI19" s="376"/>
      <c r="YJ19" s="375"/>
      <c r="YK19" s="376"/>
      <c r="YL19" s="375"/>
      <c r="YM19" s="375"/>
      <c r="YN19" s="375"/>
      <c r="YO19" s="375"/>
      <c r="YP19" s="376"/>
      <c r="YQ19" s="375"/>
      <c r="YR19" s="376"/>
      <c r="YS19" s="375"/>
      <c r="YT19" s="375"/>
      <c r="YU19" s="375"/>
      <c r="YV19" s="375"/>
      <c r="YW19" s="376"/>
      <c r="YX19" s="375"/>
      <c r="YY19" s="376"/>
      <c r="YZ19" s="375"/>
      <c r="ZA19" s="375"/>
      <c r="ZB19" s="375"/>
      <c r="ZC19" s="375"/>
      <c r="ZD19" s="376"/>
      <c r="ZE19" s="375"/>
      <c r="ZF19" s="376"/>
      <c r="ZG19" s="375"/>
      <c r="ZH19" s="375"/>
      <c r="ZI19" s="375"/>
      <c r="ZJ19" s="375"/>
      <c r="ZK19" s="376"/>
      <c r="ZL19" s="375"/>
      <c r="ZM19" s="376"/>
      <c r="ZN19" s="375"/>
      <c r="ZO19" s="375"/>
      <c r="ZP19" s="375"/>
      <c r="ZQ19" s="375"/>
      <c r="ZR19" s="376"/>
      <c r="ZS19" s="375"/>
      <c r="ZT19" s="376"/>
      <c r="ZU19" s="375"/>
      <c r="ZV19" s="375"/>
      <c r="ZW19" s="375"/>
      <c r="ZX19" s="375"/>
      <c r="ZY19" s="376"/>
      <c r="ZZ19" s="375"/>
      <c r="AAA19" s="376"/>
      <c r="AAB19" s="375"/>
      <c r="AAC19" s="375"/>
      <c r="AAD19" s="375"/>
      <c r="AAE19" s="375"/>
      <c r="AAF19" s="376"/>
      <c r="AAG19" s="375"/>
      <c r="AAH19" s="376"/>
      <c r="AAI19" s="375"/>
      <c r="AAJ19" s="375"/>
      <c r="AAK19" s="375"/>
      <c r="AAL19" s="375"/>
      <c r="AAM19" s="376"/>
      <c r="AAN19" s="375"/>
      <c r="AAO19" s="376"/>
      <c r="AAP19" s="375"/>
      <c r="AAQ19" s="375"/>
      <c r="AAR19" s="375"/>
      <c r="AAS19" s="375"/>
      <c r="AAT19" s="376"/>
      <c r="AAU19" s="375"/>
      <c r="AAV19" s="376"/>
      <c r="AAW19" s="375"/>
      <c r="AAX19" s="375"/>
      <c r="AAY19" s="375"/>
      <c r="AAZ19" s="375"/>
      <c r="ABA19" s="376"/>
      <c r="ABB19" s="375"/>
      <c r="ABC19" s="376"/>
      <c r="ABD19" s="375"/>
      <c r="ABE19" s="375"/>
      <c r="ABF19" s="375"/>
      <c r="ABG19" s="375"/>
      <c r="ABH19" s="376"/>
      <c r="ABI19" s="375"/>
      <c r="ABJ19" s="376"/>
      <c r="ABK19" s="375"/>
      <c r="ABL19" s="375"/>
      <c r="ABM19" s="375"/>
      <c r="ABN19" s="375"/>
      <c r="ABO19" s="376"/>
      <c r="ABP19" s="375"/>
      <c r="ABQ19" s="376"/>
      <c r="ABR19" s="375"/>
      <c r="ABS19" s="375"/>
      <c r="ABT19" s="375"/>
      <c r="ABU19" s="375"/>
      <c r="ABV19" s="376"/>
      <c r="ABW19" s="375"/>
      <c r="ABX19" s="376"/>
      <c r="ABY19" s="375"/>
      <c r="ABZ19" s="375"/>
      <c r="ACA19" s="375"/>
      <c r="ACB19" s="375"/>
      <c r="ACC19" s="376"/>
      <c r="ACD19" s="375"/>
      <c r="ACE19" s="376"/>
      <c r="ACF19" s="375"/>
      <c r="ACG19" s="375"/>
      <c r="ACH19" s="375"/>
      <c r="ACI19" s="375"/>
      <c r="ACJ19" s="376"/>
      <c r="ACK19" s="375"/>
      <c r="ACL19" s="376"/>
      <c r="ACM19" s="375"/>
      <c r="ACN19" s="375"/>
      <c r="ACO19" s="375"/>
      <c r="ACP19" s="375"/>
      <c r="ACQ19" s="376"/>
      <c r="ACR19" s="375"/>
      <c r="ACS19" s="376"/>
      <c r="ACT19" s="375"/>
      <c r="ACU19" s="375"/>
      <c r="ACV19" s="375"/>
      <c r="ACW19" s="375"/>
      <c r="ACX19" s="376"/>
      <c r="ACY19" s="375"/>
      <c r="ACZ19" s="376"/>
      <c r="ADA19" s="375"/>
      <c r="ADB19" s="375"/>
      <c r="ADC19" s="375"/>
      <c r="ADD19" s="375"/>
      <c r="ADE19" s="376"/>
      <c r="ADF19" s="375"/>
      <c r="ADG19" s="376"/>
      <c r="ADH19" s="375"/>
      <c r="ADI19" s="375"/>
      <c r="ADJ19" s="375"/>
      <c r="ADK19" s="375"/>
      <c r="ADL19" s="376"/>
      <c r="ADM19" s="375"/>
      <c r="ADN19" s="376"/>
      <c r="ADO19" s="375"/>
      <c r="ADP19" s="375"/>
      <c r="ADQ19" s="375"/>
      <c r="ADR19" s="375"/>
      <c r="ADS19" s="376"/>
      <c r="ADT19" s="375"/>
      <c r="ADU19" s="376"/>
      <c r="ADV19" s="375"/>
      <c r="ADW19" s="375"/>
      <c r="ADX19" s="375"/>
      <c r="ADY19" s="375"/>
      <c r="ADZ19" s="376"/>
      <c r="AEA19" s="375"/>
      <c r="AEB19" s="376"/>
      <c r="AEC19" s="375"/>
      <c r="AED19" s="375"/>
      <c r="AEE19" s="375"/>
      <c r="AEF19" s="375"/>
      <c r="AEG19" s="376"/>
      <c r="AEH19" s="375"/>
      <c r="AEI19" s="376"/>
      <c r="AEJ19" s="375"/>
      <c r="AEK19" s="375"/>
      <c r="AEL19" s="375"/>
      <c r="AEM19" s="375"/>
      <c r="AEN19" s="376"/>
      <c r="AEO19" s="375"/>
      <c r="AEP19" s="376"/>
      <c r="AEQ19" s="375"/>
      <c r="AER19" s="375"/>
      <c r="AES19" s="375"/>
      <c r="AET19" s="375"/>
      <c r="AEU19" s="376"/>
      <c r="AEV19" s="375"/>
      <c r="AEW19" s="376"/>
      <c r="AEX19" s="375"/>
      <c r="AEY19" s="375"/>
      <c r="AEZ19" s="375"/>
      <c r="AFA19" s="375"/>
      <c r="AFB19" s="376"/>
      <c r="AFC19" s="375"/>
      <c r="AFD19" s="376"/>
      <c r="AFE19" s="375"/>
      <c r="AFF19" s="375"/>
      <c r="AFG19" s="375"/>
      <c r="AFH19" s="375"/>
      <c r="AFI19" s="376"/>
      <c r="AFJ19" s="375"/>
      <c r="AFK19" s="376"/>
      <c r="AFL19" s="375"/>
      <c r="AFM19" s="375"/>
      <c r="AFN19" s="375"/>
      <c r="AFO19" s="375"/>
      <c r="AFP19" s="376"/>
      <c r="AFQ19" s="375"/>
      <c r="AFR19" s="376"/>
      <c r="AFS19" s="375"/>
      <c r="AFT19" s="375"/>
      <c r="AFU19" s="375"/>
      <c r="AFV19" s="375"/>
      <c r="AFW19" s="376"/>
      <c r="AFX19" s="375"/>
      <c r="AFY19" s="376"/>
      <c r="AFZ19" s="375"/>
      <c r="AGA19" s="375"/>
      <c r="AGB19" s="375"/>
      <c r="AGC19" s="375"/>
      <c r="AGD19" s="376"/>
      <c r="AGE19" s="375"/>
      <c r="AGF19" s="376"/>
      <c r="AGG19" s="375"/>
      <c r="AGH19" s="375"/>
      <c r="AGI19" s="375"/>
      <c r="AGJ19" s="375"/>
      <c r="AGK19" s="376"/>
      <c r="AGL19" s="375"/>
      <c r="AGM19" s="376"/>
      <c r="AGN19" s="375"/>
      <c r="AGO19" s="375"/>
      <c r="AGP19" s="375"/>
      <c r="AGQ19" s="375"/>
      <c r="AGR19" s="376"/>
      <c r="AGS19" s="375"/>
      <c r="AGT19" s="376"/>
      <c r="AGU19" s="375"/>
      <c r="AGV19" s="375"/>
      <c r="AGW19" s="375"/>
      <c r="AGX19" s="375"/>
      <c r="AGY19" s="376"/>
      <c r="AGZ19" s="375"/>
      <c r="AHA19" s="376"/>
      <c r="AHB19" s="375"/>
      <c r="AHC19" s="375"/>
      <c r="AHD19" s="375"/>
      <c r="AHE19" s="375"/>
      <c r="AHF19" s="376"/>
      <c r="AHG19" s="375"/>
      <c r="AHH19" s="376"/>
      <c r="AHI19" s="375"/>
      <c r="AHJ19" s="375"/>
      <c r="AHK19" s="375"/>
      <c r="AHL19" s="375"/>
      <c r="AHM19" s="376"/>
      <c r="AHN19" s="375"/>
      <c r="AHO19" s="376"/>
      <c r="AHP19" s="375"/>
      <c r="AHQ19" s="375"/>
      <c r="AHR19" s="375"/>
      <c r="AHS19" s="375"/>
      <c r="AHT19" s="376"/>
      <c r="AHU19" s="375"/>
      <c r="AHV19" s="376"/>
      <c r="AHW19" s="375"/>
      <c r="AHX19" s="375"/>
      <c r="AHY19" s="375"/>
      <c r="AHZ19" s="375"/>
      <c r="AIA19" s="376"/>
      <c r="AIB19" s="375"/>
      <c r="AIC19" s="376"/>
      <c r="AID19" s="375"/>
      <c r="AIE19" s="375"/>
      <c r="AIF19" s="375"/>
      <c r="AIG19" s="375"/>
      <c r="AIH19" s="376"/>
      <c r="AII19" s="375"/>
      <c r="AIJ19" s="376"/>
      <c r="AIK19" s="375"/>
      <c r="AIL19" s="375"/>
      <c r="AIM19" s="375"/>
      <c r="AIN19" s="375"/>
      <c r="AIO19" s="376"/>
      <c r="AIP19" s="375"/>
      <c r="AIQ19" s="376"/>
      <c r="AIR19" s="375"/>
      <c r="AIS19" s="375"/>
      <c r="AIT19" s="375"/>
      <c r="AIU19" s="375"/>
      <c r="AIV19" s="376"/>
      <c r="AIW19" s="375"/>
      <c r="AIX19" s="376"/>
      <c r="AIY19" s="375"/>
      <c r="AIZ19" s="375"/>
      <c r="AJA19" s="375"/>
      <c r="AJB19" s="375"/>
      <c r="AJC19" s="376"/>
      <c r="AJD19" s="375"/>
      <c r="AJE19" s="376"/>
      <c r="AJF19" s="375"/>
      <c r="AJG19" s="375"/>
      <c r="AJH19" s="375"/>
      <c r="AJI19" s="375"/>
      <c r="AJJ19" s="376"/>
      <c r="AJK19" s="375"/>
      <c r="AJL19" s="376"/>
      <c r="AJM19" s="375"/>
      <c r="AJN19" s="375"/>
      <c r="AJO19" s="375"/>
      <c r="AJP19" s="375"/>
      <c r="AJQ19" s="376"/>
      <c r="AJR19" s="375"/>
      <c r="AJS19" s="376"/>
      <c r="AJT19" s="375"/>
      <c r="AJU19" s="375"/>
      <c r="AJV19" s="375"/>
      <c r="AJW19" s="375"/>
      <c r="AJX19" s="376"/>
      <c r="AJY19" s="375"/>
      <c r="AJZ19" s="376"/>
      <c r="AKA19" s="375"/>
      <c r="AKB19" s="375"/>
      <c r="AKC19" s="375"/>
      <c r="AKD19" s="375"/>
      <c r="AKE19" s="376"/>
      <c r="AKF19" s="375"/>
      <c r="AKG19" s="376"/>
      <c r="AKH19" s="375"/>
      <c r="AKI19" s="375"/>
      <c r="AKJ19" s="375"/>
      <c r="AKK19" s="375"/>
      <c r="AKL19" s="376"/>
      <c r="AKM19" s="375"/>
      <c r="AKN19" s="376"/>
      <c r="AKO19" s="375"/>
      <c r="AKP19" s="375"/>
      <c r="AKQ19" s="375"/>
      <c r="AKR19" s="375"/>
      <c r="AKS19" s="376"/>
      <c r="AKT19" s="375"/>
      <c r="AKU19" s="376"/>
      <c r="AKV19" s="375"/>
      <c r="AKW19" s="375"/>
      <c r="AKX19" s="375"/>
      <c r="AKY19" s="375"/>
      <c r="AKZ19" s="376"/>
      <c r="ALA19" s="375"/>
      <c r="ALB19" s="376"/>
      <c r="ALC19" s="375"/>
      <c r="ALD19" s="375"/>
      <c r="ALE19" s="375"/>
      <c r="ALF19" s="375"/>
      <c r="ALG19" s="376"/>
      <c r="ALH19" s="375"/>
      <c r="ALI19" s="376"/>
      <c r="ALJ19" s="375"/>
      <c r="ALK19" s="375"/>
      <c r="ALL19" s="375"/>
      <c r="ALM19" s="375"/>
      <c r="ALN19" s="376"/>
      <c r="ALO19" s="375"/>
      <c r="ALP19" s="376"/>
      <c r="ALQ19" s="375"/>
      <c r="ALR19" s="375"/>
      <c r="ALS19" s="375"/>
      <c r="ALT19" s="375"/>
      <c r="ALU19" s="376"/>
      <c r="ALV19" s="375"/>
      <c r="ALW19" s="376"/>
      <c r="ALX19" s="375"/>
      <c r="ALY19" s="375"/>
      <c r="ALZ19" s="375"/>
      <c r="AMA19" s="375"/>
      <c r="AMB19" s="376"/>
      <c r="AMC19" s="375"/>
      <c r="AMD19" s="376"/>
      <c r="AME19" s="375"/>
      <c r="AMF19" s="375"/>
      <c r="AMG19" s="375"/>
      <c r="AMH19" s="375"/>
      <c r="AMI19" s="376"/>
      <c r="AMJ19" s="375"/>
      <c r="AMK19" s="376"/>
      <c r="AML19" s="375"/>
      <c r="AMM19" s="375"/>
      <c r="AMN19" s="375"/>
      <c r="AMO19" s="375"/>
      <c r="AMP19" s="376"/>
      <c r="AMQ19" s="375"/>
      <c r="AMR19" s="376"/>
      <c r="AMS19" s="375"/>
      <c r="AMT19" s="375"/>
      <c r="AMU19" s="375"/>
      <c r="AMV19" s="375"/>
      <c r="AMW19" s="376"/>
      <c r="AMX19" s="375"/>
      <c r="AMY19" s="376"/>
      <c r="AMZ19" s="375"/>
      <c r="ANA19" s="375"/>
      <c r="ANB19" s="375"/>
      <c r="ANC19" s="375"/>
      <c r="AND19" s="376"/>
      <c r="ANE19" s="375"/>
      <c r="ANF19" s="376"/>
      <c r="ANG19" s="375"/>
      <c r="ANH19" s="375"/>
      <c r="ANI19" s="375"/>
      <c r="ANJ19" s="375"/>
      <c r="ANK19" s="376"/>
      <c r="ANL19" s="375"/>
      <c r="ANM19" s="376"/>
      <c r="ANN19" s="375"/>
      <c r="ANO19" s="375"/>
      <c r="ANP19" s="375"/>
      <c r="ANQ19" s="375"/>
      <c r="ANR19" s="376"/>
      <c r="ANS19" s="375"/>
      <c r="ANT19" s="376"/>
      <c r="ANU19" s="375"/>
      <c r="ANV19" s="375"/>
      <c r="ANW19" s="375"/>
      <c r="ANX19" s="375"/>
      <c r="ANY19" s="376"/>
      <c r="ANZ19" s="375"/>
      <c r="AOA19" s="376"/>
      <c r="AOB19" s="375"/>
      <c r="AOC19" s="375"/>
      <c r="AOD19" s="375"/>
      <c r="AOE19" s="375"/>
      <c r="AOF19" s="376"/>
      <c r="AOG19" s="375"/>
      <c r="AOH19" s="376"/>
      <c r="AOI19" s="375"/>
      <c r="AOJ19" s="375"/>
      <c r="AOK19" s="375"/>
      <c r="AOL19" s="375"/>
      <c r="AOM19" s="376"/>
      <c r="AON19" s="375"/>
      <c r="AOO19" s="376"/>
      <c r="AOP19" s="375"/>
      <c r="AOQ19" s="375"/>
      <c r="AOR19" s="375"/>
      <c r="AOS19" s="375"/>
      <c r="AOT19" s="376"/>
      <c r="AOU19" s="375"/>
      <c r="AOV19" s="376"/>
      <c r="AOW19" s="375"/>
      <c r="AOX19" s="375"/>
      <c r="AOY19" s="375"/>
      <c r="AOZ19" s="375"/>
      <c r="APA19" s="376"/>
      <c r="APB19" s="375"/>
      <c r="APC19" s="376"/>
      <c r="APD19" s="375"/>
      <c r="APE19" s="375"/>
      <c r="APF19" s="375"/>
      <c r="APG19" s="375"/>
      <c r="APH19" s="376"/>
      <c r="API19" s="375"/>
      <c r="APJ19" s="376"/>
      <c r="APK19" s="375"/>
      <c r="APL19" s="375"/>
      <c r="APM19" s="375"/>
      <c r="APN19" s="375"/>
      <c r="APO19" s="376"/>
      <c r="APP19" s="375"/>
      <c r="APQ19" s="376"/>
      <c r="APR19" s="375"/>
      <c r="APS19" s="375"/>
      <c r="APT19" s="375"/>
      <c r="APU19" s="375"/>
      <c r="APV19" s="376"/>
      <c r="APW19" s="375"/>
      <c r="APX19" s="376"/>
      <c r="APY19" s="375"/>
      <c r="APZ19" s="375"/>
      <c r="AQA19" s="375"/>
      <c r="AQB19" s="375"/>
      <c r="AQC19" s="376"/>
      <c r="AQD19" s="375"/>
      <c r="AQE19" s="376"/>
      <c r="AQF19" s="375"/>
      <c r="AQG19" s="375"/>
      <c r="AQH19" s="375"/>
      <c r="AQI19" s="375"/>
      <c r="AQJ19" s="376"/>
      <c r="AQK19" s="375"/>
      <c r="AQL19" s="376"/>
      <c r="AQM19" s="375"/>
      <c r="AQN19" s="375"/>
      <c r="AQO19" s="375"/>
      <c r="AQP19" s="375"/>
      <c r="AQQ19" s="376"/>
      <c r="AQR19" s="375"/>
      <c r="AQS19" s="376"/>
      <c r="AQT19" s="375"/>
      <c r="AQU19" s="375"/>
      <c r="AQV19" s="375"/>
      <c r="AQW19" s="375"/>
      <c r="AQX19" s="376"/>
      <c r="AQY19" s="375"/>
      <c r="AQZ19" s="376"/>
      <c r="ARA19" s="375"/>
      <c r="ARB19" s="375"/>
      <c r="ARC19" s="375"/>
      <c r="ARD19" s="375"/>
      <c r="ARE19" s="376"/>
      <c r="ARF19" s="375"/>
      <c r="ARG19" s="376"/>
      <c r="ARH19" s="375"/>
      <c r="ARI19" s="375"/>
      <c r="ARJ19" s="375"/>
      <c r="ARK19" s="375"/>
      <c r="ARL19" s="376"/>
      <c r="ARM19" s="375"/>
      <c r="ARN19" s="376"/>
      <c r="ARO19" s="375"/>
      <c r="ARP19" s="375"/>
      <c r="ARQ19" s="375"/>
      <c r="ARR19" s="375"/>
      <c r="ARS19" s="376"/>
      <c r="ART19" s="375"/>
      <c r="ARU19" s="376"/>
      <c r="ARV19" s="375"/>
      <c r="ARW19" s="375"/>
      <c r="ARX19" s="375"/>
      <c r="ARY19" s="375"/>
      <c r="ARZ19" s="376"/>
      <c r="ASA19" s="375"/>
      <c r="ASB19" s="376"/>
      <c r="ASC19" s="375"/>
      <c r="ASD19" s="375"/>
      <c r="ASE19" s="375"/>
      <c r="ASF19" s="375"/>
      <c r="ASG19" s="376"/>
      <c r="ASH19" s="375"/>
      <c r="ASI19" s="376"/>
      <c r="ASJ19" s="375"/>
      <c r="ASK19" s="375"/>
      <c r="ASL19" s="375"/>
      <c r="ASM19" s="375"/>
      <c r="ASN19" s="376"/>
      <c r="ASO19" s="375"/>
      <c r="ASP19" s="376"/>
      <c r="ASQ19" s="375"/>
      <c r="ASR19" s="375"/>
      <c r="ASS19" s="375"/>
      <c r="AST19" s="375"/>
      <c r="ASU19" s="376"/>
      <c r="ASV19" s="375"/>
      <c r="ASW19" s="376"/>
      <c r="ASX19" s="375"/>
      <c r="ASY19" s="375"/>
      <c r="ASZ19" s="375"/>
      <c r="ATA19" s="375"/>
      <c r="ATB19" s="376"/>
      <c r="ATC19" s="375"/>
      <c r="ATD19" s="376"/>
      <c r="ATE19" s="375"/>
      <c r="ATF19" s="375"/>
      <c r="ATG19" s="375"/>
      <c r="ATH19" s="375"/>
      <c r="ATI19" s="376"/>
      <c r="ATJ19" s="375"/>
      <c r="ATK19" s="376"/>
      <c r="ATL19" s="375"/>
      <c r="ATM19" s="375"/>
      <c r="ATN19" s="375"/>
      <c r="ATO19" s="375"/>
      <c r="ATP19" s="376"/>
      <c r="ATQ19" s="375"/>
      <c r="ATR19" s="376"/>
      <c r="ATS19" s="375"/>
      <c r="ATT19" s="375"/>
      <c r="ATU19" s="375"/>
      <c r="ATV19" s="375"/>
      <c r="ATW19" s="376"/>
      <c r="ATX19" s="375"/>
      <c r="ATY19" s="376"/>
      <c r="ATZ19" s="375"/>
      <c r="AUA19" s="375"/>
      <c r="AUB19" s="375"/>
      <c r="AUC19" s="375"/>
      <c r="AUD19" s="376"/>
      <c r="AUE19" s="375"/>
      <c r="AUF19" s="376"/>
      <c r="AUG19" s="375"/>
      <c r="AUH19" s="375"/>
      <c r="AUI19" s="375"/>
      <c r="AUJ19" s="375"/>
      <c r="AUK19" s="376"/>
      <c r="AUL19" s="375"/>
      <c r="AUM19" s="376"/>
      <c r="AUN19" s="375"/>
      <c r="AUO19" s="375"/>
      <c r="AUP19" s="375"/>
      <c r="AUQ19" s="375"/>
      <c r="AUR19" s="376"/>
      <c r="AUS19" s="375"/>
      <c r="AUT19" s="376"/>
      <c r="AUU19" s="375"/>
      <c r="AUV19" s="375"/>
      <c r="AUW19" s="375"/>
      <c r="AUX19" s="375"/>
      <c r="AUY19" s="376"/>
      <c r="AUZ19" s="375"/>
      <c r="AVA19" s="376"/>
      <c r="AVB19" s="375"/>
      <c r="AVC19" s="375"/>
      <c r="AVD19" s="375"/>
      <c r="AVE19" s="375"/>
      <c r="AVF19" s="376"/>
      <c r="AVG19" s="375"/>
      <c r="AVH19" s="376"/>
      <c r="AVI19" s="375"/>
      <c r="AVJ19" s="375"/>
      <c r="AVK19" s="375"/>
      <c r="AVL19" s="375"/>
      <c r="AVM19" s="376"/>
      <c r="AVN19" s="375"/>
      <c r="AVO19" s="376"/>
      <c r="AVP19" s="375"/>
      <c r="AVQ19" s="375"/>
      <c r="AVR19" s="375"/>
      <c r="AVS19" s="375"/>
      <c r="AVT19" s="376"/>
      <c r="AVU19" s="375"/>
      <c r="AVV19" s="376"/>
      <c r="AVW19" s="375"/>
      <c r="AVX19" s="375"/>
      <c r="AVY19" s="375"/>
      <c r="AVZ19" s="375"/>
      <c r="AWA19" s="376"/>
      <c r="AWB19" s="375"/>
      <c r="AWC19" s="376"/>
      <c r="AWD19" s="375"/>
      <c r="AWE19" s="375"/>
      <c r="AWF19" s="375"/>
      <c r="AWG19" s="375"/>
      <c r="AWH19" s="376"/>
      <c r="AWI19" s="375"/>
      <c r="AWJ19" s="376"/>
      <c r="AWK19" s="375"/>
      <c r="AWL19" s="375"/>
      <c r="AWM19" s="375"/>
      <c r="AWN19" s="375"/>
      <c r="AWO19" s="376"/>
      <c r="AWP19" s="375"/>
      <c r="AWQ19" s="376"/>
      <c r="AWR19" s="375"/>
      <c r="AWS19" s="375"/>
      <c r="AWT19" s="375"/>
      <c r="AWU19" s="375"/>
      <c r="AWV19" s="376"/>
      <c r="AWW19" s="375"/>
      <c r="AWX19" s="376"/>
      <c r="AWY19" s="375"/>
      <c r="AWZ19" s="375"/>
      <c r="AXA19" s="375"/>
      <c r="AXB19" s="375"/>
      <c r="AXC19" s="376"/>
      <c r="AXD19" s="375"/>
      <c r="AXE19" s="376"/>
      <c r="AXF19" s="375"/>
      <c r="AXG19" s="375"/>
      <c r="AXH19" s="375"/>
      <c r="AXI19" s="375"/>
      <c r="AXJ19" s="376"/>
      <c r="AXK19" s="375"/>
      <c r="AXL19" s="376"/>
      <c r="AXM19" s="375"/>
      <c r="AXN19" s="375"/>
      <c r="AXO19" s="375"/>
      <c r="AXP19" s="375"/>
      <c r="AXQ19" s="376"/>
      <c r="AXR19" s="375"/>
      <c r="AXS19" s="376"/>
      <c r="AXT19" s="375"/>
      <c r="AXU19" s="375"/>
      <c r="AXV19" s="375"/>
      <c r="AXW19" s="375"/>
      <c r="AXX19" s="376"/>
      <c r="AXY19" s="375"/>
      <c r="AXZ19" s="376"/>
      <c r="AYA19" s="375"/>
      <c r="AYB19" s="375"/>
      <c r="AYC19" s="375"/>
      <c r="AYD19" s="375"/>
      <c r="AYE19" s="376"/>
      <c r="AYF19" s="375"/>
      <c r="AYG19" s="376"/>
      <c r="AYH19" s="375"/>
      <c r="AYI19" s="375"/>
      <c r="AYJ19" s="375"/>
      <c r="AYK19" s="375"/>
      <c r="AYL19" s="376"/>
      <c r="AYM19" s="375"/>
      <c r="AYN19" s="376"/>
      <c r="AYO19" s="375"/>
      <c r="AYP19" s="375"/>
      <c r="AYQ19" s="375"/>
      <c r="AYR19" s="375"/>
      <c r="AYS19" s="376"/>
      <c r="AYT19" s="375"/>
      <c r="AYU19" s="376"/>
      <c r="AYV19" s="375"/>
      <c r="AYW19" s="375"/>
      <c r="AYX19" s="375"/>
      <c r="AYY19" s="375"/>
      <c r="AYZ19" s="376"/>
      <c r="AZA19" s="375"/>
      <c r="AZB19" s="376"/>
      <c r="AZC19" s="375"/>
      <c r="AZD19" s="375"/>
      <c r="AZE19" s="375"/>
      <c r="AZF19" s="375"/>
      <c r="AZG19" s="376"/>
      <c r="AZH19" s="375"/>
      <c r="AZI19" s="376"/>
      <c r="AZJ19" s="375"/>
      <c r="AZK19" s="375"/>
      <c r="AZL19" s="375"/>
      <c r="AZM19" s="375"/>
      <c r="AZN19" s="376"/>
      <c r="AZO19" s="375"/>
      <c r="AZP19" s="376"/>
      <c r="AZQ19" s="375"/>
      <c r="AZR19" s="375"/>
      <c r="AZS19" s="375"/>
      <c r="AZT19" s="375"/>
      <c r="AZU19" s="376"/>
      <c r="AZV19" s="375"/>
      <c r="AZW19" s="376"/>
      <c r="AZX19" s="375"/>
      <c r="AZY19" s="375"/>
      <c r="AZZ19" s="375"/>
      <c r="BAA19" s="375"/>
      <c r="BAB19" s="376"/>
      <c r="BAC19" s="375"/>
      <c r="BAD19" s="376"/>
      <c r="BAE19" s="375"/>
      <c r="BAF19" s="375"/>
      <c r="BAG19" s="375"/>
      <c r="BAH19" s="375"/>
      <c r="BAI19" s="376"/>
      <c r="BAJ19" s="375"/>
      <c r="BAK19" s="376"/>
      <c r="BAL19" s="375"/>
      <c r="BAM19" s="375"/>
      <c r="BAN19" s="375"/>
      <c r="BAO19" s="375"/>
      <c r="BAP19" s="376"/>
      <c r="BAQ19" s="375"/>
      <c r="BAR19" s="376"/>
      <c r="BAS19" s="375"/>
      <c r="BAT19" s="375"/>
      <c r="BAU19" s="375"/>
      <c r="BAV19" s="375"/>
      <c r="BAW19" s="376"/>
      <c r="BAX19" s="375"/>
      <c r="BAY19" s="376"/>
      <c r="BAZ19" s="375"/>
      <c r="BBA19" s="375"/>
      <c r="BBB19" s="375"/>
      <c r="BBC19" s="375"/>
      <c r="BBD19" s="376"/>
      <c r="BBE19" s="375"/>
      <c r="BBF19" s="376"/>
      <c r="BBG19" s="375"/>
      <c r="BBH19" s="375"/>
      <c r="BBI19" s="375"/>
      <c r="BBJ19" s="375"/>
      <c r="BBK19" s="376"/>
      <c r="BBL19" s="375"/>
      <c r="BBM19" s="376"/>
      <c r="BBN19" s="375"/>
      <c r="BBO19" s="375"/>
      <c r="BBP19" s="375"/>
      <c r="BBQ19" s="375"/>
      <c r="BBR19" s="376"/>
      <c r="BBS19" s="375"/>
      <c r="BBT19" s="376"/>
      <c r="BBU19" s="375"/>
      <c r="BBV19" s="375"/>
      <c r="BBW19" s="375"/>
      <c r="BBX19" s="375"/>
      <c r="BBY19" s="376"/>
      <c r="BBZ19" s="375"/>
      <c r="BCA19" s="376"/>
      <c r="BCB19" s="375"/>
      <c r="BCC19" s="375"/>
      <c r="BCD19" s="375"/>
      <c r="BCE19" s="375"/>
      <c r="BCF19" s="376"/>
      <c r="BCG19" s="375"/>
      <c r="BCH19" s="376"/>
      <c r="BCI19" s="375"/>
      <c r="BCJ19" s="375"/>
      <c r="BCK19" s="375"/>
      <c r="BCL19" s="375"/>
      <c r="BCM19" s="376"/>
      <c r="BCN19" s="375"/>
      <c r="BCO19" s="376"/>
      <c r="BCP19" s="375"/>
      <c r="BCQ19" s="375"/>
      <c r="BCR19" s="375"/>
      <c r="BCS19" s="375"/>
      <c r="BCT19" s="376"/>
      <c r="BCU19" s="375"/>
      <c r="BCV19" s="376"/>
      <c r="BCW19" s="375"/>
      <c r="BCX19" s="375"/>
      <c r="BCY19" s="375"/>
      <c r="BCZ19" s="375"/>
      <c r="BDA19" s="376"/>
      <c r="BDB19" s="375"/>
      <c r="BDC19" s="376"/>
      <c r="BDD19" s="375"/>
      <c r="BDE19" s="375"/>
      <c r="BDF19" s="375"/>
      <c r="BDG19" s="375"/>
      <c r="BDH19" s="376"/>
      <c r="BDI19" s="375"/>
      <c r="BDJ19" s="376"/>
      <c r="BDK19" s="375"/>
      <c r="BDL19" s="375"/>
      <c r="BDM19" s="375"/>
      <c r="BDN19" s="375"/>
      <c r="BDO19" s="376"/>
      <c r="BDP19" s="375"/>
      <c r="BDQ19" s="376"/>
      <c r="BDR19" s="375"/>
      <c r="BDS19" s="375"/>
      <c r="BDT19" s="375"/>
      <c r="BDU19" s="375"/>
      <c r="BDV19" s="376"/>
      <c r="BDW19" s="375"/>
      <c r="BDX19" s="376"/>
      <c r="BDY19" s="375"/>
      <c r="BDZ19" s="375"/>
      <c r="BEA19" s="375"/>
      <c r="BEB19" s="375"/>
      <c r="BEC19" s="376"/>
      <c r="BED19" s="375"/>
      <c r="BEE19" s="376"/>
      <c r="BEF19" s="375"/>
      <c r="BEG19" s="375"/>
      <c r="BEH19" s="375"/>
      <c r="BEI19" s="375"/>
      <c r="BEJ19" s="376"/>
      <c r="BEK19" s="375"/>
      <c r="BEL19" s="376"/>
      <c r="BEM19" s="375"/>
      <c r="BEN19" s="375"/>
      <c r="BEO19" s="375"/>
      <c r="BEP19" s="375"/>
      <c r="BEQ19" s="376"/>
      <c r="BER19" s="375"/>
      <c r="BES19" s="376"/>
      <c r="BET19" s="375"/>
      <c r="BEU19" s="375"/>
      <c r="BEV19" s="375"/>
      <c r="BEW19" s="375"/>
      <c r="BEX19" s="376"/>
      <c r="BEY19" s="375"/>
      <c r="BEZ19" s="376"/>
      <c r="BFA19" s="375"/>
      <c r="BFB19" s="375"/>
      <c r="BFC19" s="375"/>
      <c r="BFD19" s="375"/>
      <c r="BFE19" s="376"/>
      <c r="BFF19" s="375"/>
      <c r="BFG19" s="376"/>
      <c r="BFH19" s="375"/>
      <c r="BFI19" s="375"/>
      <c r="BFJ19" s="375"/>
      <c r="BFK19" s="375"/>
      <c r="BFL19" s="376"/>
      <c r="BFM19" s="375"/>
      <c r="BFN19" s="376"/>
      <c r="BFO19" s="375"/>
      <c r="BFP19" s="375"/>
      <c r="BFQ19" s="375"/>
      <c r="BFR19" s="375"/>
      <c r="BFS19" s="376"/>
      <c r="BFT19" s="375"/>
      <c r="BFU19" s="376"/>
      <c r="BFV19" s="375"/>
      <c r="BFW19" s="375"/>
      <c r="BFX19" s="375"/>
      <c r="BFY19" s="375"/>
      <c r="BFZ19" s="376"/>
      <c r="BGA19" s="375"/>
      <c r="BGB19" s="376"/>
      <c r="BGC19" s="375"/>
      <c r="BGD19" s="375"/>
      <c r="BGE19" s="375"/>
      <c r="BGF19" s="375"/>
      <c r="BGG19" s="376"/>
      <c r="BGH19" s="375"/>
      <c r="BGI19" s="376"/>
      <c r="BGJ19" s="375"/>
      <c r="BGK19" s="375"/>
      <c r="BGL19" s="375"/>
      <c r="BGM19" s="375"/>
      <c r="BGN19" s="376"/>
      <c r="BGO19" s="375"/>
      <c r="BGP19" s="376"/>
      <c r="BGQ19" s="375"/>
      <c r="BGR19" s="375"/>
      <c r="BGS19" s="375"/>
      <c r="BGT19" s="375"/>
      <c r="BGU19" s="376"/>
      <c r="BGV19" s="375"/>
      <c r="BGW19" s="376"/>
      <c r="BGX19" s="375"/>
      <c r="BGY19" s="375"/>
      <c r="BGZ19" s="375"/>
      <c r="BHA19" s="375"/>
      <c r="BHB19" s="376"/>
      <c r="BHC19" s="375"/>
      <c r="BHD19" s="376"/>
      <c r="BHE19" s="375"/>
      <c r="BHF19" s="375"/>
      <c r="BHG19" s="375"/>
      <c r="BHH19" s="375"/>
      <c r="BHI19" s="376"/>
      <c r="BHJ19" s="375"/>
      <c r="BHK19" s="376"/>
      <c r="BHL19" s="375"/>
      <c r="BHM19" s="375"/>
      <c r="BHN19" s="375"/>
      <c r="BHO19" s="375"/>
      <c r="BHP19" s="376"/>
      <c r="BHQ19" s="375"/>
      <c r="BHR19" s="376"/>
      <c r="BHS19" s="375"/>
      <c r="BHT19" s="375"/>
      <c r="BHU19" s="375"/>
      <c r="BHV19" s="375"/>
      <c r="BHW19" s="376"/>
      <c r="BHX19" s="375"/>
      <c r="BHY19" s="376"/>
      <c r="BHZ19" s="375"/>
      <c r="BIA19" s="375"/>
      <c r="BIB19" s="375"/>
      <c r="BIC19" s="375"/>
      <c r="BID19" s="376"/>
      <c r="BIE19" s="375"/>
      <c r="BIF19" s="376"/>
      <c r="BIG19" s="375"/>
      <c r="BIH19" s="375"/>
      <c r="BII19" s="375"/>
      <c r="BIJ19" s="375"/>
      <c r="BIK19" s="376"/>
      <c r="BIL19" s="375"/>
      <c r="BIM19" s="376"/>
      <c r="BIN19" s="375"/>
      <c r="BIO19" s="375"/>
      <c r="BIP19" s="375"/>
      <c r="BIQ19" s="375"/>
      <c r="BIR19" s="376"/>
      <c r="BIS19" s="375"/>
      <c r="BIT19" s="376"/>
      <c r="BIU19" s="375"/>
      <c r="BIV19" s="375"/>
      <c r="BIW19" s="375"/>
      <c r="BIX19" s="375"/>
      <c r="BIY19" s="376"/>
      <c r="BIZ19" s="375"/>
      <c r="BJA19" s="376"/>
      <c r="BJB19" s="375"/>
      <c r="BJC19" s="375"/>
      <c r="BJD19" s="375"/>
      <c r="BJE19" s="375"/>
      <c r="BJF19" s="376"/>
      <c r="BJG19" s="375"/>
      <c r="BJH19" s="376"/>
      <c r="BJI19" s="375"/>
      <c r="BJJ19" s="375"/>
      <c r="BJK19" s="375"/>
      <c r="BJL19" s="375"/>
      <c r="BJM19" s="376"/>
      <c r="BJN19" s="375"/>
      <c r="BJO19" s="376"/>
      <c r="BJP19" s="375"/>
      <c r="BJQ19" s="375"/>
      <c r="BJR19" s="375"/>
      <c r="BJS19" s="375"/>
      <c r="BJT19" s="376"/>
      <c r="BJU19" s="375"/>
      <c r="BJV19" s="376"/>
      <c r="BJW19" s="375"/>
      <c r="BJX19" s="375"/>
      <c r="BJY19" s="375"/>
      <c r="BJZ19" s="375"/>
      <c r="BKA19" s="376"/>
      <c r="BKB19" s="375"/>
      <c r="BKC19" s="376"/>
      <c r="BKD19" s="375"/>
      <c r="BKE19" s="375"/>
      <c r="BKF19" s="375"/>
      <c r="BKG19" s="375"/>
      <c r="BKH19" s="376"/>
      <c r="BKI19" s="375"/>
      <c r="BKJ19" s="376"/>
      <c r="BKK19" s="375"/>
      <c r="BKL19" s="375"/>
      <c r="BKM19" s="375"/>
      <c r="BKN19" s="375"/>
      <c r="BKO19" s="376"/>
      <c r="BKP19" s="375"/>
      <c r="BKQ19" s="376"/>
      <c r="BKR19" s="375"/>
      <c r="BKS19" s="375"/>
      <c r="BKT19" s="375"/>
      <c r="BKU19" s="375"/>
      <c r="BKV19" s="376"/>
      <c r="BKW19" s="375"/>
      <c r="BKX19" s="376"/>
      <c r="BKY19" s="375"/>
      <c r="BKZ19" s="375"/>
      <c r="BLA19" s="375"/>
      <c r="BLB19" s="375"/>
      <c r="BLC19" s="376"/>
      <c r="BLD19" s="375"/>
      <c r="BLE19" s="376"/>
      <c r="BLF19" s="375"/>
      <c r="BLG19" s="375"/>
      <c r="BLH19" s="375"/>
      <c r="BLI19" s="375"/>
      <c r="BLJ19" s="376"/>
      <c r="BLK19" s="375"/>
      <c r="BLL19" s="376"/>
      <c r="BLM19" s="375"/>
      <c r="BLN19" s="375"/>
      <c r="BLO19" s="375"/>
      <c r="BLP19" s="375"/>
      <c r="BLQ19" s="376"/>
      <c r="BLR19" s="375"/>
      <c r="BLS19" s="376"/>
      <c r="BLT19" s="375"/>
      <c r="BLU19" s="375"/>
      <c r="BLV19" s="375"/>
      <c r="BLW19" s="375"/>
      <c r="BLX19" s="376"/>
      <c r="BLY19" s="375"/>
      <c r="BLZ19" s="376"/>
      <c r="BMA19" s="375"/>
      <c r="BMB19" s="375"/>
      <c r="BMC19" s="375"/>
      <c r="BMD19" s="375"/>
      <c r="BME19" s="376"/>
      <c r="BMF19" s="375"/>
      <c r="BMG19" s="376"/>
      <c r="BMH19" s="375"/>
      <c r="BMI19" s="375"/>
      <c r="BMJ19" s="375"/>
      <c r="BMK19" s="375"/>
      <c r="BML19" s="376"/>
      <c r="BMM19" s="375"/>
      <c r="BMN19" s="376"/>
      <c r="BMO19" s="375"/>
      <c r="BMP19" s="375"/>
      <c r="BMQ19" s="375"/>
      <c r="BMR19" s="375"/>
      <c r="BMS19" s="376"/>
      <c r="BMT19" s="375"/>
      <c r="BMU19" s="376"/>
      <c r="BMV19" s="375"/>
      <c r="BMW19" s="375"/>
      <c r="BMX19" s="375"/>
      <c r="BMY19" s="375"/>
      <c r="BMZ19" s="376"/>
      <c r="BNA19" s="375"/>
      <c r="BNB19" s="376"/>
      <c r="BNC19" s="375"/>
      <c r="BND19" s="375"/>
      <c r="BNE19" s="375"/>
      <c r="BNF19" s="375"/>
      <c r="BNG19" s="376"/>
      <c r="BNH19" s="375"/>
      <c r="BNI19" s="376"/>
      <c r="BNJ19" s="375"/>
      <c r="BNK19" s="375"/>
      <c r="BNL19" s="375"/>
      <c r="BNM19" s="375"/>
      <c r="BNN19" s="376"/>
      <c r="BNO19" s="375"/>
      <c r="BNP19" s="376"/>
      <c r="BNQ19" s="375"/>
      <c r="BNR19" s="375"/>
      <c r="BNS19" s="375"/>
      <c r="BNT19" s="375"/>
      <c r="BNU19" s="376"/>
      <c r="BNV19" s="375"/>
      <c r="BNW19" s="376"/>
      <c r="BNX19" s="375"/>
      <c r="BNY19" s="375"/>
      <c r="BNZ19" s="375"/>
      <c r="BOA19" s="375"/>
      <c r="BOB19" s="376"/>
      <c r="BOC19" s="375"/>
      <c r="BOD19" s="376"/>
      <c r="BOE19" s="375"/>
      <c r="BOF19" s="375"/>
      <c r="BOG19" s="375"/>
      <c r="BOH19" s="375"/>
      <c r="BOI19" s="376"/>
      <c r="BOJ19" s="375"/>
      <c r="BOK19" s="376"/>
      <c r="BOL19" s="375"/>
      <c r="BOM19" s="375"/>
      <c r="BON19" s="375"/>
      <c r="BOO19" s="375"/>
      <c r="BOP19" s="376"/>
      <c r="BOQ19" s="375"/>
      <c r="BOR19" s="376"/>
      <c r="BOS19" s="375"/>
      <c r="BOT19" s="375"/>
      <c r="BOU19" s="375"/>
      <c r="BOV19" s="375"/>
      <c r="BOW19" s="376"/>
      <c r="BOX19" s="375"/>
      <c r="BOY19" s="376"/>
      <c r="BOZ19" s="375"/>
      <c r="BPA19" s="375"/>
      <c r="BPB19" s="375"/>
      <c r="BPC19" s="375"/>
      <c r="BPD19" s="376"/>
      <c r="BPE19" s="375"/>
      <c r="BPF19" s="376"/>
      <c r="BPG19" s="375"/>
      <c r="BPH19" s="375"/>
      <c r="BPI19" s="375"/>
      <c r="BPJ19" s="375"/>
      <c r="BPK19" s="376"/>
      <c r="BPL19" s="375"/>
      <c r="BPM19" s="376"/>
      <c r="BPN19" s="375"/>
      <c r="BPO19" s="375"/>
      <c r="BPP19" s="375"/>
      <c r="BPQ19" s="375"/>
      <c r="BPR19" s="376"/>
      <c r="BPS19" s="375"/>
      <c r="BPT19" s="376"/>
      <c r="BPU19" s="375"/>
      <c r="BPV19" s="375"/>
      <c r="BPW19" s="375"/>
      <c r="BPX19" s="375"/>
      <c r="BPY19" s="376"/>
      <c r="BPZ19" s="375"/>
      <c r="BQA19" s="376"/>
      <c r="BQB19" s="375"/>
      <c r="BQC19" s="375"/>
      <c r="BQD19" s="375"/>
      <c r="BQE19" s="375"/>
      <c r="BQF19" s="376"/>
      <c r="BQG19" s="375"/>
      <c r="BQH19" s="376"/>
      <c r="BQI19" s="375"/>
      <c r="BQJ19" s="375"/>
      <c r="BQK19" s="375"/>
      <c r="BQL19" s="375"/>
      <c r="BQM19" s="376"/>
      <c r="BQN19" s="375"/>
      <c r="BQO19" s="376"/>
      <c r="BQP19" s="375"/>
      <c r="BQQ19" s="375"/>
      <c r="BQR19" s="375"/>
      <c r="BQS19" s="375"/>
      <c r="BQT19" s="376"/>
      <c r="BQU19" s="375"/>
      <c r="BQV19" s="376"/>
      <c r="BQW19" s="375"/>
      <c r="BQX19" s="375"/>
      <c r="BQY19" s="375"/>
      <c r="BQZ19" s="375"/>
      <c r="BRA19" s="376"/>
      <c r="BRB19" s="375"/>
      <c r="BRC19" s="376"/>
      <c r="BRD19" s="375"/>
      <c r="BRE19" s="375"/>
      <c r="BRF19" s="375"/>
      <c r="BRG19" s="375"/>
      <c r="BRH19" s="376"/>
      <c r="BRI19" s="375"/>
      <c r="BRJ19" s="376"/>
      <c r="BRK19" s="375"/>
      <c r="BRL19" s="375"/>
      <c r="BRM19" s="375"/>
      <c r="BRN19" s="375"/>
      <c r="BRO19" s="376"/>
      <c r="BRP19" s="375"/>
      <c r="BRQ19" s="376"/>
      <c r="BRR19" s="375"/>
      <c r="BRS19" s="375"/>
      <c r="BRT19" s="375"/>
      <c r="BRU19" s="375"/>
      <c r="BRV19" s="376"/>
      <c r="BRW19" s="375"/>
      <c r="BRX19" s="376"/>
      <c r="BRY19" s="375"/>
      <c r="BRZ19" s="375"/>
      <c r="BSA19" s="375"/>
      <c r="BSB19" s="375"/>
      <c r="BSC19" s="376"/>
      <c r="BSD19" s="375"/>
      <c r="BSE19" s="376"/>
      <c r="BSF19" s="375"/>
      <c r="BSG19" s="375"/>
      <c r="BSH19" s="375"/>
      <c r="BSI19" s="375"/>
      <c r="BSJ19" s="376"/>
      <c r="BSK19" s="375"/>
      <c r="BSL19" s="376"/>
      <c r="BSM19" s="375"/>
      <c r="BSN19" s="375"/>
      <c r="BSO19" s="375"/>
      <c r="BSP19" s="375"/>
      <c r="BSQ19" s="376"/>
      <c r="BSR19" s="375"/>
      <c r="BSS19" s="376"/>
      <c r="BST19" s="375"/>
      <c r="BSU19" s="375"/>
      <c r="BSV19" s="375"/>
      <c r="BSW19" s="375"/>
      <c r="BSX19" s="376"/>
      <c r="BSY19" s="375"/>
      <c r="BSZ19" s="376"/>
      <c r="BTA19" s="375"/>
      <c r="BTB19" s="375"/>
      <c r="BTC19" s="375"/>
      <c r="BTD19" s="375"/>
      <c r="BTE19" s="376"/>
      <c r="BTF19" s="375"/>
      <c r="BTG19" s="376"/>
      <c r="BTH19" s="375"/>
      <c r="BTI19" s="375"/>
      <c r="BTJ19" s="375"/>
      <c r="BTK19" s="375"/>
      <c r="BTL19" s="376"/>
      <c r="BTM19" s="375"/>
      <c r="BTN19" s="376"/>
      <c r="BTO19" s="375"/>
      <c r="BTP19" s="375"/>
      <c r="BTQ19" s="375"/>
      <c r="BTR19" s="375"/>
      <c r="BTS19" s="376"/>
      <c r="BTT19" s="375"/>
      <c r="BTU19" s="376"/>
      <c r="BTV19" s="375"/>
      <c r="BTW19" s="375"/>
      <c r="BTX19" s="375"/>
      <c r="BTY19" s="375"/>
      <c r="BTZ19" s="376"/>
      <c r="BUA19" s="375"/>
      <c r="BUB19" s="376"/>
      <c r="BUC19" s="375"/>
      <c r="BUD19" s="375"/>
      <c r="BUE19" s="375"/>
      <c r="BUF19" s="375"/>
      <c r="BUG19" s="376"/>
      <c r="BUH19" s="375"/>
      <c r="BUI19" s="376"/>
      <c r="BUJ19" s="375"/>
      <c r="BUK19" s="375"/>
      <c r="BUL19" s="375"/>
      <c r="BUM19" s="375"/>
      <c r="BUN19" s="376"/>
      <c r="BUO19" s="375"/>
      <c r="BUP19" s="376"/>
      <c r="BUQ19" s="375"/>
      <c r="BUR19" s="375"/>
      <c r="BUS19" s="375"/>
      <c r="BUT19" s="375"/>
      <c r="BUU19" s="376"/>
      <c r="BUV19" s="375"/>
      <c r="BUW19" s="376"/>
      <c r="BUX19" s="375"/>
      <c r="BUY19" s="375"/>
      <c r="BUZ19" s="375"/>
      <c r="BVA19" s="375"/>
      <c r="BVB19" s="376"/>
      <c r="BVC19" s="375"/>
      <c r="BVD19" s="376"/>
      <c r="BVE19" s="375"/>
      <c r="BVF19" s="375"/>
      <c r="BVG19" s="375"/>
      <c r="BVH19" s="375"/>
      <c r="BVI19" s="376"/>
      <c r="BVJ19" s="375"/>
      <c r="BVK19" s="376"/>
      <c r="BVL19" s="375"/>
      <c r="BVM19" s="375"/>
      <c r="BVN19" s="375"/>
      <c r="BVO19" s="375"/>
      <c r="BVP19" s="376"/>
      <c r="BVQ19" s="375"/>
      <c r="BVR19" s="376"/>
      <c r="BVS19" s="375"/>
      <c r="BVT19" s="375"/>
      <c r="BVU19" s="375"/>
      <c r="BVV19" s="375"/>
      <c r="BVW19" s="376"/>
      <c r="BVX19" s="375"/>
      <c r="BVY19" s="376"/>
      <c r="BVZ19" s="375"/>
      <c r="BWA19" s="375"/>
      <c r="BWB19" s="375"/>
      <c r="BWC19" s="375"/>
      <c r="BWD19" s="376"/>
      <c r="BWE19" s="375"/>
      <c r="BWF19" s="376"/>
      <c r="BWG19" s="375"/>
      <c r="BWH19" s="375"/>
      <c r="BWI19" s="375"/>
      <c r="BWJ19" s="375"/>
      <c r="BWK19" s="376"/>
      <c r="BWL19" s="375"/>
      <c r="BWM19" s="376"/>
      <c r="BWN19" s="375"/>
      <c r="BWO19" s="375"/>
      <c r="BWP19" s="375"/>
      <c r="BWQ19" s="375"/>
      <c r="BWR19" s="376"/>
      <c r="BWS19" s="375"/>
      <c r="BWT19" s="376"/>
      <c r="BWU19" s="375"/>
      <c r="BWV19" s="375"/>
      <c r="BWW19" s="375"/>
      <c r="BWX19" s="375"/>
      <c r="BWY19" s="376"/>
      <c r="BWZ19" s="375"/>
      <c r="BXA19" s="376"/>
      <c r="BXB19" s="375"/>
      <c r="BXC19" s="375"/>
      <c r="BXD19" s="375"/>
      <c r="BXE19" s="375"/>
      <c r="BXF19" s="376"/>
      <c r="BXG19" s="375"/>
      <c r="BXH19" s="376"/>
      <c r="BXI19" s="375"/>
      <c r="BXJ19" s="375"/>
      <c r="BXK19" s="375"/>
      <c r="BXL19" s="375"/>
      <c r="BXM19" s="376"/>
      <c r="BXN19" s="375"/>
      <c r="BXO19" s="376"/>
      <c r="BXP19" s="375"/>
      <c r="BXQ19" s="375"/>
      <c r="BXR19" s="375"/>
      <c r="BXS19" s="375"/>
      <c r="BXT19" s="376"/>
      <c r="BXU19" s="375"/>
      <c r="BXV19" s="376"/>
      <c r="BXW19" s="375"/>
      <c r="BXX19" s="375"/>
      <c r="BXY19" s="375"/>
      <c r="BXZ19" s="375"/>
      <c r="BYA19" s="376"/>
      <c r="BYB19" s="375"/>
      <c r="BYC19" s="376"/>
      <c r="BYD19" s="375"/>
      <c r="BYE19" s="375"/>
      <c r="BYF19" s="375"/>
      <c r="BYG19" s="375"/>
      <c r="BYH19" s="376"/>
      <c r="BYI19" s="375"/>
      <c r="BYJ19" s="376"/>
      <c r="BYK19" s="375"/>
      <c r="BYL19" s="375"/>
      <c r="BYM19" s="375"/>
      <c r="BYN19" s="375"/>
      <c r="BYO19" s="376"/>
      <c r="BYP19" s="375"/>
      <c r="BYQ19" s="376"/>
      <c r="BYR19" s="375"/>
      <c r="BYS19" s="375"/>
      <c r="BYT19" s="375"/>
      <c r="BYU19" s="375"/>
      <c r="BYV19" s="376"/>
      <c r="BYW19" s="375"/>
      <c r="BYX19" s="376"/>
      <c r="BYY19" s="375"/>
      <c r="BYZ19" s="375"/>
      <c r="BZA19" s="375"/>
      <c r="BZB19" s="375"/>
      <c r="BZC19" s="376"/>
      <c r="BZD19" s="375"/>
      <c r="BZE19" s="376"/>
      <c r="BZF19" s="375"/>
      <c r="BZG19" s="375"/>
      <c r="BZH19" s="375"/>
      <c r="BZI19" s="375"/>
      <c r="BZJ19" s="376"/>
      <c r="BZK19" s="375"/>
      <c r="BZL19" s="376"/>
      <c r="BZM19" s="375"/>
      <c r="BZN19" s="375"/>
      <c r="BZO19" s="375"/>
      <c r="BZP19" s="375"/>
      <c r="BZQ19" s="376"/>
      <c r="BZR19" s="375"/>
      <c r="BZS19" s="376"/>
      <c r="BZT19" s="375"/>
      <c r="BZU19" s="375"/>
      <c r="BZV19" s="375"/>
      <c r="BZW19" s="375"/>
      <c r="BZX19" s="376"/>
      <c r="BZY19" s="375"/>
      <c r="BZZ19" s="376"/>
      <c r="CAA19" s="375"/>
      <c r="CAB19" s="375"/>
      <c r="CAC19" s="375"/>
      <c r="CAD19" s="375"/>
      <c r="CAE19" s="376"/>
      <c r="CAF19" s="375"/>
      <c r="CAG19" s="376"/>
      <c r="CAH19" s="375"/>
      <c r="CAI19" s="375"/>
      <c r="CAJ19" s="375"/>
      <c r="CAK19" s="375"/>
      <c r="CAL19" s="376"/>
      <c r="CAM19" s="375"/>
      <c r="CAN19" s="376"/>
      <c r="CAO19" s="375"/>
      <c r="CAP19" s="375"/>
      <c r="CAQ19" s="375"/>
      <c r="CAR19" s="375"/>
      <c r="CAS19" s="376"/>
      <c r="CAT19" s="375"/>
      <c r="CAU19" s="376"/>
      <c r="CAV19" s="375"/>
      <c r="CAW19" s="375"/>
      <c r="CAX19" s="375"/>
      <c r="CAY19" s="375"/>
      <c r="CAZ19" s="376"/>
      <c r="CBA19" s="375"/>
      <c r="CBB19" s="376"/>
      <c r="CBC19" s="375"/>
      <c r="CBD19" s="375"/>
      <c r="CBE19" s="375"/>
      <c r="CBF19" s="375"/>
      <c r="CBG19" s="376"/>
      <c r="CBH19" s="375"/>
      <c r="CBI19" s="376"/>
      <c r="CBJ19" s="375"/>
      <c r="CBK19" s="375"/>
      <c r="CBL19" s="375"/>
      <c r="CBM19" s="375"/>
      <c r="CBN19" s="376"/>
      <c r="CBO19" s="375"/>
      <c r="CBP19" s="376"/>
      <c r="CBQ19" s="375"/>
      <c r="CBR19" s="375"/>
      <c r="CBS19" s="375"/>
      <c r="CBT19" s="375"/>
      <c r="CBU19" s="376"/>
      <c r="CBV19" s="375"/>
      <c r="CBW19" s="376"/>
      <c r="CBX19" s="375"/>
      <c r="CBY19" s="375"/>
      <c r="CBZ19" s="375"/>
      <c r="CCA19" s="375"/>
      <c r="CCB19" s="376"/>
      <c r="CCC19" s="375"/>
      <c r="CCD19" s="376"/>
      <c r="CCE19" s="375"/>
      <c r="CCF19" s="375"/>
      <c r="CCG19" s="375"/>
      <c r="CCH19" s="375"/>
      <c r="CCI19" s="376"/>
      <c r="CCJ19" s="375"/>
      <c r="CCK19" s="376"/>
      <c r="CCL19" s="375"/>
      <c r="CCM19" s="375"/>
      <c r="CCN19" s="375"/>
      <c r="CCO19" s="375"/>
      <c r="CCP19" s="376"/>
      <c r="CCQ19" s="375"/>
      <c r="CCR19" s="376"/>
      <c r="CCS19" s="375"/>
      <c r="CCT19" s="375"/>
      <c r="CCU19" s="375"/>
      <c r="CCV19" s="375"/>
      <c r="CCW19" s="376"/>
      <c r="CCX19" s="375"/>
      <c r="CCY19" s="376"/>
      <c r="CCZ19" s="375"/>
      <c r="CDA19" s="375"/>
      <c r="CDB19" s="375"/>
      <c r="CDC19" s="375"/>
      <c r="CDD19" s="376"/>
      <c r="CDE19" s="375"/>
      <c r="CDF19" s="376"/>
      <c r="CDG19" s="375"/>
      <c r="CDH19" s="375"/>
      <c r="CDI19" s="375"/>
      <c r="CDJ19" s="375"/>
      <c r="CDK19" s="376"/>
      <c r="CDL19" s="375"/>
      <c r="CDM19" s="376"/>
      <c r="CDN19" s="375"/>
      <c r="CDO19" s="375"/>
      <c r="CDP19" s="375"/>
      <c r="CDQ19" s="375"/>
      <c r="CDR19" s="376"/>
      <c r="CDS19" s="375"/>
      <c r="CDT19" s="376"/>
      <c r="CDU19" s="375"/>
      <c r="CDV19" s="375"/>
      <c r="CDW19" s="375"/>
      <c r="CDX19" s="375"/>
      <c r="CDY19" s="376"/>
      <c r="CDZ19" s="375"/>
      <c r="CEA19" s="376"/>
      <c r="CEB19" s="375"/>
      <c r="CEC19" s="375"/>
      <c r="CED19" s="375"/>
      <c r="CEE19" s="375"/>
      <c r="CEF19" s="376"/>
      <c r="CEG19" s="375"/>
      <c r="CEH19" s="376"/>
      <c r="CEI19" s="375"/>
      <c r="CEJ19" s="375"/>
      <c r="CEK19" s="375"/>
      <c r="CEL19" s="375"/>
      <c r="CEM19" s="376"/>
      <c r="CEN19" s="375"/>
      <c r="CEO19" s="376"/>
      <c r="CEP19" s="375"/>
      <c r="CEQ19" s="375"/>
      <c r="CER19" s="375"/>
      <c r="CES19" s="375"/>
      <c r="CET19" s="376"/>
      <c r="CEU19" s="375"/>
      <c r="CEV19" s="376"/>
      <c r="CEW19" s="375"/>
      <c r="CEX19" s="375"/>
      <c r="CEY19" s="375"/>
      <c r="CEZ19" s="375"/>
      <c r="CFA19" s="376"/>
      <c r="CFB19" s="375"/>
      <c r="CFC19" s="376"/>
      <c r="CFD19" s="375"/>
      <c r="CFE19" s="375"/>
      <c r="CFF19" s="375"/>
      <c r="CFG19" s="375"/>
      <c r="CFH19" s="376"/>
      <c r="CFI19" s="375"/>
      <c r="CFJ19" s="376"/>
      <c r="CFK19" s="375"/>
      <c r="CFL19" s="375"/>
      <c r="CFM19" s="375"/>
      <c r="CFN19" s="375"/>
      <c r="CFO19" s="376"/>
      <c r="CFP19" s="375"/>
      <c r="CFQ19" s="376"/>
      <c r="CFR19" s="375"/>
      <c r="CFS19" s="375"/>
      <c r="CFT19" s="375"/>
      <c r="CFU19" s="375"/>
      <c r="CFV19" s="376"/>
      <c r="CFW19" s="375"/>
      <c r="CFX19" s="376"/>
      <c r="CFY19" s="375"/>
      <c r="CFZ19" s="375"/>
      <c r="CGA19" s="375"/>
      <c r="CGB19" s="375"/>
      <c r="CGC19" s="376"/>
      <c r="CGD19" s="375"/>
      <c r="CGE19" s="376"/>
      <c r="CGF19" s="375"/>
      <c r="CGG19" s="375"/>
      <c r="CGH19" s="375"/>
      <c r="CGI19" s="375"/>
      <c r="CGJ19" s="376"/>
      <c r="CGK19" s="375"/>
      <c r="CGL19" s="376"/>
      <c r="CGM19" s="375"/>
      <c r="CGN19" s="375"/>
      <c r="CGO19" s="375"/>
      <c r="CGP19" s="375"/>
      <c r="CGQ19" s="376"/>
      <c r="CGR19" s="375"/>
      <c r="CGS19" s="376"/>
      <c r="CGT19" s="375"/>
      <c r="CGU19" s="375"/>
      <c r="CGV19" s="375"/>
      <c r="CGW19" s="375"/>
      <c r="CGX19" s="376"/>
      <c r="CGY19" s="375"/>
      <c r="CGZ19" s="376"/>
      <c r="CHA19" s="375"/>
      <c r="CHB19" s="375"/>
      <c r="CHC19" s="375"/>
      <c r="CHD19" s="375"/>
      <c r="CHE19" s="376"/>
      <c r="CHF19" s="375"/>
      <c r="CHG19" s="376"/>
      <c r="CHH19" s="375"/>
      <c r="CHI19" s="375"/>
      <c r="CHJ19" s="375"/>
      <c r="CHK19" s="375"/>
      <c r="CHL19" s="376"/>
      <c r="CHM19" s="375"/>
      <c r="CHN19" s="376"/>
      <c r="CHO19" s="375"/>
      <c r="CHP19" s="375"/>
      <c r="CHQ19" s="375"/>
      <c r="CHR19" s="375"/>
      <c r="CHS19" s="376"/>
      <c r="CHT19" s="375"/>
      <c r="CHU19" s="376"/>
      <c r="CHV19" s="375"/>
      <c r="CHW19" s="375"/>
      <c r="CHX19" s="375"/>
      <c r="CHY19" s="375"/>
      <c r="CHZ19" s="376"/>
      <c r="CIA19" s="375"/>
      <c r="CIB19" s="376"/>
      <c r="CIC19" s="375"/>
      <c r="CID19" s="375"/>
      <c r="CIE19" s="375"/>
      <c r="CIF19" s="375"/>
      <c r="CIG19" s="376"/>
      <c r="CIH19" s="375"/>
      <c r="CII19" s="376"/>
      <c r="CIJ19" s="375"/>
      <c r="CIK19" s="375"/>
      <c r="CIL19" s="375"/>
      <c r="CIM19" s="375"/>
      <c r="CIN19" s="376"/>
      <c r="CIO19" s="375"/>
      <c r="CIP19" s="376"/>
      <c r="CIQ19" s="375"/>
      <c r="CIR19" s="375"/>
      <c r="CIS19" s="375"/>
      <c r="CIT19" s="375"/>
      <c r="CIU19" s="376"/>
      <c r="CIV19" s="375"/>
      <c r="CIW19" s="376"/>
      <c r="CIX19" s="375"/>
      <c r="CIY19" s="375"/>
      <c r="CIZ19" s="375"/>
      <c r="CJA19" s="375"/>
      <c r="CJB19" s="376"/>
      <c r="CJC19" s="375"/>
      <c r="CJD19" s="376"/>
      <c r="CJE19" s="375"/>
      <c r="CJF19" s="375"/>
      <c r="CJG19" s="375"/>
      <c r="CJH19" s="375"/>
      <c r="CJI19" s="376"/>
      <c r="CJJ19" s="375"/>
      <c r="CJK19" s="376"/>
      <c r="CJL19" s="375"/>
      <c r="CJM19" s="375"/>
      <c r="CJN19" s="375"/>
      <c r="CJO19" s="375"/>
      <c r="CJP19" s="376"/>
      <c r="CJQ19" s="375"/>
      <c r="CJR19" s="376"/>
      <c r="CJS19" s="375"/>
      <c r="CJT19" s="375"/>
      <c r="CJU19" s="375"/>
      <c r="CJV19" s="375"/>
      <c r="CJW19" s="376"/>
      <c r="CJX19" s="375"/>
      <c r="CJY19" s="376"/>
      <c r="CJZ19" s="375"/>
      <c r="CKA19" s="375"/>
      <c r="CKB19" s="375"/>
      <c r="CKC19" s="375"/>
      <c r="CKD19" s="376"/>
      <c r="CKE19" s="375"/>
      <c r="CKF19" s="376"/>
      <c r="CKG19" s="375"/>
      <c r="CKH19" s="375"/>
      <c r="CKI19" s="375"/>
      <c r="CKJ19" s="375"/>
      <c r="CKK19" s="376"/>
      <c r="CKL19" s="375"/>
      <c r="CKM19" s="376"/>
      <c r="CKN19" s="375"/>
      <c r="CKO19" s="375"/>
      <c r="CKP19" s="375"/>
      <c r="CKQ19" s="375"/>
      <c r="CKR19" s="376"/>
      <c r="CKS19" s="375"/>
      <c r="CKT19" s="376"/>
      <c r="CKU19" s="375"/>
      <c r="CKV19" s="375"/>
      <c r="CKW19" s="375"/>
      <c r="CKX19" s="375"/>
      <c r="CKY19" s="376"/>
      <c r="CKZ19" s="375"/>
      <c r="CLA19" s="376"/>
      <c r="CLB19" s="375"/>
      <c r="CLC19" s="375"/>
      <c r="CLD19" s="375"/>
      <c r="CLE19" s="375"/>
      <c r="CLF19" s="376"/>
      <c r="CLG19" s="375"/>
      <c r="CLH19" s="376"/>
      <c r="CLI19" s="375"/>
      <c r="CLJ19" s="375"/>
      <c r="CLK19" s="375"/>
      <c r="CLL19" s="375"/>
      <c r="CLM19" s="376"/>
      <c r="CLN19" s="375"/>
      <c r="CLO19" s="376"/>
      <c r="CLP19" s="375"/>
      <c r="CLQ19" s="375"/>
      <c r="CLR19" s="375"/>
      <c r="CLS19" s="375"/>
      <c r="CLT19" s="376"/>
      <c r="CLU19" s="375"/>
      <c r="CLV19" s="376"/>
      <c r="CLW19" s="375"/>
      <c r="CLX19" s="375"/>
      <c r="CLY19" s="375"/>
      <c r="CLZ19" s="375"/>
      <c r="CMA19" s="376"/>
      <c r="CMB19" s="375"/>
      <c r="CMC19" s="376"/>
      <c r="CMD19" s="375"/>
      <c r="CME19" s="375"/>
      <c r="CMF19" s="375"/>
      <c r="CMG19" s="375"/>
      <c r="CMH19" s="376"/>
      <c r="CMI19" s="375"/>
      <c r="CMJ19" s="376"/>
      <c r="CMK19" s="375"/>
      <c r="CML19" s="375"/>
      <c r="CMM19" s="375"/>
      <c r="CMN19" s="375"/>
      <c r="CMO19" s="376"/>
      <c r="CMP19" s="375"/>
      <c r="CMQ19" s="376"/>
      <c r="CMR19" s="375"/>
      <c r="CMS19" s="375"/>
      <c r="CMT19" s="375"/>
      <c r="CMU19" s="375"/>
      <c r="CMV19" s="376"/>
      <c r="CMW19" s="375"/>
      <c r="CMX19" s="376"/>
      <c r="CMY19" s="375"/>
      <c r="CMZ19" s="375"/>
      <c r="CNA19" s="375"/>
      <c r="CNB19" s="375"/>
      <c r="CNC19" s="376"/>
      <c r="CND19" s="375"/>
      <c r="CNE19" s="376"/>
      <c r="CNF19" s="375"/>
      <c r="CNG19" s="375"/>
      <c r="CNH19" s="375"/>
      <c r="CNI19" s="375"/>
      <c r="CNJ19" s="376"/>
      <c r="CNK19" s="375"/>
      <c r="CNL19" s="376"/>
      <c r="CNM19" s="375"/>
      <c r="CNN19" s="375"/>
      <c r="CNO19" s="375"/>
      <c r="CNP19" s="375"/>
      <c r="CNQ19" s="376"/>
      <c r="CNR19" s="375"/>
      <c r="CNS19" s="376"/>
      <c r="CNT19" s="375"/>
      <c r="CNU19" s="375"/>
      <c r="CNV19" s="375"/>
      <c r="CNW19" s="375"/>
      <c r="CNX19" s="376"/>
      <c r="CNY19" s="375"/>
      <c r="CNZ19" s="376"/>
      <c r="COA19" s="375"/>
      <c r="COB19" s="375"/>
      <c r="COC19" s="375"/>
      <c r="COD19" s="375"/>
      <c r="COE19" s="376"/>
      <c r="COF19" s="375"/>
      <c r="COG19" s="376"/>
      <c r="COH19" s="375"/>
      <c r="COI19" s="375"/>
      <c r="COJ19" s="375"/>
      <c r="COK19" s="375"/>
      <c r="COL19" s="376"/>
      <c r="COM19" s="375"/>
      <c r="CON19" s="376"/>
      <c r="COO19" s="375"/>
      <c r="COP19" s="375"/>
      <c r="COQ19" s="375"/>
      <c r="COR19" s="375"/>
      <c r="COS19" s="376"/>
      <c r="COT19" s="375"/>
      <c r="COU19" s="376"/>
      <c r="COV19" s="375"/>
      <c r="COW19" s="375"/>
      <c r="COX19" s="375"/>
      <c r="COY19" s="375"/>
      <c r="COZ19" s="376"/>
      <c r="CPA19" s="375"/>
      <c r="CPB19" s="376"/>
      <c r="CPC19" s="375"/>
      <c r="CPD19" s="375"/>
      <c r="CPE19" s="375"/>
      <c r="CPF19" s="375"/>
      <c r="CPG19" s="376"/>
      <c r="CPH19" s="375"/>
      <c r="CPI19" s="376"/>
      <c r="CPJ19" s="375"/>
      <c r="CPK19" s="375"/>
      <c r="CPL19" s="375"/>
      <c r="CPM19" s="375"/>
      <c r="CPN19" s="376"/>
      <c r="CPO19" s="375"/>
      <c r="CPP19" s="376"/>
      <c r="CPQ19" s="375"/>
      <c r="CPR19" s="375"/>
      <c r="CPS19" s="375"/>
      <c r="CPT19" s="375"/>
      <c r="CPU19" s="376"/>
      <c r="CPV19" s="375"/>
      <c r="CPW19" s="376"/>
      <c r="CPX19" s="375"/>
      <c r="CPY19" s="375"/>
      <c r="CPZ19" s="375"/>
      <c r="CQA19" s="375"/>
      <c r="CQB19" s="376"/>
      <c r="CQC19" s="375"/>
      <c r="CQD19" s="376"/>
      <c r="CQE19" s="375"/>
      <c r="CQF19" s="375"/>
      <c r="CQG19" s="375"/>
      <c r="CQH19" s="375"/>
      <c r="CQI19" s="376"/>
      <c r="CQJ19" s="375"/>
      <c r="CQK19" s="376"/>
      <c r="CQL19" s="375"/>
      <c r="CQM19" s="375"/>
      <c r="CQN19" s="375"/>
      <c r="CQO19" s="375"/>
      <c r="CQP19" s="376"/>
      <c r="CQQ19" s="375"/>
      <c r="CQR19" s="376"/>
      <c r="CQS19" s="375"/>
      <c r="CQT19" s="375"/>
      <c r="CQU19" s="375"/>
      <c r="CQV19" s="375"/>
      <c r="CQW19" s="376"/>
      <c r="CQX19" s="375"/>
      <c r="CQY19" s="376"/>
      <c r="CQZ19" s="375"/>
      <c r="CRA19" s="375"/>
      <c r="CRB19" s="375"/>
      <c r="CRC19" s="375"/>
      <c r="CRD19" s="376"/>
      <c r="CRE19" s="375"/>
      <c r="CRF19" s="376"/>
      <c r="CRG19" s="375"/>
      <c r="CRH19" s="375"/>
      <c r="CRI19" s="375"/>
      <c r="CRJ19" s="375"/>
      <c r="CRK19" s="376"/>
      <c r="CRL19" s="375"/>
      <c r="CRM19" s="376"/>
      <c r="CRN19" s="375"/>
      <c r="CRO19" s="375"/>
      <c r="CRP19" s="375"/>
      <c r="CRQ19" s="375"/>
      <c r="CRR19" s="376"/>
      <c r="CRS19" s="375"/>
      <c r="CRT19" s="376"/>
      <c r="CRU19" s="375"/>
      <c r="CRV19" s="375"/>
      <c r="CRW19" s="375"/>
      <c r="CRX19" s="375"/>
      <c r="CRY19" s="376"/>
      <c r="CRZ19" s="375"/>
      <c r="CSA19" s="376"/>
      <c r="CSB19" s="375"/>
      <c r="CSC19" s="375"/>
      <c r="CSD19" s="375"/>
      <c r="CSE19" s="375"/>
      <c r="CSF19" s="376"/>
      <c r="CSG19" s="375"/>
      <c r="CSH19" s="376"/>
      <c r="CSI19" s="375"/>
      <c r="CSJ19" s="375"/>
      <c r="CSK19" s="375"/>
      <c r="CSL19" s="375"/>
      <c r="CSM19" s="376"/>
      <c r="CSN19" s="375"/>
      <c r="CSO19" s="376"/>
      <c r="CSP19" s="375"/>
      <c r="CSQ19" s="375"/>
      <c r="CSR19" s="375"/>
      <c r="CSS19" s="375"/>
      <c r="CST19" s="376"/>
      <c r="CSU19" s="375"/>
      <c r="CSV19" s="376"/>
      <c r="CSW19" s="375"/>
      <c r="CSX19" s="375"/>
      <c r="CSY19" s="375"/>
      <c r="CSZ19" s="375"/>
      <c r="CTA19" s="376"/>
      <c r="CTB19" s="375"/>
      <c r="CTC19" s="376"/>
      <c r="CTD19" s="375"/>
      <c r="CTE19" s="375"/>
      <c r="CTF19" s="375"/>
      <c r="CTG19" s="375"/>
      <c r="CTH19" s="376"/>
      <c r="CTI19" s="375"/>
      <c r="CTJ19" s="376"/>
      <c r="CTK19" s="375"/>
      <c r="CTL19" s="375"/>
      <c r="CTM19" s="375"/>
      <c r="CTN19" s="375"/>
      <c r="CTO19" s="376"/>
      <c r="CTP19" s="375"/>
      <c r="CTQ19" s="376"/>
      <c r="CTR19" s="375"/>
      <c r="CTS19" s="375"/>
      <c r="CTT19" s="375"/>
      <c r="CTU19" s="375"/>
      <c r="CTV19" s="376"/>
      <c r="CTW19" s="375"/>
      <c r="CTX19" s="376"/>
      <c r="CTY19" s="375"/>
      <c r="CTZ19" s="375"/>
      <c r="CUA19" s="375"/>
      <c r="CUB19" s="375"/>
      <c r="CUC19" s="376"/>
      <c r="CUD19" s="375"/>
      <c r="CUE19" s="376"/>
      <c r="CUF19" s="375"/>
      <c r="CUG19" s="375"/>
      <c r="CUH19" s="375"/>
      <c r="CUI19" s="375"/>
      <c r="CUJ19" s="376"/>
      <c r="CUK19" s="375"/>
      <c r="CUL19" s="376"/>
      <c r="CUM19" s="375"/>
      <c r="CUN19" s="375"/>
      <c r="CUO19" s="375"/>
      <c r="CUP19" s="375"/>
      <c r="CUQ19" s="376"/>
      <c r="CUR19" s="375"/>
      <c r="CUS19" s="376"/>
      <c r="CUT19" s="375"/>
      <c r="CUU19" s="375"/>
      <c r="CUV19" s="375"/>
      <c r="CUW19" s="375"/>
      <c r="CUX19" s="376"/>
      <c r="CUY19" s="375"/>
      <c r="CUZ19" s="376"/>
      <c r="CVA19" s="375"/>
      <c r="CVB19" s="375"/>
      <c r="CVC19" s="375"/>
      <c r="CVD19" s="375"/>
      <c r="CVE19" s="376"/>
      <c r="CVF19" s="375"/>
      <c r="CVG19" s="376"/>
      <c r="CVH19" s="375"/>
      <c r="CVI19" s="375"/>
      <c r="CVJ19" s="375"/>
      <c r="CVK19" s="375"/>
      <c r="CVL19" s="376"/>
      <c r="CVM19" s="375"/>
      <c r="CVN19" s="376"/>
      <c r="CVO19" s="375"/>
      <c r="CVP19" s="375"/>
      <c r="CVQ19" s="375"/>
      <c r="CVR19" s="375"/>
      <c r="CVS19" s="376"/>
      <c r="CVT19" s="375"/>
      <c r="CVU19" s="376"/>
      <c r="CVV19" s="375"/>
      <c r="CVW19" s="375"/>
      <c r="CVX19" s="375"/>
      <c r="CVY19" s="375"/>
      <c r="CVZ19" s="376"/>
      <c r="CWA19" s="375"/>
      <c r="CWB19" s="376"/>
      <c r="CWC19" s="375"/>
      <c r="CWD19" s="375"/>
      <c r="CWE19" s="375"/>
      <c r="CWF19" s="375"/>
      <c r="CWG19" s="376"/>
      <c r="CWH19" s="375"/>
      <c r="CWI19" s="376"/>
      <c r="CWJ19" s="375"/>
      <c r="CWK19" s="375"/>
      <c r="CWL19" s="375"/>
      <c r="CWM19" s="375"/>
      <c r="CWN19" s="376"/>
      <c r="CWO19" s="375"/>
      <c r="CWP19" s="376"/>
      <c r="CWQ19" s="375"/>
      <c r="CWR19" s="375"/>
      <c r="CWS19" s="375"/>
      <c r="CWT19" s="375"/>
      <c r="CWU19" s="376"/>
      <c r="CWV19" s="375"/>
      <c r="CWW19" s="376"/>
      <c r="CWX19" s="375"/>
      <c r="CWY19" s="375"/>
      <c r="CWZ19" s="375"/>
      <c r="CXA19" s="375"/>
      <c r="CXB19" s="376"/>
      <c r="CXC19" s="375"/>
      <c r="CXD19" s="376"/>
      <c r="CXE19" s="375"/>
      <c r="CXF19" s="375"/>
      <c r="CXG19" s="375"/>
      <c r="CXH19" s="375"/>
      <c r="CXI19" s="376"/>
      <c r="CXJ19" s="375"/>
      <c r="CXK19" s="376"/>
      <c r="CXL19" s="375"/>
      <c r="CXM19" s="375"/>
      <c r="CXN19" s="375"/>
      <c r="CXO19" s="375"/>
      <c r="CXP19" s="376"/>
      <c r="CXQ19" s="375"/>
      <c r="CXR19" s="376"/>
      <c r="CXS19" s="375"/>
      <c r="CXT19" s="375"/>
      <c r="CXU19" s="375"/>
      <c r="CXV19" s="375"/>
      <c r="CXW19" s="376"/>
      <c r="CXX19" s="375"/>
      <c r="CXY19" s="376"/>
      <c r="CXZ19" s="375"/>
      <c r="CYA19" s="375"/>
      <c r="CYB19" s="375"/>
      <c r="CYC19" s="375"/>
      <c r="CYD19" s="376"/>
      <c r="CYE19" s="375"/>
      <c r="CYF19" s="376"/>
      <c r="CYG19" s="375"/>
      <c r="CYH19" s="375"/>
      <c r="CYI19" s="375"/>
      <c r="CYJ19" s="375"/>
      <c r="CYK19" s="376"/>
      <c r="CYL19" s="375"/>
      <c r="CYM19" s="376"/>
      <c r="CYN19" s="375"/>
      <c r="CYO19" s="375"/>
      <c r="CYP19" s="375"/>
      <c r="CYQ19" s="375"/>
      <c r="CYR19" s="376"/>
      <c r="CYS19" s="375"/>
      <c r="CYT19" s="376"/>
      <c r="CYU19" s="375"/>
      <c r="CYV19" s="375"/>
      <c r="CYW19" s="375"/>
      <c r="CYX19" s="375"/>
      <c r="CYY19" s="376"/>
      <c r="CYZ19" s="375"/>
      <c r="CZA19" s="376"/>
      <c r="CZB19" s="375"/>
      <c r="CZC19" s="375"/>
      <c r="CZD19" s="375"/>
      <c r="CZE19" s="375"/>
      <c r="CZF19" s="376"/>
      <c r="CZG19" s="375"/>
      <c r="CZH19" s="376"/>
      <c r="CZI19" s="375"/>
      <c r="CZJ19" s="375"/>
      <c r="CZK19" s="375"/>
      <c r="CZL19" s="375"/>
      <c r="CZM19" s="376"/>
      <c r="CZN19" s="375"/>
      <c r="CZO19" s="376"/>
      <c r="CZP19" s="375"/>
      <c r="CZQ19" s="375"/>
      <c r="CZR19" s="375"/>
      <c r="CZS19" s="375"/>
      <c r="CZT19" s="376"/>
      <c r="CZU19" s="375"/>
      <c r="CZV19" s="376"/>
      <c r="CZW19" s="375"/>
      <c r="CZX19" s="375"/>
      <c r="CZY19" s="375"/>
      <c r="CZZ19" s="375"/>
      <c r="DAA19" s="376"/>
      <c r="DAB19" s="375"/>
      <c r="DAC19" s="376"/>
      <c r="DAD19" s="375"/>
      <c r="DAE19" s="375"/>
      <c r="DAF19" s="375"/>
      <c r="DAG19" s="375"/>
      <c r="DAH19" s="376"/>
      <c r="DAI19" s="375"/>
      <c r="DAJ19" s="376"/>
      <c r="DAK19" s="375"/>
      <c r="DAL19" s="375"/>
      <c r="DAM19" s="375"/>
      <c r="DAN19" s="375"/>
      <c r="DAO19" s="376"/>
      <c r="DAP19" s="375"/>
      <c r="DAQ19" s="376"/>
      <c r="DAR19" s="375"/>
      <c r="DAS19" s="375"/>
      <c r="DAT19" s="375"/>
      <c r="DAU19" s="375"/>
      <c r="DAV19" s="376"/>
      <c r="DAW19" s="375"/>
      <c r="DAX19" s="376"/>
      <c r="DAY19" s="375"/>
      <c r="DAZ19" s="375"/>
      <c r="DBA19" s="375"/>
      <c r="DBB19" s="375"/>
      <c r="DBC19" s="376"/>
      <c r="DBD19" s="375"/>
      <c r="DBE19" s="376"/>
      <c r="DBF19" s="375"/>
      <c r="DBG19" s="375"/>
      <c r="DBH19" s="375"/>
      <c r="DBI19" s="375"/>
      <c r="DBJ19" s="376"/>
      <c r="DBK19" s="375"/>
      <c r="DBL19" s="376"/>
      <c r="DBM19" s="375"/>
      <c r="DBN19" s="375"/>
      <c r="DBO19" s="375"/>
      <c r="DBP19" s="375"/>
      <c r="DBQ19" s="376"/>
      <c r="DBR19" s="375"/>
      <c r="DBS19" s="376"/>
      <c r="DBT19" s="375"/>
      <c r="DBU19" s="375"/>
      <c r="DBV19" s="375"/>
      <c r="DBW19" s="375"/>
      <c r="DBX19" s="376"/>
      <c r="DBY19" s="375"/>
      <c r="DBZ19" s="376"/>
      <c r="DCA19" s="375"/>
      <c r="DCB19" s="375"/>
      <c r="DCC19" s="375"/>
      <c r="DCD19" s="375"/>
      <c r="DCE19" s="376"/>
      <c r="DCF19" s="375"/>
      <c r="DCG19" s="376"/>
      <c r="DCH19" s="375"/>
      <c r="DCI19" s="375"/>
      <c r="DCJ19" s="375"/>
      <c r="DCK19" s="375"/>
      <c r="DCL19" s="376"/>
      <c r="DCM19" s="375"/>
      <c r="DCN19" s="376"/>
      <c r="DCO19" s="375"/>
      <c r="DCP19" s="375"/>
      <c r="DCQ19" s="375"/>
      <c r="DCR19" s="375"/>
      <c r="DCS19" s="376"/>
      <c r="DCT19" s="375"/>
      <c r="DCU19" s="376"/>
      <c r="DCV19" s="375"/>
      <c r="DCW19" s="375"/>
      <c r="DCX19" s="375"/>
      <c r="DCY19" s="375"/>
      <c r="DCZ19" s="376"/>
      <c r="DDA19" s="375"/>
      <c r="DDB19" s="376"/>
      <c r="DDC19" s="375"/>
      <c r="DDD19" s="375"/>
      <c r="DDE19" s="375"/>
      <c r="DDF19" s="375"/>
      <c r="DDG19" s="376"/>
      <c r="DDH19" s="375"/>
      <c r="DDI19" s="376"/>
      <c r="DDJ19" s="375"/>
      <c r="DDK19" s="375"/>
      <c r="DDL19" s="375"/>
      <c r="DDM19" s="375"/>
      <c r="DDN19" s="376"/>
      <c r="DDO19" s="375"/>
      <c r="DDP19" s="376"/>
      <c r="DDQ19" s="375"/>
      <c r="DDR19" s="375"/>
      <c r="DDS19" s="375"/>
      <c r="DDT19" s="375"/>
      <c r="DDU19" s="376"/>
      <c r="DDV19" s="375"/>
      <c r="DDW19" s="376"/>
      <c r="DDX19" s="375"/>
      <c r="DDY19" s="375"/>
      <c r="DDZ19" s="375"/>
      <c r="DEA19" s="375"/>
      <c r="DEB19" s="376"/>
      <c r="DEC19" s="375"/>
      <c r="DED19" s="376"/>
      <c r="DEE19" s="375"/>
      <c r="DEF19" s="375"/>
      <c r="DEG19" s="375"/>
      <c r="DEH19" s="375"/>
      <c r="DEI19" s="376"/>
      <c r="DEJ19" s="375"/>
      <c r="DEK19" s="376"/>
      <c r="DEL19" s="375"/>
      <c r="DEM19" s="375"/>
      <c r="DEN19" s="375"/>
      <c r="DEO19" s="375"/>
      <c r="DEP19" s="376"/>
      <c r="DEQ19" s="375"/>
      <c r="DER19" s="376"/>
      <c r="DES19" s="375"/>
      <c r="DET19" s="375"/>
      <c r="DEU19" s="375"/>
      <c r="DEV19" s="375"/>
      <c r="DEW19" s="376"/>
      <c r="DEX19" s="375"/>
      <c r="DEY19" s="376"/>
      <c r="DEZ19" s="375"/>
      <c r="DFA19" s="375"/>
      <c r="DFB19" s="375"/>
      <c r="DFC19" s="375"/>
      <c r="DFD19" s="376"/>
      <c r="DFE19" s="375"/>
      <c r="DFF19" s="376"/>
      <c r="DFG19" s="375"/>
      <c r="DFH19" s="375"/>
      <c r="DFI19" s="375"/>
      <c r="DFJ19" s="375"/>
      <c r="DFK19" s="376"/>
      <c r="DFL19" s="375"/>
      <c r="DFM19" s="376"/>
      <c r="DFN19" s="375"/>
      <c r="DFO19" s="375"/>
      <c r="DFP19" s="375"/>
      <c r="DFQ19" s="375"/>
      <c r="DFR19" s="376"/>
      <c r="DFS19" s="375"/>
      <c r="DFT19" s="376"/>
      <c r="DFU19" s="375"/>
      <c r="DFV19" s="375"/>
      <c r="DFW19" s="375"/>
      <c r="DFX19" s="375"/>
      <c r="DFY19" s="376"/>
      <c r="DFZ19" s="375"/>
      <c r="DGA19" s="376"/>
      <c r="DGB19" s="375"/>
      <c r="DGC19" s="375"/>
      <c r="DGD19" s="375"/>
      <c r="DGE19" s="375"/>
      <c r="DGF19" s="376"/>
      <c r="DGG19" s="375"/>
      <c r="DGH19" s="376"/>
      <c r="DGI19" s="375"/>
      <c r="DGJ19" s="375"/>
      <c r="DGK19" s="375"/>
      <c r="DGL19" s="375"/>
      <c r="DGM19" s="376"/>
      <c r="DGN19" s="375"/>
      <c r="DGO19" s="376"/>
      <c r="DGP19" s="375"/>
      <c r="DGQ19" s="375"/>
      <c r="DGR19" s="375"/>
      <c r="DGS19" s="375"/>
      <c r="DGT19" s="376"/>
      <c r="DGU19" s="375"/>
      <c r="DGV19" s="376"/>
      <c r="DGW19" s="375"/>
      <c r="DGX19" s="375"/>
      <c r="DGY19" s="375"/>
      <c r="DGZ19" s="375"/>
      <c r="DHA19" s="376"/>
      <c r="DHB19" s="375"/>
      <c r="DHC19" s="376"/>
      <c r="DHD19" s="375"/>
      <c r="DHE19" s="375"/>
      <c r="DHF19" s="375"/>
      <c r="DHG19" s="375"/>
      <c r="DHH19" s="376"/>
      <c r="DHI19" s="375"/>
      <c r="DHJ19" s="376"/>
      <c r="DHK19" s="375"/>
      <c r="DHL19" s="375"/>
      <c r="DHM19" s="375"/>
      <c r="DHN19" s="375"/>
      <c r="DHO19" s="376"/>
      <c r="DHP19" s="375"/>
      <c r="DHQ19" s="376"/>
      <c r="DHR19" s="375"/>
      <c r="DHS19" s="375"/>
      <c r="DHT19" s="375"/>
      <c r="DHU19" s="375"/>
      <c r="DHV19" s="376"/>
      <c r="DHW19" s="375"/>
      <c r="DHX19" s="376"/>
      <c r="DHY19" s="375"/>
      <c r="DHZ19" s="375"/>
      <c r="DIA19" s="375"/>
      <c r="DIB19" s="375"/>
      <c r="DIC19" s="376"/>
      <c r="DID19" s="375"/>
      <c r="DIE19" s="376"/>
      <c r="DIF19" s="375"/>
      <c r="DIG19" s="375"/>
      <c r="DIH19" s="375"/>
      <c r="DII19" s="375"/>
      <c r="DIJ19" s="376"/>
      <c r="DIK19" s="375"/>
      <c r="DIL19" s="376"/>
      <c r="DIM19" s="375"/>
      <c r="DIN19" s="375"/>
      <c r="DIO19" s="375"/>
      <c r="DIP19" s="375"/>
      <c r="DIQ19" s="376"/>
      <c r="DIR19" s="375"/>
      <c r="DIS19" s="376"/>
      <c r="DIT19" s="375"/>
      <c r="DIU19" s="375"/>
      <c r="DIV19" s="375"/>
      <c r="DIW19" s="375"/>
      <c r="DIX19" s="376"/>
      <c r="DIY19" s="375"/>
      <c r="DIZ19" s="376"/>
      <c r="DJA19" s="375"/>
      <c r="DJB19" s="375"/>
      <c r="DJC19" s="375"/>
      <c r="DJD19" s="375"/>
      <c r="DJE19" s="376"/>
      <c r="DJF19" s="375"/>
      <c r="DJG19" s="376"/>
      <c r="DJH19" s="375"/>
      <c r="DJI19" s="375"/>
      <c r="DJJ19" s="375"/>
      <c r="DJK19" s="375"/>
      <c r="DJL19" s="376"/>
      <c r="DJM19" s="375"/>
      <c r="DJN19" s="376"/>
      <c r="DJO19" s="375"/>
      <c r="DJP19" s="375"/>
      <c r="DJQ19" s="375"/>
      <c r="DJR19" s="375"/>
      <c r="DJS19" s="376"/>
      <c r="DJT19" s="375"/>
      <c r="DJU19" s="376"/>
      <c r="DJV19" s="375"/>
      <c r="DJW19" s="375"/>
      <c r="DJX19" s="375"/>
      <c r="DJY19" s="375"/>
      <c r="DJZ19" s="376"/>
      <c r="DKA19" s="375"/>
      <c r="DKB19" s="376"/>
      <c r="DKC19" s="375"/>
      <c r="DKD19" s="375"/>
      <c r="DKE19" s="375"/>
      <c r="DKF19" s="375"/>
      <c r="DKG19" s="376"/>
      <c r="DKH19" s="375"/>
      <c r="DKI19" s="376"/>
      <c r="DKJ19" s="375"/>
      <c r="DKK19" s="375"/>
      <c r="DKL19" s="375"/>
      <c r="DKM19" s="375"/>
      <c r="DKN19" s="376"/>
      <c r="DKO19" s="375"/>
      <c r="DKP19" s="376"/>
      <c r="DKQ19" s="375"/>
      <c r="DKR19" s="375"/>
      <c r="DKS19" s="375"/>
      <c r="DKT19" s="375"/>
      <c r="DKU19" s="376"/>
      <c r="DKV19" s="375"/>
      <c r="DKW19" s="376"/>
      <c r="DKX19" s="375"/>
      <c r="DKY19" s="375"/>
      <c r="DKZ19" s="375"/>
      <c r="DLA19" s="375"/>
      <c r="DLB19" s="376"/>
      <c r="DLC19" s="375"/>
      <c r="DLD19" s="376"/>
      <c r="DLE19" s="375"/>
      <c r="DLF19" s="375"/>
      <c r="DLG19" s="375"/>
      <c r="DLH19" s="375"/>
      <c r="DLI19" s="376"/>
      <c r="DLJ19" s="375"/>
      <c r="DLK19" s="376"/>
      <c r="DLL19" s="375"/>
      <c r="DLM19" s="375"/>
      <c r="DLN19" s="375"/>
      <c r="DLO19" s="375"/>
      <c r="DLP19" s="376"/>
      <c r="DLQ19" s="375"/>
      <c r="DLR19" s="376"/>
      <c r="DLS19" s="375"/>
      <c r="DLT19" s="375"/>
      <c r="DLU19" s="375"/>
      <c r="DLV19" s="375"/>
      <c r="DLW19" s="376"/>
      <c r="DLX19" s="375"/>
      <c r="DLY19" s="376"/>
      <c r="DLZ19" s="375"/>
      <c r="DMA19" s="375"/>
      <c r="DMB19" s="375"/>
      <c r="DMC19" s="375"/>
      <c r="DMD19" s="376"/>
      <c r="DME19" s="375"/>
      <c r="DMF19" s="376"/>
      <c r="DMG19" s="375"/>
      <c r="DMH19" s="375"/>
      <c r="DMI19" s="375"/>
      <c r="DMJ19" s="375"/>
      <c r="DMK19" s="376"/>
      <c r="DML19" s="375"/>
      <c r="DMM19" s="376"/>
      <c r="DMN19" s="375"/>
      <c r="DMO19" s="375"/>
      <c r="DMP19" s="375"/>
      <c r="DMQ19" s="375"/>
      <c r="DMR19" s="376"/>
      <c r="DMS19" s="375"/>
      <c r="DMT19" s="376"/>
      <c r="DMU19" s="375"/>
      <c r="DMV19" s="375"/>
      <c r="DMW19" s="375"/>
      <c r="DMX19" s="375"/>
      <c r="DMY19" s="376"/>
      <c r="DMZ19" s="375"/>
      <c r="DNA19" s="376"/>
      <c r="DNB19" s="375"/>
      <c r="DNC19" s="375"/>
      <c r="DND19" s="375"/>
      <c r="DNE19" s="375"/>
      <c r="DNF19" s="376"/>
      <c r="DNG19" s="375"/>
      <c r="DNH19" s="376"/>
      <c r="DNI19" s="375"/>
      <c r="DNJ19" s="375"/>
      <c r="DNK19" s="375"/>
      <c r="DNL19" s="375"/>
      <c r="DNM19" s="376"/>
      <c r="DNN19" s="375"/>
      <c r="DNO19" s="376"/>
      <c r="DNP19" s="375"/>
      <c r="DNQ19" s="375"/>
      <c r="DNR19" s="375"/>
      <c r="DNS19" s="375"/>
      <c r="DNT19" s="376"/>
      <c r="DNU19" s="375"/>
      <c r="DNV19" s="376"/>
      <c r="DNW19" s="375"/>
      <c r="DNX19" s="375"/>
      <c r="DNY19" s="375"/>
      <c r="DNZ19" s="375"/>
      <c r="DOA19" s="376"/>
      <c r="DOB19" s="375"/>
      <c r="DOC19" s="376"/>
      <c r="DOD19" s="375"/>
      <c r="DOE19" s="375"/>
      <c r="DOF19" s="375"/>
      <c r="DOG19" s="375"/>
      <c r="DOH19" s="376"/>
      <c r="DOI19" s="375"/>
      <c r="DOJ19" s="376"/>
      <c r="DOK19" s="375"/>
      <c r="DOL19" s="375"/>
      <c r="DOM19" s="375"/>
      <c r="DON19" s="375"/>
      <c r="DOO19" s="376"/>
      <c r="DOP19" s="375"/>
      <c r="DOQ19" s="376"/>
      <c r="DOR19" s="375"/>
      <c r="DOS19" s="375"/>
      <c r="DOT19" s="375"/>
      <c r="DOU19" s="375"/>
      <c r="DOV19" s="376"/>
      <c r="DOW19" s="375"/>
      <c r="DOX19" s="376"/>
      <c r="DOY19" s="375"/>
      <c r="DOZ19" s="375"/>
      <c r="DPA19" s="375"/>
      <c r="DPB19" s="375"/>
      <c r="DPC19" s="376"/>
      <c r="DPD19" s="375"/>
      <c r="DPE19" s="376"/>
      <c r="DPF19" s="375"/>
      <c r="DPG19" s="375"/>
      <c r="DPH19" s="375"/>
      <c r="DPI19" s="375"/>
      <c r="DPJ19" s="376"/>
      <c r="DPK19" s="375"/>
      <c r="DPL19" s="376"/>
      <c r="DPM19" s="375"/>
      <c r="DPN19" s="375"/>
      <c r="DPO19" s="375"/>
      <c r="DPP19" s="375"/>
      <c r="DPQ19" s="376"/>
      <c r="DPR19" s="375"/>
      <c r="DPS19" s="376"/>
      <c r="DPT19" s="375"/>
      <c r="DPU19" s="375"/>
      <c r="DPV19" s="375"/>
      <c r="DPW19" s="375"/>
      <c r="DPX19" s="376"/>
      <c r="DPY19" s="375"/>
      <c r="DPZ19" s="376"/>
      <c r="DQA19" s="375"/>
      <c r="DQB19" s="375"/>
      <c r="DQC19" s="375"/>
      <c r="DQD19" s="375"/>
      <c r="DQE19" s="376"/>
      <c r="DQF19" s="375"/>
      <c r="DQG19" s="376"/>
      <c r="DQH19" s="375"/>
      <c r="DQI19" s="375"/>
      <c r="DQJ19" s="375"/>
      <c r="DQK19" s="375"/>
      <c r="DQL19" s="376"/>
      <c r="DQM19" s="375"/>
      <c r="DQN19" s="376"/>
      <c r="DQO19" s="375"/>
      <c r="DQP19" s="375"/>
      <c r="DQQ19" s="375"/>
      <c r="DQR19" s="375"/>
      <c r="DQS19" s="376"/>
      <c r="DQT19" s="375"/>
      <c r="DQU19" s="376"/>
      <c r="DQV19" s="375"/>
      <c r="DQW19" s="375"/>
      <c r="DQX19" s="375"/>
      <c r="DQY19" s="375"/>
      <c r="DQZ19" s="376"/>
      <c r="DRA19" s="375"/>
      <c r="DRB19" s="376"/>
      <c r="DRC19" s="375"/>
      <c r="DRD19" s="375"/>
      <c r="DRE19" s="375"/>
      <c r="DRF19" s="375"/>
      <c r="DRG19" s="376"/>
      <c r="DRH19" s="375"/>
      <c r="DRI19" s="376"/>
      <c r="DRJ19" s="375"/>
      <c r="DRK19" s="375"/>
      <c r="DRL19" s="375"/>
      <c r="DRM19" s="375"/>
      <c r="DRN19" s="376"/>
      <c r="DRO19" s="375"/>
      <c r="DRP19" s="376"/>
      <c r="DRQ19" s="375"/>
      <c r="DRR19" s="375"/>
      <c r="DRS19" s="375"/>
      <c r="DRT19" s="375"/>
      <c r="DRU19" s="376"/>
      <c r="DRV19" s="375"/>
      <c r="DRW19" s="376"/>
      <c r="DRX19" s="375"/>
      <c r="DRY19" s="375"/>
      <c r="DRZ19" s="375"/>
      <c r="DSA19" s="375"/>
      <c r="DSB19" s="376"/>
      <c r="DSC19" s="375"/>
      <c r="DSD19" s="376"/>
      <c r="DSE19" s="375"/>
      <c r="DSF19" s="375"/>
      <c r="DSG19" s="375"/>
      <c r="DSH19" s="375"/>
      <c r="DSI19" s="376"/>
      <c r="DSJ19" s="375"/>
      <c r="DSK19" s="376"/>
      <c r="DSL19" s="375"/>
      <c r="DSM19" s="375"/>
      <c r="DSN19" s="375"/>
      <c r="DSO19" s="375"/>
      <c r="DSP19" s="376"/>
      <c r="DSQ19" s="375"/>
      <c r="DSR19" s="376"/>
      <c r="DSS19" s="375"/>
      <c r="DST19" s="375"/>
      <c r="DSU19" s="375"/>
      <c r="DSV19" s="375"/>
      <c r="DSW19" s="376"/>
      <c r="DSX19" s="375"/>
      <c r="DSY19" s="376"/>
      <c r="DSZ19" s="375"/>
      <c r="DTA19" s="375"/>
      <c r="DTB19" s="375"/>
      <c r="DTC19" s="375"/>
      <c r="DTD19" s="376"/>
      <c r="DTE19" s="375"/>
      <c r="DTF19" s="376"/>
      <c r="DTG19" s="375"/>
      <c r="DTH19" s="375"/>
      <c r="DTI19" s="375"/>
      <c r="DTJ19" s="375"/>
      <c r="DTK19" s="376"/>
      <c r="DTL19" s="375"/>
      <c r="DTM19" s="376"/>
      <c r="DTN19" s="375"/>
      <c r="DTO19" s="375"/>
      <c r="DTP19" s="375"/>
      <c r="DTQ19" s="375"/>
      <c r="DTR19" s="376"/>
      <c r="DTS19" s="375"/>
      <c r="DTT19" s="376"/>
      <c r="DTU19" s="375"/>
      <c r="DTV19" s="375"/>
      <c r="DTW19" s="375"/>
      <c r="DTX19" s="375"/>
      <c r="DTY19" s="376"/>
      <c r="DTZ19" s="375"/>
      <c r="DUA19" s="376"/>
      <c r="DUB19" s="375"/>
      <c r="DUC19" s="375"/>
      <c r="DUD19" s="375"/>
      <c r="DUE19" s="375"/>
      <c r="DUF19" s="376"/>
      <c r="DUG19" s="375"/>
      <c r="DUH19" s="376"/>
      <c r="DUI19" s="375"/>
      <c r="DUJ19" s="375"/>
      <c r="DUK19" s="375"/>
      <c r="DUL19" s="375"/>
      <c r="DUM19" s="376"/>
      <c r="DUN19" s="375"/>
      <c r="DUO19" s="376"/>
      <c r="DUP19" s="375"/>
      <c r="DUQ19" s="375"/>
      <c r="DUR19" s="375"/>
      <c r="DUS19" s="375"/>
      <c r="DUT19" s="376"/>
      <c r="DUU19" s="375"/>
      <c r="DUV19" s="376"/>
      <c r="DUW19" s="375"/>
      <c r="DUX19" s="375"/>
      <c r="DUY19" s="375"/>
      <c r="DUZ19" s="375"/>
      <c r="DVA19" s="376"/>
      <c r="DVB19" s="375"/>
      <c r="DVC19" s="376"/>
      <c r="DVD19" s="375"/>
      <c r="DVE19" s="375"/>
      <c r="DVF19" s="375"/>
      <c r="DVG19" s="375"/>
      <c r="DVH19" s="376"/>
      <c r="DVI19" s="375"/>
      <c r="DVJ19" s="376"/>
      <c r="DVK19" s="375"/>
      <c r="DVL19" s="375"/>
      <c r="DVM19" s="375"/>
      <c r="DVN19" s="375"/>
      <c r="DVO19" s="376"/>
      <c r="DVP19" s="375"/>
      <c r="DVQ19" s="376"/>
      <c r="DVR19" s="375"/>
      <c r="DVS19" s="375"/>
      <c r="DVT19" s="375"/>
      <c r="DVU19" s="375"/>
      <c r="DVV19" s="376"/>
      <c r="DVW19" s="375"/>
      <c r="DVX19" s="376"/>
      <c r="DVY19" s="375"/>
      <c r="DVZ19" s="375"/>
      <c r="DWA19" s="375"/>
      <c r="DWB19" s="375"/>
      <c r="DWC19" s="376"/>
      <c r="DWD19" s="375"/>
      <c r="DWE19" s="376"/>
      <c r="DWF19" s="375"/>
      <c r="DWG19" s="375"/>
      <c r="DWH19" s="375"/>
      <c r="DWI19" s="375"/>
      <c r="DWJ19" s="376"/>
      <c r="DWK19" s="375"/>
      <c r="DWL19" s="376"/>
      <c r="DWM19" s="375"/>
      <c r="DWN19" s="375"/>
      <c r="DWO19" s="375"/>
      <c r="DWP19" s="375"/>
      <c r="DWQ19" s="376"/>
      <c r="DWR19" s="375"/>
      <c r="DWS19" s="376"/>
      <c r="DWT19" s="375"/>
      <c r="DWU19" s="375"/>
      <c r="DWV19" s="375"/>
      <c r="DWW19" s="375"/>
      <c r="DWX19" s="376"/>
      <c r="DWY19" s="375"/>
      <c r="DWZ19" s="376"/>
      <c r="DXA19" s="375"/>
      <c r="DXB19" s="375"/>
      <c r="DXC19" s="375"/>
      <c r="DXD19" s="375"/>
      <c r="DXE19" s="376"/>
      <c r="DXF19" s="375"/>
      <c r="DXG19" s="376"/>
      <c r="DXH19" s="375"/>
      <c r="DXI19" s="375"/>
      <c r="DXJ19" s="375"/>
      <c r="DXK19" s="375"/>
      <c r="DXL19" s="376"/>
      <c r="DXM19" s="375"/>
      <c r="DXN19" s="376"/>
      <c r="DXO19" s="375"/>
      <c r="DXP19" s="375"/>
      <c r="DXQ19" s="375"/>
      <c r="DXR19" s="375"/>
      <c r="DXS19" s="376"/>
      <c r="DXT19" s="375"/>
      <c r="DXU19" s="376"/>
      <c r="DXV19" s="375"/>
      <c r="DXW19" s="375"/>
      <c r="DXX19" s="375"/>
      <c r="DXY19" s="375"/>
      <c r="DXZ19" s="376"/>
      <c r="DYA19" s="375"/>
      <c r="DYB19" s="376"/>
      <c r="DYC19" s="375"/>
      <c r="DYD19" s="375"/>
      <c r="DYE19" s="375"/>
      <c r="DYF19" s="375"/>
      <c r="DYG19" s="376"/>
      <c r="DYH19" s="375"/>
      <c r="DYI19" s="376"/>
      <c r="DYJ19" s="375"/>
      <c r="DYK19" s="375"/>
      <c r="DYL19" s="375"/>
      <c r="DYM19" s="375"/>
      <c r="DYN19" s="376"/>
      <c r="DYO19" s="375"/>
      <c r="DYP19" s="376"/>
      <c r="DYQ19" s="375"/>
      <c r="DYR19" s="375"/>
      <c r="DYS19" s="375"/>
      <c r="DYT19" s="375"/>
      <c r="DYU19" s="376"/>
      <c r="DYV19" s="375"/>
      <c r="DYW19" s="376"/>
      <c r="DYX19" s="375"/>
      <c r="DYY19" s="375"/>
      <c r="DYZ19" s="375"/>
      <c r="DZA19" s="375"/>
      <c r="DZB19" s="376"/>
      <c r="DZC19" s="375"/>
      <c r="DZD19" s="376"/>
      <c r="DZE19" s="375"/>
      <c r="DZF19" s="375"/>
      <c r="DZG19" s="375"/>
      <c r="DZH19" s="375"/>
      <c r="DZI19" s="376"/>
      <c r="DZJ19" s="375"/>
      <c r="DZK19" s="376"/>
      <c r="DZL19" s="375"/>
      <c r="DZM19" s="375"/>
      <c r="DZN19" s="375"/>
      <c r="DZO19" s="375"/>
      <c r="DZP19" s="376"/>
      <c r="DZQ19" s="375"/>
      <c r="DZR19" s="376"/>
      <c r="DZS19" s="375"/>
      <c r="DZT19" s="375"/>
      <c r="DZU19" s="375"/>
      <c r="DZV19" s="375"/>
      <c r="DZW19" s="376"/>
      <c r="DZX19" s="375"/>
      <c r="DZY19" s="376"/>
      <c r="DZZ19" s="375"/>
      <c r="EAA19" s="375"/>
      <c r="EAB19" s="375"/>
      <c r="EAC19" s="375"/>
      <c r="EAD19" s="376"/>
      <c r="EAE19" s="375"/>
      <c r="EAF19" s="376"/>
      <c r="EAG19" s="375"/>
      <c r="EAH19" s="375"/>
      <c r="EAI19" s="375"/>
      <c r="EAJ19" s="375"/>
      <c r="EAK19" s="376"/>
      <c r="EAL19" s="375"/>
      <c r="EAM19" s="376"/>
      <c r="EAN19" s="375"/>
      <c r="EAO19" s="375"/>
      <c r="EAP19" s="375"/>
      <c r="EAQ19" s="375"/>
      <c r="EAR19" s="376"/>
      <c r="EAS19" s="375"/>
      <c r="EAT19" s="376"/>
      <c r="EAU19" s="375"/>
      <c r="EAV19" s="375"/>
      <c r="EAW19" s="375"/>
      <c r="EAX19" s="375"/>
      <c r="EAY19" s="376"/>
      <c r="EAZ19" s="375"/>
      <c r="EBA19" s="376"/>
      <c r="EBB19" s="375"/>
      <c r="EBC19" s="375"/>
      <c r="EBD19" s="375"/>
      <c r="EBE19" s="375"/>
      <c r="EBF19" s="376"/>
      <c r="EBG19" s="375"/>
      <c r="EBH19" s="376"/>
      <c r="EBI19" s="375"/>
      <c r="EBJ19" s="375"/>
      <c r="EBK19" s="375"/>
      <c r="EBL19" s="375"/>
      <c r="EBM19" s="376"/>
      <c r="EBN19" s="375"/>
      <c r="EBO19" s="376"/>
      <c r="EBP19" s="375"/>
      <c r="EBQ19" s="375"/>
      <c r="EBR19" s="375"/>
      <c r="EBS19" s="375"/>
      <c r="EBT19" s="376"/>
      <c r="EBU19" s="375"/>
      <c r="EBV19" s="376"/>
      <c r="EBW19" s="375"/>
      <c r="EBX19" s="375"/>
      <c r="EBY19" s="375"/>
      <c r="EBZ19" s="375"/>
      <c r="ECA19" s="376"/>
      <c r="ECB19" s="375"/>
      <c r="ECC19" s="376"/>
      <c r="ECD19" s="375"/>
      <c r="ECE19" s="375"/>
      <c r="ECF19" s="375"/>
      <c r="ECG19" s="375"/>
      <c r="ECH19" s="376"/>
      <c r="ECI19" s="375"/>
      <c r="ECJ19" s="376"/>
      <c r="ECK19" s="375"/>
      <c r="ECL19" s="375"/>
      <c r="ECM19" s="375"/>
      <c r="ECN19" s="375"/>
      <c r="ECO19" s="376"/>
      <c r="ECP19" s="375"/>
      <c r="ECQ19" s="376"/>
      <c r="ECR19" s="375"/>
      <c r="ECS19" s="375"/>
      <c r="ECT19" s="375"/>
      <c r="ECU19" s="375"/>
      <c r="ECV19" s="376"/>
      <c r="ECW19" s="375"/>
      <c r="ECX19" s="376"/>
      <c r="ECY19" s="375"/>
      <c r="ECZ19" s="375"/>
      <c r="EDA19" s="375"/>
      <c r="EDB19" s="375"/>
      <c r="EDC19" s="376"/>
      <c r="EDD19" s="375"/>
      <c r="EDE19" s="376"/>
      <c r="EDF19" s="375"/>
      <c r="EDG19" s="375"/>
      <c r="EDH19" s="375"/>
      <c r="EDI19" s="375"/>
      <c r="EDJ19" s="376"/>
      <c r="EDK19" s="375"/>
      <c r="EDL19" s="376"/>
      <c r="EDM19" s="375"/>
      <c r="EDN19" s="375"/>
      <c r="EDO19" s="375"/>
      <c r="EDP19" s="375"/>
      <c r="EDQ19" s="376"/>
      <c r="EDR19" s="375"/>
      <c r="EDS19" s="376"/>
      <c r="EDT19" s="375"/>
      <c r="EDU19" s="375"/>
      <c r="EDV19" s="375"/>
      <c r="EDW19" s="375"/>
      <c r="EDX19" s="376"/>
      <c r="EDY19" s="375"/>
      <c r="EDZ19" s="376"/>
      <c r="EEA19" s="375"/>
      <c r="EEB19" s="375"/>
      <c r="EEC19" s="375"/>
      <c r="EED19" s="375"/>
      <c r="EEE19" s="376"/>
      <c r="EEF19" s="375"/>
      <c r="EEG19" s="376"/>
      <c r="EEH19" s="375"/>
      <c r="EEI19" s="375"/>
      <c r="EEJ19" s="375"/>
      <c r="EEK19" s="375"/>
      <c r="EEL19" s="376"/>
      <c r="EEM19" s="375"/>
      <c r="EEN19" s="376"/>
      <c r="EEO19" s="375"/>
      <c r="EEP19" s="375"/>
      <c r="EEQ19" s="375"/>
      <c r="EER19" s="375"/>
      <c r="EES19" s="376"/>
      <c r="EET19" s="375"/>
      <c r="EEU19" s="376"/>
      <c r="EEV19" s="375"/>
      <c r="EEW19" s="375"/>
      <c r="EEX19" s="375"/>
      <c r="EEY19" s="375"/>
      <c r="EEZ19" s="376"/>
      <c r="EFA19" s="375"/>
      <c r="EFB19" s="376"/>
      <c r="EFC19" s="375"/>
      <c r="EFD19" s="375"/>
      <c r="EFE19" s="375"/>
      <c r="EFF19" s="375"/>
      <c r="EFG19" s="376"/>
      <c r="EFH19" s="375"/>
      <c r="EFI19" s="376"/>
      <c r="EFJ19" s="375"/>
      <c r="EFK19" s="375"/>
      <c r="EFL19" s="375"/>
      <c r="EFM19" s="375"/>
      <c r="EFN19" s="376"/>
      <c r="EFO19" s="375"/>
      <c r="EFP19" s="376"/>
      <c r="EFQ19" s="375"/>
      <c r="EFR19" s="375"/>
      <c r="EFS19" s="375"/>
      <c r="EFT19" s="375"/>
      <c r="EFU19" s="376"/>
      <c r="EFV19" s="375"/>
      <c r="EFW19" s="376"/>
      <c r="EFX19" s="375"/>
      <c r="EFY19" s="375"/>
      <c r="EFZ19" s="375"/>
      <c r="EGA19" s="375"/>
      <c r="EGB19" s="376"/>
      <c r="EGC19" s="375"/>
      <c r="EGD19" s="376"/>
      <c r="EGE19" s="375"/>
      <c r="EGF19" s="375"/>
      <c r="EGG19" s="375"/>
      <c r="EGH19" s="375"/>
      <c r="EGI19" s="376"/>
      <c r="EGJ19" s="375"/>
      <c r="EGK19" s="376"/>
      <c r="EGL19" s="375"/>
      <c r="EGM19" s="375"/>
      <c r="EGN19" s="375"/>
      <c r="EGO19" s="375"/>
      <c r="EGP19" s="376"/>
      <c r="EGQ19" s="375"/>
      <c r="EGR19" s="376"/>
      <c r="EGS19" s="375"/>
      <c r="EGT19" s="375"/>
      <c r="EGU19" s="375"/>
      <c r="EGV19" s="375"/>
      <c r="EGW19" s="376"/>
      <c r="EGX19" s="375"/>
      <c r="EGY19" s="376"/>
      <c r="EGZ19" s="375"/>
      <c r="EHA19" s="375"/>
      <c r="EHB19" s="375"/>
      <c r="EHC19" s="375"/>
      <c r="EHD19" s="376"/>
      <c r="EHE19" s="375"/>
      <c r="EHF19" s="376"/>
      <c r="EHG19" s="375"/>
      <c r="EHH19" s="375"/>
      <c r="EHI19" s="375"/>
      <c r="EHJ19" s="375"/>
      <c r="EHK19" s="376"/>
      <c r="EHL19" s="375"/>
      <c r="EHM19" s="376"/>
      <c r="EHN19" s="375"/>
      <c r="EHO19" s="375"/>
      <c r="EHP19" s="375"/>
      <c r="EHQ19" s="375"/>
      <c r="EHR19" s="376"/>
      <c r="EHS19" s="375"/>
      <c r="EHT19" s="376"/>
      <c r="EHU19" s="375"/>
      <c r="EHV19" s="375"/>
      <c r="EHW19" s="375"/>
      <c r="EHX19" s="375"/>
      <c r="EHY19" s="376"/>
      <c r="EHZ19" s="375"/>
      <c r="EIA19" s="376"/>
      <c r="EIB19" s="375"/>
      <c r="EIC19" s="375"/>
      <c r="EID19" s="375"/>
      <c r="EIE19" s="375"/>
      <c r="EIF19" s="376"/>
      <c r="EIG19" s="375"/>
      <c r="EIH19" s="376"/>
      <c r="EII19" s="375"/>
      <c r="EIJ19" s="375"/>
      <c r="EIK19" s="375"/>
      <c r="EIL19" s="375"/>
      <c r="EIM19" s="376"/>
      <c r="EIN19" s="375"/>
      <c r="EIO19" s="376"/>
      <c r="EIP19" s="375"/>
      <c r="EIQ19" s="375"/>
      <c r="EIR19" s="375"/>
      <c r="EIS19" s="375"/>
      <c r="EIT19" s="376"/>
      <c r="EIU19" s="375"/>
      <c r="EIV19" s="376"/>
      <c r="EIW19" s="375"/>
      <c r="EIX19" s="375"/>
      <c r="EIY19" s="375"/>
      <c r="EIZ19" s="375"/>
      <c r="EJA19" s="376"/>
      <c r="EJB19" s="375"/>
      <c r="EJC19" s="376"/>
      <c r="EJD19" s="375"/>
      <c r="EJE19" s="375"/>
      <c r="EJF19" s="375"/>
      <c r="EJG19" s="375"/>
      <c r="EJH19" s="376"/>
      <c r="EJI19" s="375"/>
      <c r="EJJ19" s="376"/>
      <c r="EJK19" s="375"/>
      <c r="EJL19" s="375"/>
      <c r="EJM19" s="375"/>
      <c r="EJN19" s="375"/>
      <c r="EJO19" s="376"/>
      <c r="EJP19" s="375"/>
      <c r="EJQ19" s="376"/>
      <c r="EJR19" s="375"/>
      <c r="EJS19" s="375"/>
      <c r="EJT19" s="375"/>
      <c r="EJU19" s="375"/>
      <c r="EJV19" s="376"/>
      <c r="EJW19" s="375"/>
      <c r="EJX19" s="376"/>
      <c r="EJY19" s="375"/>
      <c r="EJZ19" s="375"/>
      <c r="EKA19" s="375"/>
      <c r="EKB19" s="375"/>
      <c r="EKC19" s="376"/>
      <c r="EKD19" s="375"/>
      <c r="EKE19" s="376"/>
      <c r="EKF19" s="375"/>
      <c r="EKG19" s="375"/>
      <c r="EKH19" s="375"/>
      <c r="EKI19" s="375"/>
      <c r="EKJ19" s="376"/>
      <c r="EKK19" s="375"/>
      <c r="EKL19" s="376"/>
      <c r="EKM19" s="375"/>
      <c r="EKN19" s="375"/>
      <c r="EKO19" s="375"/>
      <c r="EKP19" s="375"/>
      <c r="EKQ19" s="376"/>
      <c r="EKR19" s="375"/>
      <c r="EKS19" s="376"/>
      <c r="EKT19" s="375"/>
      <c r="EKU19" s="375"/>
      <c r="EKV19" s="375"/>
      <c r="EKW19" s="375"/>
      <c r="EKX19" s="376"/>
      <c r="EKY19" s="375"/>
      <c r="EKZ19" s="376"/>
      <c r="ELA19" s="375"/>
      <c r="ELB19" s="375"/>
      <c r="ELC19" s="375"/>
      <c r="ELD19" s="375"/>
      <c r="ELE19" s="376"/>
      <c r="ELF19" s="375"/>
      <c r="ELG19" s="376"/>
      <c r="ELH19" s="375"/>
      <c r="ELI19" s="375"/>
      <c r="ELJ19" s="375"/>
      <c r="ELK19" s="375"/>
      <c r="ELL19" s="376"/>
      <c r="ELM19" s="375"/>
      <c r="ELN19" s="376"/>
      <c r="ELO19" s="375"/>
      <c r="ELP19" s="375"/>
      <c r="ELQ19" s="375"/>
      <c r="ELR19" s="375"/>
      <c r="ELS19" s="376"/>
      <c r="ELT19" s="375"/>
      <c r="ELU19" s="376"/>
      <c r="ELV19" s="375"/>
      <c r="ELW19" s="375"/>
      <c r="ELX19" s="375"/>
      <c r="ELY19" s="375"/>
      <c r="ELZ19" s="376"/>
      <c r="EMA19" s="375"/>
      <c r="EMB19" s="376"/>
      <c r="EMC19" s="375"/>
      <c r="EMD19" s="375"/>
      <c r="EME19" s="375"/>
      <c r="EMF19" s="375"/>
      <c r="EMG19" s="376"/>
      <c r="EMH19" s="375"/>
      <c r="EMI19" s="376"/>
      <c r="EMJ19" s="375"/>
      <c r="EMK19" s="375"/>
      <c r="EML19" s="375"/>
      <c r="EMM19" s="375"/>
      <c r="EMN19" s="376"/>
      <c r="EMO19" s="375"/>
      <c r="EMP19" s="376"/>
      <c r="EMQ19" s="375"/>
      <c r="EMR19" s="375"/>
      <c r="EMS19" s="375"/>
      <c r="EMT19" s="375"/>
      <c r="EMU19" s="376"/>
      <c r="EMV19" s="375"/>
      <c r="EMW19" s="376"/>
      <c r="EMX19" s="375"/>
      <c r="EMY19" s="375"/>
      <c r="EMZ19" s="375"/>
      <c r="ENA19" s="375"/>
      <c r="ENB19" s="376"/>
      <c r="ENC19" s="375"/>
      <c r="END19" s="376"/>
      <c r="ENE19" s="375"/>
      <c r="ENF19" s="375"/>
      <c r="ENG19" s="375"/>
      <c r="ENH19" s="375"/>
      <c r="ENI19" s="376"/>
      <c r="ENJ19" s="375"/>
      <c r="ENK19" s="376"/>
      <c r="ENL19" s="375"/>
      <c r="ENM19" s="375"/>
      <c r="ENN19" s="375"/>
      <c r="ENO19" s="375"/>
      <c r="ENP19" s="376"/>
      <c r="ENQ19" s="375"/>
      <c r="ENR19" s="376"/>
      <c r="ENS19" s="375"/>
      <c r="ENT19" s="375"/>
      <c r="ENU19" s="375"/>
      <c r="ENV19" s="375"/>
      <c r="ENW19" s="376"/>
      <c r="ENX19" s="375"/>
      <c r="ENY19" s="376"/>
      <c r="ENZ19" s="375"/>
      <c r="EOA19" s="375"/>
      <c r="EOB19" s="375"/>
      <c r="EOC19" s="375"/>
      <c r="EOD19" s="376"/>
      <c r="EOE19" s="375"/>
      <c r="EOF19" s="376"/>
      <c r="EOG19" s="375"/>
      <c r="EOH19" s="375"/>
      <c r="EOI19" s="375"/>
      <c r="EOJ19" s="375"/>
      <c r="EOK19" s="376"/>
      <c r="EOL19" s="375"/>
      <c r="EOM19" s="376"/>
      <c r="EON19" s="375"/>
      <c r="EOO19" s="375"/>
      <c r="EOP19" s="375"/>
      <c r="EOQ19" s="375"/>
      <c r="EOR19" s="376"/>
      <c r="EOS19" s="375"/>
      <c r="EOT19" s="376"/>
      <c r="EOU19" s="375"/>
      <c r="EOV19" s="375"/>
      <c r="EOW19" s="375"/>
      <c r="EOX19" s="375"/>
      <c r="EOY19" s="376"/>
      <c r="EOZ19" s="375"/>
      <c r="EPA19" s="376"/>
      <c r="EPB19" s="375"/>
      <c r="EPC19" s="375"/>
      <c r="EPD19" s="375"/>
      <c r="EPE19" s="375"/>
      <c r="EPF19" s="376"/>
      <c r="EPG19" s="375"/>
      <c r="EPH19" s="376"/>
      <c r="EPI19" s="375"/>
      <c r="EPJ19" s="375"/>
      <c r="EPK19" s="375"/>
      <c r="EPL19" s="375"/>
      <c r="EPM19" s="376"/>
      <c r="EPN19" s="375"/>
      <c r="EPO19" s="376"/>
      <c r="EPP19" s="375"/>
      <c r="EPQ19" s="375"/>
      <c r="EPR19" s="375"/>
      <c r="EPS19" s="375"/>
      <c r="EPT19" s="376"/>
      <c r="EPU19" s="375"/>
      <c r="EPV19" s="376"/>
      <c r="EPW19" s="375"/>
      <c r="EPX19" s="375"/>
      <c r="EPY19" s="375"/>
      <c r="EPZ19" s="375"/>
      <c r="EQA19" s="376"/>
      <c r="EQB19" s="375"/>
      <c r="EQC19" s="376"/>
      <c r="EQD19" s="375"/>
      <c r="EQE19" s="375"/>
      <c r="EQF19" s="375"/>
      <c r="EQG19" s="375"/>
      <c r="EQH19" s="376"/>
      <c r="EQI19" s="375"/>
      <c r="EQJ19" s="376"/>
      <c r="EQK19" s="375"/>
      <c r="EQL19" s="375"/>
      <c r="EQM19" s="375"/>
      <c r="EQN19" s="375"/>
      <c r="EQO19" s="376"/>
      <c r="EQP19" s="375"/>
      <c r="EQQ19" s="376"/>
      <c r="EQR19" s="375"/>
      <c r="EQS19" s="375"/>
      <c r="EQT19" s="375"/>
      <c r="EQU19" s="375"/>
      <c r="EQV19" s="376"/>
      <c r="EQW19" s="375"/>
      <c r="EQX19" s="376"/>
      <c r="EQY19" s="375"/>
      <c r="EQZ19" s="375"/>
      <c r="ERA19" s="375"/>
      <c r="ERB19" s="375"/>
      <c r="ERC19" s="376"/>
      <c r="ERD19" s="375"/>
      <c r="ERE19" s="376"/>
      <c r="ERF19" s="375"/>
      <c r="ERG19" s="375"/>
      <c r="ERH19" s="375"/>
      <c r="ERI19" s="375"/>
      <c r="ERJ19" s="376"/>
      <c r="ERK19" s="375"/>
      <c r="ERL19" s="376"/>
      <c r="ERM19" s="375"/>
      <c r="ERN19" s="375"/>
      <c r="ERO19" s="375"/>
      <c r="ERP19" s="375"/>
      <c r="ERQ19" s="376"/>
      <c r="ERR19" s="375"/>
      <c r="ERS19" s="376"/>
      <c r="ERT19" s="375"/>
      <c r="ERU19" s="375"/>
      <c r="ERV19" s="375"/>
      <c r="ERW19" s="375"/>
      <c r="ERX19" s="376"/>
      <c r="ERY19" s="375"/>
      <c r="ERZ19" s="376"/>
      <c r="ESA19" s="375"/>
      <c r="ESB19" s="375"/>
      <c r="ESC19" s="375"/>
      <c r="ESD19" s="375"/>
      <c r="ESE19" s="376"/>
      <c r="ESF19" s="375"/>
      <c r="ESG19" s="376"/>
      <c r="ESH19" s="375"/>
      <c r="ESI19" s="375"/>
      <c r="ESJ19" s="375"/>
      <c r="ESK19" s="375"/>
      <c r="ESL19" s="376"/>
      <c r="ESM19" s="375"/>
      <c r="ESN19" s="376"/>
      <c r="ESO19" s="375"/>
      <c r="ESP19" s="375"/>
      <c r="ESQ19" s="375"/>
      <c r="ESR19" s="375"/>
      <c r="ESS19" s="376"/>
      <c r="EST19" s="375"/>
      <c r="ESU19" s="376"/>
      <c r="ESV19" s="375"/>
      <c r="ESW19" s="375"/>
      <c r="ESX19" s="375"/>
      <c r="ESY19" s="375"/>
      <c r="ESZ19" s="376"/>
      <c r="ETA19" s="375"/>
      <c r="ETB19" s="376"/>
      <c r="ETC19" s="375"/>
      <c r="ETD19" s="375"/>
      <c r="ETE19" s="375"/>
      <c r="ETF19" s="375"/>
      <c r="ETG19" s="376"/>
      <c r="ETH19" s="375"/>
      <c r="ETI19" s="376"/>
      <c r="ETJ19" s="375"/>
      <c r="ETK19" s="375"/>
      <c r="ETL19" s="375"/>
      <c r="ETM19" s="375"/>
      <c r="ETN19" s="376"/>
      <c r="ETO19" s="375"/>
      <c r="ETP19" s="376"/>
      <c r="ETQ19" s="375"/>
      <c r="ETR19" s="375"/>
      <c r="ETS19" s="375"/>
      <c r="ETT19" s="375"/>
      <c r="ETU19" s="376"/>
      <c r="ETV19" s="375"/>
      <c r="ETW19" s="376"/>
      <c r="ETX19" s="375"/>
      <c r="ETY19" s="375"/>
      <c r="ETZ19" s="375"/>
      <c r="EUA19" s="375"/>
      <c r="EUB19" s="376"/>
      <c r="EUC19" s="375"/>
      <c r="EUD19" s="376"/>
      <c r="EUE19" s="375"/>
      <c r="EUF19" s="375"/>
      <c r="EUG19" s="375"/>
      <c r="EUH19" s="375"/>
      <c r="EUI19" s="376"/>
      <c r="EUJ19" s="375"/>
      <c r="EUK19" s="376"/>
      <c r="EUL19" s="375"/>
      <c r="EUM19" s="375"/>
      <c r="EUN19" s="375"/>
      <c r="EUO19" s="375"/>
      <c r="EUP19" s="376"/>
      <c r="EUQ19" s="375"/>
      <c r="EUR19" s="376"/>
      <c r="EUS19" s="375"/>
      <c r="EUT19" s="375"/>
      <c r="EUU19" s="375"/>
      <c r="EUV19" s="375"/>
      <c r="EUW19" s="376"/>
      <c r="EUX19" s="375"/>
      <c r="EUY19" s="376"/>
      <c r="EUZ19" s="375"/>
      <c r="EVA19" s="375"/>
      <c r="EVB19" s="375"/>
      <c r="EVC19" s="375"/>
      <c r="EVD19" s="376"/>
      <c r="EVE19" s="375"/>
      <c r="EVF19" s="376"/>
      <c r="EVG19" s="375"/>
      <c r="EVH19" s="375"/>
      <c r="EVI19" s="375"/>
      <c r="EVJ19" s="375"/>
      <c r="EVK19" s="376"/>
      <c r="EVL19" s="375"/>
      <c r="EVM19" s="376"/>
      <c r="EVN19" s="375"/>
      <c r="EVO19" s="375"/>
      <c r="EVP19" s="375"/>
      <c r="EVQ19" s="375"/>
      <c r="EVR19" s="376"/>
      <c r="EVS19" s="375"/>
      <c r="EVT19" s="376"/>
      <c r="EVU19" s="375"/>
      <c r="EVV19" s="375"/>
      <c r="EVW19" s="375"/>
      <c r="EVX19" s="375"/>
      <c r="EVY19" s="376"/>
      <c r="EVZ19" s="375"/>
      <c r="EWA19" s="376"/>
      <c r="EWB19" s="375"/>
      <c r="EWC19" s="375"/>
      <c r="EWD19" s="375"/>
      <c r="EWE19" s="375"/>
      <c r="EWF19" s="376"/>
      <c r="EWG19" s="375"/>
      <c r="EWH19" s="376"/>
      <c r="EWI19" s="375"/>
      <c r="EWJ19" s="375"/>
      <c r="EWK19" s="375"/>
      <c r="EWL19" s="375"/>
      <c r="EWM19" s="376"/>
      <c r="EWN19" s="375"/>
      <c r="EWO19" s="376"/>
      <c r="EWP19" s="375"/>
      <c r="EWQ19" s="375"/>
      <c r="EWR19" s="375"/>
      <c r="EWS19" s="375"/>
      <c r="EWT19" s="376"/>
      <c r="EWU19" s="375"/>
      <c r="EWV19" s="376"/>
      <c r="EWW19" s="375"/>
      <c r="EWX19" s="375"/>
      <c r="EWY19" s="375"/>
      <c r="EWZ19" s="375"/>
      <c r="EXA19" s="376"/>
      <c r="EXB19" s="375"/>
      <c r="EXC19" s="376"/>
      <c r="EXD19" s="375"/>
      <c r="EXE19" s="375"/>
      <c r="EXF19" s="375"/>
      <c r="EXG19" s="375"/>
      <c r="EXH19" s="376"/>
      <c r="EXI19" s="375"/>
      <c r="EXJ19" s="376"/>
      <c r="EXK19" s="375"/>
      <c r="EXL19" s="375"/>
      <c r="EXM19" s="375"/>
      <c r="EXN19" s="375"/>
      <c r="EXO19" s="376"/>
      <c r="EXP19" s="375"/>
      <c r="EXQ19" s="376"/>
      <c r="EXR19" s="375"/>
      <c r="EXS19" s="375"/>
      <c r="EXT19" s="375"/>
      <c r="EXU19" s="375"/>
      <c r="EXV19" s="376"/>
      <c r="EXW19" s="375"/>
      <c r="EXX19" s="376"/>
      <c r="EXY19" s="375"/>
      <c r="EXZ19" s="375"/>
      <c r="EYA19" s="375"/>
      <c r="EYB19" s="375"/>
      <c r="EYC19" s="376"/>
      <c r="EYD19" s="375"/>
      <c r="EYE19" s="376"/>
      <c r="EYF19" s="375"/>
      <c r="EYG19" s="375"/>
      <c r="EYH19" s="375"/>
      <c r="EYI19" s="375"/>
      <c r="EYJ19" s="376"/>
      <c r="EYK19" s="375"/>
      <c r="EYL19" s="376"/>
      <c r="EYM19" s="375"/>
      <c r="EYN19" s="375"/>
      <c r="EYO19" s="375"/>
      <c r="EYP19" s="375"/>
      <c r="EYQ19" s="376"/>
      <c r="EYR19" s="375"/>
      <c r="EYS19" s="376"/>
      <c r="EYT19" s="375"/>
      <c r="EYU19" s="375"/>
      <c r="EYV19" s="375"/>
      <c r="EYW19" s="375"/>
      <c r="EYX19" s="376"/>
      <c r="EYY19" s="375"/>
      <c r="EYZ19" s="376"/>
      <c r="EZA19" s="375"/>
      <c r="EZB19" s="375"/>
      <c r="EZC19" s="375"/>
      <c r="EZD19" s="375"/>
      <c r="EZE19" s="376"/>
      <c r="EZF19" s="375"/>
      <c r="EZG19" s="376"/>
      <c r="EZH19" s="375"/>
      <c r="EZI19" s="375"/>
      <c r="EZJ19" s="375"/>
      <c r="EZK19" s="375"/>
      <c r="EZL19" s="376"/>
      <c r="EZM19" s="375"/>
      <c r="EZN19" s="376"/>
      <c r="EZO19" s="375"/>
      <c r="EZP19" s="375"/>
      <c r="EZQ19" s="375"/>
      <c r="EZR19" s="375"/>
      <c r="EZS19" s="376"/>
      <c r="EZT19" s="375"/>
      <c r="EZU19" s="376"/>
      <c r="EZV19" s="375"/>
      <c r="EZW19" s="375"/>
      <c r="EZX19" s="375"/>
      <c r="EZY19" s="375"/>
      <c r="EZZ19" s="376"/>
      <c r="FAA19" s="375"/>
      <c r="FAB19" s="376"/>
      <c r="FAC19" s="375"/>
      <c r="FAD19" s="375"/>
      <c r="FAE19" s="375"/>
      <c r="FAF19" s="375"/>
      <c r="FAG19" s="376"/>
      <c r="FAH19" s="375"/>
      <c r="FAI19" s="376"/>
      <c r="FAJ19" s="375"/>
      <c r="FAK19" s="375"/>
      <c r="FAL19" s="375"/>
      <c r="FAM19" s="375"/>
      <c r="FAN19" s="376"/>
      <c r="FAO19" s="375"/>
      <c r="FAP19" s="376"/>
      <c r="FAQ19" s="375"/>
      <c r="FAR19" s="375"/>
      <c r="FAS19" s="375"/>
      <c r="FAT19" s="375"/>
      <c r="FAU19" s="376"/>
      <c r="FAV19" s="375"/>
      <c r="FAW19" s="376"/>
      <c r="FAX19" s="375"/>
      <c r="FAY19" s="375"/>
      <c r="FAZ19" s="375"/>
      <c r="FBA19" s="375"/>
      <c r="FBB19" s="376"/>
      <c r="FBC19" s="375"/>
      <c r="FBD19" s="376"/>
      <c r="FBE19" s="375"/>
      <c r="FBF19" s="375"/>
      <c r="FBG19" s="375"/>
      <c r="FBH19" s="375"/>
      <c r="FBI19" s="376"/>
      <c r="FBJ19" s="375"/>
      <c r="FBK19" s="376"/>
      <c r="FBL19" s="375"/>
      <c r="FBM19" s="375"/>
      <c r="FBN19" s="375"/>
      <c r="FBO19" s="375"/>
      <c r="FBP19" s="376"/>
      <c r="FBQ19" s="375"/>
      <c r="FBR19" s="376"/>
      <c r="FBS19" s="375"/>
      <c r="FBT19" s="375"/>
      <c r="FBU19" s="375"/>
      <c r="FBV19" s="375"/>
      <c r="FBW19" s="376"/>
      <c r="FBX19" s="375"/>
      <c r="FBY19" s="376"/>
      <c r="FBZ19" s="375"/>
      <c r="FCA19" s="375"/>
      <c r="FCB19" s="375"/>
      <c r="FCC19" s="375"/>
      <c r="FCD19" s="376"/>
      <c r="FCE19" s="375"/>
      <c r="FCF19" s="376"/>
      <c r="FCG19" s="375"/>
      <c r="FCH19" s="375"/>
      <c r="FCI19" s="375"/>
      <c r="FCJ19" s="375"/>
      <c r="FCK19" s="376"/>
      <c r="FCL19" s="375"/>
      <c r="FCM19" s="376"/>
      <c r="FCN19" s="375"/>
      <c r="FCO19" s="375"/>
      <c r="FCP19" s="375"/>
      <c r="FCQ19" s="375"/>
      <c r="FCR19" s="376"/>
      <c r="FCS19" s="375"/>
      <c r="FCT19" s="376"/>
      <c r="FCU19" s="375"/>
      <c r="FCV19" s="375"/>
      <c r="FCW19" s="375"/>
      <c r="FCX19" s="375"/>
      <c r="FCY19" s="376"/>
      <c r="FCZ19" s="375"/>
      <c r="FDA19" s="376"/>
      <c r="FDB19" s="375"/>
      <c r="FDC19" s="375"/>
      <c r="FDD19" s="375"/>
      <c r="FDE19" s="375"/>
      <c r="FDF19" s="376"/>
      <c r="FDG19" s="375"/>
      <c r="FDH19" s="376"/>
      <c r="FDI19" s="375"/>
      <c r="FDJ19" s="375"/>
      <c r="FDK19" s="375"/>
      <c r="FDL19" s="375"/>
      <c r="FDM19" s="376"/>
      <c r="FDN19" s="375"/>
      <c r="FDO19" s="376"/>
      <c r="FDP19" s="375"/>
      <c r="FDQ19" s="375"/>
      <c r="FDR19" s="375"/>
      <c r="FDS19" s="375"/>
      <c r="FDT19" s="376"/>
      <c r="FDU19" s="375"/>
      <c r="FDV19" s="376"/>
      <c r="FDW19" s="375"/>
      <c r="FDX19" s="375"/>
      <c r="FDY19" s="375"/>
      <c r="FDZ19" s="375"/>
      <c r="FEA19" s="376"/>
      <c r="FEB19" s="375"/>
      <c r="FEC19" s="376"/>
      <c r="FED19" s="375"/>
      <c r="FEE19" s="375"/>
      <c r="FEF19" s="375"/>
      <c r="FEG19" s="375"/>
      <c r="FEH19" s="376"/>
      <c r="FEI19" s="375"/>
      <c r="FEJ19" s="376"/>
      <c r="FEK19" s="375"/>
      <c r="FEL19" s="375"/>
      <c r="FEM19" s="375"/>
      <c r="FEN19" s="375"/>
      <c r="FEO19" s="376"/>
      <c r="FEP19" s="375"/>
      <c r="FEQ19" s="376"/>
      <c r="FER19" s="375"/>
      <c r="FES19" s="375"/>
      <c r="FET19" s="375"/>
      <c r="FEU19" s="375"/>
      <c r="FEV19" s="376"/>
      <c r="FEW19" s="375"/>
      <c r="FEX19" s="376"/>
      <c r="FEY19" s="375"/>
      <c r="FEZ19" s="375"/>
      <c r="FFA19" s="375"/>
      <c r="FFB19" s="375"/>
      <c r="FFC19" s="376"/>
      <c r="FFD19" s="375"/>
      <c r="FFE19" s="376"/>
      <c r="FFF19" s="375"/>
      <c r="FFG19" s="375"/>
      <c r="FFH19" s="375"/>
      <c r="FFI19" s="375"/>
      <c r="FFJ19" s="376"/>
      <c r="FFK19" s="375"/>
      <c r="FFL19" s="376"/>
      <c r="FFM19" s="375"/>
      <c r="FFN19" s="375"/>
      <c r="FFO19" s="375"/>
      <c r="FFP19" s="375"/>
      <c r="FFQ19" s="376"/>
      <c r="FFR19" s="375"/>
      <c r="FFS19" s="376"/>
      <c r="FFT19" s="375"/>
      <c r="FFU19" s="375"/>
      <c r="FFV19" s="375"/>
      <c r="FFW19" s="375"/>
      <c r="FFX19" s="376"/>
      <c r="FFY19" s="375"/>
      <c r="FFZ19" s="376"/>
      <c r="FGA19" s="375"/>
      <c r="FGB19" s="375"/>
      <c r="FGC19" s="375"/>
      <c r="FGD19" s="375"/>
      <c r="FGE19" s="376"/>
      <c r="FGF19" s="375"/>
      <c r="FGG19" s="376"/>
      <c r="FGH19" s="375"/>
      <c r="FGI19" s="375"/>
      <c r="FGJ19" s="375"/>
      <c r="FGK19" s="375"/>
      <c r="FGL19" s="376"/>
      <c r="FGM19" s="375"/>
      <c r="FGN19" s="376"/>
      <c r="FGO19" s="375"/>
      <c r="FGP19" s="375"/>
      <c r="FGQ19" s="375"/>
      <c r="FGR19" s="375"/>
      <c r="FGS19" s="376"/>
      <c r="FGT19" s="375"/>
      <c r="FGU19" s="376"/>
      <c r="FGV19" s="375"/>
      <c r="FGW19" s="375"/>
      <c r="FGX19" s="375"/>
      <c r="FGY19" s="375"/>
      <c r="FGZ19" s="376"/>
      <c r="FHA19" s="375"/>
      <c r="FHB19" s="376"/>
      <c r="FHC19" s="375"/>
      <c r="FHD19" s="375"/>
      <c r="FHE19" s="375"/>
      <c r="FHF19" s="375"/>
      <c r="FHG19" s="376"/>
      <c r="FHH19" s="375"/>
      <c r="FHI19" s="376"/>
      <c r="FHJ19" s="375"/>
      <c r="FHK19" s="375"/>
      <c r="FHL19" s="375"/>
      <c r="FHM19" s="375"/>
      <c r="FHN19" s="376"/>
      <c r="FHO19" s="375"/>
      <c r="FHP19" s="376"/>
      <c r="FHQ19" s="375"/>
      <c r="FHR19" s="375"/>
      <c r="FHS19" s="375"/>
      <c r="FHT19" s="375"/>
      <c r="FHU19" s="376"/>
      <c r="FHV19" s="375"/>
      <c r="FHW19" s="376"/>
      <c r="FHX19" s="375"/>
      <c r="FHY19" s="375"/>
      <c r="FHZ19" s="375"/>
      <c r="FIA19" s="375"/>
      <c r="FIB19" s="376"/>
      <c r="FIC19" s="375"/>
      <c r="FID19" s="376"/>
      <c r="FIE19" s="375"/>
      <c r="FIF19" s="375"/>
      <c r="FIG19" s="375"/>
      <c r="FIH19" s="375"/>
      <c r="FII19" s="376"/>
      <c r="FIJ19" s="375"/>
      <c r="FIK19" s="376"/>
      <c r="FIL19" s="375"/>
      <c r="FIM19" s="375"/>
      <c r="FIN19" s="375"/>
      <c r="FIO19" s="375"/>
      <c r="FIP19" s="376"/>
      <c r="FIQ19" s="375"/>
      <c r="FIR19" s="376"/>
      <c r="FIS19" s="375"/>
      <c r="FIT19" s="375"/>
      <c r="FIU19" s="375"/>
      <c r="FIV19" s="375"/>
      <c r="FIW19" s="376"/>
      <c r="FIX19" s="375"/>
      <c r="FIY19" s="376"/>
      <c r="FIZ19" s="375"/>
      <c r="FJA19" s="375"/>
      <c r="FJB19" s="375"/>
      <c r="FJC19" s="375"/>
      <c r="FJD19" s="376"/>
      <c r="FJE19" s="375"/>
      <c r="FJF19" s="376"/>
      <c r="FJG19" s="375"/>
      <c r="FJH19" s="375"/>
      <c r="FJI19" s="375"/>
      <c r="FJJ19" s="375"/>
      <c r="FJK19" s="376"/>
      <c r="FJL19" s="375"/>
      <c r="FJM19" s="376"/>
      <c r="FJN19" s="375"/>
      <c r="FJO19" s="375"/>
      <c r="FJP19" s="375"/>
      <c r="FJQ19" s="375"/>
      <c r="FJR19" s="376"/>
      <c r="FJS19" s="375"/>
      <c r="FJT19" s="376"/>
      <c r="FJU19" s="375"/>
      <c r="FJV19" s="375"/>
      <c r="FJW19" s="375"/>
      <c r="FJX19" s="375"/>
      <c r="FJY19" s="376"/>
      <c r="FJZ19" s="375"/>
      <c r="FKA19" s="376"/>
      <c r="FKB19" s="375"/>
      <c r="FKC19" s="375"/>
      <c r="FKD19" s="375"/>
      <c r="FKE19" s="375"/>
      <c r="FKF19" s="376"/>
      <c r="FKG19" s="375"/>
      <c r="FKH19" s="376"/>
      <c r="FKI19" s="375"/>
      <c r="FKJ19" s="375"/>
      <c r="FKK19" s="375"/>
      <c r="FKL19" s="375"/>
      <c r="FKM19" s="376"/>
      <c r="FKN19" s="375"/>
      <c r="FKO19" s="376"/>
      <c r="FKP19" s="375"/>
      <c r="FKQ19" s="375"/>
      <c r="FKR19" s="375"/>
      <c r="FKS19" s="375"/>
      <c r="FKT19" s="376"/>
      <c r="FKU19" s="375"/>
      <c r="FKV19" s="376"/>
      <c r="FKW19" s="375"/>
      <c r="FKX19" s="375"/>
      <c r="FKY19" s="375"/>
      <c r="FKZ19" s="375"/>
      <c r="FLA19" s="376"/>
      <c r="FLB19" s="375"/>
      <c r="FLC19" s="376"/>
      <c r="FLD19" s="375"/>
      <c r="FLE19" s="375"/>
      <c r="FLF19" s="375"/>
      <c r="FLG19" s="375"/>
      <c r="FLH19" s="376"/>
      <c r="FLI19" s="375"/>
      <c r="FLJ19" s="376"/>
      <c r="FLK19" s="375"/>
      <c r="FLL19" s="375"/>
      <c r="FLM19" s="375"/>
      <c r="FLN19" s="375"/>
      <c r="FLO19" s="376"/>
      <c r="FLP19" s="375"/>
      <c r="FLQ19" s="376"/>
      <c r="FLR19" s="375"/>
      <c r="FLS19" s="375"/>
      <c r="FLT19" s="375"/>
      <c r="FLU19" s="375"/>
      <c r="FLV19" s="376"/>
      <c r="FLW19" s="375"/>
      <c r="FLX19" s="376"/>
      <c r="FLY19" s="375"/>
      <c r="FLZ19" s="375"/>
      <c r="FMA19" s="375"/>
      <c r="FMB19" s="375"/>
      <c r="FMC19" s="376"/>
      <c r="FMD19" s="375"/>
      <c r="FME19" s="376"/>
      <c r="FMF19" s="375"/>
      <c r="FMG19" s="375"/>
      <c r="FMH19" s="375"/>
      <c r="FMI19" s="375"/>
      <c r="FMJ19" s="376"/>
      <c r="FMK19" s="375"/>
      <c r="FML19" s="376"/>
      <c r="FMM19" s="375"/>
      <c r="FMN19" s="375"/>
      <c r="FMO19" s="375"/>
      <c r="FMP19" s="375"/>
      <c r="FMQ19" s="376"/>
      <c r="FMR19" s="375"/>
      <c r="FMS19" s="376"/>
      <c r="FMT19" s="375"/>
      <c r="FMU19" s="375"/>
      <c r="FMV19" s="375"/>
      <c r="FMW19" s="375"/>
      <c r="FMX19" s="376"/>
      <c r="FMY19" s="375"/>
      <c r="FMZ19" s="376"/>
      <c r="FNA19" s="375"/>
      <c r="FNB19" s="375"/>
      <c r="FNC19" s="375"/>
      <c r="FND19" s="375"/>
      <c r="FNE19" s="376"/>
      <c r="FNF19" s="375"/>
      <c r="FNG19" s="376"/>
      <c r="FNH19" s="375"/>
      <c r="FNI19" s="375"/>
      <c r="FNJ19" s="375"/>
      <c r="FNK19" s="375"/>
      <c r="FNL19" s="376"/>
      <c r="FNM19" s="375"/>
      <c r="FNN19" s="376"/>
      <c r="FNO19" s="375"/>
      <c r="FNP19" s="375"/>
      <c r="FNQ19" s="375"/>
      <c r="FNR19" s="375"/>
      <c r="FNS19" s="376"/>
      <c r="FNT19" s="375"/>
      <c r="FNU19" s="376"/>
      <c r="FNV19" s="375"/>
      <c r="FNW19" s="375"/>
      <c r="FNX19" s="375"/>
      <c r="FNY19" s="375"/>
      <c r="FNZ19" s="376"/>
      <c r="FOA19" s="375"/>
      <c r="FOB19" s="376"/>
      <c r="FOC19" s="375"/>
      <c r="FOD19" s="375"/>
      <c r="FOE19" s="375"/>
      <c r="FOF19" s="375"/>
      <c r="FOG19" s="376"/>
      <c r="FOH19" s="375"/>
      <c r="FOI19" s="376"/>
      <c r="FOJ19" s="375"/>
      <c r="FOK19" s="375"/>
      <c r="FOL19" s="375"/>
      <c r="FOM19" s="375"/>
      <c r="FON19" s="376"/>
      <c r="FOO19" s="375"/>
      <c r="FOP19" s="376"/>
      <c r="FOQ19" s="375"/>
      <c r="FOR19" s="375"/>
      <c r="FOS19" s="375"/>
      <c r="FOT19" s="375"/>
      <c r="FOU19" s="376"/>
      <c r="FOV19" s="375"/>
      <c r="FOW19" s="376"/>
      <c r="FOX19" s="375"/>
      <c r="FOY19" s="375"/>
      <c r="FOZ19" s="375"/>
      <c r="FPA19" s="375"/>
      <c r="FPB19" s="376"/>
      <c r="FPC19" s="375"/>
      <c r="FPD19" s="376"/>
      <c r="FPE19" s="375"/>
      <c r="FPF19" s="375"/>
      <c r="FPG19" s="375"/>
      <c r="FPH19" s="375"/>
      <c r="FPI19" s="376"/>
      <c r="FPJ19" s="375"/>
      <c r="FPK19" s="376"/>
      <c r="FPL19" s="375"/>
      <c r="FPM19" s="375"/>
      <c r="FPN19" s="375"/>
      <c r="FPO19" s="375"/>
      <c r="FPP19" s="376"/>
      <c r="FPQ19" s="375"/>
      <c r="FPR19" s="376"/>
      <c r="FPS19" s="375"/>
      <c r="FPT19" s="375"/>
      <c r="FPU19" s="375"/>
      <c r="FPV19" s="375"/>
      <c r="FPW19" s="376"/>
      <c r="FPX19" s="375"/>
      <c r="FPY19" s="376"/>
      <c r="FPZ19" s="375"/>
      <c r="FQA19" s="375"/>
      <c r="FQB19" s="375"/>
      <c r="FQC19" s="375"/>
      <c r="FQD19" s="376"/>
      <c r="FQE19" s="375"/>
      <c r="FQF19" s="376"/>
      <c r="FQG19" s="375"/>
      <c r="FQH19" s="375"/>
      <c r="FQI19" s="375"/>
      <c r="FQJ19" s="375"/>
      <c r="FQK19" s="376"/>
      <c r="FQL19" s="375"/>
      <c r="FQM19" s="376"/>
      <c r="FQN19" s="375"/>
      <c r="FQO19" s="375"/>
      <c r="FQP19" s="375"/>
      <c r="FQQ19" s="375"/>
      <c r="FQR19" s="376"/>
      <c r="FQS19" s="375"/>
      <c r="FQT19" s="376"/>
      <c r="FQU19" s="375"/>
      <c r="FQV19" s="375"/>
      <c r="FQW19" s="375"/>
      <c r="FQX19" s="375"/>
      <c r="FQY19" s="376"/>
      <c r="FQZ19" s="375"/>
      <c r="FRA19" s="376"/>
      <c r="FRB19" s="375"/>
      <c r="FRC19" s="375"/>
      <c r="FRD19" s="375"/>
      <c r="FRE19" s="375"/>
      <c r="FRF19" s="376"/>
      <c r="FRG19" s="375"/>
      <c r="FRH19" s="376"/>
      <c r="FRI19" s="375"/>
      <c r="FRJ19" s="375"/>
      <c r="FRK19" s="375"/>
      <c r="FRL19" s="375"/>
      <c r="FRM19" s="376"/>
      <c r="FRN19" s="375"/>
      <c r="FRO19" s="376"/>
      <c r="FRP19" s="375"/>
      <c r="FRQ19" s="375"/>
      <c r="FRR19" s="375"/>
      <c r="FRS19" s="375"/>
      <c r="FRT19" s="376"/>
      <c r="FRU19" s="375"/>
      <c r="FRV19" s="376"/>
      <c r="FRW19" s="375"/>
      <c r="FRX19" s="375"/>
      <c r="FRY19" s="375"/>
      <c r="FRZ19" s="375"/>
      <c r="FSA19" s="376"/>
      <c r="FSB19" s="375"/>
      <c r="FSC19" s="376"/>
      <c r="FSD19" s="375"/>
      <c r="FSE19" s="375"/>
      <c r="FSF19" s="375"/>
      <c r="FSG19" s="375"/>
      <c r="FSH19" s="376"/>
      <c r="FSI19" s="375"/>
      <c r="FSJ19" s="376"/>
      <c r="FSK19" s="375"/>
      <c r="FSL19" s="375"/>
      <c r="FSM19" s="375"/>
      <c r="FSN19" s="375"/>
      <c r="FSO19" s="376"/>
      <c r="FSP19" s="375"/>
      <c r="FSQ19" s="376"/>
      <c r="FSR19" s="375"/>
      <c r="FSS19" s="375"/>
      <c r="FST19" s="375"/>
      <c r="FSU19" s="375"/>
      <c r="FSV19" s="376"/>
      <c r="FSW19" s="375"/>
      <c r="FSX19" s="376"/>
      <c r="FSY19" s="375"/>
      <c r="FSZ19" s="375"/>
      <c r="FTA19" s="375"/>
      <c r="FTB19" s="375"/>
      <c r="FTC19" s="376"/>
      <c r="FTD19" s="375"/>
      <c r="FTE19" s="376"/>
      <c r="FTF19" s="375"/>
      <c r="FTG19" s="375"/>
      <c r="FTH19" s="375"/>
      <c r="FTI19" s="375"/>
      <c r="FTJ19" s="376"/>
      <c r="FTK19" s="375"/>
      <c r="FTL19" s="376"/>
      <c r="FTM19" s="375"/>
      <c r="FTN19" s="375"/>
      <c r="FTO19" s="375"/>
      <c r="FTP19" s="375"/>
      <c r="FTQ19" s="376"/>
      <c r="FTR19" s="375"/>
      <c r="FTS19" s="376"/>
      <c r="FTT19" s="375"/>
      <c r="FTU19" s="375"/>
      <c r="FTV19" s="375"/>
      <c r="FTW19" s="375"/>
      <c r="FTX19" s="376"/>
      <c r="FTY19" s="375"/>
      <c r="FTZ19" s="376"/>
      <c r="FUA19" s="375"/>
      <c r="FUB19" s="375"/>
      <c r="FUC19" s="375"/>
      <c r="FUD19" s="375"/>
      <c r="FUE19" s="376"/>
      <c r="FUF19" s="375"/>
      <c r="FUG19" s="376"/>
      <c r="FUH19" s="375"/>
      <c r="FUI19" s="375"/>
      <c r="FUJ19" s="375"/>
      <c r="FUK19" s="375"/>
      <c r="FUL19" s="376"/>
      <c r="FUM19" s="375"/>
      <c r="FUN19" s="376"/>
      <c r="FUO19" s="375"/>
      <c r="FUP19" s="375"/>
      <c r="FUQ19" s="375"/>
      <c r="FUR19" s="375"/>
      <c r="FUS19" s="376"/>
      <c r="FUT19" s="375"/>
      <c r="FUU19" s="376"/>
      <c r="FUV19" s="375"/>
      <c r="FUW19" s="375"/>
      <c r="FUX19" s="375"/>
      <c r="FUY19" s="375"/>
      <c r="FUZ19" s="376"/>
      <c r="FVA19" s="375"/>
      <c r="FVB19" s="376"/>
      <c r="FVC19" s="375"/>
      <c r="FVD19" s="375"/>
      <c r="FVE19" s="375"/>
      <c r="FVF19" s="375"/>
      <c r="FVG19" s="376"/>
      <c r="FVH19" s="375"/>
      <c r="FVI19" s="376"/>
      <c r="FVJ19" s="375"/>
      <c r="FVK19" s="375"/>
      <c r="FVL19" s="375"/>
      <c r="FVM19" s="375"/>
      <c r="FVN19" s="376"/>
      <c r="FVO19" s="375"/>
      <c r="FVP19" s="376"/>
      <c r="FVQ19" s="375"/>
      <c r="FVR19" s="375"/>
      <c r="FVS19" s="375"/>
      <c r="FVT19" s="375"/>
      <c r="FVU19" s="376"/>
      <c r="FVV19" s="375"/>
      <c r="FVW19" s="376"/>
      <c r="FVX19" s="375"/>
      <c r="FVY19" s="375"/>
      <c r="FVZ19" s="375"/>
      <c r="FWA19" s="375"/>
      <c r="FWB19" s="376"/>
      <c r="FWC19" s="375"/>
      <c r="FWD19" s="376"/>
      <c r="FWE19" s="375"/>
      <c r="FWF19" s="375"/>
      <c r="FWG19" s="375"/>
      <c r="FWH19" s="375"/>
      <c r="FWI19" s="376"/>
      <c r="FWJ19" s="375"/>
      <c r="FWK19" s="376"/>
      <c r="FWL19" s="375"/>
      <c r="FWM19" s="375"/>
      <c r="FWN19" s="375"/>
      <c r="FWO19" s="375"/>
      <c r="FWP19" s="376"/>
      <c r="FWQ19" s="375"/>
      <c r="FWR19" s="376"/>
      <c r="FWS19" s="375"/>
      <c r="FWT19" s="375"/>
      <c r="FWU19" s="375"/>
      <c r="FWV19" s="375"/>
      <c r="FWW19" s="376"/>
      <c r="FWX19" s="375"/>
      <c r="FWY19" s="376"/>
      <c r="FWZ19" s="375"/>
      <c r="FXA19" s="375"/>
      <c r="FXB19" s="375"/>
      <c r="FXC19" s="375"/>
      <c r="FXD19" s="376"/>
      <c r="FXE19" s="375"/>
      <c r="FXF19" s="376"/>
      <c r="FXG19" s="375"/>
      <c r="FXH19" s="375"/>
      <c r="FXI19" s="375"/>
      <c r="FXJ19" s="375"/>
      <c r="FXK19" s="376"/>
      <c r="FXL19" s="375"/>
      <c r="FXM19" s="376"/>
      <c r="FXN19" s="375"/>
      <c r="FXO19" s="375"/>
      <c r="FXP19" s="375"/>
      <c r="FXQ19" s="375"/>
      <c r="FXR19" s="376"/>
      <c r="FXS19" s="375"/>
      <c r="FXT19" s="376"/>
      <c r="FXU19" s="375"/>
      <c r="FXV19" s="375"/>
      <c r="FXW19" s="375"/>
      <c r="FXX19" s="375"/>
      <c r="FXY19" s="376"/>
      <c r="FXZ19" s="375"/>
      <c r="FYA19" s="376"/>
      <c r="FYB19" s="375"/>
      <c r="FYC19" s="375"/>
      <c r="FYD19" s="375"/>
      <c r="FYE19" s="375"/>
      <c r="FYF19" s="376"/>
      <c r="FYG19" s="375"/>
      <c r="FYH19" s="376"/>
      <c r="FYI19" s="375"/>
      <c r="FYJ19" s="375"/>
      <c r="FYK19" s="375"/>
      <c r="FYL19" s="375"/>
      <c r="FYM19" s="376"/>
      <c r="FYN19" s="375"/>
      <c r="FYO19" s="376"/>
      <c r="FYP19" s="375"/>
      <c r="FYQ19" s="375"/>
      <c r="FYR19" s="375"/>
      <c r="FYS19" s="375"/>
      <c r="FYT19" s="376"/>
      <c r="FYU19" s="375"/>
      <c r="FYV19" s="376"/>
      <c r="FYW19" s="375"/>
      <c r="FYX19" s="375"/>
      <c r="FYY19" s="375"/>
      <c r="FYZ19" s="375"/>
      <c r="FZA19" s="376"/>
      <c r="FZB19" s="375"/>
      <c r="FZC19" s="376"/>
      <c r="FZD19" s="375"/>
      <c r="FZE19" s="375"/>
      <c r="FZF19" s="375"/>
      <c r="FZG19" s="375"/>
      <c r="FZH19" s="376"/>
      <c r="FZI19" s="375"/>
      <c r="FZJ19" s="376"/>
      <c r="FZK19" s="375"/>
      <c r="FZL19" s="375"/>
      <c r="FZM19" s="375"/>
      <c r="FZN19" s="375"/>
      <c r="FZO19" s="376"/>
      <c r="FZP19" s="375"/>
      <c r="FZQ19" s="376"/>
      <c r="FZR19" s="375"/>
      <c r="FZS19" s="375"/>
      <c r="FZT19" s="375"/>
      <c r="FZU19" s="375"/>
      <c r="FZV19" s="376"/>
      <c r="FZW19" s="375"/>
      <c r="FZX19" s="376"/>
      <c r="FZY19" s="375"/>
      <c r="FZZ19" s="375"/>
      <c r="GAA19" s="375"/>
      <c r="GAB19" s="375"/>
      <c r="GAC19" s="376"/>
      <c r="GAD19" s="375"/>
      <c r="GAE19" s="376"/>
      <c r="GAF19" s="375"/>
      <c r="GAG19" s="375"/>
      <c r="GAH19" s="375"/>
      <c r="GAI19" s="375"/>
      <c r="GAJ19" s="376"/>
      <c r="GAK19" s="375"/>
      <c r="GAL19" s="376"/>
      <c r="GAM19" s="375"/>
      <c r="GAN19" s="375"/>
      <c r="GAO19" s="375"/>
      <c r="GAP19" s="375"/>
      <c r="GAQ19" s="376"/>
      <c r="GAR19" s="375"/>
      <c r="GAS19" s="376"/>
      <c r="GAT19" s="375"/>
      <c r="GAU19" s="375"/>
      <c r="GAV19" s="375"/>
      <c r="GAW19" s="375"/>
      <c r="GAX19" s="376"/>
      <c r="GAY19" s="375"/>
      <c r="GAZ19" s="376"/>
      <c r="GBA19" s="375"/>
      <c r="GBB19" s="375"/>
      <c r="GBC19" s="375"/>
      <c r="GBD19" s="375"/>
      <c r="GBE19" s="376"/>
      <c r="GBF19" s="375"/>
      <c r="GBG19" s="376"/>
      <c r="GBH19" s="375"/>
      <c r="GBI19" s="375"/>
      <c r="GBJ19" s="375"/>
      <c r="GBK19" s="375"/>
      <c r="GBL19" s="376"/>
      <c r="GBM19" s="375"/>
      <c r="GBN19" s="376"/>
      <c r="GBO19" s="375"/>
      <c r="GBP19" s="375"/>
      <c r="GBQ19" s="375"/>
      <c r="GBR19" s="375"/>
      <c r="GBS19" s="376"/>
      <c r="GBT19" s="375"/>
      <c r="GBU19" s="376"/>
      <c r="GBV19" s="375"/>
      <c r="GBW19" s="375"/>
      <c r="GBX19" s="375"/>
      <c r="GBY19" s="375"/>
      <c r="GBZ19" s="376"/>
      <c r="GCA19" s="375"/>
      <c r="GCB19" s="376"/>
      <c r="GCC19" s="375"/>
      <c r="GCD19" s="375"/>
      <c r="GCE19" s="375"/>
      <c r="GCF19" s="375"/>
      <c r="GCG19" s="376"/>
      <c r="GCH19" s="375"/>
      <c r="GCI19" s="376"/>
      <c r="GCJ19" s="375"/>
      <c r="GCK19" s="375"/>
      <c r="GCL19" s="375"/>
      <c r="GCM19" s="375"/>
      <c r="GCN19" s="376"/>
      <c r="GCO19" s="375"/>
      <c r="GCP19" s="376"/>
      <c r="GCQ19" s="375"/>
      <c r="GCR19" s="375"/>
      <c r="GCS19" s="375"/>
      <c r="GCT19" s="375"/>
      <c r="GCU19" s="376"/>
      <c r="GCV19" s="375"/>
      <c r="GCW19" s="376"/>
      <c r="GCX19" s="375"/>
      <c r="GCY19" s="375"/>
      <c r="GCZ19" s="375"/>
      <c r="GDA19" s="375"/>
      <c r="GDB19" s="376"/>
      <c r="GDC19" s="375"/>
      <c r="GDD19" s="376"/>
      <c r="GDE19" s="375"/>
      <c r="GDF19" s="375"/>
      <c r="GDG19" s="375"/>
      <c r="GDH19" s="375"/>
      <c r="GDI19" s="376"/>
      <c r="GDJ19" s="375"/>
      <c r="GDK19" s="376"/>
      <c r="GDL19" s="375"/>
      <c r="GDM19" s="375"/>
      <c r="GDN19" s="375"/>
      <c r="GDO19" s="375"/>
      <c r="GDP19" s="376"/>
      <c r="GDQ19" s="375"/>
      <c r="GDR19" s="376"/>
      <c r="GDS19" s="375"/>
      <c r="GDT19" s="375"/>
      <c r="GDU19" s="375"/>
      <c r="GDV19" s="375"/>
      <c r="GDW19" s="376"/>
      <c r="GDX19" s="375"/>
      <c r="GDY19" s="376"/>
      <c r="GDZ19" s="375"/>
      <c r="GEA19" s="375"/>
      <c r="GEB19" s="375"/>
      <c r="GEC19" s="375"/>
      <c r="GED19" s="376"/>
      <c r="GEE19" s="375"/>
      <c r="GEF19" s="376"/>
      <c r="GEG19" s="375"/>
      <c r="GEH19" s="375"/>
      <c r="GEI19" s="375"/>
      <c r="GEJ19" s="375"/>
      <c r="GEK19" s="376"/>
      <c r="GEL19" s="375"/>
      <c r="GEM19" s="376"/>
      <c r="GEN19" s="375"/>
      <c r="GEO19" s="375"/>
      <c r="GEP19" s="375"/>
      <c r="GEQ19" s="375"/>
      <c r="GER19" s="376"/>
      <c r="GES19" s="375"/>
      <c r="GET19" s="376"/>
      <c r="GEU19" s="375"/>
      <c r="GEV19" s="375"/>
      <c r="GEW19" s="375"/>
      <c r="GEX19" s="375"/>
      <c r="GEY19" s="376"/>
      <c r="GEZ19" s="375"/>
      <c r="GFA19" s="376"/>
      <c r="GFB19" s="375"/>
      <c r="GFC19" s="375"/>
      <c r="GFD19" s="375"/>
      <c r="GFE19" s="375"/>
      <c r="GFF19" s="376"/>
      <c r="GFG19" s="375"/>
      <c r="GFH19" s="376"/>
      <c r="GFI19" s="375"/>
      <c r="GFJ19" s="375"/>
      <c r="GFK19" s="375"/>
      <c r="GFL19" s="375"/>
      <c r="GFM19" s="376"/>
      <c r="GFN19" s="375"/>
      <c r="GFO19" s="376"/>
      <c r="GFP19" s="375"/>
      <c r="GFQ19" s="375"/>
      <c r="GFR19" s="375"/>
      <c r="GFS19" s="375"/>
      <c r="GFT19" s="376"/>
      <c r="GFU19" s="375"/>
      <c r="GFV19" s="376"/>
      <c r="GFW19" s="375"/>
      <c r="GFX19" s="375"/>
      <c r="GFY19" s="375"/>
      <c r="GFZ19" s="375"/>
      <c r="GGA19" s="376"/>
      <c r="GGB19" s="375"/>
      <c r="GGC19" s="376"/>
      <c r="GGD19" s="375"/>
      <c r="GGE19" s="375"/>
      <c r="GGF19" s="375"/>
      <c r="GGG19" s="375"/>
      <c r="GGH19" s="376"/>
      <c r="GGI19" s="375"/>
      <c r="GGJ19" s="376"/>
      <c r="GGK19" s="375"/>
      <c r="GGL19" s="375"/>
      <c r="GGM19" s="375"/>
      <c r="GGN19" s="375"/>
      <c r="GGO19" s="376"/>
      <c r="GGP19" s="375"/>
      <c r="GGQ19" s="376"/>
      <c r="GGR19" s="375"/>
      <c r="GGS19" s="375"/>
      <c r="GGT19" s="375"/>
      <c r="GGU19" s="375"/>
      <c r="GGV19" s="376"/>
      <c r="GGW19" s="375"/>
      <c r="GGX19" s="376"/>
      <c r="GGY19" s="375"/>
      <c r="GGZ19" s="375"/>
      <c r="GHA19" s="375"/>
      <c r="GHB19" s="375"/>
      <c r="GHC19" s="376"/>
      <c r="GHD19" s="375"/>
      <c r="GHE19" s="376"/>
      <c r="GHF19" s="375"/>
      <c r="GHG19" s="375"/>
      <c r="GHH19" s="375"/>
      <c r="GHI19" s="375"/>
      <c r="GHJ19" s="376"/>
      <c r="GHK19" s="375"/>
      <c r="GHL19" s="376"/>
      <c r="GHM19" s="375"/>
      <c r="GHN19" s="375"/>
      <c r="GHO19" s="375"/>
      <c r="GHP19" s="375"/>
      <c r="GHQ19" s="376"/>
      <c r="GHR19" s="375"/>
      <c r="GHS19" s="376"/>
      <c r="GHT19" s="375"/>
      <c r="GHU19" s="375"/>
      <c r="GHV19" s="375"/>
      <c r="GHW19" s="375"/>
      <c r="GHX19" s="376"/>
      <c r="GHY19" s="375"/>
      <c r="GHZ19" s="376"/>
      <c r="GIA19" s="375"/>
      <c r="GIB19" s="375"/>
      <c r="GIC19" s="375"/>
      <c r="GID19" s="375"/>
      <c r="GIE19" s="376"/>
      <c r="GIF19" s="375"/>
      <c r="GIG19" s="376"/>
      <c r="GIH19" s="375"/>
      <c r="GII19" s="375"/>
      <c r="GIJ19" s="375"/>
      <c r="GIK19" s="375"/>
      <c r="GIL19" s="376"/>
      <c r="GIM19" s="375"/>
      <c r="GIN19" s="376"/>
      <c r="GIO19" s="375"/>
      <c r="GIP19" s="375"/>
      <c r="GIQ19" s="375"/>
      <c r="GIR19" s="375"/>
      <c r="GIS19" s="376"/>
      <c r="GIT19" s="375"/>
      <c r="GIU19" s="376"/>
      <c r="GIV19" s="375"/>
      <c r="GIW19" s="375"/>
      <c r="GIX19" s="375"/>
      <c r="GIY19" s="375"/>
      <c r="GIZ19" s="376"/>
      <c r="GJA19" s="375"/>
      <c r="GJB19" s="376"/>
      <c r="GJC19" s="375"/>
      <c r="GJD19" s="375"/>
      <c r="GJE19" s="375"/>
      <c r="GJF19" s="375"/>
      <c r="GJG19" s="376"/>
      <c r="GJH19" s="375"/>
      <c r="GJI19" s="376"/>
      <c r="GJJ19" s="375"/>
      <c r="GJK19" s="375"/>
      <c r="GJL19" s="375"/>
      <c r="GJM19" s="375"/>
      <c r="GJN19" s="376"/>
      <c r="GJO19" s="375"/>
      <c r="GJP19" s="376"/>
      <c r="GJQ19" s="375"/>
      <c r="GJR19" s="375"/>
      <c r="GJS19" s="375"/>
      <c r="GJT19" s="375"/>
      <c r="GJU19" s="376"/>
      <c r="GJV19" s="375"/>
      <c r="GJW19" s="376"/>
      <c r="GJX19" s="375"/>
      <c r="GJY19" s="375"/>
      <c r="GJZ19" s="375"/>
      <c r="GKA19" s="375"/>
      <c r="GKB19" s="376"/>
      <c r="GKC19" s="375"/>
      <c r="GKD19" s="376"/>
      <c r="GKE19" s="375"/>
      <c r="GKF19" s="375"/>
      <c r="GKG19" s="375"/>
      <c r="GKH19" s="375"/>
      <c r="GKI19" s="376"/>
      <c r="GKJ19" s="375"/>
      <c r="GKK19" s="376"/>
      <c r="GKL19" s="375"/>
      <c r="GKM19" s="375"/>
      <c r="GKN19" s="375"/>
      <c r="GKO19" s="375"/>
      <c r="GKP19" s="376"/>
      <c r="GKQ19" s="375"/>
      <c r="GKR19" s="376"/>
      <c r="GKS19" s="375"/>
      <c r="GKT19" s="375"/>
      <c r="GKU19" s="375"/>
      <c r="GKV19" s="375"/>
      <c r="GKW19" s="376"/>
      <c r="GKX19" s="375"/>
      <c r="GKY19" s="376"/>
      <c r="GKZ19" s="375"/>
      <c r="GLA19" s="375"/>
      <c r="GLB19" s="375"/>
      <c r="GLC19" s="375"/>
      <c r="GLD19" s="376"/>
      <c r="GLE19" s="375"/>
      <c r="GLF19" s="376"/>
      <c r="GLG19" s="375"/>
      <c r="GLH19" s="375"/>
      <c r="GLI19" s="375"/>
      <c r="GLJ19" s="375"/>
      <c r="GLK19" s="376"/>
      <c r="GLL19" s="375"/>
      <c r="GLM19" s="376"/>
      <c r="GLN19" s="375"/>
      <c r="GLO19" s="375"/>
      <c r="GLP19" s="375"/>
      <c r="GLQ19" s="375"/>
      <c r="GLR19" s="376"/>
      <c r="GLS19" s="375"/>
      <c r="GLT19" s="376"/>
      <c r="GLU19" s="375"/>
      <c r="GLV19" s="375"/>
      <c r="GLW19" s="375"/>
      <c r="GLX19" s="375"/>
      <c r="GLY19" s="376"/>
      <c r="GLZ19" s="375"/>
      <c r="GMA19" s="376"/>
      <c r="GMB19" s="375"/>
      <c r="GMC19" s="375"/>
      <c r="GMD19" s="375"/>
      <c r="GME19" s="375"/>
      <c r="GMF19" s="376"/>
      <c r="GMG19" s="375"/>
      <c r="GMH19" s="376"/>
      <c r="GMI19" s="375"/>
      <c r="GMJ19" s="375"/>
      <c r="GMK19" s="375"/>
      <c r="GML19" s="375"/>
      <c r="GMM19" s="376"/>
      <c r="GMN19" s="375"/>
      <c r="GMO19" s="376"/>
      <c r="GMP19" s="375"/>
      <c r="GMQ19" s="375"/>
      <c r="GMR19" s="375"/>
      <c r="GMS19" s="375"/>
      <c r="GMT19" s="376"/>
      <c r="GMU19" s="375"/>
      <c r="GMV19" s="376"/>
      <c r="GMW19" s="375"/>
      <c r="GMX19" s="375"/>
      <c r="GMY19" s="375"/>
      <c r="GMZ19" s="375"/>
      <c r="GNA19" s="376"/>
      <c r="GNB19" s="375"/>
      <c r="GNC19" s="376"/>
      <c r="GND19" s="375"/>
      <c r="GNE19" s="375"/>
      <c r="GNF19" s="375"/>
      <c r="GNG19" s="375"/>
      <c r="GNH19" s="376"/>
      <c r="GNI19" s="375"/>
      <c r="GNJ19" s="376"/>
      <c r="GNK19" s="375"/>
      <c r="GNL19" s="375"/>
      <c r="GNM19" s="375"/>
      <c r="GNN19" s="375"/>
      <c r="GNO19" s="376"/>
      <c r="GNP19" s="375"/>
      <c r="GNQ19" s="376"/>
      <c r="GNR19" s="375"/>
      <c r="GNS19" s="375"/>
      <c r="GNT19" s="375"/>
      <c r="GNU19" s="375"/>
      <c r="GNV19" s="376"/>
      <c r="GNW19" s="375"/>
      <c r="GNX19" s="376"/>
      <c r="GNY19" s="375"/>
      <c r="GNZ19" s="375"/>
      <c r="GOA19" s="375"/>
      <c r="GOB19" s="375"/>
      <c r="GOC19" s="376"/>
      <c r="GOD19" s="375"/>
      <c r="GOE19" s="376"/>
      <c r="GOF19" s="375"/>
      <c r="GOG19" s="375"/>
      <c r="GOH19" s="375"/>
      <c r="GOI19" s="375"/>
      <c r="GOJ19" s="376"/>
      <c r="GOK19" s="375"/>
      <c r="GOL19" s="376"/>
      <c r="GOM19" s="375"/>
      <c r="GON19" s="375"/>
      <c r="GOO19" s="375"/>
      <c r="GOP19" s="375"/>
      <c r="GOQ19" s="376"/>
      <c r="GOR19" s="375"/>
      <c r="GOS19" s="376"/>
      <c r="GOT19" s="375"/>
      <c r="GOU19" s="375"/>
      <c r="GOV19" s="375"/>
      <c r="GOW19" s="375"/>
      <c r="GOX19" s="376"/>
      <c r="GOY19" s="375"/>
      <c r="GOZ19" s="376"/>
      <c r="GPA19" s="375"/>
      <c r="GPB19" s="375"/>
      <c r="GPC19" s="375"/>
      <c r="GPD19" s="375"/>
      <c r="GPE19" s="376"/>
      <c r="GPF19" s="375"/>
      <c r="GPG19" s="376"/>
      <c r="GPH19" s="375"/>
      <c r="GPI19" s="375"/>
      <c r="GPJ19" s="375"/>
      <c r="GPK19" s="375"/>
      <c r="GPL19" s="376"/>
      <c r="GPM19" s="375"/>
      <c r="GPN19" s="376"/>
      <c r="GPO19" s="375"/>
      <c r="GPP19" s="375"/>
      <c r="GPQ19" s="375"/>
      <c r="GPR19" s="375"/>
      <c r="GPS19" s="376"/>
      <c r="GPT19" s="375"/>
      <c r="GPU19" s="376"/>
      <c r="GPV19" s="375"/>
      <c r="GPW19" s="375"/>
      <c r="GPX19" s="375"/>
      <c r="GPY19" s="375"/>
      <c r="GPZ19" s="376"/>
      <c r="GQA19" s="375"/>
      <c r="GQB19" s="376"/>
      <c r="GQC19" s="375"/>
      <c r="GQD19" s="375"/>
      <c r="GQE19" s="375"/>
      <c r="GQF19" s="375"/>
      <c r="GQG19" s="376"/>
      <c r="GQH19" s="375"/>
      <c r="GQI19" s="376"/>
      <c r="GQJ19" s="375"/>
      <c r="GQK19" s="375"/>
      <c r="GQL19" s="375"/>
      <c r="GQM19" s="375"/>
      <c r="GQN19" s="376"/>
      <c r="GQO19" s="375"/>
      <c r="GQP19" s="376"/>
      <c r="GQQ19" s="375"/>
      <c r="GQR19" s="375"/>
      <c r="GQS19" s="375"/>
      <c r="GQT19" s="375"/>
      <c r="GQU19" s="376"/>
      <c r="GQV19" s="375"/>
      <c r="GQW19" s="376"/>
      <c r="GQX19" s="375"/>
      <c r="GQY19" s="375"/>
      <c r="GQZ19" s="375"/>
      <c r="GRA19" s="375"/>
      <c r="GRB19" s="376"/>
      <c r="GRC19" s="375"/>
      <c r="GRD19" s="376"/>
      <c r="GRE19" s="375"/>
      <c r="GRF19" s="375"/>
      <c r="GRG19" s="375"/>
      <c r="GRH19" s="375"/>
      <c r="GRI19" s="376"/>
      <c r="GRJ19" s="375"/>
      <c r="GRK19" s="376"/>
      <c r="GRL19" s="375"/>
      <c r="GRM19" s="375"/>
      <c r="GRN19" s="375"/>
      <c r="GRO19" s="375"/>
      <c r="GRP19" s="376"/>
      <c r="GRQ19" s="375"/>
      <c r="GRR19" s="376"/>
      <c r="GRS19" s="375"/>
      <c r="GRT19" s="375"/>
      <c r="GRU19" s="375"/>
      <c r="GRV19" s="375"/>
      <c r="GRW19" s="376"/>
      <c r="GRX19" s="375"/>
      <c r="GRY19" s="376"/>
      <c r="GRZ19" s="375"/>
      <c r="GSA19" s="375"/>
      <c r="GSB19" s="375"/>
      <c r="GSC19" s="375"/>
      <c r="GSD19" s="376"/>
      <c r="GSE19" s="375"/>
      <c r="GSF19" s="376"/>
      <c r="GSG19" s="375"/>
      <c r="GSH19" s="375"/>
      <c r="GSI19" s="375"/>
      <c r="GSJ19" s="375"/>
      <c r="GSK19" s="376"/>
      <c r="GSL19" s="375"/>
      <c r="GSM19" s="376"/>
      <c r="GSN19" s="375"/>
      <c r="GSO19" s="375"/>
      <c r="GSP19" s="375"/>
      <c r="GSQ19" s="375"/>
      <c r="GSR19" s="376"/>
      <c r="GSS19" s="375"/>
      <c r="GST19" s="376"/>
      <c r="GSU19" s="375"/>
      <c r="GSV19" s="375"/>
      <c r="GSW19" s="375"/>
      <c r="GSX19" s="375"/>
      <c r="GSY19" s="376"/>
      <c r="GSZ19" s="375"/>
      <c r="GTA19" s="376"/>
      <c r="GTB19" s="375"/>
      <c r="GTC19" s="375"/>
      <c r="GTD19" s="375"/>
      <c r="GTE19" s="375"/>
      <c r="GTF19" s="376"/>
      <c r="GTG19" s="375"/>
      <c r="GTH19" s="376"/>
      <c r="GTI19" s="375"/>
      <c r="GTJ19" s="375"/>
      <c r="GTK19" s="375"/>
      <c r="GTL19" s="375"/>
      <c r="GTM19" s="376"/>
      <c r="GTN19" s="375"/>
      <c r="GTO19" s="376"/>
      <c r="GTP19" s="375"/>
      <c r="GTQ19" s="375"/>
      <c r="GTR19" s="375"/>
      <c r="GTS19" s="375"/>
      <c r="GTT19" s="376"/>
      <c r="GTU19" s="375"/>
      <c r="GTV19" s="376"/>
      <c r="GTW19" s="375"/>
      <c r="GTX19" s="375"/>
      <c r="GTY19" s="375"/>
      <c r="GTZ19" s="375"/>
      <c r="GUA19" s="376"/>
      <c r="GUB19" s="375"/>
      <c r="GUC19" s="376"/>
      <c r="GUD19" s="375"/>
      <c r="GUE19" s="375"/>
      <c r="GUF19" s="375"/>
      <c r="GUG19" s="375"/>
      <c r="GUH19" s="376"/>
      <c r="GUI19" s="375"/>
      <c r="GUJ19" s="376"/>
      <c r="GUK19" s="375"/>
      <c r="GUL19" s="375"/>
      <c r="GUM19" s="375"/>
      <c r="GUN19" s="375"/>
      <c r="GUO19" s="376"/>
      <c r="GUP19" s="375"/>
      <c r="GUQ19" s="376"/>
      <c r="GUR19" s="375"/>
      <c r="GUS19" s="375"/>
      <c r="GUT19" s="375"/>
      <c r="GUU19" s="375"/>
      <c r="GUV19" s="376"/>
      <c r="GUW19" s="375"/>
      <c r="GUX19" s="376"/>
      <c r="GUY19" s="375"/>
      <c r="GUZ19" s="375"/>
      <c r="GVA19" s="375"/>
      <c r="GVB19" s="375"/>
      <c r="GVC19" s="376"/>
      <c r="GVD19" s="375"/>
      <c r="GVE19" s="376"/>
      <c r="GVF19" s="375"/>
      <c r="GVG19" s="375"/>
      <c r="GVH19" s="375"/>
      <c r="GVI19" s="375"/>
      <c r="GVJ19" s="376"/>
      <c r="GVK19" s="375"/>
      <c r="GVL19" s="376"/>
      <c r="GVM19" s="375"/>
      <c r="GVN19" s="375"/>
      <c r="GVO19" s="375"/>
      <c r="GVP19" s="375"/>
      <c r="GVQ19" s="376"/>
      <c r="GVR19" s="375"/>
      <c r="GVS19" s="376"/>
      <c r="GVT19" s="375"/>
      <c r="GVU19" s="375"/>
      <c r="GVV19" s="375"/>
      <c r="GVW19" s="375"/>
      <c r="GVX19" s="376"/>
      <c r="GVY19" s="375"/>
      <c r="GVZ19" s="376"/>
      <c r="GWA19" s="375"/>
      <c r="GWB19" s="375"/>
      <c r="GWC19" s="375"/>
      <c r="GWD19" s="375"/>
      <c r="GWE19" s="376"/>
      <c r="GWF19" s="375"/>
      <c r="GWG19" s="376"/>
      <c r="GWH19" s="375"/>
      <c r="GWI19" s="375"/>
      <c r="GWJ19" s="375"/>
      <c r="GWK19" s="375"/>
      <c r="GWL19" s="376"/>
      <c r="GWM19" s="375"/>
      <c r="GWN19" s="376"/>
      <c r="GWO19" s="375"/>
      <c r="GWP19" s="375"/>
      <c r="GWQ19" s="375"/>
      <c r="GWR19" s="375"/>
      <c r="GWS19" s="376"/>
      <c r="GWT19" s="375"/>
      <c r="GWU19" s="376"/>
      <c r="GWV19" s="375"/>
      <c r="GWW19" s="375"/>
      <c r="GWX19" s="375"/>
      <c r="GWY19" s="375"/>
      <c r="GWZ19" s="376"/>
      <c r="GXA19" s="375"/>
      <c r="GXB19" s="376"/>
      <c r="GXC19" s="375"/>
      <c r="GXD19" s="375"/>
      <c r="GXE19" s="375"/>
      <c r="GXF19" s="375"/>
      <c r="GXG19" s="376"/>
      <c r="GXH19" s="375"/>
      <c r="GXI19" s="376"/>
      <c r="GXJ19" s="375"/>
      <c r="GXK19" s="375"/>
      <c r="GXL19" s="375"/>
      <c r="GXM19" s="375"/>
      <c r="GXN19" s="376"/>
      <c r="GXO19" s="375"/>
      <c r="GXP19" s="376"/>
      <c r="GXQ19" s="375"/>
      <c r="GXR19" s="375"/>
      <c r="GXS19" s="375"/>
      <c r="GXT19" s="375"/>
      <c r="GXU19" s="376"/>
      <c r="GXV19" s="375"/>
      <c r="GXW19" s="376"/>
      <c r="GXX19" s="375"/>
      <c r="GXY19" s="375"/>
      <c r="GXZ19" s="375"/>
      <c r="GYA19" s="375"/>
      <c r="GYB19" s="376"/>
      <c r="GYC19" s="375"/>
      <c r="GYD19" s="376"/>
      <c r="GYE19" s="375"/>
      <c r="GYF19" s="375"/>
      <c r="GYG19" s="375"/>
      <c r="GYH19" s="375"/>
      <c r="GYI19" s="376"/>
      <c r="GYJ19" s="375"/>
      <c r="GYK19" s="376"/>
      <c r="GYL19" s="375"/>
      <c r="GYM19" s="375"/>
      <c r="GYN19" s="375"/>
      <c r="GYO19" s="375"/>
      <c r="GYP19" s="376"/>
      <c r="GYQ19" s="375"/>
      <c r="GYR19" s="376"/>
      <c r="GYS19" s="375"/>
      <c r="GYT19" s="375"/>
      <c r="GYU19" s="375"/>
      <c r="GYV19" s="375"/>
      <c r="GYW19" s="376"/>
      <c r="GYX19" s="375"/>
      <c r="GYY19" s="376"/>
      <c r="GYZ19" s="375"/>
      <c r="GZA19" s="375"/>
      <c r="GZB19" s="375"/>
      <c r="GZC19" s="375"/>
      <c r="GZD19" s="376"/>
      <c r="GZE19" s="375"/>
      <c r="GZF19" s="376"/>
      <c r="GZG19" s="375"/>
      <c r="GZH19" s="375"/>
      <c r="GZI19" s="375"/>
      <c r="GZJ19" s="375"/>
      <c r="GZK19" s="376"/>
      <c r="GZL19" s="375"/>
      <c r="GZM19" s="376"/>
      <c r="GZN19" s="375"/>
      <c r="GZO19" s="375"/>
      <c r="GZP19" s="375"/>
      <c r="GZQ19" s="375"/>
      <c r="GZR19" s="376"/>
      <c r="GZS19" s="375"/>
      <c r="GZT19" s="376"/>
      <c r="GZU19" s="375"/>
      <c r="GZV19" s="375"/>
      <c r="GZW19" s="375"/>
      <c r="GZX19" s="375"/>
      <c r="GZY19" s="376"/>
      <c r="GZZ19" s="375"/>
      <c r="HAA19" s="376"/>
      <c r="HAB19" s="375"/>
      <c r="HAC19" s="375"/>
      <c r="HAD19" s="375"/>
      <c r="HAE19" s="375"/>
      <c r="HAF19" s="376"/>
      <c r="HAG19" s="375"/>
      <c r="HAH19" s="376"/>
      <c r="HAI19" s="375"/>
      <c r="HAJ19" s="375"/>
      <c r="HAK19" s="375"/>
      <c r="HAL19" s="375"/>
      <c r="HAM19" s="376"/>
      <c r="HAN19" s="375"/>
      <c r="HAO19" s="376"/>
      <c r="HAP19" s="375"/>
      <c r="HAQ19" s="375"/>
      <c r="HAR19" s="375"/>
      <c r="HAS19" s="375"/>
      <c r="HAT19" s="376"/>
      <c r="HAU19" s="375"/>
      <c r="HAV19" s="376"/>
      <c r="HAW19" s="375"/>
      <c r="HAX19" s="375"/>
      <c r="HAY19" s="375"/>
      <c r="HAZ19" s="375"/>
      <c r="HBA19" s="376"/>
      <c r="HBB19" s="375"/>
      <c r="HBC19" s="376"/>
      <c r="HBD19" s="375"/>
      <c r="HBE19" s="375"/>
      <c r="HBF19" s="375"/>
      <c r="HBG19" s="375"/>
      <c r="HBH19" s="376"/>
      <c r="HBI19" s="375"/>
      <c r="HBJ19" s="376"/>
      <c r="HBK19" s="375"/>
      <c r="HBL19" s="375"/>
      <c r="HBM19" s="375"/>
      <c r="HBN19" s="375"/>
      <c r="HBO19" s="376"/>
      <c r="HBP19" s="375"/>
      <c r="HBQ19" s="376"/>
      <c r="HBR19" s="375"/>
      <c r="HBS19" s="375"/>
      <c r="HBT19" s="375"/>
      <c r="HBU19" s="375"/>
      <c r="HBV19" s="376"/>
      <c r="HBW19" s="375"/>
      <c r="HBX19" s="376"/>
      <c r="HBY19" s="375"/>
      <c r="HBZ19" s="375"/>
      <c r="HCA19" s="375"/>
      <c r="HCB19" s="375"/>
      <c r="HCC19" s="376"/>
      <c r="HCD19" s="375"/>
      <c r="HCE19" s="376"/>
      <c r="HCF19" s="375"/>
      <c r="HCG19" s="375"/>
      <c r="HCH19" s="375"/>
      <c r="HCI19" s="375"/>
      <c r="HCJ19" s="376"/>
      <c r="HCK19" s="375"/>
      <c r="HCL19" s="376"/>
      <c r="HCM19" s="375"/>
      <c r="HCN19" s="375"/>
      <c r="HCO19" s="375"/>
      <c r="HCP19" s="375"/>
      <c r="HCQ19" s="376"/>
      <c r="HCR19" s="375"/>
      <c r="HCS19" s="376"/>
      <c r="HCT19" s="375"/>
      <c r="HCU19" s="375"/>
      <c r="HCV19" s="375"/>
      <c r="HCW19" s="375"/>
      <c r="HCX19" s="376"/>
      <c r="HCY19" s="375"/>
      <c r="HCZ19" s="376"/>
      <c r="HDA19" s="375"/>
      <c r="HDB19" s="375"/>
      <c r="HDC19" s="375"/>
      <c r="HDD19" s="375"/>
      <c r="HDE19" s="376"/>
      <c r="HDF19" s="375"/>
      <c r="HDG19" s="376"/>
      <c r="HDH19" s="375"/>
      <c r="HDI19" s="375"/>
      <c r="HDJ19" s="375"/>
      <c r="HDK19" s="375"/>
      <c r="HDL19" s="376"/>
      <c r="HDM19" s="375"/>
      <c r="HDN19" s="376"/>
      <c r="HDO19" s="375"/>
      <c r="HDP19" s="375"/>
      <c r="HDQ19" s="375"/>
      <c r="HDR19" s="375"/>
      <c r="HDS19" s="376"/>
      <c r="HDT19" s="375"/>
      <c r="HDU19" s="376"/>
      <c r="HDV19" s="375"/>
      <c r="HDW19" s="375"/>
      <c r="HDX19" s="375"/>
      <c r="HDY19" s="375"/>
      <c r="HDZ19" s="376"/>
      <c r="HEA19" s="375"/>
      <c r="HEB19" s="376"/>
      <c r="HEC19" s="375"/>
      <c r="HED19" s="375"/>
      <c r="HEE19" s="375"/>
      <c r="HEF19" s="375"/>
      <c r="HEG19" s="376"/>
      <c r="HEH19" s="375"/>
      <c r="HEI19" s="376"/>
      <c r="HEJ19" s="375"/>
      <c r="HEK19" s="375"/>
      <c r="HEL19" s="375"/>
      <c r="HEM19" s="375"/>
      <c r="HEN19" s="376"/>
      <c r="HEO19" s="375"/>
      <c r="HEP19" s="376"/>
      <c r="HEQ19" s="375"/>
      <c r="HER19" s="375"/>
      <c r="HES19" s="375"/>
      <c r="HET19" s="375"/>
      <c r="HEU19" s="376"/>
      <c r="HEV19" s="375"/>
      <c r="HEW19" s="376"/>
      <c r="HEX19" s="375"/>
      <c r="HEY19" s="375"/>
      <c r="HEZ19" s="375"/>
      <c r="HFA19" s="375"/>
      <c r="HFB19" s="376"/>
      <c r="HFC19" s="375"/>
      <c r="HFD19" s="376"/>
      <c r="HFE19" s="375"/>
      <c r="HFF19" s="375"/>
      <c r="HFG19" s="375"/>
      <c r="HFH19" s="375"/>
      <c r="HFI19" s="376"/>
      <c r="HFJ19" s="375"/>
      <c r="HFK19" s="376"/>
      <c r="HFL19" s="375"/>
      <c r="HFM19" s="375"/>
      <c r="HFN19" s="375"/>
      <c r="HFO19" s="375"/>
      <c r="HFP19" s="376"/>
      <c r="HFQ19" s="375"/>
      <c r="HFR19" s="376"/>
      <c r="HFS19" s="375"/>
      <c r="HFT19" s="375"/>
      <c r="HFU19" s="375"/>
      <c r="HFV19" s="375"/>
      <c r="HFW19" s="376"/>
      <c r="HFX19" s="375"/>
      <c r="HFY19" s="376"/>
      <c r="HFZ19" s="375"/>
      <c r="HGA19" s="375"/>
      <c r="HGB19" s="375"/>
      <c r="HGC19" s="375"/>
      <c r="HGD19" s="376"/>
      <c r="HGE19" s="375"/>
      <c r="HGF19" s="376"/>
      <c r="HGG19" s="375"/>
      <c r="HGH19" s="375"/>
      <c r="HGI19" s="375"/>
      <c r="HGJ19" s="375"/>
      <c r="HGK19" s="376"/>
      <c r="HGL19" s="375"/>
      <c r="HGM19" s="376"/>
      <c r="HGN19" s="375"/>
      <c r="HGO19" s="375"/>
      <c r="HGP19" s="375"/>
      <c r="HGQ19" s="375"/>
      <c r="HGR19" s="376"/>
      <c r="HGS19" s="375"/>
      <c r="HGT19" s="376"/>
      <c r="HGU19" s="375"/>
      <c r="HGV19" s="375"/>
      <c r="HGW19" s="375"/>
      <c r="HGX19" s="375"/>
      <c r="HGY19" s="376"/>
      <c r="HGZ19" s="375"/>
      <c r="HHA19" s="376"/>
      <c r="HHB19" s="375"/>
      <c r="HHC19" s="375"/>
      <c r="HHD19" s="375"/>
      <c r="HHE19" s="375"/>
      <c r="HHF19" s="376"/>
      <c r="HHG19" s="375"/>
      <c r="HHH19" s="376"/>
      <c r="HHI19" s="375"/>
      <c r="HHJ19" s="375"/>
      <c r="HHK19" s="375"/>
      <c r="HHL19" s="375"/>
      <c r="HHM19" s="376"/>
      <c r="HHN19" s="375"/>
      <c r="HHO19" s="376"/>
      <c r="HHP19" s="375"/>
      <c r="HHQ19" s="375"/>
      <c r="HHR19" s="375"/>
      <c r="HHS19" s="375"/>
      <c r="HHT19" s="376"/>
      <c r="HHU19" s="375"/>
      <c r="HHV19" s="376"/>
      <c r="HHW19" s="375"/>
      <c r="HHX19" s="375"/>
      <c r="HHY19" s="375"/>
      <c r="HHZ19" s="375"/>
      <c r="HIA19" s="376"/>
      <c r="HIB19" s="375"/>
      <c r="HIC19" s="376"/>
      <c r="HID19" s="375"/>
      <c r="HIE19" s="375"/>
      <c r="HIF19" s="375"/>
      <c r="HIG19" s="375"/>
      <c r="HIH19" s="376"/>
      <c r="HII19" s="375"/>
      <c r="HIJ19" s="376"/>
      <c r="HIK19" s="375"/>
      <c r="HIL19" s="375"/>
      <c r="HIM19" s="375"/>
      <c r="HIN19" s="375"/>
      <c r="HIO19" s="376"/>
      <c r="HIP19" s="375"/>
      <c r="HIQ19" s="376"/>
      <c r="HIR19" s="375"/>
      <c r="HIS19" s="375"/>
      <c r="HIT19" s="375"/>
      <c r="HIU19" s="375"/>
      <c r="HIV19" s="376"/>
      <c r="HIW19" s="375"/>
      <c r="HIX19" s="376"/>
      <c r="HIY19" s="375"/>
      <c r="HIZ19" s="375"/>
      <c r="HJA19" s="375"/>
      <c r="HJB19" s="375"/>
      <c r="HJC19" s="376"/>
      <c r="HJD19" s="375"/>
      <c r="HJE19" s="376"/>
      <c r="HJF19" s="375"/>
      <c r="HJG19" s="375"/>
      <c r="HJH19" s="375"/>
      <c r="HJI19" s="375"/>
      <c r="HJJ19" s="376"/>
      <c r="HJK19" s="375"/>
      <c r="HJL19" s="376"/>
      <c r="HJM19" s="375"/>
      <c r="HJN19" s="375"/>
      <c r="HJO19" s="375"/>
      <c r="HJP19" s="375"/>
      <c r="HJQ19" s="376"/>
      <c r="HJR19" s="375"/>
      <c r="HJS19" s="376"/>
      <c r="HJT19" s="375"/>
      <c r="HJU19" s="375"/>
      <c r="HJV19" s="375"/>
      <c r="HJW19" s="375"/>
      <c r="HJX19" s="376"/>
      <c r="HJY19" s="375"/>
      <c r="HJZ19" s="376"/>
      <c r="HKA19" s="375"/>
      <c r="HKB19" s="375"/>
      <c r="HKC19" s="375"/>
      <c r="HKD19" s="375"/>
      <c r="HKE19" s="376"/>
      <c r="HKF19" s="375"/>
      <c r="HKG19" s="376"/>
      <c r="HKH19" s="375"/>
      <c r="HKI19" s="375"/>
      <c r="HKJ19" s="375"/>
      <c r="HKK19" s="375"/>
      <c r="HKL19" s="376"/>
      <c r="HKM19" s="375"/>
      <c r="HKN19" s="376"/>
      <c r="HKO19" s="375"/>
      <c r="HKP19" s="375"/>
      <c r="HKQ19" s="375"/>
      <c r="HKR19" s="375"/>
      <c r="HKS19" s="376"/>
      <c r="HKT19" s="375"/>
      <c r="HKU19" s="376"/>
      <c r="HKV19" s="375"/>
      <c r="HKW19" s="375"/>
      <c r="HKX19" s="375"/>
      <c r="HKY19" s="375"/>
      <c r="HKZ19" s="376"/>
      <c r="HLA19" s="375"/>
      <c r="HLB19" s="376"/>
      <c r="HLC19" s="375"/>
      <c r="HLD19" s="375"/>
      <c r="HLE19" s="375"/>
      <c r="HLF19" s="375"/>
      <c r="HLG19" s="376"/>
      <c r="HLH19" s="375"/>
      <c r="HLI19" s="376"/>
      <c r="HLJ19" s="375"/>
      <c r="HLK19" s="375"/>
      <c r="HLL19" s="375"/>
      <c r="HLM19" s="375"/>
      <c r="HLN19" s="376"/>
      <c r="HLO19" s="375"/>
      <c r="HLP19" s="376"/>
      <c r="HLQ19" s="375"/>
      <c r="HLR19" s="375"/>
      <c r="HLS19" s="375"/>
      <c r="HLT19" s="375"/>
      <c r="HLU19" s="376"/>
      <c r="HLV19" s="375"/>
      <c r="HLW19" s="376"/>
      <c r="HLX19" s="375"/>
      <c r="HLY19" s="375"/>
      <c r="HLZ19" s="375"/>
      <c r="HMA19" s="375"/>
      <c r="HMB19" s="376"/>
      <c r="HMC19" s="375"/>
      <c r="HMD19" s="376"/>
      <c r="HME19" s="375"/>
      <c r="HMF19" s="375"/>
      <c r="HMG19" s="375"/>
      <c r="HMH19" s="375"/>
      <c r="HMI19" s="376"/>
      <c r="HMJ19" s="375"/>
      <c r="HMK19" s="376"/>
      <c r="HML19" s="375"/>
      <c r="HMM19" s="375"/>
      <c r="HMN19" s="375"/>
      <c r="HMO19" s="375"/>
      <c r="HMP19" s="376"/>
      <c r="HMQ19" s="375"/>
      <c r="HMR19" s="376"/>
      <c r="HMS19" s="375"/>
      <c r="HMT19" s="375"/>
      <c r="HMU19" s="375"/>
      <c r="HMV19" s="375"/>
      <c r="HMW19" s="376"/>
      <c r="HMX19" s="375"/>
      <c r="HMY19" s="376"/>
      <c r="HMZ19" s="375"/>
      <c r="HNA19" s="375"/>
      <c r="HNB19" s="375"/>
      <c r="HNC19" s="375"/>
      <c r="HND19" s="376"/>
      <c r="HNE19" s="375"/>
      <c r="HNF19" s="376"/>
      <c r="HNG19" s="375"/>
      <c r="HNH19" s="375"/>
      <c r="HNI19" s="375"/>
      <c r="HNJ19" s="375"/>
      <c r="HNK19" s="376"/>
      <c r="HNL19" s="375"/>
      <c r="HNM19" s="376"/>
      <c r="HNN19" s="375"/>
      <c r="HNO19" s="375"/>
      <c r="HNP19" s="375"/>
      <c r="HNQ19" s="375"/>
      <c r="HNR19" s="376"/>
      <c r="HNS19" s="375"/>
      <c r="HNT19" s="376"/>
      <c r="HNU19" s="375"/>
      <c r="HNV19" s="375"/>
      <c r="HNW19" s="375"/>
      <c r="HNX19" s="375"/>
      <c r="HNY19" s="376"/>
      <c r="HNZ19" s="375"/>
      <c r="HOA19" s="376"/>
      <c r="HOB19" s="375"/>
      <c r="HOC19" s="375"/>
      <c r="HOD19" s="375"/>
      <c r="HOE19" s="375"/>
      <c r="HOF19" s="376"/>
      <c r="HOG19" s="375"/>
      <c r="HOH19" s="376"/>
      <c r="HOI19" s="375"/>
      <c r="HOJ19" s="375"/>
      <c r="HOK19" s="375"/>
      <c r="HOL19" s="375"/>
      <c r="HOM19" s="376"/>
      <c r="HON19" s="375"/>
      <c r="HOO19" s="376"/>
      <c r="HOP19" s="375"/>
      <c r="HOQ19" s="375"/>
      <c r="HOR19" s="375"/>
      <c r="HOS19" s="375"/>
      <c r="HOT19" s="376"/>
      <c r="HOU19" s="375"/>
      <c r="HOV19" s="376"/>
      <c r="HOW19" s="375"/>
      <c r="HOX19" s="375"/>
      <c r="HOY19" s="375"/>
      <c r="HOZ19" s="375"/>
      <c r="HPA19" s="376"/>
      <c r="HPB19" s="375"/>
      <c r="HPC19" s="376"/>
      <c r="HPD19" s="375"/>
      <c r="HPE19" s="375"/>
      <c r="HPF19" s="375"/>
      <c r="HPG19" s="375"/>
      <c r="HPH19" s="376"/>
      <c r="HPI19" s="375"/>
      <c r="HPJ19" s="376"/>
      <c r="HPK19" s="375"/>
      <c r="HPL19" s="375"/>
      <c r="HPM19" s="375"/>
      <c r="HPN19" s="375"/>
      <c r="HPO19" s="376"/>
      <c r="HPP19" s="375"/>
      <c r="HPQ19" s="376"/>
      <c r="HPR19" s="375"/>
      <c r="HPS19" s="375"/>
      <c r="HPT19" s="375"/>
      <c r="HPU19" s="375"/>
      <c r="HPV19" s="376"/>
      <c r="HPW19" s="375"/>
      <c r="HPX19" s="376"/>
      <c r="HPY19" s="375"/>
      <c r="HPZ19" s="375"/>
      <c r="HQA19" s="375"/>
      <c r="HQB19" s="375"/>
      <c r="HQC19" s="376"/>
      <c r="HQD19" s="375"/>
      <c r="HQE19" s="376"/>
      <c r="HQF19" s="375"/>
      <c r="HQG19" s="375"/>
      <c r="HQH19" s="375"/>
      <c r="HQI19" s="375"/>
      <c r="HQJ19" s="376"/>
      <c r="HQK19" s="375"/>
      <c r="HQL19" s="376"/>
      <c r="HQM19" s="375"/>
      <c r="HQN19" s="375"/>
      <c r="HQO19" s="375"/>
      <c r="HQP19" s="375"/>
      <c r="HQQ19" s="376"/>
      <c r="HQR19" s="375"/>
      <c r="HQS19" s="376"/>
      <c r="HQT19" s="375"/>
      <c r="HQU19" s="375"/>
      <c r="HQV19" s="375"/>
      <c r="HQW19" s="375"/>
      <c r="HQX19" s="376"/>
      <c r="HQY19" s="375"/>
      <c r="HQZ19" s="376"/>
      <c r="HRA19" s="375"/>
      <c r="HRB19" s="375"/>
      <c r="HRC19" s="375"/>
      <c r="HRD19" s="375"/>
      <c r="HRE19" s="376"/>
      <c r="HRF19" s="375"/>
      <c r="HRG19" s="376"/>
      <c r="HRH19" s="375"/>
      <c r="HRI19" s="375"/>
      <c r="HRJ19" s="375"/>
      <c r="HRK19" s="375"/>
      <c r="HRL19" s="376"/>
      <c r="HRM19" s="375"/>
      <c r="HRN19" s="376"/>
      <c r="HRO19" s="375"/>
      <c r="HRP19" s="375"/>
      <c r="HRQ19" s="375"/>
      <c r="HRR19" s="375"/>
      <c r="HRS19" s="376"/>
      <c r="HRT19" s="375"/>
      <c r="HRU19" s="376"/>
      <c r="HRV19" s="375"/>
      <c r="HRW19" s="375"/>
      <c r="HRX19" s="375"/>
      <c r="HRY19" s="375"/>
      <c r="HRZ19" s="376"/>
      <c r="HSA19" s="375"/>
      <c r="HSB19" s="376"/>
      <c r="HSC19" s="375"/>
      <c r="HSD19" s="375"/>
      <c r="HSE19" s="375"/>
      <c r="HSF19" s="375"/>
      <c r="HSG19" s="376"/>
      <c r="HSH19" s="375"/>
      <c r="HSI19" s="376"/>
      <c r="HSJ19" s="375"/>
      <c r="HSK19" s="375"/>
      <c r="HSL19" s="375"/>
      <c r="HSM19" s="375"/>
      <c r="HSN19" s="376"/>
      <c r="HSO19" s="375"/>
      <c r="HSP19" s="376"/>
      <c r="HSQ19" s="375"/>
      <c r="HSR19" s="375"/>
      <c r="HSS19" s="375"/>
      <c r="HST19" s="375"/>
      <c r="HSU19" s="376"/>
      <c r="HSV19" s="375"/>
      <c r="HSW19" s="376"/>
      <c r="HSX19" s="375"/>
      <c r="HSY19" s="375"/>
      <c r="HSZ19" s="375"/>
      <c r="HTA19" s="375"/>
      <c r="HTB19" s="376"/>
      <c r="HTC19" s="375"/>
      <c r="HTD19" s="376"/>
      <c r="HTE19" s="375"/>
      <c r="HTF19" s="375"/>
      <c r="HTG19" s="375"/>
      <c r="HTH19" s="375"/>
      <c r="HTI19" s="376"/>
      <c r="HTJ19" s="375"/>
      <c r="HTK19" s="376"/>
      <c r="HTL19" s="375"/>
      <c r="HTM19" s="375"/>
      <c r="HTN19" s="375"/>
      <c r="HTO19" s="375"/>
      <c r="HTP19" s="376"/>
      <c r="HTQ19" s="375"/>
      <c r="HTR19" s="376"/>
      <c r="HTS19" s="375"/>
      <c r="HTT19" s="375"/>
      <c r="HTU19" s="375"/>
      <c r="HTV19" s="375"/>
      <c r="HTW19" s="376"/>
      <c r="HTX19" s="375"/>
      <c r="HTY19" s="376"/>
      <c r="HTZ19" s="375"/>
      <c r="HUA19" s="375"/>
      <c r="HUB19" s="375"/>
      <c r="HUC19" s="375"/>
      <c r="HUD19" s="376"/>
      <c r="HUE19" s="375"/>
      <c r="HUF19" s="376"/>
      <c r="HUG19" s="375"/>
      <c r="HUH19" s="375"/>
      <c r="HUI19" s="375"/>
      <c r="HUJ19" s="375"/>
      <c r="HUK19" s="376"/>
      <c r="HUL19" s="375"/>
      <c r="HUM19" s="376"/>
      <c r="HUN19" s="375"/>
      <c r="HUO19" s="375"/>
      <c r="HUP19" s="375"/>
      <c r="HUQ19" s="375"/>
      <c r="HUR19" s="376"/>
      <c r="HUS19" s="375"/>
      <c r="HUT19" s="376"/>
      <c r="HUU19" s="375"/>
      <c r="HUV19" s="375"/>
      <c r="HUW19" s="375"/>
      <c r="HUX19" s="375"/>
      <c r="HUY19" s="376"/>
      <c r="HUZ19" s="375"/>
      <c r="HVA19" s="376"/>
      <c r="HVB19" s="375"/>
      <c r="HVC19" s="375"/>
      <c r="HVD19" s="375"/>
      <c r="HVE19" s="375"/>
      <c r="HVF19" s="376"/>
      <c r="HVG19" s="375"/>
      <c r="HVH19" s="376"/>
      <c r="HVI19" s="375"/>
      <c r="HVJ19" s="375"/>
      <c r="HVK19" s="375"/>
      <c r="HVL19" s="375"/>
      <c r="HVM19" s="376"/>
      <c r="HVN19" s="375"/>
      <c r="HVO19" s="376"/>
      <c r="HVP19" s="375"/>
      <c r="HVQ19" s="375"/>
      <c r="HVR19" s="375"/>
      <c r="HVS19" s="375"/>
      <c r="HVT19" s="376"/>
      <c r="HVU19" s="375"/>
      <c r="HVV19" s="376"/>
      <c r="HVW19" s="375"/>
      <c r="HVX19" s="375"/>
      <c r="HVY19" s="375"/>
      <c r="HVZ19" s="375"/>
      <c r="HWA19" s="376"/>
      <c r="HWB19" s="375"/>
      <c r="HWC19" s="376"/>
      <c r="HWD19" s="375"/>
      <c r="HWE19" s="375"/>
      <c r="HWF19" s="375"/>
      <c r="HWG19" s="375"/>
      <c r="HWH19" s="376"/>
      <c r="HWI19" s="375"/>
      <c r="HWJ19" s="376"/>
      <c r="HWK19" s="375"/>
      <c r="HWL19" s="375"/>
      <c r="HWM19" s="375"/>
      <c r="HWN19" s="375"/>
      <c r="HWO19" s="376"/>
      <c r="HWP19" s="375"/>
      <c r="HWQ19" s="376"/>
      <c r="HWR19" s="375"/>
      <c r="HWS19" s="375"/>
      <c r="HWT19" s="375"/>
      <c r="HWU19" s="375"/>
      <c r="HWV19" s="376"/>
      <c r="HWW19" s="375"/>
      <c r="HWX19" s="376"/>
      <c r="HWY19" s="375"/>
      <c r="HWZ19" s="375"/>
      <c r="HXA19" s="375"/>
      <c r="HXB19" s="375"/>
      <c r="HXC19" s="376"/>
      <c r="HXD19" s="375"/>
      <c r="HXE19" s="376"/>
      <c r="HXF19" s="375"/>
      <c r="HXG19" s="375"/>
      <c r="HXH19" s="375"/>
      <c r="HXI19" s="375"/>
      <c r="HXJ19" s="376"/>
      <c r="HXK19" s="375"/>
      <c r="HXL19" s="376"/>
      <c r="HXM19" s="375"/>
      <c r="HXN19" s="375"/>
      <c r="HXO19" s="375"/>
      <c r="HXP19" s="375"/>
      <c r="HXQ19" s="376"/>
      <c r="HXR19" s="375"/>
      <c r="HXS19" s="376"/>
      <c r="HXT19" s="375"/>
      <c r="HXU19" s="375"/>
      <c r="HXV19" s="375"/>
      <c r="HXW19" s="375"/>
      <c r="HXX19" s="376"/>
      <c r="HXY19" s="375"/>
      <c r="HXZ19" s="376"/>
      <c r="HYA19" s="375"/>
      <c r="HYB19" s="375"/>
      <c r="HYC19" s="375"/>
      <c r="HYD19" s="375"/>
      <c r="HYE19" s="376"/>
      <c r="HYF19" s="375"/>
      <c r="HYG19" s="376"/>
      <c r="HYH19" s="375"/>
      <c r="HYI19" s="375"/>
      <c r="HYJ19" s="375"/>
      <c r="HYK19" s="375"/>
      <c r="HYL19" s="376"/>
      <c r="HYM19" s="375"/>
      <c r="HYN19" s="376"/>
      <c r="HYO19" s="375"/>
      <c r="HYP19" s="375"/>
      <c r="HYQ19" s="375"/>
      <c r="HYR19" s="375"/>
      <c r="HYS19" s="376"/>
      <c r="HYT19" s="375"/>
      <c r="HYU19" s="376"/>
      <c r="HYV19" s="375"/>
      <c r="HYW19" s="375"/>
      <c r="HYX19" s="375"/>
      <c r="HYY19" s="375"/>
      <c r="HYZ19" s="376"/>
      <c r="HZA19" s="375"/>
      <c r="HZB19" s="376"/>
      <c r="HZC19" s="375"/>
      <c r="HZD19" s="375"/>
      <c r="HZE19" s="375"/>
      <c r="HZF19" s="375"/>
      <c r="HZG19" s="376"/>
      <c r="HZH19" s="375"/>
      <c r="HZI19" s="376"/>
      <c r="HZJ19" s="375"/>
      <c r="HZK19" s="375"/>
      <c r="HZL19" s="375"/>
      <c r="HZM19" s="375"/>
      <c r="HZN19" s="376"/>
      <c r="HZO19" s="375"/>
      <c r="HZP19" s="376"/>
      <c r="HZQ19" s="375"/>
      <c r="HZR19" s="375"/>
      <c r="HZS19" s="375"/>
      <c r="HZT19" s="375"/>
      <c r="HZU19" s="376"/>
      <c r="HZV19" s="375"/>
      <c r="HZW19" s="376"/>
      <c r="HZX19" s="375"/>
      <c r="HZY19" s="375"/>
      <c r="HZZ19" s="375"/>
      <c r="IAA19" s="375"/>
      <c r="IAB19" s="376"/>
      <c r="IAC19" s="375"/>
      <c r="IAD19" s="376"/>
      <c r="IAE19" s="375"/>
      <c r="IAF19" s="375"/>
      <c r="IAG19" s="375"/>
      <c r="IAH19" s="375"/>
      <c r="IAI19" s="376"/>
      <c r="IAJ19" s="375"/>
      <c r="IAK19" s="376"/>
      <c r="IAL19" s="375"/>
      <c r="IAM19" s="375"/>
      <c r="IAN19" s="375"/>
      <c r="IAO19" s="375"/>
      <c r="IAP19" s="376"/>
      <c r="IAQ19" s="375"/>
      <c r="IAR19" s="376"/>
      <c r="IAS19" s="375"/>
      <c r="IAT19" s="375"/>
      <c r="IAU19" s="375"/>
      <c r="IAV19" s="375"/>
      <c r="IAW19" s="376"/>
      <c r="IAX19" s="375"/>
      <c r="IAY19" s="376"/>
      <c r="IAZ19" s="375"/>
      <c r="IBA19" s="375"/>
      <c r="IBB19" s="375"/>
      <c r="IBC19" s="375"/>
      <c r="IBD19" s="376"/>
      <c r="IBE19" s="375"/>
      <c r="IBF19" s="376"/>
      <c r="IBG19" s="375"/>
      <c r="IBH19" s="375"/>
      <c r="IBI19" s="375"/>
      <c r="IBJ19" s="375"/>
      <c r="IBK19" s="376"/>
      <c r="IBL19" s="375"/>
      <c r="IBM19" s="376"/>
      <c r="IBN19" s="375"/>
      <c r="IBO19" s="375"/>
      <c r="IBP19" s="375"/>
      <c r="IBQ19" s="375"/>
      <c r="IBR19" s="376"/>
      <c r="IBS19" s="375"/>
      <c r="IBT19" s="376"/>
      <c r="IBU19" s="375"/>
      <c r="IBV19" s="375"/>
      <c r="IBW19" s="375"/>
      <c r="IBX19" s="375"/>
      <c r="IBY19" s="376"/>
      <c r="IBZ19" s="375"/>
      <c r="ICA19" s="376"/>
      <c r="ICB19" s="375"/>
      <c r="ICC19" s="375"/>
      <c r="ICD19" s="375"/>
      <c r="ICE19" s="375"/>
      <c r="ICF19" s="376"/>
      <c r="ICG19" s="375"/>
      <c r="ICH19" s="376"/>
      <c r="ICI19" s="375"/>
      <c r="ICJ19" s="375"/>
      <c r="ICK19" s="375"/>
      <c r="ICL19" s="375"/>
      <c r="ICM19" s="376"/>
      <c r="ICN19" s="375"/>
      <c r="ICO19" s="376"/>
      <c r="ICP19" s="375"/>
      <c r="ICQ19" s="375"/>
      <c r="ICR19" s="375"/>
      <c r="ICS19" s="375"/>
      <c r="ICT19" s="376"/>
      <c r="ICU19" s="375"/>
      <c r="ICV19" s="376"/>
      <c r="ICW19" s="375"/>
      <c r="ICX19" s="375"/>
      <c r="ICY19" s="375"/>
      <c r="ICZ19" s="375"/>
      <c r="IDA19" s="376"/>
      <c r="IDB19" s="375"/>
      <c r="IDC19" s="376"/>
      <c r="IDD19" s="375"/>
      <c r="IDE19" s="375"/>
      <c r="IDF19" s="375"/>
      <c r="IDG19" s="375"/>
      <c r="IDH19" s="376"/>
      <c r="IDI19" s="375"/>
      <c r="IDJ19" s="376"/>
      <c r="IDK19" s="375"/>
      <c r="IDL19" s="375"/>
      <c r="IDM19" s="375"/>
      <c r="IDN19" s="375"/>
      <c r="IDO19" s="376"/>
      <c r="IDP19" s="375"/>
      <c r="IDQ19" s="376"/>
      <c r="IDR19" s="375"/>
      <c r="IDS19" s="375"/>
      <c r="IDT19" s="375"/>
      <c r="IDU19" s="375"/>
      <c r="IDV19" s="376"/>
      <c r="IDW19" s="375"/>
      <c r="IDX19" s="376"/>
      <c r="IDY19" s="375"/>
      <c r="IDZ19" s="375"/>
      <c r="IEA19" s="375"/>
      <c r="IEB19" s="375"/>
      <c r="IEC19" s="376"/>
      <c r="IED19" s="375"/>
      <c r="IEE19" s="376"/>
      <c r="IEF19" s="375"/>
      <c r="IEG19" s="375"/>
      <c r="IEH19" s="375"/>
      <c r="IEI19" s="375"/>
      <c r="IEJ19" s="376"/>
      <c r="IEK19" s="375"/>
      <c r="IEL19" s="376"/>
      <c r="IEM19" s="375"/>
      <c r="IEN19" s="375"/>
      <c r="IEO19" s="375"/>
      <c r="IEP19" s="375"/>
      <c r="IEQ19" s="376"/>
      <c r="IER19" s="375"/>
      <c r="IES19" s="376"/>
      <c r="IET19" s="375"/>
      <c r="IEU19" s="375"/>
      <c r="IEV19" s="375"/>
      <c r="IEW19" s="375"/>
      <c r="IEX19" s="376"/>
      <c r="IEY19" s="375"/>
      <c r="IEZ19" s="376"/>
      <c r="IFA19" s="375"/>
      <c r="IFB19" s="375"/>
      <c r="IFC19" s="375"/>
      <c r="IFD19" s="375"/>
      <c r="IFE19" s="376"/>
      <c r="IFF19" s="375"/>
      <c r="IFG19" s="376"/>
      <c r="IFH19" s="375"/>
      <c r="IFI19" s="375"/>
      <c r="IFJ19" s="375"/>
      <c r="IFK19" s="375"/>
      <c r="IFL19" s="376"/>
      <c r="IFM19" s="375"/>
      <c r="IFN19" s="376"/>
      <c r="IFO19" s="375"/>
      <c r="IFP19" s="375"/>
      <c r="IFQ19" s="375"/>
      <c r="IFR19" s="375"/>
      <c r="IFS19" s="376"/>
      <c r="IFT19" s="375"/>
      <c r="IFU19" s="376"/>
      <c r="IFV19" s="375"/>
      <c r="IFW19" s="375"/>
      <c r="IFX19" s="375"/>
      <c r="IFY19" s="375"/>
      <c r="IFZ19" s="376"/>
      <c r="IGA19" s="375"/>
      <c r="IGB19" s="376"/>
      <c r="IGC19" s="375"/>
      <c r="IGD19" s="375"/>
      <c r="IGE19" s="375"/>
      <c r="IGF19" s="375"/>
      <c r="IGG19" s="376"/>
      <c r="IGH19" s="375"/>
      <c r="IGI19" s="376"/>
      <c r="IGJ19" s="375"/>
      <c r="IGK19" s="375"/>
      <c r="IGL19" s="375"/>
      <c r="IGM19" s="375"/>
      <c r="IGN19" s="376"/>
      <c r="IGO19" s="375"/>
      <c r="IGP19" s="376"/>
      <c r="IGQ19" s="375"/>
      <c r="IGR19" s="375"/>
      <c r="IGS19" s="375"/>
      <c r="IGT19" s="375"/>
      <c r="IGU19" s="376"/>
      <c r="IGV19" s="375"/>
      <c r="IGW19" s="376"/>
      <c r="IGX19" s="375"/>
      <c r="IGY19" s="375"/>
      <c r="IGZ19" s="375"/>
      <c r="IHA19" s="375"/>
      <c r="IHB19" s="376"/>
      <c r="IHC19" s="375"/>
      <c r="IHD19" s="376"/>
      <c r="IHE19" s="375"/>
      <c r="IHF19" s="375"/>
      <c r="IHG19" s="375"/>
      <c r="IHH19" s="375"/>
      <c r="IHI19" s="376"/>
      <c r="IHJ19" s="375"/>
      <c r="IHK19" s="376"/>
      <c r="IHL19" s="375"/>
      <c r="IHM19" s="375"/>
      <c r="IHN19" s="375"/>
      <c r="IHO19" s="375"/>
      <c r="IHP19" s="376"/>
      <c r="IHQ19" s="375"/>
      <c r="IHR19" s="376"/>
      <c r="IHS19" s="375"/>
      <c r="IHT19" s="375"/>
      <c r="IHU19" s="375"/>
      <c r="IHV19" s="375"/>
      <c r="IHW19" s="376"/>
      <c r="IHX19" s="375"/>
      <c r="IHY19" s="376"/>
      <c r="IHZ19" s="375"/>
      <c r="IIA19" s="375"/>
      <c r="IIB19" s="375"/>
      <c r="IIC19" s="375"/>
      <c r="IID19" s="376"/>
      <c r="IIE19" s="375"/>
      <c r="IIF19" s="376"/>
      <c r="IIG19" s="375"/>
      <c r="IIH19" s="375"/>
      <c r="III19" s="375"/>
      <c r="IIJ19" s="375"/>
      <c r="IIK19" s="376"/>
      <c r="IIL19" s="375"/>
      <c r="IIM19" s="376"/>
      <c r="IIN19" s="375"/>
      <c r="IIO19" s="375"/>
      <c r="IIP19" s="375"/>
      <c r="IIQ19" s="375"/>
      <c r="IIR19" s="376"/>
      <c r="IIS19" s="375"/>
      <c r="IIT19" s="376"/>
      <c r="IIU19" s="375"/>
      <c r="IIV19" s="375"/>
      <c r="IIW19" s="375"/>
      <c r="IIX19" s="375"/>
      <c r="IIY19" s="376"/>
      <c r="IIZ19" s="375"/>
      <c r="IJA19" s="376"/>
      <c r="IJB19" s="375"/>
      <c r="IJC19" s="375"/>
      <c r="IJD19" s="375"/>
      <c r="IJE19" s="375"/>
      <c r="IJF19" s="376"/>
      <c r="IJG19" s="375"/>
      <c r="IJH19" s="376"/>
      <c r="IJI19" s="375"/>
      <c r="IJJ19" s="375"/>
      <c r="IJK19" s="375"/>
      <c r="IJL19" s="375"/>
      <c r="IJM19" s="376"/>
      <c r="IJN19" s="375"/>
      <c r="IJO19" s="376"/>
      <c r="IJP19" s="375"/>
      <c r="IJQ19" s="375"/>
      <c r="IJR19" s="375"/>
      <c r="IJS19" s="375"/>
      <c r="IJT19" s="376"/>
      <c r="IJU19" s="375"/>
      <c r="IJV19" s="376"/>
      <c r="IJW19" s="375"/>
      <c r="IJX19" s="375"/>
      <c r="IJY19" s="375"/>
      <c r="IJZ19" s="375"/>
      <c r="IKA19" s="376"/>
      <c r="IKB19" s="375"/>
      <c r="IKC19" s="376"/>
      <c r="IKD19" s="375"/>
      <c r="IKE19" s="375"/>
      <c r="IKF19" s="375"/>
      <c r="IKG19" s="375"/>
      <c r="IKH19" s="376"/>
      <c r="IKI19" s="375"/>
      <c r="IKJ19" s="376"/>
      <c r="IKK19" s="375"/>
      <c r="IKL19" s="375"/>
      <c r="IKM19" s="375"/>
      <c r="IKN19" s="375"/>
      <c r="IKO19" s="376"/>
      <c r="IKP19" s="375"/>
      <c r="IKQ19" s="376"/>
      <c r="IKR19" s="375"/>
      <c r="IKS19" s="375"/>
      <c r="IKT19" s="375"/>
      <c r="IKU19" s="375"/>
      <c r="IKV19" s="376"/>
      <c r="IKW19" s="375"/>
      <c r="IKX19" s="376"/>
      <c r="IKY19" s="375"/>
      <c r="IKZ19" s="375"/>
      <c r="ILA19" s="375"/>
      <c r="ILB19" s="375"/>
      <c r="ILC19" s="376"/>
      <c r="ILD19" s="375"/>
      <c r="ILE19" s="376"/>
      <c r="ILF19" s="375"/>
      <c r="ILG19" s="375"/>
      <c r="ILH19" s="375"/>
      <c r="ILI19" s="375"/>
      <c r="ILJ19" s="376"/>
      <c r="ILK19" s="375"/>
      <c r="ILL19" s="376"/>
      <c r="ILM19" s="375"/>
      <c r="ILN19" s="375"/>
      <c r="ILO19" s="375"/>
      <c r="ILP19" s="375"/>
      <c r="ILQ19" s="376"/>
      <c r="ILR19" s="375"/>
      <c r="ILS19" s="376"/>
      <c r="ILT19" s="375"/>
      <c r="ILU19" s="375"/>
      <c r="ILV19" s="375"/>
      <c r="ILW19" s="375"/>
      <c r="ILX19" s="376"/>
      <c r="ILY19" s="375"/>
      <c r="ILZ19" s="376"/>
      <c r="IMA19" s="375"/>
      <c r="IMB19" s="375"/>
      <c r="IMC19" s="375"/>
      <c r="IMD19" s="375"/>
      <c r="IME19" s="376"/>
      <c r="IMF19" s="375"/>
      <c r="IMG19" s="376"/>
      <c r="IMH19" s="375"/>
      <c r="IMI19" s="375"/>
      <c r="IMJ19" s="375"/>
      <c r="IMK19" s="375"/>
      <c r="IML19" s="376"/>
      <c r="IMM19" s="375"/>
      <c r="IMN19" s="376"/>
      <c r="IMO19" s="375"/>
      <c r="IMP19" s="375"/>
      <c r="IMQ19" s="375"/>
      <c r="IMR19" s="375"/>
      <c r="IMS19" s="376"/>
      <c r="IMT19" s="375"/>
      <c r="IMU19" s="376"/>
      <c r="IMV19" s="375"/>
      <c r="IMW19" s="375"/>
      <c r="IMX19" s="375"/>
      <c r="IMY19" s="375"/>
      <c r="IMZ19" s="376"/>
      <c r="INA19" s="375"/>
      <c r="INB19" s="376"/>
      <c r="INC19" s="375"/>
      <c r="IND19" s="375"/>
      <c r="INE19" s="375"/>
      <c r="INF19" s="375"/>
      <c r="ING19" s="376"/>
      <c r="INH19" s="375"/>
      <c r="INI19" s="376"/>
      <c r="INJ19" s="375"/>
      <c r="INK19" s="375"/>
      <c r="INL19" s="375"/>
      <c r="INM19" s="375"/>
      <c r="INN19" s="376"/>
      <c r="INO19" s="375"/>
      <c r="INP19" s="376"/>
      <c r="INQ19" s="375"/>
      <c r="INR19" s="375"/>
      <c r="INS19" s="375"/>
      <c r="INT19" s="375"/>
      <c r="INU19" s="376"/>
      <c r="INV19" s="375"/>
      <c r="INW19" s="376"/>
      <c r="INX19" s="375"/>
      <c r="INY19" s="375"/>
      <c r="INZ19" s="375"/>
      <c r="IOA19" s="375"/>
      <c r="IOB19" s="376"/>
      <c r="IOC19" s="375"/>
      <c r="IOD19" s="376"/>
      <c r="IOE19" s="375"/>
      <c r="IOF19" s="375"/>
      <c r="IOG19" s="375"/>
      <c r="IOH19" s="375"/>
      <c r="IOI19" s="376"/>
      <c r="IOJ19" s="375"/>
      <c r="IOK19" s="376"/>
      <c r="IOL19" s="375"/>
      <c r="IOM19" s="375"/>
      <c r="ION19" s="375"/>
      <c r="IOO19" s="375"/>
      <c r="IOP19" s="376"/>
      <c r="IOQ19" s="375"/>
      <c r="IOR19" s="376"/>
      <c r="IOS19" s="375"/>
      <c r="IOT19" s="375"/>
      <c r="IOU19" s="375"/>
      <c r="IOV19" s="375"/>
      <c r="IOW19" s="376"/>
      <c r="IOX19" s="375"/>
      <c r="IOY19" s="376"/>
      <c r="IOZ19" s="375"/>
      <c r="IPA19" s="375"/>
      <c r="IPB19" s="375"/>
      <c r="IPC19" s="375"/>
      <c r="IPD19" s="376"/>
      <c r="IPE19" s="375"/>
      <c r="IPF19" s="376"/>
      <c r="IPG19" s="375"/>
      <c r="IPH19" s="375"/>
      <c r="IPI19" s="375"/>
      <c r="IPJ19" s="375"/>
      <c r="IPK19" s="376"/>
      <c r="IPL19" s="375"/>
      <c r="IPM19" s="376"/>
      <c r="IPN19" s="375"/>
      <c r="IPO19" s="375"/>
      <c r="IPP19" s="375"/>
      <c r="IPQ19" s="375"/>
      <c r="IPR19" s="376"/>
      <c r="IPS19" s="375"/>
      <c r="IPT19" s="376"/>
      <c r="IPU19" s="375"/>
      <c r="IPV19" s="375"/>
      <c r="IPW19" s="375"/>
      <c r="IPX19" s="375"/>
      <c r="IPY19" s="376"/>
      <c r="IPZ19" s="375"/>
      <c r="IQA19" s="376"/>
      <c r="IQB19" s="375"/>
      <c r="IQC19" s="375"/>
      <c r="IQD19" s="375"/>
      <c r="IQE19" s="375"/>
      <c r="IQF19" s="376"/>
      <c r="IQG19" s="375"/>
      <c r="IQH19" s="376"/>
      <c r="IQI19" s="375"/>
      <c r="IQJ19" s="375"/>
      <c r="IQK19" s="375"/>
      <c r="IQL19" s="375"/>
      <c r="IQM19" s="376"/>
      <c r="IQN19" s="375"/>
      <c r="IQO19" s="376"/>
      <c r="IQP19" s="375"/>
      <c r="IQQ19" s="375"/>
      <c r="IQR19" s="375"/>
      <c r="IQS19" s="375"/>
      <c r="IQT19" s="376"/>
      <c r="IQU19" s="375"/>
      <c r="IQV19" s="376"/>
      <c r="IQW19" s="375"/>
      <c r="IQX19" s="375"/>
      <c r="IQY19" s="375"/>
      <c r="IQZ19" s="375"/>
      <c r="IRA19" s="376"/>
      <c r="IRB19" s="375"/>
      <c r="IRC19" s="376"/>
      <c r="IRD19" s="375"/>
      <c r="IRE19" s="375"/>
      <c r="IRF19" s="375"/>
      <c r="IRG19" s="375"/>
      <c r="IRH19" s="376"/>
      <c r="IRI19" s="375"/>
      <c r="IRJ19" s="376"/>
      <c r="IRK19" s="375"/>
      <c r="IRL19" s="375"/>
      <c r="IRM19" s="375"/>
      <c r="IRN19" s="375"/>
      <c r="IRO19" s="376"/>
      <c r="IRP19" s="375"/>
      <c r="IRQ19" s="376"/>
      <c r="IRR19" s="375"/>
      <c r="IRS19" s="375"/>
      <c r="IRT19" s="375"/>
      <c r="IRU19" s="375"/>
      <c r="IRV19" s="376"/>
      <c r="IRW19" s="375"/>
      <c r="IRX19" s="376"/>
      <c r="IRY19" s="375"/>
      <c r="IRZ19" s="375"/>
      <c r="ISA19" s="375"/>
      <c r="ISB19" s="375"/>
      <c r="ISC19" s="376"/>
      <c r="ISD19" s="375"/>
      <c r="ISE19" s="376"/>
      <c r="ISF19" s="375"/>
      <c r="ISG19" s="375"/>
      <c r="ISH19" s="375"/>
      <c r="ISI19" s="375"/>
      <c r="ISJ19" s="376"/>
      <c r="ISK19" s="375"/>
      <c r="ISL19" s="376"/>
      <c r="ISM19" s="375"/>
      <c r="ISN19" s="375"/>
      <c r="ISO19" s="375"/>
      <c r="ISP19" s="375"/>
      <c r="ISQ19" s="376"/>
      <c r="ISR19" s="375"/>
      <c r="ISS19" s="376"/>
      <c r="IST19" s="375"/>
      <c r="ISU19" s="375"/>
      <c r="ISV19" s="375"/>
      <c r="ISW19" s="375"/>
      <c r="ISX19" s="376"/>
      <c r="ISY19" s="375"/>
      <c r="ISZ19" s="376"/>
      <c r="ITA19" s="375"/>
      <c r="ITB19" s="375"/>
      <c r="ITC19" s="375"/>
      <c r="ITD19" s="375"/>
      <c r="ITE19" s="376"/>
      <c r="ITF19" s="375"/>
      <c r="ITG19" s="376"/>
      <c r="ITH19" s="375"/>
      <c r="ITI19" s="375"/>
      <c r="ITJ19" s="375"/>
      <c r="ITK19" s="375"/>
      <c r="ITL19" s="376"/>
      <c r="ITM19" s="375"/>
      <c r="ITN19" s="376"/>
      <c r="ITO19" s="375"/>
      <c r="ITP19" s="375"/>
      <c r="ITQ19" s="375"/>
      <c r="ITR19" s="375"/>
      <c r="ITS19" s="376"/>
      <c r="ITT19" s="375"/>
      <c r="ITU19" s="376"/>
      <c r="ITV19" s="375"/>
      <c r="ITW19" s="375"/>
      <c r="ITX19" s="375"/>
      <c r="ITY19" s="375"/>
      <c r="ITZ19" s="376"/>
      <c r="IUA19" s="375"/>
      <c r="IUB19" s="376"/>
      <c r="IUC19" s="375"/>
      <c r="IUD19" s="375"/>
      <c r="IUE19" s="375"/>
      <c r="IUF19" s="375"/>
      <c r="IUG19" s="376"/>
      <c r="IUH19" s="375"/>
      <c r="IUI19" s="376"/>
      <c r="IUJ19" s="375"/>
      <c r="IUK19" s="375"/>
      <c r="IUL19" s="375"/>
      <c r="IUM19" s="375"/>
      <c r="IUN19" s="376"/>
      <c r="IUO19" s="375"/>
      <c r="IUP19" s="376"/>
      <c r="IUQ19" s="375"/>
      <c r="IUR19" s="375"/>
      <c r="IUS19" s="375"/>
      <c r="IUT19" s="375"/>
      <c r="IUU19" s="376"/>
      <c r="IUV19" s="375"/>
      <c r="IUW19" s="376"/>
      <c r="IUX19" s="375"/>
      <c r="IUY19" s="375"/>
      <c r="IUZ19" s="375"/>
      <c r="IVA19" s="375"/>
      <c r="IVB19" s="376"/>
      <c r="IVC19" s="375"/>
      <c r="IVD19" s="376"/>
      <c r="IVE19" s="375"/>
      <c r="IVF19" s="375"/>
      <c r="IVG19" s="375"/>
      <c r="IVH19" s="375"/>
      <c r="IVI19" s="376"/>
      <c r="IVJ19" s="375"/>
      <c r="IVK19" s="376"/>
      <c r="IVL19" s="375"/>
      <c r="IVM19" s="375"/>
      <c r="IVN19" s="375"/>
      <c r="IVO19" s="375"/>
      <c r="IVP19" s="376"/>
      <c r="IVQ19" s="375"/>
      <c r="IVR19" s="376"/>
      <c r="IVS19" s="375"/>
      <c r="IVT19" s="375"/>
      <c r="IVU19" s="375"/>
      <c r="IVV19" s="375"/>
      <c r="IVW19" s="376"/>
      <c r="IVX19" s="375"/>
      <c r="IVY19" s="376"/>
      <c r="IVZ19" s="375"/>
      <c r="IWA19" s="375"/>
      <c r="IWB19" s="375"/>
      <c r="IWC19" s="375"/>
      <c r="IWD19" s="376"/>
      <c r="IWE19" s="375"/>
      <c r="IWF19" s="376"/>
      <c r="IWG19" s="375"/>
      <c r="IWH19" s="375"/>
      <c r="IWI19" s="375"/>
      <c r="IWJ19" s="375"/>
      <c r="IWK19" s="376"/>
      <c r="IWL19" s="375"/>
      <c r="IWM19" s="376"/>
      <c r="IWN19" s="375"/>
      <c r="IWO19" s="375"/>
      <c r="IWP19" s="375"/>
      <c r="IWQ19" s="375"/>
      <c r="IWR19" s="376"/>
      <c r="IWS19" s="375"/>
      <c r="IWT19" s="376"/>
      <c r="IWU19" s="375"/>
      <c r="IWV19" s="375"/>
      <c r="IWW19" s="375"/>
      <c r="IWX19" s="375"/>
      <c r="IWY19" s="376"/>
      <c r="IWZ19" s="375"/>
      <c r="IXA19" s="376"/>
      <c r="IXB19" s="375"/>
      <c r="IXC19" s="375"/>
      <c r="IXD19" s="375"/>
      <c r="IXE19" s="375"/>
      <c r="IXF19" s="376"/>
      <c r="IXG19" s="375"/>
      <c r="IXH19" s="376"/>
      <c r="IXI19" s="375"/>
      <c r="IXJ19" s="375"/>
      <c r="IXK19" s="375"/>
      <c r="IXL19" s="375"/>
      <c r="IXM19" s="376"/>
      <c r="IXN19" s="375"/>
      <c r="IXO19" s="376"/>
      <c r="IXP19" s="375"/>
      <c r="IXQ19" s="375"/>
      <c r="IXR19" s="375"/>
      <c r="IXS19" s="375"/>
      <c r="IXT19" s="376"/>
      <c r="IXU19" s="375"/>
      <c r="IXV19" s="376"/>
      <c r="IXW19" s="375"/>
      <c r="IXX19" s="375"/>
      <c r="IXY19" s="375"/>
      <c r="IXZ19" s="375"/>
      <c r="IYA19" s="376"/>
      <c r="IYB19" s="375"/>
      <c r="IYC19" s="376"/>
      <c r="IYD19" s="375"/>
      <c r="IYE19" s="375"/>
      <c r="IYF19" s="375"/>
      <c r="IYG19" s="375"/>
      <c r="IYH19" s="376"/>
      <c r="IYI19" s="375"/>
      <c r="IYJ19" s="376"/>
      <c r="IYK19" s="375"/>
      <c r="IYL19" s="375"/>
      <c r="IYM19" s="375"/>
      <c r="IYN19" s="375"/>
      <c r="IYO19" s="376"/>
      <c r="IYP19" s="375"/>
      <c r="IYQ19" s="376"/>
      <c r="IYR19" s="375"/>
      <c r="IYS19" s="375"/>
      <c r="IYT19" s="375"/>
      <c r="IYU19" s="375"/>
      <c r="IYV19" s="376"/>
      <c r="IYW19" s="375"/>
      <c r="IYX19" s="376"/>
      <c r="IYY19" s="375"/>
      <c r="IYZ19" s="375"/>
      <c r="IZA19" s="375"/>
      <c r="IZB19" s="375"/>
      <c r="IZC19" s="376"/>
      <c r="IZD19" s="375"/>
      <c r="IZE19" s="376"/>
      <c r="IZF19" s="375"/>
      <c r="IZG19" s="375"/>
      <c r="IZH19" s="375"/>
      <c r="IZI19" s="375"/>
      <c r="IZJ19" s="376"/>
      <c r="IZK19" s="375"/>
      <c r="IZL19" s="376"/>
      <c r="IZM19" s="375"/>
      <c r="IZN19" s="375"/>
      <c r="IZO19" s="375"/>
      <c r="IZP19" s="375"/>
      <c r="IZQ19" s="376"/>
      <c r="IZR19" s="375"/>
      <c r="IZS19" s="376"/>
      <c r="IZT19" s="375"/>
      <c r="IZU19" s="375"/>
      <c r="IZV19" s="375"/>
      <c r="IZW19" s="375"/>
      <c r="IZX19" s="376"/>
      <c r="IZY19" s="375"/>
      <c r="IZZ19" s="376"/>
      <c r="JAA19" s="375"/>
      <c r="JAB19" s="375"/>
      <c r="JAC19" s="375"/>
      <c r="JAD19" s="375"/>
      <c r="JAE19" s="376"/>
      <c r="JAF19" s="375"/>
      <c r="JAG19" s="376"/>
      <c r="JAH19" s="375"/>
      <c r="JAI19" s="375"/>
      <c r="JAJ19" s="375"/>
      <c r="JAK19" s="375"/>
      <c r="JAL19" s="376"/>
      <c r="JAM19" s="375"/>
      <c r="JAN19" s="376"/>
      <c r="JAO19" s="375"/>
      <c r="JAP19" s="375"/>
      <c r="JAQ19" s="375"/>
      <c r="JAR19" s="375"/>
      <c r="JAS19" s="376"/>
      <c r="JAT19" s="375"/>
      <c r="JAU19" s="376"/>
      <c r="JAV19" s="375"/>
      <c r="JAW19" s="375"/>
      <c r="JAX19" s="375"/>
      <c r="JAY19" s="375"/>
      <c r="JAZ19" s="376"/>
      <c r="JBA19" s="375"/>
      <c r="JBB19" s="376"/>
      <c r="JBC19" s="375"/>
      <c r="JBD19" s="375"/>
      <c r="JBE19" s="375"/>
      <c r="JBF19" s="375"/>
      <c r="JBG19" s="376"/>
      <c r="JBH19" s="375"/>
      <c r="JBI19" s="376"/>
      <c r="JBJ19" s="375"/>
      <c r="JBK19" s="375"/>
      <c r="JBL19" s="375"/>
      <c r="JBM19" s="375"/>
      <c r="JBN19" s="376"/>
      <c r="JBO19" s="375"/>
      <c r="JBP19" s="376"/>
      <c r="JBQ19" s="375"/>
      <c r="JBR19" s="375"/>
      <c r="JBS19" s="375"/>
      <c r="JBT19" s="375"/>
      <c r="JBU19" s="376"/>
      <c r="JBV19" s="375"/>
      <c r="JBW19" s="376"/>
      <c r="JBX19" s="375"/>
      <c r="JBY19" s="375"/>
      <c r="JBZ19" s="375"/>
      <c r="JCA19" s="375"/>
      <c r="JCB19" s="376"/>
      <c r="JCC19" s="375"/>
      <c r="JCD19" s="376"/>
      <c r="JCE19" s="375"/>
      <c r="JCF19" s="375"/>
      <c r="JCG19" s="375"/>
      <c r="JCH19" s="375"/>
      <c r="JCI19" s="376"/>
      <c r="JCJ19" s="375"/>
      <c r="JCK19" s="376"/>
      <c r="JCL19" s="375"/>
      <c r="JCM19" s="375"/>
      <c r="JCN19" s="375"/>
      <c r="JCO19" s="375"/>
      <c r="JCP19" s="376"/>
      <c r="JCQ19" s="375"/>
      <c r="JCR19" s="376"/>
      <c r="JCS19" s="375"/>
      <c r="JCT19" s="375"/>
      <c r="JCU19" s="375"/>
      <c r="JCV19" s="375"/>
      <c r="JCW19" s="376"/>
      <c r="JCX19" s="375"/>
      <c r="JCY19" s="376"/>
      <c r="JCZ19" s="375"/>
      <c r="JDA19" s="375"/>
      <c r="JDB19" s="375"/>
      <c r="JDC19" s="375"/>
      <c r="JDD19" s="376"/>
      <c r="JDE19" s="375"/>
      <c r="JDF19" s="376"/>
      <c r="JDG19" s="375"/>
      <c r="JDH19" s="375"/>
      <c r="JDI19" s="375"/>
      <c r="JDJ19" s="375"/>
      <c r="JDK19" s="376"/>
      <c r="JDL19" s="375"/>
      <c r="JDM19" s="376"/>
      <c r="JDN19" s="375"/>
      <c r="JDO19" s="375"/>
      <c r="JDP19" s="375"/>
      <c r="JDQ19" s="375"/>
      <c r="JDR19" s="376"/>
      <c r="JDS19" s="375"/>
      <c r="JDT19" s="376"/>
      <c r="JDU19" s="375"/>
      <c r="JDV19" s="375"/>
      <c r="JDW19" s="375"/>
      <c r="JDX19" s="375"/>
      <c r="JDY19" s="376"/>
      <c r="JDZ19" s="375"/>
      <c r="JEA19" s="376"/>
      <c r="JEB19" s="375"/>
      <c r="JEC19" s="375"/>
      <c r="JED19" s="375"/>
      <c r="JEE19" s="375"/>
      <c r="JEF19" s="376"/>
      <c r="JEG19" s="375"/>
      <c r="JEH19" s="376"/>
      <c r="JEI19" s="375"/>
      <c r="JEJ19" s="375"/>
      <c r="JEK19" s="375"/>
      <c r="JEL19" s="375"/>
      <c r="JEM19" s="376"/>
      <c r="JEN19" s="375"/>
      <c r="JEO19" s="376"/>
      <c r="JEP19" s="375"/>
      <c r="JEQ19" s="375"/>
      <c r="JER19" s="375"/>
      <c r="JES19" s="375"/>
      <c r="JET19" s="376"/>
      <c r="JEU19" s="375"/>
      <c r="JEV19" s="376"/>
      <c r="JEW19" s="375"/>
      <c r="JEX19" s="375"/>
      <c r="JEY19" s="375"/>
      <c r="JEZ19" s="375"/>
      <c r="JFA19" s="376"/>
      <c r="JFB19" s="375"/>
      <c r="JFC19" s="376"/>
      <c r="JFD19" s="375"/>
      <c r="JFE19" s="375"/>
      <c r="JFF19" s="375"/>
      <c r="JFG19" s="375"/>
      <c r="JFH19" s="376"/>
      <c r="JFI19" s="375"/>
      <c r="JFJ19" s="376"/>
      <c r="JFK19" s="375"/>
      <c r="JFL19" s="375"/>
      <c r="JFM19" s="375"/>
      <c r="JFN19" s="375"/>
      <c r="JFO19" s="376"/>
      <c r="JFP19" s="375"/>
      <c r="JFQ19" s="376"/>
      <c r="JFR19" s="375"/>
      <c r="JFS19" s="375"/>
      <c r="JFT19" s="375"/>
      <c r="JFU19" s="375"/>
      <c r="JFV19" s="376"/>
      <c r="JFW19" s="375"/>
      <c r="JFX19" s="376"/>
      <c r="JFY19" s="375"/>
      <c r="JFZ19" s="375"/>
      <c r="JGA19" s="375"/>
      <c r="JGB19" s="375"/>
      <c r="JGC19" s="376"/>
      <c r="JGD19" s="375"/>
      <c r="JGE19" s="376"/>
      <c r="JGF19" s="375"/>
      <c r="JGG19" s="375"/>
      <c r="JGH19" s="375"/>
      <c r="JGI19" s="375"/>
      <c r="JGJ19" s="376"/>
      <c r="JGK19" s="375"/>
      <c r="JGL19" s="376"/>
      <c r="JGM19" s="375"/>
      <c r="JGN19" s="375"/>
      <c r="JGO19" s="375"/>
      <c r="JGP19" s="375"/>
      <c r="JGQ19" s="376"/>
      <c r="JGR19" s="375"/>
      <c r="JGS19" s="376"/>
      <c r="JGT19" s="375"/>
      <c r="JGU19" s="375"/>
      <c r="JGV19" s="375"/>
      <c r="JGW19" s="375"/>
      <c r="JGX19" s="376"/>
      <c r="JGY19" s="375"/>
      <c r="JGZ19" s="376"/>
      <c r="JHA19" s="375"/>
      <c r="JHB19" s="375"/>
      <c r="JHC19" s="375"/>
      <c r="JHD19" s="375"/>
      <c r="JHE19" s="376"/>
      <c r="JHF19" s="375"/>
      <c r="JHG19" s="376"/>
      <c r="JHH19" s="375"/>
      <c r="JHI19" s="375"/>
      <c r="JHJ19" s="375"/>
      <c r="JHK19" s="375"/>
      <c r="JHL19" s="376"/>
      <c r="JHM19" s="375"/>
      <c r="JHN19" s="376"/>
      <c r="JHO19" s="375"/>
      <c r="JHP19" s="375"/>
      <c r="JHQ19" s="375"/>
      <c r="JHR19" s="375"/>
      <c r="JHS19" s="376"/>
      <c r="JHT19" s="375"/>
      <c r="JHU19" s="376"/>
      <c r="JHV19" s="375"/>
      <c r="JHW19" s="375"/>
      <c r="JHX19" s="375"/>
      <c r="JHY19" s="375"/>
      <c r="JHZ19" s="376"/>
      <c r="JIA19" s="375"/>
      <c r="JIB19" s="376"/>
      <c r="JIC19" s="375"/>
      <c r="JID19" s="375"/>
      <c r="JIE19" s="375"/>
      <c r="JIF19" s="375"/>
      <c r="JIG19" s="376"/>
      <c r="JIH19" s="375"/>
      <c r="JII19" s="376"/>
      <c r="JIJ19" s="375"/>
      <c r="JIK19" s="375"/>
      <c r="JIL19" s="375"/>
      <c r="JIM19" s="375"/>
      <c r="JIN19" s="376"/>
      <c r="JIO19" s="375"/>
      <c r="JIP19" s="376"/>
      <c r="JIQ19" s="375"/>
      <c r="JIR19" s="375"/>
      <c r="JIS19" s="375"/>
      <c r="JIT19" s="375"/>
      <c r="JIU19" s="376"/>
      <c r="JIV19" s="375"/>
      <c r="JIW19" s="376"/>
      <c r="JIX19" s="375"/>
      <c r="JIY19" s="375"/>
      <c r="JIZ19" s="375"/>
      <c r="JJA19" s="375"/>
      <c r="JJB19" s="376"/>
      <c r="JJC19" s="375"/>
      <c r="JJD19" s="376"/>
      <c r="JJE19" s="375"/>
      <c r="JJF19" s="375"/>
      <c r="JJG19" s="375"/>
      <c r="JJH19" s="375"/>
      <c r="JJI19" s="376"/>
      <c r="JJJ19" s="375"/>
      <c r="JJK19" s="376"/>
      <c r="JJL19" s="375"/>
      <c r="JJM19" s="375"/>
      <c r="JJN19" s="375"/>
      <c r="JJO19" s="375"/>
      <c r="JJP19" s="376"/>
      <c r="JJQ19" s="375"/>
      <c r="JJR19" s="376"/>
      <c r="JJS19" s="375"/>
      <c r="JJT19" s="375"/>
      <c r="JJU19" s="375"/>
      <c r="JJV19" s="375"/>
      <c r="JJW19" s="376"/>
      <c r="JJX19" s="375"/>
      <c r="JJY19" s="376"/>
      <c r="JJZ19" s="375"/>
      <c r="JKA19" s="375"/>
      <c r="JKB19" s="375"/>
      <c r="JKC19" s="375"/>
      <c r="JKD19" s="376"/>
      <c r="JKE19" s="375"/>
      <c r="JKF19" s="376"/>
      <c r="JKG19" s="375"/>
      <c r="JKH19" s="375"/>
      <c r="JKI19" s="375"/>
      <c r="JKJ19" s="375"/>
      <c r="JKK19" s="376"/>
      <c r="JKL19" s="375"/>
      <c r="JKM19" s="376"/>
      <c r="JKN19" s="375"/>
      <c r="JKO19" s="375"/>
      <c r="JKP19" s="375"/>
      <c r="JKQ19" s="375"/>
      <c r="JKR19" s="376"/>
      <c r="JKS19" s="375"/>
      <c r="JKT19" s="376"/>
      <c r="JKU19" s="375"/>
      <c r="JKV19" s="375"/>
      <c r="JKW19" s="375"/>
      <c r="JKX19" s="375"/>
      <c r="JKY19" s="376"/>
      <c r="JKZ19" s="375"/>
      <c r="JLA19" s="376"/>
      <c r="JLB19" s="375"/>
      <c r="JLC19" s="375"/>
      <c r="JLD19" s="375"/>
      <c r="JLE19" s="375"/>
      <c r="JLF19" s="376"/>
      <c r="JLG19" s="375"/>
      <c r="JLH19" s="376"/>
      <c r="JLI19" s="375"/>
      <c r="JLJ19" s="375"/>
      <c r="JLK19" s="375"/>
      <c r="JLL19" s="375"/>
      <c r="JLM19" s="376"/>
      <c r="JLN19" s="375"/>
      <c r="JLO19" s="376"/>
      <c r="JLP19" s="375"/>
      <c r="JLQ19" s="375"/>
      <c r="JLR19" s="375"/>
      <c r="JLS19" s="375"/>
      <c r="JLT19" s="376"/>
      <c r="JLU19" s="375"/>
      <c r="JLV19" s="376"/>
      <c r="JLW19" s="375"/>
      <c r="JLX19" s="375"/>
      <c r="JLY19" s="375"/>
      <c r="JLZ19" s="375"/>
      <c r="JMA19" s="376"/>
      <c r="JMB19" s="375"/>
      <c r="JMC19" s="376"/>
      <c r="JMD19" s="375"/>
      <c r="JME19" s="375"/>
      <c r="JMF19" s="375"/>
      <c r="JMG19" s="375"/>
      <c r="JMH19" s="376"/>
      <c r="JMI19" s="375"/>
      <c r="JMJ19" s="376"/>
      <c r="JMK19" s="375"/>
      <c r="JML19" s="375"/>
      <c r="JMM19" s="375"/>
      <c r="JMN19" s="375"/>
      <c r="JMO19" s="376"/>
      <c r="JMP19" s="375"/>
      <c r="JMQ19" s="376"/>
      <c r="JMR19" s="375"/>
      <c r="JMS19" s="375"/>
      <c r="JMT19" s="375"/>
      <c r="JMU19" s="375"/>
      <c r="JMV19" s="376"/>
      <c r="JMW19" s="375"/>
      <c r="JMX19" s="376"/>
      <c r="JMY19" s="375"/>
      <c r="JMZ19" s="375"/>
      <c r="JNA19" s="375"/>
      <c r="JNB19" s="375"/>
      <c r="JNC19" s="376"/>
      <c r="JND19" s="375"/>
      <c r="JNE19" s="376"/>
      <c r="JNF19" s="375"/>
      <c r="JNG19" s="375"/>
      <c r="JNH19" s="375"/>
      <c r="JNI19" s="375"/>
      <c r="JNJ19" s="376"/>
      <c r="JNK19" s="375"/>
      <c r="JNL19" s="376"/>
      <c r="JNM19" s="375"/>
      <c r="JNN19" s="375"/>
      <c r="JNO19" s="375"/>
      <c r="JNP19" s="375"/>
      <c r="JNQ19" s="376"/>
      <c r="JNR19" s="375"/>
      <c r="JNS19" s="376"/>
      <c r="JNT19" s="375"/>
      <c r="JNU19" s="375"/>
      <c r="JNV19" s="375"/>
      <c r="JNW19" s="375"/>
      <c r="JNX19" s="376"/>
      <c r="JNY19" s="375"/>
      <c r="JNZ19" s="376"/>
      <c r="JOA19" s="375"/>
      <c r="JOB19" s="375"/>
      <c r="JOC19" s="375"/>
      <c r="JOD19" s="375"/>
      <c r="JOE19" s="376"/>
      <c r="JOF19" s="375"/>
      <c r="JOG19" s="376"/>
      <c r="JOH19" s="375"/>
      <c r="JOI19" s="375"/>
      <c r="JOJ19" s="375"/>
      <c r="JOK19" s="375"/>
      <c r="JOL19" s="376"/>
      <c r="JOM19" s="375"/>
      <c r="JON19" s="376"/>
      <c r="JOO19" s="375"/>
      <c r="JOP19" s="375"/>
      <c r="JOQ19" s="375"/>
      <c r="JOR19" s="375"/>
      <c r="JOS19" s="376"/>
      <c r="JOT19" s="375"/>
      <c r="JOU19" s="376"/>
      <c r="JOV19" s="375"/>
      <c r="JOW19" s="375"/>
      <c r="JOX19" s="375"/>
      <c r="JOY19" s="375"/>
      <c r="JOZ19" s="376"/>
      <c r="JPA19" s="375"/>
      <c r="JPB19" s="376"/>
      <c r="JPC19" s="375"/>
      <c r="JPD19" s="375"/>
      <c r="JPE19" s="375"/>
      <c r="JPF19" s="375"/>
      <c r="JPG19" s="376"/>
      <c r="JPH19" s="375"/>
      <c r="JPI19" s="376"/>
      <c r="JPJ19" s="375"/>
      <c r="JPK19" s="375"/>
      <c r="JPL19" s="375"/>
      <c r="JPM19" s="375"/>
      <c r="JPN19" s="376"/>
      <c r="JPO19" s="375"/>
      <c r="JPP19" s="376"/>
      <c r="JPQ19" s="375"/>
      <c r="JPR19" s="375"/>
      <c r="JPS19" s="375"/>
      <c r="JPT19" s="375"/>
      <c r="JPU19" s="376"/>
      <c r="JPV19" s="375"/>
      <c r="JPW19" s="376"/>
      <c r="JPX19" s="375"/>
      <c r="JPY19" s="375"/>
      <c r="JPZ19" s="375"/>
      <c r="JQA19" s="375"/>
      <c r="JQB19" s="376"/>
      <c r="JQC19" s="375"/>
      <c r="JQD19" s="376"/>
      <c r="JQE19" s="375"/>
      <c r="JQF19" s="375"/>
      <c r="JQG19" s="375"/>
      <c r="JQH19" s="375"/>
      <c r="JQI19" s="376"/>
      <c r="JQJ19" s="375"/>
      <c r="JQK19" s="376"/>
      <c r="JQL19" s="375"/>
      <c r="JQM19" s="375"/>
      <c r="JQN19" s="375"/>
      <c r="JQO19" s="375"/>
      <c r="JQP19" s="376"/>
      <c r="JQQ19" s="375"/>
      <c r="JQR19" s="376"/>
      <c r="JQS19" s="375"/>
      <c r="JQT19" s="375"/>
      <c r="JQU19" s="375"/>
      <c r="JQV19" s="375"/>
      <c r="JQW19" s="376"/>
      <c r="JQX19" s="375"/>
      <c r="JQY19" s="376"/>
      <c r="JQZ19" s="375"/>
      <c r="JRA19" s="375"/>
      <c r="JRB19" s="375"/>
      <c r="JRC19" s="375"/>
      <c r="JRD19" s="376"/>
      <c r="JRE19" s="375"/>
      <c r="JRF19" s="376"/>
      <c r="JRG19" s="375"/>
      <c r="JRH19" s="375"/>
      <c r="JRI19" s="375"/>
      <c r="JRJ19" s="375"/>
      <c r="JRK19" s="376"/>
      <c r="JRL19" s="375"/>
      <c r="JRM19" s="376"/>
      <c r="JRN19" s="375"/>
      <c r="JRO19" s="375"/>
      <c r="JRP19" s="375"/>
      <c r="JRQ19" s="375"/>
      <c r="JRR19" s="376"/>
      <c r="JRS19" s="375"/>
      <c r="JRT19" s="376"/>
      <c r="JRU19" s="375"/>
      <c r="JRV19" s="375"/>
      <c r="JRW19" s="375"/>
      <c r="JRX19" s="375"/>
      <c r="JRY19" s="376"/>
      <c r="JRZ19" s="375"/>
      <c r="JSA19" s="376"/>
      <c r="JSB19" s="375"/>
      <c r="JSC19" s="375"/>
      <c r="JSD19" s="375"/>
      <c r="JSE19" s="375"/>
      <c r="JSF19" s="376"/>
      <c r="JSG19" s="375"/>
      <c r="JSH19" s="376"/>
      <c r="JSI19" s="375"/>
      <c r="JSJ19" s="375"/>
      <c r="JSK19" s="375"/>
      <c r="JSL19" s="375"/>
      <c r="JSM19" s="376"/>
      <c r="JSN19" s="375"/>
      <c r="JSO19" s="376"/>
      <c r="JSP19" s="375"/>
      <c r="JSQ19" s="375"/>
      <c r="JSR19" s="375"/>
      <c r="JSS19" s="375"/>
      <c r="JST19" s="376"/>
      <c r="JSU19" s="375"/>
      <c r="JSV19" s="376"/>
      <c r="JSW19" s="375"/>
      <c r="JSX19" s="375"/>
      <c r="JSY19" s="375"/>
      <c r="JSZ19" s="375"/>
      <c r="JTA19" s="376"/>
      <c r="JTB19" s="375"/>
      <c r="JTC19" s="376"/>
      <c r="JTD19" s="375"/>
      <c r="JTE19" s="375"/>
      <c r="JTF19" s="375"/>
      <c r="JTG19" s="375"/>
      <c r="JTH19" s="376"/>
      <c r="JTI19" s="375"/>
      <c r="JTJ19" s="376"/>
      <c r="JTK19" s="375"/>
      <c r="JTL19" s="375"/>
      <c r="JTM19" s="375"/>
      <c r="JTN19" s="375"/>
      <c r="JTO19" s="376"/>
      <c r="JTP19" s="375"/>
      <c r="JTQ19" s="376"/>
      <c r="JTR19" s="375"/>
      <c r="JTS19" s="375"/>
      <c r="JTT19" s="375"/>
      <c r="JTU19" s="375"/>
      <c r="JTV19" s="376"/>
      <c r="JTW19" s="375"/>
      <c r="JTX19" s="376"/>
      <c r="JTY19" s="375"/>
      <c r="JTZ19" s="375"/>
      <c r="JUA19" s="375"/>
      <c r="JUB19" s="375"/>
      <c r="JUC19" s="376"/>
      <c r="JUD19" s="375"/>
      <c r="JUE19" s="376"/>
      <c r="JUF19" s="375"/>
      <c r="JUG19" s="375"/>
      <c r="JUH19" s="375"/>
      <c r="JUI19" s="375"/>
      <c r="JUJ19" s="376"/>
      <c r="JUK19" s="375"/>
      <c r="JUL19" s="376"/>
      <c r="JUM19" s="375"/>
      <c r="JUN19" s="375"/>
      <c r="JUO19" s="375"/>
      <c r="JUP19" s="375"/>
      <c r="JUQ19" s="376"/>
      <c r="JUR19" s="375"/>
      <c r="JUS19" s="376"/>
      <c r="JUT19" s="375"/>
      <c r="JUU19" s="375"/>
      <c r="JUV19" s="375"/>
      <c r="JUW19" s="375"/>
      <c r="JUX19" s="376"/>
      <c r="JUY19" s="375"/>
      <c r="JUZ19" s="376"/>
      <c r="JVA19" s="375"/>
      <c r="JVB19" s="375"/>
      <c r="JVC19" s="375"/>
      <c r="JVD19" s="375"/>
      <c r="JVE19" s="376"/>
      <c r="JVF19" s="375"/>
      <c r="JVG19" s="376"/>
      <c r="JVH19" s="375"/>
      <c r="JVI19" s="375"/>
      <c r="JVJ19" s="375"/>
      <c r="JVK19" s="375"/>
      <c r="JVL19" s="376"/>
      <c r="JVM19" s="375"/>
      <c r="JVN19" s="376"/>
      <c r="JVO19" s="375"/>
      <c r="JVP19" s="375"/>
      <c r="JVQ19" s="375"/>
      <c r="JVR19" s="375"/>
      <c r="JVS19" s="376"/>
      <c r="JVT19" s="375"/>
      <c r="JVU19" s="376"/>
      <c r="JVV19" s="375"/>
      <c r="JVW19" s="375"/>
      <c r="JVX19" s="375"/>
      <c r="JVY19" s="375"/>
      <c r="JVZ19" s="376"/>
      <c r="JWA19" s="375"/>
      <c r="JWB19" s="376"/>
      <c r="JWC19" s="375"/>
      <c r="JWD19" s="375"/>
      <c r="JWE19" s="375"/>
      <c r="JWF19" s="375"/>
      <c r="JWG19" s="376"/>
      <c r="JWH19" s="375"/>
      <c r="JWI19" s="376"/>
      <c r="JWJ19" s="375"/>
      <c r="JWK19" s="375"/>
      <c r="JWL19" s="375"/>
      <c r="JWM19" s="375"/>
      <c r="JWN19" s="376"/>
      <c r="JWO19" s="375"/>
      <c r="JWP19" s="376"/>
      <c r="JWQ19" s="375"/>
      <c r="JWR19" s="375"/>
      <c r="JWS19" s="375"/>
      <c r="JWT19" s="375"/>
      <c r="JWU19" s="376"/>
      <c r="JWV19" s="375"/>
      <c r="JWW19" s="376"/>
      <c r="JWX19" s="375"/>
      <c r="JWY19" s="375"/>
      <c r="JWZ19" s="375"/>
      <c r="JXA19" s="375"/>
      <c r="JXB19" s="376"/>
      <c r="JXC19" s="375"/>
      <c r="JXD19" s="376"/>
      <c r="JXE19" s="375"/>
      <c r="JXF19" s="375"/>
      <c r="JXG19" s="375"/>
      <c r="JXH19" s="375"/>
      <c r="JXI19" s="376"/>
      <c r="JXJ19" s="375"/>
      <c r="JXK19" s="376"/>
      <c r="JXL19" s="375"/>
      <c r="JXM19" s="375"/>
      <c r="JXN19" s="375"/>
      <c r="JXO19" s="375"/>
      <c r="JXP19" s="376"/>
      <c r="JXQ19" s="375"/>
      <c r="JXR19" s="376"/>
      <c r="JXS19" s="375"/>
      <c r="JXT19" s="375"/>
      <c r="JXU19" s="375"/>
      <c r="JXV19" s="375"/>
      <c r="JXW19" s="376"/>
      <c r="JXX19" s="375"/>
      <c r="JXY19" s="376"/>
      <c r="JXZ19" s="375"/>
      <c r="JYA19" s="375"/>
      <c r="JYB19" s="375"/>
      <c r="JYC19" s="375"/>
      <c r="JYD19" s="376"/>
      <c r="JYE19" s="375"/>
      <c r="JYF19" s="376"/>
      <c r="JYG19" s="375"/>
      <c r="JYH19" s="375"/>
      <c r="JYI19" s="375"/>
      <c r="JYJ19" s="375"/>
      <c r="JYK19" s="376"/>
      <c r="JYL19" s="375"/>
      <c r="JYM19" s="376"/>
      <c r="JYN19" s="375"/>
      <c r="JYO19" s="375"/>
      <c r="JYP19" s="375"/>
      <c r="JYQ19" s="375"/>
      <c r="JYR19" s="376"/>
      <c r="JYS19" s="375"/>
      <c r="JYT19" s="376"/>
      <c r="JYU19" s="375"/>
      <c r="JYV19" s="375"/>
      <c r="JYW19" s="375"/>
      <c r="JYX19" s="375"/>
      <c r="JYY19" s="376"/>
      <c r="JYZ19" s="375"/>
      <c r="JZA19" s="376"/>
      <c r="JZB19" s="375"/>
      <c r="JZC19" s="375"/>
      <c r="JZD19" s="375"/>
      <c r="JZE19" s="375"/>
      <c r="JZF19" s="376"/>
      <c r="JZG19" s="375"/>
      <c r="JZH19" s="376"/>
      <c r="JZI19" s="375"/>
      <c r="JZJ19" s="375"/>
      <c r="JZK19" s="375"/>
      <c r="JZL19" s="375"/>
      <c r="JZM19" s="376"/>
      <c r="JZN19" s="375"/>
      <c r="JZO19" s="376"/>
      <c r="JZP19" s="375"/>
      <c r="JZQ19" s="375"/>
      <c r="JZR19" s="375"/>
      <c r="JZS19" s="375"/>
      <c r="JZT19" s="376"/>
      <c r="JZU19" s="375"/>
      <c r="JZV19" s="376"/>
      <c r="JZW19" s="375"/>
      <c r="JZX19" s="375"/>
      <c r="JZY19" s="375"/>
      <c r="JZZ19" s="375"/>
      <c r="KAA19" s="376"/>
      <c r="KAB19" s="375"/>
      <c r="KAC19" s="376"/>
      <c r="KAD19" s="375"/>
      <c r="KAE19" s="375"/>
      <c r="KAF19" s="375"/>
      <c r="KAG19" s="375"/>
      <c r="KAH19" s="376"/>
      <c r="KAI19" s="375"/>
      <c r="KAJ19" s="376"/>
      <c r="KAK19" s="375"/>
      <c r="KAL19" s="375"/>
      <c r="KAM19" s="375"/>
      <c r="KAN19" s="375"/>
      <c r="KAO19" s="376"/>
      <c r="KAP19" s="375"/>
      <c r="KAQ19" s="376"/>
      <c r="KAR19" s="375"/>
      <c r="KAS19" s="375"/>
      <c r="KAT19" s="375"/>
      <c r="KAU19" s="375"/>
      <c r="KAV19" s="376"/>
      <c r="KAW19" s="375"/>
      <c r="KAX19" s="376"/>
      <c r="KAY19" s="375"/>
      <c r="KAZ19" s="375"/>
      <c r="KBA19" s="375"/>
      <c r="KBB19" s="375"/>
      <c r="KBC19" s="376"/>
      <c r="KBD19" s="375"/>
      <c r="KBE19" s="376"/>
      <c r="KBF19" s="375"/>
      <c r="KBG19" s="375"/>
      <c r="KBH19" s="375"/>
      <c r="KBI19" s="375"/>
      <c r="KBJ19" s="376"/>
      <c r="KBK19" s="375"/>
      <c r="KBL19" s="376"/>
      <c r="KBM19" s="375"/>
      <c r="KBN19" s="375"/>
      <c r="KBO19" s="375"/>
      <c r="KBP19" s="375"/>
      <c r="KBQ19" s="376"/>
      <c r="KBR19" s="375"/>
      <c r="KBS19" s="376"/>
      <c r="KBT19" s="375"/>
      <c r="KBU19" s="375"/>
      <c r="KBV19" s="375"/>
      <c r="KBW19" s="375"/>
      <c r="KBX19" s="376"/>
      <c r="KBY19" s="375"/>
      <c r="KBZ19" s="376"/>
      <c r="KCA19" s="375"/>
      <c r="KCB19" s="375"/>
      <c r="KCC19" s="375"/>
      <c r="KCD19" s="375"/>
      <c r="KCE19" s="376"/>
      <c r="KCF19" s="375"/>
      <c r="KCG19" s="376"/>
      <c r="KCH19" s="375"/>
      <c r="KCI19" s="375"/>
      <c r="KCJ19" s="375"/>
      <c r="KCK19" s="375"/>
      <c r="KCL19" s="376"/>
      <c r="KCM19" s="375"/>
      <c r="KCN19" s="376"/>
      <c r="KCO19" s="375"/>
      <c r="KCP19" s="375"/>
      <c r="KCQ19" s="375"/>
      <c r="KCR19" s="375"/>
      <c r="KCS19" s="376"/>
      <c r="KCT19" s="375"/>
      <c r="KCU19" s="376"/>
      <c r="KCV19" s="375"/>
      <c r="KCW19" s="375"/>
      <c r="KCX19" s="375"/>
      <c r="KCY19" s="375"/>
      <c r="KCZ19" s="376"/>
      <c r="KDA19" s="375"/>
      <c r="KDB19" s="376"/>
      <c r="KDC19" s="375"/>
      <c r="KDD19" s="375"/>
      <c r="KDE19" s="375"/>
      <c r="KDF19" s="375"/>
      <c r="KDG19" s="376"/>
      <c r="KDH19" s="375"/>
      <c r="KDI19" s="376"/>
      <c r="KDJ19" s="375"/>
      <c r="KDK19" s="375"/>
      <c r="KDL19" s="375"/>
      <c r="KDM19" s="375"/>
      <c r="KDN19" s="376"/>
      <c r="KDO19" s="375"/>
      <c r="KDP19" s="376"/>
      <c r="KDQ19" s="375"/>
      <c r="KDR19" s="375"/>
      <c r="KDS19" s="375"/>
      <c r="KDT19" s="375"/>
      <c r="KDU19" s="376"/>
      <c r="KDV19" s="375"/>
      <c r="KDW19" s="376"/>
      <c r="KDX19" s="375"/>
      <c r="KDY19" s="375"/>
      <c r="KDZ19" s="375"/>
      <c r="KEA19" s="375"/>
      <c r="KEB19" s="376"/>
      <c r="KEC19" s="375"/>
      <c r="KED19" s="376"/>
      <c r="KEE19" s="375"/>
      <c r="KEF19" s="375"/>
      <c r="KEG19" s="375"/>
      <c r="KEH19" s="375"/>
      <c r="KEI19" s="376"/>
      <c r="KEJ19" s="375"/>
      <c r="KEK19" s="376"/>
      <c r="KEL19" s="375"/>
      <c r="KEM19" s="375"/>
      <c r="KEN19" s="375"/>
      <c r="KEO19" s="375"/>
      <c r="KEP19" s="376"/>
      <c r="KEQ19" s="375"/>
      <c r="KER19" s="376"/>
      <c r="KES19" s="375"/>
      <c r="KET19" s="375"/>
      <c r="KEU19" s="375"/>
      <c r="KEV19" s="375"/>
      <c r="KEW19" s="376"/>
      <c r="KEX19" s="375"/>
      <c r="KEY19" s="376"/>
      <c r="KEZ19" s="375"/>
      <c r="KFA19" s="375"/>
      <c r="KFB19" s="375"/>
      <c r="KFC19" s="375"/>
      <c r="KFD19" s="376"/>
      <c r="KFE19" s="375"/>
      <c r="KFF19" s="376"/>
      <c r="KFG19" s="375"/>
      <c r="KFH19" s="375"/>
      <c r="KFI19" s="375"/>
      <c r="KFJ19" s="375"/>
      <c r="KFK19" s="376"/>
      <c r="KFL19" s="375"/>
      <c r="KFM19" s="376"/>
      <c r="KFN19" s="375"/>
      <c r="KFO19" s="375"/>
      <c r="KFP19" s="375"/>
      <c r="KFQ19" s="375"/>
      <c r="KFR19" s="376"/>
      <c r="KFS19" s="375"/>
      <c r="KFT19" s="376"/>
      <c r="KFU19" s="375"/>
      <c r="KFV19" s="375"/>
      <c r="KFW19" s="375"/>
      <c r="KFX19" s="375"/>
      <c r="KFY19" s="376"/>
      <c r="KFZ19" s="375"/>
      <c r="KGA19" s="376"/>
      <c r="KGB19" s="375"/>
      <c r="KGC19" s="375"/>
      <c r="KGD19" s="375"/>
      <c r="KGE19" s="375"/>
      <c r="KGF19" s="376"/>
      <c r="KGG19" s="375"/>
      <c r="KGH19" s="376"/>
      <c r="KGI19" s="375"/>
      <c r="KGJ19" s="375"/>
      <c r="KGK19" s="375"/>
      <c r="KGL19" s="375"/>
      <c r="KGM19" s="376"/>
      <c r="KGN19" s="375"/>
      <c r="KGO19" s="376"/>
      <c r="KGP19" s="375"/>
      <c r="KGQ19" s="375"/>
      <c r="KGR19" s="375"/>
      <c r="KGS19" s="375"/>
      <c r="KGT19" s="376"/>
      <c r="KGU19" s="375"/>
      <c r="KGV19" s="376"/>
      <c r="KGW19" s="375"/>
      <c r="KGX19" s="375"/>
      <c r="KGY19" s="375"/>
      <c r="KGZ19" s="375"/>
      <c r="KHA19" s="376"/>
      <c r="KHB19" s="375"/>
      <c r="KHC19" s="376"/>
      <c r="KHD19" s="375"/>
      <c r="KHE19" s="375"/>
      <c r="KHF19" s="375"/>
      <c r="KHG19" s="375"/>
      <c r="KHH19" s="376"/>
      <c r="KHI19" s="375"/>
      <c r="KHJ19" s="376"/>
      <c r="KHK19" s="375"/>
      <c r="KHL19" s="375"/>
      <c r="KHM19" s="375"/>
      <c r="KHN19" s="375"/>
      <c r="KHO19" s="376"/>
      <c r="KHP19" s="375"/>
      <c r="KHQ19" s="376"/>
      <c r="KHR19" s="375"/>
      <c r="KHS19" s="375"/>
      <c r="KHT19" s="375"/>
      <c r="KHU19" s="375"/>
      <c r="KHV19" s="376"/>
      <c r="KHW19" s="375"/>
      <c r="KHX19" s="376"/>
      <c r="KHY19" s="375"/>
      <c r="KHZ19" s="375"/>
      <c r="KIA19" s="375"/>
      <c r="KIB19" s="375"/>
      <c r="KIC19" s="376"/>
      <c r="KID19" s="375"/>
      <c r="KIE19" s="376"/>
      <c r="KIF19" s="375"/>
      <c r="KIG19" s="375"/>
      <c r="KIH19" s="375"/>
      <c r="KII19" s="375"/>
      <c r="KIJ19" s="376"/>
      <c r="KIK19" s="375"/>
      <c r="KIL19" s="376"/>
      <c r="KIM19" s="375"/>
      <c r="KIN19" s="375"/>
      <c r="KIO19" s="375"/>
      <c r="KIP19" s="375"/>
      <c r="KIQ19" s="376"/>
      <c r="KIR19" s="375"/>
      <c r="KIS19" s="376"/>
      <c r="KIT19" s="375"/>
      <c r="KIU19" s="375"/>
      <c r="KIV19" s="375"/>
      <c r="KIW19" s="375"/>
      <c r="KIX19" s="376"/>
      <c r="KIY19" s="375"/>
      <c r="KIZ19" s="376"/>
      <c r="KJA19" s="375"/>
      <c r="KJB19" s="375"/>
      <c r="KJC19" s="375"/>
      <c r="KJD19" s="375"/>
      <c r="KJE19" s="376"/>
      <c r="KJF19" s="375"/>
      <c r="KJG19" s="376"/>
      <c r="KJH19" s="375"/>
      <c r="KJI19" s="375"/>
      <c r="KJJ19" s="375"/>
      <c r="KJK19" s="375"/>
      <c r="KJL19" s="376"/>
      <c r="KJM19" s="375"/>
      <c r="KJN19" s="376"/>
      <c r="KJO19" s="375"/>
      <c r="KJP19" s="375"/>
      <c r="KJQ19" s="375"/>
      <c r="KJR19" s="375"/>
      <c r="KJS19" s="376"/>
      <c r="KJT19" s="375"/>
      <c r="KJU19" s="376"/>
      <c r="KJV19" s="375"/>
      <c r="KJW19" s="375"/>
      <c r="KJX19" s="375"/>
      <c r="KJY19" s="375"/>
      <c r="KJZ19" s="376"/>
      <c r="KKA19" s="375"/>
      <c r="KKB19" s="376"/>
      <c r="KKC19" s="375"/>
      <c r="KKD19" s="375"/>
      <c r="KKE19" s="375"/>
      <c r="KKF19" s="375"/>
      <c r="KKG19" s="376"/>
      <c r="KKH19" s="375"/>
      <c r="KKI19" s="376"/>
      <c r="KKJ19" s="375"/>
      <c r="KKK19" s="375"/>
      <c r="KKL19" s="375"/>
      <c r="KKM19" s="375"/>
      <c r="KKN19" s="376"/>
      <c r="KKO19" s="375"/>
      <c r="KKP19" s="376"/>
      <c r="KKQ19" s="375"/>
      <c r="KKR19" s="375"/>
      <c r="KKS19" s="375"/>
      <c r="KKT19" s="375"/>
      <c r="KKU19" s="376"/>
      <c r="KKV19" s="375"/>
      <c r="KKW19" s="376"/>
      <c r="KKX19" s="375"/>
      <c r="KKY19" s="375"/>
      <c r="KKZ19" s="375"/>
      <c r="KLA19" s="375"/>
      <c r="KLB19" s="376"/>
      <c r="KLC19" s="375"/>
      <c r="KLD19" s="376"/>
      <c r="KLE19" s="375"/>
      <c r="KLF19" s="375"/>
      <c r="KLG19" s="375"/>
      <c r="KLH19" s="375"/>
      <c r="KLI19" s="376"/>
      <c r="KLJ19" s="375"/>
      <c r="KLK19" s="376"/>
      <c r="KLL19" s="375"/>
      <c r="KLM19" s="375"/>
      <c r="KLN19" s="375"/>
      <c r="KLO19" s="375"/>
      <c r="KLP19" s="376"/>
      <c r="KLQ19" s="375"/>
      <c r="KLR19" s="376"/>
      <c r="KLS19" s="375"/>
      <c r="KLT19" s="375"/>
      <c r="KLU19" s="375"/>
      <c r="KLV19" s="375"/>
      <c r="KLW19" s="376"/>
      <c r="KLX19" s="375"/>
      <c r="KLY19" s="376"/>
      <c r="KLZ19" s="375"/>
      <c r="KMA19" s="375"/>
      <c r="KMB19" s="375"/>
      <c r="KMC19" s="375"/>
      <c r="KMD19" s="376"/>
      <c r="KME19" s="375"/>
      <c r="KMF19" s="376"/>
      <c r="KMG19" s="375"/>
      <c r="KMH19" s="375"/>
      <c r="KMI19" s="375"/>
      <c r="KMJ19" s="375"/>
      <c r="KMK19" s="376"/>
      <c r="KML19" s="375"/>
      <c r="KMM19" s="376"/>
      <c r="KMN19" s="375"/>
      <c r="KMO19" s="375"/>
      <c r="KMP19" s="375"/>
      <c r="KMQ19" s="375"/>
      <c r="KMR19" s="376"/>
      <c r="KMS19" s="375"/>
      <c r="KMT19" s="376"/>
      <c r="KMU19" s="375"/>
      <c r="KMV19" s="375"/>
      <c r="KMW19" s="375"/>
      <c r="KMX19" s="375"/>
      <c r="KMY19" s="376"/>
      <c r="KMZ19" s="375"/>
      <c r="KNA19" s="376"/>
      <c r="KNB19" s="375"/>
      <c r="KNC19" s="375"/>
      <c r="KND19" s="375"/>
      <c r="KNE19" s="375"/>
      <c r="KNF19" s="376"/>
      <c r="KNG19" s="375"/>
      <c r="KNH19" s="376"/>
      <c r="KNI19" s="375"/>
      <c r="KNJ19" s="375"/>
      <c r="KNK19" s="375"/>
      <c r="KNL19" s="375"/>
      <c r="KNM19" s="376"/>
      <c r="KNN19" s="375"/>
      <c r="KNO19" s="376"/>
      <c r="KNP19" s="375"/>
      <c r="KNQ19" s="375"/>
      <c r="KNR19" s="375"/>
      <c r="KNS19" s="375"/>
      <c r="KNT19" s="376"/>
      <c r="KNU19" s="375"/>
      <c r="KNV19" s="376"/>
      <c r="KNW19" s="375"/>
      <c r="KNX19" s="375"/>
      <c r="KNY19" s="375"/>
      <c r="KNZ19" s="375"/>
      <c r="KOA19" s="376"/>
      <c r="KOB19" s="375"/>
      <c r="KOC19" s="376"/>
      <c r="KOD19" s="375"/>
      <c r="KOE19" s="375"/>
      <c r="KOF19" s="375"/>
      <c r="KOG19" s="375"/>
      <c r="KOH19" s="376"/>
      <c r="KOI19" s="375"/>
      <c r="KOJ19" s="376"/>
      <c r="KOK19" s="375"/>
      <c r="KOL19" s="375"/>
      <c r="KOM19" s="375"/>
      <c r="KON19" s="375"/>
      <c r="KOO19" s="376"/>
      <c r="KOP19" s="375"/>
      <c r="KOQ19" s="376"/>
      <c r="KOR19" s="375"/>
      <c r="KOS19" s="375"/>
      <c r="KOT19" s="375"/>
      <c r="KOU19" s="375"/>
      <c r="KOV19" s="376"/>
      <c r="KOW19" s="375"/>
      <c r="KOX19" s="376"/>
      <c r="KOY19" s="375"/>
      <c r="KOZ19" s="375"/>
      <c r="KPA19" s="375"/>
      <c r="KPB19" s="375"/>
      <c r="KPC19" s="376"/>
      <c r="KPD19" s="375"/>
      <c r="KPE19" s="376"/>
      <c r="KPF19" s="375"/>
      <c r="KPG19" s="375"/>
      <c r="KPH19" s="375"/>
      <c r="KPI19" s="375"/>
      <c r="KPJ19" s="376"/>
      <c r="KPK19" s="375"/>
      <c r="KPL19" s="376"/>
      <c r="KPM19" s="375"/>
      <c r="KPN19" s="375"/>
      <c r="KPO19" s="375"/>
      <c r="KPP19" s="375"/>
      <c r="KPQ19" s="376"/>
      <c r="KPR19" s="375"/>
      <c r="KPS19" s="376"/>
      <c r="KPT19" s="375"/>
      <c r="KPU19" s="375"/>
      <c r="KPV19" s="375"/>
      <c r="KPW19" s="375"/>
      <c r="KPX19" s="376"/>
      <c r="KPY19" s="375"/>
      <c r="KPZ19" s="376"/>
      <c r="KQA19" s="375"/>
      <c r="KQB19" s="375"/>
      <c r="KQC19" s="375"/>
      <c r="KQD19" s="375"/>
      <c r="KQE19" s="376"/>
      <c r="KQF19" s="375"/>
      <c r="KQG19" s="376"/>
      <c r="KQH19" s="375"/>
      <c r="KQI19" s="375"/>
      <c r="KQJ19" s="375"/>
      <c r="KQK19" s="375"/>
      <c r="KQL19" s="376"/>
      <c r="KQM19" s="375"/>
      <c r="KQN19" s="376"/>
      <c r="KQO19" s="375"/>
      <c r="KQP19" s="375"/>
      <c r="KQQ19" s="375"/>
      <c r="KQR19" s="375"/>
      <c r="KQS19" s="376"/>
      <c r="KQT19" s="375"/>
      <c r="KQU19" s="376"/>
      <c r="KQV19" s="375"/>
      <c r="KQW19" s="375"/>
      <c r="KQX19" s="375"/>
      <c r="KQY19" s="375"/>
      <c r="KQZ19" s="376"/>
      <c r="KRA19" s="375"/>
      <c r="KRB19" s="376"/>
      <c r="KRC19" s="375"/>
      <c r="KRD19" s="375"/>
      <c r="KRE19" s="375"/>
      <c r="KRF19" s="375"/>
      <c r="KRG19" s="376"/>
      <c r="KRH19" s="375"/>
      <c r="KRI19" s="376"/>
      <c r="KRJ19" s="375"/>
      <c r="KRK19" s="375"/>
      <c r="KRL19" s="375"/>
      <c r="KRM19" s="375"/>
      <c r="KRN19" s="376"/>
      <c r="KRO19" s="375"/>
      <c r="KRP19" s="376"/>
      <c r="KRQ19" s="375"/>
      <c r="KRR19" s="375"/>
      <c r="KRS19" s="375"/>
      <c r="KRT19" s="375"/>
      <c r="KRU19" s="376"/>
      <c r="KRV19" s="375"/>
      <c r="KRW19" s="376"/>
      <c r="KRX19" s="375"/>
      <c r="KRY19" s="375"/>
      <c r="KRZ19" s="375"/>
      <c r="KSA19" s="375"/>
      <c r="KSB19" s="376"/>
      <c r="KSC19" s="375"/>
      <c r="KSD19" s="376"/>
      <c r="KSE19" s="375"/>
      <c r="KSF19" s="375"/>
      <c r="KSG19" s="375"/>
      <c r="KSH19" s="375"/>
      <c r="KSI19" s="376"/>
      <c r="KSJ19" s="375"/>
      <c r="KSK19" s="376"/>
      <c r="KSL19" s="375"/>
      <c r="KSM19" s="375"/>
      <c r="KSN19" s="375"/>
      <c r="KSO19" s="375"/>
      <c r="KSP19" s="376"/>
      <c r="KSQ19" s="375"/>
      <c r="KSR19" s="376"/>
      <c r="KSS19" s="375"/>
      <c r="KST19" s="375"/>
      <c r="KSU19" s="375"/>
      <c r="KSV19" s="375"/>
      <c r="KSW19" s="376"/>
      <c r="KSX19" s="375"/>
      <c r="KSY19" s="376"/>
      <c r="KSZ19" s="375"/>
      <c r="KTA19" s="375"/>
      <c r="KTB19" s="375"/>
      <c r="KTC19" s="375"/>
      <c r="KTD19" s="376"/>
      <c r="KTE19" s="375"/>
      <c r="KTF19" s="376"/>
      <c r="KTG19" s="375"/>
      <c r="KTH19" s="375"/>
      <c r="KTI19" s="375"/>
      <c r="KTJ19" s="375"/>
      <c r="KTK19" s="376"/>
      <c r="KTL19" s="375"/>
      <c r="KTM19" s="376"/>
      <c r="KTN19" s="375"/>
      <c r="KTO19" s="375"/>
      <c r="KTP19" s="375"/>
      <c r="KTQ19" s="375"/>
      <c r="KTR19" s="376"/>
      <c r="KTS19" s="375"/>
      <c r="KTT19" s="376"/>
      <c r="KTU19" s="375"/>
      <c r="KTV19" s="375"/>
      <c r="KTW19" s="375"/>
      <c r="KTX19" s="375"/>
      <c r="KTY19" s="376"/>
      <c r="KTZ19" s="375"/>
      <c r="KUA19" s="376"/>
      <c r="KUB19" s="375"/>
      <c r="KUC19" s="375"/>
      <c r="KUD19" s="375"/>
      <c r="KUE19" s="375"/>
      <c r="KUF19" s="376"/>
      <c r="KUG19" s="375"/>
      <c r="KUH19" s="376"/>
      <c r="KUI19" s="375"/>
      <c r="KUJ19" s="375"/>
      <c r="KUK19" s="375"/>
      <c r="KUL19" s="375"/>
      <c r="KUM19" s="376"/>
      <c r="KUN19" s="375"/>
      <c r="KUO19" s="376"/>
      <c r="KUP19" s="375"/>
      <c r="KUQ19" s="375"/>
      <c r="KUR19" s="375"/>
      <c r="KUS19" s="375"/>
      <c r="KUT19" s="376"/>
      <c r="KUU19" s="375"/>
      <c r="KUV19" s="376"/>
      <c r="KUW19" s="375"/>
      <c r="KUX19" s="375"/>
      <c r="KUY19" s="375"/>
      <c r="KUZ19" s="375"/>
      <c r="KVA19" s="376"/>
      <c r="KVB19" s="375"/>
      <c r="KVC19" s="376"/>
      <c r="KVD19" s="375"/>
      <c r="KVE19" s="375"/>
      <c r="KVF19" s="375"/>
      <c r="KVG19" s="375"/>
      <c r="KVH19" s="376"/>
      <c r="KVI19" s="375"/>
      <c r="KVJ19" s="376"/>
      <c r="KVK19" s="375"/>
      <c r="KVL19" s="375"/>
      <c r="KVM19" s="375"/>
      <c r="KVN19" s="375"/>
      <c r="KVO19" s="376"/>
      <c r="KVP19" s="375"/>
      <c r="KVQ19" s="376"/>
      <c r="KVR19" s="375"/>
      <c r="KVS19" s="375"/>
      <c r="KVT19" s="375"/>
      <c r="KVU19" s="375"/>
      <c r="KVV19" s="376"/>
      <c r="KVW19" s="375"/>
      <c r="KVX19" s="376"/>
      <c r="KVY19" s="375"/>
      <c r="KVZ19" s="375"/>
      <c r="KWA19" s="375"/>
      <c r="KWB19" s="375"/>
      <c r="KWC19" s="376"/>
      <c r="KWD19" s="375"/>
      <c r="KWE19" s="376"/>
      <c r="KWF19" s="375"/>
      <c r="KWG19" s="375"/>
      <c r="KWH19" s="375"/>
      <c r="KWI19" s="375"/>
      <c r="KWJ19" s="376"/>
      <c r="KWK19" s="375"/>
      <c r="KWL19" s="376"/>
      <c r="KWM19" s="375"/>
      <c r="KWN19" s="375"/>
      <c r="KWO19" s="375"/>
      <c r="KWP19" s="375"/>
      <c r="KWQ19" s="376"/>
      <c r="KWR19" s="375"/>
      <c r="KWS19" s="376"/>
      <c r="KWT19" s="375"/>
      <c r="KWU19" s="375"/>
      <c r="KWV19" s="375"/>
      <c r="KWW19" s="375"/>
      <c r="KWX19" s="376"/>
      <c r="KWY19" s="375"/>
      <c r="KWZ19" s="376"/>
      <c r="KXA19" s="375"/>
      <c r="KXB19" s="375"/>
      <c r="KXC19" s="375"/>
      <c r="KXD19" s="375"/>
      <c r="KXE19" s="376"/>
      <c r="KXF19" s="375"/>
      <c r="KXG19" s="376"/>
      <c r="KXH19" s="375"/>
      <c r="KXI19" s="375"/>
      <c r="KXJ19" s="375"/>
      <c r="KXK19" s="375"/>
      <c r="KXL19" s="376"/>
      <c r="KXM19" s="375"/>
      <c r="KXN19" s="376"/>
      <c r="KXO19" s="375"/>
      <c r="KXP19" s="375"/>
      <c r="KXQ19" s="375"/>
      <c r="KXR19" s="375"/>
      <c r="KXS19" s="376"/>
      <c r="KXT19" s="375"/>
      <c r="KXU19" s="376"/>
      <c r="KXV19" s="375"/>
      <c r="KXW19" s="375"/>
      <c r="KXX19" s="375"/>
      <c r="KXY19" s="375"/>
      <c r="KXZ19" s="376"/>
      <c r="KYA19" s="375"/>
      <c r="KYB19" s="376"/>
      <c r="KYC19" s="375"/>
      <c r="KYD19" s="375"/>
      <c r="KYE19" s="375"/>
      <c r="KYF19" s="375"/>
      <c r="KYG19" s="376"/>
      <c r="KYH19" s="375"/>
      <c r="KYI19" s="376"/>
      <c r="KYJ19" s="375"/>
      <c r="KYK19" s="375"/>
      <c r="KYL19" s="375"/>
      <c r="KYM19" s="375"/>
      <c r="KYN19" s="376"/>
      <c r="KYO19" s="375"/>
      <c r="KYP19" s="376"/>
      <c r="KYQ19" s="375"/>
      <c r="KYR19" s="375"/>
      <c r="KYS19" s="375"/>
      <c r="KYT19" s="375"/>
      <c r="KYU19" s="376"/>
      <c r="KYV19" s="375"/>
      <c r="KYW19" s="376"/>
      <c r="KYX19" s="375"/>
      <c r="KYY19" s="375"/>
      <c r="KYZ19" s="375"/>
      <c r="KZA19" s="375"/>
      <c r="KZB19" s="376"/>
      <c r="KZC19" s="375"/>
      <c r="KZD19" s="376"/>
      <c r="KZE19" s="375"/>
      <c r="KZF19" s="375"/>
      <c r="KZG19" s="375"/>
      <c r="KZH19" s="375"/>
      <c r="KZI19" s="376"/>
      <c r="KZJ19" s="375"/>
      <c r="KZK19" s="376"/>
      <c r="KZL19" s="375"/>
      <c r="KZM19" s="375"/>
      <c r="KZN19" s="375"/>
      <c r="KZO19" s="375"/>
      <c r="KZP19" s="376"/>
      <c r="KZQ19" s="375"/>
      <c r="KZR19" s="376"/>
      <c r="KZS19" s="375"/>
      <c r="KZT19" s="375"/>
      <c r="KZU19" s="375"/>
      <c r="KZV19" s="375"/>
      <c r="KZW19" s="376"/>
      <c r="KZX19" s="375"/>
      <c r="KZY19" s="376"/>
      <c r="KZZ19" s="375"/>
      <c r="LAA19" s="375"/>
      <c r="LAB19" s="375"/>
      <c r="LAC19" s="375"/>
      <c r="LAD19" s="376"/>
      <c r="LAE19" s="375"/>
      <c r="LAF19" s="376"/>
      <c r="LAG19" s="375"/>
      <c r="LAH19" s="375"/>
      <c r="LAI19" s="375"/>
      <c r="LAJ19" s="375"/>
      <c r="LAK19" s="376"/>
      <c r="LAL19" s="375"/>
      <c r="LAM19" s="376"/>
      <c r="LAN19" s="375"/>
      <c r="LAO19" s="375"/>
      <c r="LAP19" s="375"/>
      <c r="LAQ19" s="375"/>
      <c r="LAR19" s="376"/>
      <c r="LAS19" s="375"/>
      <c r="LAT19" s="376"/>
      <c r="LAU19" s="375"/>
      <c r="LAV19" s="375"/>
      <c r="LAW19" s="375"/>
      <c r="LAX19" s="375"/>
      <c r="LAY19" s="376"/>
      <c r="LAZ19" s="375"/>
      <c r="LBA19" s="376"/>
      <c r="LBB19" s="375"/>
      <c r="LBC19" s="375"/>
      <c r="LBD19" s="375"/>
      <c r="LBE19" s="375"/>
      <c r="LBF19" s="376"/>
      <c r="LBG19" s="375"/>
      <c r="LBH19" s="376"/>
      <c r="LBI19" s="375"/>
      <c r="LBJ19" s="375"/>
      <c r="LBK19" s="375"/>
      <c r="LBL19" s="375"/>
      <c r="LBM19" s="376"/>
      <c r="LBN19" s="375"/>
      <c r="LBO19" s="376"/>
      <c r="LBP19" s="375"/>
      <c r="LBQ19" s="375"/>
      <c r="LBR19" s="375"/>
      <c r="LBS19" s="375"/>
      <c r="LBT19" s="376"/>
      <c r="LBU19" s="375"/>
      <c r="LBV19" s="376"/>
      <c r="LBW19" s="375"/>
      <c r="LBX19" s="375"/>
      <c r="LBY19" s="375"/>
      <c r="LBZ19" s="375"/>
      <c r="LCA19" s="376"/>
      <c r="LCB19" s="375"/>
      <c r="LCC19" s="376"/>
      <c r="LCD19" s="375"/>
      <c r="LCE19" s="375"/>
      <c r="LCF19" s="375"/>
      <c r="LCG19" s="375"/>
      <c r="LCH19" s="376"/>
      <c r="LCI19" s="375"/>
      <c r="LCJ19" s="376"/>
      <c r="LCK19" s="375"/>
      <c r="LCL19" s="375"/>
      <c r="LCM19" s="375"/>
      <c r="LCN19" s="375"/>
      <c r="LCO19" s="376"/>
      <c r="LCP19" s="375"/>
      <c r="LCQ19" s="376"/>
      <c r="LCR19" s="375"/>
      <c r="LCS19" s="375"/>
      <c r="LCT19" s="375"/>
      <c r="LCU19" s="375"/>
      <c r="LCV19" s="376"/>
      <c r="LCW19" s="375"/>
      <c r="LCX19" s="376"/>
      <c r="LCY19" s="375"/>
      <c r="LCZ19" s="375"/>
      <c r="LDA19" s="375"/>
      <c r="LDB19" s="375"/>
      <c r="LDC19" s="376"/>
      <c r="LDD19" s="375"/>
      <c r="LDE19" s="376"/>
      <c r="LDF19" s="375"/>
      <c r="LDG19" s="375"/>
      <c r="LDH19" s="375"/>
      <c r="LDI19" s="375"/>
      <c r="LDJ19" s="376"/>
      <c r="LDK19" s="375"/>
      <c r="LDL19" s="376"/>
      <c r="LDM19" s="375"/>
      <c r="LDN19" s="375"/>
      <c r="LDO19" s="375"/>
      <c r="LDP19" s="375"/>
      <c r="LDQ19" s="376"/>
      <c r="LDR19" s="375"/>
      <c r="LDS19" s="376"/>
      <c r="LDT19" s="375"/>
      <c r="LDU19" s="375"/>
      <c r="LDV19" s="375"/>
      <c r="LDW19" s="375"/>
      <c r="LDX19" s="376"/>
      <c r="LDY19" s="375"/>
      <c r="LDZ19" s="376"/>
      <c r="LEA19" s="375"/>
      <c r="LEB19" s="375"/>
      <c r="LEC19" s="375"/>
      <c r="LED19" s="375"/>
      <c r="LEE19" s="376"/>
      <c r="LEF19" s="375"/>
      <c r="LEG19" s="376"/>
      <c r="LEH19" s="375"/>
      <c r="LEI19" s="375"/>
      <c r="LEJ19" s="375"/>
      <c r="LEK19" s="375"/>
      <c r="LEL19" s="376"/>
      <c r="LEM19" s="375"/>
      <c r="LEN19" s="376"/>
      <c r="LEO19" s="375"/>
      <c r="LEP19" s="375"/>
      <c r="LEQ19" s="375"/>
      <c r="LER19" s="375"/>
      <c r="LES19" s="376"/>
      <c r="LET19" s="375"/>
      <c r="LEU19" s="376"/>
      <c r="LEV19" s="375"/>
      <c r="LEW19" s="375"/>
      <c r="LEX19" s="375"/>
      <c r="LEY19" s="375"/>
      <c r="LEZ19" s="376"/>
      <c r="LFA19" s="375"/>
      <c r="LFB19" s="376"/>
      <c r="LFC19" s="375"/>
      <c r="LFD19" s="375"/>
      <c r="LFE19" s="375"/>
      <c r="LFF19" s="375"/>
      <c r="LFG19" s="376"/>
      <c r="LFH19" s="375"/>
      <c r="LFI19" s="376"/>
      <c r="LFJ19" s="375"/>
      <c r="LFK19" s="375"/>
      <c r="LFL19" s="375"/>
      <c r="LFM19" s="375"/>
      <c r="LFN19" s="376"/>
      <c r="LFO19" s="375"/>
      <c r="LFP19" s="376"/>
      <c r="LFQ19" s="375"/>
      <c r="LFR19" s="375"/>
      <c r="LFS19" s="375"/>
      <c r="LFT19" s="375"/>
      <c r="LFU19" s="376"/>
      <c r="LFV19" s="375"/>
      <c r="LFW19" s="376"/>
      <c r="LFX19" s="375"/>
      <c r="LFY19" s="375"/>
      <c r="LFZ19" s="375"/>
      <c r="LGA19" s="375"/>
      <c r="LGB19" s="376"/>
      <c r="LGC19" s="375"/>
      <c r="LGD19" s="376"/>
      <c r="LGE19" s="375"/>
      <c r="LGF19" s="375"/>
      <c r="LGG19" s="375"/>
      <c r="LGH19" s="375"/>
      <c r="LGI19" s="376"/>
      <c r="LGJ19" s="375"/>
      <c r="LGK19" s="376"/>
      <c r="LGL19" s="375"/>
      <c r="LGM19" s="375"/>
      <c r="LGN19" s="375"/>
      <c r="LGO19" s="375"/>
      <c r="LGP19" s="376"/>
      <c r="LGQ19" s="375"/>
      <c r="LGR19" s="376"/>
      <c r="LGS19" s="375"/>
      <c r="LGT19" s="375"/>
      <c r="LGU19" s="375"/>
      <c r="LGV19" s="375"/>
      <c r="LGW19" s="376"/>
      <c r="LGX19" s="375"/>
      <c r="LGY19" s="376"/>
      <c r="LGZ19" s="375"/>
      <c r="LHA19" s="375"/>
      <c r="LHB19" s="375"/>
      <c r="LHC19" s="375"/>
      <c r="LHD19" s="376"/>
      <c r="LHE19" s="375"/>
      <c r="LHF19" s="376"/>
      <c r="LHG19" s="375"/>
      <c r="LHH19" s="375"/>
      <c r="LHI19" s="375"/>
      <c r="LHJ19" s="375"/>
      <c r="LHK19" s="376"/>
      <c r="LHL19" s="375"/>
      <c r="LHM19" s="376"/>
      <c r="LHN19" s="375"/>
      <c r="LHO19" s="375"/>
      <c r="LHP19" s="375"/>
      <c r="LHQ19" s="375"/>
      <c r="LHR19" s="376"/>
      <c r="LHS19" s="375"/>
      <c r="LHT19" s="376"/>
      <c r="LHU19" s="375"/>
      <c r="LHV19" s="375"/>
      <c r="LHW19" s="375"/>
      <c r="LHX19" s="375"/>
      <c r="LHY19" s="376"/>
      <c r="LHZ19" s="375"/>
      <c r="LIA19" s="376"/>
      <c r="LIB19" s="375"/>
      <c r="LIC19" s="375"/>
      <c r="LID19" s="375"/>
      <c r="LIE19" s="375"/>
      <c r="LIF19" s="376"/>
      <c r="LIG19" s="375"/>
      <c r="LIH19" s="376"/>
      <c r="LII19" s="375"/>
      <c r="LIJ19" s="375"/>
      <c r="LIK19" s="375"/>
      <c r="LIL19" s="375"/>
      <c r="LIM19" s="376"/>
      <c r="LIN19" s="375"/>
      <c r="LIO19" s="376"/>
      <c r="LIP19" s="375"/>
      <c r="LIQ19" s="375"/>
      <c r="LIR19" s="375"/>
      <c r="LIS19" s="375"/>
      <c r="LIT19" s="376"/>
      <c r="LIU19" s="375"/>
      <c r="LIV19" s="376"/>
      <c r="LIW19" s="375"/>
      <c r="LIX19" s="375"/>
      <c r="LIY19" s="375"/>
      <c r="LIZ19" s="375"/>
      <c r="LJA19" s="376"/>
      <c r="LJB19" s="375"/>
      <c r="LJC19" s="376"/>
      <c r="LJD19" s="375"/>
      <c r="LJE19" s="375"/>
      <c r="LJF19" s="375"/>
      <c r="LJG19" s="375"/>
      <c r="LJH19" s="376"/>
      <c r="LJI19" s="375"/>
      <c r="LJJ19" s="376"/>
      <c r="LJK19" s="375"/>
      <c r="LJL19" s="375"/>
      <c r="LJM19" s="375"/>
      <c r="LJN19" s="375"/>
      <c r="LJO19" s="376"/>
      <c r="LJP19" s="375"/>
      <c r="LJQ19" s="376"/>
      <c r="LJR19" s="375"/>
      <c r="LJS19" s="375"/>
      <c r="LJT19" s="375"/>
      <c r="LJU19" s="375"/>
      <c r="LJV19" s="376"/>
      <c r="LJW19" s="375"/>
      <c r="LJX19" s="376"/>
      <c r="LJY19" s="375"/>
      <c r="LJZ19" s="375"/>
      <c r="LKA19" s="375"/>
      <c r="LKB19" s="375"/>
      <c r="LKC19" s="376"/>
      <c r="LKD19" s="375"/>
      <c r="LKE19" s="376"/>
      <c r="LKF19" s="375"/>
      <c r="LKG19" s="375"/>
      <c r="LKH19" s="375"/>
      <c r="LKI19" s="375"/>
      <c r="LKJ19" s="376"/>
      <c r="LKK19" s="375"/>
      <c r="LKL19" s="376"/>
      <c r="LKM19" s="375"/>
      <c r="LKN19" s="375"/>
      <c r="LKO19" s="375"/>
      <c r="LKP19" s="375"/>
      <c r="LKQ19" s="376"/>
      <c r="LKR19" s="375"/>
      <c r="LKS19" s="376"/>
      <c r="LKT19" s="375"/>
      <c r="LKU19" s="375"/>
      <c r="LKV19" s="375"/>
      <c r="LKW19" s="375"/>
      <c r="LKX19" s="376"/>
      <c r="LKY19" s="375"/>
      <c r="LKZ19" s="376"/>
      <c r="LLA19" s="375"/>
      <c r="LLB19" s="375"/>
      <c r="LLC19" s="375"/>
      <c r="LLD19" s="375"/>
      <c r="LLE19" s="376"/>
      <c r="LLF19" s="375"/>
      <c r="LLG19" s="376"/>
      <c r="LLH19" s="375"/>
      <c r="LLI19" s="375"/>
      <c r="LLJ19" s="375"/>
      <c r="LLK19" s="375"/>
      <c r="LLL19" s="376"/>
      <c r="LLM19" s="375"/>
      <c r="LLN19" s="376"/>
      <c r="LLO19" s="375"/>
      <c r="LLP19" s="375"/>
      <c r="LLQ19" s="375"/>
      <c r="LLR19" s="375"/>
      <c r="LLS19" s="376"/>
      <c r="LLT19" s="375"/>
      <c r="LLU19" s="376"/>
      <c r="LLV19" s="375"/>
      <c r="LLW19" s="375"/>
      <c r="LLX19" s="375"/>
      <c r="LLY19" s="375"/>
      <c r="LLZ19" s="376"/>
      <c r="LMA19" s="375"/>
      <c r="LMB19" s="376"/>
      <c r="LMC19" s="375"/>
      <c r="LMD19" s="375"/>
      <c r="LME19" s="375"/>
      <c r="LMF19" s="375"/>
      <c r="LMG19" s="376"/>
      <c r="LMH19" s="375"/>
      <c r="LMI19" s="376"/>
      <c r="LMJ19" s="375"/>
      <c r="LMK19" s="375"/>
      <c r="LML19" s="375"/>
      <c r="LMM19" s="375"/>
      <c r="LMN19" s="376"/>
      <c r="LMO19" s="375"/>
      <c r="LMP19" s="376"/>
      <c r="LMQ19" s="375"/>
      <c r="LMR19" s="375"/>
      <c r="LMS19" s="375"/>
      <c r="LMT19" s="375"/>
      <c r="LMU19" s="376"/>
      <c r="LMV19" s="375"/>
      <c r="LMW19" s="376"/>
      <c r="LMX19" s="375"/>
      <c r="LMY19" s="375"/>
      <c r="LMZ19" s="375"/>
      <c r="LNA19" s="375"/>
      <c r="LNB19" s="376"/>
      <c r="LNC19" s="375"/>
      <c r="LND19" s="376"/>
      <c r="LNE19" s="375"/>
      <c r="LNF19" s="375"/>
      <c r="LNG19" s="375"/>
      <c r="LNH19" s="375"/>
      <c r="LNI19" s="376"/>
      <c r="LNJ19" s="375"/>
      <c r="LNK19" s="376"/>
      <c r="LNL19" s="375"/>
      <c r="LNM19" s="375"/>
      <c r="LNN19" s="375"/>
      <c r="LNO19" s="375"/>
      <c r="LNP19" s="376"/>
      <c r="LNQ19" s="375"/>
      <c r="LNR19" s="376"/>
      <c r="LNS19" s="375"/>
      <c r="LNT19" s="375"/>
      <c r="LNU19" s="375"/>
      <c r="LNV19" s="375"/>
      <c r="LNW19" s="376"/>
      <c r="LNX19" s="375"/>
      <c r="LNY19" s="376"/>
      <c r="LNZ19" s="375"/>
      <c r="LOA19" s="375"/>
      <c r="LOB19" s="375"/>
      <c r="LOC19" s="375"/>
      <c r="LOD19" s="376"/>
      <c r="LOE19" s="375"/>
      <c r="LOF19" s="376"/>
      <c r="LOG19" s="375"/>
      <c r="LOH19" s="375"/>
      <c r="LOI19" s="375"/>
      <c r="LOJ19" s="375"/>
      <c r="LOK19" s="376"/>
      <c r="LOL19" s="375"/>
      <c r="LOM19" s="376"/>
      <c r="LON19" s="375"/>
      <c r="LOO19" s="375"/>
      <c r="LOP19" s="375"/>
      <c r="LOQ19" s="375"/>
      <c r="LOR19" s="376"/>
      <c r="LOS19" s="375"/>
      <c r="LOT19" s="376"/>
      <c r="LOU19" s="375"/>
      <c r="LOV19" s="375"/>
      <c r="LOW19" s="375"/>
      <c r="LOX19" s="375"/>
      <c r="LOY19" s="376"/>
      <c r="LOZ19" s="375"/>
      <c r="LPA19" s="376"/>
      <c r="LPB19" s="375"/>
      <c r="LPC19" s="375"/>
      <c r="LPD19" s="375"/>
      <c r="LPE19" s="375"/>
      <c r="LPF19" s="376"/>
      <c r="LPG19" s="375"/>
      <c r="LPH19" s="376"/>
      <c r="LPI19" s="375"/>
      <c r="LPJ19" s="375"/>
      <c r="LPK19" s="375"/>
      <c r="LPL19" s="375"/>
      <c r="LPM19" s="376"/>
      <c r="LPN19" s="375"/>
      <c r="LPO19" s="376"/>
      <c r="LPP19" s="375"/>
      <c r="LPQ19" s="375"/>
      <c r="LPR19" s="375"/>
      <c r="LPS19" s="375"/>
      <c r="LPT19" s="376"/>
      <c r="LPU19" s="375"/>
      <c r="LPV19" s="376"/>
      <c r="LPW19" s="375"/>
      <c r="LPX19" s="375"/>
      <c r="LPY19" s="375"/>
      <c r="LPZ19" s="375"/>
      <c r="LQA19" s="376"/>
      <c r="LQB19" s="375"/>
      <c r="LQC19" s="376"/>
      <c r="LQD19" s="375"/>
      <c r="LQE19" s="375"/>
      <c r="LQF19" s="375"/>
      <c r="LQG19" s="375"/>
      <c r="LQH19" s="376"/>
      <c r="LQI19" s="375"/>
      <c r="LQJ19" s="376"/>
      <c r="LQK19" s="375"/>
      <c r="LQL19" s="375"/>
      <c r="LQM19" s="375"/>
      <c r="LQN19" s="375"/>
      <c r="LQO19" s="376"/>
      <c r="LQP19" s="375"/>
      <c r="LQQ19" s="376"/>
      <c r="LQR19" s="375"/>
      <c r="LQS19" s="375"/>
      <c r="LQT19" s="375"/>
      <c r="LQU19" s="375"/>
      <c r="LQV19" s="376"/>
      <c r="LQW19" s="375"/>
      <c r="LQX19" s="376"/>
      <c r="LQY19" s="375"/>
      <c r="LQZ19" s="375"/>
      <c r="LRA19" s="375"/>
      <c r="LRB19" s="375"/>
      <c r="LRC19" s="376"/>
      <c r="LRD19" s="375"/>
      <c r="LRE19" s="376"/>
      <c r="LRF19" s="375"/>
      <c r="LRG19" s="375"/>
      <c r="LRH19" s="375"/>
      <c r="LRI19" s="375"/>
      <c r="LRJ19" s="376"/>
      <c r="LRK19" s="375"/>
      <c r="LRL19" s="376"/>
      <c r="LRM19" s="375"/>
      <c r="LRN19" s="375"/>
      <c r="LRO19" s="375"/>
      <c r="LRP19" s="375"/>
      <c r="LRQ19" s="376"/>
      <c r="LRR19" s="375"/>
      <c r="LRS19" s="376"/>
      <c r="LRT19" s="375"/>
      <c r="LRU19" s="375"/>
      <c r="LRV19" s="375"/>
      <c r="LRW19" s="375"/>
      <c r="LRX19" s="376"/>
      <c r="LRY19" s="375"/>
      <c r="LRZ19" s="376"/>
      <c r="LSA19" s="375"/>
      <c r="LSB19" s="375"/>
      <c r="LSC19" s="375"/>
      <c r="LSD19" s="375"/>
      <c r="LSE19" s="376"/>
      <c r="LSF19" s="375"/>
      <c r="LSG19" s="376"/>
      <c r="LSH19" s="375"/>
      <c r="LSI19" s="375"/>
      <c r="LSJ19" s="375"/>
      <c r="LSK19" s="375"/>
      <c r="LSL19" s="376"/>
      <c r="LSM19" s="375"/>
      <c r="LSN19" s="376"/>
      <c r="LSO19" s="375"/>
      <c r="LSP19" s="375"/>
      <c r="LSQ19" s="375"/>
      <c r="LSR19" s="375"/>
      <c r="LSS19" s="376"/>
      <c r="LST19" s="375"/>
      <c r="LSU19" s="376"/>
      <c r="LSV19" s="375"/>
      <c r="LSW19" s="375"/>
      <c r="LSX19" s="375"/>
      <c r="LSY19" s="375"/>
      <c r="LSZ19" s="376"/>
      <c r="LTA19" s="375"/>
      <c r="LTB19" s="376"/>
      <c r="LTC19" s="375"/>
      <c r="LTD19" s="375"/>
      <c r="LTE19" s="375"/>
      <c r="LTF19" s="375"/>
      <c r="LTG19" s="376"/>
      <c r="LTH19" s="375"/>
      <c r="LTI19" s="376"/>
      <c r="LTJ19" s="375"/>
      <c r="LTK19" s="375"/>
      <c r="LTL19" s="375"/>
      <c r="LTM19" s="375"/>
      <c r="LTN19" s="376"/>
      <c r="LTO19" s="375"/>
      <c r="LTP19" s="376"/>
      <c r="LTQ19" s="375"/>
      <c r="LTR19" s="375"/>
      <c r="LTS19" s="375"/>
      <c r="LTT19" s="375"/>
      <c r="LTU19" s="376"/>
      <c r="LTV19" s="375"/>
      <c r="LTW19" s="376"/>
      <c r="LTX19" s="375"/>
      <c r="LTY19" s="375"/>
      <c r="LTZ19" s="375"/>
      <c r="LUA19" s="375"/>
      <c r="LUB19" s="376"/>
      <c r="LUC19" s="375"/>
      <c r="LUD19" s="376"/>
      <c r="LUE19" s="375"/>
      <c r="LUF19" s="375"/>
      <c r="LUG19" s="375"/>
      <c r="LUH19" s="375"/>
      <c r="LUI19" s="376"/>
      <c r="LUJ19" s="375"/>
      <c r="LUK19" s="376"/>
      <c r="LUL19" s="375"/>
      <c r="LUM19" s="375"/>
      <c r="LUN19" s="375"/>
      <c r="LUO19" s="375"/>
      <c r="LUP19" s="376"/>
      <c r="LUQ19" s="375"/>
      <c r="LUR19" s="376"/>
      <c r="LUS19" s="375"/>
      <c r="LUT19" s="375"/>
      <c r="LUU19" s="375"/>
      <c r="LUV19" s="375"/>
      <c r="LUW19" s="376"/>
      <c r="LUX19" s="375"/>
      <c r="LUY19" s="376"/>
      <c r="LUZ19" s="375"/>
      <c r="LVA19" s="375"/>
      <c r="LVB19" s="375"/>
      <c r="LVC19" s="375"/>
      <c r="LVD19" s="376"/>
      <c r="LVE19" s="375"/>
      <c r="LVF19" s="376"/>
      <c r="LVG19" s="375"/>
      <c r="LVH19" s="375"/>
      <c r="LVI19" s="375"/>
      <c r="LVJ19" s="375"/>
      <c r="LVK19" s="376"/>
      <c r="LVL19" s="375"/>
      <c r="LVM19" s="376"/>
      <c r="LVN19" s="375"/>
      <c r="LVO19" s="375"/>
      <c r="LVP19" s="375"/>
      <c r="LVQ19" s="375"/>
      <c r="LVR19" s="376"/>
      <c r="LVS19" s="375"/>
      <c r="LVT19" s="376"/>
      <c r="LVU19" s="375"/>
      <c r="LVV19" s="375"/>
      <c r="LVW19" s="375"/>
      <c r="LVX19" s="375"/>
      <c r="LVY19" s="376"/>
      <c r="LVZ19" s="375"/>
      <c r="LWA19" s="376"/>
      <c r="LWB19" s="375"/>
      <c r="LWC19" s="375"/>
      <c r="LWD19" s="375"/>
      <c r="LWE19" s="375"/>
      <c r="LWF19" s="376"/>
      <c r="LWG19" s="375"/>
      <c r="LWH19" s="376"/>
      <c r="LWI19" s="375"/>
      <c r="LWJ19" s="375"/>
      <c r="LWK19" s="375"/>
      <c r="LWL19" s="375"/>
      <c r="LWM19" s="376"/>
      <c r="LWN19" s="375"/>
      <c r="LWO19" s="376"/>
      <c r="LWP19" s="375"/>
      <c r="LWQ19" s="375"/>
      <c r="LWR19" s="375"/>
      <c r="LWS19" s="375"/>
      <c r="LWT19" s="376"/>
      <c r="LWU19" s="375"/>
      <c r="LWV19" s="376"/>
      <c r="LWW19" s="375"/>
      <c r="LWX19" s="375"/>
      <c r="LWY19" s="375"/>
      <c r="LWZ19" s="375"/>
      <c r="LXA19" s="376"/>
      <c r="LXB19" s="375"/>
      <c r="LXC19" s="376"/>
      <c r="LXD19" s="375"/>
      <c r="LXE19" s="375"/>
      <c r="LXF19" s="375"/>
      <c r="LXG19" s="375"/>
      <c r="LXH19" s="376"/>
      <c r="LXI19" s="375"/>
      <c r="LXJ19" s="376"/>
      <c r="LXK19" s="375"/>
      <c r="LXL19" s="375"/>
      <c r="LXM19" s="375"/>
      <c r="LXN19" s="375"/>
      <c r="LXO19" s="376"/>
      <c r="LXP19" s="375"/>
      <c r="LXQ19" s="376"/>
      <c r="LXR19" s="375"/>
      <c r="LXS19" s="375"/>
      <c r="LXT19" s="375"/>
      <c r="LXU19" s="375"/>
      <c r="LXV19" s="376"/>
      <c r="LXW19" s="375"/>
      <c r="LXX19" s="376"/>
      <c r="LXY19" s="375"/>
      <c r="LXZ19" s="375"/>
      <c r="LYA19" s="375"/>
      <c r="LYB19" s="375"/>
      <c r="LYC19" s="376"/>
      <c r="LYD19" s="375"/>
      <c r="LYE19" s="376"/>
      <c r="LYF19" s="375"/>
      <c r="LYG19" s="375"/>
      <c r="LYH19" s="375"/>
      <c r="LYI19" s="375"/>
      <c r="LYJ19" s="376"/>
      <c r="LYK19" s="375"/>
      <c r="LYL19" s="376"/>
      <c r="LYM19" s="375"/>
      <c r="LYN19" s="375"/>
      <c r="LYO19" s="375"/>
      <c r="LYP19" s="375"/>
      <c r="LYQ19" s="376"/>
      <c r="LYR19" s="375"/>
      <c r="LYS19" s="376"/>
      <c r="LYT19" s="375"/>
      <c r="LYU19" s="375"/>
      <c r="LYV19" s="375"/>
      <c r="LYW19" s="375"/>
      <c r="LYX19" s="376"/>
      <c r="LYY19" s="375"/>
      <c r="LYZ19" s="376"/>
      <c r="LZA19" s="375"/>
      <c r="LZB19" s="375"/>
      <c r="LZC19" s="375"/>
      <c r="LZD19" s="375"/>
      <c r="LZE19" s="376"/>
      <c r="LZF19" s="375"/>
      <c r="LZG19" s="376"/>
      <c r="LZH19" s="375"/>
      <c r="LZI19" s="375"/>
      <c r="LZJ19" s="375"/>
      <c r="LZK19" s="375"/>
      <c r="LZL19" s="376"/>
      <c r="LZM19" s="375"/>
      <c r="LZN19" s="376"/>
      <c r="LZO19" s="375"/>
      <c r="LZP19" s="375"/>
      <c r="LZQ19" s="375"/>
      <c r="LZR19" s="375"/>
      <c r="LZS19" s="376"/>
      <c r="LZT19" s="375"/>
      <c r="LZU19" s="376"/>
      <c r="LZV19" s="375"/>
      <c r="LZW19" s="375"/>
      <c r="LZX19" s="375"/>
      <c r="LZY19" s="375"/>
      <c r="LZZ19" s="376"/>
      <c r="MAA19" s="375"/>
      <c r="MAB19" s="376"/>
      <c r="MAC19" s="375"/>
      <c r="MAD19" s="375"/>
      <c r="MAE19" s="375"/>
      <c r="MAF19" s="375"/>
      <c r="MAG19" s="376"/>
      <c r="MAH19" s="375"/>
      <c r="MAI19" s="376"/>
      <c r="MAJ19" s="375"/>
      <c r="MAK19" s="375"/>
      <c r="MAL19" s="375"/>
      <c r="MAM19" s="375"/>
      <c r="MAN19" s="376"/>
      <c r="MAO19" s="375"/>
      <c r="MAP19" s="376"/>
      <c r="MAQ19" s="375"/>
      <c r="MAR19" s="375"/>
      <c r="MAS19" s="375"/>
      <c r="MAT19" s="375"/>
      <c r="MAU19" s="376"/>
      <c r="MAV19" s="375"/>
      <c r="MAW19" s="376"/>
      <c r="MAX19" s="375"/>
      <c r="MAY19" s="375"/>
      <c r="MAZ19" s="375"/>
      <c r="MBA19" s="375"/>
      <c r="MBB19" s="376"/>
      <c r="MBC19" s="375"/>
      <c r="MBD19" s="376"/>
      <c r="MBE19" s="375"/>
      <c r="MBF19" s="375"/>
      <c r="MBG19" s="375"/>
      <c r="MBH19" s="375"/>
      <c r="MBI19" s="376"/>
      <c r="MBJ19" s="375"/>
      <c r="MBK19" s="376"/>
      <c r="MBL19" s="375"/>
      <c r="MBM19" s="375"/>
      <c r="MBN19" s="375"/>
      <c r="MBO19" s="375"/>
      <c r="MBP19" s="376"/>
      <c r="MBQ19" s="375"/>
      <c r="MBR19" s="376"/>
      <c r="MBS19" s="375"/>
      <c r="MBT19" s="375"/>
      <c r="MBU19" s="375"/>
      <c r="MBV19" s="375"/>
      <c r="MBW19" s="376"/>
      <c r="MBX19" s="375"/>
      <c r="MBY19" s="376"/>
      <c r="MBZ19" s="375"/>
      <c r="MCA19" s="375"/>
      <c r="MCB19" s="375"/>
      <c r="MCC19" s="375"/>
      <c r="MCD19" s="376"/>
      <c r="MCE19" s="375"/>
      <c r="MCF19" s="376"/>
      <c r="MCG19" s="375"/>
      <c r="MCH19" s="375"/>
      <c r="MCI19" s="375"/>
      <c r="MCJ19" s="375"/>
      <c r="MCK19" s="376"/>
      <c r="MCL19" s="375"/>
      <c r="MCM19" s="376"/>
      <c r="MCN19" s="375"/>
      <c r="MCO19" s="375"/>
      <c r="MCP19" s="375"/>
      <c r="MCQ19" s="375"/>
      <c r="MCR19" s="376"/>
      <c r="MCS19" s="375"/>
      <c r="MCT19" s="376"/>
      <c r="MCU19" s="375"/>
      <c r="MCV19" s="375"/>
      <c r="MCW19" s="375"/>
      <c r="MCX19" s="375"/>
      <c r="MCY19" s="376"/>
      <c r="MCZ19" s="375"/>
      <c r="MDA19" s="376"/>
      <c r="MDB19" s="375"/>
      <c r="MDC19" s="375"/>
      <c r="MDD19" s="375"/>
      <c r="MDE19" s="375"/>
      <c r="MDF19" s="376"/>
      <c r="MDG19" s="375"/>
      <c r="MDH19" s="376"/>
      <c r="MDI19" s="375"/>
      <c r="MDJ19" s="375"/>
      <c r="MDK19" s="375"/>
      <c r="MDL19" s="375"/>
      <c r="MDM19" s="376"/>
      <c r="MDN19" s="375"/>
      <c r="MDO19" s="376"/>
      <c r="MDP19" s="375"/>
      <c r="MDQ19" s="375"/>
      <c r="MDR19" s="375"/>
      <c r="MDS19" s="375"/>
      <c r="MDT19" s="376"/>
      <c r="MDU19" s="375"/>
      <c r="MDV19" s="376"/>
      <c r="MDW19" s="375"/>
      <c r="MDX19" s="375"/>
      <c r="MDY19" s="375"/>
      <c r="MDZ19" s="375"/>
      <c r="MEA19" s="376"/>
      <c r="MEB19" s="375"/>
      <c r="MEC19" s="376"/>
      <c r="MED19" s="375"/>
      <c r="MEE19" s="375"/>
      <c r="MEF19" s="375"/>
      <c r="MEG19" s="375"/>
      <c r="MEH19" s="376"/>
      <c r="MEI19" s="375"/>
      <c r="MEJ19" s="376"/>
      <c r="MEK19" s="375"/>
      <c r="MEL19" s="375"/>
      <c r="MEM19" s="375"/>
      <c r="MEN19" s="375"/>
      <c r="MEO19" s="376"/>
      <c r="MEP19" s="375"/>
      <c r="MEQ19" s="376"/>
      <c r="MER19" s="375"/>
      <c r="MES19" s="375"/>
      <c r="MET19" s="375"/>
      <c r="MEU19" s="375"/>
      <c r="MEV19" s="376"/>
      <c r="MEW19" s="375"/>
      <c r="MEX19" s="376"/>
      <c r="MEY19" s="375"/>
      <c r="MEZ19" s="375"/>
      <c r="MFA19" s="375"/>
      <c r="MFB19" s="375"/>
      <c r="MFC19" s="376"/>
      <c r="MFD19" s="375"/>
      <c r="MFE19" s="376"/>
      <c r="MFF19" s="375"/>
      <c r="MFG19" s="375"/>
      <c r="MFH19" s="375"/>
      <c r="MFI19" s="375"/>
      <c r="MFJ19" s="376"/>
      <c r="MFK19" s="375"/>
      <c r="MFL19" s="376"/>
      <c r="MFM19" s="375"/>
      <c r="MFN19" s="375"/>
      <c r="MFO19" s="375"/>
      <c r="MFP19" s="375"/>
      <c r="MFQ19" s="376"/>
      <c r="MFR19" s="375"/>
      <c r="MFS19" s="376"/>
      <c r="MFT19" s="375"/>
      <c r="MFU19" s="375"/>
      <c r="MFV19" s="375"/>
      <c r="MFW19" s="375"/>
      <c r="MFX19" s="376"/>
      <c r="MFY19" s="375"/>
      <c r="MFZ19" s="376"/>
      <c r="MGA19" s="375"/>
      <c r="MGB19" s="375"/>
      <c r="MGC19" s="375"/>
      <c r="MGD19" s="375"/>
      <c r="MGE19" s="376"/>
      <c r="MGF19" s="375"/>
      <c r="MGG19" s="376"/>
      <c r="MGH19" s="375"/>
      <c r="MGI19" s="375"/>
      <c r="MGJ19" s="375"/>
      <c r="MGK19" s="375"/>
      <c r="MGL19" s="376"/>
      <c r="MGM19" s="375"/>
      <c r="MGN19" s="376"/>
      <c r="MGO19" s="375"/>
      <c r="MGP19" s="375"/>
      <c r="MGQ19" s="375"/>
      <c r="MGR19" s="375"/>
      <c r="MGS19" s="376"/>
      <c r="MGT19" s="375"/>
      <c r="MGU19" s="376"/>
      <c r="MGV19" s="375"/>
      <c r="MGW19" s="375"/>
      <c r="MGX19" s="375"/>
      <c r="MGY19" s="375"/>
      <c r="MGZ19" s="376"/>
      <c r="MHA19" s="375"/>
      <c r="MHB19" s="376"/>
      <c r="MHC19" s="375"/>
      <c r="MHD19" s="375"/>
      <c r="MHE19" s="375"/>
      <c r="MHF19" s="375"/>
      <c r="MHG19" s="376"/>
      <c r="MHH19" s="375"/>
      <c r="MHI19" s="376"/>
      <c r="MHJ19" s="375"/>
      <c r="MHK19" s="375"/>
      <c r="MHL19" s="375"/>
      <c r="MHM19" s="375"/>
      <c r="MHN19" s="376"/>
      <c r="MHO19" s="375"/>
      <c r="MHP19" s="376"/>
      <c r="MHQ19" s="375"/>
      <c r="MHR19" s="375"/>
      <c r="MHS19" s="375"/>
      <c r="MHT19" s="375"/>
      <c r="MHU19" s="376"/>
      <c r="MHV19" s="375"/>
      <c r="MHW19" s="376"/>
      <c r="MHX19" s="375"/>
      <c r="MHY19" s="375"/>
      <c r="MHZ19" s="375"/>
      <c r="MIA19" s="375"/>
      <c r="MIB19" s="376"/>
      <c r="MIC19" s="375"/>
      <c r="MID19" s="376"/>
      <c r="MIE19" s="375"/>
      <c r="MIF19" s="375"/>
      <c r="MIG19" s="375"/>
      <c r="MIH19" s="375"/>
      <c r="MII19" s="376"/>
      <c r="MIJ19" s="375"/>
      <c r="MIK19" s="376"/>
      <c r="MIL19" s="375"/>
      <c r="MIM19" s="375"/>
      <c r="MIN19" s="375"/>
      <c r="MIO19" s="375"/>
      <c r="MIP19" s="376"/>
      <c r="MIQ19" s="375"/>
      <c r="MIR19" s="376"/>
      <c r="MIS19" s="375"/>
      <c r="MIT19" s="375"/>
      <c r="MIU19" s="375"/>
      <c r="MIV19" s="375"/>
      <c r="MIW19" s="376"/>
      <c r="MIX19" s="375"/>
      <c r="MIY19" s="376"/>
      <c r="MIZ19" s="375"/>
      <c r="MJA19" s="375"/>
      <c r="MJB19" s="375"/>
      <c r="MJC19" s="375"/>
      <c r="MJD19" s="376"/>
      <c r="MJE19" s="375"/>
      <c r="MJF19" s="376"/>
      <c r="MJG19" s="375"/>
      <c r="MJH19" s="375"/>
      <c r="MJI19" s="375"/>
      <c r="MJJ19" s="375"/>
      <c r="MJK19" s="376"/>
      <c r="MJL19" s="375"/>
      <c r="MJM19" s="376"/>
      <c r="MJN19" s="375"/>
      <c r="MJO19" s="375"/>
      <c r="MJP19" s="375"/>
      <c r="MJQ19" s="375"/>
      <c r="MJR19" s="376"/>
      <c r="MJS19" s="375"/>
      <c r="MJT19" s="376"/>
      <c r="MJU19" s="375"/>
      <c r="MJV19" s="375"/>
      <c r="MJW19" s="375"/>
      <c r="MJX19" s="375"/>
      <c r="MJY19" s="376"/>
      <c r="MJZ19" s="375"/>
      <c r="MKA19" s="376"/>
      <c r="MKB19" s="375"/>
      <c r="MKC19" s="375"/>
      <c r="MKD19" s="375"/>
      <c r="MKE19" s="375"/>
      <c r="MKF19" s="376"/>
      <c r="MKG19" s="375"/>
      <c r="MKH19" s="376"/>
      <c r="MKI19" s="375"/>
      <c r="MKJ19" s="375"/>
      <c r="MKK19" s="375"/>
      <c r="MKL19" s="375"/>
      <c r="MKM19" s="376"/>
      <c r="MKN19" s="375"/>
      <c r="MKO19" s="376"/>
      <c r="MKP19" s="375"/>
      <c r="MKQ19" s="375"/>
      <c r="MKR19" s="375"/>
      <c r="MKS19" s="375"/>
      <c r="MKT19" s="376"/>
      <c r="MKU19" s="375"/>
      <c r="MKV19" s="376"/>
      <c r="MKW19" s="375"/>
      <c r="MKX19" s="375"/>
      <c r="MKY19" s="375"/>
      <c r="MKZ19" s="375"/>
      <c r="MLA19" s="376"/>
      <c r="MLB19" s="375"/>
      <c r="MLC19" s="376"/>
      <c r="MLD19" s="375"/>
      <c r="MLE19" s="375"/>
      <c r="MLF19" s="375"/>
      <c r="MLG19" s="375"/>
      <c r="MLH19" s="376"/>
      <c r="MLI19" s="375"/>
      <c r="MLJ19" s="376"/>
      <c r="MLK19" s="375"/>
      <c r="MLL19" s="375"/>
      <c r="MLM19" s="375"/>
      <c r="MLN19" s="375"/>
      <c r="MLO19" s="376"/>
      <c r="MLP19" s="375"/>
      <c r="MLQ19" s="376"/>
      <c r="MLR19" s="375"/>
      <c r="MLS19" s="375"/>
      <c r="MLT19" s="375"/>
      <c r="MLU19" s="375"/>
      <c r="MLV19" s="376"/>
      <c r="MLW19" s="375"/>
      <c r="MLX19" s="376"/>
      <c r="MLY19" s="375"/>
      <c r="MLZ19" s="375"/>
      <c r="MMA19" s="375"/>
      <c r="MMB19" s="375"/>
      <c r="MMC19" s="376"/>
      <c r="MMD19" s="375"/>
      <c r="MME19" s="376"/>
      <c r="MMF19" s="375"/>
      <c r="MMG19" s="375"/>
      <c r="MMH19" s="375"/>
      <c r="MMI19" s="375"/>
      <c r="MMJ19" s="376"/>
      <c r="MMK19" s="375"/>
      <c r="MML19" s="376"/>
      <c r="MMM19" s="375"/>
      <c r="MMN19" s="375"/>
      <c r="MMO19" s="375"/>
      <c r="MMP19" s="375"/>
      <c r="MMQ19" s="376"/>
      <c r="MMR19" s="375"/>
      <c r="MMS19" s="376"/>
      <c r="MMT19" s="375"/>
      <c r="MMU19" s="375"/>
      <c r="MMV19" s="375"/>
      <c r="MMW19" s="375"/>
      <c r="MMX19" s="376"/>
      <c r="MMY19" s="375"/>
      <c r="MMZ19" s="376"/>
      <c r="MNA19" s="375"/>
      <c r="MNB19" s="375"/>
      <c r="MNC19" s="375"/>
      <c r="MND19" s="375"/>
      <c r="MNE19" s="376"/>
      <c r="MNF19" s="375"/>
      <c r="MNG19" s="376"/>
      <c r="MNH19" s="375"/>
      <c r="MNI19" s="375"/>
      <c r="MNJ19" s="375"/>
      <c r="MNK19" s="375"/>
      <c r="MNL19" s="376"/>
      <c r="MNM19" s="375"/>
      <c r="MNN19" s="376"/>
      <c r="MNO19" s="375"/>
      <c r="MNP19" s="375"/>
      <c r="MNQ19" s="375"/>
      <c r="MNR19" s="375"/>
      <c r="MNS19" s="376"/>
      <c r="MNT19" s="375"/>
      <c r="MNU19" s="376"/>
      <c r="MNV19" s="375"/>
      <c r="MNW19" s="375"/>
      <c r="MNX19" s="375"/>
      <c r="MNY19" s="375"/>
      <c r="MNZ19" s="376"/>
      <c r="MOA19" s="375"/>
      <c r="MOB19" s="376"/>
      <c r="MOC19" s="375"/>
      <c r="MOD19" s="375"/>
      <c r="MOE19" s="375"/>
      <c r="MOF19" s="375"/>
      <c r="MOG19" s="376"/>
      <c r="MOH19" s="375"/>
      <c r="MOI19" s="376"/>
      <c r="MOJ19" s="375"/>
      <c r="MOK19" s="375"/>
      <c r="MOL19" s="375"/>
      <c r="MOM19" s="375"/>
      <c r="MON19" s="376"/>
      <c r="MOO19" s="375"/>
      <c r="MOP19" s="376"/>
      <c r="MOQ19" s="375"/>
      <c r="MOR19" s="375"/>
      <c r="MOS19" s="375"/>
      <c r="MOT19" s="375"/>
      <c r="MOU19" s="376"/>
      <c r="MOV19" s="375"/>
      <c r="MOW19" s="376"/>
      <c r="MOX19" s="375"/>
      <c r="MOY19" s="375"/>
      <c r="MOZ19" s="375"/>
      <c r="MPA19" s="375"/>
      <c r="MPB19" s="376"/>
      <c r="MPC19" s="375"/>
      <c r="MPD19" s="376"/>
      <c r="MPE19" s="375"/>
      <c r="MPF19" s="375"/>
      <c r="MPG19" s="375"/>
      <c r="MPH19" s="375"/>
      <c r="MPI19" s="376"/>
      <c r="MPJ19" s="375"/>
      <c r="MPK19" s="376"/>
      <c r="MPL19" s="375"/>
      <c r="MPM19" s="375"/>
      <c r="MPN19" s="375"/>
      <c r="MPO19" s="375"/>
      <c r="MPP19" s="376"/>
      <c r="MPQ19" s="375"/>
      <c r="MPR19" s="376"/>
      <c r="MPS19" s="375"/>
      <c r="MPT19" s="375"/>
      <c r="MPU19" s="375"/>
      <c r="MPV19" s="375"/>
      <c r="MPW19" s="376"/>
      <c r="MPX19" s="375"/>
      <c r="MPY19" s="376"/>
      <c r="MPZ19" s="375"/>
      <c r="MQA19" s="375"/>
      <c r="MQB19" s="375"/>
      <c r="MQC19" s="375"/>
      <c r="MQD19" s="376"/>
      <c r="MQE19" s="375"/>
      <c r="MQF19" s="376"/>
      <c r="MQG19" s="375"/>
      <c r="MQH19" s="375"/>
      <c r="MQI19" s="375"/>
      <c r="MQJ19" s="375"/>
      <c r="MQK19" s="376"/>
      <c r="MQL19" s="375"/>
      <c r="MQM19" s="376"/>
      <c r="MQN19" s="375"/>
      <c r="MQO19" s="375"/>
      <c r="MQP19" s="375"/>
      <c r="MQQ19" s="375"/>
      <c r="MQR19" s="376"/>
      <c r="MQS19" s="375"/>
      <c r="MQT19" s="376"/>
      <c r="MQU19" s="375"/>
      <c r="MQV19" s="375"/>
      <c r="MQW19" s="375"/>
      <c r="MQX19" s="375"/>
      <c r="MQY19" s="376"/>
      <c r="MQZ19" s="375"/>
      <c r="MRA19" s="376"/>
      <c r="MRB19" s="375"/>
      <c r="MRC19" s="375"/>
      <c r="MRD19" s="375"/>
      <c r="MRE19" s="375"/>
      <c r="MRF19" s="376"/>
      <c r="MRG19" s="375"/>
      <c r="MRH19" s="376"/>
      <c r="MRI19" s="375"/>
      <c r="MRJ19" s="375"/>
      <c r="MRK19" s="375"/>
      <c r="MRL19" s="375"/>
      <c r="MRM19" s="376"/>
      <c r="MRN19" s="375"/>
      <c r="MRO19" s="376"/>
      <c r="MRP19" s="375"/>
      <c r="MRQ19" s="375"/>
      <c r="MRR19" s="375"/>
      <c r="MRS19" s="375"/>
      <c r="MRT19" s="376"/>
      <c r="MRU19" s="375"/>
      <c r="MRV19" s="376"/>
      <c r="MRW19" s="375"/>
      <c r="MRX19" s="375"/>
      <c r="MRY19" s="375"/>
      <c r="MRZ19" s="375"/>
      <c r="MSA19" s="376"/>
      <c r="MSB19" s="375"/>
      <c r="MSC19" s="376"/>
      <c r="MSD19" s="375"/>
      <c r="MSE19" s="375"/>
      <c r="MSF19" s="375"/>
      <c r="MSG19" s="375"/>
      <c r="MSH19" s="376"/>
      <c r="MSI19" s="375"/>
      <c r="MSJ19" s="376"/>
      <c r="MSK19" s="375"/>
      <c r="MSL19" s="375"/>
      <c r="MSM19" s="375"/>
      <c r="MSN19" s="375"/>
      <c r="MSO19" s="376"/>
      <c r="MSP19" s="375"/>
      <c r="MSQ19" s="376"/>
      <c r="MSR19" s="375"/>
      <c r="MSS19" s="375"/>
      <c r="MST19" s="375"/>
      <c r="MSU19" s="375"/>
      <c r="MSV19" s="376"/>
      <c r="MSW19" s="375"/>
      <c r="MSX19" s="376"/>
      <c r="MSY19" s="375"/>
      <c r="MSZ19" s="375"/>
      <c r="MTA19" s="375"/>
      <c r="MTB19" s="375"/>
      <c r="MTC19" s="376"/>
      <c r="MTD19" s="375"/>
      <c r="MTE19" s="376"/>
      <c r="MTF19" s="375"/>
      <c r="MTG19" s="375"/>
      <c r="MTH19" s="375"/>
      <c r="MTI19" s="375"/>
      <c r="MTJ19" s="376"/>
      <c r="MTK19" s="375"/>
      <c r="MTL19" s="376"/>
      <c r="MTM19" s="375"/>
      <c r="MTN19" s="375"/>
      <c r="MTO19" s="375"/>
      <c r="MTP19" s="375"/>
      <c r="MTQ19" s="376"/>
      <c r="MTR19" s="375"/>
      <c r="MTS19" s="376"/>
      <c r="MTT19" s="375"/>
      <c r="MTU19" s="375"/>
      <c r="MTV19" s="375"/>
      <c r="MTW19" s="375"/>
      <c r="MTX19" s="376"/>
      <c r="MTY19" s="375"/>
      <c r="MTZ19" s="376"/>
      <c r="MUA19" s="375"/>
      <c r="MUB19" s="375"/>
      <c r="MUC19" s="375"/>
      <c r="MUD19" s="375"/>
      <c r="MUE19" s="376"/>
      <c r="MUF19" s="375"/>
      <c r="MUG19" s="376"/>
      <c r="MUH19" s="375"/>
      <c r="MUI19" s="375"/>
      <c r="MUJ19" s="375"/>
      <c r="MUK19" s="375"/>
      <c r="MUL19" s="376"/>
      <c r="MUM19" s="375"/>
      <c r="MUN19" s="376"/>
      <c r="MUO19" s="375"/>
      <c r="MUP19" s="375"/>
      <c r="MUQ19" s="375"/>
      <c r="MUR19" s="375"/>
      <c r="MUS19" s="376"/>
      <c r="MUT19" s="375"/>
      <c r="MUU19" s="376"/>
      <c r="MUV19" s="375"/>
      <c r="MUW19" s="375"/>
      <c r="MUX19" s="375"/>
      <c r="MUY19" s="375"/>
      <c r="MUZ19" s="376"/>
      <c r="MVA19" s="375"/>
      <c r="MVB19" s="376"/>
      <c r="MVC19" s="375"/>
      <c r="MVD19" s="375"/>
      <c r="MVE19" s="375"/>
      <c r="MVF19" s="375"/>
      <c r="MVG19" s="376"/>
      <c r="MVH19" s="375"/>
      <c r="MVI19" s="376"/>
      <c r="MVJ19" s="375"/>
      <c r="MVK19" s="375"/>
      <c r="MVL19" s="375"/>
      <c r="MVM19" s="375"/>
      <c r="MVN19" s="376"/>
      <c r="MVO19" s="375"/>
      <c r="MVP19" s="376"/>
      <c r="MVQ19" s="375"/>
      <c r="MVR19" s="375"/>
      <c r="MVS19" s="375"/>
      <c r="MVT19" s="375"/>
      <c r="MVU19" s="376"/>
      <c r="MVV19" s="375"/>
      <c r="MVW19" s="376"/>
      <c r="MVX19" s="375"/>
      <c r="MVY19" s="375"/>
      <c r="MVZ19" s="375"/>
      <c r="MWA19" s="375"/>
      <c r="MWB19" s="376"/>
      <c r="MWC19" s="375"/>
      <c r="MWD19" s="376"/>
      <c r="MWE19" s="375"/>
      <c r="MWF19" s="375"/>
      <c r="MWG19" s="375"/>
      <c r="MWH19" s="375"/>
      <c r="MWI19" s="376"/>
      <c r="MWJ19" s="375"/>
      <c r="MWK19" s="376"/>
      <c r="MWL19" s="375"/>
      <c r="MWM19" s="375"/>
      <c r="MWN19" s="375"/>
      <c r="MWO19" s="375"/>
      <c r="MWP19" s="376"/>
      <c r="MWQ19" s="375"/>
      <c r="MWR19" s="376"/>
      <c r="MWS19" s="375"/>
      <c r="MWT19" s="375"/>
      <c r="MWU19" s="375"/>
      <c r="MWV19" s="375"/>
      <c r="MWW19" s="376"/>
      <c r="MWX19" s="375"/>
      <c r="MWY19" s="376"/>
      <c r="MWZ19" s="375"/>
      <c r="MXA19" s="375"/>
      <c r="MXB19" s="375"/>
      <c r="MXC19" s="375"/>
      <c r="MXD19" s="376"/>
      <c r="MXE19" s="375"/>
      <c r="MXF19" s="376"/>
      <c r="MXG19" s="375"/>
      <c r="MXH19" s="375"/>
      <c r="MXI19" s="375"/>
      <c r="MXJ19" s="375"/>
      <c r="MXK19" s="376"/>
      <c r="MXL19" s="375"/>
      <c r="MXM19" s="376"/>
      <c r="MXN19" s="375"/>
      <c r="MXO19" s="375"/>
      <c r="MXP19" s="375"/>
      <c r="MXQ19" s="375"/>
      <c r="MXR19" s="376"/>
      <c r="MXS19" s="375"/>
      <c r="MXT19" s="376"/>
      <c r="MXU19" s="375"/>
      <c r="MXV19" s="375"/>
      <c r="MXW19" s="375"/>
      <c r="MXX19" s="375"/>
      <c r="MXY19" s="376"/>
      <c r="MXZ19" s="375"/>
      <c r="MYA19" s="376"/>
      <c r="MYB19" s="375"/>
      <c r="MYC19" s="375"/>
      <c r="MYD19" s="375"/>
      <c r="MYE19" s="375"/>
      <c r="MYF19" s="376"/>
      <c r="MYG19" s="375"/>
      <c r="MYH19" s="376"/>
      <c r="MYI19" s="375"/>
      <c r="MYJ19" s="375"/>
      <c r="MYK19" s="375"/>
      <c r="MYL19" s="375"/>
      <c r="MYM19" s="376"/>
      <c r="MYN19" s="375"/>
      <c r="MYO19" s="376"/>
      <c r="MYP19" s="375"/>
      <c r="MYQ19" s="375"/>
      <c r="MYR19" s="375"/>
      <c r="MYS19" s="375"/>
      <c r="MYT19" s="376"/>
      <c r="MYU19" s="375"/>
      <c r="MYV19" s="376"/>
      <c r="MYW19" s="375"/>
      <c r="MYX19" s="375"/>
      <c r="MYY19" s="375"/>
      <c r="MYZ19" s="375"/>
      <c r="MZA19" s="376"/>
      <c r="MZB19" s="375"/>
      <c r="MZC19" s="376"/>
      <c r="MZD19" s="375"/>
      <c r="MZE19" s="375"/>
      <c r="MZF19" s="375"/>
      <c r="MZG19" s="375"/>
      <c r="MZH19" s="376"/>
      <c r="MZI19" s="375"/>
      <c r="MZJ19" s="376"/>
      <c r="MZK19" s="375"/>
      <c r="MZL19" s="375"/>
      <c r="MZM19" s="375"/>
      <c r="MZN19" s="375"/>
      <c r="MZO19" s="376"/>
      <c r="MZP19" s="375"/>
      <c r="MZQ19" s="376"/>
      <c r="MZR19" s="375"/>
      <c r="MZS19" s="375"/>
      <c r="MZT19" s="375"/>
      <c r="MZU19" s="375"/>
      <c r="MZV19" s="376"/>
      <c r="MZW19" s="375"/>
      <c r="MZX19" s="376"/>
      <c r="MZY19" s="375"/>
      <c r="MZZ19" s="375"/>
      <c r="NAA19" s="375"/>
      <c r="NAB19" s="375"/>
      <c r="NAC19" s="376"/>
      <c r="NAD19" s="375"/>
      <c r="NAE19" s="376"/>
      <c r="NAF19" s="375"/>
      <c r="NAG19" s="375"/>
      <c r="NAH19" s="375"/>
      <c r="NAI19" s="375"/>
      <c r="NAJ19" s="376"/>
      <c r="NAK19" s="375"/>
      <c r="NAL19" s="376"/>
      <c r="NAM19" s="375"/>
      <c r="NAN19" s="375"/>
      <c r="NAO19" s="375"/>
      <c r="NAP19" s="375"/>
      <c r="NAQ19" s="376"/>
      <c r="NAR19" s="375"/>
      <c r="NAS19" s="376"/>
      <c r="NAT19" s="375"/>
      <c r="NAU19" s="375"/>
      <c r="NAV19" s="375"/>
      <c r="NAW19" s="375"/>
      <c r="NAX19" s="376"/>
      <c r="NAY19" s="375"/>
      <c r="NAZ19" s="376"/>
      <c r="NBA19" s="375"/>
      <c r="NBB19" s="375"/>
      <c r="NBC19" s="375"/>
      <c r="NBD19" s="375"/>
      <c r="NBE19" s="376"/>
      <c r="NBF19" s="375"/>
      <c r="NBG19" s="376"/>
      <c r="NBH19" s="375"/>
      <c r="NBI19" s="375"/>
      <c r="NBJ19" s="375"/>
      <c r="NBK19" s="375"/>
      <c r="NBL19" s="376"/>
      <c r="NBM19" s="375"/>
      <c r="NBN19" s="376"/>
      <c r="NBO19" s="375"/>
      <c r="NBP19" s="375"/>
      <c r="NBQ19" s="375"/>
      <c r="NBR19" s="375"/>
      <c r="NBS19" s="376"/>
      <c r="NBT19" s="375"/>
      <c r="NBU19" s="376"/>
      <c r="NBV19" s="375"/>
      <c r="NBW19" s="375"/>
      <c r="NBX19" s="375"/>
      <c r="NBY19" s="375"/>
      <c r="NBZ19" s="376"/>
      <c r="NCA19" s="375"/>
      <c r="NCB19" s="376"/>
      <c r="NCC19" s="375"/>
      <c r="NCD19" s="375"/>
      <c r="NCE19" s="375"/>
      <c r="NCF19" s="375"/>
      <c r="NCG19" s="376"/>
      <c r="NCH19" s="375"/>
      <c r="NCI19" s="376"/>
      <c r="NCJ19" s="375"/>
      <c r="NCK19" s="375"/>
      <c r="NCL19" s="375"/>
      <c r="NCM19" s="375"/>
      <c r="NCN19" s="376"/>
      <c r="NCO19" s="375"/>
      <c r="NCP19" s="376"/>
      <c r="NCQ19" s="375"/>
      <c r="NCR19" s="375"/>
      <c r="NCS19" s="375"/>
      <c r="NCT19" s="375"/>
      <c r="NCU19" s="376"/>
      <c r="NCV19" s="375"/>
      <c r="NCW19" s="376"/>
      <c r="NCX19" s="375"/>
      <c r="NCY19" s="375"/>
      <c r="NCZ19" s="375"/>
      <c r="NDA19" s="375"/>
      <c r="NDB19" s="376"/>
      <c r="NDC19" s="375"/>
      <c r="NDD19" s="376"/>
      <c r="NDE19" s="375"/>
      <c r="NDF19" s="375"/>
      <c r="NDG19" s="375"/>
      <c r="NDH19" s="375"/>
      <c r="NDI19" s="376"/>
      <c r="NDJ19" s="375"/>
      <c r="NDK19" s="376"/>
      <c r="NDL19" s="375"/>
      <c r="NDM19" s="375"/>
      <c r="NDN19" s="375"/>
      <c r="NDO19" s="375"/>
      <c r="NDP19" s="376"/>
      <c r="NDQ19" s="375"/>
      <c r="NDR19" s="376"/>
      <c r="NDS19" s="375"/>
      <c r="NDT19" s="375"/>
      <c r="NDU19" s="375"/>
      <c r="NDV19" s="375"/>
      <c r="NDW19" s="376"/>
      <c r="NDX19" s="375"/>
      <c r="NDY19" s="376"/>
      <c r="NDZ19" s="375"/>
      <c r="NEA19" s="375"/>
      <c r="NEB19" s="375"/>
      <c r="NEC19" s="375"/>
      <c r="NED19" s="376"/>
      <c r="NEE19" s="375"/>
      <c r="NEF19" s="376"/>
      <c r="NEG19" s="375"/>
      <c r="NEH19" s="375"/>
      <c r="NEI19" s="375"/>
      <c r="NEJ19" s="375"/>
      <c r="NEK19" s="376"/>
      <c r="NEL19" s="375"/>
      <c r="NEM19" s="376"/>
      <c r="NEN19" s="375"/>
      <c r="NEO19" s="375"/>
      <c r="NEP19" s="375"/>
      <c r="NEQ19" s="375"/>
      <c r="NER19" s="376"/>
      <c r="NES19" s="375"/>
      <c r="NET19" s="376"/>
      <c r="NEU19" s="375"/>
      <c r="NEV19" s="375"/>
      <c r="NEW19" s="375"/>
      <c r="NEX19" s="375"/>
      <c r="NEY19" s="376"/>
      <c r="NEZ19" s="375"/>
      <c r="NFA19" s="376"/>
      <c r="NFB19" s="375"/>
      <c r="NFC19" s="375"/>
      <c r="NFD19" s="375"/>
      <c r="NFE19" s="375"/>
      <c r="NFF19" s="376"/>
      <c r="NFG19" s="375"/>
      <c r="NFH19" s="376"/>
      <c r="NFI19" s="375"/>
      <c r="NFJ19" s="375"/>
      <c r="NFK19" s="375"/>
      <c r="NFL19" s="375"/>
      <c r="NFM19" s="376"/>
      <c r="NFN19" s="375"/>
      <c r="NFO19" s="376"/>
      <c r="NFP19" s="375"/>
      <c r="NFQ19" s="375"/>
      <c r="NFR19" s="375"/>
      <c r="NFS19" s="375"/>
      <c r="NFT19" s="376"/>
      <c r="NFU19" s="375"/>
      <c r="NFV19" s="376"/>
      <c r="NFW19" s="375"/>
      <c r="NFX19" s="375"/>
      <c r="NFY19" s="375"/>
      <c r="NFZ19" s="375"/>
      <c r="NGA19" s="376"/>
      <c r="NGB19" s="375"/>
      <c r="NGC19" s="376"/>
      <c r="NGD19" s="375"/>
      <c r="NGE19" s="375"/>
      <c r="NGF19" s="375"/>
      <c r="NGG19" s="375"/>
      <c r="NGH19" s="376"/>
      <c r="NGI19" s="375"/>
      <c r="NGJ19" s="376"/>
      <c r="NGK19" s="375"/>
      <c r="NGL19" s="375"/>
      <c r="NGM19" s="375"/>
      <c r="NGN19" s="375"/>
      <c r="NGO19" s="376"/>
      <c r="NGP19" s="375"/>
      <c r="NGQ19" s="376"/>
      <c r="NGR19" s="375"/>
      <c r="NGS19" s="375"/>
      <c r="NGT19" s="375"/>
      <c r="NGU19" s="375"/>
      <c r="NGV19" s="376"/>
      <c r="NGW19" s="375"/>
      <c r="NGX19" s="376"/>
      <c r="NGY19" s="375"/>
      <c r="NGZ19" s="375"/>
      <c r="NHA19" s="375"/>
      <c r="NHB19" s="375"/>
      <c r="NHC19" s="376"/>
      <c r="NHD19" s="375"/>
      <c r="NHE19" s="376"/>
      <c r="NHF19" s="375"/>
      <c r="NHG19" s="375"/>
      <c r="NHH19" s="375"/>
      <c r="NHI19" s="375"/>
      <c r="NHJ19" s="376"/>
      <c r="NHK19" s="375"/>
      <c r="NHL19" s="376"/>
      <c r="NHM19" s="375"/>
      <c r="NHN19" s="375"/>
      <c r="NHO19" s="375"/>
      <c r="NHP19" s="375"/>
      <c r="NHQ19" s="376"/>
      <c r="NHR19" s="375"/>
      <c r="NHS19" s="376"/>
      <c r="NHT19" s="375"/>
      <c r="NHU19" s="375"/>
      <c r="NHV19" s="375"/>
      <c r="NHW19" s="375"/>
      <c r="NHX19" s="376"/>
      <c r="NHY19" s="375"/>
      <c r="NHZ19" s="376"/>
      <c r="NIA19" s="375"/>
      <c r="NIB19" s="375"/>
      <c r="NIC19" s="375"/>
      <c r="NID19" s="375"/>
      <c r="NIE19" s="376"/>
      <c r="NIF19" s="375"/>
      <c r="NIG19" s="376"/>
      <c r="NIH19" s="375"/>
      <c r="NII19" s="375"/>
      <c r="NIJ19" s="375"/>
      <c r="NIK19" s="375"/>
      <c r="NIL19" s="376"/>
      <c r="NIM19" s="375"/>
      <c r="NIN19" s="376"/>
      <c r="NIO19" s="375"/>
      <c r="NIP19" s="375"/>
      <c r="NIQ19" s="375"/>
      <c r="NIR19" s="375"/>
      <c r="NIS19" s="376"/>
      <c r="NIT19" s="375"/>
      <c r="NIU19" s="376"/>
      <c r="NIV19" s="375"/>
      <c r="NIW19" s="375"/>
      <c r="NIX19" s="375"/>
      <c r="NIY19" s="375"/>
      <c r="NIZ19" s="376"/>
      <c r="NJA19" s="375"/>
      <c r="NJB19" s="376"/>
      <c r="NJC19" s="375"/>
      <c r="NJD19" s="375"/>
      <c r="NJE19" s="375"/>
      <c r="NJF19" s="375"/>
      <c r="NJG19" s="376"/>
      <c r="NJH19" s="375"/>
      <c r="NJI19" s="376"/>
      <c r="NJJ19" s="375"/>
      <c r="NJK19" s="375"/>
      <c r="NJL19" s="375"/>
      <c r="NJM19" s="375"/>
      <c r="NJN19" s="376"/>
      <c r="NJO19" s="375"/>
      <c r="NJP19" s="376"/>
      <c r="NJQ19" s="375"/>
      <c r="NJR19" s="375"/>
      <c r="NJS19" s="375"/>
      <c r="NJT19" s="375"/>
      <c r="NJU19" s="376"/>
      <c r="NJV19" s="375"/>
      <c r="NJW19" s="376"/>
      <c r="NJX19" s="375"/>
      <c r="NJY19" s="375"/>
      <c r="NJZ19" s="375"/>
      <c r="NKA19" s="375"/>
      <c r="NKB19" s="376"/>
      <c r="NKC19" s="375"/>
      <c r="NKD19" s="376"/>
      <c r="NKE19" s="375"/>
      <c r="NKF19" s="375"/>
      <c r="NKG19" s="375"/>
      <c r="NKH19" s="375"/>
      <c r="NKI19" s="376"/>
      <c r="NKJ19" s="375"/>
      <c r="NKK19" s="376"/>
      <c r="NKL19" s="375"/>
      <c r="NKM19" s="375"/>
      <c r="NKN19" s="375"/>
      <c r="NKO19" s="375"/>
      <c r="NKP19" s="376"/>
      <c r="NKQ19" s="375"/>
      <c r="NKR19" s="376"/>
      <c r="NKS19" s="375"/>
      <c r="NKT19" s="375"/>
      <c r="NKU19" s="375"/>
      <c r="NKV19" s="375"/>
      <c r="NKW19" s="376"/>
      <c r="NKX19" s="375"/>
      <c r="NKY19" s="376"/>
      <c r="NKZ19" s="375"/>
      <c r="NLA19" s="375"/>
      <c r="NLB19" s="375"/>
      <c r="NLC19" s="375"/>
      <c r="NLD19" s="376"/>
      <c r="NLE19" s="375"/>
      <c r="NLF19" s="376"/>
      <c r="NLG19" s="375"/>
      <c r="NLH19" s="375"/>
      <c r="NLI19" s="375"/>
      <c r="NLJ19" s="375"/>
      <c r="NLK19" s="376"/>
      <c r="NLL19" s="375"/>
      <c r="NLM19" s="376"/>
      <c r="NLN19" s="375"/>
      <c r="NLO19" s="375"/>
      <c r="NLP19" s="375"/>
      <c r="NLQ19" s="375"/>
      <c r="NLR19" s="376"/>
      <c r="NLS19" s="375"/>
      <c r="NLT19" s="376"/>
      <c r="NLU19" s="375"/>
      <c r="NLV19" s="375"/>
      <c r="NLW19" s="375"/>
      <c r="NLX19" s="375"/>
      <c r="NLY19" s="376"/>
      <c r="NLZ19" s="375"/>
      <c r="NMA19" s="376"/>
      <c r="NMB19" s="375"/>
      <c r="NMC19" s="375"/>
      <c r="NMD19" s="375"/>
      <c r="NME19" s="375"/>
      <c r="NMF19" s="376"/>
      <c r="NMG19" s="375"/>
      <c r="NMH19" s="376"/>
      <c r="NMI19" s="375"/>
      <c r="NMJ19" s="375"/>
      <c r="NMK19" s="375"/>
      <c r="NML19" s="375"/>
      <c r="NMM19" s="376"/>
      <c r="NMN19" s="375"/>
      <c r="NMO19" s="376"/>
      <c r="NMP19" s="375"/>
      <c r="NMQ19" s="375"/>
      <c r="NMR19" s="375"/>
      <c r="NMS19" s="375"/>
      <c r="NMT19" s="376"/>
      <c r="NMU19" s="375"/>
      <c r="NMV19" s="376"/>
      <c r="NMW19" s="375"/>
      <c r="NMX19" s="375"/>
      <c r="NMY19" s="375"/>
      <c r="NMZ19" s="375"/>
      <c r="NNA19" s="376"/>
      <c r="NNB19" s="375"/>
      <c r="NNC19" s="376"/>
      <c r="NND19" s="375"/>
      <c r="NNE19" s="375"/>
      <c r="NNF19" s="375"/>
      <c r="NNG19" s="375"/>
      <c r="NNH19" s="376"/>
      <c r="NNI19" s="375"/>
      <c r="NNJ19" s="376"/>
      <c r="NNK19" s="375"/>
      <c r="NNL19" s="375"/>
      <c r="NNM19" s="375"/>
      <c r="NNN19" s="375"/>
      <c r="NNO19" s="376"/>
      <c r="NNP19" s="375"/>
      <c r="NNQ19" s="376"/>
      <c r="NNR19" s="375"/>
      <c r="NNS19" s="375"/>
      <c r="NNT19" s="375"/>
      <c r="NNU19" s="375"/>
      <c r="NNV19" s="376"/>
      <c r="NNW19" s="375"/>
      <c r="NNX19" s="376"/>
      <c r="NNY19" s="375"/>
      <c r="NNZ19" s="375"/>
      <c r="NOA19" s="375"/>
      <c r="NOB19" s="375"/>
      <c r="NOC19" s="376"/>
      <c r="NOD19" s="375"/>
      <c r="NOE19" s="376"/>
      <c r="NOF19" s="375"/>
      <c r="NOG19" s="375"/>
      <c r="NOH19" s="375"/>
      <c r="NOI19" s="375"/>
      <c r="NOJ19" s="376"/>
      <c r="NOK19" s="375"/>
      <c r="NOL19" s="376"/>
      <c r="NOM19" s="375"/>
      <c r="NON19" s="375"/>
      <c r="NOO19" s="375"/>
      <c r="NOP19" s="375"/>
      <c r="NOQ19" s="376"/>
      <c r="NOR19" s="375"/>
      <c r="NOS19" s="376"/>
      <c r="NOT19" s="375"/>
      <c r="NOU19" s="375"/>
      <c r="NOV19" s="375"/>
      <c r="NOW19" s="375"/>
      <c r="NOX19" s="376"/>
      <c r="NOY19" s="375"/>
      <c r="NOZ19" s="376"/>
      <c r="NPA19" s="375"/>
      <c r="NPB19" s="375"/>
      <c r="NPC19" s="375"/>
      <c r="NPD19" s="375"/>
      <c r="NPE19" s="376"/>
      <c r="NPF19" s="375"/>
      <c r="NPG19" s="376"/>
      <c r="NPH19" s="375"/>
      <c r="NPI19" s="375"/>
      <c r="NPJ19" s="375"/>
      <c r="NPK19" s="375"/>
      <c r="NPL19" s="376"/>
      <c r="NPM19" s="375"/>
      <c r="NPN19" s="376"/>
      <c r="NPO19" s="375"/>
      <c r="NPP19" s="375"/>
      <c r="NPQ19" s="375"/>
      <c r="NPR19" s="375"/>
      <c r="NPS19" s="376"/>
      <c r="NPT19" s="375"/>
      <c r="NPU19" s="376"/>
      <c r="NPV19" s="375"/>
      <c r="NPW19" s="375"/>
      <c r="NPX19" s="375"/>
      <c r="NPY19" s="375"/>
      <c r="NPZ19" s="376"/>
      <c r="NQA19" s="375"/>
      <c r="NQB19" s="376"/>
      <c r="NQC19" s="375"/>
      <c r="NQD19" s="375"/>
      <c r="NQE19" s="375"/>
      <c r="NQF19" s="375"/>
      <c r="NQG19" s="376"/>
      <c r="NQH19" s="375"/>
      <c r="NQI19" s="376"/>
      <c r="NQJ19" s="375"/>
      <c r="NQK19" s="375"/>
      <c r="NQL19" s="375"/>
      <c r="NQM19" s="375"/>
      <c r="NQN19" s="376"/>
      <c r="NQO19" s="375"/>
      <c r="NQP19" s="376"/>
      <c r="NQQ19" s="375"/>
      <c r="NQR19" s="375"/>
      <c r="NQS19" s="375"/>
      <c r="NQT19" s="375"/>
      <c r="NQU19" s="376"/>
      <c r="NQV19" s="375"/>
      <c r="NQW19" s="376"/>
      <c r="NQX19" s="375"/>
      <c r="NQY19" s="375"/>
      <c r="NQZ19" s="375"/>
      <c r="NRA19" s="375"/>
      <c r="NRB19" s="376"/>
      <c r="NRC19" s="375"/>
      <c r="NRD19" s="376"/>
      <c r="NRE19" s="375"/>
      <c r="NRF19" s="375"/>
      <c r="NRG19" s="375"/>
      <c r="NRH19" s="375"/>
      <c r="NRI19" s="376"/>
      <c r="NRJ19" s="375"/>
      <c r="NRK19" s="376"/>
      <c r="NRL19" s="375"/>
      <c r="NRM19" s="375"/>
      <c r="NRN19" s="375"/>
      <c r="NRO19" s="375"/>
      <c r="NRP19" s="376"/>
      <c r="NRQ19" s="375"/>
      <c r="NRR19" s="376"/>
      <c r="NRS19" s="375"/>
      <c r="NRT19" s="375"/>
      <c r="NRU19" s="375"/>
      <c r="NRV19" s="375"/>
      <c r="NRW19" s="376"/>
      <c r="NRX19" s="375"/>
      <c r="NRY19" s="376"/>
      <c r="NRZ19" s="375"/>
      <c r="NSA19" s="375"/>
      <c r="NSB19" s="375"/>
      <c r="NSC19" s="375"/>
      <c r="NSD19" s="376"/>
      <c r="NSE19" s="375"/>
      <c r="NSF19" s="376"/>
      <c r="NSG19" s="375"/>
      <c r="NSH19" s="375"/>
      <c r="NSI19" s="375"/>
      <c r="NSJ19" s="375"/>
      <c r="NSK19" s="376"/>
      <c r="NSL19" s="375"/>
      <c r="NSM19" s="376"/>
      <c r="NSN19" s="375"/>
      <c r="NSO19" s="375"/>
      <c r="NSP19" s="375"/>
      <c r="NSQ19" s="375"/>
      <c r="NSR19" s="376"/>
      <c r="NSS19" s="375"/>
      <c r="NST19" s="376"/>
      <c r="NSU19" s="375"/>
      <c r="NSV19" s="375"/>
      <c r="NSW19" s="375"/>
      <c r="NSX19" s="375"/>
      <c r="NSY19" s="376"/>
      <c r="NSZ19" s="375"/>
      <c r="NTA19" s="376"/>
      <c r="NTB19" s="375"/>
      <c r="NTC19" s="375"/>
      <c r="NTD19" s="375"/>
      <c r="NTE19" s="375"/>
      <c r="NTF19" s="376"/>
      <c r="NTG19" s="375"/>
      <c r="NTH19" s="376"/>
      <c r="NTI19" s="375"/>
      <c r="NTJ19" s="375"/>
      <c r="NTK19" s="375"/>
      <c r="NTL19" s="375"/>
      <c r="NTM19" s="376"/>
      <c r="NTN19" s="375"/>
      <c r="NTO19" s="376"/>
      <c r="NTP19" s="375"/>
      <c r="NTQ19" s="375"/>
      <c r="NTR19" s="375"/>
      <c r="NTS19" s="375"/>
      <c r="NTT19" s="376"/>
      <c r="NTU19" s="375"/>
      <c r="NTV19" s="376"/>
      <c r="NTW19" s="375"/>
      <c r="NTX19" s="375"/>
      <c r="NTY19" s="375"/>
      <c r="NTZ19" s="375"/>
      <c r="NUA19" s="376"/>
      <c r="NUB19" s="375"/>
      <c r="NUC19" s="376"/>
      <c r="NUD19" s="375"/>
      <c r="NUE19" s="375"/>
      <c r="NUF19" s="375"/>
      <c r="NUG19" s="375"/>
      <c r="NUH19" s="376"/>
      <c r="NUI19" s="375"/>
      <c r="NUJ19" s="376"/>
      <c r="NUK19" s="375"/>
      <c r="NUL19" s="375"/>
      <c r="NUM19" s="375"/>
      <c r="NUN19" s="375"/>
      <c r="NUO19" s="376"/>
      <c r="NUP19" s="375"/>
      <c r="NUQ19" s="376"/>
      <c r="NUR19" s="375"/>
      <c r="NUS19" s="375"/>
      <c r="NUT19" s="375"/>
      <c r="NUU19" s="375"/>
      <c r="NUV19" s="376"/>
      <c r="NUW19" s="375"/>
      <c r="NUX19" s="376"/>
      <c r="NUY19" s="375"/>
      <c r="NUZ19" s="375"/>
      <c r="NVA19" s="375"/>
      <c r="NVB19" s="375"/>
      <c r="NVC19" s="376"/>
      <c r="NVD19" s="375"/>
      <c r="NVE19" s="376"/>
      <c r="NVF19" s="375"/>
      <c r="NVG19" s="375"/>
      <c r="NVH19" s="375"/>
      <c r="NVI19" s="375"/>
      <c r="NVJ19" s="376"/>
      <c r="NVK19" s="375"/>
      <c r="NVL19" s="376"/>
      <c r="NVM19" s="375"/>
      <c r="NVN19" s="375"/>
      <c r="NVO19" s="375"/>
      <c r="NVP19" s="375"/>
      <c r="NVQ19" s="376"/>
      <c r="NVR19" s="375"/>
      <c r="NVS19" s="376"/>
      <c r="NVT19" s="375"/>
      <c r="NVU19" s="375"/>
      <c r="NVV19" s="375"/>
      <c r="NVW19" s="375"/>
      <c r="NVX19" s="376"/>
      <c r="NVY19" s="375"/>
      <c r="NVZ19" s="376"/>
      <c r="NWA19" s="375"/>
      <c r="NWB19" s="375"/>
      <c r="NWC19" s="375"/>
      <c r="NWD19" s="375"/>
      <c r="NWE19" s="376"/>
      <c r="NWF19" s="375"/>
      <c r="NWG19" s="376"/>
      <c r="NWH19" s="375"/>
      <c r="NWI19" s="375"/>
      <c r="NWJ19" s="375"/>
      <c r="NWK19" s="375"/>
      <c r="NWL19" s="376"/>
      <c r="NWM19" s="375"/>
      <c r="NWN19" s="376"/>
      <c r="NWO19" s="375"/>
      <c r="NWP19" s="375"/>
      <c r="NWQ19" s="375"/>
      <c r="NWR19" s="375"/>
      <c r="NWS19" s="376"/>
      <c r="NWT19" s="375"/>
      <c r="NWU19" s="376"/>
      <c r="NWV19" s="375"/>
      <c r="NWW19" s="375"/>
      <c r="NWX19" s="375"/>
      <c r="NWY19" s="375"/>
      <c r="NWZ19" s="376"/>
      <c r="NXA19" s="375"/>
      <c r="NXB19" s="376"/>
      <c r="NXC19" s="375"/>
      <c r="NXD19" s="375"/>
      <c r="NXE19" s="375"/>
      <c r="NXF19" s="375"/>
      <c r="NXG19" s="376"/>
      <c r="NXH19" s="375"/>
      <c r="NXI19" s="376"/>
      <c r="NXJ19" s="375"/>
      <c r="NXK19" s="375"/>
      <c r="NXL19" s="375"/>
      <c r="NXM19" s="375"/>
      <c r="NXN19" s="376"/>
      <c r="NXO19" s="375"/>
      <c r="NXP19" s="376"/>
      <c r="NXQ19" s="375"/>
      <c r="NXR19" s="375"/>
      <c r="NXS19" s="375"/>
      <c r="NXT19" s="375"/>
      <c r="NXU19" s="376"/>
      <c r="NXV19" s="375"/>
      <c r="NXW19" s="376"/>
      <c r="NXX19" s="375"/>
      <c r="NXY19" s="375"/>
      <c r="NXZ19" s="375"/>
      <c r="NYA19" s="375"/>
      <c r="NYB19" s="376"/>
      <c r="NYC19" s="375"/>
      <c r="NYD19" s="376"/>
      <c r="NYE19" s="375"/>
      <c r="NYF19" s="375"/>
      <c r="NYG19" s="375"/>
      <c r="NYH19" s="375"/>
      <c r="NYI19" s="376"/>
      <c r="NYJ19" s="375"/>
      <c r="NYK19" s="376"/>
      <c r="NYL19" s="375"/>
      <c r="NYM19" s="375"/>
      <c r="NYN19" s="375"/>
      <c r="NYO19" s="375"/>
      <c r="NYP19" s="376"/>
      <c r="NYQ19" s="375"/>
      <c r="NYR19" s="376"/>
      <c r="NYS19" s="375"/>
      <c r="NYT19" s="375"/>
      <c r="NYU19" s="375"/>
      <c r="NYV19" s="375"/>
      <c r="NYW19" s="376"/>
      <c r="NYX19" s="375"/>
      <c r="NYY19" s="376"/>
      <c r="NYZ19" s="375"/>
      <c r="NZA19" s="375"/>
      <c r="NZB19" s="375"/>
      <c r="NZC19" s="375"/>
      <c r="NZD19" s="376"/>
      <c r="NZE19" s="375"/>
      <c r="NZF19" s="376"/>
      <c r="NZG19" s="375"/>
      <c r="NZH19" s="375"/>
      <c r="NZI19" s="375"/>
      <c r="NZJ19" s="375"/>
      <c r="NZK19" s="376"/>
      <c r="NZL19" s="375"/>
      <c r="NZM19" s="376"/>
      <c r="NZN19" s="375"/>
      <c r="NZO19" s="375"/>
      <c r="NZP19" s="375"/>
      <c r="NZQ19" s="375"/>
      <c r="NZR19" s="376"/>
      <c r="NZS19" s="375"/>
      <c r="NZT19" s="376"/>
      <c r="NZU19" s="375"/>
      <c r="NZV19" s="375"/>
      <c r="NZW19" s="375"/>
      <c r="NZX19" s="375"/>
      <c r="NZY19" s="376"/>
      <c r="NZZ19" s="375"/>
      <c r="OAA19" s="376"/>
      <c r="OAB19" s="375"/>
      <c r="OAC19" s="375"/>
      <c r="OAD19" s="375"/>
      <c r="OAE19" s="375"/>
      <c r="OAF19" s="376"/>
      <c r="OAG19" s="375"/>
      <c r="OAH19" s="376"/>
      <c r="OAI19" s="375"/>
      <c r="OAJ19" s="375"/>
      <c r="OAK19" s="375"/>
      <c r="OAL19" s="375"/>
      <c r="OAM19" s="376"/>
      <c r="OAN19" s="375"/>
      <c r="OAO19" s="376"/>
      <c r="OAP19" s="375"/>
      <c r="OAQ19" s="375"/>
      <c r="OAR19" s="375"/>
      <c r="OAS19" s="375"/>
      <c r="OAT19" s="376"/>
      <c r="OAU19" s="375"/>
      <c r="OAV19" s="376"/>
      <c r="OAW19" s="375"/>
      <c r="OAX19" s="375"/>
      <c r="OAY19" s="375"/>
      <c r="OAZ19" s="375"/>
      <c r="OBA19" s="376"/>
      <c r="OBB19" s="375"/>
      <c r="OBC19" s="376"/>
      <c r="OBD19" s="375"/>
      <c r="OBE19" s="375"/>
      <c r="OBF19" s="375"/>
      <c r="OBG19" s="375"/>
      <c r="OBH19" s="376"/>
      <c r="OBI19" s="375"/>
      <c r="OBJ19" s="376"/>
      <c r="OBK19" s="375"/>
      <c r="OBL19" s="375"/>
      <c r="OBM19" s="375"/>
      <c r="OBN19" s="375"/>
      <c r="OBO19" s="376"/>
      <c r="OBP19" s="375"/>
      <c r="OBQ19" s="376"/>
      <c r="OBR19" s="375"/>
      <c r="OBS19" s="375"/>
      <c r="OBT19" s="375"/>
      <c r="OBU19" s="375"/>
      <c r="OBV19" s="376"/>
      <c r="OBW19" s="375"/>
      <c r="OBX19" s="376"/>
      <c r="OBY19" s="375"/>
      <c r="OBZ19" s="375"/>
      <c r="OCA19" s="375"/>
      <c r="OCB19" s="375"/>
      <c r="OCC19" s="376"/>
      <c r="OCD19" s="375"/>
      <c r="OCE19" s="376"/>
      <c r="OCF19" s="375"/>
      <c r="OCG19" s="375"/>
      <c r="OCH19" s="375"/>
      <c r="OCI19" s="375"/>
      <c r="OCJ19" s="376"/>
      <c r="OCK19" s="375"/>
      <c r="OCL19" s="376"/>
      <c r="OCM19" s="375"/>
      <c r="OCN19" s="375"/>
      <c r="OCO19" s="375"/>
      <c r="OCP19" s="375"/>
      <c r="OCQ19" s="376"/>
      <c r="OCR19" s="375"/>
      <c r="OCS19" s="376"/>
      <c r="OCT19" s="375"/>
      <c r="OCU19" s="375"/>
      <c r="OCV19" s="375"/>
      <c r="OCW19" s="375"/>
      <c r="OCX19" s="376"/>
      <c r="OCY19" s="375"/>
      <c r="OCZ19" s="376"/>
      <c r="ODA19" s="375"/>
      <c r="ODB19" s="375"/>
      <c r="ODC19" s="375"/>
      <c r="ODD19" s="375"/>
      <c r="ODE19" s="376"/>
      <c r="ODF19" s="375"/>
      <c r="ODG19" s="376"/>
      <c r="ODH19" s="375"/>
      <c r="ODI19" s="375"/>
      <c r="ODJ19" s="375"/>
      <c r="ODK19" s="375"/>
      <c r="ODL19" s="376"/>
      <c r="ODM19" s="375"/>
      <c r="ODN19" s="376"/>
      <c r="ODO19" s="375"/>
      <c r="ODP19" s="375"/>
      <c r="ODQ19" s="375"/>
      <c r="ODR19" s="375"/>
      <c r="ODS19" s="376"/>
      <c r="ODT19" s="375"/>
      <c r="ODU19" s="376"/>
      <c r="ODV19" s="375"/>
      <c r="ODW19" s="375"/>
      <c r="ODX19" s="375"/>
      <c r="ODY19" s="375"/>
      <c r="ODZ19" s="376"/>
      <c r="OEA19" s="375"/>
      <c r="OEB19" s="376"/>
      <c r="OEC19" s="375"/>
      <c r="OED19" s="375"/>
      <c r="OEE19" s="375"/>
      <c r="OEF19" s="375"/>
      <c r="OEG19" s="376"/>
      <c r="OEH19" s="375"/>
      <c r="OEI19" s="376"/>
      <c r="OEJ19" s="375"/>
      <c r="OEK19" s="375"/>
      <c r="OEL19" s="375"/>
      <c r="OEM19" s="375"/>
      <c r="OEN19" s="376"/>
      <c r="OEO19" s="375"/>
      <c r="OEP19" s="376"/>
      <c r="OEQ19" s="375"/>
      <c r="OER19" s="375"/>
      <c r="OES19" s="375"/>
      <c r="OET19" s="375"/>
      <c r="OEU19" s="376"/>
      <c r="OEV19" s="375"/>
      <c r="OEW19" s="376"/>
      <c r="OEX19" s="375"/>
      <c r="OEY19" s="375"/>
      <c r="OEZ19" s="375"/>
      <c r="OFA19" s="375"/>
      <c r="OFB19" s="376"/>
      <c r="OFC19" s="375"/>
      <c r="OFD19" s="376"/>
      <c r="OFE19" s="375"/>
      <c r="OFF19" s="375"/>
      <c r="OFG19" s="375"/>
      <c r="OFH19" s="375"/>
      <c r="OFI19" s="376"/>
      <c r="OFJ19" s="375"/>
      <c r="OFK19" s="376"/>
      <c r="OFL19" s="375"/>
      <c r="OFM19" s="375"/>
      <c r="OFN19" s="375"/>
      <c r="OFO19" s="375"/>
      <c r="OFP19" s="376"/>
      <c r="OFQ19" s="375"/>
      <c r="OFR19" s="376"/>
      <c r="OFS19" s="375"/>
      <c r="OFT19" s="375"/>
      <c r="OFU19" s="375"/>
      <c r="OFV19" s="375"/>
      <c r="OFW19" s="376"/>
      <c r="OFX19" s="375"/>
      <c r="OFY19" s="376"/>
      <c r="OFZ19" s="375"/>
      <c r="OGA19" s="375"/>
      <c r="OGB19" s="375"/>
      <c r="OGC19" s="375"/>
      <c r="OGD19" s="376"/>
      <c r="OGE19" s="375"/>
      <c r="OGF19" s="376"/>
      <c r="OGG19" s="375"/>
      <c r="OGH19" s="375"/>
      <c r="OGI19" s="375"/>
      <c r="OGJ19" s="375"/>
      <c r="OGK19" s="376"/>
      <c r="OGL19" s="375"/>
      <c r="OGM19" s="376"/>
      <c r="OGN19" s="375"/>
      <c r="OGO19" s="375"/>
      <c r="OGP19" s="375"/>
      <c r="OGQ19" s="375"/>
      <c r="OGR19" s="376"/>
      <c r="OGS19" s="375"/>
      <c r="OGT19" s="376"/>
      <c r="OGU19" s="375"/>
      <c r="OGV19" s="375"/>
      <c r="OGW19" s="375"/>
      <c r="OGX19" s="375"/>
      <c r="OGY19" s="376"/>
      <c r="OGZ19" s="375"/>
      <c r="OHA19" s="376"/>
      <c r="OHB19" s="375"/>
      <c r="OHC19" s="375"/>
      <c r="OHD19" s="375"/>
      <c r="OHE19" s="375"/>
      <c r="OHF19" s="376"/>
      <c r="OHG19" s="375"/>
      <c r="OHH19" s="376"/>
      <c r="OHI19" s="375"/>
      <c r="OHJ19" s="375"/>
      <c r="OHK19" s="375"/>
      <c r="OHL19" s="375"/>
      <c r="OHM19" s="376"/>
      <c r="OHN19" s="375"/>
      <c r="OHO19" s="376"/>
      <c r="OHP19" s="375"/>
      <c r="OHQ19" s="375"/>
      <c r="OHR19" s="375"/>
      <c r="OHS19" s="375"/>
      <c r="OHT19" s="376"/>
      <c r="OHU19" s="375"/>
      <c r="OHV19" s="376"/>
      <c r="OHW19" s="375"/>
      <c r="OHX19" s="375"/>
      <c r="OHY19" s="375"/>
      <c r="OHZ19" s="375"/>
      <c r="OIA19" s="376"/>
      <c r="OIB19" s="375"/>
      <c r="OIC19" s="376"/>
      <c r="OID19" s="375"/>
      <c r="OIE19" s="375"/>
      <c r="OIF19" s="375"/>
      <c r="OIG19" s="375"/>
      <c r="OIH19" s="376"/>
      <c r="OII19" s="375"/>
      <c r="OIJ19" s="376"/>
      <c r="OIK19" s="375"/>
      <c r="OIL19" s="375"/>
      <c r="OIM19" s="375"/>
      <c r="OIN19" s="375"/>
      <c r="OIO19" s="376"/>
      <c r="OIP19" s="375"/>
      <c r="OIQ19" s="376"/>
      <c r="OIR19" s="375"/>
      <c r="OIS19" s="375"/>
      <c r="OIT19" s="375"/>
      <c r="OIU19" s="375"/>
      <c r="OIV19" s="376"/>
      <c r="OIW19" s="375"/>
      <c r="OIX19" s="376"/>
      <c r="OIY19" s="375"/>
      <c r="OIZ19" s="375"/>
      <c r="OJA19" s="375"/>
      <c r="OJB19" s="375"/>
      <c r="OJC19" s="376"/>
      <c r="OJD19" s="375"/>
      <c r="OJE19" s="376"/>
      <c r="OJF19" s="375"/>
      <c r="OJG19" s="375"/>
      <c r="OJH19" s="375"/>
      <c r="OJI19" s="375"/>
      <c r="OJJ19" s="376"/>
      <c r="OJK19" s="375"/>
      <c r="OJL19" s="376"/>
      <c r="OJM19" s="375"/>
      <c r="OJN19" s="375"/>
      <c r="OJO19" s="375"/>
      <c r="OJP19" s="375"/>
      <c r="OJQ19" s="376"/>
      <c r="OJR19" s="375"/>
      <c r="OJS19" s="376"/>
      <c r="OJT19" s="375"/>
      <c r="OJU19" s="375"/>
      <c r="OJV19" s="375"/>
      <c r="OJW19" s="375"/>
      <c r="OJX19" s="376"/>
      <c r="OJY19" s="375"/>
      <c r="OJZ19" s="376"/>
      <c r="OKA19" s="375"/>
      <c r="OKB19" s="375"/>
      <c r="OKC19" s="375"/>
      <c r="OKD19" s="375"/>
      <c r="OKE19" s="376"/>
      <c r="OKF19" s="375"/>
      <c r="OKG19" s="376"/>
      <c r="OKH19" s="375"/>
      <c r="OKI19" s="375"/>
      <c r="OKJ19" s="375"/>
      <c r="OKK19" s="375"/>
      <c r="OKL19" s="376"/>
      <c r="OKM19" s="375"/>
      <c r="OKN19" s="376"/>
      <c r="OKO19" s="375"/>
      <c r="OKP19" s="375"/>
      <c r="OKQ19" s="375"/>
      <c r="OKR19" s="375"/>
      <c r="OKS19" s="376"/>
      <c r="OKT19" s="375"/>
      <c r="OKU19" s="376"/>
      <c r="OKV19" s="375"/>
      <c r="OKW19" s="375"/>
      <c r="OKX19" s="375"/>
      <c r="OKY19" s="375"/>
      <c r="OKZ19" s="376"/>
      <c r="OLA19" s="375"/>
      <c r="OLB19" s="376"/>
      <c r="OLC19" s="375"/>
      <c r="OLD19" s="375"/>
      <c r="OLE19" s="375"/>
      <c r="OLF19" s="375"/>
      <c r="OLG19" s="376"/>
      <c r="OLH19" s="375"/>
      <c r="OLI19" s="376"/>
      <c r="OLJ19" s="375"/>
      <c r="OLK19" s="375"/>
      <c r="OLL19" s="375"/>
      <c r="OLM19" s="375"/>
      <c r="OLN19" s="376"/>
      <c r="OLO19" s="375"/>
      <c r="OLP19" s="376"/>
      <c r="OLQ19" s="375"/>
      <c r="OLR19" s="375"/>
      <c r="OLS19" s="375"/>
      <c r="OLT19" s="375"/>
      <c r="OLU19" s="376"/>
      <c r="OLV19" s="375"/>
      <c r="OLW19" s="376"/>
      <c r="OLX19" s="375"/>
      <c r="OLY19" s="375"/>
      <c r="OLZ19" s="375"/>
      <c r="OMA19" s="375"/>
      <c r="OMB19" s="376"/>
      <c r="OMC19" s="375"/>
      <c r="OMD19" s="376"/>
      <c r="OME19" s="375"/>
      <c r="OMF19" s="375"/>
      <c r="OMG19" s="375"/>
      <c r="OMH19" s="375"/>
      <c r="OMI19" s="376"/>
      <c r="OMJ19" s="375"/>
      <c r="OMK19" s="376"/>
      <c r="OML19" s="375"/>
      <c r="OMM19" s="375"/>
      <c r="OMN19" s="375"/>
      <c r="OMO19" s="375"/>
      <c r="OMP19" s="376"/>
      <c r="OMQ19" s="375"/>
      <c r="OMR19" s="376"/>
      <c r="OMS19" s="375"/>
      <c r="OMT19" s="375"/>
      <c r="OMU19" s="375"/>
      <c r="OMV19" s="375"/>
      <c r="OMW19" s="376"/>
      <c r="OMX19" s="375"/>
      <c r="OMY19" s="376"/>
      <c r="OMZ19" s="375"/>
      <c r="ONA19" s="375"/>
      <c r="ONB19" s="375"/>
      <c r="ONC19" s="375"/>
      <c r="OND19" s="376"/>
      <c r="ONE19" s="375"/>
      <c r="ONF19" s="376"/>
      <c r="ONG19" s="375"/>
      <c r="ONH19" s="375"/>
      <c r="ONI19" s="375"/>
      <c r="ONJ19" s="375"/>
      <c r="ONK19" s="376"/>
      <c r="ONL19" s="375"/>
      <c r="ONM19" s="376"/>
      <c r="ONN19" s="375"/>
      <c r="ONO19" s="375"/>
      <c r="ONP19" s="375"/>
      <c r="ONQ19" s="375"/>
      <c r="ONR19" s="376"/>
      <c r="ONS19" s="375"/>
      <c r="ONT19" s="376"/>
      <c r="ONU19" s="375"/>
      <c r="ONV19" s="375"/>
      <c r="ONW19" s="375"/>
      <c r="ONX19" s="375"/>
      <c r="ONY19" s="376"/>
      <c r="ONZ19" s="375"/>
      <c r="OOA19" s="376"/>
      <c r="OOB19" s="375"/>
      <c r="OOC19" s="375"/>
      <c r="OOD19" s="375"/>
      <c r="OOE19" s="375"/>
      <c r="OOF19" s="376"/>
      <c r="OOG19" s="375"/>
      <c r="OOH19" s="376"/>
      <c r="OOI19" s="375"/>
      <c r="OOJ19" s="375"/>
      <c r="OOK19" s="375"/>
      <c r="OOL19" s="375"/>
      <c r="OOM19" s="376"/>
      <c r="OON19" s="375"/>
      <c r="OOO19" s="376"/>
      <c r="OOP19" s="375"/>
      <c r="OOQ19" s="375"/>
      <c r="OOR19" s="375"/>
      <c r="OOS19" s="375"/>
      <c r="OOT19" s="376"/>
      <c r="OOU19" s="375"/>
      <c r="OOV19" s="376"/>
      <c r="OOW19" s="375"/>
      <c r="OOX19" s="375"/>
      <c r="OOY19" s="375"/>
      <c r="OOZ19" s="375"/>
      <c r="OPA19" s="376"/>
      <c r="OPB19" s="375"/>
      <c r="OPC19" s="376"/>
      <c r="OPD19" s="375"/>
      <c r="OPE19" s="375"/>
      <c r="OPF19" s="375"/>
      <c r="OPG19" s="375"/>
      <c r="OPH19" s="376"/>
      <c r="OPI19" s="375"/>
      <c r="OPJ19" s="376"/>
      <c r="OPK19" s="375"/>
      <c r="OPL19" s="375"/>
      <c r="OPM19" s="375"/>
      <c r="OPN19" s="375"/>
      <c r="OPO19" s="376"/>
      <c r="OPP19" s="375"/>
      <c r="OPQ19" s="376"/>
      <c r="OPR19" s="375"/>
      <c r="OPS19" s="375"/>
      <c r="OPT19" s="375"/>
      <c r="OPU19" s="375"/>
      <c r="OPV19" s="376"/>
      <c r="OPW19" s="375"/>
      <c r="OPX19" s="376"/>
      <c r="OPY19" s="375"/>
      <c r="OPZ19" s="375"/>
      <c r="OQA19" s="375"/>
      <c r="OQB19" s="375"/>
      <c r="OQC19" s="376"/>
      <c r="OQD19" s="375"/>
      <c r="OQE19" s="376"/>
      <c r="OQF19" s="375"/>
      <c r="OQG19" s="375"/>
      <c r="OQH19" s="375"/>
      <c r="OQI19" s="375"/>
      <c r="OQJ19" s="376"/>
      <c r="OQK19" s="375"/>
      <c r="OQL19" s="376"/>
      <c r="OQM19" s="375"/>
      <c r="OQN19" s="375"/>
      <c r="OQO19" s="375"/>
      <c r="OQP19" s="375"/>
      <c r="OQQ19" s="376"/>
      <c r="OQR19" s="375"/>
      <c r="OQS19" s="376"/>
      <c r="OQT19" s="375"/>
      <c r="OQU19" s="375"/>
      <c r="OQV19" s="375"/>
      <c r="OQW19" s="375"/>
      <c r="OQX19" s="376"/>
      <c r="OQY19" s="375"/>
      <c r="OQZ19" s="376"/>
      <c r="ORA19" s="375"/>
      <c r="ORB19" s="375"/>
      <c r="ORC19" s="375"/>
      <c r="ORD19" s="375"/>
      <c r="ORE19" s="376"/>
      <c r="ORF19" s="375"/>
      <c r="ORG19" s="376"/>
      <c r="ORH19" s="375"/>
      <c r="ORI19" s="375"/>
      <c r="ORJ19" s="375"/>
      <c r="ORK19" s="375"/>
      <c r="ORL19" s="376"/>
      <c r="ORM19" s="375"/>
      <c r="ORN19" s="376"/>
      <c r="ORO19" s="375"/>
      <c r="ORP19" s="375"/>
      <c r="ORQ19" s="375"/>
      <c r="ORR19" s="375"/>
      <c r="ORS19" s="376"/>
      <c r="ORT19" s="375"/>
      <c r="ORU19" s="376"/>
      <c r="ORV19" s="375"/>
      <c r="ORW19" s="375"/>
      <c r="ORX19" s="375"/>
      <c r="ORY19" s="375"/>
      <c r="ORZ19" s="376"/>
      <c r="OSA19" s="375"/>
      <c r="OSB19" s="376"/>
      <c r="OSC19" s="375"/>
      <c r="OSD19" s="375"/>
      <c r="OSE19" s="375"/>
      <c r="OSF19" s="375"/>
      <c r="OSG19" s="376"/>
      <c r="OSH19" s="375"/>
      <c r="OSI19" s="376"/>
      <c r="OSJ19" s="375"/>
      <c r="OSK19" s="375"/>
      <c r="OSL19" s="375"/>
      <c r="OSM19" s="375"/>
      <c r="OSN19" s="376"/>
      <c r="OSO19" s="375"/>
      <c r="OSP19" s="376"/>
      <c r="OSQ19" s="375"/>
      <c r="OSR19" s="375"/>
      <c r="OSS19" s="375"/>
      <c r="OST19" s="375"/>
      <c r="OSU19" s="376"/>
      <c r="OSV19" s="375"/>
      <c r="OSW19" s="376"/>
      <c r="OSX19" s="375"/>
      <c r="OSY19" s="375"/>
      <c r="OSZ19" s="375"/>
      <c r="OTA19" s="375"/>
      <c r="OTB19" s="376"/>
      <c r="OTC19" s="375"/>
      <c r="OTD19" s="376"/>
      <c r="OTE19" s="375"/>
      <c r="OTF19" s="375"/>
      <c r="OTG19" s="375"/>
      <c r="OTH19" s="375"/>
      <c r="OTI19" s="376"/>
      <c r="OTJ19" s="375"/>
      <c r="OTK19" s="376"/>
      <c r="OTL19" s="375"/>
      <c r="OTM19" s="375"/>
      <c r="OTN19" s="375"/>
      <c r="OTO19" s="375"/>
      <c r="OTP19" s="376"/>
      <c r="OTQ19" s="375"/>
      <c r="OTR19" s="376"/>
      <c r="OTS19" s="375"/>
      <c r="OTT19" s="375"/>
      <c r="OTU19" s="375"/>
      <c r="OTV19" s="375"/>
      <c r="OTW19" s="376"/>
      <c r="OTX19" s="375"/>
      <c r="OTY19" s="376"/>
      <c r="OTZ19" s="375"/>
      <c r="OUA19" s="375"/>
      <c r="OUB19" s="375"/>
      <c r="OUC19" s="375"/>
      <c r="OUD19" s="376"/>
      <c r="OUE19" s="375"/>
      <c r="OUF19" s="376"/>
      <c r="OUG19" s="375"/>
      <c r="OUH19" s="375"/>
      <c r="OUI19" s="375"/>
      <c r="OUJ19" s="375"/>
      <c r="OUK19" s="376"/>
      <c r="OUL19" s="375"/>
      <c r="OUM19" s="376"/>
      <c r="OUN19" s="375"/>
      <c r="OUO19" s="375"/>
      <c r="OUP19" s="375"/>
      <c r="OUQ19" s="375"/>
      <c r="OUR19" s="376"/>
      <c r="OUS19" s="375"/>
      <c r="OUT19" s="376"/>
      <c r="OUU19" s="375"/>
      <c r="OUV19" s="375"/>
      <c r="OUW19" s="375"/>
      <c r="OUX19" s="375"/>
      <c r="OUY19" s="376"/>
      <c r="OUZ19" s="375"/>
      <c r="OVA19" s="376"/>
      <c r="OVB19" s="375"/>
      <c r="OVC19" s="375"/>
      <c r="OVD19" s="375"/>
      <c r="OVE19" s="375"/>
      <c r="OVF19" s="376"/>
      <c r="OVG19" s="375"/>
      <c r="OVH19" s="376"/>
      <c r="OVI19" s="375"/>
      <c r="OVJ19" s="375"/>
      <c r="OVK19" s="375"/>
      <c r="OVL19" s="375"/>
      <c r="OVM19" s="376"/>
      <c r="OVN19" s="375"/>
      <c r="OVO19" s="376"/>
      <c r="OVP19" s="375"/>
      <c r="OVQ19" s="375"/>
      <c r="OVR19" s="375"/>
      <c r="OVS19" s="375"/>
      <c r="OVT19" s="376"/>
      <c r="OVU19" s="375"/>
      <c r="OVV19" s="376"/>
      <c r="OVW19" s="375"/>
      <c r="OVX19" s="375"/>
      <c r="OVY19" s="375"/>
      <c r="OVZ19" s="375"/>
      <c r="OWA19" s="376"/>
      <c r="OWB19" s="375"/>
      <c r="OWC19" s="376"/>
      <c r="OWD19" s="375"/>
      <c r="OWE19" s="375"/>
      <c r="OWF19" s="375"/>
      <c r="OWG19" s="375"/>
      <c r="OWH19" s="376"/>
      <c r="OWI19" s="375"/>
      <c r="OWJ19" s="376"/>
      <c r="OWK19" s="375"/>
      <c r="OWL19" s="375"/>
      <c r="OWM19" s="375"/>
      <c r="OWN19" s="375"/>
      <c r="OWO19" s="376"/>
      <c r="OWP19" s="375"/>
      <c r="OWQ19" s="376"/>
      <c r="OWR19" s="375"/>
      <c r="OWS19" s="375"/>
      <c r="OWT19" s="375"/>
      <c r="OWU19" s="375"/>
      <c r="OWV19" s="376"/>
      <c r="OWW19" s="375"/>
      <c r="OWX19" s="376"/>
      <c r="OWY19" s="375"/>
      <c r="OWZ19" s="375"/>
      <c r="OXA19" s="375"/>
      <c r="OXB19" s="375"/>
      <c r="OXC19" s="376"/>
      <c r="OXD19" s="375"/>
      <c r="OXE19" s="376"/>
      <c r="OXF19" s="375"/>
      <c r="OXG19" s="375"/>
      <c r="OXH19" s="375"/>
      <c r="OXI19" s="375"/>
      <c r="OXJ19" s="376"/>
      <c r="OXK19" s="375"/>
      <c r="OXL19" s="376"/>
      <c r="OXM19" s="375"/>
      <c r="OXN19" s="375"/>
      <c r="OXO19" s="375"/>
      <c r="OXP19" s="375"/>
      <c r="OXQ19" s="376"/>
      <c r="OXR19" s="375"/>
      <c r="OXS19" s="376"/>
      <c r="OXT19" s="375"/>
      <c r="OXU19" s="375"/>
      <c r="OXV19" s="375"/>
      <c r="OXW19" s="375"/>
      <c r="OXX19" s="376"/>
      <c r="OXY19" s="375"/>
      <c r="OXZ19" s="376"/>
      <c r="OYA19" s="375"/>
      <c r="OYB19" s="375"/>
      <c r="OYC19" s="375"/>
      <c r="OYD19" s="375"/>
      <c r="OYE19" s="376"/>
      <c r="OYF19" s="375"/>
      <c r="OYG19" s="376"/>
      <c r="OYH19" s="375"/>
      <c r="OYI19" s="375"/>
      <c r="OYJ19" s="375"/>
      <c r="OYK19" s="375"/>
      <c r="OYL19" s="376"/>
      <c r="OYM19" s="375"/>
      <c r="OYN19" s="376"/>
      <c r="OYO19" s="375"/>
      <c r="OYP19" s="375"/>
      <c r="OYQ19" s="375"/>
      <c r="OYR19" s="375"/>
      <c r="OYS19" s="376"/>
      <c r="OYT19" s="375"/>
      <c r="OYU19" s="376"/>
      <c r="OYV19" s="375"/>
      <c r="OYW19" s="375"/>
      <c r="OYX19" s="375"/>
      <c r="OYY19" s="375"/>
      <c r="OYZ19" s="376"/>
      <c r="OZA19" s="375"/>
      <c r="OZB19" s="376"/>
      <c r="OZC19" s="375"/>
      <c r="OZD19" s="375"/>
      <c r="OZE19" s="375"/>
      <c r="OZF19" s="375"/>
      <c r="OZG19" s="376"/>
      <c r="OZH19" s="375"/>
      <c r="OZI19" s="376"/>
      <c r="OZJ19" s="375"/>
      <c r="OZK19" s="375"/>
      <c r="OZL19" s="375"/>
      <c r="OZM19" s="375"/>
      <c r="OZN19" s="376"/>
      <c r="OZO19" s="375"/>
      <c r="OZP19" s="376"/>
      <c r="OZQ19" s="375"/>
      <c r="OZR19" s="375"/>
      <c r="OZS19" s="375"/>
      <c r="OZT19" s="375"/>
      <c r="OZU19" s="376"/>
      <c r="OZV19" s="375"/>
      <c r="OZW19" s="376"/>
      <c r="OZX19" s="375"/>
      <c r="OZY19" s="375"/>
      <c r="OZZ19" s="375"/>
      <c r="PAA19" s="375"/>
      <c r="PAB19" s="376"/>
      <c r="PAC19" s="375"/>
      <c r="PAD19" s="376"/>
      <c r="PAE19" s="375"/>
      <c r="PAF19" s="375"/>
      <c r="PAG19" s="375"/>
      <c r="PAH19" s="375"/>
      <c r="PAI19" s="376"/>
      <c r="PAJ19" s="375"/>
      <c r="PAK19" s="376"/>
      <c r="PAL19" s="375"/>
      <c r="PAM19" s="375"/>
      <c r="PAN19" s="375"/>
      <c r="PAO19" s="375"/>
      <c r="PAP19" s="376"/>
      <c r="PAQ19" s="375"/>
      <c r="PAR19" s="376"/>
      <c r="PAS19" s="375"/>
      <c r="PAT19" s="375"/>
      <c r="PAU19" s="375"/>
      <c r="PAV19" s="375"/>
      <c r="PAW19" s="376"/>
      <c r="PAX19" s="375"/>
      <c r="PAY19" s="376"/>
      <c r="PAZ19" s="375"/>
      <c r="PBA19" s="375"/>
      <c r="PBB19" s="375"/>
      <c r="PBC19" s="375"/>
      <c r="PBD19" s="376"/>
      <c r="PBE19" s="375"/>
      <c r="PBF19" s="376"/>
      <c r="PBG19" s="375"/>
      <c r="PBH19" s="375"/>
      <c r="PBI19" s="375"/>
      <c r="PBJ19" s="375"/>
      <c r="PBK19" s="376"/>
      <c r="PBL19" s="375"/>
      <c r="PBM19" s="376"/>
      <c r="PBN19" s="375"/>
      <c r="PBO19" s="375"/>
      <c r="PBP19" s="375"/>
      <c r="PBQ19" s="375"/>
      <c r="PBR19" s="376"/>
      <c r="PBS19" s="375"/>
      <c r="PBT19" s="376"/>
      <c r="PBU19" s="375"/>
      <c r="PBV19" s="375"/>
      <c r="PBW19" s="375"/>
      <c r="PBX19" s="375"/>
      <c r="PBY19" s="376"/>
      <c r="PBZ19" s="375"/>
      <c r="PCA19" s="376"/>
      <c r="PCB19" s="375"/>
      <c r="PCC19" s="375"/>
      <c r="PCD19" s="375"/>
      <c r="PCE19" s="375"/>
      <c r="PCF19" s="376"/>
      <c r="PCG19" s="375"/>
      <c r="PCH19" s="376"/>
      <c r="PCI19" s="375"/>
      <c r="PCJ19" s="375"/>
      <c r="PCK19" s="375"/>
      <c r="PCL19" s="375"/>
      <c r="PCM19" s="376"/>
      <c r="PCN19" s="375"/>
      <c r="PCO19" s="376"/>
      <c r="PCP19" s="375"/>
      <c r="PCQ19" s="375"/>
      <c r="PCR19" s="375"/>
      <c r="PCS19" s="375"/>
      <c r="PCT19" s="376"/>
      <c r="PCU19" s="375"/>
      <c r="PCV19" s="376"/>
      <c r="PCW19" s="375"/>
      <c r="PCX19" s="375"/>
      <c r="PCY19" s="375"/>
      <c r="PCZ19" s="375"/>
      <c r="PDA19" s="376"/>
      <c r="PDB19" s="375"/>
      <c r="PDC19" s="376"/>
      <c r="PDD19" s="375"/>
      <c r="PDE19" s="375"/>
      <c r="PDF19" s="375"/>
      <c r="PDG19" s="375"/>
      <c r="PDH19" s="376"/>
      <c r="PDI19" s="375"/>
      <c r="PDJ19" s="376"/>
      <c r="PDK19" s="375"/>
      <c r="PDL19" s="375"/>
      <c r="PDM19" s="375"/>
      <c r="PDN19" s="375"/>
      <c r="PDO19" s="376"/>
      <c r="PDP19" s="375"/>
      <c r="PDQ19" s="376"/>
      <c r="PDR19" s="375"/>
      <c r="PDS19" s="375"/>
      <c r="PDT19" s="375"/>
      <c r="PDU19" s="375"/>
      <c r="PDV19" s="376"/>
      <c r="PDW19" s="375"/>
      <c r="PDX19" s="376"/>
      <c r="PDY19" s="375"/>
      <c r="PDZ19" s="375"/>
      <c r="PEA19" s="375"/>
      <c r="PEB19" s="375"/>
      <c r="PEC19" s="376"/>
      <c r="PED19" s="375"/>
      <c r="PEE19" s="376"/>
      <c r="PEF19" s="375"/>
      <c r="PEG19" s="375"/>
      <c r="PEH19" s="375"/>
      <c r="PEI19" s="375"/>
      <c r="PEJ19" s="376"/>
      <c r="PEK19" s="375"/>
      <c r="PEL19" s="376"/>
      <c r="PEM19" s="375"/>
      <c r="PEN19" s="375"/>
      <c r="PEO19" s="375"/>
      <c r="PEP19" s="375"/>
      <c r="PEQ19" s="376"/>
      <c r="PER19" s="375"/>
      <c r="PES19" s="376"/>
      <c r="PET19" s="375"/>
      <c r="PEU19" s="375"/>
      <c r="PEV19" s="375"/>
      <c r="PEW19" s="375"/>
      <c r="PEX19" s="376"/>
      <c r="PEY19" s="375"/>
      <c r="PEZ19" s="376"/>
      <c r="PFA19" s="375"/>
      <c r="PFB19" s="375"/>
      <c r="PFC19" s="375"/>
      <c r="PFD19" s="375"/>
      <c r="PFE19" s="376"/>
      <c r="PFF19" s="375"/>
      <c r="PFG19" s="376"/>
      <c r="PFH19" s="375"/>
      <c r="PFI19" s="375"/>
      <c r="PFJ19" s="375"/>
      <c r="PFK19" s="375"/>
      <c r="PFL19" s="376"/>
      <c r="PFM19" s="375"/>
      <c r="PFN19" s="376"/>
      <c r="PFO19" s="375"/>
      <c r="PFP19" s="375"/>
      <c r="PFQ19" s="375"/>
      <c r="PFR19" s="375"/>
      <c r="PFS19" s="376"/>
      <c r="PFT19" s="375"/>
      <c r="PFU19" s="376"/>
      <c r="PFV19" s="375"/>
      <c r="PFW19" s="375"/>
      <c r="PFX19" s="375"/>
      <c r="PFY19" s="375"/>
      <c r="PFZ19" s="376"/>
      <c r="PGA19" s="375"/>
      <c r="PGB19" s="376"/>
      <c r="PGC19" s="375"/>
      <c r="PGD19" s="375"/>
      <c r="PGE19" s="375"/>
      <c r="PGF19" s="375"/>
      <c r="PGG19" s="376"/>
      <c r="PGH19" s="375"/>
      <c r="PGI19" s="376"/>
      <c r="PGJ19" s="375"/>
      <c r="PGK19" s="375"/>
      <c r="PGL19" s="375"/>
      <c r="PGM19" s="375"/>
      <c r="PGN19" s="376"/>
      <c r="PGO19" s="375"/>
      <c r="PGP19" s="376"/>
      <c r="PGQ19" s="375"/>
      <c r="PGR19" s="375"/>
      <c r="PGS19" s="375"/>
      <c r="PGT19" s="375"/>
      <c r="PGU19" s="376"/>
      <c r="PGV19" s="375"/>
      <c r="PGW19" s="376"/>
      <c r="PGX19" s="375"/>
      <c r="PGY19" s="375"/>
      <c r="PGZ19" s="375"/>
      <c r="PHA19" s="375"/>
      <c r="PHB19" s="376"/>
      <c r="PHC19" s="375"/>
      <c r="PHD19" s="376"/>
      <c r="PHE19" s="375"/>
      <c r="PHF19" s="375"/>
      <c r="PHG19" s="375"/>
      <c r="PHH19" s="375"/>
      <c r="PHI19" s="376"/>
      <c r="PHJ19" s="375"/>
      <c r="PHK19" s="376"/>
      <c r="PHL19" s="375"/>
      <c r="PHM19" s="375"/>
      <c r="PHN19" s="375"/>
      <c r="PHO19" s="375"/>
      <c r="PHP19" s="376"/>
      <c r="PHQ19" s="375"/>
      <c r="PHR19" s="376"/>
      <c r="PHS19" s="375"/>
      <c r="PHT19" s="375"/>
      <c r="PHU19" s="375"/>
      <c r="PHV19" s="375"/>
      <c r="PHW19" s="376"/>
      <c r="PHX19" s="375"/>
      <c r="PHY19" s="376"/>
      <c r="PHZ19" s="375"/>
      <c r="PIA19" s="375"/>
      <c r="PIB19" s="375"/>
      <c r="PIC19" s="375"/>
      <c r="PID19" s="376"/>
      <c r="PIE19" s="375"/>
      <c r="PIF19" s="376"/>
      <c r="PIG19" s="375"/>
      <c r="PIH19" s="375"/>
      <c r="PII19" s="375"/>
      <c r="PIJ19" s="375"/>
      <c r="PIK19" s="376"/>
      <c r="PIL19" s="375"/>
      <c r="PIM19" s="376"/>
      <c r="PIN19" s="375"/>
      <c r="PIO19" s="375"/>
      <c r="PIP19" s="375"/>
      <c r="PIQ19" s="375"/>
      <c r="PIR19" s="376"/>
      <c r="PIS19" s="375"/>
      <c r="PIT19" s="376"/>
      <c r="PIU19" s="375"/>
      <c r="PIV19" s="375"/>
      <c r="PIW19" s="375"/>
      <c r="PIX19" s="375"/>
      <c r="PIY19" s="376"/>
      <c r="PIZ19" s="375"/>
      <c r="PJA19" s="376"/>
      <c r="PJB19" s="375"/>
      <c r="PJC19" s="375"/>
      <c r="PJD19" s="375"/>
      <c r="PJE19" s="375"/>
      <c r="PJF19" s="376"/>
      <c r="PJG19" s="375"/>
      <c r="PJH19" s="376"/>
      <c r="PJI19" s="375"/>
      <c r="PJJ19" s="375"/>
      <c r="PJK19" s="375"/>
      <c r="PJL19" s="375"/>
      <c r="PJM19" s="376"/>
      <c r="PJN19" s="375"/>
      <c r="PJO19" s="376"/>
      <c r="PJP19" s="375"/>
      <c r="PJQ19" s="375"/>
      <c r="PJR19" s="375"/>
      <c r="PJS19" s="375"/>
      <c r="PJT19" s="376"/>
      <c r="PJU19" s="375"/>
      <c r="PJV19" s="376"/>
      <c r="PJW19" s="375"/>
      <c r="PJX19" s="375"/>
      <c r="PJY19" s="375"/>
      <c r="PJZ19" s="375"/>
      <c r="PKA19" s="376"/>
      <c r="PKB19" s="375"/>
      <c r="PKC19" s="376"/>
      <c r="PKD19" s="375"/>
      <c r="PKE19" s="375"/>
      <c r="PKF19" s="375"/>
      <c r="PKG19" s="375"/>
      <c r="PKH19" s="376"/>
      <c r="PKI19" s="375"/>
      <c r="PKJ19" s="376"/>
      <c r="PKK19" s="375"/>
      <c r="PKL19" s="375"/>
      <c r="PKM19" s="375"/>
      <c r="PKN19" s="375"/>
      <c r="PKO19" s="376"/>
      <c r="PKP19" s="375"/>
      <c r="PKQ19" s="376"/>
      <c r="PKR19" s="375"/>
      <c r="PKS19" s="375"/>
      <c r="PKT19" s="375"/>
      <c r="PKU19" s="375"/>
      <c r="PKV19" s="376"/>
      <c r="PKW19" s="375"/>
      <c r="PKX19" s="376"/>
      <c r="PKY19" s="375"/>
      <c r="PKZ19" s="375"/>
      <c r="PLA19" s="375"/>
      <c r="PLB19" s="375"/>
      <c r="PLC19" s="376"/>
      <c r="PLD19" s="375"/>
      <c r="PLE19" s="376"/>
      <c r="PLF19" s="375"/>
      <c r="PLG19" s="375"/>
      <c r="PLH19" s="375"/>
      <c r="PLI19" s="375"/>
      <c r="PLJ19" s="376"/>
      <c r="PLK19" s="375"/>
      <c r="PLL19" s="376"/>
      <c r="PLM19" s="375"/>
      <c r="PLN19" s="375"/>
      <c r="PLO19" s="375"/>
      <c r="PLP19" s="375"/>
      <c r="PLQ19" s="376"/>
      <c r="PLR19" s="375"/>
      <c r="PLS19" s="376"/>
      <c r="PLT19" s="375"/>
      <c r="PLU19" s="375"/>
      <c r="PLV19" s="375"/>
      <c r="PLW19" s="375"/>
      <c r="PLX19" s="376"/>
      <c r="PLY19" s="375"/>
      <c r="PLZ19" s="376"/>
      <c r="PMA19" s="375"/>
      <c r="PMB19" s="375"/>
      <c r="PMC19" s="375"/>
      <c r="PMD19" s="375"/>
      <c r="PME19" s="376"/>
      <c r="PMF19" s="375"/>
      <c r="PMG19" s="376"/>
      <c r="PMH19" s="375"/>
      <c r="PMI19" s="375"/>
      <c r="PMJ19" s="375"/>
      <c r="PMK19" s="375"/>
      <c r="PML19" s="376"/>
      <c r="PMM19" s="375"/>
      <c r="PMN19" s="376"/>
      <c r="PMO19" s="375"/>
      <c r="PMP19" s="375"/>
      <c r="PMQ19" s="375"/>
      <c r="PMR19" s="375"/>
      <c r="PMS19" s="376"/>
      <c r="PMT19" s="375"/>
      <c r="PMU19" s="376"/>
      <c r="PMV19" s="375"/>
      <c r="PMW19" s="375"/>
      <c r="PMX19" s="375"/>
      <c r="PMY19" s="375"/>
      <c r="PMZ19" s="376"/>
      <c r="PNA19" s="375"/>
      <c r="PNB19" s="376"/>
      <c r="PNC19" s="375"/>
      <c r="PND19" s="375"/>
      <c r="PNE19" s="375"/>
      <c r="PNF19" s="375"/>
      <c r="PNG19" s="376"/>
      <c r="PNH19" s="375"/>
      <c r="PNI19" s="376"/>
      <c r="PNJ19" s="375"/>
      <c r="PNK19" s="375"/>
      <c r="PNL19" s="375"/>
      <c r="PNM19" s="375"/>
      <c r="PNN19" s="376"/>
      <c r="PNO19" s="375"/>
      <c r="PNP19" s="376"/>
      <c r="PNQ19" s="375"/>
      <c r="PNR19" s="375"/>
      <c r="PNS19" s="375"/>
      <c r="PNT19" s="375"/>
      <c r="PNU19" s="376"/>
      <c r="PNV19" s="375"/>
      <c r="PNW19" s="376"/>
      <c r="PNX19" s="375"/>
      <c r="PNY19" s="375"/>
      <c r="PNZ19" s="375"/>
      <c r="POA19" s="375"/>
      <c r="POB19" s="376"/>
      <c r="POC19" s="375"/>
      <c r="POD19" s="376"/>
      <c r="POE19" s="375"/>
      <c r="POF19" s="375"/>
      <c r="POG19" s="375"/>
      <c r="POH19" s="375"/>
      <c r="POI19" s="376"/>
      <c r="POJ19" s="375"/>
      <c r="POK19" s="376"/>
      <c r="POL19" s="375"/>
      <c r="POM19" s="375"/>
      <c r="PON19" s="375"/>
      <c r="POO19" s="375"/>
      <c r="POP19" s="376"/>
      <c r="POQ19" s="375"/>
      <c r="POR19" s="376"/>
      <c r="POS19" s="375"/>
      <c r="POT19" s="375"/>
      <c r="POU19" s="375"/>
      <c r="POV19" s="375"/>
      <c r="POW19" s="376"/>
      <c r="POX19" s="375"/>
      <c r="POY19" s="376"/>
      <c r="POZ19" s="375"/>
      <c r="PPA19" s="375"/>
      <c r="PPB19" s="375"/>
      <c r="PPC19" s="375"/>
      <c r="PPD19" s="376"/>
      <c r="PPE19" s="375"/>
      <c r="PPF19" s="376"/>
      <c r="PPG19" s="375"/>
      <c r="PPH19" s="375"/>
      <c r="PPI19" s="375"/>
      <c r="PPJ19" s="375"/>
      <c r="PPK19" s="376"/>
      <c r="PPL19" s="375"/>
      <c r="PPM19" s="376"/>
      <c r="PPN19" s="375"/>
      <c r="PPO19" s="375"/>
      <c r="PPP19" s="375"/>
      <c r="PPQ19" s="375"/>
      <c r="PPR19" s="376"/>
      <c r="PPS19" s="375"/>
      <c r="PPT19" s="376"/>
      <c r="PPU19" s="375"/>
      <c r="PPV19" s="375"/>
      <c r="PPW19" s="375"/>
      <c r="PPX19" s="375"/>
      <c r="PPY19" s="376"/>
      <c r="PPZ19" s="375"/>
      <c r="PQA19" s="376"/>
      <c r="PQB19" s="375"/>
      <c r="PQC19" s="375"/>
      <c r="PQD19" s="375"/>
      <c r="PQE19" s="375"/>
      <c r="PQF19" s="376"/>
      <c r="PQG19" s="375"/>
      <c r="PQH19" s="376"/>
      <c r="PQI19" s="375"/>
      <c r="PQJ19" s="375"/>
      <c r="PQK19" s="375"/>
      <c r="PQL19" s="375"/>
      <c r="PQM19" s="376"/>
      <c r="PQN19" s="375"/>
      <c r="PQO19" s="376"/>
      <c r="PQP19" s="375"/>
      <c r="PQQ19" s="375"/>
      <c r="PQR19" s="375"/>
      <c r="PQS19" s="375"/>
      <c r="PQT19" s="376"/>
      <c r="PQU19" s="375"/>
      <c r="PQV19" s="376"/>
      <c r="PQW19" s="375"/>
      <c r="PQX19" s="375"/>
      <c r="PQY19" s="375"/>
      <c r="PQZ19" s="375"/>
      <c r="PRA19" s="376"/>
      <c r="PRB19" s="375"/>
      <c r="PRC19" s="376"/>
      <c r="PRD19" s="375"/>
      <c r="PRE19" s="375"/>
      <c r="PRF19" s="375"/>
      <c r="PRG19" s="375"/>
      <c r="PRH19" s="376"/>
      <c r="PRI19" s="375"/>
      <c r="PRJ19" s="376"/>
      <c r="PRK19" s="375"/>
      <c r="PRL19" s="375"/>
      <c r="PRM19" s="375"/>
      <c r="PRN19" s="375"/>
      <c r="PRO19" s="376"/>
      <c r="PRP19" s="375"/>
      <c r="PRQ19" s="376"/>
      <c r="PRR19" s="375"/>
      <c r="PRS19" s="375"/>
      <c r="PRT19" s="375"/>
      <c r="PRU19" s="375"/>
      <c r="PRV19" s="376"/>
      <c r="PRW19" s="375"/>
      <c r="PRX19" s="376"/>
      <c r="PRY19" s="375"/>
      <c r="PRZ19" s="375"/>
      <c r="PSA19" s="375"/>
      <c r="PSB19" s="375"/>
      <c r="PSC19" s="376"/>
      <c r="PSD19" s="375"/>
      <c r="PSE19" s="376"/>
      <c r="PSF19" s="375"/>
      <c r="PSG19" s="375"/>
      <c r="PSH19" s="375"/>
      <c r="PSI19" s="375"/>
      <c r="PSJ19" s="376"/>
      <c r="PSK19" s="375"/>
      <c r="PSL19" s="376"/>
      <c r="PSM19" s="375"/>
      <c r="PSN19" s="375"/>
      <c r="PSO19" s="375"/>
      <c r="PSP19" s="375"/>
      <c r="PSQ19" s="376"/>
      <c r="PSR19" s="375"/>
      <c r="PSS19" s="376"/>
      <c r="PST19" s="375"/>
      <c r="PSU19" s="375"/>
      <c r="PSV19" s="375"/>
      <c r="PSW19" s="375"/>
      <c r="PSX19" s="376"/>
      <c r="PSY19" s="375"/>
      <c r="PSZ19" s="376"/>
      <c r="PTA19" s="375"/>
      <c r="PTB19" s="375"/>
      <c r="PTC19" s="375"/>
      <c r="PTD19" s="375"/>
      <c r="PTE19" s="376"/>
      <c r="PTF19" s="375"/>
      <c r="PTG19" s="376"/>
      <c r="PTH19" s="375"/>
      <c r="PTI19" s="375"/>
      <c r="PTJ19" s="375"/>
      <c r="PTK19" s="375"/>
      <c r="PTL19" s="376"/>
      <c r="PTM19" s="375"/>
      <c r="PTN19" s="376"/>
      <c r="PTO19" s="375"/>
      <c r="PTP19" s="375"/>
      <c r="PTQ19" s="375"/>
      <c r="PTR19" s="375"/>
      <c r="PTS19" s="376"/>
      <c r="PTT19" s="375"/>
      <c r="PTU19" s="376"/>
      <c r="PTV19" s="375"/>
      <c r="PTW19" s="375"/>
      <c r="PTX19" s="375"/>
      <c r="PTY19" s="375"/>
      <c r="PTZ19" s="376"/>
      <c r="PUA19" s="375"/>
      <c r="PUB19" s="376"/>
      <c r="PUC19" s="375"/>
      <c r="PUD19" s="375"/>
      <c r="PUE19" s="375"/>
      <c r="PUF19" s="375"/>
      <c r="PUG19" s="376"/>
      <c r="PUH19" s="375"/>
      <c r="PUI19" s="376"/>
      <c r="PUJ19" s="375"/>
      <c r="PUK19" s="375"/>
      <c r="PUL19" s="375"/>
      <c r="PUM19" s="375"/>
      <c r="PUN19" s="376"/>
      <c r="PUO19" s="375"/>
      <c r="PUP19" s="376"/>
      <c r="PUQ19" s="375"/>
      <c r="PUR19" s="375"/>
      <c r="PUS19" s="375"/>
      <c r="PUT19" s="375"/>
      <c r="PUU19" s="376"/>
      <c r="PUV19" s="375"/>
      <c r="PUW19" s="376"/>
      <c r="PUX19" s="375"/>
      <c r="PUY19" s="375"/>
      <c r="PUZ19" s="375"/>
      <c r="PVA19" s="375"/>
      <c r="PVB19" s="376"/>
      <c r="PVC19" s="375"/>
      <c r="PVD19" s="376"/>
      <c r="PVE19" s="375"/>
      <c r="PVF19" s="375"/>
      <c r="PVG19" s="375"/>
      <c r="PVH19" s="375"/>
      <c r="PVI19" s="376"/>
      <c r="PVJ19" s="375"/>
      <c r="PVK19" s="376"/>
      <c r="PVL19" s="375"/>
      <c r="PVM19" s="375"/>
      <c r="PVN19" s="375"/>
      <c r="PVO19" s="375"/>
      <c r="PVP19" s="376"/>
      <c r="PVQ19" s="375"/>
      <c r="PVR19" s="376"/>
      <c r="PVS19" s="375"/>
      <c r="PVT19" s="375"/>
      <c r="PVU19" s="375"/>
      <c r="PVV19" s="375"/>
      <c r="PVW19" s="376"/>
      <c r="PVX19" s="375"/>
      <c r="PVY19" s="376"/>
      <c r="PVZ19" s="375"/>
      <c r="PWA19" s="375"/>
      <c r="PWB19" s="375"/>
      <c r="PWC19" s="375"/>
      <c r="PWD19" s="376"/>
      <c r="PWE19" s="375"/>
      <c r="PWF19" s="376"/>
      <c r="PWG19" s="375"/>
      <c r="PWH19" s="375"/>
      <c r="PWI19" s="375"/>
      <c r="PWJ19" s="375"/>
      <c r="PWK19" s="376"/>
      <c r="PWL19" s="375"/>
      <c r="PWM19" s="376"/>
      <c r="PWN19" s="375"/>
      <c r="PWO19" s="375"/>
      <c r="PWP19" s="375"/>
      <c r="PWQ19" s="375"/>
      <c r="PWR19" s="376"/>
      <c r="PWS19" s="375"/>
      <c r="PWT19" s="376"/>
      <c r="PWU19" s="375"/>
      <c r="PWV19" s="375"/>
      <c r="PWW19" s="375"/>
      <c r="PWX19" s="375"/>
      <c r="PWY19" s="376"/>
      <c r="PWZ19" s="375"/>
      <c r="PXA19" s="376"/>
      <c r="PXB19" s="375"/>
      <c r="PXC19" s="375"/>
      <c r="PXD19" s="375"/>
      <c r="PXE19" s="375"/>
      <c r="PXF19" s="376"/>
      <c r="PXG19" s="375"/>
      <c r="PXH19" s="376"/>
      <c r="PXI19" s="375"/>
      <c r="PXJ19" s="375"/>
      <c r="PXK19" s="375"/>
      <c r="PXL19" s="375"/>
      <c r="PXM19" s="376"/>
      <c r="PXN19" s="375"/>
      <c r="PXO19" s="376"/>
      <c r="PXP19" s="375"/>
      <c r="PXQ19" s="375"/>
      <c r="PXR19" s="375"/>
      <c r="PXS19" s="375"/>
      <c r="PXT19" s="376"/>
      <c r="PXU19" s="375"/>
      <c r="PXV19" s="376"/>
      <c r="PXW19" s="375"/>
      <c r="PXX19" s="375"/>
      <c r="PXY19" s="375"/>
      <c r="PXZ19" s="375"/>
      <c r="PYA19" s="376"/>
      <c r="PYB19" s="375"/>
      <c r="PYC19" s="376"/>
      <c r="PYD19" s="375"/>
      <c r="PYE19" s="375"/>
      <c r="PYF19" s="375"/>
      <c r="PYG19" s="375"/>
      <c r="PYH19" s="376"/>
      <c r="PYI19" s="375"/>
      <c r="PYJ19" s="376"/>
      <c r="PYK19" s="375"/>
      <c r="PYL19" s="375"/>
      <c r="PYM19" s="375"/>
      <c r="PYN19" s="375"/>
      <c r="PYO19" s="376"/>
      <c r="PYP19" s="375"/>
      <c r="PYQ19" s="376"/>
      <c r="PYR19" s="375"/>
      <c r="PYS19" s="375"/>
      <c r="PYT19" s="375"/>
      <c r="PYU19" s="375"/>
      <c r="PYV19" s="376"/>
      <c r="PYW19" s="375"/>
      <c r="PYX19" s="376"/>
      <c r="PYY19" s="375"/>
      <c r="PYZ19" s="375"/>
      <c r="PZA19" s="375"/>
      <c r="PZB19" s="375"/>
      <c r="PZC19" s="376"/>
      <c r="PZD19" s="375"/>
      <c r="PZE19" s="376"/>
      <c r="PZF19" s="375"/>
      <c r="PZG19" s="375"/>
      <c r="PZH19" s="375"/>
      <c r="PZI19" s="375"/>
      <c r="PZJ19" s="376"/>
      <c r="PZK19" s="375"/>
      <c r="PZL19" s="376"/>
      <c r="PZM19" s="375"/>
      <c r="PZN19" s="375"/>
      <c r="PZO19" s="375"/>
      <c r="PZP19" s="375"/>
      <c r="PZQ19" s="376"/>
      <c r="PZR19" s="375"/>
      <c r="PZS19" s="376"/>
      <c r="PZT19" s="375"/>
      <c r="PZU19" s="375"/>
      <c r="PZV19" s="375"/>
      <c r="PZW19" s="375"/>
      <c r="PZX19" s="376"/>
      <c r="PZY19" s="375"/>
      <c r="PZZ19" s="376"/>
      <c r="QAA19" s="375"/>
      <c r="QAB19" s="375"/>
      <c r="QAC19" s="375"/>
      <c r="QAD19" s="375"/>
      <c r="QAE19" s="376"/>
      <c r="QAF19" s="375"/>
      <c r="QAG19" s="376"/>
      <c r="QAH19" s="375"/>
      <c r="QAI19" s="375"/>
      <c r="QAJ19" s="375"/>
      <c r="QAK19" s="375"/>
      <c r="QAL19" s="376"/>
      <c r="QAM19" s="375"/>
      <c r="QAN19" s="376"/>
      <c r="QAO19" s="375"/>
      <c r="QAP19" s="375"/>
      <c r="QAQ19" s="375"/>
      <c r="QAR19" s="375"/>
      <c r="QAS19" s="376"/>
      <c r="QAT19" s="375"/>
      <c r="QAU19" s="376"/>
      <c r="QAV19" s="375"/>
      <c r="QAW19" s="375"/>
      <c r="QAX19" s="375"/>
      <c r="QAY19" s="375"/>
      <c r="QAZ19" s="376"/>
      <c r="QBA19" s="375"/>
      <c r="QBB19" s="376"/>
      <c r="QBC19" s="375"/>
      <c r="QBD19" s="375"/>
      <c r="QBE19" s="375"/>
      <c r="QBF19" s="375"/>
      <c r="QBG19" s="376"/>
      <c r="QBH19" s="375"/>
      <c r="QBI19" s="376"/>
      <c r="QBJ19" s="375"/>
      <c r="QBK19" s="375"/>
      <c r="QBL19" s="375"/>
      <c r="QBM19" s="375"/>
      <c r="QBN19" s="376"/>
      <c r="QBO19" s="375"/>
      <c r="QBP19" s="376"/>
      <c r="QBQ19" s="375"/>
      <c r="QBR19" s="375"/>
      <c r="QBS19" s="375"/>
      <c r="QBT19" s="375"/>
      <c r="QBU19" s="376"/>
      <c r="QBV19" s="375"/>
      <c r="QBW19" s="376"/>
      <c r="QBX19" s="375"/>
      <c r="QBY19" s="375"/>
      <c r="QBZ19" s="375"/>
      <c r="QCA19" s="375"/>
      <c r="QCB19" s="376"/>
      <c r="QCC19" s="375"/>
      <c r="QCD19" s="376"/>
      <c r="QCE19" s="375"/>
      <c r="QCF19" s="375"/>
      <c r="QCG19" s="375"/>
      <c r="QCH19" s="375"/>
      <c r="QCI19" s="376"/>
      <c r="QCJ19" s="375"/>
      <c r="QCK19" s="376"/>
      <c r="QCL19" s="375"/>
      <c r="QCM19" s="375"/>
      <c r="QCN19" s="375"/>
      <c r="QCO19" s="375"/>
      <c r="QCP19" s="376"/>
      <c r="QCQ19" s="375"/>
      <c r="QCR19" s="376"/>
      <c r="QCS19" s="375"/>
      <c r="QCT19" s="375"/>
      <c r="QCU19" s="375"/>
      <c r="QCV19" s="375"/>
      <c r="QCW19" s="376"/>
      <c r="QCX19" s="375"/>
      <c r="QCY19" s="376"/>
      <c r="QCZ19" s="375"/>
      <c r="QDA19" s="375"/>
      <c r="QDB19" s="375"/>
      <c r="QDC19" s="375"/>
      <c r="QDD19" s="376"/>
      <c r="QDE19" s="375"/>
      <c r="QDF19" s="376"/>
      <c r="QDG19" s="375"/>
      <c r="QDH19" s="375"/>
      <c r="QDI19" s="375"/>
      <c r="QDJ19" s="375"/>
      <c r="QDK19" s="376"/>
      <c r="QDL19" s="375"/>
      <c r="QDM19" s="376"/>
      <c r="QDN19" s="375"/>
      <c r="QDO19" s="375"/>
      <c r="QDP19" s="375"/>
      <c r="QDQ19" s="375"/>
      <c r="QDR19" s="376"/>
      <c r="QDS19" s="375"/>
      <c r="QDT19" s="376"/>
      <c r="QDU19" s="375"/>
      <c r="QDV19" s="375"/>
      <c r="QDW19" s="375"/>
      <c r="QDX19" s="375"/>
      <c r="QDY19" s="376"/>
      <c r="QDZ19" s="375"/>
      <c r="QEA19" s="376"/>
      <c r="QEB19" s="375"/>
      <c r="QEC19" s="375"/>
      <c r="QED19" s="375"/>
      <c r="QEE19" s="375"/>
      <c r="QEF19" s="376"/>
      <c r="QEG19" s="375"/>
      <c r="QEH19" s="376"/>
      <c r="QEI19" s="375"/>
      <c r="QEJ19" s="375"/>
      <c r="QEK19" s="375"/>
      <c r="QEL19" s="375"/>
      <c r="QEM19" s="376"/>
      <c r="QEN19" s="375"/>
      <c r="QEO19" s="376"/>
      <c r="QEP19" s="375"/>
      <c r="QEQ19" s="375"/>
      <c r="QER19" s="375"/>
      <c r="QES19" s="375"/>
      <c r="QET19" s="376"/>
      <c r="QEU19" s="375"/>
      <c r="QEV19" s="376"/>
      <c r="QEW19" s="375"/>
      <c r="QEX19" s="375"/>
      <c r="QEY19" s="375"/>
      <c r="QEZ19" s="375"/>
      <c r="QFA19" s="376"/>
      <c r="QFB19" s="375"/>
      <c r="QFC19" s="376"/>
      <c r="QFD19" s="375"/>
      <c r="QFE19" s="375"/>
      <c r="QFF19" s="375"/>
      <c r="QFG19" s="375"/>
      <c r="QFH19" s="376"/>
      <c r="QFI19" s="375"/>
      <c r="QFJ19" s="376"/>
      <c r="QFK19" s="375"/>
      <c r="QFL19" s="375"/>
      <c r="QFM19" s="375"/>
      <c r="QFN19" s="375"/>
      <c r="QFO19" s="376"/>
      <c r="QFP19" s="375"/>
      <c r="QFQ19" s="376"/>
      <c r="QFR19" s="375"/>
      <c r="QFS19" s="375"/>
      <c r="QFT19" s="375"/>
      <c r="QFU19" s="375"/>
      <c r="QFV19" s="376"/>
      <c r="QFW19" s="375"/>
      <c r="QFX19" s="376"/>
      <c r="QFY19" s="375"/>
      <c r="QFZ19" s="375"/>
      <c r="QGA19" s="375"/>
      <c r="QGB19" s="375"/>
      <c r="QGC19" s="376"/>
      <c r="QGD19" s="375"/>
      <c r="QGE19" s="376"/>
      <c r="QGF19" s="375"/>
      <c r="QGG19" s="375"/>
      <c r="QGH19" s="375"/>
      <c r="QGI19" s="375"/>
      <c r="QGJ19" s="376"/>
      <c r="QGK19" s="375"/>
      <c r="QGL19" s="376"/>
      <c r="QGM19" s="375"/>
      <c r="QGN19" s="375"/>
      <c r="QGO19" s="375"/>
      <c r="QGP19" s="375"/>
      <c r="QGQ19" s="376"/>
      <c r="QGR19" s="375"/>
      <c r="QGS19" s="376"/>
      <c r="QGT19" s="375"/>
      <c r="QGU19" s="375"/>
      <c r="QGV19" s="375"/>
      <c r="QGW19" s="375"/>
      <c r="QGX19" s="376"/>
      <c r="QGY19" s="375"/>
      <c r="QGZ19" s="376"/>
      <c r="QHA19" s="375"/>
      <c r="QHB19" s="375"/>
      <c r="QHC19" s="375"/>
      <c r="QHD19" s="375"/>
      <c r="QHE19" s="376"/>
      <c r="QHF19" s="375"/>
      <c r="QHG19" s="376"/>
      <c r="QHH19" s="375"/>
      <c r="QHI19" s="375"/>
      <c r="QHJ19" s="375"/>
      <c r="QHK19" s="375"/>
      <c r="QHL19" s="376"/>
      <c r="QHM19" s="375"/>
      <c r="QHN19" s="376"/>
      <c r="QHO19" s="375"/>
      <c r="QHP19" s="375"/>
      <c r="QHQ19" s="375"/>
      <c r="QHR19" s="375"/>
      <c r="QHS19" s="376"/>
      <c r="QHT19" s="375"/>
      <c r="QHU19" s="376"/>
      <c r="QHV19" s="375"/>
      <c r="QHW19" s="375"/>
      <c r="QHX19" s="375"/>
      <c r="QHY19" s="375"/>
      <c r="QHZ19" s="376"/>
      <c r="QIA19" s="375"/>
      <c r="QIB19" s="376"/>
      <c r="QIC19" s="375"/>
      <c r="QID19" s="375"/>
      <c r="QIE19" s="375"/>
      <c r="QIF19" s="375"/>
      <c r="QIG19" s="376"/>
      <c r="QIH19" s="375"/>
      <c r="QII19" s="376"/>
      <c r="QIJ19" s="375"/>
      <c r="QIK19" s="375"/>
      <c r="QIL19" s="375"/>
      <c r="QIM19" s="375"/>
      <c r="QIN19" s="376"/>
      <c r="QIO19" s="375"/>
      <c r="QIP19" s="376"/>
      <c r="QIQ19" s="375"/>
      <c r="QIR19" s="375"/>
      <c r="QIS19" s="375"/>
      <c r="QIT19" s="375"/>
      <c r="QIU19" s="376"/>
      <c r="QIV19" s="375"/>
      <c r="QIW19" s="376"/>
      <c r="QIX19" s="375"/>
      <c r="QIY19" s="375"/>
      <c r="QIZ19" s="375"/>
      <c r="QJA19" s="375"/>
      <c r="QJB19" s="376"/>
      <c r="QJC19" s="375"/>
      <c r="QJD19" s="376"/>
      <c r="QJE19" s="375"/>
      <c r="QJF19" s="375"/>
      <c r="QJG19" s="375"/>
      <c r="QJH19" s="375"/>
      <c r="QJI19" s="376"/>
      <c r="QJJ19" s="375"/>
      <c r="QJK19" s="376"/>
      <c r="QJL19" s="375"/>
      <c r="QJM19" s="375"/>
      <c r="QJN19" s="375"/>
      <c r="QJO19" s="375"/>
      <c r="QJP19" s="376"/>
      <c r="QJQ19" s="375"/>
      <c r="QJR19" s="376"/>
      <c r="QJS19" s="375"/>
      <c r="QJT19" s="375"/>
      <c r="QJU19" s="375"/>
      <c r="QJV19" s="375"/>
      <c r="QJW19" s="376"/>
      <c r="QJX19" s="375"/>
      <c r="QJY19" s="376"/>
      <c r="QJZ19" s="375"/>
      <c r="QKA19" s="375"/>
      <c r="QKB19" s="375"/>
      <c r="QKC19" s="375"/>
      <c r="QKD19" s="376"/>
      <c r="QKE19" s="375"/>
      <c r="QKF19" s="376"/>
      <c r="QKG19" s="375"/>
      <c r="QKH19" s="375"/>
      <c r="QKI19" s="375"/>
      <c r="QKJ19" s="375"/>
      <c r="QKK19" s="376"/>
      <c r="QKL19" s="375"/>
      <c r="QKM19" s="376"/>
      <c r="QKN19" s="375"/>
      <c r="QKO19" s="375"/>
      <c r="QKP19" s="375"/>
      <c r="QKQ19" s="375"/>
      <c r="QKR19" s="376"/>
      <c r="QKS19" s="375"/>
      <c r="QKT19" s="376"/>
      <c r="QKU19" s="375"/>
      <c r="QKV19" s="375"/>
      <c r="QKW19" s="375"/>
      <c r="QKX19" s="375"/>
      <c r="QKY19" s="376"/>
      <c r="QKZ19" s="375"/>
      <c r="QLA19" s="376"/>
      <c r="QLB19" s="375"/>
      <c r="QLC19" s="375"/>
      <c r="QLD19" s="375"/>
      <c r="QLE19" s="375"/>
      <c r="QLF19" s="376"/>
      <c r="QLG19" s="375"/>
      <c r="QLH19" s="376"/>
      <c r="QLI19" s="375"/>
      <c r="QLJ19" s="375"/>
      <c r="QLK19" s="375"/>
      <c r="QLL19" s="375"/>
      <c r="QLM19" s="376"/>
      <c r="QLN19" s="375"/>
      <c r="QLO19" s="376"/>
      <c r="QLP19" s="375"/>
      <c r="QLQ19" s="375"/>
      <c r="QLR19" s="375"/>
      <c r="QLS19" s="375"/>
      <c r="QLT19" s="376"/>
      <c r="QLU19" s="375"/>
      <c r="QLV19" s="376"/>
      <c r="QLW19" s="375"/>
      <c r="QLX19" s="375"/>
      <c r="QLY19" s="375"/>
      <c r="QLZ19" s="375"/>
      <c r="QMA19" s="376"/>
      <c r="QMB19" s="375"/>
      <c r="QMC19" s="376"/>
      <c r="QMD19" s="375"/>
      <c r="QME19" s="375"/>
      <c r="QMF19" s="375"/>
      <c r="QMG19" s="375"/>
      <c r="QMH19" s="376"/>
      <c r="QMI19" s="375"/>
      <c r="QMJ19" s="376"/>
      <c r="QMK19" s="375"/>
      <c r="QML19" s="375"/>
      <c r="QMM19" s="375"/>
      <c r="QMN19" s="375"/>
      <c r="QMO19" s="376"/>
      <c r="QMP19" s="375"/>
      <c r="QMQ19" s="376"/>
      <c r="QMR19" s="375"/>
      <c r="QMS19" s="375"/>
      <c r="QMT19" s="375"/>
      <c r="QMU19" s="375"/>
      <c r="QMV19" s="376"/>
      <c r="QMW19" s="375"/>
      <c r="QMX19" s="376"/>
      <c r="QMY19" s="375"/>
      <c r="QMZ19" s="375"/>
      <c r="QNA19" s="375"/>
      <c r="QNB19" s="375"/>
      <c r="QNC19" s="376"/>
      <c r="QND19" s="375"/>
      <c r="QNE19" s="376"/>
      <c r="QNF19" s="375"/>
      <c r="QNG19" s="375"/>
      <c r="QNH19" s="375"/>
      <c r="QNI19" s="375"/>
      <c r="QNJ19" s="376"/>
      <c r="QNK19" s="375"/>
      <c r="QNL19" s="376"/>
      <c r="QNM19" s="375"/>
      <c r="QNN19" s="375"/>
      <c r="QNO19" s="375"/>
      <c r="QNP19" s="375"/>
      <c r="QNQ19" s="376"/>
      <c r="QNR19" s="375"/>
      <c r="QNS19" s="376"/>
      <c r="QNT19" s="375"/>
      <c r="QNU19" s="375"/>
      <c r="QNV19" s="375"/>
      <c r="QNW19" s="375"/>
      <c r="QNX19" s="376"/>
      <c r="QNY19" s="375"/>
      <c r="QNZ19" s="376"/>
      <c r="QOA19" s="375"/>
      <c r="QOB19" s="375"/>
      <c r="QOC19" s="375"/>
      <c r="QOD19" s="375"/>
      <c r="QOE19" s="376"/>
      <c r="QOF19" s="375"/>
      <c r="QOG19" s="376"/>
      <c r="QOH19" s="375"/>
      <c r="QOI19" s="375"/>
      <c r="QOJ19" s="375"/>
      <c r="QOK19" s="375"/>
      <c r="QOL19" s="376"/>
      <c r="QOM19" s="375"/>
      <c r="QON19" s="376"/>
      <c r="QOO19" s="375"/>
      <c r="QOP19" s="375"/>
      <c r="QOQ19" s="375"/>
      <c r="QOR19" s="375"/>
      <c r="QOS19" s="376"/>
      <c r="QOT19" s="375"/>
      <c r="QOU19" s="376"/>
      <c r="QOV19" s="375"/>
      <c r="QOW19" s="375"/>
      <c r="QOX19" s="375"/>
      <c r="QOY19" s="375"/>
      <c r="QOZ19" s="376"/>
      <c r="QPA19" s="375"/>
      <c r="QPB19" s="376"/>
      <c r="QPC19" s="375"/>
      <c r="QPD19" s="375"/>
      <c r="QPE19" s="375"/>
      <c r="QPF19" s="375"/>
      <c r="QPG19" s="376"/>
      <c r="QPH19" s="375"/>
      <c r="QPI19" s="376"/>
      <c r="QPJ19" s="375"/>
      <c r="QPK19" s="375"/>
      <c r="QPL19" s="375"/>
      <c r="QPM19" s="375"/>
      <c r="QPN19" s="376"/>
      <c r="QPO19" s="375"/>
      <c r="QPP19" s="376"/>
      <c r="QPQ19" s="375"/>
      <c r="QPR19" s="375"/>
      <c r="QPS19" s="375"/>
      <c r="QPT19" s="375"/>
      <c r="QPU19" s="376"/>
      <c r="QPV19" s="375"/>
      <c r="QPW19" s="376"/>
      <c r="QPX19" s="375"/>
      <c r="QPY19" s="375"/>
      <c r="QPZ19" s="375"/>
      <c r="QQA19" s="375"/>
      <c r="QQB19" s="376"/>
      <c r="QQC19" s="375"/>
      <c r="QQD19" s="376"/>
      <c r="QQE19" s="375"/>
      <c r="QQF19" s="375"/>
      <c r="QQG19" s="375"/>
      <c r="QQH19" s="375"/>
      <c r="QQI19" s="376"/>
      <c r="QQJ19" s="375"/>
      <c r="QQK19" s="376"/>
      <c r="QQL19" s="375"/>
      <c r="QQM19" s="375"/>
      <c r="QQN19" s="375"/>
      <c r="QQO19" s="375"/>
      <c r="QQP19" s="376"/>
      <c r="QQQ19" s="375"/>
      <c r="QQR19" s="376"/>
      <c r="QQS19" s="375"/>
      <c r="QQT19" s="375"/>
      <c r="QQU19" s="375"/>
      <c r="QQV19" s="375"/>
      <c r="QQW19" s="376"/>
      <c r="QQX19" s="375"/>
      <c r="QQY19" s="376"/>
      <c r="QQZ19" s="375"/>
      <c r="QRA19" s="375"/>
      <c r="QRB19" s="375"/>
      <c r="QRC19" s="375"/>
      <c r="QRD19" s="376"/>
      <c r="QRE19" s="375"/>
      <c r="QRF19" s="376"/>
      <c r="QRG19" s="375"/>
      <c r="QRH19" s="375"/>
      <c r="QRI19" s="375"/>
      <c r="QRJ19" s="375"/>
      <c r="QRK19" s="376"/>
      <c r="QRL19" s="375"/>
      <c r="QRM19" s="376"/>
      <c r="QRN19" s="375"/>
      <c r="QRO19" s="375"/>
      <c r="QRP19" s="375"/>
      <c r="QRQ19" s="375"/>
      <c r="QRR19" s="376"/>
      <c r="QRS19" s="375"/>
      <c r="QRT19" s="376"/>
      <c r="QRU19" s="375"/>
      <c r="QRV19" s="375"/>
      <c r="QRW19" s="375"/>
      <c r="QRX19" s="375"/>
      <c r="QRY19" s="376"/>
      <c r="QRZ19" s="375"/>
      <c r="QSA19" s="376"/>
      <c r="QSB19" s="375"/>
      <c r="QSC19" s="375"/>
      <c r="QSD19" s="375"/>
      <c r="QSE19" s="375"/>
      <c r="QSF19" s="376"/>
      <c r="QSG19" s="375"/>
      <c r="QSH19" s="376"/>
      <c r="QSI19" s="375"/>
      <c r="QSJ19" s="375"/>
      <c r="QSK19" s="375"/>
      <c r="QSL19" s="375"/>
      <c r="QSM19" s="376"/>
      <c r="QSN19" s="375"/>
      <c r="QSO19" s="376"/>
      <c r="QSP19" s="375"/>
      <c r="QSQ19" s="375"/>
      <c r="QSR19" s="375"/>
      <c r="QSS19" s="375"/>
      <c r="QST19" s="376"/>
      <c r="QSU19" s="375"/>
      <c r="QSV19" s="376"/>
      <c r="QSW19" s="375"/>
      <c r="QSX19" s="375"/>
      <c r="QSY19" s="375"/>
      <c r="QSZ19" s="375"/>
      <c r="QTA19" s="376"/>
      <c r="QTB19" s="375"/>
      <c r="QTC19" s="376"/>
      <c r="QTD19" s="375"/>
      <c r="QTE19" s="375"/>
      <c r="QTF19" s="375"/>
      <c r="QTG19" s="375"/>
      <c r="QTH19" s="376"/>
      <c r="QTI19" s="375"/>
      <c r="QTJ19" s="376"/>
      <c r="QTK19" s="375"/>
      <c r="QTL19" s="375"/>
      <c r="QTM19" s="375"/>
      <c r="QTN19" s="375"/>
      <c r="QTO19" s="376"/>
      <c r="QTP19" s="375"/>
      <c r="QTQ19" s="376"/>
      <c r="QTR19" s="375"/>
      <c r="QTS19" s="375"/>
      <c r="QTT19" s="375"/>
      <c r="QTU19" s="375"/>
      <c r="QTV19" s="376"/>
      <c r="QTW19" s="375"/>
      <c r="QTX19" s="376"/>
      <c r="QTY19" s="375"/>
      <c r="QTZ19" s="375"/>
      <c r="QUA19" s="375"/>
      <c r="QUB19" s="375"/>
      <c r="QUC19" s="376"/>
      <c r="QUD19" s="375"/>
      <c r="QUE19" s="376"/>
      <c r="QUF19" s="375"/>
      <c r="QUG19" s="375"/>
      <c r="QUH19" s="375"/>
      <c r="QUI19" s="375"/>
      <c r="QUJ19" s="376"/>
      <c r="QUK19" s="375"/>
      <c r="QUL19" s="376"/>
      <c r="QUM19" s="375"/>
      <c r="QUN19" s="375"/>
      <c r="QUO19" s="375"/>
      <c r="QUP19" s="375"/>
      <c r="QUQ19" s="376"/>
      <c r="QUR19" s="375"/>
      <c r="QUS19" s="376"/>
      <c r="QUT19" s="375"/>
      <c r="QUU19" s="375"/>
      <c r="QUV19" s="375"/>
      <c r="QUW19" s="375"/>
      <c r="QUX19" s="376"/>
      <c r="QUY19" s="375"/>
      <c r="QUZ19" s="376"/>
      <c r="QVA19" s="375"/>
      <c r="QVB19" s="375"/>
      <c r="QVC19" s="375"/>
      <c r="QVD19" s="375"/>
      <c r="QVE19" s="376"/>
      <c r="QVF19" s="375"/>
      <c r="QVG19" s="376"/>
      <c r="QVH19" s="375"/>
      <c r="QVI19" s="375"/>
      <c r="QVJ19" s="375"/>
      <c r="QVK19" s="375"/>
      <c r="QVL19" s="376"/>
      <c r="QVM19" s="375"/>
      <c r="QVN19" s="376"/>
      <c r="QVO19" s="375"/>
      <c r="QVP19" s="375"/>
      <c r="QVQ19" s="375"/>
      <c r="QVR19" s="375"/>
      <c r="QVS19" s="376"/>
      <c r="QVT19" s="375"/>
      <c r="QVU19" s="376"/>
      <c r="QVV19" s="375"/>
      <c r="QVW19" s="375"/>
      <c r="QVX19" s="375"/>
      <c r="QVY19" s="375"/>
      <c r="QVZ19" s="376"/>
      <c r="QWA19" s="375"/>
      <c r="QWB19" s="376"/>
      <c r="QWC19" s="375"/>
      <c r="QWD19" s="375"/>
      <c r="QWE19" s="375"/>
      <c r="QWF19" s="375"/>
      <c r="QWG19" s="376"/>
      <c r="QWH19" s="375"/>
      <c r="QWI19" s="376"/>
      <c r="QWJ19" s="375"/>
      <c r="QWK19" s="375"/>
      <c r="QWL19" s="375"/>
      <c r="QWM19" s="375"/>
      <c r="QWN19" s="376"/>
      <c r="QWO19" s="375"/>
      <c r="QWP19" s="376"/>
      <c r="QWQ19" s="375"/>
      <c r="QWR19" s="375"/>
      <c r="QWS19" s="375"/>
      <c r="QWT19" s="375"/>
      <c r="QWU19" s="376"/>
      <c r="QWV19" s="375"/>
      <c r="QWW19" s="376"/>
      <c r="QWX19" s="375"/>
      <c r="QWY19" s="375"/>
      <c r="QWZ19" s="375"/>
      <c r="QXA19" s="375"/>
      <c r="QXB19" s="376"/>
      <c r="QXC19" s="375"/>
      <c r="QXD19" s="376"/>
      <c r="QXE19" s="375"/>
      <c r="QXF19" s="375"/>
      <c r="QXG19" s="375"/>
      <c r="QXH19" s="375"/>
      <c r="QXI19" s="376"/>
      <c r="QXJ19" s="375"/>
      <c r="QXK19" s="376"/>
      <c r="QXL19" s="375"/>
      <c r="QXM19" s="375"/>
      <c r="QXN19" s="375"/>
      <c r="QXO19" s="375"/>
      <c r="QXP19" s="376"/>
      <c r="QXQ19" s="375"/>
      <c r="QXR19" s="376"/>
      <c r="QXS19" s="375"/>
      <c r="QXT19" s="375"/>
      <c r="QXU19" s="375"/>
      <c r="QXV19" s="375"/>
      <c r="QXW19" s="376"/>
      <c r="QXX19" s="375"/>
      <c r="QXY19" s="376"/>
      <c r="QXZ19" s="375"/>
      <c r="QYA19" s="375"/>
      <c r="QYB19" s="375"/>
      <c r="QYC19" s="375"/>
      <c r="QYD19" s="376"/>
      <c r="QYE19" s="375"/>
      <c r="QYF19" s="376"/>
      <c r="QYG19" s="375"/>
      <c r="QYH19" s="375"/>
      <c r="QYI19" s="375"/>
      <c r="QYJ19" s="375"/>
      <c r="QYK19" s="376"/>
      <c r="QYL19" s="375"/>
      <c r="QYM19" s="376"/>
      <c r="QYN19" s="375"/>
      <c r="QYO19" s="375"/>
      <c r="QYP19" s="375"/>
      <c r="QYQ19" s="375"/>
      <c r="QYR19" s="376"/>
      <c r="QYS19" s="375"/>
      <c r="QYT19" s="376"/>
      <c r="QYU19" s="375"/>
      <c r="QYV19" s="375"/>
      <c r="QYW19" s="375"/>
      <c r="QYX19" s="375"/>
      <c r="QYY19" s="376"/>
      <c r="QYZ19" s="375"/>
      <c r="QZA19" s="376"/>
      <c r="QZB19" s="375"/>
      <c r="QZC19" s="375"/>
      <c r="QZD19" s="375"/>
      <c r="QZE19" s="375"/>
      <c r="QZF19" s="376"/>
      <c r="QZG19" s="375"/>
      <c r="QZH19" s="376"/>
      <c r="QZI19" s="375"/>
      <c r="QZJ19" s="375"/>
      <c r="QZK19" s="375"/>
      <c r="QZL19" s="375"/>
      <c r="QZM19" s="376"/>
      <c r="QZN19" s="375"/>
      <c r="QZO19" s="376"/>
      <c r="QZP19" s="375"/>
      <c r="QZQ19" s="375"/>
      <c r="QZR19" s="375"/>
      <c r="QZS19" s="375"/>
      <c r="QZT19" s="376"/>
      <c r="QZU19" s="375"/>
      <c r="QZV19" s="376"/>
      <c r="QZW19" s="375"/>
      <c r="QZX19" s="375"/>
      <c r="QZY19" s="375"/>
      <c r="QZZ19" s="375"/>
      <c r="RAA19" s="376"/>
      <c r="RAB19" s="375"/>
      <c r="RAC19" s="376"/>
      <c r="RAD19" s="375"/>
      <c r="RAE19" s="375"/>
      <c r="RAF19" s="375"/>
      <c r="RAG19" s="375"/>
      <c r="RAH19" s="376"/>
      <c r="RAI19" s="375"/>
      <c r="RAJ19" s="376"/>
      <c r="RAK19" s="375"/>
      <c r="RAL19" s="375"/>
      <c r="RAM19" s="375"/>
      <c r="RAN19" s="375"/>
      <c r="RAO19" s="376"/>
      <c r="RAP19" s="375"/>
      <c r="RAQ19" s="376"/>
      <c r="RAR19" s="375"/>
      <c r="RAS19" s="375"/>
      <c r="RAT19" s="375"/>
      <c r="RAU19" s="375"/>
      <c r="RAV19" s="376"/>
      <c r="RAW19" s="375"/>
      <c r="RAX19" s="376"/>
      <c r="RAY19" s="375"/>
      <c r="RAZ19" s="375"/>
      <c r="RBA19" s="375"/>
      <c r="RBB19" s="375"/>
      <c r="RBC19" s="376"/>
      <c r="RBD19" s="375"/>
      <c r="RBE19" s="376"/>
      <c r="RBF19" s="375"/>
      <c r="RBG19" s="375"/>
      <c r="RBH19" s="375"/>
      <c r="RBI19" s="375"/>
      <c r="RBJ19" s="376"/>
      <c r="RBK19" s="375"/>
      <c r="RBL19" s="376"/>
      <c r="RBM19" s="375"/>
      <c r="RBN19" s="375"/>
      <c r="RBO19" s="375"/>
      <c r="RBP19" s="375"/>
      <c r="RBQ19" s="376"/>
      <c r="RBR19" s="375"/>
      <c r="RBS19" s="376"/>
      <c r="RBT19" s="375"/>
      <c r="RBU19" s="375"/>
      <c r="RBV19" s="375"/>
      <c r="RBW19" s="375"/>
      <c r="RBX19" s="376"/>
      <c r="RBY19" s="375"/>
      <c r="RBZ19" s="376"/>
      <c r="RCA19" s="375"/>
      <c r="RCB19" s="375"/>
      <c r="RCC19" s="375"/>
      <c r="RCD19" s="375"/>
      <c r="RCE19" s="376"/>
      <c r="RCF19" s="375"/>
      <c r="RCG19" s="376"/>
      <c r="RCH19" s="375"/>
      <c r="RCI19" s="375"/>
      <c r="RCJ19" s="375"/>
      <c r="RCK19" s="375"/>
      <c r="RCL19" s="376"/>
      <c r="RCM19" s="375"/>
      <c r="RCN19" s="376"/>
      <c r="RCO19" s="375"/>
      <c r="RCP19" s="375"/>
      <c r="RCQ19" s="375"/>
      <c r="RCR19" s="375"/>
      <c r="RCS19" s="376"/>
      <c r="RCT19" s="375"/>
      <c r="RCU19" s="376"/>
      <c r="RCV19" s="375"/>
      <c r="RCW19" s="375"/>
      <c r="RCX19" s="375"/>
      <c r="RCY19" s="375"/>
      <c r="RCZ19" s="376"/>
      <c r="RDA19" s="375"/>
      <c r="RDB19" s="376"/>
      <c r="RDC19" s="375"/>
      <c r="RDD19" s="375"/>
      <c r="RDE19" s="375"/>
      <c r="RDF19" s="375"/>
      <c r="RDG19" s="376"/>
      <c r="RDH19" s="375"/>
      <c r="RDI19" s="376"/>
      <c r="RDJ19" s="375"/>
      <c r="RDK19" s="375"/>
      <c r="RDL19" s="375"/>
      <c r="RDM19" s="375"/>
      <c r="RDN19" s="376"/>
      <c r="RDO19" s="375"/>
      <c r="RDP19" s="376"/>
      <c r="RDQ19" s="375"/>
      <c r="RDR19" s="375"/>
      <c r="RDS19" s="375"/>
      <c r="RDT19" s="375"/>
      <c r="RDU19" s="376"/>
      <c r="RDV19" s="375"/>
      <c r="RDW19" s="376"/>
      <c r="RDX19" s="375"/>
      <c r="RDY19" s="375"/>
      <c r="RDZ19" s="375"/>
      <c r="REA19" s="375"/>
      <c r="REB19" s="376"/>
      <c r="REC19" s="375"/>
      <c r="RED19" s="376"/>
      <c r="REE19" s="375"/>
      <c r="REF19" s="375"/>
      <c r="REG19" s="375"/>
      <c r="REH19" s="375"/>
      <c r="REI19" s="376"/>
      <c r="REJ19" s="375"/>
      <c r="REK19" s="376"/>
      <c r="REL19" s="375"/>
      <c r="REM19" s="375"/>
      <c r="REN19" s="375"/>
      <c r="REO19" s="375"/>
      <c r="REP19" s="376"/>
      <c r="REQ19" s="375"/>
      <c r="RER19" s="376"/>
      <c r="RES19" s="375"/>
      <c r="RET19" s="375"/>
      <c r="REU19" s="375"/>
      <c r="REV19" s="375"/>
      <c r="REW19" s="376"/>
      <c r="REX19" s="375"/>
      <c r="REY19" s="376"/>
      <c r="REZ19" s="375"/>
      <c r="RFA19" s="375"/>
      <c r="RFB19" s="375"/>
      <c r="RFC19" s="375"/>
      <c r="RFD19" s="376"/>
      <c r="RFE19" s="375"/>
      <c r="RFF19" s="376"/>
      <c r="RFG19" s="375"/>
      <c r="RFH19" s="375"/>
      <c r="RFI19" s="375"/>
      <c r="RFJ19" s="375"/>
      <c r="RFK19" s="376"/>
      <c r="RFL19" s="375"/>
      <c r="RFM19" s="376"/>
      <c r="RFN19" s="375"/>
      <c r="RFO19" s="375"/>
      <c r="RFP19" s="375"/>
      <c r="RFQ19" s="375"/>
      <c r="RFR19" s="376"/>
      <c r="RFS19" s="375"/>
      <c r="RFT19" s="376"/>
      <c r="RFU19" s="375"/>
      <c r="RFV19" s="375"/>
      <c r="RFW19" s="375"/>
      <c r="RFX19" s="375"/>
      <c r="RFY19" s="376"/>
      <c r="RFZ19" s="375"/>
      <c r="RGA19" s="376"/>
      <c r="RGB19" s="375"/>
      <c r="RGC19" s="375"/>
      <c r="RGD19" s="375"/>
      <c r="RGE19" s="375"/>
      <c r="RGF19" s="376"/>
      <c r="RGG19" s="375"/>
      <c r="RGH19" s="376"/>
      <c r="RGI19" s="375"/>
      <c r="RGJ19" s="375"/>
      <c r="RGK19" s="375"/>
      <c r="RGL19" s="375"/>
      <c r="RGM19" s="376"/>
      <c r="RGN19" s="375"/>
      <c r="RGO19" s="376"/>
      <c r="RGP19" s="375"/>
      <c r="RGQ19" s="375"/>
      <c r="RGR19" s="375"/>
      <c r="RGS19" s="375"/>
      <c r="RGT19" s="376"/>
      <c r="RGU19" s="375"/>
      <c r="RGV19" s="376"/>
      <c r="RGW19" s="375"/>
      <c r="RGX19" s="375"/>
      <c r="RGY19" s="375"/>
      <c r="RGZ19" s="375"/>
      <c r="RHA19" s="376"/>
      <c r="RHB19" s="375"/>
      <c r="RHC19" s="376"/>
      <c r="RHD19" s="375"/>
      <c r="RHE19" s="375"/>
      <c r="RHF19" s="375"/>
      <c r="RHG19" s="375"/>
      <c r="RHH19" s="376"/>
      <c r="RHI19" s="375"/>
      <c r="RHJ19" s="376"/>
      <c r="RHK19" s="375"/>
      <c r="RHL19" s="375"/>
      <c r="RHM19" s="375"/>
      <c r="RHN19" s="375"/>
      <c r="RHO19" s="376"/>
      <c r="RHP19" s="375"/>
      <c r="RHQ19" s="376"/>
      <c r="RHR19" s="375"/>
      <c r="RHS19" s="375"/>
      <c r="RHT19" s="375"/>
      <c r="RHU19" s="375"/>
      <c r="RHV19" s="376"/>
      <c r="RHW19" s="375"/>
      <c r="RHX19" s="376"/>
      <c r="RHY19" s="375"/>
      <c r="RHZ19" s="375"/>
      <c r="RIA19" s="375"/>
      <c r="RIB19" s="375"/>
      <c r="RIC19" s="376"/>
      <c r="RID19" s="375"/>
      <c r="RIE19" s="376"/>
      <c r="RIF19" s="375"/>
      <c r="RIG19" s="375"/>
      <c r="RIH19" s="375"/>
      <c r="RII19" s="375"/>
      <c r="RIJ19" s="376"/>
      <c r="RIK19" s="375"/>
      <c r="RIL19" s="376"/>
      <c r="RIM19" s="375"/>
      <c r="RIN19" s="375"/>
      <c r="RIO19" s="375"/>
      <c r="RIP19" s="375"/>
      <c r="RIQ19" s="376"/>
      <c r="RIR19" s="375"/>
      <c r="RIS19" s="376"/>
      <c r="RIT19" s="375"/>
      <c r="RIU19" s="375"/>
      <c r="RIV19" s="375"/>
      <c r="RIW19" s="375"/>
      <c r="RIX19" s="376"/>
      <c r="RIY19" s="375"/>
      <c r="RIZ19" s="376"/>
      <c r="RJA19" s="375"/>
      <c r="RJB19" s="375"/>
      <c r="RJC19" s="375"/>
      <c r="RJD19" s="375"/>
      <c r="RJE19" s="376"/>
      <c r="RJF19" s="375"/>
      <c r="RJG19" s="376"/>
      <c r="RJH19" s="375"/>
      <c r="RJI19" s="375"/>
      <c r="RJJ19" s="375"/>
      <c r="RJK19" s="375"/>
      <c r="RJL19" s="376"/>
      <c r="RJM19" s="375"/>
      <c r="RJN19" s="376"/>
      <c r="RJO19" s="375"/>
      <c r="RJP19" s="375"/>
      <c r="RJQ19" s="375"/>
      <c r="RJR19" s="375"/>
      <c r="RJS19" s="376"/>
      <c r="RJT19" s="375"/>
      <c r="RJU19" s="376"/>
      <c r="RJV19" s="375"/>
      <c r="RJW19" s="375"/>
      <c r="RJX19" s="375"/>
      <c r="RJY19" s="375"/>
      <c r="RJZ19" s="376"/>
      <c r="RKA19" s="375"/>
      <c r="RKB19" s="376"/>
      <c r="RKC19" s="375"/>
      <c r="RKD19" s="375"/>
      <c r="RKE19" s="375"/>
      <c r="RKF19" s="375"/>
      <c r="RKG19" s="376"/>
      <c r="RKH19" s="375"/>
      <c r="RKI19" s="376"/>
      <c r="RKJ19" s="375"/>
      <c r="RKK19" s="375"/>
      <c r="RKL19" s="375"/>
      <c r="RKM19" s="375"/>
      <c r="RKN19" s="376"/>
      <c r="RKO19" s="375"/>
      <c r="RKP19" s="376"/>
      <c r="RKQ19" s="375"/>
      <c r="RKR19" s="375"/>
      <c r="RKS19" s="375"/>
      <c r="RKT19" s="375"/>
      <c r="RKU19" s="376"/>
      <c r="RKV19" s="375"/>
      <c r="RKW19" s="376"/>
      <c r="RKX19" s="375"/>
      <c r="RKY19" s="375"/>
      <c r="RKZ19" s="375"/>
      <c r="RLA19" s="375"/>
      <c r="RLB19" s="376"/>
      <c r="RLC19" s="375"/>
      <c r="RLD19" s="376"/>
      <c r="RLE19" s="375"/>
      <c r="RLF19" s="375"/>
      <c r="RLG19" s="375"/>
      <c r="RLH19" s="375"/>
      <c r="RLI19" s="376"/>
      <c r="RLJ19" s="375"/>
      <c r="RLK19" s="376"/>
      <c r="RLL19" s="375"/>
      <c r="RLM19" s="375"/>
      <c r="RLN19" s="375"/>
      <c r="RLO19" s="375"/>
      <c r="RLP19" s="376"/>
      <c r="RLQ19" s="375"/>
      <c r="RLR19" s="376"/>
      <c r="RLS19" s="375"/>
      <c r="RLT19" s="375"/>
      <c r="RLU19" s="375"/>
      <c r="RLV19" s="375"/>
      <c r="RLW19" s="376"/>
      <c r="RLX19" s="375"/>
      <c r="RLY19" s="376"/>
      <c r="RLZ19" s="375"/>
      <c r="RMA19" s="375"/>
      <c r="RMB19" s="375"/>
      <c r="RMC19" s="375"/>
      <c r="RMD19" s="376"/>
      <c r="RME19" s="375"/>
      <c r="RMF19" s="376"/>
      <c r="RMG19" s="375"/>
      <c r="RMH19" s="375"/>
      <c r="RMI19" s="375"/>
      <c r="RMJ19" s="375"/>
      <c r="RMK19" s="376"/>
      <c r="RML19" s="375"/>
      <c r="RMM19" s="376"/>
      <c r="RMN19" s="375"/>
      <c r="RMO19" s="375"/>
      <c r="RMP19" s="375"/>
      <c r="RMQ19" s="375"/>
      <c r="RMR19" s="376"/>
      <c r="RMS19" s="375"/>
      <c r="RMT19" s="376"/>
      <c r="RMU19" s="375"/>
      <c r="RMV19" s="375"/>
      <c r="RMW19" s="375"/>
      <c r="RMX19" s="375"/>
      <c r="RMY19" s="376"/>
      <c r="RMZ19" s="375"/>
      <c r="RNA19" s="376"/>
      <c r="RNB19" s="375"/>
      <c r="RNC19" s="375"/>
      <c r="RND19" s="375"/>
      <c r="RNE19" s="375"/>
      <c r="RNF19" s="376"/>
      <c r="RNG19" s="375"/>
      <c r="RNH19" s="376"/>
      <c r="RNI19" s="375"/>
      <c r="RNJ19" s="375"/>
      <c r="RNK19" s="375"/>
      <c r="RNL19" s="375"/>
      <c r="RNM19" s="376"/>
      <c r="RNN19" s="375"/>
      <c r="RNO19" s="376"/>
      <c r="RNP19" s="375"/>
      <c r="RNQ19" s="375"/>
      <c r="RNR19" s="375"/>
      <c r="RNS19" s="375"/>
      <c r="RNT19" s="376"/>
      <c r="RNU19" s="375"/>
      <c r="RNV19" s="376"/>
      <c r="RNW19" s="375"/>
      <c r="RNX19" s="375"/>
      <c r="RNY19" s="375"/>
      <c r="RNZ19" s="375"/>
      <c r="ROA19" s="376"/>
      <c r="ROB19" s="375"/>
      <c r="ROC19" s="376"/>
      <c r="ROD19" s="375"/>
      <c r="ROE19" s="375"/>
      <c r="ROF19" s="375"/>
      <c r="ROG19" s="375"/>
      <c r="ROH19" s="376"/>
      <c r="ROI19" s="375"/>
      <c r="ROJ19" s="376"/>
      <c r="ROK19" s="375"/>
      <c r="ROL19" s="375"/>
      <c r="ROM19" s="375"/>
      <c r="RON19" s="375"/>
      <c r="ROO19" s="376"/>
      <c r="ROP19" s="375"/>
      <c r="ROQ19" s="376"/>
      <c r="ROR19" s="375"/>
      <c r="ROS19" s="375"/>
      <c r="ROT19" s="375"/>
      <c r="ROU19" s="375"/>
      <c r="ROV19" s="376"/>
      <c r="ROW19" s="375"/>
      <c r="ROX19" s="376"/>
      <c r="ROY19" s="375"/>
      <c r="ROZ19" s="375"/>
      <c r="RPA19" s="375"/>
      <c r="RPB19" s="375"/>
      <c r="RPC19" s="376"/>
      <c r="RPD19" s="375"/>
      <c r="RPE19" s="376"/>
      <c r="RPF19" s="375"/>
      <c r="RPG19" s="375"/>
      <c r="RPH19" s="375"/>
      <c r="RPI19" s="375"/>
      <c r="RPJ19" s="376"/>
      <c r="RPK19" s="375"/>
      <c r="RPL19" s="376"/>
      <c r="RPM19" s="375"/>
      <c r="RPN19" s="375"/>
      <c r="RPO19" s="375"/>
      <c r="RPP19" s="375"/>
      <c r="RPQ19" s="376"/>
      <c r="RPR19" s="375"/>
      <c r="RPS19" s="376"/>
      <c r="RPT19" s="375"/>
      <c r="RPU19" s="375"/>
      <c r="RPV19" s="375"/>
      <c r="RPW19" s="375"/>
      <c r="RPX19" s="376"/>
      <c r="RPY19" s="375"/>
      <c r="RPZ19" s="376"/>
      <c r="RQA19" s="375"/>
      <c r="RQB19" s="375"/>
      <c r="RQC19" s="375"/>
      <c r="RQD19" s="375"/>
      <c r="RQE19" s="376"/>
      <c r="RQF19" s="375"/>
      <c r="RQG19" s="376"/>
      <c r="RQH19" s="375"/>
      <c r="RQI19" s="375"/>
      <c r="RQJ19" s="375"/>
      <c r="RQK19" s="375"/>
      <c r="RQL19" s="376"/>
      <c r="RQM19" s="375"/>
      <c r="RQN19" s="376"/>
      <c r="RQO19" s="375"/>
      <c r="RQP19" s="375"/>
      <c r="RQQ19" s="375"/>
      <c r="RQR19" s="375"/>
      <c r="RQS19" s="376"/>
      <c r="RQT19" s="375"/>
      <c r="RQU19" s="376"/>
      <c r="RQV19" s="375"/>
      <c r="RQW19" s="375"/>
      <c r="RQX19" s="375"/>
      <c r="RQY19" s="375"/>
      <c r="RQZ19" s="376"/>
      <c r="RRA19" s="375"/>
      <c r="RRB19" s="376"/>
      <c r="RRC19" s="375"/>
      <c r="RRD19" s="375"/>
      <c r="RRE19" s="375"/>
      <c r="RRF19" s="375"/>
      <c r="RRG19" s="376"/>
      <c r="RRH19" s="375"/>
      <c r="RRI19" s="376"/>
      <c r="RRJ19" s="375"/>
      <c r="RRK19" s="375"/>
      <c r="RRL19" s="375"/>
      <c r="RRM19" s="375"/>
      <c r="RRN19" s="376"/>
      <c r="RRO19" s="375"/>
      <c r="RRP19" s="376"/>
      <c r="RRQ19" s="375"/>
      <c r="RRR19" s="375"/>
      <c r="RRS19" s="375"/>
      <c r="RRT19" s="375"/>
      <c r="RRU19" s="376"/>
      <c r="RRV19" s="375"/>
      <c r="RRW19" s="376"/>
      <c r="RRX19" s="375"/>
      <c r="RRY19" s="375"/>
      <c r="RRZ19" s="375"/>
      <c r="RSA19" s="375"/>
      <c r="RSB19" s="376"/>
      <c r="RSC19" s="375"/>
      <c r="RSD19" s="376"/>
      <c r="RSE19" s="375"/>
      <c r="RSF19" s="375"/>
      <c r="RSG19" s="375"/>
      <c r="RSH19" s="375"/>
      <c r="RSI19" s="376"/>
      <c r="RSJ19" s="375"/>
      <c r="RSK19" s="376"/>
      <c r="RSL19" s="375"/>
      <c r="RSM19" s="375"/>
      <c r="RSN19" s="375"/>
      <c r="RSO19" s="375"/>
      <c r="RSP19" s="376"/>
      <c r="RSQ19" s="375"/>
      <c r="RSR19" s="376"/>
      <c r="RSS19" s="375"/>
      <c r="RST19" s="375"/>
      <c r="RSU19" s="375"/>
      <c r="RSV19" s="375"/>
      <c r="RSW19" s="376"/>
      <c r="RSX19" s="375"/>
      <c r="RSY19" s="376"/>
      <c r="RSZ19" s="375"/>
      <c r="RTA19" s="375"/>
      <c r="RTB19" s="375"/>
      <c r="RTC19" s="375"/>
      <c r="RTD19" s="376"/>
      <c r="RTE19" s="375"/>
      <c r="RTF19" s="376"/>
      <c r="RTG19" s="375"/>
      <c r="RTH19" s="375"/>
      <c r="RTI19" s="375"/>
      <c r="RTJ19" s="375"/>
      <c r="RTK19" s="376"/>
      <c r="RTL19" s="375"/>
      <c r="RTM19" s="376"/>
      <c r="RTN19" s="375"/>
      <c r="RTO19" s="375"/>
      <c r="RTP19" s="375"/>
      <c r="RTQ19" s="375"/>
      <c r="RTR19" s="376"/>
      <c r="RTS19" s="375"/>
      <c r="RTT19" s="376"/>
      <c r="RTU19" s="375"/>
      <c r="RTV19" s="375"/>
      <c r="RTW19" s="375"/>
      <c r="RTX19" s="375"/>
      <c r="RTY19" s="376"/>
      <c r="RTZ19" s="375"/>
      <c r="RUA19" s="376"/>
      <c r="RUB19" s="375"/>
      <c r="RUC19" s="375"/>
      <c r="RUD19" s="375"/>
      <c r="RUE19" s="375"/>
      <c r="RUF19" s="376"/>
      <c r="RUG19" s="375"/>
      <c r="RUH19" s="376"/>
      <c r="RUI19" s="375"/>
      <c r="RUJ19" s="375"/>
      <c r="RUK19" s="375"/>
      <c r="RUL19" s="375"/>
      <c r="RUM19" s="376"/>
      <c r="RUN19" s="375"/>
      <c r="RUO19" s="376"/>
      <c r="RUP19" s="375"/>
      <c r="RUQ19" s="375"/>
      <c r="RUR19" s="375"/>
      <c r="RUS19" s="375"/>
      <c r="RUT19" s="376"/>
      <c r="RUU19" s="375"/>
      <c r="RUV19" s="376"/>
      <c r="RUW19" s="375"/>
      <c r="RUX19" s="375"/>
      <c r="RUY19" s="375"/>
      <c r="RUZ19" s="375"/>
      <c r="RVA19" s="376"/>
      <c r="RVB19" s="375"/>
      <c r="RVC19" s="376"/>
      <c r="RVD19" s="375"/>
      <c r="RVE19" s="375"/>
      <c r="RVF19" s="375"/>
      <c r="RVG19" s="375"/>
      <c r="RVH19" s="376"/>
      <c r="RVI19" s="375"/>
      <c r="RVJ19" s="376"/>
      <c r="RVK19" s="375"/>
      <c r="RVL19" s="375"/>
      <c r="RVM19" s="375"/>
      <c r="RVN19" s="375"/>
      <c r="RVO19" s="376"/>
      <c r="RVP19" s="375"/>
      <c r="RVQ19" s="376"/>
      <c r="RVR19" s="375"/>
      <c r="RVS19" s="375"/>
      <c r="RVT19" s="375"/>
      <c r="RVU19" s="375"/>
      <c r="RVV19" s="376"/>
      <c r="RVW19" s="375"/>
      <c r="RVX19" s="376"/>
      <c r="RVY19" s="375"/>
      <c r="RVZ19" s="375"/>
      <c r="RWA19" s="375"/>
      <c r="RWB19" s="375"/>
      <c r="RWC19" s="376"/>
      <c r="RWD19" s="375"/>
      <c r="RWE19" s="376"/>
      <c r="RWF19" s="375"/>
      <c r="RWG19" s="375"/>
      <c r="RWH19" s="375"/>
      <c r="RWI19" s="375"/>
      <c r="RWJ19" s="376"/>
      <c r="RWK19" s="375"/>
      <c r="RWL19" s="376"/>
      <c r="RWM19" s="375"/>
      <c r="RWN19" s="375"/>
      <c r="RWO19" s="375"/>
      <c r="RWP19" s="375"/>
      <c r="RWQ19" s="376"/>
      <c r="RWR19" s="375"/>
      <c r="RWS19" s="376"/>
      <c r="RWT19" s="375"/>
      <c r="RWU19" s="375"/>
      <c r="RWV19" s="375"/>
      <c r="RWW19" s="375"/>
      <c r="RWX19" s="376"/>
      <c r="RWY19" s="375"/>
      <c r="RWZ19" s="376"/>
      <c r="RXA19" s="375"/>
      <c r="RXB19" s="375"/>
      <c r="RXC19" s="375"/>
      <c r="RXD19" s="375"/>
      <c r="RXE19" s="376"/>
      <c r="RXF19" s="375"/>
      <c r="RXG19" s="376"/>
      <c r="RXH19" s="375"/>
      <c r="RXI19" s="375"/>
      <c r="RXJ19" s="375"/>
      <c r="RXK19" s="375"/>
      <c r="RXL19" s="376"/>
      <c r="RXM19" s="375"/>
      <c r="RXN19" s="376"/>
      <c r="RXO19" s="375"/>
      <c r="RXP19" s="375"/>
      <c r="RXQ19" s="375"/>
      <c r="RXR19" s="375"/>
      <c r="RXS19" s="376"/>
      <c r="RXT19" s="375"/>
      <c r="RXU19" s="376"/>
      <c r="RXV19" s="375"/>
      <c r="RXW19" s="375"/>
      <c r="RXX19" s="375"/>
      <c r="RXY19" s="375"/>
      <c r="RXZ19" s="376"/>
      <c r="RYA19" s="375"/>
      <c r="RYB19" s="376"/>
      <c r="RYC19" s="375"/>
      <c r="RYD19" s="375"/>
      <c r="RYE19" s="375"/>
      <c r="RYF19" s="375"/>
      <c r="RYG19" s="376"/>
      <c r="RYH19" s="375"/>
      <c r="RYI19" s="376"/>
      <c r="RYJ19" s="375"/>
      <c r="RYK19" s="375"/>
      <c r="RYL19" s="375"/>
      <c r="RYM19" s="375"/>
      <c r="RYN19" s="376"/>
      <c r="RYO19" s="375"/>
      <c r="RYP19" s="376"/>
      <c r="RYQ19" s="375"/>
      <c r="RYR19" s="375"/>
      <c r="RYS19" s="375"/>
      <c r="RYT19" s="375"/>
      <c r="RYU19" s="376"/>
      <c r="RYV19" s="375"/>
      <c r="RYW19" s="376"/>
      <c r="RYX19" s="375"/>
      <c r="RYY19" s="375"/>
      <c r="RYZ19" s="375"/>
      <c r="RZA19" s="375"/>
      <c r="RZB19" s="376"/>
      <c r="RZC19" s="375"/>
      <c r="RZD19" s="376"/>
      <c r="RZE19" s="375"/>
      <c r="RZF19" s="375"/>
      <c r="RZG19" s="375"/>
      <c r="RZH19" s="375"/>
      <c r="RZI19" s="376"/>
      <c r="RZJ19" s="375"/>
      <c r="RZK19" s="376"/>
      <c r="RZL19" s="375"/>
      <c r="RZM19" s="375"/>
      <c r="RZN19" s="375"/>
      <c r="RZO19" s="375"/>
      <c r="RZP19" s="376"/>
      <c r="RZQ19" s="375"/>
      <c r="RZR19" s="376"/>
      <c r="RZS19" s="375"/>
      <c r="RZT19" s="375"/>
      <c r="RZU19" s="375"/>
      <c r="RZV19" s="375"/>
      <c r="RZW19" s="376"/>
      <c r="RZX19" s="375"/>
      <c r="RZY19" s="376"/>
      <c r="RZZ19" s="375"/>
      <c r="SAA19" s="375"/>
      <c r="SAB19" s="375"/>
      <c r="SAC19" s="375"/>
      <c r="SAD19" s="376"/>
      <c r="SAE19" s="375"/>
      <c r="SAF19" s="376"/>
      <c r="SAG19" s="375"/>
      <c r="SAH19" s="375"/>
      <c r="SAI19" s="375"/>
      <c r="SAJ19" s="375"/>
      <c r="SAK19" s="376"/>
      <c r="SAL19" s="375"/>
      <c r="SAM19" s="376"/>
      <c r="SAN19" s="375"/>
      <c r="SAO19" s="375"/>
      <c r="SAP19" s="375"/>
      <c r="SAQ19" s="375"/>
      <c r="SAR19" s="376"/>
      <c r="SAS19" s="375"/>
      <c r="SAT19" s="376"/>
      <c r="SAU19" s="375"/>
      <c r="SAV19" s="375"/>
      <c r="SAW19" s="375"/>
      <c r="SAX19" s="375"/>
      <c r="SAY19" s="376"/>
      <c r="SAZ19" s="375"/>
      <c r="SBA19" s="376"/>
      <c r="SBB19" s="375"/>
      <c r="SBC19" s="375"/>
      <c r="SBD19" s="375"/>
      <c r="SBE19" s="375"/>
      <c r="SBF19" s="376"/>
      <c r="SBG19" s="375"/>
      <c r="SBH19" s="376"/>
      <c r="SBI19" s="375"/>
      <c r="SBJ19" s="375"/>
      <c r="SBK19" s="375"/>
      <c r="SBL19" s="375"/>
      <c r="SBM19" s="376"/>
      <c r="SBN19" s="375"/>
      <c r="SBO19" s="376"/>
      <c r="SBP19" s="375"/>
      <c r="SBQ19" s="375"/>
      <c r="SBR19" s="375"/>
      <c r="SBS19" s="375"/>
      <c r="SBT19" s="376"/>
      <c r="SBU19" s="375"/>
      <c r="SBV19" s="376"/>
      <c r="SBW19" s="375"/>
      <c r="SBX19" s="375"/>
      <c r="SBY19" s="375"/>
      <c r="SBZ19" s="375"/>
      <c r="SCA19" s="376"/>
      <c r="SCB19" s="375"/>
      <c r="SCC19" s="376"/>
      <c r="SCD19" s="375"/>
      <c r="SCE19" s="375"/>
      <c r="SCF19" s="375"/>
      <c r="SCG19" s="375"/>
      <c r="SCH19" s="376"/>
      <c r="SCI19" s="375"/>
      <c r="SCJ19" s="376"/>
      <c r="SCK19" s="375"/>
      <c r="SCL19" s="375"/>
      <c r="SCM19" s="375"/>
      <c r="SCN19" s="375"/>
      <c r="SCO19" s="376"/>
      <c r="SCP19" s="375"/>
      <c r="SCQ19" s="376"/>
      <c r="SCR19" s="375"/>
      <c r="SCS19" s="375"/>
      <c r="SCT19" s="375"/>
      <c r="SCU19" s="375"/>
      <c r="SCV19" s="376"/>
      <c r="SCW19" s="375"/>
      <c r="SCX19" s="376"/>
      <c r="SCY19" s="375"/>
      <c r="SCZ19" s="375"/>
      <c r="SDA19" s="375"/>
      <c r="SDB19" s="375"/>
      <c r="SDC19" s="376"/>
      <c r="SDD19" s="375"/>
      <c r="SDE19" s="376"/>
      <c r="SDF19" s="375"/>
      <c r="SDG19" s="375"/>
      <c r="SDH19" s="375"/>
      <c r="SDI19" s="375"/>
      <c r="SDJ19" s="376"/>
      <c r="SDK19" s="375"/>
      <c r="SDL19" s="376"/>
      <c r="SDM19" s="375"/>
      <c r="SDN19" s="375"/>
      <c r="SDO19" s="375"/>
      <c r="SDP19" s="375"/>
      <c r="SDQ19" s="376"/>
      <c r="SDR19" s="375"/>
      <c r="SDS19" s="376"/>
      <c r="SDT19" s="375"/>
      <c r="SDU19" s="375"/>
      <c r="SDV19" s="375"/>
      <c r="SDW19" s="375"/>
      <c r="SDX19" s="376"/>
      <c r="SDY19" s="375"/>
      <c r="SDZ19" s="376"/>
      <c r="SEA19" s="375"/>
      <c r="SEB19" s="375"/>
      <c r="SEC19" s="375"/>
      <c r="SED19" s="375"/>
      <c r="SEE19" s="376"/>
      <c r="SEF19" s="375"/>
      <c r="SEG19" s="376"/>
      <c r="SEH19" s="375"/>
      <c r="SEI19" s="375"/>
      <c r="SEJ19" s="375"/>
      <c r="SEK19" s="375"/>
      <c r="SEL19" s="376"/>
      <c r="SEM19" s="375"/>
      <c r="SEN19" s="376"/>
      <c r="SEO19" s="375"/>
      <c r="SEP19" s="375"/>
      <c r="SEQ19" s="375"/>
      <c r="SER19" s="375"/>
      <c r="SES19" s="376"/>
      <c r="SET19" s="375"/>
      <c r="SEU19" s="376"/>
      <c r="SEV19" s="375"/>
      <c r="SEW19" s="375"/>
      <c r="SEX19" s="375"/>
      <c r="SEY19" s="375"/>
      <c r="SEZ19" s="376"/>
      <c r="SFA19" s="375"/>
      <c r="SFB19" s="376"/>
      <c r="SFC19" s="375"/>
      <c r="SFD19" s="375"/>
      <c r="SFE19" s="375"/>
      <c r="SFF19" s="375"/>
      <c r="SFG19" s="376"/>
      <c r="SFH19" s="375"/>
      <c r="SFI19" s="376"/>
      <c r="SFJ19" s="375"/>
      <c r="SFK19" s="375"/>
      <c r="SFL19" s="375"/>
      <c r="SFM19" s="375"/>
      <c r="SFN19" s="376"/>
      <c r="SFO19" s="375"/>
      <c r="SFP19" s="376"/>
      <c r="SFQ19" s="375"/>
      <c r="SFR19" s="375"/>
      <c r="SFS19" s="375"/>
      <c r="SFT19" s="375"/>
      <c r="SFU19" s="376"/>
      <c r="SFV19" s="375"/>
      <c r="SFW19" s="376"/>
      <c r="SFX19" s="375"/>
      <c r="SFY19" s="375"/>
      <c r="SFZ19" s="375"/>
      <c r="SGA19" s="375"/>
      <c r="SGB19" s="376"/>
      <c r="SGC19" s="375"/>
      <c r="SGD19" s="376"/>
      <c r="SGE19" s="375"/>
      <c r="SGF19" s="375"/>
      <c r="SGG19" s="375"/>
      <c r="SGH19" s="375"/>
      <c r="SGI19" s="376"/>
      <c r="SGJ19" s="375"/>
      <c r="SGK19" s="376"/>
      <c r="SGL19" s="375"/>
      <c r="SGM19" s="375"/>
      <c r="SGN19" s="375"/>
      <c r="SGO19" s="375"/>
      <c r="SGP19" s="376"/>
      <c r="SGQ19" s="375"/>
      <c r="SGR19" s="376"/>
      <c r="SGS19" s="375"/>
      <c r="SGT19" s="375"/>
      <c r="SGU19" s="375"/>
      <c r="SGV19" s="375"/>
      <c r="SGW19" s="376"/>
      <c r="SGX19" s="375"/>
      <c r="SGY19" s="376"/>
      <c r="SGZ19" s="375"/>
      <c r="SHA19" s="375"/>
      <c r="SHB19" s="375"/>
      <c r="SHC19" s="375"/>
      <c r="SHD19" s="376"/>
      <c r="SHE19" s="375"/>
      <c r="SHF19" s="376"/>
      <c r="SHG19" s="375"/>
      <c r="SHH19" s="375"/>
      <c r="SHI19" s="375"/>
      <c r="SHJ19" s="375"/>
      <c r="SHK19" s="376"/>
      <c r="SHL19" s="375"/>
      <c r="SHM19" s="376"/>
      <c r="SHN19" s="375"/>
      <c r="SHO19" s="375"/>
      <c r="SHP19" s="375"/>
      <c r="SHQ19" s="375"/>
      <c r="SHR19" s="376"/>
      <c r="SHS19" s="375"/>
      <c r="SHT19" s="376"/>
      <c r="SHU19" s="375"/>
      <c r="SHV19" s="375"/>
      <c r="SHW19" s="375"/>
      <c r="SHX19" s="375"/>
      <c r="SHY19" s="376"/>
      <c r="SHZ19" s="375"/>
      <c r="SIA19" s="376"/>
      <c r="SIB19" s="375"/>
      <c r="SIC19" s="375"/>
      <c r="SID19" s="375"/>
      <c r="SIE19" s="375"/>
      <c r="SIF19" s="376"/>
      <c r="SIG19" s="375"/>
      <c r="SIH19" s="376"/>
      <c r="SII19" s="375"/>
      <c r="SIJ19" s="375"/>
      <c r="SIK19" s="375"/>
      <c r="SIL19" s="375"/>
      <c r="SIM19" s="376"/>
      <c r="SIN19" s="375"/>
      <c r="SIO19" s="376"/>
      <c r="SIP19" s="375"/>
      <c r="SIQ19" s="375"/>
      <c r="SIR19" s="375"/>
      <c r="SIS19" s="375"/>
      <c r="SIT19" s="376"/>
      <c r="SIU19" s="375"/>
      <c r="SIV19" s="376"/>
      <c r="SIW19" s="375"/>
      <c r="SIX19" s="375"/>
      <c r="SIY19" s="375"/>
      <c r="SIZ19" s="375"/>
      <c r="SJA19" s="376"/>
      <c r="SJB19" s="375"/>
      <c r="SJC19" s="376"/>
      <c r="SJD19" s="375"/>
      <c r="SJE19" s="375"/>
      <c r="SJF19" s="375"/>
      <c r="SJG19" s="375"/>
      <c r="SJH19" s="376"/>
      <c r="SJI19" s="375"/>
      <c r="SJJ19" s="376"/>
      <c r="SJK19" s="375"/>
      <c r="SJL19" s="375"/>
      <c r="SJM19" s="375"/>
      <c r="SJN19" s="375"/>
      <c r="SJO19" s="376"/>
      <c r="SJP19" s="375"/>
      <c r="SJQ19" s="376"/>
      <c r="SJR19" s="375"/>
      <c r="SJS19" s="375"/>
      <c r="SJT19" s="375"/>
      <c r="SJU19" s="375"/>
      <c r="SJV19" s="376"/>
      <c r="SJW19" s="375"/>
      <c r="SJX19" s="376"/>
      <c r="SJY19" s="375"/>
      <c r="SJZ19" s="375"/>
      <c r="SKA19" s="375"/>
      <c r="SKB19" s="375"/>
      <c r="SKC19" s="376"/>
      <c r="SKD19" s="375"/>
      <c r="SKE19" s="376"/>
      <c r="SKF19" s="375"/>
      <c r="SKG19" s="375"/>
      <c r="SKH19" s="375"/>
      <c r="SKI19" s="375"/>
      <c r="SKJ19" s="376"/>
      <c r="SKK19" s="375"/>
      <c r="SKL19" s="376"/>
      <c r="SKM19" s="375"/>
      <c r="SKN19" s="375"/>
      <c r="SKO19" s="375"/>
      <c r="SKP19" s="375"/>
      <c r="SKQ19" s="376"/>
      <c r="SKR19" s="375"/>
      <c r="SKS19" s="376"/>
      <c r="SKT19" s="375"/>
      <c r="SKU19" s="375"/>
      <c r="SKV19" s="375"/>
      <c r="SKW19" s="375"/>
      <c r="SKX19" s="376"/>
      <c r="SKY19" s="375"/>
      <c r="SKZ19" s="376"/>
      <c r="SLA19" s="375"/>
      <c r="SLB19" s="375"/>
      <c r="SLC19" s="375"/>
      <c r="SLD19" s="375"/>
      <c r="SLE19" s="376"/>
      <c r="SLF19" s="375"/>
      <c r="SLG19" s="376"/>
      <c r="SLH19" s="375"/>
      <c r="SLI19" s="375"/>
      <c r="SLJ19" s="375"/>
      <c r="SLK19" s="375"/>
      <c r="SLL19" s="376"/>
      <c r="SLM19" s="375"/>
      <c r="SLN19" s="376"/>
      <c r="SLO19" s="375"/>
      <c r="SLP19" s="375"/>
      <c r="SLQ19" s="375"/>
      <c r="SLR19" s="375"/>
      <c r="SLS19" s="376"/>
      <c r="SLT19" s="375"/>
      <c r="SLU19" s="376"/>
      <c r="SLV19" s="375"/>
      <c r="SLW19" s="375"/>
      <c r="SLX19" s="375"/>
      <c r="SLY19" s="375"/>
      <c r="SLZ19" s="376"/>
      <c r="SMA19" s="375"/>
      <c r="SMB19" s="376"/>
      <c r="SMC19" s="375"/>
      <c r="SMD19" s="375"/>
      <c r="SME19" s="375"/>
      <c r="SMF19" s="375"/>
      <c r="SMG19" s="376"/>
      <c r="SMH19" s="375"/>
      <c r="SMI19" s="376"/>
      <c r="SMJ19" s="375"/>
      <c r="SMK19" s="375"/>
      <c r="SML19" s="375"/>
      <c r="SMM19" s="375"/>
      <c r="SMN19" s="376"/>
      <c r="SMO19" s="375"/>
      <c r="SMP19" s="376"/>
      <c r="SMQ19" s="375"/>
      <c r="SMR19" s="375"/>
      <c r="SMS19" s="375"/>
      <c r="SMT19" s="375"/>
      <c r="SMU19" s="376"/>
      <c r="SMV19" s="375"/>
      <c r="SMW19" s="376"/>
      <c r="SMX19" s="375"/>
      <c r="SMY19" s="375"/>
      <c r="SMZ19" s="375"/>
      <c r="SNA19" s="375"/>
      <c r="SNB19" s="376"/>
      <c r="SNC19" s="375"/>
      <c r="SND19" s="376"/>
      <c r="SNE19" s="375"/>
      <c r="SNF19" s="375"/>
      <c r="SNG19" s="375"/>
      <c r="SNH19" s="375"/>
      <c r="SNI19" s="376"/>
      <c r="SNJ19" s="375"/>
      <c r="SNK19" s="376"/>
      <c r="SNL19" s="375"/>
      <c r="SNM19" s="375"/>
      <c r="SNN19" s="375"/>
      <c r="SNO19" s="375"/>
      <c r="SNP19" s="376"/>
      <c r="SNQ19" s="375"/>
      <c r="SNR19" s="376"/>
      <c r="SNS19" s="375"/>
      <c r="SNT19" s="375"/>
      <c r="SNU19" s="375"/>
      <c r="SNV19" s="375"/>
      <c r="SNW19" s="376"/>
      <c r="SNX19" s="375"/>
      <c r="SNY19" s="376"/>
      <c r="SNZ19" s="375"/>
      <c r="SOA19" s="375"/>
      <c r="SOB19" s="375"/>
      <c r="SOC19" s="375"/>
      <c r="SOD19" s="376"/>
      <c r="SOE19" s="375"/>
      <c r="SOF19" s="376"/>
      <c r="SOG19" s="375"/>
      <c r="SOH19" s="375"/>
      <c r="SOI19" s="375"/>
      <c r="SOJ19" s="375"/>
      <c r="SOK19" s="376"/>
      <c r="SOL19" s="375"/>
      <c r="SOM19" s="376"/>
      <c r="SON19" s="375"/>
      <c r="SOO19" s="375"/>
      <c r="SOP19" s="375"/>
      <c r="SOQ19" s="375"/>
      <c r="SOR19" s="376"/>
      <c r="SOS19" s="375"/>
      <c r="SOT19" s="376"/>
      <c r="SOU19" s="375"/>
      <c r="SOV19" s="375"/>
      <c r="SOW19" s="375"/>
      <c r="SOX19" s="375"/>
      <c r="SOY19" s="376"/>
      <c r="SOZ19" s="375"/>
      <c r="SPA19" s="376"/>
      <c r="SPB19" s="375"/>
      <c r="SPC19" s="375"/>
      <c r="SPD19" s="375"/>
      <c r="SPE19" s="375"/>
      <c r="SPF19" s="376"/>
      <c r="SPG19" s="375"/>
      <c r="SPH19" s="376"/>
      <c r="SPI19" s="375"/>
      <c r="SPJ19" s="375"/>
      <c r="SPK19" s="375"/>
      <c r="SPL19" s="375"/>
      <c r="SPM19" s="376"/>
      <c r="SPN19" s="375"/>
      <c r="SPO19" s="376"/>
      <c r="SPP19" s="375"/>
      <c r="SPQ19" s="375"/>
      <c r="SPR19" s="375"/>
      <c r="SPS19" s="375"/>
      <c r="SPT19" s="376"/>
      <c r="SPU19" s="375"/>
      <c r="SPV19" s="376"/>
      <c r="SPW19" s="375"/>
      <c r="SPX19" s="375"/>
      <c r="SPY19" s="375"/>
      <c r="SPZ19" s="375"/>
      <c r="SQA19" s="376"/>
      <c r="SQB19" s="375"/>
      <c r="SQC19" s="376"/>
      <c r="SQD19" s="375"/>
      <c r="SQE19" s="375"/>
      <c r="SQF19" s="375"/>
      <c r="SQG19" s="375"/>
      <c r="SQH19" s="376"/>
      <c r="SQI19" s="375"/>
      <c r="SQJ19" s="376"/>
      <c r="SQK19" s="375"/>
      <c r="SQL19" s="375"/>
      <c r="SQM19" s="375"/>
      <c r="SQN19" s="375"/>
      <c r="SQO19" s="376"/>
      <c r="SQP19" s="375"/>
      <c r="SQQ19" s="376"/>
      <c r="SQR19" s="375"/>
      <c r="SQS19" s="375"/>
      <c r="SQT19" s="375"/>
      <c r="SQU19" s="375"/>
      <c r="SQV19" s="376"/>
      <c r="SQW19" s="375"/>
      <c r="SQX19" s="376"/>
      <c r="SQY19" s="375"/>
      <c r="SQZ19" s="375"/>
      <c r="SRA19" s="375"/>
      <c r="SRB19" s="375"/>
      <c r="SRC19" s="376"/>
      <c r="SRD19" s="375"/>
      <c r="SRE19" s="376"/>
      <c r="SRF19" s="375"/>
      <c r="SRG19" s="375"/>
      <c r="SRH19" s="375"/>
      <c r="SRI19" s="375"/>
      <c r="SRJ19" s="376"/>
      <c r="SRK19" s="375"/>
      <c r="SRL19" s="376"/>
      <c r="SRM19" s="375"/>
      <c r="SRN19" s="375"/>
      <c r="SRO19" s="375"/>
      <c r="SRP19" s="375"/>
      <c r="SRQ19" s="376"/>
      <c r="SRR19" s="375"/>
      <c r="SRS19" s="376"/>
      <c r="SRT19" s="375"/>
      <c r="SRU19" s="375"/>
      <c r="SRV19" s="375"/>
      <c r="SRW19" s="375"/>
      <c r="SRX19" s="376"/>
      <c r="SRY19" s="375"/>
      <c r="SRZ19" s="376"/>
      <c r="SSA19" s="375"/>
      <c r="SSB19" s="375"/>
      <c r="SSC19" s="375"/>
      <c r="SSD19" s="375"/>
      <c r="SSE19" s="376"/>
      <c r="SSF19" s="375"/>
      <c r="SSG19" s="376"/>
      <c r="SSH19" s="375"/>
      <c r="SSI19" s="375"/>
      <c r="SSJ19" s="375"/>
      <c r="SSK19" s="375"/>
      <c r="SSL19" s="376"/>
      <c r="SSM19" s="375"/>
      <c r="SSN19" s="376"/>
      <c r="SSO19" s="375"/>
      <c r="SSP19" s="375"/>
      <c r="SSQ19" s="375"/>
      <c r="SSR19" s="375"/>
      <c r="SSS19" s="376"/>
      <c r="SST19" s="375"/>
      <c r="SSU19" s="376"/>
      <c r="SSV19" s="375"/>
      <c r="SSW19" s="375"/>
      <c r="SSX19" s="375"/>
      <c r="SSY19" s="375"/>
      <c r="SSZ19" s="376"/>
      <c r="STA19" s="375"/>
      <c r="STB19" s="376"/>
      <c r="STC19" s="375"/>
      <c r="STD19" s="375"/>
      <c r="STE19" s="375"/>
      <c r="STF19" s="375"/>
      <c r="STG19" s="376"/>
      <c r="STH19" s="375"/>
      <c r="STI19" s="376"/>
      <c r="STJ19" s="375"/>
      <c r="STK19" s="375"/>
      <c r="STL19" s="375"/>
      <c r="STM19" s="375"/>
      <c r="STN19" s="376"/>
      <c r="STO19" s="375"/>
      <c r="STP19" s="376"/>
      <c r="STQ19" s="375"/>
      <c r="STR19" s="375"/>
      <c r="STS19" s="375"/>
      <c r="STT19" s="375"/>
      <c r="STU19" s="376"/>
      <c r="STV19" s="375"/>
      <c r="STW19" s="376"/>
      <c r="STX19" s="375"/>
      <c r="STY19" s="375"/>
      <c r="STZ19" s="375"/>
      <c r="SUA19" s="375"/>
      <c r="SUB19" s="376"/>
      <c r="SUC19" s="375"/>
      <c r="SUD19" s="376"/>
      <c r="SUE19" s="375"/>
      <c r="SUF19" s="375"/>
      <c r="SUG19" s="375"/>
      <c r="SUH19" s="375"/>
      <c r="SUI19" s="376"/>
      <c r="SUJ19" s="375"/>
      <c r="SUK19" s="376"/>
      <c r="SUL19" s="375"/>
      <c r="SUM19" s="375"/>
      <c r="SUN19" s="375"/>
      <c r="SUO19" s="375"/>
      <c r="SUP19" s="376"/>
      <c r="SUQ19" s="375"/>
      <c r="SUR19" s="376"/>
      <c r="SUS19" s="375"/>
      <c r="SUT19" s="375"/>
      <c r="SUU19" s="375"/>
      <c r="SUV19" s="375"/>
      <c r="SUW19" s="376"/>
      <c r="SUX19" s="375"/>
      <c r="SUY19" s="376"/>
      <c r="SUZ19" s="375"/>
      <c r="SVA19" s="375"/>
      <c r="SVB19" s="375"/>
      <c r="SVC19" s="375"/>
      <c r="SVD19" s="376"/>
      <c r="SVE19" s="375"/>
      <c r="SVF19" s="376"/>
      <c r="SVG19" s="375"/>
      <c r="SVH19" s="375"/>
      <c r="SVI19" s="375"/>
      <c r="SVJ19" s="375"/>
      <c r="SVK19" s="376"/>
      <c r="SVL19" s="375"/>
      <c r="SVM19" s="376"/>
      <c r="SVN19" s="375"/>
      <c r="SVO19" s="375"/>
      <c r="SVP19" s="375"/>
      <c r="SVQ19" s="375"/>
      <c r="SVR19" s="376"/>
      <c r="SVS19" s="375"/>
      <c r="SVT19" s="376"/>
      <c r="SVU19" s="375"/>
      <c r="SVV19" s="375"/>
      <c r="SVW19" s="375"/>
      <c r="SVX19" s="375"/>
      <c r="SVY19" s="376"/>
      <c r="SVZ19" s="375"/>
      <c r="SWA19" s="376"/>
      <c r="SWB19" s="375"/>
      <c r="SWC19" s="375"/>
      <c r="SWD19" s="375"/>
      <c r="SWE19" s="375"/>
      <c r="SWF19" s="376"/>
      <c r="SWG19" s="375"/>
      <c r="SWH19" s="376"/>
      <c r="SWI19" s="375"/>
      <c r="SWJ19" s="375"/>
      <c r="SWK19" s="375"/>
      <c r="SWL19" s="375"/>
      <c r="SWM19" s="376"/>
      <c r="SWN19" s="375"/>
      <c r="SWO19" s="376"/>
      <c r="SWP19" s="375"/>
      <c r="SWQ19" s="375"/>
      <c r="SWR19" s="375"/>
      <c r="SWS19" s="375"/>
      <c r="SWT19" s="376"/>
      <c r="SWU19" s="375"/>
      <c r="SWV19" s="376"/>
      <c r="SWW19" s="375"/>
      <c r="SWX19" s="375"/>
      <c r="SWY19" s="375"/>
      <c r="SWZ19" s="375"/>
      <c r="SXA19" s="376"/>
      <c r="SXB19" s="375"/>
      <c r="SXC19" s="376"/>
      <c r="SXD19" s="375"/>
      <c r="SXE19" s="375"/>
      <c r="SXF19" s="375"/>
      <c r="SXG19" s="375"/>
      <c r="SXH19" s="376"/>
      <c r="SXI19" s="375"/>
      <c r="SXJ19" s="376"/>
      <c r="SXK19" s="375"/>
      <c r="SXL19" s="375"/>
      <c r="SXM19" s="375"/>
      <c r="SXN19" s="375"/>
      <c r="SXO19" s="376"/>
      <c r="SXP19" s="375"/>
      <c r="SXQ19" s="376"/>
      <c r="SXR19" s="375"/>
      <c r="SXS19" s="375"/>
      <c r="SXT19" s="375"/>
      <c r="SXU19" s="375"/>
      <c r="SXV19" s="376"/>
      <c r="SXW19" s="375"/>
      <c r="SXX19" s="376"/>
      <c r="SXY19" s="375"/>
      <c r="SXZ19" s="375"/>
      <c r="SYA19" s="375"/>
      <c r="SYB19" s="375"/>
      <c r="SYC19" s="376"/>
      <c r="SYD19" s="375"/>
      <c r="SYE19" s="376"/>
      <c r="SYF19" s="375"/>
      <c r="SYG19" s="375"/>
      <c r="SYH19" s="375"/>
      <c r="SYI19" s="375"/>
      <c r="SYJ19" s="376"/>
      <c r="SYK19" s="375"/>
      <c r="SYL19" s="376"/>
      <c r="SYM19" s="375"/>
      <c r="SYN19" s="375"/>
      <c r="SYO19" s="375"/>
      <c r="SYP19" s="375"/>
      <c r="SYQ19" s="376"/>
      <c r="SYR19" s="375"/>
      <c r="SYS19" s="376"/>
      <c r="SYT19" s="375"/>
      <c r="SYU19" s="375"/>
      <c r="SYV19" s="375"/>
      <c r="SYW19" s="375"/>
      <c r="SYX19" s="376"/>
      <c r="SYY19" s="375"/>
      <c r="SYZ19" s="376"/>
      <c r="SZA19" s="375"/>
      <c r="SZB19" s="375"/>
      <c r="SZC19" s="375"/>
      <c r="SZD19" s="375"/>
      <c r="SZE19" s="376"/>
      <c r="SZF19" s="375"/>
      <c r="SZG19" s="376"/>
      <c r="SZH19" s="375"/>
      <c r="SZI19" s="375"/>
      <c r="SZJ19" s="375"/>
      <c r="SZK19" s="375"/>
      <c r="SZL19" s="376"/>
      <c r="SZM19" s="375"/>
      <c r="SZN19" s="376"/>
      <c r="SZO19" s="375"/>
      <c r="SZP19" s="375"/>
      <c r="SZQ19" s="375"/>
      <c r="SZR19" s="375"/>
      <c r="SZS19" s="376"/>
      <c r="SZT19" s="375"/>
      <c r="SZU19" s="376"/>
      <c r="SZV19" s="375"/>
      <c r="SZW19" s="375"/>
      <c r="SZX19" s="375"/>
      <c r="SZY19" s="375"/>
      <c r="SZZ19" s="376"/>
      <c r="TAA19" s="375"/>
      <c r="TAB19" s="376"/>
      <c r="TAC19" s="375"/>
      <c r="TAD19" s="375"/>
      <c r="TAE19" s="375"/>
      <c r="TAF19" s="375"/>
      <c r="TAG19" s="376"/>
      <c r="TAH19" s="375"/>
      <c r="TAI19" s="376"/>
      <c r="TAJ19" s="375"/>
      <c r="TAK19" s="375"/>
      <c r="TAL19" s="375"/>
      <c r="TAM19" s="375"/>
      <c r="TAN19" s="376"/>
      <c r="TAO19" s="375"/>
      <c r="TAP19" s="376"/>
      <c r="TAQ19" s="375"/>
      <c r="TAR19" s="375"/>
      <c r="TAS19" s="375"/>
      <c r="TAT19" s="375"/>
      <c r="TAU19" s="376"/>
      <c r="TAV19" s="375"/>
      <c r="TAW19" s="376"/>
      <c r="TAX19" s="375"/>
      <c r="TAY19" s="375"/>
      <c r="TAZ19" s="375"/>
      <c r="TBA19" s="375"/>
      <c r="TBB19" s="376"/>
      <c r="TBC19" s="375"/>
      <c r="TBD19" s="376"/>
      <c r="TBE19" s="375"/>
      <c r="TBF19" s="375"/>
      <c r="TBG19" s="375"/>
      <c r="TBH19" s="375"/>
      <c r="TBI19" s="376"/>
      <c r="TBJ19" s="375"/>
      <c r="TBK19" s="376"/>
      <c r="TBL19" s="375"/>
      <c r="TBM19" s="375"/>
      <c r="TBN19" s="375"/>
      <c r="TBO19" s="375"/>
      <c r="TBP19" s="376"/>
      <c r="TBQ19" s="375"/>
      <c r="TBR19" s="376"/>
      <c r="TBS19" s="375"/>
      <c r="TBT19" s="375"/>
      <c r="TBU19" s="375"/>
      <c r="TBV19" s="375"/>
      <c r="TBW19" s="376"/>
      <c r="TBX19" s="375"/>
      <c r="TBY19" s="376"/>
      <c r="TBZ19" s="375"/>
      <c r="TCA19" s="375"/>
      <c r="TCB19" s="375"/>
      <c r="TCC19" s="375"/>
      <c r="TCD19" s="376"/>
      <c r="TCE19" s="375"/>
      <c r="TCF19" s="376"/>
      <c r="TCG19" s="375"/>
      <c r="TCH19" s="375"/>
      <c r="TCI19" s="375"/>
      <c r="TCJ19" s="375"/>
      <c r="TCK19" s="376"/>
      <c r="TCL19" s="375"/>
      <c r="TCM19" s="376"/>
      <c r="TCN19" s="375"/>
      <c r="TCO19" s="375"/>
      <c r="TCP19" s="375"/>
      <c r="TCQ19" s="375"/>
      <c r="TCR19" s="376"/>
      <c r="TCS19" s="375"/>
      <c r="TCT19" s="376"/>
      <c r="TCU19" s="375"/>
      <c r="TCV19" s="375"/>
      <c r="TCW19" s="375"/>
      <c r="TCX19" s="375"/>
      <c r="TCY19" s="376"/>
      <c r="TCZ19" s="375"/>
      <c r="TDA19" s="376"/>
      <c r="TDB19" s="375"/>
      <c r="TDC19" s="375"/>
      <c r="TDD19" s="375"/>
      <c r="TDE19" s="375"/>
      <c r="TDF19" s="376"/>
      <c r="TDG19" s="375"/>
      <c r="TDH19" s="376"/>
      <c r="TDI19" s="375"/>
      <c r="TDJ19" s="375"/>
      <c r="TDK19" s="375"/>
      <c r="TDL19" s="375"/>
      <c r="TDM19" s="376"/>
      <c r="TDN19" s="375"/>
      <c r="TDO19" s="376"/>
      <c r="TDP19" s="375"/>
      <c r="TDQ19" s="375"/>
      <c r="TDR19" s="375"/>
      <c r="TDS19" s="375"/>
      <c r="TDT19" s="376"/>
      <c r="TDU19" s="375"/>
      <c r="TDV19" s="376"/>
      <c r="TDW19" s="375"/>
      <c r="TDX19" s="375"/>
      <c r="TDY19" s="375"/>
      <c r="TDZ19" s="375"/>
      <c r="TEA19" s="376"/>
      <c r="TEB19" s="375"/>
      <c r="TEC19" s="376"/>
      <c r="TED19" s="375"/>
      <c r="TEE19" s="375"/>
      <c r="TEF19" s="375"/>
      <c r="TEG19" s="375"/>
      <c r="TEH19" s="376"/>
      <c r="TEI19" s="375"/>
      <c r="TEJ19" s="376"/>
      <c r="TEK19" s="375"/>
      <c r="TEL19" s="375"/>
      <c r="TEM19" s="375"/>
      <c r="TEN19" s="375"/>
      <c r="TEO19" s="376"/>
      <c r="TEP19" s="375"/>
      <c r="TEQ19" s="376"/>
      <c r="TER19" s="375"/>
      <c r="TES19" s="375"/>
      <c r="TET19" s="375"/>
      <c r="TEU19" s="375"/>
      <c r="TEV19" s="376"/>
      <c r="TEW19" s="375"/>
      <c r="TEX19" s="376"/>
      <c r="TEY19" s="375"/>
      <c r="TEZ19" s="375"/>
      <c r="TFA19" s="375"/>
      <c r="TFB19" s="375"/>
      <c r="TFC19" s="376"/>
      <c r="TFD19" s="375"/>
      <c r="TFE19" s="376"/>
      <c r="TFF19" s="375"/>
      <c r="TFG19" s="375"/>
      <c r="TFH19" s="375"/>
      <c r="TFI19" s="375"/>
      <c r="TFJ19" s="376"/>
      <c r="TFK19" s="375"/>
      <c r="TFL19" s="376"/>
      <c r="TFM19" s="375"/>
      <c r="TFN19" s="375"/>
      <c r="TFO19" s="375"/>
      <c r="TFP19" s="375"/>
      <c r="TFQ19" s="376"/>
      <c r="TFR19" s="375"/>
      <c r="TFS19" s="376"/>
      <c r="TFT19" s="375"/>
      <c r="TFU19" s="375"/>
      <c r="TFV19" s="375"/>
      <c r="TFW19" s="375"/>
      <c r="TFX19" s="376"/>
      <c r="TFY19" s="375"/>
      <c r="TFZ19" s="376"/>
      <c r="TGA19" s="375"/>
      <c r="TGB19" s="375"/>
      <c r="TGC19" s="375"/>
      <c r="TGD19" s="375"/>
      <c r="TGE19" s="376"/>
      <c r="TGF19" s="375"/>
      <c r="TGG19" s="376"/>
      <c r="TGH19" s="375"/>
      <c r="TGI19" s="375"/>
      <c r="TGJ19" s="375"/>
      <c r="TGK19" s="375"/>
      <c r="TGL19" s="376"/>
      <c r="TGM19" s="375"/>
      <c r="TGN19" s="376"/>
      <c r="TGO19" s="375"/>
      <c r="TGP19" s="375"/>
      <c r="TGQ19" s="375"/>
      <c r="TGR19" s="375"/>
      <c r="TGS19" s="376"/>
      <c r="TGT19" s="375"/>
      <c r="TGU19" s="376"/>
      <c r="TGV19" s="375"/>
      <c r="TGW19" s="375"/>
      <c r="TGX19" s="375"/>
      <c r="TGY19" s="375"/>
      <c r="TGZ19" s="376"/>
      <c r="THA19" s="375"/>
      <c r="THB19" s="376"/>
      <c r="THC19" s="375"/>
      <c r="THD19" s="375"/>
      <c r="THE19" s="375"/>
      <c r="THF19" s="375"/>
      <c r="THG19" s="376"/>
      <c r="THH19" s="375"/>
      <c r="THI19" s="376"/>
      <c r="THJ19" s="375"/>
      <c r="THK19" s="375"/>
      <c r="THL19" s="375"/>
      <c r="THM19" s="375"/>
      <c r="THN19" s="376"/>
      <c r="THO19" s="375"/>
      <c r="THP19" s="376"/>
      <c r="THQ19" s="375"/>
      <c r="THR19" s="375"/>
      <c r="THS19" s="375"/>
      <c r="THT19" s="375"/>
      <c r="THU19" s="376"/>
      <c r="THV19" s="375"/>
      <c r="THW19" s="376"/>
      <c r="THX19" s="375"/>
      <c r="THY19" s="375"/>
      <c r="THZ19" s="375"/>
      <c r="TIA19" s="375"/>
      <c r="TIB19" s="376"/>
      <c r="TIC19" s="375"/>
      <c r="TID19" s="376"/>
      <c r="TIE19" s="375"/>
      <c r="TIF19" s="375"/>
      <c r="TIG19" s="375"/>
      <c r="TIH19" s="375"/>
      <c r="TII19" s="376"/>
      <c r="TIJ19" s="375"/>
      <c r="TIK19" s="376"/>
      <c r="TIL19" s="375"/>
      <c r="TIM19" s="375"/>
      <c r="TIN19" s="375"/>
      <c r="TIO19" s="375"/>
      <c r="TIP19" s="376"/>
      <c r="TIQ19" s="375"/>
      <c r="TIR19" s="376"/>
      <c r="TIS19" s="375"/>
      <c r="TIT19" s="375"/>
      <c r="TIU19" s="375"/>
      <c r="TIV19" s="375"/>
      <c r="TIW19" s="376"/>
      <c r="TIX19" s="375"/>
      <c r="TIY19" s="376"/>
      <c r="TIZ19" s="375"/>
      <c r="TJA19" s="375"/>
      <c r="TJB19" s="375"/>
      <c r="TJC19" s="375"/>
      <c r="TJD19" s="376"/>
      <c r="TJE19" s="375"/>
      <c r="TJF19" s="376"/>
      <c r="TJG19" s="375"/>
      <c r="TJH19" s="375"/>
      <c r="TJI19" s="375"/>
      <c r="TJJ19" s="375"/>
      <c r="TJK19" s="376"/>
      <c r="TJL19" s="375"/>
      <c r="TJM19" s="376"/>
      <c r="TJN19" s="375"/>
      <c r="TJO19" s="375"/>
      <c r="TJP19" s="375"/>
      <c r="TJQ19" s="375"/>
      <c r="TJR19" s="376"/>
      <c r="TJS19" s="375"/>
      <c r="TJT19" s="376"/>
      <c r="TJU19" s="375"/>
      <c r="TJV19" s="375"/>
      <c r="TJW19" s="375"/>
      <c r="TJX19" s="375"/>
      <c r="TJY19" s="376"/>
      <c r="TJZ19" s="375"/>
      <c r="TKA19" s="376"/>
      <c r="TKB19" s="375"/>
      <c r="TKC19" s="375"/>
      <c r="TKD19" s="375"/>
      <c r="TKE19" s="375"/>
      <c r="TKF19" s="376"/>
      <c r="TKG19" s="375"/>
      <c r="TKH19" s="376"/>
      <c r="TKI19" s="375"/>
      <c r="TKJ19" s="375"/>
      <c r="TKK19" s="375"/>
      <c r="TKL19" s="375"/>
      <c r="TKM19" s="376"/>
      <c r="TKN19" s="375"/>
      <c r="TKO19" s="376"/>
      <c r="TKP19" s="375"/>
      <c r="TKQ19" s="375"/>
      <c r="TKR19" s="375"/>
      <c r="TKS19" s="375"/>
      <c r="TKT19" s="376"/>
      <c r="TKU19" s="375"/>
      <c r="TKV19" s="376"/>
      <c r="TKW19" s="375"/>
      <c r="TKX19" s="375"/>
      <c r="TKY19" s="375"/>
      <c r="TKZ19" s="375"/>
      <c r="TLA19" s="376"/>
      <c r="TLB19" s="375"/>
      <c r="TLC19" s="376"/>
      <c r="TLD19" s="375"/>
      <c r="TLE19" s="375"/>
      <c r="TLF19" s="375"/>
      <c r="TLG19" s="375"/>
      <c r="TLH19" s="376"/>
      <c r="TLI19" s="375"/>
      <c r="TLJ19" s="376"/>
      <c r="TLK19" s="375"/>
      <c r="TLL19" s="375"/>
      <c r="TLM19" s="375"/>
      <c r="TLN19" s="375"/>
      <c r="TLO19" s="376"/>
      <c r="TLP19" s="375"/>
      <c r="TLQ19" s="376"/>
      <c r="TLR19" s="375"/>
      <c r="TLS19" s="375"/>
      <c r="TLT19" s="375"/>
      <c r="TLU19" s="375"/>
      <c r="TLV19" s="376"/>
      <c r="TLW19" s="375"/>
      <c r="TLX19" s="376"/>
      <c r="TLY19" s="375"/>
      <c r="TLZ19" s="375"/>
      <c r="TMA19" s="375"/>
      <c r="TMB19" s="375"/>
      <c r="TMC19" s="376"/>
      <c r="TMD19" s="375"/>
      <c r="TME19" s="376"/>
      <c r="TMF19" s="375"/>
      <c r="TMG19" s="375"/>
      <c r="TMH19" s="375"/>
      <c r="TMI19" s="375"/>
      <c r="TMJ19" s="376"/>
      <c r="TMK19" s="375"/>
      <c r="TML19" s="376"/>
      <c r="TMM19" s="375"/>
      <c r="TMN19" s="375"/>
      <c r="TMO19" s="375"/>
      <c r="TMP19" s="375"/>
      <c r="TMQ19" s="376"/>
      <c r="TMR19" s="375"/>
      <c r="TMS19" s="376"/>
      <c r="TMT19" s="375"/>
      <c r="TMU19" s="375"/>
      <c r="TMV19" s="375"/>
      <c r="TMW19" s="375"/>
      <c r="TMX19" s="376"/>
      <c r="TMY19" s="375"/>
      <c r="TMZ19" s="376"/>
      <c r="TNA19" s="375"/>
      <c r="TNB19" s="375"/>
      <c r="TNC19" s="375"/>
      <c r="TND19" s="375"/>
      <c r="TNE19" s="376"/>
      <c r="TNF19" s="375"/>
      <c r="TNG19" s="376"/>
      <c r="TNH19" s="375"/>
      <c r="TNI19" s="375"/>
      <c r="TNJ19" s="375"/>
      <c r="TNK19" s="375"/>
      <c r="TNL19" s="376"/>
      <c r="TNM19" s="375"/>
      <c r="TNN19" s="376"/>
      <c r="TNO19" s="375"/>
      <c r="TNP19" s="375"/>
      <c r="TNQ19" s="375"/>
      <c r="TNR19" s="375"/>
      <c r="TNS19" s="376"/>
      <c r="TNT19" s="375"/>
      <c r="TNU19" s="376"/>
      <c r="TNV19" s="375"/>
      <c r="TNW19" s="375"/>
      <c r="TNX19" s="375"/>
      <c r="TNY19" s="375"/>
      <c r="TNZ19" s="376"/>
      <c r="TOA19" s="375"/>
      <c r="TOB19" s="376"/>
      <c r="TOC19" s="375"/>
      <c r="TOD19" s="375"/>
      <c r="TOE19" s="375"/>
      <c r="TOF19" s="375"/>
      <c r="TOG19" s="376"/>
      <c r="TOH19" s="375"/>
      <c r="TOI19" s="376"/>
      <c r="TOJ19" s="375"/>
      <c r="TOK19" s="375"/>
      <c r="TOL19" s="375"/>
      <c r="TOM19" s="375"/>
      <c r="TON19" s="376"/>
      <c r="TOO19" s="375"/>
      <c r="TOP19" s="376"/>
      <c r="TOQ19" s="375"/>
      <c r="TOR19" s="375"/>
      <c r="TOS19" s="375"/>
      <c r="TOT19" s="375"/>
      <c r="TOU19" s="376"/>
      <c r="TOV19" s="375"/>
      <c r="TOW19" s="376"/>
      <c r="TOX19" s="375"/>
      <c r="TOY19" s="375"/>
      <c r="TOZ19" s="375"/>
      <c r="TPA19" s="375"/>
      <c r="TPB19" s="376"/>
      <c r="TPC19" s="375"/>
      <c r="TPD19" s="376"/>
      <c r="TPE19" s="375"/>
      <c r="TPF19" s="375"/>
      <c r="TPG19" s="375"/>
      <c r="TPH19" s="375"/>
      <c r="TPI19" s="376"/>
      <c r="TPJ19" s="375"/>
      <c r="TPK19" s="376"/>
      <c r="TPL19" s="375"/>
      <c r="TPM19" s="375"/>
      <c r="TPN19" s="375"/>
      <c r="TPO19" s="375"/>
      <c r="TPP19" s="376"/>
      <c r="TPQ19" s="375"/>
      <c r="TPR19" s="376"/>
      <c r="TPS19" s="375"/>
      <c r="TPT19" s="375"/>
      <c r="TPU19" s="375"/>
      <c r="TPV19" s="375"/>
      <c r="TPW19" s="376"/>
      <c r="TPX19" s="375"/>
      <c r="TPY19" s="376"/>
      <c r="TPZ19" s="375"/>
      <c r="TQA19" s="375"/>
      <c r="TQB19" s="375"/>
      <c r="TQC19" s="375"/>
      <c r="TQD19" s="376"/>
      <c r="TQE19" s="375"/>
      <c r="TQF19" s="376"/>
      <c r="TQG19" s="375"/>
      <c r="TQH19" s="375"/>
      <c r="TQI19" s="375"/>
      <c r="TQJ19" s="375"/>
      <c r="TQK19" s="376"/>
      <c r="TQL19" s="375"/>
      <c r="TQM19" s="376"/>
      <c r="TQN19" s="375"/>
      <c r="TQO19" s="375"/>
      <c r="TQP19" s="375"/>
      <c r="TQQ19" s="375"/>
      <c r="TQR19" s="376"/>
      <c r="TQS19" s="375"/>
      <c r="TQT19" s="376"/>
      <c r="TQU19" s="375"/>
      <c r="TQV19" s="375"/>
      <c r="TQW19" s="375"/>
      <c r="TQX19" s="375"/>
      <c r="TQY19" s="376"/>
      <c r="TQZ19" s="375"/>
      <c r="TRA19" s="376"/>
      <c r="TRB19" s="375"/>
      <c r="TRC19" s="375"/>
      <c r="TRD19" s="375"/>
      <c r="TRE19" s="375"/>
      <c r="TRF19" s="376"/>
      <c r="TRG19" s="375"/>
      <c r="TRH19" s="376"/>
      <c r="TRI19" s="375"/>
      <c r="TRJ19" s="375"/>
      <c r="TRK19" s="375"/>
      <c r="TRL19" s="375"/>
      <c r="TRM19" s="376"/>
      <c r="TRN19" s="375"/>
      <c r="TRO19" s="376"/>
      <c r="TRP19" s="375"/>
      <c r="TRQ19" s="375"/>
      <c r="TRR19" s="375"/>
      <c r="TRS19" s="375"/>
      <c r="TRT19" s="376"/>
      <c r="TRU19" s="375"/>
      <c r="TRV19" s="376"/>
      <c r="TRW19" s="375"/>
      <c r="TRX19" s="375"/>
      <c r="TRY19" s="375"/>
      <c r="TRZ19" s="375"/>
      <c r="TSA19" s="376"/>
      <c r="TSB19" s="375"/>
      <c r="TSC19" s="376"/>
      <c r="TSD19" s="375"/>
      <c r="TSE19" s="375"/>
      <c r="TSF19" s="375"/>
      <c r="TSG19" s="375"/>
      <c r="TSH19" s="376"/>
      <c r="TSI19" s="375"/>
      <c r="TSJ19" s="376"/>
      <c r="TSK19" s="375"/>
      <c r="TSL19" s="375"/>
      <c r="TSM19" s="375"/>
      <c r="TSN19" s="375"/>
      <c r="TSO19" s="376"/>
      <c r="TSP19" s="375"/>
      <c r="TSQ19" s="376"/>
      <c r="TSR19" s="375"/>
      <c r="TSS19" s="375"/>
      <c r="TST19" s="375"/>
      <c r="TSU19" s="375"/>
      <c r="TSV19" s="376"/>
      <c r="TSW19" s="375"/>
      <c r="TSX19" s="376"/>
      <c r="TSY19" s="375"/>
      <c r="TSZ19" s="375"/>
      <c r="TTA19" s="375"/>
      <c r="TTB19" s="375"/>
      <c r="TTC19" s="376"/>
      <c r="TTD19" s="375"/>
      <c r="TTE19" s="376"/>
      <c r="TTF19" s="375"/>
      <c r="TTG19" s="375"/>
      <c r="TTH19" s="375"/>
      <c r="TTI19" s="375"/>
      <c r="TTJ19" s="376"/>
      <c r="TTK19" s="375"/>
      <c r="TTL19" s="376"/>
      <c r="TTM19" s="375"/>
      <c r="TTN19" s="375"/>
      <c r="TTO19" s="375"/>
      <c r="TTP19" s="375"/>
      <c r="TTQ19" s="376"/>
      <c r="TTR19" s="375"/>
      <c r="TTS19" s="376"/>
      <c r="TTT19" s="375"/>
      <c r="TTU19" s="375"/>
      <c r="TTV19" s="375"/>
      <c r="TTW19" s="375"/>
      <c r="TTX19" s="376"/>
      <c r="TTY19" s="375"/>
      <c r="TTZ19" s="376"/>
      <c r="TUA19" s="375"/>
      <c r="TUB19" s="375"/>
      <c r="TUC19" s="375"/>
      <c r="TUD19" s="375"/>
      <c r="TUE19" s="376"/>
      <c r="TUF19" s="375"/>
      <c r="TUG19" s="376"/>
      <c r="TUH19" s="375"/>
      <c r="TUI19" s="375"/>
      <c r="TUJ19" s="375"/>
      <c r="TUK19" s="375"/>
      <c r="TUL19" s="376"/>
      <c r="TUM19" s="375"/>
      <c r="TUN19" s="376"/>
      <c r="TUO19" s="375"/>
      <c r="TUP19" s="375"/>
      <c r="TUQ19" s="375"/>
      <c r="TUR19" s="375"/>
      <c r="TUS19" s="376"/>
      <c r="TUT19" s="375"/>
      <c r="TUU19" s="376"/>
      <c r="TUV19" s="375"/>
      <c r="TUW19" s="375"/>
      <c r="TUX19" s="375"/>
      <c r="TUY19" s="375"/>
      <c r="TUZ19" s="376"/>
      <c r="TVA19" s="375"/>
      <c r="TVB19" s="376"/>
      <c r="TVC19" s="375"/>
      <c r="TVD19" s="375"/>
      <c r="TVE19" s="375"/>
      <c r="TVF19" s="375"/>
      <c r="TVG19" s="376"/>
      <c r="TVH19" s="375"/>
      <c r="TVI19" s="376"/>
      <c r="TVJ19" s="375"/>
      <c r="TVK19" s="375"/>
      <c r="TVL19" s="375"/>
      <c r="TVM19" s="375"/>
      <c r="TVN19" s="376"/>
      <c r="TVO19" s="375"/>
      <c r="TVP19" s="376"/>
      <c r="TVQ19" s="375"/>
      <c r="TVR19" s="375"/>
      <c r="TVS19" s="375"/>
      <c r="TVT19" s="375"/>
      <c r="TVU19" s="376"/>
      <c r="TVV19" s="375"/>
      <c r="TVW19" s="376"/>
      <c r="TVX19" s="375"/>
      <c r="TVY19" s="375"/>
      <c r="TVZ19" s="375"/>
      <c r="TWA19" s="375"/>
      <c r="TWB19" s="376"/>
      <c r="TWC19" s="375"/>
      <c r="TWD19" s="376"/>
      <c r="TWE19" s="375"/>
      <c r="TWF19" s="375"/>
      <c r="TWG19" s="375"/>
      <c r="TWH19" s="375"/>
      <c r="TWI19" s="376"/>
      <c r="TWJ19" s="375"/>
      <c r="TWK19" s="376"/>
      <c r="TWL19" s="375"/>
      <c r="TWM19" s="375"/>
      <c r="TWN19" s="375"/>
      <c r="TWO19" s="375"/>
      <c r="TWP19" s="376"/>
      <c r="TWQ19" s="375"/>
      <c r="TWR19" s="376"/>
      <c r="TWS19" s="375"/>
      <c r="TWT19" s="375"/>
      <c r="TWU19" s="375"/>
      <c r="TWV19" s="375"/>
      <c r="TWW19" s="376"/>
      <c r="TWX19" s="375"/>
      <c r="TWY19" s="376"/>
      <c r="TWZ19" s="375"/>
      <c r="TXA19" s="375"/>
      <c r="TXB19" s="375"/>
      <c r="TXC19" s="375"/>
      <c r="TXD19" s="376"/>
      <c r="TXE19" s="375"/>
      <c r="TXF19" s="376"/>
      <c r="TXG19" s="375"/>
      <c r="TXH19" s="375"/>
      <c r="TXI19" s="375"/>
      <c r="TXJ19" s="375"/>
      <c r="TXK19" s="376"/>
      <c r="TXL19" s="375"/>
      <c r="TXM19" s="376"/>
      <c r="TXN19" s="375"/>
      <c r="TXO19" s="375"/>
      <c r="TXP19" s="375"/>
      <c r="TXQ19" s="375"/>
      <c r="TXR19" s="376"/>
      <c r="TXS19" s="375"/>
      <c r="TXT19" s="376"/>
      <c r="TXU19" s="375"/>
      <c r="TXV19" s="375"/>
      <c r="TXW19" s="375"/>
      <c r="TXX19" s="375"/>
      <c r="TXY19" s="376"/>
      <c r="TXZ19" s="375"/>
      <c r="TYA19" s="376"/>
      <c r="TYB19" s="375"/>
      <c r="TYC19" s="375"/>
      <c r="TYD19" s="375"/>
      <c r="TYE19" s="375"/>
      <c r="TYF19" s="376"/>
      <c r="TYG19" s="375"/>
      <c r="TYH19" s="376"/>
      <c r="TYI19" s="375"/>
      <c r="TYJ19" s="375"/>
      <c r="TYK19" s="375"/>
      <c r="TYL19" s="375"/>
      <c r="TYM19" s="376"/>
      <c r="TYN19" s="375"/>
      <c r="TYO19" s="376"/>
      <c r="TYP19" s="375"/>
      <c r="TYQ19" s="375"/>
      <c r="TYR19" s="375"/>
      <c r="TYS19" s="375"/>
      <c r="TYT19" s="376"/>
      <c r="TYU19" s="375"/>
      <c r="TYV19" s="376"/>
      <c r="TYW19" s="375"/>
      <c r="TYX19" s="375"/>
      <c r="TYY19" s="375"/>
      <c r="TYZ19" s="375"/>
      <c r="TZA19" s="376"/>
      <c r="TZB19" s="375"/>
      <c r="TZC19" s="376"/>
      <c r="TZD19" s="375"/>
      <c r="TZE19" s="375"/>
      <c r="TZF19" s="375"/>
      <c r="TZG19" s="375"/>
      <c r="TZH19" s="376"/>
      <c r="TZI19" s="375"/>
      <c r="TZJ19" s="376"/>
      <c r="TZK19" s="375"/>
      <c r="TZL19" s="375"/>
      <c r="TZM19" s="375"/>
      <c r="TZN19" s="375"/>
      <c r="TZO19" s="376"/>
      <c r="TZP19" s="375"/>
      <c r="TZQ19" s="376"/>
      <c r="TZR19" s="375"/>
      <c r="TZS19" s="375"/>
      <c r="TZT19" s="375"/>
      <c r="TZU19" s="375"/>
      <c r="TZV19" s="376"/>
      <c r="TZW19" s="375"/>
      <c r="TZX19" s="376"/>
      <c r="TZY19" s="375"/>
      <c r="TZZ19" s="375"/>
      <c r="UAA19" s="375"/>
      <c r="UAB19" s="375"/>
      <c r="UAC19" s="376"/>
      <c r="UAD19" s="375"/>
      <c r="UAE19" s="376"/>
      <c r="UAF19" s="375"/>
      <c r="UAG19" s="375"/>
      <c r="UAH19" s="375"/>
      <c r="UAI19" s="375"/>
      <c r="UAJ19" s="376"/>
      <c r="UAK19" s="375"/>
      <c r="UAL19" s="376"/>
      <c r="UAM19" s="375"/>
      <c r="UAN19" s="375"/>
      <c r="UAO19" s="375"/>
      <c r="UAP19" s="375"/>
      <c r="UAQ19" s="376"/>
      <c r="UAR19" s="375"/>
      <c r="UAS19" s="376"/>
      <c r="UAT19" s="375"/>
      <c r="UAU19" s="375"/>
      <c r="UAV19" s="375"/>
      <c r="UAW19" s="375"/>
      <c r="UAX19" s="376"/>
      <c r="UAY19" s="375"/>
      <c r="UAZ19" s="376"/>
      <c r="UBA19" s="375"/>
      <c r="UBB19" s="375"/>
      <c r="UBC19" s="375"/>
      <c r="UBD19" s="375"/>
      <c r="UBE19" s="376"/>
      <c r="UBF19" s="375"/>
      <c r="UBG19" s="376"/>
      <c r="UBH19" s="375"/>
      <c r="UBI19" s="375"/>
      <c r="UBJ19" s="375"/>
      <c r="UBK19" s="375"/>
      <c r="UBL19" s="376"/>
      <c r="UBM19" s="375"/>
      <c r="UBN19" s="376"/>
      <c r="UBO19" s="375"/>
      <c r="UBP19" s="375"/>
      <c r="UBQ19" s="375"/>
      <c r="UBR19" s="375"/>
      <c r="UBS19" s="376"/>
      <c r="UBT19" s="375"/>
      <c r="UBU19" s="376"/>
      <c r="UBV19" s="375"/>
      <c r="UBW19" s="375"/>
      <c r="UBX19" s="375"/>
      <c r="UBY19" s="375"/>
      <c r="UBZ19" s="376"/>
      <c r="UCA19" s="375"/>
      <c r="UCB19" s="376"/>
      <c r="UCC19" s="375"/>
      <c r="UCD19" s="375"/>
      <c r="UCE19" s="375"/>
      <c r="UCF19" s="375"/>
      <c r="UCG19" s="376"/>
      <c r="UCH19" s="375"/>
      <c r="UCI19" s="376"/>
      <c r="UCJ19" s="375"/>
      <c r="UCK19" s="375"/>
      <c r="UCL19" s="375"/>
      <c r="UCM19" s="375"/>
      <c r="UCN19" s="376"/>
      <c r="UCO19" s="375"/>
      <c r="UCP19" s="376"/>
      <c r="UCQ19" s="375"/>
      <c r="UCR19" s="375"/>
      <c r="UCS19" s="375"/>
      <c r="UCT19" s="375"/>
      <c r="UCU19" s="376"/>
      <c r="UCV19" s="375"/>
      <c r="UCW19" s="376"/>
      <c r="UCX19" s="375"/>
      <c r="UCY19" s="375"/>
      <c r="UCZ19" s="375"/>
      <c r="UDA19" s="375"/>
      <c r="UDB19" s="376"/>
      <c r="UDC19" s="375"/>
      <c r="UDD19" s="376"/>
      <c r="UDE19" s="375"/>
      <c r="UDF19" s="375"/>
      <c r="UDG19" s="375"/>
      <c r="UDH19" s="375"/>
      <c r="UDI19" s="376"/>
      <c r="UDJ19" s="375"/>
      <c r="UDK19" s="376"/>
      <c r="UDL19" s="375"/>
      <c r="UDM19" s="375"/>
      <c r="UDN19" s="375"/>
      <c r="UDO19" s="375"/>
      <c r="UDP19" s="376"/>
      <c r="UDQ19" s="375"/>
      <c r="UDR19" s="376"/>
      <c r="UDS19" s="375"/>
      <c r="UDT19" s="375"/>
      <c r="UDU19" s="375"/>
      <c r="UDV19" s="375"/>
      <c r="UDW19" s="376"/>
      <c r="UDX19" s="375"/>
      <c r="UDY19" s="376"/>
      <c r="UDZ19" s="375"/>
      <c r="UEA19" s="375"/>
      <c r="UEB19" s="375"/>
      <c r="UEC19" s="375"/>
      <c r="UED19" s="376"/>
      <c r="UEE19" s="375"/>
      <c r="UEF19" s="376"/>
      <c r="UEG19" s="375"/>
      <c r="UEH19" s="375"/>
      <c r="UEI19" s="375"/>
      <c r="UEJ19" s="375"/>
      <c r="UEK19" s="376"/>
      <c r="UEL19" s="375"/>
      <c r="UEM19" s="376"/>
      <c r="UEN19" s="375"/>
      <c r="UEO19" s="375"/>
      <c r="UEP19" s="375"/>
      <c r="UEQ19" s="375"/>
      <c r="UER19" s="376"/>
      <c r="UES19" s="375"/>
      <c r="UET19" s="376"/>
      <c r="UEU19" s="375"/>
      <c r="UEV19" s="375"/>
      <c r="UEW19" s="375"/>
      <c r="UEX19" s="375"/>
      <c r="UEY19" s="376"/>
      <c r="UEZ19" s="375"/>
      <c r="UFA19" s="376"/>
      <c r="UFB19" s="375"/>
      <c r="UFC19" s="375"/>
      <c r="UFD19" s="375"/>
      <c r="UFE19" s="375"/>
      <c r="UFF19" s="376"/>
      <c r="UFG19" s="375"/>
      <c r="UFH19" s="376"/>
      <c r="UFI19" s="375"/>
      <c r="UFJ19" s="375"/>
      <c r="UFK19" s="375"/>
      <c r="UFL19" s="375"/>
      <c r="UFM19" s="376"/>
      <c r="UFN19" s="375"/>
      <c r="UFO19" s="376"/>
      <c r="UFP19" s="375"/>
      <c r="UFQ19" s="375"/>
      <c r="UFR19" s="375"/>
      <c r="UFS19" s="375"/>
      <c r="UFT19" s="376"/>
      <c r="UFU19" s="375"/>
      <c r="UFV19" s="376"/>
      <c r="UFW19" s="375"/>
      <c r="UFX19" s="375"/>
      <c r="UFY19" s="375"/>
      <c r="UFZ19" s="375"/>
      <c r="UGA19" s="376"/>
      <c r="UGB19" s="375"/>
      <c r="UGC19" s="376"/>
      <c r="UGD19" s="375"/>
      <c r="UGE19" s="375"/>
      <c r="UGF19" s="375"/>
      <c r="UGG19" s="375"/>
      <c r="UGH19" s="376"/>
      <c r="UGI19" s="375"/>
      <c r="UGJ19" s="376"/>
      <c r="UGK19" s="375"/>
      <c r="UGL19" s="375"/>
      <c r="UGM19" s="375"/>
      <c r="UGN19" s="375"/>
      <c r="UGO19" s="376"/>
      <c r="UGP19" s="375"/>
      <c r="UGQ19" s="376"/>
      <c r="UGR19" s="375"/>
      <c r="UGS19" s="375"/>
      <c r="UGT19" s="375"/>
      <c r="UGU19" s="375"/>
      <c r="UGV19" s="376"/>
      <c r="UGW19" s="375"/>
      <c r="UGX19" s="376"/>
      <c r="UGY19" s="375"/>
      <c r="UGZ19" s="375"/>
      <c r="UHA19" s="375"/>
      <c r="UHB19" s="375"/>
      <c r="UHC19" s="376"/>
      <c r="UHD19" s="375"/>
      <c r="UHE19" s="376"/>
      <c r="UHF19" s="375"/>
      <c r="UHG19" s="375"/>
      <c r="UHH19" s="375"/>
      <c r="UHI19" s="375"/>
      <c r="UHJ19" s="376"/>
      <c r="UHK19" s="375"/>
      <c r="UHL19" s="376"/>
      <c r="UHM19" s="375"/>
      <c r="UHN19" s="375"/>
      <c r="UHO19" s="375"/>
      <c r="UHP19" s="375"/>
      <c r="UHQ19" s="376"/>
      <c r="UHR19" s="375"/>
      <c r="UHS19" s="376"/>
      <c r="UHT19" s="375"/>
      <c r="UHU19" s="375"/>
      <c r="UHV19" s="375"/>
      <c r="UHW19" s="375"/>
      <c r="UHX19" s="376"/>
      <c r="UHY19" s="375"/>
      <c r="UHZ19" s="376"/>
      <c r="UIA19" s="375"/>
      <c r="UIB19" s="375"/>
      <c r="UIC19" s="375"/>
      <c r="UID19" s="375"/>
      <c r="UIE19" s="376"/>
      <c r="UIF19" s="375"/>
      <c r="UIG19" s="376"/>
      <c r="UIH19" s="375"/>
      <c r="UII19" s="375"/>
      <c r="UIJ19" s="375"/>
      <c r="UIK19" s="375"/>
      <c r="UIL19" s="376"/>
      <c r="UIM19" s="375"/>
      <c r="UIN19" s="376"/>
      <c r="UIO19" s="375"/>
      <c r="UIP19" s="375"/>
      <c r="UIQ19" s="375"/>
      <c r="UIR19" s="375"/>
      <c r="UIS19" s="376"/>
      <c r="UIT19" s="375"/>
      <c r="UIU19" s="376"/>
      <c r="UIV19" s="375"/>
      <c r="UIW19" s="375"/>
      <c r="UIX19" s="375"/>
      <c r="UIY19" s="375"/>
      <c r="UIZ19" s="376"/>
      <c r="UJA19" s="375"/>
      <c r="UJB19" s="376"/>
      <c r="UJC19" s="375"/>
      <c r="UJD19" s="375"/>
      <c r="UJE19" s="375"/>
      <c r="UJF19" s="375"/>
      <c r="UJG19" s="376"/>
      <c r="UJH19" s="375"/>
      <c r="UJI19" s="376"/>
      <c r="UJJ19" s="375"/>
      <c r="UJK19" s="375"/>
      <c r="UJL19" s="375"/>
      <c r="UJM19" s="375"/>
      <c r="UJN19" s="376"/>
      <c r="UJO19" s="375"/>
      <c r="UJP19" s="376"/>
      <c r="UJQ19" s="375"/>
      <c r="UJR19" s="375"/>
      <c r="UJS19" s="375"/>
      <c r="UJT19" s="375"/>
      <c r="UJU19" s="376"/>
      <c r="UJV19" s="375"/>
      <c r="UJW19" s="376"/>
      <c r="UJX19" s="375"/>
      <c r="UJY19" s="375"/>
      <c r="UJZ19" s="375"/>
      <c r="UKA19" s="375"/>
      <c r="UKB19" s="376"/>
      <c r="UKC19" s="375"/>
      <c r="UKD19" s="376"/>
      <c r="UKE19" s="375"/>
      <c r="UKF19" s="375"/>
      <c r="UKG19" s="375"/>
      <c r="UKH19" s="375"/>
      <c r="UKI19" s="376"/>
      <c r="UKJ19" s="375"/>
      <c r="UKK19" s="376"/>
      <c r="UKL19" s="375"/>
      <c r="UKM19" s="375"/>
      <c r="UKN19" s="375"/>
      <c r="UKO19" s="375"/>
      <c r="UKP19" s="376"/>
      <c r="UKQ19" s="375"/>
      <c r="UKR19" s="376"/>
      <c r="UKS19" s="375"/>
      <c r="UKT19" s="375"/>
      <c r="UKU19" s="375"/>
      <c r="UKV19" s="375"/>
      <c r="UKW19" s="376"/>
      <c r="UKX19" s="375"/>
      <c r="UKY19" s="376"/>
      <c r="UKZ19" s="375"/>
      <c r="ULA19" s="375"/>
      <c r="ULB19" s="375"/>
      <c r="ULC19" s="375"/>
      <c r="ULD19" s="376"/>
      <c r="ULE19" s="375"/>
      <c r="ULF19" s="376"/>
      <c r="ULG19" s="375"/>
      <c r="ULH19" s="375"/>
      <c r="ULI19" s="375"/>
      <c r="ULJ19" s="375"/>
      <c r="ULK19" s="376"/>
      <c r="ULL19" s="375"/>
      <c r="ULM19" s="376"/>
      <c r="ULN19" s="375"/>
      <c r="ULO19" s="375"/>
      <c r="ULP19" s="375"/>
      <c r="ULQ19" s="375"/>
      <c r="ULR19" s="376"/>
      <c r="ULS19" s="375"/>
      <c r="ULT19" s="376"/>
      <c r="ULU19" s="375"/>
      <c r="ULV19" s="375"/>
      <c r="ULW19" s="375"/>
      <c r="ULX19" s="375"/>
      <c r="ULY19" s="376"/>
      <c r="ULZ19" s="375"/>
      <c r="UMA19" s="376"/>
      <c r="UMB19" s="375"/>
      <c r="UMC19" s="375"/>
      <c r="UMD19" s="375"/>
      <c r="UME19" s="375"/>
      <c r="UMF19" s="376"/>
      <c r="UMG19" s="375"/>
      <c r="UMH19" s="376"/>
      <c r="UMI19" s="375"/>
      <c r="UMJ19" s="375"/>
      <c r="UMK19" s="375"/>
      <c r="UML19" s="375"/>
      <c r="UMM19" s="376"/>
      <c r="UMN19" s="375"/>
      <c r="UMO19" s="376"/>
      <c r="UMP19" s="375"/>
      <c r="UMQ19" s="375"/>
      <c r="UMR19" s="375"/>
      <c r="UMS19" s="375"/>
      <c r="UMT19" s="376"/>
      <c r="UMU19" s="375"/>
      <c r="UMV19" s="376"/>
      <c r="UMW19" s="375"/>
      <c r="UMX19" s="375"/>
      <c r="UMY19" s="375"/>
      <c r="UMZ19" s="375"/>
      <c r="UNA19" s="376"/>
      <c r="UNB19" s="375"/>
      <c r="UNC19" s="376"/>
      <c r="UND19" s="375"/>
      <c r="UNE19" s="375"/>
      <c r="UNF19" s="375"/>
      <c r="UNG19" s="375"/>
      <c r="UNH19" s="376"/>
      <c r="UNI19" s="375"/>
      <c r="UNJ19" s="376"/>
      <c r="UNK19" s="375"/>
      <c r="UNL19" s="375"/>
      <c r="UNM19" s="375"/>
      <c r="UNN19" s="375"/>
      <c r="UNO19" s="376"/>
      <c r="UNP19" s="375"/>
      <c r="UNQ19" s="376"/>
      <c r="UNR19" s="375"/>
      <c r="UNS19" s="375"/>
      <c r="UNT19" s="375"/>
      <c r="UNU19" s="375"/>
      <c r="UNV19" s="376"/>
      <c r="UNW19" s="375"/>
      <c r="UNX19" s="376"/>
      <c r="UNY19" s="375"/>
      <c r="UNZ19" s="375"/>
      <c r="UOA19" s="375"/>
      <c r="UOB19" s="375"/>
      <c r="UOC19" s="376"/>
      <c r="UOD19" s="375"/>
      <c r="UOE19" s="376"/>
      <c r="UOF19" s="375"/>
      <c r="UOG19" s="375"/>
      <c r="UOH19" s="375"/>
      <c r="UOI19" s="375"/>
      <c r="UOJ19" s="376"/>
      <c r="UOK19" s="375"/>
      <c r="UOL19" s="376"/>
      <c r="UOM19" s="375"/>
      <c r="UON19" s="375"/>
      <c r="UOO19" s="375"/>
      <c r="UOP19" s="375"/>
      <c r="UOQ19" s="376"/>
      <c r="UOR19" s="375"/>
      <c r="UOS19" s="376"/>
      <c r="UOT19" s="375"/>
      <c r="UOU19" s="375"/>
      <c r="UOV19" s="375"/>
      <c r="UOW19" s="375"/>
      <c r="UOX19" s="376"/>
      <c r="UOY19" s="375"/>
      <c r="UOZ19" s="376"/>
      <c r="UPA19" s="375"/>
      <c r="UPB19" s="375"/>
      <c r="UPC19" s="375"/>
      <c r="UPD19" s="375"/>
      <c r="UPE19" s="376"/>
      <c r="UPF19" s="375"/>
      <c r="UPG19" s="376"/>
      <c r="UPH19" s="375"/>
      <c r="UPI19" s="375"/>
      <c r="UPJ19" s="375"/>
      <c r="UPK19" s="375"/>
      <c r="UPL19" s="376"/>
      <c r="UPM19" s="375"/>
      <c r="UPN19" s="376"/>
      <c r="UPO19" s="375"/>
      <c r="UPP19" s="375"/>
      <c r="UPQ19" s="375"/>
      <c r="UPR19" s="375"/>
      <c r="UPS19" s="376"/>
      <c r="UPT19" s="375"/>
      <c r="UPU19" s="376"/>
      <c r="UPV19" s="375"/>
      <c r="UPW19" s="375"/>
      <c r="UPX19" s="375"/>
      <c r="UPY19" s="375"/>
      <c r="UPZ19" s="376"/>
      <c r="UQA19" s="375"/>
      <c r="UQB19" s="376"/>
      <c r="UQC19" s="375"/>
      <c r="UQD19" s="375"/>
      <c r="UQE19" s="375"/>
      <c r="UQF19" s="375"/>
      <c r="UQG19" s="376"/>
      <c r="UQH19" s="375"/>
      <c r="UQI19" s="376"/>
      <c r="UQJ19" s="375"/>
      <c r="UQK19" s="375"/>
      <c r="UQL19" s="375"/>
      <c r="UQM19" s="375"/>
      <c r="UQN19" s="376"/>
      <c r="UQO19" s="375"/>
      <c r="UQP19" s="376"/>
      <c r="UQQ19" s="375"/>
      <c r="UQR19" s="375"/>
      <c r="UQS19" s="375"/>
      <c r="UQT19" s="375"/>
      <c r="UQU19" s="376"/>
      <c r="UQV19" s="375"/>
      <c r="UQW19" s="376"/>
      <c r="UQX19" s="375"/>
      <c r="UQY19" s="375"/>
      <c r="UQZ19" s="375"/>
      <c r="URA19" s="375"/>
      <c r="URB19" s="376"/>
      <c r="URC19" s="375"/>
      <c r="URD19" s="376"/>
      <c r="URE19" s="375"/>
      <c r="URF19" s="375"/>
      <c r="URG19" s="375"/>
      <c r="URH19" s="375"/>
      <c r="URI19" s="376"/>
      <c r="URJ19" s="375"/>
      <c r="URK19" s="376"/>
      <c r="URL19" s="375"/>
      <c r="URM19" s="375"/>
      <c r="URN19" s="375"/>
      <c r="URO19" s="375"/>
      <c r="URP19" s="376"/>
      <c r="URQ19" s="375"/>
      <c r="URR19" s="376"/>
      <c r="URS19" s="375"/>
      <c r="URT19" s="375"/>
      <c r="URU19" s="375"/>
      <c r="URV19" s="375"/>
      <c r="URW19" s="376"/>
      <c r="URX19" s="375"/>
      <c r="URY19" s="376"/>
      <c r="URZ19" s="375"/>
      <c r="USA19" s="375"/>
      <c r="USB19" s="375"/>
      <c r="USC19" s="375"/>
      <c r="USD19" s="376"/>
      <c r="USE19" s="375"/>
      <c r="USF19" s="376"/>
      <c r="USG19" s="375"/>
      <c r="USH19" s="375"/>
      <c r="USI19" s="375"/>
      <c r="USJ19" s="375"/>
      <c r="USK19" s="376"/>
      <c r="USL19" s="375"/>
      <c r="USM19" s="376"/>
      <c r="USN19" s="375"/>
      <c r="USO19" s="375"/>
      <c r="USP19" s="375"/>
      <c r="USQ19" s="375"/>
      <c r="USR19" s="376"/>
      <c r="USS19" s="375"/>
      <c r="UST19" s="376"/>
      <c r="USU19" s="375"/>
      <c r="USV19" s="375"/>
      <c r="USW19" s="375"/>
      <c r="USX19" s="375"/>
      <c r="USY19" s="376"/>
      <c r="USZ19" s="375"/>
      <c r="UTA19" s="376"/>
      <c r="UTB19" s="375"/>
      <c r="UTC19" s="375"/>
      <c r="UTD19" s="375"/>
      <c r="UTE19" s="375"/>
      <c r="UTF19" s="376"/>
      <c r="UTG19" s="375"/>
      <c r="UTH19" s="376"/>
      <c r="UTI19" s="375"/>
      <c r="UTJ19" s="375"/>
      <c r="UTK19" s="375"/>
      <c r="UTL19" s="375"/>
      <c r="UTM19" s="376"/>
      <c r="UTN19" s="375"/>
      <c r="UTO19" s="376"/>
      <c r="UTP19" s="375"/>
      <c r="UTQ19" s="375"/>
      <c r="UTR19" s="375"/>
      <c r="UTS19" s="375"/>
      <c r="UTT19" s="376"/>
      <c r="UTU19" s="375"/>
      <c r="UTV19" s="376"/>
      <c r="UTW19" s="375"/>
      <c r="UTX19" s="375"/>
      <c r="UTY19" s="375"/>
      <c r="UTZ19" s="375"/>
      <c r="UUA19" s="376"/>
      <c r="UUB19" s="375"/>
      <c r="UUC19" s="376"/>
      <c r="UUD19" s="375"/>
      <c r="UUE19" s="375"/>
      <c r="UUF19" s="375"/>
      <c r="UUG19" s="375"/>
      <c r="UUH19" s="376"/>
      <c r="UUI19" s="375"/>
      <c r="UUJ19" s="376"/>
      <c r="UUK19" s="375"/>
      <c r="UUL19" s="375"/>
      <c r="UUM19" s="375"/>
      <c r="UUN19" s="375"/>
      <c r="UUO19" s="376"/>
      <c r="UUP19" s="375"/>
      <c r="UUQ19" s="376"/>
      <c r="UUR19" s="375"/>
      <c r="UUS19" s="375"/>
      <c r="UUT19" s="375"/>
      <c r="UUU19" s="375"/>
      <c r="UUV19" s="376"/>
      <c r="UUW19" s="375"/>
      <c r="UUX19" s="376"/>
      <c r="UUY19" s="375"/>
      <c r="UUZ19" s="375"/>
      <c r="UVA19" s="375"/>
      <c r="UVB19" s="375"/>
      <c r="UVC19" s="376"/>
      <c r="UVD19" s="375"/>
      <c r="UVE19" s="376"/>
      <c r="UVF19" s="375"/>
      <c r="UVG19" s="375"/>
      <c r="UVH19" s="375"/>
      <c r="UVI19" s="375"/>
      <c r="UVJ19" s="376"/>
      <c r="UVK19" s="375"/>
      <c r="UVL19" s="376"/>
      <c r="UVM19" s="375"/>
      <c r="UVN19" s="375"/>
      <c r="UVO19" s="375"/>
      <c r="UVP19" s="375"/>
      <c r="UVQ19" s="376"/>
      <c r="UVR19" s="375"/>
      <c r="UVS19" s="376"/>
      <c r="UVT19" s="375"/>
      <c r="UVU19" s="375"/>
      <c r="UVV19" s="375"/>
      <c r="UVW19" s="375"/>
      <c r="UVX19" s="376"/>
      <c r="UVY19" s="375"/>
      <c r="UVZ19" s="376"/>
      <c r="UWA19" s="375"/>
      <c r="UWB19" s="375"/>
      <c r="UWC19" s="375"/>
      <c r="UWD19" s="375"/>
      <c r="UWE19" s="376"/>
      <c r="UWF19" s="375"/>
      <c r="UWG19" s="376"/>
      <c r="UWH19" s="375"/>
      <c r="UWI19" s="375"/>
      <c r="UWJ19" s="375"/>
      <c r="UWK19" s="375"/>
      <c r="UWL19" s="376"/>
      <c r="UWM19" s="375"/>
      <c r="UWN19" s="376"/>
      <c r="UWO19" s="375"/>
      <c r="UWP19" s="375"/>
      <c r="UWQ19" s="375"/>
      <c r="UWR19" s="375"/>
      <c r="UWS19" s="376"/>
      <c r="UWT19" s="375"/>
      <c r="UWU19" s="376"/>
      <c r="UWV19" s="375"/>
      <c r="UWW19" s="375"/>
      <c r="UWX19" s="375"/>
      <c r="UWY19" s="375"/>
      <c r="UWZ19" s="376"/>
      <c r="UXA19" s="375"/>
      <c r="UXB19" s="376"/>
      <c r="UXC19" s="375"/>
      <c r="UXD19" s="375"/>
      <c r="UXE19" s="375"/>
      <c r="UXF19" s="375"/>
      <c r="UXG19" s="376"/>
      <c r="UXH19" s="375"/>
      <c r="UXI19" s="376"/>
      <c r="UXJ19" s="375"/>
      <c r="UXK19" s="375"/>
      <c r="UXL19" s="375"/>
      <c r="UXM19" s="375"/>
      <c r="UXN19" s="376"/>
      <c r="UXO19" s="375"/>
      <c r="UXP19" s="376"/>
      <c r="UXQ19" s="375"/>
      <c r="UXR19" s="375"/>
      <c r="UXS19" s="375"/>
      <c r="UXT19" s="375"/>
      <c r="UXU19" s="376"/>
      <c r="UXV19" s="375"/>
      <c r="UXW19" s="376"/>
      <c r="UXX19" s="375"/>
      <c r="UXY19" s="375"/>
      <c r="UXZ19" s="375"/>
      <c r="UYA19" s="375"/>
      <c r="UYB19" s="376"/>
      <c r="UYC19" s="375"/>
      <c r="UYD19" s="376"/>
      <c r="UYE19" s="375"/>
      <c r="UYF19" s="375"/>
      <c r="UYG19" s="375"/>
      <c r="UYH19" s="375"/>
      <c r="UYI19" s="376"/>
      <c r="UYJ19" s="375"/>
      <c r="UYK19" s="376"/>
      <c r="UYL19" s="375"/>
      <c r="UYM19" s="375"/>
      <c r="UYN19" s="375"/>
      <c r="UYO19" s="375"/>
      <c r="UYP19" s="376"/>
      <c r="UYQ19" s="375"/>
      <c r="UYR19" s="376"/>
      <c r="UYS19" s="375"/>
      <c r="UYT19" s="375"/>
      <c r="UYU19" s="375"/>
      <c r="UYV19" s="375"/>
      <c r="UYW19" s="376"/>
      <c r="UYX19" s="375"/>
      <c r="UYY19" s="376"/>
      <c r="UYZ19" s="375"/>
      <c r="UZA19" s="375"/>
      <c r="UZB19" s="375"/>
      <c r="UZC19" s="375"/>
      <c r="UZD19" s="376"/>
      <c r="UZE19" s="375"/>
      <c r="UZF19" s="376"/>
      <c r="UZG19" s="375"/>
      <c r="UZH19" s="375"/>
      <c r="UZI19" s="375"/>
      <c r="UZJ19" s="375"/>
      <c r="UZK19" s="376"/>
      <c r="UZL19" s="375"/>
      <c r="UZM19" s="376"/>
      <c r="UZN19" s="375"/>
      <c r="UZO19" s="375"/>
      <c r="UZP19" s="375"/>
      <c r="UZQ19" s="375"/>
      <c r="UZR19" s="376"/>
      <c r="UZS19" s="375"/>
      <c r="UZT19" s="376"/>
      <c r="UZU19" s="375"/>
      <c r="UZV19" s="375"/>
      <c r="UZW19" s="375"/>
      <c r="UZX19" s="375"/>
      <c r="UZY19" s="376"/>
      <c r="UZZ19" s="375"/>
      <c r="VAA19" s="376"/>
      <c r="VAB19" s="375"/>
      <c r="VAC19" s="375"/>
      <c r="VAD19" s="375"/>
      <c r="VAE19" s="375"/>
      <c r="VAF19" s="376"/>
      <c r="VAG19" s="375"/>
      <c r="VAH19" s="376"/>
      <c r="VAI19" s="375"/>
      <c r="VAJ19" s="375"/>
      <c r="VAK19" s="375"/>
      <c r="VAL19" s="375"/>
      <c r="VAM19" s="376"/>
      <c r="VAN19" s="375"/>
      <c r="VAO19" s="376"/>
      <c r="VAP19" s="375"/>
      <c r="VAQ19" s="375"/>
      <c r="VAR19" s="375"/>
      <c r="VAS19" s="375"/>
      <c r="VAT19" s="376"/>
      <c r="VAU19" s="375"/>
      <c r="VAV19" s="376"/>
      <c r="VAW19" s="375"/>
      <c r="VAX19" s="375"/>
      <c r="VAY19" s="375"/>
      <c r="VAZ19" s="375"/>
      <c r="VBA19" s="376"/>
      <c r="VBB19" s="375"/>
      <c r="VBC19" s="376"/>
      <c r="VBD19" s="375"/>
      <c r="VBE19" s="375"/>
      <c r="VBF19" s="375"/>
      <c r="VBG19" s="375"/>
      <c r="VBH19" s="376"/>
      <c r="VBI19" s="375"/>
      <c r="VBJ19" s="376"/>
      <c r="VBK19" s="375"/>
      <c r="VBL19" s="375"/>
      <c r="VBM19" s="375"/>
      <c r="VBN19" s="375"/>
      <c r="VBO19" s="376"/>
      <c r="VBP19" s="375"/>
      <c r="VBQ19" s="376"/>
      <c r="VBR19" s="375"/>
      <c r="VBS19" s="375"/>
      <c r="VBT19" s="375"/>
      <c r="VBU19" s="375"/>
      <c r="VBV19" s="376"/>
      <c r="VBW19" s="375"/>
      <c r="VBX19" s="376"/>
      <c r="VBY19" s="375"/>
      <c r="VBZ19" s="375"/>
      <c r="VCA19" s="375"/>
      <c r="VCB19" s="375"/>
      <c r="VCC19" s="376"/>
      <c r="VCD19" s="375"/>
      <c r="VCE19" s="376"/>
      <c r="VCF19" s="375"/>
      <c r="VCG19" s="375"/>
      <c r="VCH19" s="375"/>
      <c r="VCI19" s="375"/>
      <c r="VCJ19" s="376"/>
      <c r="VCK19" s="375"/>
      <c r="VCL19" s="376"/>
      <c r="VCM19" s="375"/>
      <c r="VCN19" s="375"/>
      <c r="VCO19" s="375"/>
      <c r="VCP19" s="375"/>
      <c r="VCQ19" s="376"/>
      <c r="VCR19" s="375"/>
      <c r="VCS19" s="376"/>
      <c r="VCT19" s="375"/>
      <c r="VCU19" s="375"/>
      <c r="VCV19" s="375"/>
      <c r="VCW19" s="375"/>
      <c r="VCX19" s="376"/>
      <c r="VCY19" s="375"/>
      <c r="VCZ19" s="376"/>
      <c r="VDA19" s="375"/>
      <c r="VDB19" s="375"/>
      <c r="VDC19" s="375"/>
      <c r="VDD19" s="375"/>
      <c r="VDE19" s="376"/>
      <c r="VDF19" s="375"/>
      <c r="VDG19" s="376"/>
      <c r="VDH19" s="375"/>
      <c r="VDI19" s="375"/>
      <c r="VDJ19" s="375"/>
      <c r="VDK19" s="375"/>
      <c r="VDL19" s="376"/>
      <c r="VDM19" s="375"/>
      <c r="VDN19" s="376"/>
      <c r="VDO19" s="375"/>
      <c r="VDP19" s="375"/>
      <c r="VDQ19" s="375"/>
      <c r="VDR19" s="375"/>
      <c r="VDS19" s="376"/>
      <c r="VDT19" s="375"/>
      <c r="VDU19" s="376"/>
      <c r="VDV19" s="375"/>
      <c r="VDW19" s="375"/>
      <c r="VDX19" s="375"/>
      <c r="VDY19" s="375"/>
      <c r="VDZ19" s="376"/>
      <c r="VEA19" s="375"/>
      <c r="VEB19" s="376"/>
      <c r="VEC19" s="375"/>
      <c r="VED19" s="375"/>
      <c r="VEE19" s="375"/>
      <c r="VEF19" s="375"/>
      <c r="VEG19" s="376"/>
      <c r="VEH19" s="375"/>
      <c r="VEI19" s="376"/>
      <c r="VEJ19" s="375"/>
      <c r="VEK19" s="375"/>
      <c r="VEL19" s="375"/>
      <c r="VEM19" s="375"/>
      <c r="VEN19" s="376"/>
      <c r="VEO19" s="375"/>
      <c r="VEP19" s="376"/>
      <c r="VEQ19" s="375"/>
      <c r="VER19" s="375"/>
      <c r="VES19" s="375"/>
      <c r="VET19" s="375"/>
      <c r="VEU19" s="376"/>
      <c r="VEV19" s="375"/>
      <c r="VEW19" s="376"/>
      <c r="VEX19" s="375"/>
      <c r="VEY19" s="375"/>
      <c r="VEZ19" s="375"/>
      <c r="VFA19" s="375"/>
      <c r="VFB19" s="376"/>
      <c r="VFC19" s="375"/>
      <c r="VFD19" s="376"/>
      <c r="VFE19" s="375"/>
      <c r="VFF19" s="375"/>
      <c r="VFG19" s="375"/>
      <c r="VFH19" s="375"/>
      <c r="VFI19" s="376"/>
      <c r="VFJ19" s="375"/>
      <c r="VFK19" s="376"/>
      <c r="VFL19" s="375"/>
      <c r="VFM19" s="375"/>
      <c r="VFN19" s="375"/>
      <c r="VFO19" s="375"/>
      <c r="VFP19" s="376"/>
      <c r="VFQ19" s="375"/>
      <c r="VFR19" s="376"/>
      <c r="VFS19" s="375"/>
      <c r="VFT19" s="375"/>
      <c r="VFU19" s="375"/>
      <c r="VFV19" s="375"/>
      <c r="VFW19" s="376"/>
      <c r="VFX19" s="375"/>
      <c r="VFY19" s="376"/>
      <c r="VFZ19" s="375"/>
      <c r="VGA19" s="375"/>
      <c r="VGB19" s="375"/>
      <c r="VGC19" s="375"/>
      <c r="VGD19" s="376"/>
      <c r="VGE19" s="375"/>
      <c r="VGF19" s="376"/>
      <c r="VGG19" s="375"/>
      <c r="VGH19" s="375"/>
      <c r="VGI19" s="375"/>
      <c r="VGJ19" s="375"/>
      <c r="VGK19" s="376"/>
      <c r="VGL19" s="375"/>
      <c r="VGM19" s="376"/>
      <c r="VGN19" s="375"/>
      <c r="VGO19" s="375"/>
      <c r="VGP19" s="375"/>
      <c r="VGQ19" s="375"/>
      <c r="VGR19" s="376"/>
      <c r="VGS19" s="375"/>
      <c r="VGT19" s="376"/>
      <c r="VGU19" s="375"/>
      <c r="VGV19" s="375"/>
      <c r="VGW19" s="375"/>
      <c r="VGX19" s="375"/>
      <c r="VGY19" s="376"/>
      <c r="VGZ19" s="375"/>
      <c r="VHA19" s="376"/>
      <c r="VHB19" s="375"/>
      <c r="VHC19" s="375"/>
      <c r="VHD19" s="375"/>
      <c r="VHE19" s="375"/>
      <c r="VHF19" s="376"/>
      <c r="VHG19" s="375"/>
      <c r="VHH19" s="376"/>
      <c r="VHI19" s="375"/>
      <c r="VHJ19" s="375"/>
      <c r="VHK19" s="375"/>
      <c r="VHL19" s="375"/>
      <c r="VHM19" s="376"/>
      <c r="VHN19" s="375"/>
      <c r="VHO19" s="376"/>
      <c r="VHP19" s="375"/>
      <c r="VHQ19" s="375"/>
      <c r="VHR19" s="375"/>
      <c r="VHS19" s="375"/>
      <c r="VHT19" s="376"/>
      <c r="VHU19" s="375"/>
      <c r="VHV19" s="376"/>
      <c r="VHW19" s="375"/>
      <c r="VHX19" s="375"/>
      <c r="VHY19" s="375"/>
      <c r="VHZ19" s="375"/>
      <c r="VIA19" s="376"/>
      <c r="VIB19" s="375"/>
      <c r="VIC19" s="376"/>
      <c r="VID19" s="375"/>
      <c r="VIE19" s="375"/>
      <c r="VIF19" s="375"/>
      <c r="VIG19" s="375"/>
      <c r="VIH19" s="376"/>
      <c r="VII19" s="375"/>
      <c r="VIJ19" s="376"/>
      <c r="VIK19" s="375"/>
      <c r="VIL19" s="375"/>
      <c r="VIM19" s="375"/>
      <c r="VIN19" s="375"/>
      <c r="VIO19" s="376"/>
      <c r="VIP19" s="375"/>
      <c r="VIQ19" s="376"/>
      <c r="VIR19" s="375"/>
      <c r="VIS19" s="375"/>
      <c r="VIT19" s="375"/>
      <c r="VIU19" s="375"/>
      <c r="VIV19" s="376"/>
      <c r="VIW19" s="375"/>
      <c r="VIX19" s="376"/>
      <c r="VIY19" s="375"/>
      <c r="VIZ19" s="375"/>
      <c r="VJA19" s="375"/>
      <c r="VJB19" s="375"/>
      <c r="VJC19" s="376"/>
      <c r="VJD19" s="375"/>
      <c r="VJE19" s="376"/>
      <c r="VJF19" s="375"/>
      <c r="VJG19" s="375"/>
      <c r="VJH19" s="375"/>
      <c r="VJI19" s="375"/>
      <c r="VJJ19" s="376"/>
      <c r="VJK19" s="375"/>
      <c r="VJL19" s="376"/>
      <c r="VJM19" s="375"/>
      <c r="VJN19" s="375"/>
      <c r="VJO19" s="375"/>
      <c r="VJP19" s="375"/>
      <c r="VJQ19" s="376"/>
      <c r="VJR19" s="375"/>
      <c r="VJS19" s="376"/>
      <c r="VJT19" s="375"/>
      <c r="VJU19" s="375"/>
      <c r="VJV19" s="375"/>
      <c r="VJW19" s="375"/>
      <c r="VJX19" s="376"/>
      <c r="VJY19" s="375"/>
      <c r="VJZ19" s="376"/>
      <c r="VKA19" s="375"/>
      <c r="VKB19" s="375"/>
      <c r="VKC19" s="375"/>
      <c r="VKD19" s="375"/>
      <c r="VKE19" s="376"/>
      <c r="VKF19" s="375"/>
      <c r="VKG19" s="376"/>
      <c r="VKH19" s="375"/>
      <c r="VKI19" s="375"/>
      <c r="VKJ19" s="375"/>
      <c r="VKK19" s="375"/>
      <c r="VKL19" s="376"/>
      <c r="VKM19" s="375"/>
      <c r="VKN19" s="376"/>
      <c r="VKO19" s="375"/>
      <c r="VKP19" s="375"/>
      <c r="VKQ19" s="375"/>
      <c r="VKR19" s="375"/>
      <c r="VKS19" s="376"/>
      <c r="VKT19" s="375"/>
      <c r="VKU19" s="376"/>
      <c r="VKV19" s="375"/>
      <c r="VKW19" s="375"/>
      <c r="VKX19" s="375"/>
      <c r="VKY19" s="375"/>
      <c r="VKZ19" s="376"/>
      <c r="VLA19" s="375"/>
      <c r="VLB19" s="376"/>
      <c r="VLC19" s="375"/>
      <c r="VLD19" s="375"/>
      <c r="VLE19" s="375"/>
      <c r="VLF19" s="375"/>
      <c r="VLG19" s="376"/>
      <c r="VLH19" s="375"/>
      <c r="VLI19" s="376"/>
      <c r="VLJ19" s="375"/>
      <c r="VLK19" s="375"/>
      <c r="VLL19" s="375"/>
      <c r="VLM19" s="375"/>
      <c r="VLN19" s="376"/>
      <c r="VLO19" s="375"/>
      <c r="VLP19" s="376"/>
      <c r="VLQ19" s="375"/>
      <c r="VLR19" s="375"/>
      <c r="VLS19" s="375"/>
      <c r="VLT19" s="375"/>
      <c r="VLU19" s="376"/>
      <c r="VLV19" s="375"/>
      <c r="VLW19" s="376"/>
      <c r="VLX19" s="375"/>
      <c r="VLY19" s="375"/>
      <c r="VLZ19" s="375"/>
      <c r="VMA19" s="375"/>
      <c r="VMB19" s="376"/>
      <c r="VMC19" s="375"/>
      <c r="VMD19" s="376"/>
      <c r="VME19" s="375"/>
      <c r="VMF19" s="375"/>
      <c r="VMG19" s="375"/>
      <c r="VMH19" s="375"/>
      <c r="VMI19" s="376"/>
      <c r="VMJ19" s="375"/>
      <c r="VMK19" s="376"/>
      <c r="VML19" s="375"/>
      <c r="VMM19" s="375"/>
      <c r="VMN19" s="375"/>
      <c r="VMO19" s="375"/>
      <c r="VMP19" s="376"/>
      <c r="VMQ19" s="375"/>
      <c r="VMR19" s="376"/>
      <c r="VMS19" s="375"/>
      <c r="VMT19" s="375"/>
      <c r="VMU19" s="375"/>
      <c r="VMV19" s="375"/>
      <c r="VMW19" s="376"/>
      <c r="VMX19" s="375"/>
      <c r="VMY19" s="376"/>
      <c r="VMZ19" s="375"/>
      <c r="VNA19" s="375"/>
      <c r="VNB19" s="375"/>
      <c r="VNC19" s="375"/>
      <c r="VND19" s="376"/>
      <c r="VNE19" s="375"/>
      <c r="VNF19" s="376"/>
      <c r="VNG19" s="375"/>
      <c r="VNH19" s="375"/>
      <c r="VNI19" s="375"/>
      <c r="VNJ19" s="375"/>
      <c r="VNK19" s="376"/>
      <c r="VNL19" s="375"/>
      <c r="VNM19" s="376"/>
      <c r="VNN19" s="375"/>
      <c r="VNO19" s="375"/>
      <c r="VNP19" s="375"/>
      <c r="VNQ19" s="375"/>
      <c r="VNR19" s="376"/>
      <c r="VNS19" s="375"/>
      <c r="VNT19" s="376"/>
      <c r="VNU19" s="375"/>
      <c r="VNV19" s="375"/>
      <c r="VNW19" s="375"/>
      <c r="VNX19" s="375"/>
      <c r="VNY19" s="376"/>
      <c r="VNZ19" s="375"/>
      <c r="VOA19" s="376"/>
      <c r="VOB19" s="375"/>
      <c r="VOC19" s="375"/>
      <c r="VOD19" s="375"/>
      <c r="VOE19" s="375"/>
      <c r="VOF19" s="376"/>
      <c r="VOG19" s="375"/>
      <c r="VOH19" s="376"/>
      <c r="VOI19" s="375"/>
      <c r="VOJ19" s="375"/>
      <c r="VOK19" s="375"/>
      <c r="VOL19" s="375"/>
      <c r="VOM19" s="376"/>
      <c r="VON19" s="375"/>
      <c r="VOO19" s="376"/>
      <c r="VOP19" s="375"/>
      <c r="VOQ19" s="375"/>
      <c r="VOR19" s="375"/>
      <c r="VOS19" s="375"/>
      <c r="VOT19" s="376"/>
      <c r="VOU19" s="375"/>
      <c r="VOV19" s="376"/>
      <c r="VOW19" s="375"/>
      <c r="VOX19" s="375"/>
      <c r="VOY19" s="375"/>
      <c r="VOZ19" s="375"/>
      <c r="VPA19" s="376"/>
      <c r="VPB19" s="375"/>
      <c r="VPC19" s="376"/>
      <c r="VPD19" s="375"/>
      <c r="VPE19" s="375"/>
      <c r="VPF19" s="375"/>
      <c r="VPG19" s="375"/>
      <c r="VPH19" s="376"/>
      <c r="VPI19" s="375"/>
      <c r="VPJ19" s="376"/>
      <c r="VPK19" s="375"/>
      <c r="VPL19" s="375"/>
      <c r="VPM19" s="375"/>
      <c r="VPN19" s="375"/>
      <c r="VPO19" s="376"/>
      <c r="VPP19" s="375"/>
      <c r="VPQ19" s="376"/>
      <c r="VPR19" s="375"/>
      <c r="VPS19" s="375"/>
      <c r="VPT19" s="375"/>
      <c r="VPU19" s="375"/>
      <c r="VPV19" s="376"/>
      <c r="VPW19" s="375"/>
      <c r="VPX19" s="376"/>
      <c r="VPY19" s="375"/>
      <c r="VPZ19" s="375"/>
      <c r="VQA19" s="375"/>
      <c r="VQB19" s="375"/>
      <c r="VQC19" s="376"/>
      <c r="VQD19" s="375"/>
      <c r="VQE19" s="376"/>
      <c r="VQF19" s="375"/>
      <c r="VQG19" s="375"/>
      <c r="VQH19" s="375"/>
      <c r="VQI19" s="375"/>
      <c r="VQJ19" s="376"/>
      <c r="VQK19" s="375"/>
      <c r="VQL19" s="376"/>
      <c r="VQM19" s="375"/>
      <c r="VQN19" s="375"/>
      <c r="VQO19" s="375"/>
      <c r="VQP19" s="375"/>
      <c r="VQQ19" s="376"/>
      <c r="VQR19" s="375"/>
      <c r="VQS19" s="376"/>
      <c r="VQT19" s="375"/>
      <c r="VQU19" s="375"/>
      <c r="VQV19" s="375"/>
      <c r="VQW19" s="375"/>
      <c r="VQX19" s="376"/>
      <c r="VQY19" s="375"/>
      <c r="VQZ19" s="376"/>
      <c r="VRA19" s="375"/>
      <c r="VRB19" s="375"/>
      <c r="VRC19" s="375"/>
      <c r="VRD19" s="375"/>
      <c r="VRE19" s="376"/>
      <c r="VRF19" s="375"/>
      <c r="VRG19" s="376"/>
      <c r="VRH19" s="375"/>
      <c r="VRI19" s="375"/>
      <c r="VRJ19" s="375"/>
      <c r="VRK19" s="375"/>
      <c r="VRL19" s="376"/>
      <c r="VRM19" s="375"/>
      <c r="VRN19" s="376"/>
      <c r="VRO19" s="375"/>
      <c r="VRP19" s="375"/>
      <c r="VRQ19" s="375"/>
      <c r="VRR19" s="375"/>
      <c r="VRS19" s="376"/>
      <c r="VRT19" s="375"/>
      <c r="VRU19" s="376"/>
      <c r="VRV19" s="375"/>
      <c r="VRW19" s="375"/>
      <c r="VRX19" s="375"/>
      <c r="VRY19" s="375"/>
      <c r="VRZ19" s="376"/>
      <c r="VSA19" s="375"/>
      <c r="VSB19" s="376"/>
      <c r="VSC19" s="375"/>
      <c r="VSD19" s="375"/>
      <c r="VSE19" s="375"/>
      <c r="VSF19" s="375"/>
      <c r="VSG19" s="376"/>
      <c r="VSH19" s="375"/>
      <c r="VSI19" s="376"/>
      <c r="VSJ19" s="375"/>
      <c r="VSK19" s="375"/>
      <c r="VSL19" s="375"/>
      <c r="VSM19" s="375"/>
      <c r="VSN19" s="376"/>
      <c r="VSO19" s="375"/>
      <c r="VSP19" s="376"/>
      <c r="VSQ19" s="375"/>
      <c r="VSR19" s="375"/>
      <c r="VSS19" s="375"/>
      <c r="VST19" s="375"/>
      <c r="VSU19" s="376"/>
      <c r="VSV19" s="375"/>
      <c r="VSW19" s="376"/>
      <c r="VSX19" s="375"/>
      <c r="VSY19" s="375"/>
      <c r="VSZ19" s="375"/>
      <c r="VTA19" s="375"/>
      <c r="VTB19" s="376"/>
      <c r="VTC19" s="375"/>
      <c r="VTD19" s="376"/>
      <c r="VTE19" s="375"/>
      <c r="VTF19" s="375"/>
      <c r="VTG19" s="375"/>
      <c r="VTH19" s="375"/>
      <c r="VTI19" s="376"/>
      <c r="VTJ19" s="375"/>
      <c r="VTK19" s="376"/>
      <c r="VTL19" s="375"/>
      <c r="VTM19" s="375"/>
      <c r="VTN19" s="375"/>
      <c r="VTO19" s="375"/>
      <c r="VTP19" s="376"/>
      <c r="VTQ19" s="375"/>
      <c r="VTR19" s="376"/>
      <c r="VTS19" s="375"/>
      <c r="VTT19" s="375"/>
      <c r="VTU19" s="375"/>
      <c r="VTV19" s="375"/>
      <c r="VTW19" s="376"/>
      <c r="VTX19" s="375"/>
      <c r="VTY19" s="376"/>
      <c r="VTZ19" s="375"/>
      <c r="VUA19" s="375"/>
      <c r="VUB19" s="375"/>
      <c r="VUC19" s="375"/>
      <c r="VUD19" s="376"/>
      <c r="VUE19" s="375"/>
      <c r="VUF19" s="376"/>
      <c r="VUG19" s="375"/>
      <c r="VUH19" s="375"/>
      <c r="VUI19" s="375"/>
      <c r="VUJ19" s="375"/>
      <c r="VUK19" s="376"/>
      <c r="VUL19" s="375"/>
      <c r="VUM19" s="376"/>
      <c r="VUN19" s="375"/>
      <c r="VUO19" s="375"/>
      <c r="VUP19" s="375"/>
      <c r="VUQ19" s="375"/>
      <c r="VUR19" s="376"/>
      <c r="VUS19" s="375"/>
      <c r="VUT19" s="376"/>
      <c r="VUU19" s="375"/>
      <c r="VUV19" s="375"/>
      <c r="VUW19" s="375"/>
      <c r="VUX19" s="375"/>
      <c r="VUY19" s="376"/>
      <c r="VUZ19" s="375"/>
      <c r="VVA19" s="376"/>
      <c r="VVB19" s="375"/>
      <c r="VVC19" s="375"/>
      <c r="VVD19" s="375"/>
      <c r="VVE19" s="375"/>
      <c r="VVF19" s="376"/>
      <c r="VVG19" s="375"/>
      <c r="VVH19" s="376"/>
      <c r="VVI19" s="375"/>
      <c r="VVJ19" s="375"/>
      <c r="VVK19" s="375"/>
      <c r="VVL19" s="375"/>
      <c r="VVM19" s="376"/>
      <c r="VVN19" s="375"/>
      <c r="VVO19" s="376"/>
      <c r="VVP19" s="375"/>
      <c r="VVQ19" s="375"/>
      <c r="VVR19" s="375"/>
      <c r="VVS19" s="375"/>
      <c r="VVT19" s="376"/>
      <c r="VVU19" s="375"/>
      <c r="VVV19" s="376"/>
      <c r="VVW19" s="375"/>
      <c r="VVX19" s="375"/>
      <c r="VVY19" s="375"/>
      <c r="VVZ19" s="375"/>
      <c r="VWA19" s="376"/>
      <c r="VWB19" s="375"/>
      <c r="VWC19" s="376"/>
      <c r="VWD19" s="375"/>
      <c r="VWE19" s="375"/>
      <c r="VWF19" s="375"/>
      <c r="VWG19" s="375"/>
      <c r="VWH19" s="376"/>
      <c r="VWI19" s="375"/>
      <c r="VWJ19" s="376"/>
      <c r="VWK19" s="375"/>
      <c r="VWL19" s="375"/>
      <c r="VWM19" s="375"/>
      <c r="VWN19" s="375"/>
      <c r="VWO19" s="376"/>
      <c r="VWP19" s="375"/>
      <c r="VWQ19" s="376"/>
      <c r="VWR19" s="375"/>
      <c r="VWS19" s="375"/>
      <c r="VWT19" s="375"/>
      <c r="VWU19" s="375"/>
      <c r="VWV19" s="376"/>
      <c r="VWW19" s="375"/>
      <c r="VWX19" s="376"/>
      <c r="VWY19" s="375"/>
      <c r="VWZ19" s="375"/>
      <c r="VXA19" s="375"/>
      <c r="VXB19" s="375"/>
      <c r="VXC19" s="376"/>
      <c r="VXD19" s="375"/>
      <c r="VXE19" s="376"/>
      <c r="VXF19" s="375"/>
      <c r="VXG19" s="375"/>
      <c r="VXH19" s="375"/>
      <c r="VXI19" s="375"/>
      <c r="VXJ19" s="376"/>
      <c r="VXK19" s="375"/>
      <c r="VXL19" s="376"/>
      <c r="VXM19" s="375"/>
      <c r="VXN19" s="375"/>
      <c r="VXO19" s="375"/>
      <c r="VXP19" s="375"/>
      <c r="VXQ19" s="376"/>
      <c r="VXR19" s="375"/>
      <c r="VXS19" s="376"/>
      <c r="VXT19" s="375"/>
      <c r="VXU19" s="375"/>
      <c r="VXV19" s="375"/>
      <c r="VXW19" s="375"/>
      <c r="VXX19" s="376"/>
      <c r="VXY19" s="375"/>
      <c r="VXZ19" s="376"/>
      <c r="VYA19" s="375"/>
      <c r="VYB19" s="375"/>
      <c r="VYC19" s="375"/>
      <c r="VYD19" s="375"/>
      <c r="VYE19" s="376"/>
      <c r="VYF19" s="375"/>
      <c r="VYG19" s="376"/>
      <c r="VYH19" s="375"/>
      <c r="VYI19" s="375"/>
      <c r="VYJ19" s="375"/>
      <c r="VYK19" s="375"/>
      <c r="VYL19" s="376"/>
      <c r="VYM19" s="375"/>
      <c r="VYN19" s="376"/>
      <c r="VYO19" s="375"/>
      <c r="VYP19" s="375"/>
      <c r="VYQ19" s="375"/>
      <c r="VYR19" s="375"/>
      <c r="VYS19" s="376"/>
      <c r="VYT19" s="375"/>
      <c r="VYU19" s="376"/>
      <c r="VYV19" s="375"/>
      <c r="VYW19" s="375"/>
      <c r="VYX19" s="375"/>
      <c r="VYY19" s="375"/>
      <c r="VYZ19" s="376"/>
      <c r="VZA19" s="375"/>
      <c r="VZB19" s="376"/>
      <c r="VZC19" s="375"/>
      <c r="VZD19" s="375"/>
      <c r="VZE19" s="375"/>
      <c r="VZF19" s="375"/>
      <c r="VZG19" s="376"/>
      <c r="VZH19" s="375"/>
      <c r="VZI19" s="376"/>
      <c r="VZJ19" s="375"/>
      <c r="VZK19" s="375"/>
      <c r="VZL19" s="375"/>
      <c r="VZM19" s="375"/>
      <c r="VZN19" s="376"/>
      <c r="VZO19" s="375"/>
      <c r="VZP19" s="376"/>
      <c r="VZQ19" s="375"/>
      <c r="VZR19" s="375"/>
      <c r="VZS19" s="375"/>
      <c r="VZT19" s="375"/>
      <c r="VZU19" s="376"/>
      <c r="VZV19" s="375"/>
      <c r="VZW19" s="376"/>
      <c r="VZX19" s="375"/>
      <c r="VZY19" s="375"/>
      <c r="VZZ19" s="375"/>
      <c r="WAA19" s="375"/>
      <c r="WAB19" s="376"/>
      <c r="WAC19" s="375"/>
      <c r="WAD19" s="376"/>
      <c r="WAE19" s="375"/>
      <c r="WAF19" s="375"/>
      <c r="WAG19" s="375"/>
      <c r="WAH19" s="375"/>
      <c r="WAI19" s="376"/>
      <c r="WAJ19" s="375"/>
      <c r="WAK19" s="376"/>
      <c r="WAL19" s="375"/>
      <c r="WAM19" s="375"/>
      <c r="WAN19" s="375"/>
      <c r="WAO19" s="375"/>
      <c r="WAP19" s="376"/>
      <c r="WAQ19" s="375"/>
      <c r="WAR19" s="376"/>
      <c r="WAS19" s="375"/>
      <c r="WAT19" s="375"/>
      <c r="WAU19" s="375"/>
      <c r="WAV19" s="375"/>
      <c r="WAW19" s="376"/>
      <c r="WAX19" s="375"/>
      <c r="WAY19" s="376"/>
      <c r="WAZ19" s="375"/>
      <c r="WBA19" s="375"/>
      <c r="WBB19" s="375"/>
      <c r="WBC19" s="375"/>
      <c r="WBD19" s="376"/>
      <c r="WBE19" s="375"/>
      <c r="WBF19" s="376"/>
      <c r="WBG19" s="375"/>
      <c r="WBH19" s="375"/>
      <c r="WBI19" s="375"/>
      <c r="WBJ19" s="375"/>
      <c r="WBK19" s="376"/>
      <c r="WBL19" s="375"/>
      <c r="WBM19" s="376"/>
      <c r="WBN19" s="375"/>
      <c r="WBO19" s="375"/>
      <c r="WBP19" s="375"/>
      <c r="WBQ19" s="375"/>
      <c r="WBR19" s="376"/>
      <c r="WBS19" s="375"/>
      <c r="WBT19" s="376"/>
      <c r="WBU19" s="375"/>
      <c r="WBV19" s="375"/>
      <c r="WBW19" s="375"/>
      <c r="WBX19" s="375"/>
      <c r="WBY19" s="376"/>
      <c r="WBZ19" s="375"/>
      <c r="WCA19" s="376"/>
      <c r="WCB19" s="375"/>
      <c r="WCC19" s="375"/>
      <c r="WCD19" s="375"/>
      <c r="WCE19" s="375"/>
      <c r="WCF19" s="376"/>
      <c r="WCG19" s="375"/>
      <c r="WCH19" s="376"/>
      <c r="WCI19" s="375"/>
      <c r="WCJ19" s="375"/>
      <c r="WCK19" s="375"/>
      <c r="WCL19" s="375"/>
      <c r="WCM19" s="376"/>
      <c r="WCN19" s="375"/>
      <c r="WCO19" s="376"/>
      <c r="WCP19" s="375"/>
      <c r="WCQ19" s="375"/>
      <c r="WCR19" s="375"/>
      <c r="WCS19" s="375"/>
      <c r="WCT19" s="376"/>
      <c r="WCU19" s="375"/>
      <c r="WCV19" s="376"/>
      <c r="WCW19" s="375"/>
      <c r="WCX19" s="375"/>
      <c r="WCY19" s="375"/>
      <c r="WCZ19" s="375"/>
      <c r="WDA19" s="376"/>
      <c r="WDB19" s="375"/>
      <c r="WDC19" s="376"/>
      <c r="WDD19" s="375"/>
      <c r="WDE19" s="375"/>
      <c r="WDF19" s="375"/>
      <c r="WDG19" s="375"/>
      <c r="WDH19" s="376"/>
      <c r="WDI19" s="375"/>
      <c r="WDJ19" s="376"/>
      <c r="WDK19" s="375"/>
      <c r="WDL19" s="375"/>
      <c r="WDM19" s="375"/>
      <c r="WDN19" s="375"/>
      <c r="WDO19" s="376"/>
      <c r="WDP19" s="375"/>
      <c r="WDQ19" s="376"/>
      <c r="WDR19" s="375"/>
      <c r="WDS19" s="375"/>
      <c r="WDT19" s="375"/>
      <c r="WDU19" s="375"/>
      <c r="WDV19" s="376"/>
      <c r="WDW19" s="375"/>
      <c r="WDX19" s="376"/>
      <c r="WDY19" s="375"/>
      <c r="WDZ19" s="375"/>
      <c r="WEA19" s="375"/>
      <c r="WEB19" s="375"/>
      <c r="WEC19" s="376"/>
      <c r="WED19" s="375"/>
      <c r="WEE19" s="376"/>
      <c r="WEF19" s="375"/>
      <c r="WEG19" s="375"/>
      <c r="WEH19" s="375"/>
      <c r="WEI19" s="375"/>
      <c r="WEJ19" s="376"/>
      <c r="WEK19" s="375"/>
      <c r="WEL19" s="376"/>
      <c r="WEM19" s="375"/>
      <c r="WEN19" s="375"/>
      <c r="WEO19" s="375"/>
      <c r="WEP19" s="375"/>
      <c r="WEQ19" s="376"/>
      <c r="WER19" s="375"/>
      <c r="WES19" s="376"/>
      <c r="WET19" s="375"/>
      <c r="WEU19" s="375"/>
      <c r="WEV19" s="375"/>
      <c r="WEW19" s="375"/>
      <c r="WEX19" s="376"/>
      <c r="WEY19" s="375"/>
      <c r="WEZ19" s="376"/>
      <c r="WFA19" s="375"/>
      <c r="WFB19" s="375"/>
      <c r="WFC19" s="375"/>
      <c r="WFD19" s="375"/>
      <c r="WFE19" s="376"/>
      <c r="WFF19" s="375"/>
      <c r="WFG19" s="376"/>
      <c r="WFH19" s="375"/>
      <c r="WFI19" s="375"/>
      <c r="WFJ19" s="375"/>
      <c r="WFK19" s="375"/>
      <c r="WFL19" s="376"/>
      <c r="WFM19" s="375"/>
      <c r="WFN19" s="376"/>
      <c r="WFO19" s="375"/>
      <c r="WFP19" s="375"/>
      <c r="WFQ19" s="375"/>
      <c r="WFR19" s="375"/>
      <c r="WFS19" s="376"/>
      <c r="WFT19" s="375"/>
      <c r="WFU19" s="376"/>
      <c r="WFV19" s="375"/>
      <c r="WFW19" s="375"/>
      <c r="WFX19" s="375"/>
      <c r="WFY19" s="375"/>
      <c r="WFZ19" s="376"/>
      <c r="WGA19" s="375"/>
      <c r="WGB19" s="376"/>
      <c r="WGC19" s="375"/>
      <c r="WGD19" s="375"/>
      <c r="WGE19" s="375"/>
      <c r="WGF19" s="375"/>
      <c r="WGG19" s="376"/>
      <c r="WGH19" s="375"/>
      <c r="WGI19" s="376"/>
      <c r="WGJ19" s="375"/>
      <c r="WGK19" s="375"/>
      <c r="WGL19" s="375"/>
      <c r="WGM19" s="375"/>
      <c r="WGN19" s="376"/>
      <c r="WGO19" s="375"/>
      <c r="WGP19" s="376"/>
      <c r="WGQ19" s="375"/>
      <c r="WGR19" s="375"/>
      <c r="WGS19" s="375"/>
      <c r="WGT19" s="375"/>
      <c r="WGU19" s="376"/>
      <c r="WGV19" s="375"/>
      <c r="WGW19" s="376"/>
      <c r="WGX19" s="375"/>
      <c r="WGY19" s="375"/>
      <c r="WGZ19" s="375"/>
      <c r="WHA19" s="375"/>
      <c r="WHB19" s="376"/>
      <c r="WHC19" s="375"/>
      <c r="WHD19" s="376"/>
      <c r="WHE19" s="375"/>
      <c r="WHF19" s="375"/>
      <c r="WHG19" s="375"/>
      <c r="WHH19" s="375"/>
      <c r="WHI19" s="376"/>
      <c r="WHJ19" s="375"/>
      <c r="WHK19" s="376"/>
      <c r="WHL19" s="375"/>
      <c r="WHM19" s="375"/>
      <c r="WHN19" s="375"/>
      <c r="WHO19" s="375"/>
      <c r="WHP19" s="376"/>
      <c r="WHQ19" s="375"/>
      <c r="WHR19" s="376"/>
      <c r="WHS19" s="375"/>
      <c r="WHT19" s="375"/>
      <c r="WHU19" s="375"/>
      <c r="WHV19" s="375"/>
      <c r="WHW19" s="376"/>
      <c r="WHX19" s="375"/>
      <c r="WHY19" s="376"/>
      <c r="WHZ19" s="375"/>
      <c r="WIA19" s="375"/>
      <c r="WIB19" s="375"/>
      <c r="WIC19" s="375"/>
      <c r="WID19" s="376"/>
      <c r="WIE19" s="375"/>
      <c r="WIF19" s="376"/>
      <c r="WIG19" s="375"/>
      <c r="WIH19" s="375"/>
      <c r="WII19" s="375"/>
      <c r="WIJ19" s="375"/>
      <c r="WIK19" s="376"/>
      <c r="WIL19" s="375"/>
      <c r="WIM19" s="376"/>
      <c r="WIN19" s="375"/>
      <c r="WIO19" s="375"/>
      <c r="WIP19" s="375"/>
      <c r="WIQ19" s="375"/>
      <c r="WIR19" s="376"/>
      <c r="WIS19" s="375"/>
      <c r="WIT19" s="376"/>
      <c r="WIU19" s="375"/>
      <c r="WIV19" s="375"/>
      <c r="WIW19" s="375"/>
      <c r="WIX19" s="375"/>
      <c r="WIY19" s="376"/>
      <c r="WIZ19" s="375"/>
      <c r="WJA19" s="376"/>
      <c r="WJB19" s="375"/>
      <c r="WJC19" s="375"/>
      <c r="WJD19" s="375"/>
      <c r="WJE19" s="375"/>
      <c r="WJF19" s="376"/>
      <c r="WJG19" s="375"/>
      <c r="WJH19" s="376"/>
      <c r="WJI19" s="375"/>
      <c r="WJJ19" s="375"/>
      <c r="WJK19" s="375"/>
      <c r="WJL19" s="375"/>
      <c r="WJM19" s="376"/>
      <c r="WJN19" s="375"/>
      <c r="WJO19" s="376"/>
      <c r="WJP19" s="375"/>
      <c r="WJQ19" s="375"/>
      <c r="WJR19" s="375"/>
      <c r="WJS19" s="375"/>
      <c r="WJT19" s="376"/>
      <c r="WJU19" s="375"/>
      <c r="WJV19" s="376"/>
      <c r="WJW19" s="375"/>
      <c r="WJX19" s="375"/>
      <c r="WJY19" s="375"/>
      <c r="WJZ19" s="375"/>
      <c r="WKA19" s="376"/>
      <c r="WKB19" s="375"/>
      <c r="WKC19" s="376"/>
      <c r="WKD19" s="375"/>
      <c r="WKE19" s="375"/>
      <c r="WKF19" s="375"/>
      <c r="WKG19" s="375"/>
      <c r="WKH19" s="376"/>
      <c r="WKI19" s="375"/>
      <c r="WKJ19" s="376"/>
      <c r="WKK19" s="375"/>
      <c r="WKL19" s="375"/>
      <c r="WKM19" s="375"/>
      <c r="WKN19" s="375"/>
      <c r="WKO19" s="376"/>
      <c r="WKP19" s="375"/>
      <c r="WKQ19" s="376"/>
      <c r="WKR19" s="375"/>
      <c r="WKS19" s="375"/>
      <c r="WKT19" s="375"/>
      <c r="WKU19" s="375"/>
      <c r="WKV19" s="376"/>
      <c r="WKW19" s="375"/>
      <c r="WKX19" s="376"/>
      <c r="WKY19" s="375"/>
      <c r="WKZ19" s="375"/>
      <c r="WLA19" s="375"/>
      <c r="WLB19" s="375"/>
      <c r="WLC19" s="376"/>
      <c r="WLD19" s="375"/>
      <c r="WLE19" s="376"/>
      <c r="WLF19" s="375"/>
      <c r="WLG19" s="375"/>
      <c r="WLH19" s="375"/>
      <c r="WLI19" s="375"/>
      <c r="WLJ19" s="376"/>
      <c r="WLK19" s="375"/>
      <c r="WLL19" s="376"/>
      <c r="WLM19" s="375"/>
      <c r="WLN19" s="375"/>
      <c r="WLO19" s="375"/>
      <c r="WLP19" s="375"/>
      <c r="WLQ19" s="376"/>
      <c r="WLR19" s="375"/>
      <c r="WLS19" s="376"/>
      <c r="WLT19" s="375"/>
      <c r="WLU19" s="375"/>
      <c r="WLV19" s="375"/>
      <c r="WLW19" s="375"/>
      <c r="WLX19" s="376"/>
      <c r="WLY19" s="375"/>
      <c r="WLZ19" s="376"/>
      <c r="WMA19" s="375"/>
      <c r="WMB19" s="375"/>
      <c r="WMC19" s="375"/>
      <c r="WMD19" s="375"/>
      <c r="WME19" s="376"/>
      <c r="WMF19" s="375"/>
      <c r="WMG19" s="376"/>
      <c r="WMH19" s="375"/>
      <c r="WMI19" s="375"/>
      <c r="WMJ19" s="375"/>
      <c r="WMK19" s="375"/>
      <c r="WML19" s="376"/>
      <c r="WMM19" s="375"/>
      <c r="WMN19" s="376"/>
      <c r="WMO19" s="375"/>
      <c r="WMP19" s="375"/>
      <c r="WMQ19" s="375"/>
      <c r="WMR19" s="375"/>
      <c r="WMS19" s="376"/>
      <c r="WMT19" s="375"/>
      <c r="WMU19" s="376"/>
      <c r="WMV19" s="375"/>
      <c r="WMW19" s="375"/>
      <c r="WMX19" s="375"/>
      <c r="WMY19" s="375"/>
      <c r="WMZ19" s="376"/>
      <c r="WNA19" s="375"/>
      <c r="WNB19" s="376"/>
      <c r="WNC19" s="375"/>
      <c r="WND19" s="375"/>
      <c r="WNE19" s="375"/>
      <c r="WNF19" s="375"/>
      <c r="WNG19" s="376"/>
      <c r="WNH19" s="375"/>
      <c r="WNI19" s="376"/>
      <c r="WNJ19" s="375"/>
      <c r="WNK19" s="375"/>
      <c r="WNL19" s="375"/>
      <c r="WNM19" s="375"/>
      <c r="WNN19" s="376"/>
      <c r="WNO19" s="375"/>
      <c r="WNP19" s="376"/>
      <c r="WNQ19" s="375"/>
      <c r="WNR19" s="375"/>
      <c r="WNS19" s="375"/>
      <c r="WNT19" s="375"/>
      <c r="WNU19" s="376"/>
      <c r="WNV19" s="375"/>
      <c r="WNW19" s="376"/>
      <c r="WNX19" s="375"/>
      <c r="WNY19" s="375"/>
      <c r="WNZ19" s="375"/>
      <c r="WOA19" s="375"/>
      <c r="WOB19" s="376"/>
      <c r="WOC19" s="375"/>
      <c r="WOD19" s="376"/>
      <c r="WOE19" s="375"/>
      <c r="WOF19" s="375"/>
      <c r="WOG19" s="375"/>
      <c r="WOH19" s="375"/>
      <c r="WOI19" s="376"/>
      <c r="WOJ19" s="375"/>
      <c r="WOK19" s="376"/>
      <c r="WOL19" s="375"/>
      <c r="WOM19" s="375"/>
      <c r="WON19" s="375"/>
      <c r="WOO19" s="375"/>
      <c r="WOP19" s="376"/>
      <c r="WOQ19" s="375"/>
      <c r="WOR19" s="376"/>
      <c r="WOS19" s="375"/>
      <c r="WOT19" s="375"/>
      <c r="WOU19" s="375"/>
      <c r="WOV19" s="375"/>
      <c r="WOW19" s="376"/>
      <c r="WOX19" s="375"/>
      <c r="WOY19" s="376"/>
      <c r="WOZ19" s="375"/>
      <c r="WPA19" s="375"/>
      <c r="WPB19" s="375"/>
      <c r="WPC19" s="375"/>
      <c r="WPD19" s="376"/>
      <c r="WPE19" s="375"/>
      <c r="WPF19" s="376"/>
      <c r="WPG19" s="375"/>
      <c r="WPH19" s="375"/>
      <c r="WPI19" s="375"/>
      <c r="WPJ19" s="375"/>
      <c r="WPK19" s="376"/>
      <c r="WPL19" s="375"/>
      <c r="WPM19" s="376"/>
      <c r="WPN19" s="375"/>
      <c r="WPO19" s="375"/>
      <c r="WPP19" s="375"/>
      <c r="WPQ19" s="375"/>
      <c r="WPR19" s="376"/>
      <c r="WPS19" s="375"/>
      <c r="WPT19" s="376"/>
      <c r="WPU19" s="375"/>
      <c r="WPV19" s="375"/>
      <c r="WPW19" s="375"/>
      <c r="WPX19" s="375"/>
      <c r="WPY19" s="376"/>
      <c r="WPZ19" s="375"/>
      <c r="WQA19" s="376"/>
      <c r="WQB19" s="375"/>
      <c r="WQC19" s="375"/>
      <c r="WQD19" s="375"/>
      <c r="WQE19" s="375"/>
      <c r="WQF19" s="376"/>
      <c r="WQG19" s="375"/>
      <c r="WQH19" s="376"/>
      <c r="WQI19" s="375"/>
      <c r="WQJ19" s="375"/>
      <c r="WQK19" s="375"/>
      <c r="WQL19" s="375"/>
      <c r="WQM19" s="376"/>
      <c r="WQN19" s="375"/>
      <c r="WQO19" s="376"/>
      <c r="WQP19" s="375"/>
      <c r="WQQ19" s="375"/>
      <c r="WQR19" s="375"/>
      <c r="WQS19" s="375"/>
      <c r="WQT19" s="376"/>
      <c r="WQU19" s="375"/>
      <c r="WQV19" s="376"/>
      <c r="WQW19" s="375"/>
      <c r="WQX19" s="375"/>
      <c r="WQY19" s="375"/>
      <c r="WQZ19" s="375"/>
      <c r="WRA19" s="376"/>
      <c r="WRB19" s="375"/>
      <c r="WRC19" s="376"/>
      <c r="WRD19" s="375"/>
      <c r="WRE19" s="375"/>
      <c r="WRF19" s="375"/>
      <c r="WRG19" s="375"/>
      <c r="WRH19" s="376"/>
      <c r="WRI19" s="375"/>
      <c r="WRJ19" s="376"/>
      <c r="WRK19" s="375"/>
      <c r="WRL19" s="375"/>
      <c r="WRM19" s="375"/>
      <c r="WRN19" s="375"/>
      <c r="WRO19" s="376"/>
      <c r="WRP19" s="375"/>
      <c r="WRQ19" s="376"/>
      <c r="WRR19" s="375"/>
      <c r="WRS19" s="375"/>
      <c r="WRT19" s="375"/>
      <c r="WRU19" s="375"/>
      <c r="WRV19" s="376"/>
      <c r="WRW19" s="375"/>
      <c r="WRX19" s="376"/>
      <c r="WRY19" s="375"/>
      <c r="WRZ19" s="375"/>
      <c r="WSA19" s="375"/>
      <c r="WSB19" s="375"/>
      <c r="WSC19" s="376"/>
      <c r="WSD19" s="375"/>
      <c r="WSE19" s="376"/>
      <c r="WSF19" s="375"/>
      <c r="WSG19" s="375"/>
      <c r="WSH19" s="375"/>
      <c r="WSI19" s="375"/>
      <c r="WSJ19" s="376"/>
      <c r="WSK19" s="375"/>
      <c r="WSL19" s="376"/>
      <c r="WSM19" s="375"/>
      <c r="WSN19" s="375"/>
      <c r="WSO19" s="375"/>
      <c r="WSP19" s="375"/>
      <c r="WSQ19" s="376"/>
      <c r="WSR19" s="375"/>
      <c r="WSS19" s="376"/>
      <c r="WST19" s="375"/>
      <c r="WSU19" s="375"/>
      <c r="WSV19" s="375"/>
      <c r="WSW19" s="375"/>
      <c r="WSX19" s="376"/>
      <c r="WSY19" s="375"/>
      <c r="WSZ19" s="376"/>
      <c r="WTA19" s="375"/>
      <c r="WTB19" s="375"/>
      <c r="WTC19" s="375"/>
      <c r="WTD19" s="375"/>
      <c r="WTE19" s="376"/>
      <c r="WTF19" s="375"/>
      <c r="WTG19" s="376"/>
      <c r="WTH19" s="375"/>
      <c r="WTI19" s="375"/>
      <c r="WTJ19" s="375"/>
      <c r="WTK19" s="375"/>
      <c r="WTL19" s="376"/>
      <c r="WTM19" s="375"/>
      <c r="WTN19" s="376"/>
      <c r="WTO19" s="375"/>
      <c r="WTP19" s="375"/>
      <c r="WTQ19" s="375"/>
      <c r="WTR19" s="375"/>
      <c r="WTS19" s="376"/>
      <c r="WTT19" s="375"/>
      <c r="WTU19" s="376"/>
      <c r="WTV19" s="375"/>
      <c r="WTW19" s="375"/>
      <c r="WTX19" s="375"/>
      <c r="WTY19" s="375"/>
      <c r="WTZ19" s="376"/>
      <c r="WUA19" s="375"/>
      <c r="WUB19" s="376"/>
      <c r="WUC19" s="375"/>
      <c r="WUD19" s="375"/>
      <c r="WUE19" s="375"/>
      <c r="WUF19" s="375"/>
      <c r="WUG19" s="376"/>
      <c r="WUH19" s="375"/>
      <c r="WUI19" s="376"/>
      <c r="WUJ19" s="375"/>
      <c r="WUK19" s="375"/>
      <c r="WUL19" s="375"/>
      <c r="WUM19" s="375"/>
      <c r="WUN19" s="376"/>
      <c r="WUO19" s="375"/>
      <c r="WUP19" s="376"/>
      <c r="WUQ19" s="375"/>
      <c r="WUR19" s="375"/>
      <c r="WUS19" s="375"/>
      <c r="WUT19" s="375"/>
      <c r="WUU19" s="376"/>
      <c r="WUV19" s="375"/>
      <c r="WUW19" s="376"/>
      <c r="WUX19" s="375"/>
      <c r="WUY19" s="375"/>
      <c r="WUZ19" s="375"/>
      <c r="WVA19" s="375"/>
      <c r="WVB19" s="376"/>
      <c r="WVC19" s="375"/>
      <c r="WVD19" s="376"/>
      <c r="WVE19" s="375"/>
      <c r="WVF19" s="375"/>
      <c r="WVG19" s="375"/>
      <c r="WVH19" s="375"/>
      <c r="WVI19" s="376"/>
      <c r="WVJ19" s="375"/>
      <c r="WVK19" s="376"/>
      <c r="WVL19" s="375"/>
      <c r="WVM19" s="375"/>
      <c r="WVN19" s="375"/>
      <c r="WVO19" s="375"/>
      <c r="WVP19" s="376"/>
      <c r="WVQ19" s="375"/>
      <c r="WVR19" s="376"/>
      <c r="WVS19" s="375"/>
      <c r="WVT19" s="375"/>
      <c r="WVU19" s="375"/>
      <c r="WVV19" s="375"/>
      <c r="WVW19" s="376"/>
      <c r="WVX19" s="375"/>
      <c r="WVY19" s="376"/>
      <c r="WVZ19" s="375"/>
      <c r="WWA19" s="375"/>
      <c r="WWB19" s="375"/>
      <c r="WWC19" s="375"/>
      <c r="WWD19" s="376"/>
      <c r="WWE19" s="375"/>
      <c r="WWF19" s="376"/>
      <c r="WWG19" s="375"/>
      <c r="WWH19" s="375"/>
      <c r="WWI19" s="375"/>
      <c r="WWJ19" s="375"/>
      <c r="WWK19" s="376"/>
      <c r="WWL19" s="375"/>
      <c r="WWM19" s="376"/>
      <c r="WWN19" s="375"/>
      <c r="WWO19" s="375"/>
      <c r="WWP19" s="375"/>
      <c r="WWQ19" s="375"/>
      <c r="WWR19" s="376"/>
      <c r="WWS19" s="375"/>
      <c r="WWT19" s="376"/>
      <c r="WWU19" s="375"/>
      <c r="WWV19" s="375"/>
      <c r="WWW19" s="375"/>
      <c r="WWX19" s="375"/>
      <c r="WWY19" s="376"/>
      <c r="WWZ19" s="375"/>
      <c r="WXA19" s="376"/>
      <c r="WXB19" s="375"/>
      <c r="WXC19" s="375"/>
      <c r="WXD19" s="375"/>
      <c r="WXE19" s="375"/>
      <c r="WXF19" s="376"/>
      <c r="WXG19" s="375"/>
      <c r="WXH19" s="376"/>
      <c r="WXI19" s="375"/>
      <c r="WXJ19" s="375"/>
      <c r="WXK19" s="375"/>
      <c r="WXL19" s="375"/>
      <c r="WXM19" s="376"/>
      <c r="WXN19" s="375"/>
      <c r="WXO19" s="376"/>
      <c r="WXP19" s="375"/>
      <c r="WXQ19" s="375"/>
      <c r="WXR19" s="375"/>
      <c r="WXS19" s="375"/>
      <c r="WXT19" s="376"/>
      <c r="WXU19" s="375"/>
      <c r="WXV19" s="376"/>
      <c r="WXW19" s="375"/>
      <c r="WXX19" s="375"/>
      <c r="WXY19" s="375"/>
      <c r="WXZ19" s="375"/>
      <c r="WYA19" s="376"/>
      <c r="WYB19" s="375"/>
      <c r="WYC19" s="376"/>
      <c r="WYD19" s="375"/>
      <c r="WYE19" s="375"/>
      <c r="WYF19" s="375"/>
      <c r="WYG19" s="375"/>
      <c r="WYH19" s="376"/>
      <c r="WYI19" s="375"/>
      <c r="WYJ19" s="376"/>
      <c r="WYK19" s="375"/>
      <c r="WYL19" s="375"/>
      <c r="WYM19" s="375"/>
      <c r="WYN19" s="375"/>
      <c r="WYO19" s="376"/>
      <c r="WYP19" s="375"/>
      <c r="WYQ19" s="376"/>
      <c r="WYR19" s="375"/>
      <c r="WYS19" s="375"/>
      <c r="WYT19" s="375"/>
      <c r="WYU19" s="375"/>
      <c r="WYV19" s="376"/>
      <c r="WYW19" s="375"/>
      <c r="WYX19" s="376"/>
      <c r="WYY19" s="375"/>
      <c r="WYZ19" s="375"/>
      <c r="WZA19" s="375"/>
      <c r="WZB19" s="375"/>
      <c r="WZC19" s="376"/>
      <c r="WZD19" s="375"/>
      <c r="WZE19" s="376"/>
      <c r="WZF19" s="375"/>
      <c r="WZG19" s="375"/>
      <c r="WZH19" s="375"/>
      <c r="WZI19" s="375"/>
      <c r="WZJ19" s="376"/>
      <c r="WZK19" s="375"/>
      <c r="WZL19" s="376"/>
      <c r="WZM19" s="375"/>
      <c r="WZN19" s="375"/>
      <c r="WZO19" s="375"/>
      <c r="WZP19" s="375"/>
      <c r="WZQ19" s="376"/>
      <c r="WZR19" s="375"/>
      <c r="WZS19" s="376"/>
      <c r="WZT19" s="375"/>
      <c r="WZU19" s="375"/>
      <c r="WZV19" s="375"/>
      <c r="WZW19" s="375"/>
      <c r="WZX19" s="376"/>
      <c r="WZY19" s="375"/>
      <c r="WZZ19" s="376"/>
      <c r="XAA19" s="375"/>
      <c r="XAB19" s="375"/>
      <c r="XAC19" s="375"/>
      <c r="XAD19" s="375"/>
      <c r="XAE19" s="376"/>
      <c r="XAF19" s="375"/>
      <c r="XAG19" s="376"/>
      <c r="XAH19" s="375"/>
      <c r="XAI19" s="375"/>
      <c r="XAJ19" s="375"/>
      <c r="XAK19" s="375"/>
      <c r="XAL19" s="376"/>
      <c r="XAM19" s="375"/>
      <c r="XAN19" s="376"/>
      <c r="XAO19" s="375"/>
      <c r="XAP19" s="375"/>
      <c r="XAQ19" s="375"/>
      <c r="XAR19" s="375"/>
      <c r="XAS19" s="376"/>
      <c r="XAT19" s="375"/>
      <c r="XAU19" s="376"/>
      <c r="XAV19" s="375"/>
      <c r="XAW19" s="375"/>
      <c r="XAX19" s="375"/>
      <c r="XAY19" s="375"/>
      <c r="XAZ19" s="376"/>
      <c r="XBA19" s="375"/>
      <c r="XBB19" s="376"/>
      <c r="XBC19" s="375"/>
      <c r="XBD19" s="375"/>
      <c r="XBE19" s="375"/>
      <c r="XBF19" s="375"/>
      <c r="XBG19" s="376"/>
      <c r="XBH19" s="375"/>
      <c r="XBI19" s="376"/>
      <c r="XBJ19" s="375"/>
      <c r="XBK19" s="375"/>
      <c r="XBL19" s="375"/>
      <c r="XBM19" s="375"/>
      <c r="XBN19" s="376"/>
      <c r="XBO19" s="375"/>
      <c r="XBP19" s="376"/>
      <c r="XBQ19" s="375"/>
      <c r="XBR19" s="375"/>
      <c r="XBS19" s="375"/>
      <c r="XBT19" s="375"/>
      <c r="XBU19" s="376"/>
      <c r="XBV19" s="375"/>
      <c r="XBW19" s="376"/>
      <c r="XBX19" s="375"/>
      <c r="XBY19" s="375"/>
      <c r="XBZ19" s="375"/>
      <c r="XCA19" s="375"/>
      <c r="XCB19" s="376"/>
      <c r="XCC19" s="375"/>
      <c r="XCD19" s="376"/>
      <c r="XCE19" s="375"/>
      <c r="XCF19" s="375"/>
      <c r="XCG19" s="375"/>
      <c r="XCH19" s="375"/>
      <c r="XCI19" s="376"/>
      <c r="XCJ19" s="375"/>
      <c r="XCK19" s="376"/>
      <c r="XCL19" s="375"/>
      <c r="XCM19" s="375"/>
      <c r="XCN19" s="375"/>
      <c r="XCO19" s="375"/>
      <c r="XCP19" s="376"/>
      <c r="XCQ19" s="375"/>
      <c r="XCR19" s="376"/>
      <c r="XCS19" s="375"/>
      <c r="XCT19" s="375"/>
      <c r="XCU19" s="375"/>
      <c r="XCV19" s="375"/>
      <c r="XCW19" s="376"/>
      <c r="XCX19" s="375"/>
      <c r="XCY19" s="376"/>
      <c r="XCZ19" s="375"/>
      <c r="XDA19" s="375"/>
      <c r="XDB19" s="375"/>
      <c r="XDC19" s="375"/>
      <c r="XDD19" s="376"/>
      <c r="XDE19" s="375"/>
      <c r="XDF19" s="376"/>
      <c r="XDG19" s="375"/>
      <c r="XDH19" s="375"/>
      <c r="XDI19" s="375"/>
      <c r="XDJ19" s="375"/>
      <c r="XDK19" s="376"/>
      <c r="XDL19" s="375"/>
      <c r="XDM19" s="376"/>
      <c r="XDN19" s="375"/>
      <c r="XDO19" s="375"/>
      <c r="XDP19" s="375"/>
      <c r="XDQ19" s="375"/>
      <c r="XDR19" s="376"/>
      <c r="XDS19" s="375"/>
      <c r="XDT19" s="376"/>
      <c r="XDU19" s="375"/>
      <c r="XDV19" s="375"/>
      <c r="XDW19" s="375"/>
      <c r="XDX19" s="375"/>
      <c r="XDY19" s="376"/>
      <c r="XDZ19" s="375"/>
      <c r="XEA19" s="376"/>
      <c r="XEB19" s="375"/>
      <c r="XEC19" s="375"/>
      <c r="XED19" s="375"/>
      <c r="XEE19" s="375"/>
      <c r="XEF19" s="376"/>
      <c r="XEG19" s="375"/>
      <c r="XEH19" s="376"/>
      <c r="XEI19" s="375"/>
      <c r="XEJ19" s="375"/>
      <c r="XEK19" s="375"/>
      <c r="XEL19" s="375"/>
      <c r="XEM19" s="376"/>
      <c r="XEN19" s="375"/>
      <c r="XEO19" s="376"/>
      <c r="XEP19" s="375"/>
      <c r="XEQ19" s="375"/>
      <c r="XER19" s="375"/>
      <c r="XES19" s="375"/>
      <c r="XET19" s="376"/>
      <c r="XEU19" s="375"/>
      <c r="XEV19" s="376"/>
      <c r="XEW19" s="375"/>
      <c r="XEX19" s="375"/>
      <c r="XEY19" s="375"/>
      <c r="XEZ19" s="375"/>
      <c r="XFA19" s="376"/>
      <c r="XFB19" s="375"/>
      <c r="XFC19" s="376"/>
    </row>
    <row r="20" spans="1:16383" s="367" customFormat="1" ht="25.5" x14ac:dyDescent="0.2">
      <c r="A20" s="378" t="s">
        <v>1058</v>
      </c>
      <c r="B20" s="379">
        <v>22</v>
      </c>
      <c r="C20" s="372"/>
      <c r="D20" s="372"/>
      <c r="E20" s="372"/>
      <c r="F20" s="372"/>
    </row>
    <row r="21" spans="1:16383" ht="25.5" x14ac:dyDescent="0.2">
      <c r="A21" s="378" t="s">
        <v>1059</v>
      </c>
      <c r="B21" s="379">
        <v>24</v>
      </c>
    </row>
    <row r="22" spans="1:16383" x14ac:dyDescent="0.2">
      <c r="A22" s="378" t="s">
        <v>1060</v>
      </c>
      <c r="B22" s="379">
        <v>24</v>
      </c>
    </row>
    <row r="23" spans="1:16383" ht="25.5" x14ac:dyDescent="0.2">
      <c r="A23" s="378" t="s">
        <v>1061</v>
      </c>
      <c r="B23" s="379">
        <v>26</v>
      </c>
    </row>
    <row r="24" spans="1:16383" ht="38.25" x14ac:dyDescent="0.2">
      <c r="A24" s="378" t="s">
        <v>1062</v>
      </c>
      <c r="B24" s="379">
        <v>27</v>
      </c>
    </row>
    <row r="25" spans="1:16383" ht="25.5" x14ac:dyDescent="0.2">
      <c r="A25" s="378" t="s">
        <v>1063</v>
      </c>
      <c r="B25" s="379">
        <v>28</v>
      </c>
    </row>
    <row r="26" spans="1:16383" ht="25.5" x14ac:dyDescent="0.2">
      <c r="A26" s="378" t="s">
        <v>1064</v>
      </c>
      <c r="B26" s="379">
        <v>29</v>
      </c>
    </row>
    <row r="27" spans="1:16383" ht="25.5" x14ac:dyDescent="0.2">
      <c r="A27" s="378" t="s">
        <v>1065</v>
      </c>
      <c r="B27" s="379">
        <v>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Hartford Project Document" ma:contentTypeID="0x01010026389AD7071D482AB91F3CDA86C65289001A50EED0F29B8B488E0C8FA46BD14094" ma:contentTypeVersion="0" ma:contentTypeDescription="Project Site-Project document content type" ma:contentTypeScope="" ma:versionID="d3ce2cf0f5c3d51ce5b63e26c03f800d">
  <xsd:schema xmlns:xsd="http://www.w3.org/2001/XMLSchema" xmlns:xs="http://www.w3.org/2001/XMLSchema" xmlns:p="http://schemas.microsoft.com/office/2006/metadata/properties" xmlns:ns1="http://schemas.microsoft.com/sharepoint/v3" xmlns:ns2="ea76d794-3b3d-4099-917f-3fcfd43979a7" xmlns:ns3="248878AC-4191-49F4-BE33-FE5C3B26E784" xmlns:ns4="http://schemas.microsoft.com/sharepoint/v3/fields" targetNamespace="http://schemas.microsoft.com/office/2006/metadata/properties" ma:root="true" ma:fieldsID="d980e8a700b6785e5c2873a24615086e" ns1:_="" ns2:_="" ns3:_="" ns4:_="">
    <xsd:import namespace="http://schemas.microsoft.com/sharepoint/v3"/>
    <xsd:import namespace="ea76d794-3b3d-4099-917f-3fcfd43979a7"/>
    <xsd:import namespace="248878AC-4191-49F4-BE33-FE5C3B26E784"/>
    <xsd:import namespace="http://schemas.microsoft.com/sharepoint/v3/fields"/>
    <xsd:element name="properties">
      <xsd:complexType>
        <xsd:sequence>
          <xsd:element name="documentManagement">
            <xsd:complexType>
              <xsd:all>
                <xsd:element ref="ns2:HIG_ProjDocStatus" minOccurs="0"/>
                <xsd:element ref="ns2:HIG_ProjDocPriority" minOccurs="0"/>
                <xsd:element ref="ns3:HIG_ProjDocShared" minOccurs="0"/>
                <xsd:element ref="ns1:AssignedTo" minOccurs="0"/>
                <xsd:element ref="ns4:TaskDue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ssignedTo" ma:index="11" nillable="true" ma:displayName="Assigned To" ma:description="Name of Approver if applicable. Approver must be a site member" ma:list="UserInfo" ma:internalName="AssignedTo">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ea76d794-3b3d-4099-917f-3fcfd43979a7" elementFormDefault="qualified">
    <xsd:import namespace="http://schemas.microsoft.com/office/2006/documentManagement/types"/>
    <xsd:import namespace="http://schemas.microsoft.com/office/infopath/2007/PartnerControls"/>
    <xsd:element name="HIG_ProjDocStatus" ma:index="8" nillable="true" ma:displayName="Status" ma:format="Dropdown" ma:indexed="true" ma:internalName="HIG_ProjDocStatus">
      <xsd:simpleType>
        <xsd:restriction base="dms:Choice">
          <xsd:enumeration value="Not Started"/>
          <xsd:enumeration value="In Review"/>
          <xsd:enumeration value="Complete"/>
        </xsd:restriction>
      </xsd:simpleType>
    </xsd:element>
    <xsd:element name="HIG_ProjDocPriority" ma:index="9" nillable="true" ma:displayName="Priority" ma:format="Dropdown" ma:indexed="true" ma:internalName="HIG_ProjDocPriority">
      <xsd:simpleType>
        <xsd:restriction base="dms:Choice">
          <xsd:enumeration value="High"/>
          <xsd:enumeration value="Medium"/>
          <xsd:enumeration value="Low"/>
        </xsd:restriction>
      </xsd:simpleType>
    </xsd:element>
  </xsd:schema>
  <xsd:schema xmlns:xsd="http://www.w3.org/2001/XMLSchema" xmlns:xs="http://www.w3.org/2001/XMLSchema" xmlns:dms="http://schemas.microsoft.com/office/2006/documentManagement/types" xmlns:pc="http://schemas.microsoft.com/office/infopath/2007/PartnerControls" targetNamespace="248878AC-4191-49F4-BE33-FE5C3B26E784" elementFormDefault="qualified">
    <xsd:import namespace="http://schemas.microsoft.com/office/2006/documentManagement/types"/>
    <xsd:import namespace="http://schemas.microsoft.com/office/infopath/2007/PartnerControls"/>
    <xsd:element name="HIG_ProjDocShared" ma:index="10" nillable="true" ma:displayName="Shared For Approval" ma:description="Check box if document requires approval" ma:internalName="HIG_ProjDocShare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TaskDueDate" ma:index="12" nillable="true" ma:displayName="Due Date" ma:description="Document must be reviewed for approval by the following date" ma:format="DateOnly" ma:internalName="TaskDue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AssignedTo xmlns="http://schemas.microsoft.com/sharepoint/v3">
      <UserInfo>
        <DisplayName/>
        <AccountId xsi:nil="true"/>
        <AccountType/>
      </UserInfo>
    </AssignedTo>
    <HIG_ProjDocPriority xmlns="ea76d794-3b3d-4099-917f-3fcfd43979a7" xsi:nil="true"/>
    <TaskDueDate xmlns="http://schemas.microsoft.com/sharepoint/v3/fields" xsi:nil="true"/>
    <HIG_ProjDocStatus xmlns="ea76d794-3b3d-4099-917f-3fcfd43979a7" xsi:nil="true"/>
    <HIG_ProjDocShared xmlns="248878AC-4191-49F4-BE33-FE5C3B26E784">false</HIG_ProjDocShared>
  </documentManagement>
</p:properties>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mlkX2NsYXNzaWZpY2F0aW9uX2dlbmVyYWxidXNpbmVzcyIgdmFsdWU9IiIgeG1sbnM9Imh0dHA6Ly93d3cuYm9sZG9uamFtZXMuY29tLzIwMDgvMDEvc2llL2ludGVybmFsL2xhYmVsIiAvPjwvc2lzbD48VXNlck5hbWU+QUQxXENPMjM3NTM8L1VzZXJOYW1lPjxEYXRlVGltZT4xMC8xMC8yMDE2IDg6Mzg6MjYgUE08L0RhdGVUaW1lPjxMYWJlbFN0cmluZz5JbnRlcm5hbGx5IENvbnRyb2xsZWQ8L0xhYmVsU3RyaW5nPjwvaXRlbT48L2xhYmVsSGlzdG9yeT4=</Value>
</WrappedLabelHistory>
</file>

<file path=customXml/item5.xml><?xml version="1.0" encoding="utf-8"?>
<sisl xmlns:xsi="http://www.w3.org/2001/XMLSchema-instance" xmlns:xsd="http://www.w3.org/2001/XMLSchema" xmlns="http://www.boldonjames.com/2008/01/sie/internal/label" sislVersion="0" policy="246de94c-8867-47b0-926e-310c120d49ea" origin="userSelected">
  <element uid="id_classification_generalbusiness" value=""/>
</sisl>
</file>

<file path=customXml/itemProps1.xml><?xml version="1.0" encoding="utf-8"?>
<ds:datastoreItem xmlns:ds="http://schemas.openxmlformats.org/officeDocument/2006/customXml" ds:itemID="{69D49B4C-B86B-4DB9-A305-0B276CDC39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a76d794-3b3d-4099-917f-3fcfd43979a7"/>
    <ds:schemaRef ds:uri="248878AC-4191-49F4-BE33-FE5C3B26E784"/>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593D8-A3F0-432B-8080-C92B082A1F30}">
  <ds:schemaRefs>
    <ds:schemaRef ds:uri="http://schemas.microsoft.com/sharepoint/v3/contenttype/forms"/>
  </ds:schemaRefs>
</ds:datastoreItem>
</file>

<file path=customXml/itemProps3.xml><?xml version="1.0" encoding="utf-8"?>
<ds:datastoreItem xmlns:ds="http://schemas.openxmlformats.org/officeDocument/2006/customXml" ds:itemID="{3FE4B175-7E73-43D2-9C07-2B29410CD396}">
  <ds:schemaRefs>
    <ds:schemaRef ds:uri="ea76d794-3b3d-4099-917f-3fcfd43979a7"/>
    <ds:schemaRef ds:uri="248878AC-4191-49F4-BE33-FE5C3B26E784"/>
    <ds:schemaRef ds:uri="http://purl.org/dc/terms/"/>
    <ds:schemaRef ds:uri="http://schemas.microsoft.com/sharepoint/v3"/>
    <ds:schemaRef ds:uri="http://purl.org/dc/elements/1.1/"/>
    <ds:schemaRef ds:uri="http://www.w3.org/XML/1998/namespace"/>
    <ds:schemaRef ds:uri="http://schemas.microsoft.com/sharepoint/v3/fields"/>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purl.org/dc/dcmitype/"/>
  </ds:schemaRefs>
</ds:datastoreItem>
</file>

<file path=customXml/itemProps4.xml><?xml version="1.0" encoding="utf-8"?>
<ds:datastoreItem xmlns:ds="http://schemas.openxmlformats.org/officeDocument/2006/customXml" ds:itemID="{80FB64D1-6191-4F83-A252-7B98E22AD0CD}">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8E02C1D1-F98A-4456-8988-A5B389FB283C}">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10</vt:i4>
      </vt:variant>
    </vt:vector>
  </HeadingPairs>
  <TitlesOfParts>
    <vt:vector size="47" baseType="lpstr">
      <vt:lpstr>RevisionHistoy</vt:lpstr>
      <vt:lpstr>ReadME</vt:lpstr>
      <vt:lpstr>Home</vt:lpstr>
      <vt:lpstr>Dashboard</vt:lpstr>
      <vt:lpstr>Defect Dashboard</vt:lpstr>
      <vt:lpstr>Defect_CR_Vs_RC_Calc</vt:lpstr>
      <vt:lpstr>Defect Detail</vt:lpstr>
      <vt:lpstr>Defects to Email </vt:lpstr>
      <vt:lpstr>Defect Metrics - Cumulative</vt:lpstr>
      <vt:lpstr>Historical Data</vt:lpstr>
      <vt:lpstr>Defects Trend</vt:lpstr>
      <vt:lpstr>Test_Exec_Plan</vt:lpstr>
      <vt:lpstr>Defect - Aging Report</vt:lpstr>
      <vt:lpstr>Daily Progress1</vt:lpstr>
      <vt:lpstr>Daily Progress2</vt:lpstr>
      <vt:lpstr>Daily Progress3</vt:lpstr>
      <vt:lpstr>Daily Progress4</vt:lpstr>
      <vt:lpstr>Daily Progress5</vt:lpstr>
      <vt:lpstr>QA</vt:lpstr>
      <vt:lpstr>Defect Fixes</vt:lpstr>
      <vt:lpstr>Service_Operations</vt:lpstr>
      <vt:lpstr>Downstream</vt:lpstr>
      <vt:lpstr>Discounts</vt:lpstr>
      <vt:lpstr>Others</vt:lpstr>
      <vt:lpstr>Table Columns</vt:lpstr>
      <vt:lpstr>List Values</vt:lpstr>
      <vt:lpstr>Locked</vt:lpstr>
      <vt:lpstr>Test Productivity</vt:lpstr>
      <vt:lpstr>Parameters</vt:lpstr>
      <vt:lpstr>Sheet1</vt:lpstr>
      <vt:lpstr>Sheet2</vt:lpstr>
      <vt:lpstr>Sheet3</vt:lpstr>
      <vt:lpstr>Sheet4</vt:lpstr>
      <vt:lpstr>Desktop Incidents</vt:lpstr>
      <vt:lpstr>Environment Down</vt:lpstr>
      <vt:lpstr>Sprint 10</vt:lpstr>
      <vt:lpstr>Sheet5</vt:lpstr>
      <vt:lpstr>CR_PR</vt:lpstr>
      <vt:lpstr>DefectAgingReport</vt:lpstr>
      <vt:lpstr>DefectDashboard</vt:lpstr>
      <vt:lpstr>DefectMetrics</vt:lpstr>
      <vt:lpstr>ExecType</vt:lpstr>
      <vt:lpstr>Home</vt:lpstr>
      <vt:lpstr>Dashboard!Print_Area</vt:lpstr>
      <vt:lpstr>'Defect Dashboard'!Print_Area</vt:lpstr>
      <vt:lpstr>ReportDate</vt:lpstr>
      <vt:lpstr>Settings</vt:lpstr>
    </vt:vector>
  </TitlesOfParts>
  <Company>St. Paul Travelers - Office and Outlook 2003 v1.0</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Ankur Shah</dc:creator>
  <cp:keywords>#1nt3rn@l# </cp:keywords>
  <cp:lastModifiedBy>Appadurai, Muthusankar (Chief Information Office)</cp:lastModifiedBy>
  <cp:lastPrinted>2014-12-04T11:34:56Z</cp:lastPrinted>
  <dcterms:created xsi:type="dcterms:W3CDTF">2011-09-20T19:59:53Z</dcterms:created>
  <dcterms:modified xsi:type="dcterms:W3CDTF">2018-04-06T07:59:38Z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0x01010026389AD7071D482AB91F3CDA86C65289001A50EED0F29B8B488E0C8FA46BD14094</vt:lpwstr>
  </property>
  <property fmtid="{D5CDD505-2E9C-101B-9397-08002B2CF9AE}" pid="4" name="_dlc_DocIdItemGuid">
    <vt:lpwstr>5dac3ec5-eee9-4daf-a4ec-47414578f1af</vt:lpwstr>
  </property>
  <property fmtid="{D5CDD505-2E9C-101B-9397-08002B2CF9AE}" pid="5" name="docIndexRef">
    <vt:lpwstr>d1196da5-4f31-4224-9626-6c4794e82b57</vt:lpwstr>
  </property>
  <property fmtid="{D5CDD505-2E9C-101B-9397-08002B2CF9AE}" pid="6" name="bjSaver">
    <vt:lpwstr>0emOTO5u6ldgbD5iVX9ICklmxpQpjJrk</vt:lpwstr>
  </property>
  <property fmtid="{D5CDD505-2E9C-101B-9397-08002B2CF9AE}" pid="7" name="bjDocumentSecurityLabel">
    <vt:lpwstr>Internally Controlled</vt:lpwstr>
  </property>
  <property fmtid="{D5CDD505-2E9C-101B-9397-08002B2CF9AE}" pid="8"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9" name="bjDocumentLabelXML-0">
    <vt:lpwstr>ames.com/2008/01/sie/internal/label"&gt;&lt;element uid="id_classification_generalbusiness" value="" /&gt;&lt;/sisl&gt;</vt:lpwstr>
  </property>
  <property fmtid="{D5CDD505-2E9C-101B-9397-08002B2CF9AE}" pid="10" name="bjLabelHistoryID">
    <vt:lpwstr>{80FB64D1-6191-4F83-A252-7B98E22AD0CD}</vt:lpwstr>
  </property>
</Properties>
</file>